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ml.chartshape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ml.chartshape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ml.chartshapes+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6.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2.xml" ContentType="application/vnd.openxmlformats-officedocument.spreadsheetml.pivotTable+xml"/>
  <Override PartName="/xl/drawings/drawing8.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drawings/drawing9.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Ex1.xml" ContentType="application/vnd.ms-office.chartex+xml"/>
  <Override PartName="/xl/charts/style10.xml" ContentType="application/vnd.ms-office.chartstyle+xml"/>
  <Override PartName="/xl/charts/colors10.xml" ContentType="application/vnd.ms-office.chartcolorstyle+xml"/>
  <Override PartName="/xl/drawings/drawing10.xml" ContentType="application/vnd.openxmlformats-officedocument.drawing+xml"/>
  <Override PartName="/xl/slicers/slicer1.xml" ContentType="application/vnd.ms-excel.slicer+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1.xml" ContentType="application/vnd.openxmlformats-officedocument.drawingml.chartshapes+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12.xml" ContentType="application/vnd.openxmlformats-officedocument.drawingml.chartshapes+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13.xml" ContentType="application/vnd.openxmlformats-officedocument.drawingml.chartshapes+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14.xml" ContentType="application/vnd.openxmlformats-officedocument.drawingml.chartshapes+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charts/chart16.xml" ContentType="application/vnd.openxmlformats-officedocument.drawingml.chart+xml"/>
  <Override PartName="/xl/charts/style17.xml" ContentType="application/vnd.ms-office.chartstyle+xml"/>
  <Override PartName="/xl/charts/colors17.xml" ContentType="application/vnd.ms-office.chartcolorstyle+xml"/>
  <Override PartName="/xl/charts/chart17.xml" ContentType="application/vnd.openxmlformats-officedocument.drawingml.chart+xml"/>
  <Override PartName="/xl/charts/style18.xml" ContentType="application/vnd.ms-office.chartstyle+xml"/>
  <Override PartName="/xl/charts/colors18.xml" ContentType="application/vnd.ms-office.chartcolorstyle+xml"/>
  <Override PartName="/xl/charts/chart18.xml" ContentType="application/vnd.openxmlformats-officedocument.drawingml.chart+xml"/>
  <Override PartName="/xl/charts/style19.xml" ContentType="application/vnd.ms-office.chartstyle+xml"/>
  <Override PartName="/xl/charts/colors19.xml" ContentType="application/vnd.ms-office.chartcolorstyle+xml"/>
  <Override PartName="/xl/charts/chartEx2.xml" ContentType="application/vnd.ms-office.chartex+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hidePivotFieldList="1" defaultThemeVersion="166925"/>
  <mc:AlternateContent xmlns:mc="http://schemas.openxmlformats.org/markup-compatibility/2006">
    <mc:Choice Requires="x15">
      <x15ac:absPath xmlns:x15ac="http://schemas.microsoft.com/office/spreadsheetml/2010/11/ac" url="D:\Data Analyst\Excel\Superstore dataset\"/>
    </mc:Choice>
  </mc:AlternateContent>
  <xr:revisionPtr revIDLastSave="0" documentId="13_ncr:1_{5EBDC22D-DFA3-4029-B41C-3FBB392CC0CB}" xr6:coauthVersionLast="47" xr6:coauthVersionMax="47" xr10:uidLastSave="{00000000-0000-0000-0000-000000000000}"/>
  <bookViews>
    <workbookView xWindow="-108" yWindow="-108" windowWidth="23256" windowHeight="12456" tabRatio="857" activeTab="6" xr2:uid="{00000000-000D-0000-FFFF-FFFF00000000}"/>
  </bookViews>
  <sheets>
    <sheet name="Order_details" sheetId="1" r:id="rId1"/>
    <sheet name="Overall Sales_Profit" sheetId="10" r:id="rId2"/>
    <sheet name="YoY Sales Comparison" sheetId="8" r:id="rId3"/>
    <sheet name="Profit_analysis" sheetId="7" r:id="rId4"/>
    <sheet name="SalesTrend" sheetId="18" r:id="rId5"/>
    <sheet name="Customers" sheetId="19" r:id="rId6"/>
    <sheet name="Sales_Dashboard" sheetId="20" r:id="rId7"/>
  </sheets>
  <definedNames>
    <definedName name="_xlchart.v5.0" hidden="1">Customers!$K$3</definedName>
    <definedName name="_xlchart.v5.1" hidden="1">Customers!$K$4:$K$44</definedName>
    <definedName name="_xlchart.v5.10" hidden="1">Customers!$K$3</definedName>
    <definedName name="_xlchart.v5.11" hidden="1">Customers!$K$4:$K$44</definedName>
    <definedName name="_xlchart.v5.12" hidden="1">Customers!$L$2</definedName>
    <definedName name="_xlchart.v5.13" hidden="1">Customers!$L$3</definedName>
    <definedName name="_xlchart.v5.14" hidden="1">Customers!$L$4:$L$44</definedName>
    <definedName name="_xlchart.v5.15" hidden="1">Customers!$H$3</definedName>
    <definedName name="_xlchart.v5.16" hidden="1">Customers!$H$4:$H$44</definedName>
    <definedName name="_xlchart.v5.17" hidden="1">Customers!$I$3</definedName>
    <definedName name="_xlchart.v5.18" hidden="1">Customers!$I$4:$I$44</definedName>
    <definedName name="_xlchart.v5.2" hidden="1">Customers!$L$2</definedName>
    <definedName name="_xlchart.v5.3" hidden="1">Customers!$L$3</definedName>
    <definedName name="_xlchart.v5.4" hidden="1">Customers!$L$4:$L$44</definedName>
    <definedName name="_xlchart.v5.5" hidden="1">Customers!$H$3</definedName>
    <definedName name="_xlchart.v5.6" hidden="1">Customers!$H$4:$H$44</definedName>
    <definedName name="_xlchart.v5.7" hidden="1">Customers!$I$2</definedName>
    <definedName name="_xlchart.v5.8" hidden="1">Customers!$I$3</definedName>
    <definedName name="_xlchart.v5.9" hidden="1">Customers!$I$4:$I$44</definedName>
    <definedName name="_xlcn.WorksheetConnection_Order_details.xlsxTable11" hidden="1">Table1[]</definedName>
    <definedName name="Slicer_Category">#N/A</definedName>
    <definedName name="Slicer_Region">#N/A</definedName>
    <definedName name="Slicer_Year">#N/A</definedName>
  </definedNames>
  <calcPr calcId="191029"/>
  <pivotCaches>
    <pivotCache cacheId="3063" r:id="rId8"/>
    <pivotCache cacheId="3066" r:id="rId9"/>
    <pivotCache cacheId="3069" r:id="rId10"/>
    <pivotCache cacheId="3072" r:id="rId11"/>
    <pivotCache cacheId="3075" r:id="rId12"/>
    <pivotCache cacheId="3078" r:id="rId13"/>
    <pivotCache cacheId="3322" r:id="rId14"/>
    <pivotCache cacheId="3325" r:id="rId15"/>
    <pivotCache cacheId="3328" r:id="rId16"/>
    <pivotCache cacheId="3331" r:id="rId17"/>
    <pivotCache cacheId="3334" r:id="rId18"/>
    <pivotCache cacheId="3337" r:id="rId19"/>
    <pivotCache cacheId="3340" r:id="rId20"/>
    <pivotCache cacheId="3343" r:id="rId21"/>
    <pivotCache cacheId="3346" r:id="rId22"/>
    <pivotCache cacheId="3349" r:id="rId23"/>
  </pivotCaches>
  <extLst>
    <ext xmlns:x14="http://schemas.microsoft.com/office/spreadsheetml/2009/9/main" uri="{876F7934-8845-4945-9796-88D515C7AA90}">
      <x14:pivotCaches>
        <pivotCache cacheId="3081" r:id="rId24"/>
      </x14:pivotCaches>
    </ext>
    <ext xmlns:x14="http://schemas.microsoft.com/office/spreadsheetml/2009/9/main" uri="{BBE1A952-AA13-448e-AADC-164F8A28A991}">
      <x14:slicerCaches>
        <x14:slicerCache r:id="rId25"/>
        <x14:slicerCache r:id="rId26"/>
        <x14:slicerCache r:id="rId27"/>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Sheet1_a452082a-0e25-4c09-8141-4aa555e9f8f1" name="Customer_details" connection="Excel Customer_detail"/>
          <x15:modelTable id="Sheet1_3c1096e0-11b3-41c7-b863-e9cb52c2ab5f" name="Product_details" connection="Excel Product_details"/>
          <x15:modelTable id="Table1" name="Order_details" connection="WorksheetConnection_Order_details.xlsx!Table1"/>
        </x15:modelTables>
        <x15:modelRelationships>
          <x15:modelRelationship fromTable="Order_details" fromColumn="Customer ID" toTable="Customer_details" toColumn="Customer ID"/>
          <x15:modelRelationship fromTable="Order_details" fromColumn="Product ID" toTable="Product_details" toColumn="Product 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N2" i="1" l="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7"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0" i="1"/>
  <c r="N1741"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5"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863" i="1"/>
  <c r="N1864" i="1"/>
  <c r="N1865" i="1"/>
  <c r="N1866" i="1"/>
  <c r="N1867" i="1"/>
  <c r="N1868" i="1"/>
  <c r="N1869" i="1"/>
  <c r="N1870" i="1"/>
  <c r="N1871" i="1"/>
  <c r="N1872" i="1"/>
  <c r="N1873" i="1"/>
  <c r="N1874" i="1"/>
  <c r="N1875" i="1"/>
  <c r="N1876" i="1"/>
  <c r="N1877" i="1"/>
  <c r="N1878" i="1"/>
  <c r="N1879" i="1"/>
  <c r="N1880" i="1"/>
  <c r="N1881" i="1"/>
  <c r="N1882" i="1"/>
  <c r="N1883" i="1"/>
  <c r="N1884" i="1"/>
  <c r="N1885" i="1"/>
  <c r="N1886" i="1"/>
  <c r="N1887" i="1"/>
  <c r="N1888" i="1"/>
  <c r="N1889" i="1"/>
  <c r="N1890" i="1"/>
  <c r="N1891" i="1"/>
  <c r="N1892" i="1"/>
  <c r="N1893" i="1"/>
  <c r="N1894" i="1"/>
  <c r="N1895"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N2108" i="1"/>
  <c r="N2109" i="1"/>
  <c r="N2110" i="1"/>
  <c r="N2111" i="1"/>
  <c r="N2112" i="1"/>
  <c r="N2113" i="1"/>
  <c r="N2114" i="1"/>
  <c r="N2115" i="1"/>
  <c r="N2116" i="1"/>
  <c r="N2117" i="1"/>
  <c r="N2118" i="1"/>
  <c r="N2119" i="1"/>
  <c r="N2120"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N2180" i="1"/>
  <c r="N2181" i="1"/>
  <c r="N2182" i="1"/>
  <c r="N2183" i="1"/>
  <c r="N2184" i="1"/>
  <c r="N2185" i="1"/>
  <c r="N2186" i="1"/>
  <c r="N2187" i="1"/>
  <c r="N2188" i="1"/>
  <c r="N2189" i="1"/>
  <c r="N2190" i="1"/>
  <c r="N2191" i="1"/>
  <c r="N2192" i="1"/>
  <c r="N2193" i="1"/>
  <c r="N2194" i="1"/>
  <c r="N2195" i="1"/>
  <c r="N2196" i="1"/>
  <c r="N2197" i="1"/>
  <c r="N2198" i="1"/>
  <c r="N2199" i="1"/>
  <c r="N2200" i="1"/>
  <c r="N2201" i="1"/>
  <c r="N2202" i="1"/>
  <c r="N2203" i="1"/>
  <c r="N2204" i="1"/>
  <c r="N2205" i="1"/>
  <c r="N2206" i="1"/>
  <c r="N2207" i="1"/>
  <c r="N2208" i="1"/>
  <c r="N2209" i="1"/>
  <c r="N2210" i="1"/>
  <c r="N2211" i="1"/>
  <c r="N2212" i="1"/>
  <c r="N2213" i="1"/>
  <c r="N2214" i="1"/>
  <c r="N2215" i="1"/>
  <c r="N2216" i="1"/>
  <c r="N2217" i="1"/>
  <c r="N2218" i="1"/>
  <c r="N2219" i="1"/>
  <c r="N2220" i="1"/>
  <c r="N2221" i="1"/>
  <c r="N2222" i="1"/>
  <c r="N2223" i="1"/>
  <c r="N2224" i="1"/>
  <c r="N2225" i="1"/>
  <c r="N2226" i="1"/>
  <c r="N2227" i="1"/>
  <c r="N2228" i="1"/>
  <c r="N2229" i="1"/>
  <c r="N2230" i="1"/>
  <c r="N2231" i="1"/>
  <c r="N2232" i="1"/>
  <c r="N2233" i="1"/>
  <c r="N2234" i="1"/>
  <c r="N2235" i="1"/>
  <c r="N2236" i="1"/>
  <c r="N2237" i="1"/>
  <c r="N2238" i="1"/>
  <c r="N2239" i="1"/>
  <c r="N2240" i="1"/>
  <c r="N2241" i="1"/>
  <c r="N2242" i="1"/>
  <c r="N2243" i="1"/>
  <c r="N2244" i="1"/>
  <c r="N2245" i="1"/>
  <c r="N2246" i="1"/>
  <c r="N2247" i="1"/>
  <c r="N2248" i="1"/>
  <c r="N2249" i="1"/>
  <c r="N2250" i="1"/>
  <c r="N2251" i="1"/>
  <c r="N2252" i="1"/>
  <c r="N2253" i="1"/>
  <c r="N2254" i="1"/>
  <c r="N2255" i="1"/>
  <c r="N2256" i="1"/>
  <c r="N2257" i="1"/>
  <c r="N2258" i="1"/>
  <c r="N2259" i="1"/>
  <c r="N2260" i="1"/>
  <c r="N2261" i="1"/>
  <c r="N2262" i="1"/>
  <c r="N2263" i="1"/>
  <c r="N2264" i="1"/>
  <c r="N2265" i="1"/>
  <c r="N2266" i="1"/>
  <c r="N2267" i="1"/>
  <c r="N2268" i="1"/>
  <c r="N2269" i="1"/>
  <c r="N2270" i="1"/>
  <c r="N2271" i="1"/>
  <c r="N2272" i="1"/>
  <c r="N2273" i="1"/>
  <c r="N2274" i="1"/>
  <c r="N2275" i="1"/>
  <c r="N2276" i="1"/>
  <c r="N2277" i="1"/>
  <c r="N2278" i="1"/>
  <c r="N2279" i="1"/>
  <c r="N2280" i="1"/>
  <c r="N2281" i="1"/>
  <c r="N2282" i="1"/>
  <c r="N2283" i="1"/>
  <c r="N2284" i="1"/>
  <c r="N2285" i="1"/>
  <c r="N2286" i="1"/>
  <c r="N2287" i="1"/>
  <c r="N2288" i="1"/>
  <c r="N2289" i="1"/>
  <c r="N2290" i="1"/>
  <c r="N2291" i="1"/>
  <c r="N2292" i="1"/>
  <c r="N2293" i="1"/>
  <c r="N2294" i="1"/>
  <c r="N2295" i="1"/>
  <c r="N2296" i="1"/>
  <c r="N2297" i="1"/>
  <c r="N2298" i="1"/>
  <c r="N2299" i="1"/>
  <c r="N2300" i="1"/>
  <c r="N2301" i="1"/>
  <c r="N2302" i="1"/>
  <c r="N2303" i="1"/>
  <c r="N2304" i="1"/>
  <c r="N2305" i="1"/>
  <c r="N2306" i="1"/>
  <c r="N2307" i="1"/>
  <c r="N2308" i="1"/>
  <c r="N2309" i="1"/>
  <c r="N2310" i="1"/>
  <c r="N2311" i="1"/>
  <c r="N2312" i="1"/>
  <c r="N2313" i="1"/>
  <c r="N2314" i="1"/>
  <c r="N2315" i="1"/>
  <c r="N2316" i="1"/>
  <c r="N2317" i="1"/>
  <c r="N2318" i="1"/>
  <c r="N2319" i="1"/>
  <c r="N2320" i="1"/>
  <c r="N2321" i="1"/>
  <c r="N2322" i="1"/>
  <c r="N2323" i="1"/>
  <c r="N2324" i="1"/>
  <c r="N2325" i="1"/>
  <c r="N2326" i="1"/>
  <c r="N2327" i="1"/>
  <c r="N2328" i="1"/>
  <c r="N2329" i="1"/>
  <c r="N2330" i="1"/>
  <c r="N2331" i="1"/>
  <c r="N2332" i="1"/>
  <c r="N2333" i="1"/>
  <c r="N2334" i="1"/>
  <c r="N2335" i="1"/>
  <c r="N2336" i="1"/>
  <c r="N2337" i="1"/>
  <c r="N2338" i="1"/>
  <c r="N2339" i="1"/>
  <c r="N2340" i="1"/>
  <c r="N2341" i="1"/>
  <c r="N2342" i="1"/>
  <c r="N2343" i="1"/>
  <c r="N2344" i="1"/>
  <c r="N2345" i="1"/>
  <c r="N2346" i="1"/>
  <c r="N2347" i="1"/>
  <c r="N2348" i="1"/>
  <c r="N2349" i="1"/>
  <c r="N2350" i="1"/>
  <c r="N2351" i="1"/>
  <c r="N2352" i="1"/>
  <c r="N2353" i="1"/>
  <c r="N2354" i="1"/>
  <c r="N2355" i="1"/>
  <c r="N2356" i="1"/>
  <c r="N2357" i="1"/>
  <c r="N2358" i="1"/>
  <c r="N2359" i="1"/>
  <c r="N2360" i="1"/>
  <c r="N2361" i="1"/>
  <c r="N2362" i="1"/>
  <c r="N2363" i="1"/>
  <c r="N2364" i="1"/>
  <c r="N2365" i="1"/>
  <c r="N2366" i="1"/>
  <c r="N2367" i="1"/>
  <c r="N2368" i="1"/>
  <c r="N2369" i="1"/>
  <c r="N2370" i="1"/>
  <c r="N2371" i="1"/>
  <c r="N2372" i="1"/>
  <c r="N2373" i="1"/>
  <c r="N2374" i="1"/>
  <c r="N2375" i="1"/>
  <c r="N2376" i="1"/>
  <c r="N2377" i="1"/>
  <c r="N2378" i="1"/>
  <c r="N2379" i="1"/>
  <c r="N2380" i="1"/>
  <c r="N2381" i="1"/>
  <c r="N2382" i="1"/>
  <c r="N2383" i="1"/>
  <c r="N2384" i="1"/>
  <c r="N2385" i="1"/>
  <c r="N2386" i="1"/>
  <c r="N2387" i="1"/>
  <c r="N2388" i="1"/>
  <c r="N2389" i="1"/>
  <c r="N2390" i="1"/>
  <c r="N2391" i="1"/>
  <c r="N2392" i="1"/>
  <c r="N2393" i="1"/>
  <c r="N2394" i="1"/>
  <c r="N2395" i="1"/>
  <c r="N2396" i="1"/>
  <c r="N2397" i="1"/>
  <c r="N2398" i="1"/>
  <c r="N2399" i="1"/>
  <c r="N2400" i="1"/>
  <c r="N2401" i="1"/>
  <c r="N2402" i="1"/>
  <c r="N2403" i="1"/>
  <c r="N2404" i="1"/>
  <c r="N2405" i="1"/>
  <c r="N2406" i="1"/>
  <c r="N2407" i="1"/>
  <c r="N2408" i="1"/>
  <c r="N2409" i="1"/>
  <c r="N2410" i="1"/>
  <c r="N2411" i="1"/>
  <c r="N2412" i="1"/>
  <c r="N2413" i="1"/>
  <c r="N2414" i="1"/>
  <c r="N2415" i="1"/>
  <c r="N2416" i="1"/>
  <c r="N2417" i="1"/>
  <c r="N2418" i="1"/>
  <c r="N2419" i="1"/>
  <c r="N2420" i="1"/>
  <c r="N2421" i="1"/>
  <c r="N2422" i="1"/>
  <c r="N2423" i="1"/>
  <c r="N2424" i="1"/>
  <c r="N2425" i="1"/>
  <c r="N2426" i="1"/>
  <c r="N2427" i="1"/>
  <c r="N2428" i="1"/>
  <c r="N2429" i="1"/>
  <c r="N2430" i="1"/>
  <c r="N2431" i="1"/>
  <c r="N2432" i="1"/>
  <c r="N2433" i="1"/>
  <c r="N2434" i="1"/>
  <c r="N2435" i="1"/>
  <c r="N2436" i="1"/>
  <c r="N2437" i="1"/>
  <c r="N2438" i="1"/>
  <c r="N2439" i="1"/>
  <c r="N2440" i="1"/>
  <c r="N2441" i="1"/>
  <c r="N2442" i="1"/>
  <c r="N2443" i="1"/>
  <c r="N2444" i="1"/>
  <c r="N2445" i="1"/>
  <c r="N2446" i="1"/>
  <c r="N2447" i="1"/>
  <c r="N2448" i="1"/>
  <c r="N2449" i="1"/>
  <c r="N2450" i="1"/>
  <c r="N2451" i="1"/>
  <c r="N2452" i="1"/>
  <c r="N2453" i="1"/>
  <c r="N2454" i="1"/>
  <c r="N2455" i="1"/>
  <c r="N2456" i="1"/>
  <c r="N2457" i="1"/>
  <c r="N2458" i="1"/>
  <c r="N2459" i="1"/>
  <c r="N2460" i="1"/>
  <c r="N2461" i="1"/>
  <c r="N2462" i="1"/>
  <c r="N2463" i="1"/>
  <c r="N2464" i="1"/>
  <c r="N2465" i="1"/>
  <c r="N2466" i="1"/>
  <c r="N2467" i="1"/>
  <c r="N2468" i="1"/>
  <c r="N2469" i="1"/>
  <c r="N2470" i="1"/>
  <c r="N2471" i="1"/>
  <c r="N2472" i="1"/>
  <c r="N2473" i="1"/>
  <c r="N2474" i="1"/>
  <c r="N2475" i="1"/>
  <c r="N2476" i="1"/>
  <c r="N2477" i="1"/>
  <c r="N2478" i="1"/>
  <c r="N2479" i="1"/>
  <c r="N2480" i="1"/>
  <c r="N2481" i="1"/>
  <c r="N2482" i="1"/>
  <c r="N2483" i="1"/>
  <c r="N2484" i="1"/>
  <c r="N2485" i="1"/>
  <c r="N2486" i="1"/>
  <c r="N2487" i="1"/>
  <c r="N2488" i="1"/>
  <c r="N2489" i="1"/>
  <c r="N2490" i="1"/>
  <c r="N2491" i="1"/>
  <c r="N2492" i="1"/>
  <c r="N2493" i="1"/>
  <c r="N2494" i="1"/>
  <c r="N2495" i="1"/>
  <c r="N2496" i="1"/>
  <c r="N2497" i="1"/>
  <c r="N2498" i="1"/>
  <c r="N2499" i="1"/>
  <c r="N2500" i="1"/>
  <c r="N2501" i="1"/>
  <c r="N2502" i="1"/>
  <c r="N2503" i="1"/>
  <c r="N2504" i="1"/>
  <c r="N2505" i="1"/>
  <c r="N2506" i="1"/>
  <c r="N2507" i="1"/>
  <c r="N2508" i="1"/>
  <c r="N2509" i="1"/>
  <c r="N2510" i="1"/>
  <c r="N2511" i="1"/>
  <c r="N2512" i="1"/>
  <c r="N2513" i="1"/>
  <c r="N2514" i="1"/>
  <c r="N2515" i="1"/>
  <c r="N2516" i="1"/>
  <c r="N2517" i="1"/>
  <c r="N2518" i="1"/>
  <c r="N2519" i="1"/>
  <c r="N2520" i="1"/>
  <c r="N2521" i="1"/>
  <c r="N2522" i="1"/>
  <c r="N2523" i="1"/>
  <c r="N2524" i="1"/>
  <c r="N2525" i="1"/>
  <c r="N2526" i="1"/>
  <c r="N2527" i="1"/>
  <c r="N2528" i="1"/>
  <c r="N2529" i="1"/>
  <c r="N2530" i="1"/>
  <c r="N2531" i="1"/>
  <c r="N2532" i="1"/>
  <c r="N2533" i="1"/>
  <c r="N2534" i="1"/>
  <c r="N2535" i="1"/>
  <c r="N2536" i="1"/>
  <c r="N2537" i="1"/>
  <c r="N2538" i="1"/>
  <c r="N2539" i="1"/>
  <c r="N2540" i="1"/>
  <c r="N2541" i="1"/>
  <c r="N2542" i="1"/>
  <c r="N2543" i="1"/>
  <c r="N2544" i="1"/>
  <c r="N2545" i="1"/>
  <c r="N2546" i="1"/>
  <c r="N2547" i="1"/>
  <c r="N2548" i="1"/>
  <c r="N2549" i="1"/>
  <c r="N2550" i="1"/>
  <c r="N2551" i="1"/>
  <c r="N2552" i="1"/>
  <c r="N2553" i="1"/>
  <c r="N2554" i="1"/>
  <c r="N2555" i="1"/>
  <c r="N2556" i="1"/>
  <c r="N2557" i="1"/>
  <c r="N2558" i="1"/>
  <c r="N2559" i="1"/>
  <c r="N2560" i="1"/>
  <c r="N2561" i="1"/>
  <c r="N2562" i="1"/>
  <c r="N2563" i="1"/>
  <c r="N2564" i="1"/>
  <c r="N2565" i="1"/>
  <c r="N2566" i="1"/>
  <c r="N2567" i="1"/>
  <c r="N2568" i="1"/>
  <c r="N2569" i="1"/>
  <c r="N2570" i="1"/>
  <c r="N2571" i="1"/>
  <c r="N2572" i="1"/>
  <c r="N2573" i="1"/>
  <c r="N2574" i="1"/>
  <c r="N2575" i="1"/>
  <c r="N2576" i="1"/>
  <c r="N2577" i="1"/>
  <c r="N2578" i="1"/>
  <c r="N2579" i="1"/>
  <c r="N2580" i="1"/>
  <c r="N2581" i="1"/>
  <c r="N2582" i="1"/>
  <c r="N2583" i="1"/>
  <c r="N2584" i="1"/>
  <c r="N2585" i="1"/>
  <c r="N2586" i="1"/>
  <c r="N2587" i="1"/>
  <c r="N2588" i="1"/>
  <c r="N2589" i="1"/>
  <c r="N2590" i="1"/>
  <c r="N2591" i="1"/>
  <c r="N2592" i="1"/>
  <c r="N2593" i="1"/>
  <c r="N2594" i="1"/>
  <c r="N2595" i="1"/>
  <c r="N2596" i="1"/>
  <c r="N2597" i="1"/>
  <c r="N2598" i="1"/>
  <c r="N2599" i="1"/>
  <c r="N2600" i="1"/>
  <c r="N2601" i="1"/>
  <c r="N2602" i="1"/>
  <c r="N2603" i="1"/>
  <c r="N2604" i="1"/>
  <c r="N2605" i="1"/>
  <c r="N2606" i="1"/>
  <c r="N2607" i="1"/>
  <c r="N2608" i="1"/>
  <c r="N2609" i="1"/>
  <c r="N2610" i="1"/>
  <c r="N2611" i="1"/>
  <c r="N2612" i="1"/>
  <c r="N2613" i="1"/>
  <c r="N2614" i="1"/>
  <c r="N2615" i="1"/>
  <c r="N2616" i="1"/>
  <c r="N2617" i="1"/>
  <c r="N2618" i="1"/>
  <c r="N2619" i="1"/>
  <c r="N2620" i="1"/>
  <c r="N2621" i="1"/>
  <c r="N2622" i="1"/>
  <c r="N2623" i="1"/>
  <c r="N2624" i="1"/>
  <c r="N2625" i="1"/>
  <c r="N2626" i="1"/>
  <c r="N2627" i="1"/>
  <c r="N2628" i="1"/>
  <c r="N2629" i="1"/>
  <c r="N2630" i="1"/>
  <c r="N2631" i="1"/>
  <c r="N2632" i="1"/>
  <c r="N2633" i="1"/>
  <c r="N2634" i="1"/>
  <c r="N2635" i="1"/>
  <c r="N2636" i="1"/>
  <c r="N2637" i="1"/>
  <c r="N2638" i="1"/>
  <c r="N2639" i="1"/>
  <c r="N2640" i="1"/>
  <c r="N2641" i="1"/>
  <c r="N2642" i="1"/>
  <c r="N2643" i="1"/>
  <c r="N2644" i="1"/>
  <c r="N2645" i="1"/>
  <c r="N2646" i="1"/>
  <c r="N2647" i="1"/>
  <c r="N2648" i="1"/>
  <c r="N2649" i="1"/>
  <c r="N2650" i="1"/>
  <c r="N2651" i="1"/>
  <c r="N2652" i="1"/>
  <c r="N2653" i="1"/>
  <c r="N2654" i="1"/>
  <c r="N2655" i="1"/>
  <c r="N2656" i="1"/>
  <c r="N2657" i="1"/>
  <c r="N2658" i="1"/>
  <c r="N2659" i="1"/>
  <c r="N2660" i="1"/>
  <c r="N2661" i="1"/>
  <c r="N2662" i="1"/>
  <c r="N2663" i="1"/>
  <c r="N2664" i="1"/>
  <c r="N2665" i="1"/>
  <c r="N2666" i="1"/>
  <c r="N2667" i="1"/>
  <c r="N2668" i="1"/>
  <c r="N2669" i="1"/>
  <c r="N2670" i="1"/>
  <c r="N2671" i="1"/>
  <c r="N2672" i="1"/>
  <c r="N2673" i="1"/>
  <c r="N2674" i="1"/>
  <c r="N2675" i="1"/>
  <c r="N2676" i="1"/>
  <c r="N2677" i="1"/>
  <c r="N2678" i="1"/>
  <c r="N2679" i="1"/>
  <c r="N2680" i="1"/>
  <c r="N2681" i="1"/>
  <c r="N2682" i="1"/>
  <c r="N2683" i="1"/>
  <c r="N2684" i="1"/>
  <c r="N2685" i="1"/>
  <c r="N2686" i="1"/>
  <c r="N2687" i="1"/>
  <c r="N2688" i="1"/>
  <c r="N2689" i="1"/>
  <c r="N2690" i="1"/>
  <c r="N2691" i="1"/>
  <c r="N2692" i="1"/>
  <c r="N2693" i="1"/>
  <c r="N2694" i="1"/>
  <c r="N2695" i="1"/>
  <c r="N2696" i="1"/>
  <c r="N2697" i="1"/>
  <c r="N2698" i="1"/>
  <c r="N2699" i="1"/>
  <c r="N2700" i="1"/>
  <c r="N2701" i="1"/>
  <c r="N2702" i="1"/>
  <c r="N2703" i="1"/>
  <c r="N2704" i="1"/>
  <c r="N2705" i="1"/>
  <c r="N2706" i="1"/>
  <c r="N2707" i="1"/>
  <c r="N2708" i="1"/>
  <c r="N2709" i="1"/>
  <c r="N2710" i="1"/>
  <c r="N2711" i="1"/>
  <c r="N2712" i="1"/>
  <c r="N2713" i="1"/>
  <c r="N2714" i="1"/>
  <c r="N2715" i="1"/>
  <c r="N2716" i="1"/>
  <c r="N2717" i="1"/>
  <c r="N2718" i="1"/>
  <c r="N2719" i="1"/>
  <c r="N2720" i="1"/>
  <c r="N2721" i="1"/>
  <c r="N2722" i="1"/>
  <c r="N2723" i="1"/>
  <c r="N2724" i="1"/>
  <c r="N2725" i="1"/>
  <c r="N2726" i="1"/>
  <c r="N2727" i="1"/>
  <c r="N2728" i="1"/>
  <c r="N2729" i="1"/>
  <c r="N2730" i="1"/>
  <c r="N2731" i="1"/>
  <c r="N2732" i="1"/>
  <c r="N2733" i="1"/>
  <c r="N2734" i="1"/>
  <c r="N2735" i="1"/>
  <c r="N2736" i="1"/>
  <c r="N2737" i="1"/>
  <c r="N2738" i="1"/>
  <c r="N2739" i="1"/>
  <c r="N2740" i="1"/>
  <c r="N2741" i="1"/>
  <c r="N2742" i="1"/>
  <c r="N2743" i="1"/>
  <c r="N2744" i="1"/>
  <c r="N2745" i="1"/>
  <c r="N2746" i="1"/>
  <c r="N2747" i="1"/>
  <c r="N2748" i="1"/>
  <c r="N2749" i="1"/>
  <c r="N2750" i="1"/>
  <c r="N2751" i="1"/>
  <c r="N2752" i="1"/>
  <c r="N2753" i="1"/>
  <c r="N2754" i="1"/>
  <c r="N2755" i="1"/>
  <c r="N2756" i="1"/>
  <c r="N2757" i="1"/>
  <c r="N2758" i="1"/>
  <c r="N2759" i="1"/>
  <c r="N2760" i="1"/>
  <c r="N2761" i="1"/>
  <c r="N2762" i="1"/>
  <c r="N2763" i="1"/>
  <c r="N2764" i="1"/>
  <c r="N2765" i="1"/>
  <c r="N2766" i="1"/>
  <c r="N2767" i="1"/>
  <c r="N2768" i="1"/>
  <c r="N2769" i="1"/>
  <c r="N2770" i="1"/>
  <c r="N2771" i="1"/>
  <c r="N2772" i="1"/>
  <c r="N2773" i="1"/>
  <c r="N2774" i="1"/>
  <c r="N2775" i="1"/>
  <c r="N2776" i="1"/>
  <c r="N2777" i="1"/>
  <c r="N2778" i="1"/>
  <c r="N2779" i="1"/>
  <c r="N2780" i="1"/>
  <c r="N2781" i="1"/>
  <c r="N2782" i="1"/>
  <c r="N2783" i="1"/>
  <c r="N2784" i="1"/>
  <c r="N2785" i="1"/>
  <c r="N2786" i="1"/>
  <c r="N2787" i="1"/>
  <c r="N2788" i="1"/>
  <c r="N2789" i="1"/>
  <c r="N2790" i="1"/>
  <c r="N2791" i="1"/>
  <c r="N2792" i="1"/>
  <c r="N2793" i="1"/>
  <c r="N2794" i="1"/>
  <c r="N2795" i="1"/>
  <c r="N2796" i="1"/>
  <c r="N2797" i="1"/>
  <c r="N2798" i="1"/>
  <c r="N2799" i="1"/>
  <c r="N2800" i="1"/>
  <c r="N2801" i="1"/>
  <c r="N2802" i="1"/>
  <c r="N2803" i="1"/>
  <c r="N2804" i="1"/>
  <c r="N2805" i="1"/>
  <c r="N2806" i="1"/>
  <c r="N2807" i="1"/>
  <c r="N2808" i="1"/>
  <c r="N2809" i="1"/>
  <c r="N2810" i="1"/>
  <c r="N2811" i="1"/>
  <c r="N2812" i="1"/>
  <c r="N2813" i="1"/>
  <c r="N2814" i="1"/>
  <c r="N2815" i="1"/>
  <c r="N2816" i="1"/>
  <c r="N2817" i="1"/>
  <c r="N2818" i="1"/>
  <c r="N2819" i="1"/>
  <c r="N2820" i="1"/>
  <c r="N2821" i="1"/>
  <c r="N2822" i="1"/>
  <c r="N2823" i="1"/>
  <c r="N2824" i="1"/>
  <c r="N2825" i="1"/>
  <c r="N2826" i="1"/>
  <c r="N2827" i="1"/>
  <c r="N2828" i="1"/>
  <c r="N2829" i="1"/>
  <c r="N2830" i="1"/>
  <c r="N2831" i="1"/>
  <c r="N2832" i="1"/>
  <c r="N2833" i="1"/>
  <c r="N2834" i="1"/>
  <c r="N2835" i="1"/>
  <c r="N2836" i="1"/>
  <c r="N2837" i="1"/>
  <c r="N2838" i="1"/>
  <c r="N2839" i="1"/>
  <c r="N2840" i="1"/>
  <c r="N2841" i="1"/>
  <c r="N2842" i="1"/>
  <c r="N2843" i="1"/>
  <c r="N2844" i="1"/>
  <c r="N2845" i="1"/>
  <c r="N2846" i="1"/>
  <c r="N2847" i="1"/>
  <c r="N2848" i="1"/>
  <c r="N2849" i="1"/>
  <c r="N2850" i="1"/>
  <c r="N2851" i="1"/>
  <c r="N2852" i="1"/>
  <c r="N2853" i="1"/>
  <c r="N2854" i="1"/>
  <c r="N2855" i="1"/>
  <c r="N2856" i="1"/>
  <c r="N2857" i="1"/>
  <c r="N2858" i="1"/>
  <c r="N2859" i="1"/>
  <c r="N2860" i="1"/>
  <c r="N2861" i="1"/>
  <c r="N2862" i="1"/>
  <c r="N2863" i="1"/>
  <c r="N2864" i="1"/>
  <c r="N2865" i="1"/>
  <c r="N2866" i="1"/>
  <c r="N2867" i="1"/>
  <c r="N2868" i="1"/>
  <c r="N2869" i="1"/>
  <c r="N2870" i="1"/>
  <c r="N2871" i="1"/>
  <c r="N2872" i="1"/>
  <c r="N2873" i="1"/>
  <c r="N2874" i="1"/>
  <c r="N2875" i="1"/>
  <c r="N2876" i="1"/>
  <c r="N2877" i="1"/>
  <c r="N2878" i="1"/>
  <c r="N2879" i="1"/>
  <c r="N2880" i="1"/>
  <c r="N2881" i="1"/>
  <c r="N2882" i="1"/>
  <c r="N2883" i="1"/>
  <c r="N2884" i="1"/>
  <c r="N2885" i="1"/>
  <c r="N2886" i="1"/>
  <c r="N2887" i="1"/>
  <c r="N2888" i="1"/>
  <c r="N2889" i="1"/>
  <c r="N2890" i="1"/>
  <c r="N2891" i="1"/>
  <c r="N2892" i="1"/>
  <c r="N2893" i="1"/>
  <c r="N2894" i="1"/>
  <c r="N2895" i="1"/>
  <c r="N2896" i="1"/>
  <c r="N2897" i="1"/>
  <c r="N2898" i="1"/>
  <c r="N2899" i="1"/>
  <c r="N2900" i="1"/>
  <c r="N2901" i="1"/>
  <c r="N2902" i="1"/>
  <c r="N2903" i="1"/>
  <c r="N2904" i="1"/>
  <c r="N2905" i="1"/>
  <c r="N2906" i="1"/>
  <c r="N2907" i="1"/>
  <c r="N2908" i="1"/>
  <c r="N2909" i="1"/>
  <c r="N2910" i="1"/>
  <c r="N2911" i="1"/>
  <c r="N2912" i="1"/>
  <c r="N2913" i="1"/>
  <c r="N2914" i="1"/>
  <c r="N2915" i="1"/>
  <c r="N2916" i="1"/>
  <c r="N2917" i="1"/>
  <c r="N2918" i="1"/>
  <c r="N2919" i="1"/>
  <c r="N2920" i="1"/>
  <c r="N2921" i="1"/>
  <c r="N2922" i="1"/>
  <c r="N2923" i="1"/>
  <c r="N2924" i="1"/>
  <c r="N2925" i="1"/>
  <c r="N2926" i="1"/>
  <c r="N2927" i="1"/>
  <c r="N2928" i="1"/>
  <c r="N2929" i="1"/>
  <c r="N2930" i="1"/>
  <c r="N2931" i="1"/>
  <c r="N2932" i="1"/>
  <c r="N2933" i="1"/>
  <c r="N2934" i="1"/>
  <c r="N2935" i="1"/>
  <c r="N2936" i="1"/>
  <c r="N2937" i="1"/>
  <c r="N2938" i="1"/>
  <c r="N2939" i="1"/>
  <c r="N2940" i="1"/>
  <c r="N2941" i="1"/>
  <c r="N2942" i="1"/>
  <c r="N2943" i="1"/>
  <c r="N2944" i="1"/>
  <c r="N2945" i="1"/>
  <c r="N2946" i="1"/>
  <c r="N2947" i="1"/>
  <c r="N2948" i="1"/>
  <c r="N2949" i="1"/>
  <c r="N2950" i="1"/>
  <c r="N2951" i="1"/>
  <c r="N2952" i="1"/>
  <c r="N2953" i="1"/>
  <c r="N2954" i="1"/>
  <c r="N2955" i="1"/>
  <c r="N2956" i="1"/>
  <c r="N2957" i="1"/>
  <c r="N2958" i="1"/>
  <c r="N2959" i="1"/>
  <c r="N2960" i="1"/>
  <c r="N2961" i="1"/>
  <c r="N2962" i="1"/>
  <c r="N2963" i="1"/>
  <c r="N2964" i="1"/>
  <c r="N2965" i="1"/>
  <c r="N2966" i="1"/>
  <c r="N2967" i="1"/>
  <c r="N2968" i="1"/>
  <c r="N2969" i="1"/>
  <c r="N2970" i="1"/>
  <c r="N2971" i="1"/>
  <c r="N2972" i="1"/>
  <c r="N2973" i="1"/>
  <c r="N2974" i="1"/>
  <c r="N2975" i="1"/>
  <c r="N2976" i="1"/>
  <c r="N2977" i="1"/>
  <c r="N2978" i="1"/>
  <c r="N2979" i="1"/>
  <c r="N2980" i="1"/>
  <c r="N2981" i="1"/>
  <c r="N2982" i="1"/>
  <c r="N2983" i="1"/>
  <c r="N2984" i="1"/>
  <c r="N2985" i="1"/>
  <c r="N2986" i="1"/>
  <c r="N2987" i="1"/>
  <c r="N2988" i="1"/>
  <c r="N2989" i="1"/>
  <c r="N2990" i="1"/>
  <c r="N2991" i="1"/>
  <c r="N2992" i="1"/>
  <c r="N2993" i="1"/>
  <c r="N2994" i="1"/>
  <c r="N2995" i="1"/>
  <c r="N2996" i="1"/>
  <c r="N2997" i="1"/>
  <c r="N2998" i="1"/>
  <c r="N2999" i="1"/>
  <c r="N3000" i="1"/>
  <c r="N3001" i="1"/>
  <c r="N3002" i="1"/>
  <c r="N3003" i="1"/>
  <c r="N3004" i="1"/>
  <c r="N3005" i="1"/>
  <c r="N3006" i="1"/>
  <c r="N3007" i="1"/>
  <c r="N3008" i="1"/>
  <c r="N3009" i="1"/>
  <c r="N3010" i="1"/>
  <c r="N3011" i="1"/>
  <c r="N3012" i="1"/>
  <c r="N3013" i="1"/>
  <c r="N3014" i="1"/>
  <c r="N3015" i="1"/>
  <c r="N3016" i="1"/>
  <c r="N3017" i="1"/>
  <c r="N3018" i="1"/>
  <c r="N3019" i="1"/>
  <c r="N3020" i="1"/>
  <c r="N3021" i="1"/>
  <c r="N3022" i="1"/>
  <c r="N3023" i="1"/>
  <c r="N3024" i="1"/>
  <c r="N3025" i="1"/>
  <c r="N3026" i="1"/>
  <c r="N3027" i="1"/>
  <c r="N3028" i="1"/>
  <c r="N3029" i="1"/>
  <c r="N3030" i="1"/>
  <c r="N3031" i="1"/>
  <c r="N3032" i="1"/>
  <c r="N3033" i="1"/>
  <c r="N3034" i="1"/>
  <c r="N3035" i="1"/>
  <c r="N3036" i="1"/>
  <c r="N3037" i="1"/>
  <c r="N3038" i="1"/>
  <c r="N3039" i="1"/>
  <c r="N3040" i="1"/>
  <c r="N3041" i="1"/>
  <c r="N3042" i="1"/>
  <c r="N3043" i="1"/>
  <c r="N3044" i="1"/>
  <c r="N3045" i="1"/>
  <c r="N3046" i="1"/>
  <c r="N3047" i="1"/>
  <c r="N3048" i="1"/>
  <c r="N3049" i="1"/>
  <c r="N3050" i="1"/>
  <c r="N3051" i="1"/>
  <c r="N3052" i="1"/>
  <c r="N3053" i="1"/>
  <c r="N3054" i="1"/>
  <c r="N3055" i="1"/>
  <c r="N3056" i="1"/>
  <c r="N3057" i="1"/>
  <c r="N3058" i="1"/>
  <c r="N3059" i="1"/>
  <c r="N3060" i="1"/>
  <c r="N3061" i="1"/>
  <c r="N3062" i="1"/>
  <c r="N3063" i="1"/>
  <c r="N3064" i="1"/>
  <c r="N3065" i="1"/>
  <c r="N3066" i="1"/>
  <c r="N3067" i="1"/>
  <c r="N3068" i="1"/>
  <c r="N3069" i="1"/>
  <c r="N3070" i="1"/>
  <c r="N3071" i="1"/>
  <c r="N3072" i="1"/>
  <c r="N3073" i="1"/>
  <c r="N3074" i="1"/>
  <c r="N3075" i="1"/>
  <c r="N3076" i="1"/>
  <c r="N3077" i="1"/>
  <c r="N3078" i="1"/>
  <c r="N3079" i="1"/>
  <c r="N3080" i="1"/>
  <c r="N3081" i="1"/>
  <c r="N3082" i="1"/>
  <c r="N3083" i="1"/>
  <c r="N3084" i="1"/>
  <c r="N3085" i="1"/>
  <c r="N3086" i="1"/>
  <c r="N3087" i="1"/>
  <c r="N3088" i="1"/>
  <c r="N3089" i="1"/>
  <c r="N3090" i="1"/>
  <c r="N3091" i="1"/>
  <c r="N3092" i="1"/>
  <c r="N3093" i="1"/>
  <c r="N3094" i="1"/>
  <c r="N3095" i="1"/>
  <c r="N3096" i="1"/>
  <c r="N3097" i="1"/>
  <c r="N3098" i="1"/>
  <c r="N3099" i="1"/>
  <c r="N3100" i="1"/>
  <c r="N3101" i="1"/>
  <c r="N3102" i="1"/>
  <c r="N3103" i="1"/>
  <c r="N3104" i="1"/>
  <c r="N3105" i="1"/>
  <c r="N3106" i="1"/>
  <c r="N3107" i="1"/>
  <c r="N3108" i="1"/>
  <c r="N3109" i="1"/>
  <c r="N3110" i="1"/>
  <c r="N3111" i="1"/>
  <c r="N3112" i="1"/>
  <c r="N3113" i="1"/>
  <c r="N3114" i="1"/>
  <c r="N3115" i="1"/>
  <c r="N3116" i="1"/>
  <c r="N3117" i="1"/>
  <c r="N3118" i="1"/>
  <c r="N3119" i="1"/>
  <c r="N3120" i="1"/>
  <c r="N3121" i="1"/>
  <c r="N3122" i="1"/>
  <c r="N3123" i="1"/>
  <c r="N3124" i="1"/>
  <c r="N3125" i="1"/>
  <c r="N3126" i="1"/>
  <c r="N3127" i="1"/>
  <c r="N3128" i="1"/>
  <c r="N3129" i="1"/>
  <c r="N3130" i="1"/>
  <c r="N3131" i="1"/>
  <c r="N3132" i="1"/>
  <c r="N3133" i="1"/>
  <c r="N3134" i="1"/>
  <c r="N3135" i="1"/>
  <c r="N3136" i="1"/>
  <c r="N3137" i="1"/>
  <c r="N3138" i="1"/>
  <c r="N3139" i="1"/>
  <c r="N3140" i="1"/>
  <c r="N3141" i="1"/>
  <c r="N3142" i="1"/>
  <c r="N3143" i="1"/>
  <c r="N3144" i="1"/>
  <c r="N3145" i="1"/>
  <c r="N3146" i="1"/>
  <c r="N3147" i="1"/>
  <c r="N3148" i="1"/>
  <c r="N3149" i="1"/>
  <c r="N3150" i="1"/>
  <c r="N3151" i="1"/>
  <c r="N3152" i="1"/>
  <c r="N3153" i="1"/>
  <c r="N3154" i="1"/>
  <c r="N3155" i="1"/>
  <c r="N3156" i="1"/>
  <c r="N3157" i="1"/>
  <c r="N3158" i="1"/>
  <c r="N3159" i="1"/>
  <c r="N3160" i="1"/>
  <c r="N3161" i="1"/>
  <c r="N3162" i="1"/>
  <c r="N3163" i="1"/>
  <c r="N3164" i="1"/>
  <c r="N3165" i="1"/>
  <c r="N3166" i="1"/>
  <c r="N3167" i="1"/>
  <c r="N3168" i="1"/>
  <c r="N3169" i="1"/>
  <c r="N3170" i="1"/>
  <c r="N3171" i="1"/>
  <c r="N3172" i="1"/>
  <c r="N3173" i="1"/>
  <c r="N3174" i="1"/>
  <c r="N3175" i="1"/>
  <c r="N3176" i="1"/>
  <c r="N3177" i="1"/>
  <c r="N3178" i="1"/>
  <c r="N3179" i="1"/>
  <c r="N3180" i="1"/>
  <c r="N3181" i="1"/>
  <c r="N3182" i="1"/>
  <c r="N3183" i="1"/>
  <c r="N3184" i="1"/>
  <c r="N3185" i="1"/>
  <c r="N3186" i="1"/>
  <c r="N3187" i="1"/>
  <c r="N3188" i="1"/>
  <c r="N3189" i="1"/>
  <c r="N3190" i="1"/>
  <c r="N3191" i="1"/>
  <c r="N3192" i="1"/>
  <c r="N3193" i="1"/>
  <c r="N3194" i="1"/>
  <c r="N3195" i="1"/>
  <c r="N3196" i="1"/>
  <c r="N3197" i="1"/>
  <c r="N3198" i="1"/>
  <c r="N3199" i="1"/>
  <c r="N3200" i="1"/>
  <c r="N3201" i="1"/>
  <c r="N3202" i="1"/>
  <c r="N3203" i="1"/>
  <c r="N3204" i="1"/>
  <c r="N3205" i="1"/>
  <c r="N3206" i="1"/>
  <c r="N3207" i="1"/>
  <c r="N3208" i="1"/>
  <c r="N3209" i="1"/>
  <c r="N3210" i="1"/>
  <c r="N3211" i="1"/>
  <c r="N3212" i="1"/>
  <c r="N3213" i="1"/>
  <c r="N3214" i="1"/>
  <c r="N3215" i="1"/>
  <c r="N3216" i="1"/>
  <c r="N3217" i="1"/>
  <c r="N3218" i="1"/>
  <c r="N3219" i="1"/>
  <c r="N3220" i="1"/>
  <c r="N3221" i="1"/>
  <c r="N3222" i="1"/>
  <c r="N3223" i="1"/>
  <c r="N3224" i="1"/>
  <c r="N3225" i="1"/>
  <c r="N3226" i="1"/>
  <c r="N3227" i="1"/>
  <c r="N3228" i="1"/>
  <c r="N3229" i="1"/>
  <c r="N3230" i="1"/>
  <c r="N3231" i="1"/>
  <c r="N3232" i="1"/>
  <c r="N3233" i="1"/>
  <c r="N3234" i="1"/>
  <c r="N3235" i="1"/>
  <c r="N3236" i="1"/>
  <c r="N3237" i="1"/>
  <c r="N3238" i="1"/>
  <c r="N3239" i="1"/>
  <c r="N3240" i="1"/>
  <c r="N3241" i="1"/>
  <c r="N3242" i="1"/>
  <c r="N3243" i="1"/>
  <c r="N3244" i="1"/>
  <c r="N3245" i="1"/>
  <c r="N3246" i="1"/>
  <c r="N3247" i="1"/>
  <c r="N3248" i="1"/>
  <c r="N3249" i="1"/>
  <c r="N3250" i="1"/>
  <c r="N3251" i="1"/>
  <c r="N3252" i="1"/>
  <c r="N3253" i="1"/>
  <c r="N3254" i="1"/>
  <c r="N3255" i="1"/>
  <c r="N3256" i="1"/>
  <c r="N3257" i="1"/>
  <c r="N3258" i="1"/>
  <c r="N3259" i="1"/>
  <c r="N3260" i="1"/>
  <c r="N3261" i="1"/>
  <c r="N3262" i="1"/>
  <c r="N3263" i="1"/>
  <c r="N3264" i="1"/>
  <c r="N3265" i="1"/>
  <c r="N3266" i="1"/>
  <c r="N3267" i="1"/>
  <c r="N3268" i="1"/>
  <c r="N3269" i="1"/>
  <c r="N3270" i="1"/>
  <c r="N3271" i="1"/>
  <c r="N3272" i="1"/>
  <c r="N3273" i="1"/>
  <c r="N3274" i="1"/>
  <c r="N3275" i="1"/>
  <c r="N3276" i="1"/>
  <c r="N3277" i="1"/>
  <c r="N3278" i="1"/>
  <c r="N3279" i="1"/>
  <c r="N3280" i="1"/>
  <c r="N3281" i="1"/>
  <c r="N3282" i="1"/>
  <c r="N3283" i="1"/>
  <c r="N3284" i="1"/>
  <c r="N3285" i="1"/>
  <c r="N3286" i="1"/>
  <c r="N3287" i="1"/>
  <c r="N3288" i="1"/>
  <c r="N3289" i="1"/>
  <c r="N3290" i="1"/>
  <c r="N3291" i="1"/>
  <c r="N3292" i="1"/>
  <c r="N3293" i="1"/>
  <c r="N3294" i="1"/>
  <c r="N3295" i="1"/>
  <c r="N3296" i="1"/>
  <c r="N3297" i="1"/>
  <c r="N3298" i="1"/>
  <c r="N3299" i="1"/>
  <c r="N3300" i="1"/>
  <c r="N3301" i="1"/>
  <c r="N3302" i="1"/>
  <c r="N3303" i="1"/>
  <c r="N3304" i="1"/>
  <c r="N3305" i="1"/>
  <c r="N3306" i="1"/>
  <c r="N3307" i="1"/>
  <c r="N3308" i="1"/>
  <c r="N3309" i="1"/>
  <c r="N3310" i="1"/>
  <c r="N3311" i="1"/>
  <c r="N3312" i="1"/>
  <c r="N3313" i="1"/>
  <c r="N3314" i="1"/>
  <c r="N3315" i="1"/>
  <c r="N3316" i="1"/>
  <c r="N3317" i="1"/>
  <c r="N3318" i="1"/>
  <c r="N3319" i="1"/>
  <c r="N3320" i="1"/>
  <c r="N3321" i="1"/>
  <c r="N3322" i="1"/>
  <c r="N3323" i="1"/>
  <c r="N3324" i="1"/>
  <c r="N3325" i="1"/>
  <c r="N3326" i="1"/>
  <c r="N3327" i="1"/>
  <c r="N3328" i="1"/>
  <c r="N3329" i="1"/>
  <c r="N3330" i="1"/>
  <c r="N3331" i="1"/>
  <c r="N3332" i="1"/>
  <c r="N3333" i="1"/>
  <c r="N3334" i="1"/>
  <c r="N3335" i="1"/>
  <c r="N3336" i="1"/>
  <c r="N3337" i="1"/>
  <c r="N3338" i="1"/>
  <c r="N3339" i="1"/>
  <c r="N3340" i="1"/>
  <c r="N3341" i="1"/>
  <c r="N3342" i="1"/>
  <c r="N3343" i="1"/>
  <c r="N3344" i="1"/>
  <c r="N3345" i="1"/>
  <c r="N3346" i="1"/>
  <c r="N3347" i="1"/>
  <c r="N3348" i="1"/>
  <c r="N3349" i="1"/>
  <c r="N3350" i="1"/>
  <c r="N3351" i="1"/>
  <c r="N3352" i="1"/>
  <c r="N3353" i="1"/>
  <c r="N3354" i="1"/>
  <c r="N3355" i="1"/>
  <c r="N3356" i="1"/>
  <c r="N3357" i="1"/>
  <c r="N3358" i="1"/>
  <c r="N3359" i="1"/>
  <c r="N3360" i="1"/>
  <c r="N3361" i="1"/>
  <c r="N3362" i="1"/>
  <c r="N3363" i="1"/>
  <c r="N3364" i="1"/>
  <c r="N3365" i="1"/>
  <c r="N3366" i="1"/>
  <c r="N3367" i="1"/>
  <c r="N3368" i="1"/>
  <c r="N3369" i="1"/>
  <c r="N3370" i="1"/>
  <c r="N3371" i="1"/>
  <c r="N3372" i="1"/>
  <c r="N3373" i="1"/>
  <c r="N3374" i="1"/>
  <c r="N3375" i="1"/>
  <c r="N3376" i="1"/>
  <c r="N3377" i="1"/>
  <c r="N3378" i="1"/>
  <c r="N3379" i="1"/>
  <c r="N3380" i="1"/>
  <c r="N3381" i="1"/>
  <c r="N3382" i="1"/>
  <c r="N3383" i="1"/>
  <c r="N3384" i="1"/>
  <c r="N3385" i="1"/>
  <c r="N3386" i="1"/>
  <c r="N3387" i="1"/>
  <c r="N3388" i="1"/>
  <c r="N3389" i="1"/>
  <c r="N3390" i="1"/>
  <c r="N3391" i="1"/>
  <c r="N3392" i="1"/>
  <c r="N3393" i="1"/>
  <c r="N3394" i="1"/>
  <c r="N3395" i="1"/>
  <c r="N3396" i="1"/>
  <c r="N3397" i="1"/>
  <c r="N3398" i="1"/>
  <c r="N3399" i="1"/>
  <c r="N3400" i="1"/>
  <c r="N3401" i="1"/>
  <c r="N3402" i="1"/>
  <c r="N3403" i="1"/>
  <c r="N3404" i="1"/>
  <c r="N3405" i="1"/>
  <c r="N3406" i="1"/>
  <c r="N3407" i="1"/>
  <c r="N3408" i="1"/>
  <c r="N3409" i="1"/>
  <c r="N3410" i="1"/>
  <c r="N3411" i="1"/>
  <c r="N3412" i="1"/>
  <c r="N3413" i="1"/>
  <c r="N3414" i="1"/>
  <c r="N3415" i="1"/>
  <c r="N3416" i="1"/>
  <c r="N3417" i="1"/>
  <c r="N3418" i="1"/>
  <c r="N3419" i="1"/>
  <c r="N3420" i="1"/>
  <c r="N3421" i="1"/>
  <c r="N3422" i="1"/>
  <c r="N3423" i="1"/>
  <c r="N3424" i="1"/>
  <c r="N3425" i="1"/>
  <c r="N3426" i="1"/>
  <c r="N3427" i="1"/>
  <c r="N3428" i="1"/>
  <c r="N3429" i="1"/>
  <c r="N3430" i="1"/>
  <c r="N3431" i="1"/>
  <c r="N3432" i="1"/>
  <c r="N3433" i="1"/>
  <c r="N3434" i="1"/>
  <c r="N3435" i="1"/>
  <c r="N3436" i="1"/>
  <c r="N3437" i="1"/>
  <c r="N3438" i="1"/>
  <c r="N3439" i="1"/>
  <c r="N3440" i="1"/>
  <c r="N3441" i="1"/>
  <c r="N3442" i="1"/>
  <c r="N3443" i="1"/>
  <c r="N3444" i="1"/>
  <c r="N3445" i="1"/>
  <c r="N3446" i="1"/>
  <c r="N3447" i="1"/>
  <c r="N3448" i="1"/>
  <c r="N3449" i="1"/>
  <c r="N3450" i="1"/>
  <c r="N3451" i="1"/>
  <c r="N3452" i="1"/>
  <c r="N3453" i="1"/>
  <c r="N3454" i="1"/>
  <c r="N3455" i="1"/>
  <c r="N3456" i="1"/>
  <c r="N3457" i="1"/>
  <c r="N3458" i="1"/>
  <c r="N3459" i="1"/>
  <c r="N3460" i="1"/>
  <c r="N3461" i="1"/>
  <c r="N3462" i="1"/>
  <c r="N3463" i="1"/>
  <c r="N3464" i="1"/>
  <c r="N3465" i="1"/>
  <c r="N3466" i="1"/>
  <c r="N3467" i="1"/>
  <c r="N3468" i="1"/>
  <c r="N3469" i="1"/>
  <c r="N3470" i="1"/>
  <c r="N3471" i="1"/>
  <c r="N3472" i="1"/>
  <c r="N3473" i="1"/>
  <c r="N3474" i="1"/>
  <c r="N3475" i="1"/>
  <c r="N3476" i="1"/>
  <c r="N3477" i="1"/>
  <c r="N3478" i="1"/>
  <c r="N3479" i="1"/>
  <c r="N3480" i="1"/>
  <c r="N3481" i="1"/>
  <c r="N3482" i="1"/>
  <c r="N3483" i="1"/>
  <c r="N3484" i="1"/>
  <c r="N3485" i="1"/>
  <c r="N3486" i="1"/>
  <c r="N3487" i="1"/>
  <c r="N3488" i="1"/>
  <c r="N3489" i="1"/>
  <c r="N3490" i="1"/>
  <c r="N3491" i="1"/>
  <c r="N3492" i="1"/>
  <c r="N3493" i="1"/>
  <c r="N3494" i="1"/>
  <c r="N3495" i="1"/>
  <c r="N3496" i="1"/>
  <c r="N3497" i="1"/>
  <c r="N3498" i="1"/>
  <c r="N3499" i="1"/>
  <c r="N3500" i="1"/>
  <c r="N3501" i="1"/>
  <c r="N3502" i="1"/>
  <c r="N3503" i="1"/>
  <c r="N3504" i="1"/>
  <c r="N3505" i="1"/>
  <c r="N3506" i="1"/>
  <c r="N3507" i="1"/>
  <c r="N3508" i="1"/>
  <c r="N3509" i="1"/>
  <c r="N3510" i="1"/>
  <c r="N3511" i="1"/>
  <c r="N3512" i="1"/>
  <c r="N3513" i="1"/>
  <c r="N3514" i="1"/>
  <c r="N3515" i="1"/>
  <c r="N3516" i="1"/>
  <c r="N3517" i="1"/>
  <c r="N3518" i="1"/>
  <c r="N3519" i="1"/>
  <c r="N3520" i="1"/>
  <c r="N3521" i="1"/>
  <c r="N3522" i="1"/>
  <c r="N3523" i="1"/>
  <c r="N3524" i="1"/>
  <c r="N3525" i="1"/>
  <c r="N3526" i="1"/>
  <c r="N3527" i="1"/>
  <c r="N3528" i="1"/>
  <c r="N3529" i="1"/>
  <c r="N3530" i="1"/>
  <c r="N3531" i="1"/>
  <c r="N3532" i="1"/>
  <c r="N3533" i="1"/>
  <c r="N3534" i="1"/>
  <c r="N3535" i="1"/>
  <c r="N3536" i="1"/>
  <c r="N3537" i="1"/>
  <c r="N3538" i="1"/>
  <c r="N3539" i="1"/>
  <c r="N3540" i="1"/>
  <c r="N3541" i="1"/>
  <c r="N3542" i="1"/>
  <c r="N3543" i="1"/>
  <c r="N3544" i="1"/>
  <c r="N3545" i="1"/>
  <c r="N3546" i="1"/>
  <c r="N3547" i="1"/>
  <c r="N3548" i="1"/>
  <c r="N3549" i="1"/>
  <c r="N3550" i="1"/>
  <c r="N3551" i="1"/>
  <c r="N3552" i="1"/>
  <c r="N3553" i="1"/>
  <c r="N3554" i="1"/>
  <c r="N3555" i="1"/>
  <c r="N3556" i="1"/>
  <c r="N3557" i="1"/>
  <c r="N3558" i="1"/>
  <c r="N3559" i="1"/>
  <c r="N3560" i="1"/>
  <c r="N3561" i="1"/>
  <c r="N3562" i="1"/>
  <c r="N3563" i="1"/>
  <c r="N3564" i="1"/>
  <c r="N3565" i="1"/>
  <c r="N3566" i="1"/>
  <c r="N3567" i="1"/>
  <c r="N3568" i="1"/>
  <c r="N3569" i="1"/>
  <c r="N3570" i="1"/>
  <c r="N3571" i="1"/>
  <c r="N3572" i="1"/>
  <c r="N3573" i="1"/>
  <c r="N3574" i="1"/>
  <c r="N3575" i="1"/>
  <c r="N3576" i="1"/>
  <c r="N3577" i="1"/>
  <c r="N3578" i="1"/>
  <c r="N3579" i="1"/>
  <c r="N3580" i="1"/>
  <c r="N3581" i="1"/>
  <c r="N3582" i="1"/>
  <c r="N3583" i="1"/>
  <c r="N3584" i="1"/>
  <c r="N3585" i="1"/>
  <c r="N3586" i="1"/>
  <c r="N3587" i="1"/>
  <c r="N3588" i="1"/>
  <c r="N3589" i="1"/>
  <c r="N3590" i="1"/>
  <c r="N3591" i="1"/>
  <c r="N3592" i="1"/>
  <c r="N3593" i="1"/>
  <c r="N3594" i="1"/>
  <c r="N3595" i="1"/>
  <c r="N3596" i="1"/>
  <c r="N3597" i="1"/>
  <c r="N3598" i="1"/>
  <c r="N3599" i="1"/>
  <c r="N3600" i="1"/>
  <c r="N3601" i="1"/>
  <c r="N3602" i="1"/>
  <c r="N3603" i="1"/>
  <c r="N3604" i="1"/>
  <c r="N3605" i="1"/>
  <c r="N3606" i="1"/>
  <c r="N3607" i="1"/>
  <c r="N3608" i="1"/>
  <c r="N3609" i="1"/>
  <c r="N3610" i="1"/>
  <c r="N3611" i="1"/>
  <c r="N3612" i="1"/>
  <c r="N3613" i="1"/>
  <c r="N3614" i="1"/>
  <c r="N3615" i="1"/>
  <c r="N3616" i="1"/>
  <c r="N3617" i="1"/>
  <c r="N3618" i="1"/>
  <c r="N3619" i="1"/>
  <c r="N3620" i="1"/>
  <c r="N3621" i="1"/>
  <c r="N3622" i="1"/>
  <c r="N3623" i="1"/>
  <c r="N3624" i="1"/>
  <c r="N3625" i="1"/>
  <c r="N3626" i="1"/>
  <c r="N3627" i="1"/>
  <c r="N3628" i="1"/>
  <c r="N3629" i="1"/>
  <c r="N3630" i="1"/>
  <c r="N3631" i="1"/>
  <c r="N3632" i="1"/>
  <c r="N3633" i="1"/>
  <c r="N3634" i="1"/>
  <c r="N3635" i="1"/>
  <c r="N3636" i="1"/>
  <c r="N3637" i="1"/>
  <c r="N3638" i="1"/>
  <c r="N3639" i="1"/>
  <c r="N3640" i="1"/>
  <c r="N3641" i="1"/>
  <c r="N3642" i="1"/>
  <c r="N3643" i="1"/>
  <c r="N3644" i="1"/>
  <c r="N3645" i="1"/>
  <c r="N3646" i="1"/>
  <c r="N3647" i="1"/>
  <c r="N3648" i="1"/>
  <c r="N3649" i="1"/>
  <c r="N3650" i="1"/>
  <c r="N3651" i="1"/>
  <c r="N3652" i="1"/>
  <c r="N3653" i="1"/>
  <c r="N3654" i="1"/>
  <c r="N3655" i="1"/>
  <c r="N3656" i="1"/>
  <c r="N3657" i="1"/>
  <c r="N3658" i="1"/>
  <c r="N3659" i="1"/>
  <c r="N3660" i="1"/>
  <c r="N3661" i="1"/>
  <c r="N3662" i="1"/>
  <c r="N3663" i="1"/>
  <c r="N3664" i="1"/>
  <c r="N3665" i="1"/>
  <c r="N3666" i="1"/>
  <c r="N3667" i="1"/>
  <c r="N3668" i="1"/>
  <c r="N3669" i="1"/>
  <c r="N3670" i="1"/>
  <c r="N3671" i="1"/>
  <c r="N3672" i="1"/>
  <c r="N3673" i="1"/>
  <c r="N3674" i="1"/>
  <c r="N3675" i="1"/>
  <c r="N3676" i="1"/>
  <c r="N3677" i="1"/>
  <c r="N3678" i="1"/>
  <c r="N3679" i="1"/>
  <c r="N3680" i="1"/>
  <c r="N3681" i="1"/>
  <c r="N3682" i="1"/>
  <c r="N3683" i="1"/>
  <c r="N3684" i="1"/>
  <c r="N3685" i="1"/>
  <c r="N3686" i="1"/>
  <c r="N3687" i="1"/>
  <c r="N3688" i="1"/>
  <c r="N3689" i="1"/>
  <c r="N3690" i="1"/>
  <c r="N3691" i="1"/>
  <c r="N3692" i="1"/>
  <c r="N3693" i="1"/>
  <c r="N3694" i="1"/>
  <c r="N3695" i="1"/>
  <c r="N3696" i="1"/>
  <c r="N3697" i="1"/>
  <c r="N3698" i="1"/>
  <c r="N3699" i="1"/>
  <c r="N3700" i="1"/>
  <c r="N3701" i="1"/>
  <c r="N3702" i="1"/>
  <c r="N3703" i="1"/>
  <c r="N3704" i="1"/>
  <c r="N3705" i="1"/>
  <c r="N3706" i="1"/>
  <c r="N3707" i="1"/>
  <c r="N3708" i="1"/>
  <c r="N3709" i="1"/>
  <c r="N3710" i="1"/>
  <c r="N3711" i="1"/>
  <c r="N3712" i="1"/>
  <c r="N3713" i="1"/>
  <c r="N3714" i="1"/>
  <c r="N3715" i="1"/>
  <c r="N3716" i="1"/>
  <c r="N3717" i="1"/>
  <c r="N3718" i="1"/>
  <c r="N3719" i="1"/>
  <c r="N3720" i="1"/>
  <c r="N3721" i="1"/>
  <c r="N3722" i="1"/>
  <c r="N3723" i="1"/>
  <c r="N3724" i="1"/>
  <c r="N3725" i="1"/>
  <c r="N3726" i="1"/>
  <c r="N3727" i="1"/>
  <c r="N3728" i="1"/>
  <c r="N3729" i="1"/>
  <c r="N3730" i="1"/>
  <c r="N3731" i="1"/>
  <c r="N3732" i="1"/>
  <c r="N3733" i="1"/>
  <c r="N3734" i="1"/>
  <c r="N3735" i="1"/>
  <c r="N3736" i="1"/>
  <c r="N3737" i="1"/>
  <c r="N3738" i="1"/>
  <c r="N3739" i="1"/>
  <c r="N3740" i="1"/>
  <c r="N3741" i="1"/>
  <c r="N3742" i="1"/>
  <c r="N3743" i="1"/>
  <c r="N3744" i="1"/>
  <c r="N3745" i="1"/>
  <c r="N3746" i="1"/>
  <c r="N3747" i="1"/>
  <c r="N3748" i="1"/>
  <c r="N3749" i="1"/>
  <c r="N3750" i="1"/>
  <c r="N3751" i="1"/>
  <c r="N3752" i="1"/>
  <c r="N3753" i="1"/>
  <c r="N3754" i="1"/>
  <c r="N3755" i="1"/>
  <c r="N3756" i="1"/>
  <c r="N3757" i="1"/>
  <c r="N3758" i="1"/>
  <c r="N3759" i="1"/>
  <c r="N3760" i="1"/>
  <c r="N3761" i="1"/>
  <c r="N3762" i="1"/>
  <c r="N3763" i="1"/>
  <c r="N3764" i="1"/>
  <c r="N3765" i="1"/>
  <c r="N3766" i="1"/>
  <c r="N3767" i="1"/>
  <c r="N3768" i="1"/>
  <c r="N3769" i="1"/>
  <c r="N3770" i="1"/>
  <c r="N3771" i="1"/>
  <c r="N3772" i="1"/>
  <c r="N3773" i="1"/>
  <c r="N3774" i="1"/>
  <c r="N3775" i="1"/>
  <c r="N3776" i="1"/>
  <c r="N3777" i="1"/>
  <c r="N3778" i="1"/>
  <c r="N3779" i="1"/>
  <c r="N3780" i="1"/>
  <c r="N3781" i="1"/>
  <c r="N3782" i="1"/>
  <c r="N3783" i="1"/>
  <c r="N3784" i="1"/>
  <c r="N3785" i="1"/>
  <c r="N3786" i="1"/>
  <c r="N3787" i="1"/>
  <c r="N3788" i="1"/>
  <c r="N3789" i="1"/>
  <c r="N3790" i="1"/>
  <c r="N3791" i="1"/>
  <c r="N3792" i="1"/>
  <c r="N3793" i="1"/>
  <c r="N3794" i="1"/>
  <c r="N3795" i="1"/>
  <c r="N3796" i="1"/>
  <c r="N3797" i="1"/>
  <c r="N3798" i="1"/>
  <c r="N3799" i="1"/>
  <c r="N3800" i="1"/>
  <c r="N3801" i="1"/>
  <c r="N3802" i="1"/>
  <c r="N3803" i="1"/>
  <c r="N3804" i="1"/>
  <c r="N3805" i="1"/>
  <c r="N3806" i="1"/>
  <c r="N3807" i="1"/>
  <c r="N3808" i="1"/>
  <c r="N3809" i="1"/>
  <c r="N3810" i="1"/>
  <c r="N3811" i="1"/>
  <c r="N3812" i="1"/>
  <c r="N3813" i="1"/>
  <c r="N3814" i="1"/>
  <c r="N3815" i="1"/>
  <c r="N3816" i="1"/>
  <c r="N3817" i="1"/>
  <c r="N3818" i="1"/>
  <c r="N3819" i="1"/>
  <c r="N3820" i="1"/>
  <c r="N3821" i="1"/>
  <c r="N3822" i="1"/>
  <c r="N3823" i="1"/>
  <c r="N3824" i="1"/>
  <c r="N3825" i="1"/>
  <c r="N3826" i="1"/>
  <c r="N3827" i="1"/>
  <c r="N3828" i="1"/>
  <c r="N3829" i="1"/>
  <c r="N3830" i="1"/>
  <c r="N3831" i="1"/>
  <c r="N3832" i="1"/>
  <c r="N3833" i="1"/>
  <c r="N3834" i="1"/>
  <c r="N3835" i="1"/>
  <c r="N3836" i="1"/>
  <c r="N3837" i="1"/>
  <c r="N3838" i="1"/>
  <c r="N3839" i="1"/>
  <c r="N3840" i="1"/>
  <c r="N3841" i="1"/>
  <c r="N3842" i="1"/>
  <c r="N3843" i="1"/>
  <c r="N3844" i="1"/>
  <c r="N3845" i="1"/>
  <c r="N3846" i="1"/>
  <c r="N3847" i="1"/>
  <c r="N3848" i="1"/>
  <c r="N3849" i="1"/>
  <c r="N3850" i="1"/>
  <c r="N3851" i="1"/>
  <c r="N3852" i="1"/>
  <c r="N3853" i="1"/>
  <c r="N3854" i="1"/>
  <c r="N3855" i="1"/>
  <c r="N3856" i="1"/>
  <c r="N3857" i="1"/>
  <c r="N3858" i="1"/>
  <c r="N3859" i="1"/>
  <c r="N3860" i="1"/>
  <c r="N3861" i="1"/>
  <c r="N3862" i="1"/>
  <c r="N3863" i="1"/>
  <c r="N3864" i="1"/>
  <c r="N3865" i="1"/>
  <c r="N3866" i="1"/>
  <c r="N3867" i="1"/>
  <c r="N3868" i="1"/>
  <c r="N3869" i="1"/>
  <c r="N3870" i="1"/>
  <c r="N3871" i="1"/>
  <c r="N3872" i="1"/>
  <c r="N3873" i="1"/>
  <c r="N3874" i="1"/>
  <c r="N3875" i="1"/>
  <c r="N3876" i="1"/>
  <c r="N3877" i="1"/>
  <c r="N3878" i="1"/>
  <c r="N3879" i="1"/>
  <c r="N3880" i="1"/>
  <c r="N3881" i="1"/>
  <c r="N3882" i="1"/>
  <c r="N3883" i="1"/>
  <c r="N3884" i="1"/>
  <c r="N3885" i="1"/>
  <c r="N3886" i="1"/>
  <c r="N3887" i="1"/>
  <c r="N3888" i="1"/>
  <c r="N3889" i="1"/>
  <c r="N3890" i="1"/>
  <c r="N3891" i="1"/>
  <c r="N3892" i="1"/>
  <c r="N3893" i="1"/>
  <c r="N3894" i="1"/>
  <c r="N3895" i="1"/>
  <c r="N3896" i="1"/>
  <c r="N3897" i="1"/>
  <c r="N3898" i="1"/>
  <c r="N3899" i="1"/>
  <c r="N3900" i="1"/>
  <c r="N3901" i="1"/>
  <c r="N3902" i="1"/>
  <c r="N3903" i="1"/>
  <c r="N3904" i="1"/>
  <c r="N3905" i="1"/>
  <c r="N3906" i="1"/>
  <c r="N3907" i="1"/>
  <c r="N3908" i="1"/>
  <c r="N3909" i="1"/>
  <c r="N3910" i="1"/>
  <c r="N3911" i="1"/>
  <c r="N3912" i="1"/>
  <c r="N3913" i="1"/>
  <c r="N3914" i="1"/>
  <c r="N3915" i="1"/>
  <c r="N3916" i="1"/>
  <c r="N3917" i="1"/>
  <c r="N3918" i="1"/>
  <c r="N3919" i="1"/>
  <c r="N3920" i="1"/>
  <c r="N3921" i="1"/>
  <c r="N3922" i="1"/>
  <c r="N3923" i="1"/>
  <c r="N3924" i="1"/>
  <c r="N3925" i="1"/>
  <c r="N3926" i="1"/>
  <c r="N3927" i="1"/>
  <c r="N3928" i="1"/>
  <c r="N3929" i="1"/>
  <c r="N3930" i="1"/>
  <c r="N3931" i="1"/>
  <c r="N3932" i="1"/>
  <c r="N3933" i="1"/>
  <c r="N3934" i="1"/>
  <c r="N3935" i="1"/>
  <c r="N3936" i="1"/>
  <c r="N3937" i="1"/>
  <c r="N3938" i="1"/>
  <c r="N3939" i="1"/>
  <c r="N3940" i="1"/>
  <c r="N3941" i="1"/>
  <c r="N3942" i="1"/>
  <c r="N3943" i="1"/>
  <c r="N3944" i="1"/>
  <c r="N3945" i="1"/>
  <c r="N3946" i="1"/>
  <c r="N3947" i="1"/>
  <c r="N3948" i="1"/>
  <c r="N3949" i="1"/>
  <c r="N3950" i="1"/>
  <c r="N3951" i="1"/>
  <c r="N3952" i="1"/>
  <c r="N3953" i="1"/>
  <c r="N3954" i="1"/>
  <c r="N3955" i="1"/>
  <c r="N3956" i="1"/>
  <c r="N3957" i="1"/>
  <c r="N3958" i="1"/>
  <c r="N3959" i="1"/>
  <c r="N3960" i="1"/>
  <c r="N3961" i="1"/>
  <c r="N3962" i="1"/>
  <c r="N3963" i="1"/>
  <c r="N3964" i="1"/>
  <c r="N3965" i="1"/>
  <c r="N3966" i="1"/>
  <c r="N3967" i="1"/>
  <c r="N3968" i="1"/>
  <c r="N3969" i="1"/>
  <c r="N3970" i="1"/>
  <c r="N3971" i="1"/>
  <c r="N3972" i="1"/>
  <c r="N3973" i="1"/>
  <c r="N3974" i="1"/>
  <c r="N3975" i="1"/>
  <c r="N3976" i="1"/>
  <c r="N3977" i="1"/>
  <c r="N3978" i="1"/>
  <c r="N3979" i="1"/>
  <c r="N3980" i="1"/>
  <c r="N3981" i="1"/>
  <c r="N3982" i="1"/>
  <c r="N3983" i="1"/>
  <c r="N3984" i="1"/>
  <c r="N3985" i="1"/>
  <c r="N3986" i="1"/>
  <c r="N3987" i="1"/>
  <c r="N3988" i="1"/>
  <c r="N3989" i="1"/>
  <c r="N3990" i="1"/>
  <c r="N3991" i="1"/>
  <c r="N3992" i="1"/>
  <c r="N3993" i="1"/>
  <c r="N3994" i="1"/>
  <c r="N3995" i="1"/>
  <c r="N3996" i="1"/>
  <c r="N3997" i="1"/>
  <c r="N3998" i="1"/>
  <c r="N3999" i="1"/>
  <c r="N4000" i="1"/>
  <c r="N4001" i="1"/>
  <c r="N4002" i="1"/>
  <c r="N4003" i="1"/>
  <c r="N4004" i="1"/>
  <c r="N4005" i="1"/>
  <c r="N4006" i="1"/>
  <c r="N4007" i="1"/>
  <c r="N4008" i="1"/>
  <c r="N4009" i="1"/>
  <c r="N4010" i="1"/>
  <c r="N4011" i="1"/>
  <c r="N4012" i="1"/>
  <c r="N4013" i="1"/>
  <c r="N4014" i="1"/>
  <c r="N4015" i="1"/>
  <c r="N4016" i="1"/>
  <c r="N4017" i="1"/>
  <c r="N4018" i="1"/>
  <c r="N4019" i="1"/>
  <c r="N4020" i="1"/>
  <c r="N4021" i="1"/>
  <c r="N4022" i="1"/>
  <c r="N4023" i="1"/>
  <c r="N4024" i="1"/>
  <c r="N4025" i="1"/>
  <c r="N4026" i="1"/>
  <c r="N4027" i="1"/>
  <c r="N4028" i="1"/>
  <c r="N4029" i="1"/>
  <c r="N4030" i="1"/>
  <c r="N4031" i="1"/>
  <c r="N4032" i="1"/>
  <c r="N4033" i="1"/>
  <c r="N4034" i="1"/>
  <c r="N4035" i="1"/>
  <c r="N4036" i="1"/>
  <c r="N4037" i="1"/>
  <c r="N4038" i="1"/>
  <c r="N4039" i="1"/>
  <c r="N4040" i="1"/>
  <c r="N4041" i="1"/>
  <c r="N4042" i="1"/>
  <c r="N4043" i="1"/>
  <c r="N4044" i="1"/>
  <c r="N4045" i="1"/>
  <c r="N4046" i="1"/>
  <c r="N4047" i="1"/>
  <c r="N4048" i="1"/>
  <c r="N4049" i="1"/>
  <c r="N4050" i="1"/>
  <c r="N4051" i="1"/>
  <c r="N4052" i="1"/>
  <c r="N4053" i="1"/>
  <c r="N4054" i="1"/>
  <c r="N4055" i="1"/>
  <c r="N4056" i="1"/>
  <c r="N4057" i="1"/>
  <c r="N4058" i="1"/>
  <c r="N4059" i="1"/>
  <c r="N4060" i="1"/>
  <c r="N4061" i="1"/>
  <c r="N4062" i="1"/>
  <c r="N4063" i="1"/>
  <c r="N4064" i="1"/>
  <c r="N4065" i="1"/>
  <c r="N4066" i="1"/>
  <c r="N4067" i="1"/>
  <c r="N4068" i="1"/>
  <c r="N4069" i="1"/>
  <c r="N4070" i="1"/>
  <c r="N4071" i="1"/>
  <c r="N4072" i="1"/>
  <c r="N4073" i="1"/>
  <c r="N4074" i="1"/>
  <c r="N4075" i="1"/>
  <c r="N4076" i="1"/>
  <c r="N4077" i="1"/>
  <c r="N4078" i="1"/>
  <c r="N4079" i="1"/>
  <c r="N4080" i="1"/>
  <c r="N4081" i="1"/>
  <c r="N4082" i="1"/>
  <c r="N4083" i="1"/>
  <c r="N4084" i="1"/>
  <c r="N4085" i="1"/>
  <c r="N4086" i="1"/>
  <c r="N4087" i="1"/>
  <c r="N4088" i="1"/>
  <c r="N4089" i="1"/>
  <c r="N4090" i="1"/>
  <c r="N4091" i="1"/>
  <c r="N4092" i="1"/>
  <c r="N4093" i="1"/>
  <c r="N4094" i="1"/>
  <c r="N4095" i="1"/>
  <c r="N4096" i="1"/>
  <c r="N4097" i="1"/>
  <c r="N4098" i="1"/>
  <c r="N4099" i="1"/>
  <c r="N4100" i="1"/>
  <c r="N4101" i="1"/>
  <c r="N4102" i="1"/>
  <c r="N4103" i="1"/>
  <c r="N4104" i="1"/>
  <c r="N4105" i="1"/>
  <c r="N4106" i="1"/>
  <c r="N4107" i="1"/>
  <c r="N4108" i="1"/>
  <c r="N4109" i="1"/>
  <c r="N4110" i="1"/>
  <c r="N4111" i="1"/>
  <c r="N4112" i="1"/>
  <c r="N4113" i="1"/>
  <c r="N4114" i="1"/>
  <c r="N4115" i="1"/>
  <c r="N4116" i="1"/>
  <c r="N4117" i="1"/>
  <c r="N4118" i="1"/>
  <c r="N4119" i="1"/>
  <c r="N4120" i="1"/>
  <c r="N4121" i="1"/>
  <c r="N4122" i="1"/>
  <c r="N4123" i="1"/>
  <c r="N4124" i="1"/>
  <c r="N4125" i="1"/>
  <c r="N4126" i="1"/>
  <c r="N4127" i="1"/>
  <c r="N4128" i="1"/>
  <c r="N4129" i="1"/>
  <c r="N4130" i="1"/>
  <c r="N4131" i="1"/>
  <c r="N4132" i="1"/>
  <c r="N4133" i="1"/>
  <c r="N4134" i="1"/>
  <c r="N4135" i="1"/>
  <c r="N4136" i="1"/>
  <c r="N4137" i="1"/>
  <c r="N4138" i="1"/>
  <c r="N4139" i="1"/>
  <c r="N4140" i="1"/>
  <c r="N4141" i="1"/>
  <c r="N4142" i="1"/>
  <c r="N4143" i="1"/>
  <c r="N4144" i="1"/>
  <c r="N4145" i="1"/>
  <c r="N4146" i="1"/>
  <c r="N4147" i="1"/>
  <c r="N4148" i="1"/>
  <c r="N4149" i="1"/>
  <c r="N4150" i="1"/>
  <c r="N4151" i="1"/>
  <c r="N4152" i="1"/>
  <c r="N4153" i="1"/>
  <c r="N4154" i="1"/>
  <c r="N4155" i="1"/>
  <c r="N4156" i="1"/>
  <c r="N4157" i="1"/>
  <c r="N4158" i="1"/>
  <c r="N4159" i="1"/>
  <c r="N4160" i="1"/>
  <c r="N4161" i="1"/>
  <c r="N4162" i="1"/>
  <c r="N4163" i="1"/>
  <c r="N4164" i="1"/>
  <c r="N4165" i="1"/>
  <c r="N4166" i="1"/>
  <c r="N4167" i="1"/>
  <c r="N4168" i="1"/>
  <c r="N4169" i="1"/>
  <c r="N4170" i="1"/>
  <c r="N4171" i="1"/>
  <c r="N4172" i="1"/>
  <c r="N4173" i="1"/>
  <c r="N4174" i="1"/>
  <c r="N4175" i="1"/>
  <c r="N4176" i="1"/>
  <c r="N4177" i="1"/>
  <c r="N4178" i="1"/>
  <c r="N4179" i="1"/>
  <c r="N4180" i="1"/>
  <c r="N4181" i="1"/>
  <c r="N4182" i="1"/>
  <c r="N4183" i="1"/>
  <c r="N4184" i="1"/>
  <c r="N4185" i="1"/>
  <c r="N4186" i="1"/>
  <c r="N4187" i="1"/>
  <c r="N4188" i="1"/>
  <c r="N4189" i="1"/>
  <c r="N4190" i="1"/>
  <c r="N4191" i="1"/>
  <c r="N4192" i="1"/>
  <c r="N4193" i="1"/>
  <c r="N4194" i="1"/>
  <c r="N4195" i="1"/>
  <c r="N4196" i="1"/>
  <c r="N4197" i="1"/>
  <c r="N4198" i="1"/>
  <c r="N4199" i="1"/>
  <c r="N4200" i="1"/>
  <c r="N4201" i="1"/>
  <c r="N4202" i="1"/>
  <c r="N4203" i="1"/>
  <c r="N4204" i="1"/>
  <c r="N4205" i="1"/>
  <c r="N4206" i="1"/>
  <c r="N4207" i="1"/>
  <c r="N4208" i="1"/>
  <c r="N4209" i="1"/>
  <c r="N4210" i="1"/>
  <c r="N4211" i="1"/>
  <c r="N4212" i="1"/>
  <c r="N4213" i="1"/>
  <c r="N4214" i="1"/>
  <c r="N4215" i="1"/>
  <c r="N4216" i="1"/>
  <c r="N4217" i="1"/>
  <c r="N4218" i="1"/>
  <c r="N4219" i="1"/>
  <c r="N4220" i="1"/>
  <c r="N4221" i="1"/>
  <c r="N4222" i="1"/>
  <c r="N4223" i="1"/>
  <c r="N4224" i="1"/>
  <c r="N4225" i="1"/>
  <c r="N4226" i="1"/>
  <c r="N4227" i="1"/>
  <c r="N4228" i="1"/>
  <c r="N4229" i="1"/>
  <c r="N4230" i="1"/>
  <c r="N4231" i="1"/>
  <c r="N4232" i="1"/>
  <c r="N4233" i="1"/>
  <c r="N4234" i="1"/>
  <c r="N4235" i="1"/>
  <c r="N4236" i="1"/>
  <c r="N4237" i="1"/>
  <c r="N4238" i="1"/>
  <c r="N4239" i="1"/>
  <c r="N4240" i="1"/>
  <c r="N4241" i="1"/>
  <c r="N4242" i="1"/>
  <c r="N4243" i="1"/>
  <c r="N4244" i="1"/>
  <c r="N4245" i="1"/>
  <c r="N4246" i="1"/>
  <c r="N4247" i="1"/>
  <c r="N4248" i="1"/>
  <c r="N4249" i="1"/>
  <c r="N4250" i="1"/>
  <c r="N4251" i="1"/>
  <c r="N4252" i="1"/>
  <c r="N4253" i="1"/>
  <c r="N4254" i="1"/>
  <c r="N4255" i="1"/>
  <c r="N4256" i="1"/>
  <c r="N4257" i="1"/>
  <c r="N4258" i="1"/>
  <c r="N4259" i="1"/>
  <c r="N4260" i="1"/>
  <c r="N4261" i="1"/>
  <c r="N4262" i="1"/>
  <c r="N4263" i="1"/>
  <c r="N4264" i="1"/>
  <c r="N4265" i="1"/>
  <c r="N4266" i="1"/>
  <c r="N4267" i="1"/>
  <c r="N4268" i="1"/>
  <c r="N4269" i="1"/>
  <c r="N4270" i="1"/>
  <c r="N4271" i="1"/>
  <c r="N4272" i="1"/>
  <c r="N4273" i="1"/>
  <c r="N4274" i="1"/>
  <c r="N4275" i="1"/>
  <c r="N4276" i="1"/>
  <c r="N4277" i="1"/>
  <c r="N4278" i="1"/>
  <c r="N4279" i="1"/>
  <c r="N4280" i="1"/>
  <c r="N4281" i="1"/>
  <c r="N4282" i="1"/>
  <c r="N4283" i="1"/>
  <c r="N4284" i="1"/>
  <c r="N4285" i="1"/>
  <c r="N4286" i="1"/>
  <c r="N4287" i="1"/>
  <c r="N4288" i="1"/>
  <c r="N4289" i="1"/>
  <c r="N4290" i="1"/>
  <c r="N4291" i="1"/>
  <c r="N4292" i="1"/>
  <c r="N4293" i="1"/>
  <c r="N4294" i="1"/>
  <c r="N4295" i="1"/>
  <c r="N4296" i="1"/>
  <c r="N4297" i="1"/>
  <c r="N4298" i="1"/>
  <c r="N4299" i="1"/>
  <c r="N4300" i="1"/>
  <c r="N4301" i="1"/>
  <c r="N4302" i="1"/>
  <c r="N4303" i="1"/>
  <c r="N4304" i="1"/>
  <c r="N4305" i="1"/>
  <c r="N4306" i="1"/>
  <c r="N4307" i="1"/>
  <c r="N4308" i="1"/>
  <c r="N4309" i="1"/>
  <c r="N4310" i="1"/>
  <c r="N4311" i="1"/>
  <c r="N4312" i="1"/>
  <c r="N4313" i="1"/>
  <c r="N4314" i="1"/>
  <c r="N4315" i="1"/>
  <c r="N4316" i="1"/>
  <c r="N4317" i="1"/>
  <c r="N4318" i="1"/>
  <c r="N4319" i="1"/>
  <c r="N4320" i="1"/>
  <c r="N4321" i="1"/>
  <c r="N4322" i="1"/>
  <c r="N4323" i="1"/>
  <c r="N4324" i="1"/>
  <c r="N4325" i="1"/>
  <c r="N4326" i="1"/>
  <c r="N4327" i="1"/>
  <c r="N4328" i="1"/>
  <c r="N4329" i="1"/>
  <c r="N4330" i="1"/>
  <c r="N4331" i="1"/>
  <c r="N4332" i="1"/>
  <c r="N4333" i="1"/>
  <c r="N4334" i="1"/>
  <c r="N4335" i="1"/>
  <c r="N4336" i="1"/>
  <c r="N4337" i="1"/>
  <c r="N4338" i="1"/>
  <c r="N4339" i="1"/>
  <c r="N4340" i="1"/>
  <c r="N4341" i="1"/>
  <c r="N4342" i="1"/>
  <c r="N4343" i="1"/>
  <c r="N4344" i="1"/>
  <c r="N4345" i="1"/>
  <c r="N4346" i="1"/>
  <c r="N4347" i="1"/>
  <c r="N4348" i="1"/>
  <c r="N4349" i="1"/>
  <c r="N4350" i="1"/>
  <c r="N4351" i="1"/>
  <c r="N4352" i="1"/>
  <c r="N4353" i="1"/>
  <c r="N4354" i="1"/>
  <c r="N4355" i="1"/>
  <c r="N4356" i="1"/>
  <c r="N4357" i="1"/>
  <c r="N4358" i="1"/>
  <c r="N4359" i="1"/>
  <c r="N4360" i="1"/>
  <c r="N4361" i="1"/>
  <c r="N4362" i="1"/>
  <c r="N4363" i="1"/>
  <c r="N4364" i="1"/>
  <c r="N4365" i="1"/>
  <c r="N4366" i="1"/>
  <c r="N4367" i="1"/>
  <c r="N4368" i="1"/>
  <c r="N4369" i="1"/>
  <c r="N4370" i="1"/>
  <c r="N4371" i="1"/>
  <c r="N4372" i="1"/>
  <c r="N4373" i="1"/>
  <c r="N4374" i="1"/>
  <c r="N4375" i="1"/>
  <c r="N4376" i="1"/>
  <c r="N4377" i="1"/>
  <c r="N4378" i="1"/>
  <c r="N4379" i="1"/>
  <c r="N4380" i="1"/>
  <c r="N4381" i="1"/>
  <c r="N4382" i="1"/>
  <c r="N4383" i="1"/>
  <c r="N4384" i="1"/>
  <c r="N4385" i="1"/>
  <c r="N4386" i="1"/>
  <c r="N4387" i="1"/>
  <c r="N4388" i="1"/>
  <c r="N4389" i="1"/>
  <c r="N4390" i="1"/>
  <c r="N4391" i="1"/>
  <c r="N4392" i="1"/>
  <c r="N4393" i="1"/>
  <c r="N4394" i="1"/>
  <c r="N4395" i="1"/>
  <c r="N4396" i="1"/>
  <c r="N4397" i="1"/>
  <c r="N4398" i="1"/>
  <c r="N4399" i="1"/>
  <c r="N4400" i="1"/>
  <c r="N4401" i="1"/>
  <c r="N4402" i="1"/>
  <c r="N4403" i="1"/>
  <c r="N4404" i="1"/>
  <c r="N4405" i="1"/>
  <c r="N4406" i="1"/>
  <c r="N4407" i="1"/>
  <c r="N4408" i="1"/>
  <c r="N4409" i="1"/>
  <c r="N4410" i="1"/>
  <c r="N4411" i="1"/>
  <c r="N4412" i="1"/>
  <c r="N4413" i="1"/>
  <c r="N4414" i="1"/>
  <c r="N4415" i="1"/>
  <c r="N4416" i="1"/>
  <c r="N4417" i="1"/>
  <c r="N4418" i="1"/>
  <c r="N4419" i="1"/>
  <c r="N4420" i="1"/>
  <c r="N4421" i="1"/>
  <c r="N4422" i="1"/>
  <c r="N4423" i="1"/>
  <c r="N4424" i="1"/>
  <c r="N4425" i="1"/>
  <c r="N4426" i="1"/>
  <c r="N4427" i="1"/>
  <c r="N4428" i="1"/>
  <c r="N4429" i="1"/>
  <c r="N4430" i="1"/>
  <c r="N4431" i="1"/>
  <c r="N4432" i="1"/>
  <c r="N4433" i="1"/>
  <c r="N4434" i="1"/>
  <c r="N4435" i="1"/>
  <c r="N4436" i="1"/>
  <c r="N4437" i="1"/>
  <c r="N4438" i="1"/>
  <c r="N4439" i="1"/>
  <c r="N4440" i="1"/>
  <c r="N4441" i="1"/>
  <c r="N4442" i="1"/>
  <c r="N4443" i="1"/>
  <c r="N4444" i="1"/>
  <c r="N4445" i="1"/>
  <c r="N4446" i="1"/>
  <c r="N4447" i="1"/>
  <c r="N4448" i="1"/>
  <c r="N4449" i="1"/>
  <c r="N4450" i="1"/>
  <c r="N4451" i="1"/>
  <c r="N4452" i="1"/>
  <c r="N4453" i="1"/>
  <c r="N4454" i="1"/>
  <c r="N4455" i="1"/>
  <c r="N4456" i="1"/>
  <c r="N4457" i="1"/>
  <c r="N4458" i="1"/>
  <c r="N4459" i="1"/>
  <c r="N4460" i="1"/>
  <c r="N4461" i="1"/>
  <c r="N4462" i="1"/>
  <c r="N4463" i="1"/>
  <c r="N4464" i="1"/>
  <c r="N4465" i="1"/>
  <c r="N4466" i="1"/>
  <c r="N4467" i="1"/>
  <c r="N4468" i="1"/>
  <c r="N4469" i="1"/>
  <c r="N4470" i="1"/>
  <c r="N4471" i="1"/>
  <c r="N4472" i="1"/>
  <c r="N4473" i="1"/>
  <c r="N4474" i="1"/>
  <c r="N4475" i="1"/>
  <c r="N4476" i="1"/>
  <c r="N4477" i="1"/>
  <c r="N4478" i="1"/>
  <c r="N4479" i="1"/>
  <c r="N4480" i="1"/>
  <c r="N4481" i="1"/>
  <c r="N4482" i="1"/>
  <c r="N4483" i="1"/>
  <c r="N4484" i="1"/>
  <c r="N4485" i="1"/>
  <c r="N4486" i="1"/>
  <c r="N4487" i="1"/>
  <c r="N4488" i="1"/>
  <c r="N4489" i="1"/>
  <c r="N4490" i="1"/>
  <c r="N4491" i="1"/>
  <c r="N4492" i="1"/>
  <c r="N4493" i="1"/>
  <c r="N4494" i="1"/>
  <c r="N4495" i="1"/>
  <c r="N4496" i="1"/>
  <c r="N4497" i="1"/>
  <c r="N4498" i="1"/>
  <c r="N4499" i="1"/>
  <c r="N4500" i="1"/>
  <c r="N4501" i="1"/>
  <c r="N4502" i="1"/>
  <c r="N4503" i="1"/>
  <c r="N4504" i="1"/>
  <c r="N4505" i="1"/>
  <c r="N4506" i="1"/>
  <c r="N4507" i="1"/>
  <c r="N4508" i="1"/>
  <c r="N4509" i="1"/>
  <c r="N4510" i="1"/>
  <c r="N4511" i="1"/>
  <c r="N4512" i="1"/>
  <c r="N4513" i="1"/>
  <c r="N4514" i="1"/>
  <c r="N4515" i="1"/>
  <c r="N4516" i="1"/>
  <c r="N4517" i="1"/>
  <c r="N4518" i="1"/>
  <c r="N4519" i="1"/>
  <c r="N4520" i="1"/>
  <c r="N4521" i="1"/>
  <c r="N4522" i="1"/>
  <c r="N4523" i="1"/>
  <c r="N4524" i="1"/>
  <c r="N4525" i="1"/>
  <c r="N4526" i="1"/>
  <c r="N4527" i="1"/>
  <c r="N4528" i="1"/>
  <c r="N4529" i="1"/>
  <c r="N4530" i="1"/>
  <c r="N4531" i="1"/>
  <c r="N4532" i="1"/>
  <c r="N4533" i="1"/>
  <c r="N4534" i="1"/>
  <c r="N4535" i="1"/>
  <c r="N4536" i="1"/>
  <c r="N4537" i="1"/>
  <c r="N4538" i="1"/>
  <c r="N4539" i="1"/>
  <c r="N4540" i="1"/>
  <c r="N4541" i="1"/>
  <c r="N4542" i="1"/>
  <c r="N4543" i="1"/>
  <c r="N4544" i="1"/>
  <c r="N4545" i="1"/>
  <c r="N4546" i="1"/>
  <c r="N4547" i="1"/>
  <c r="N4548" i="1"/>
  <c r="N4549" i="1"/>
  <c r="N4550" i="1"/>
  <c r="N4551" i="1"/>
  <c r="N4552" i="1"/>
  <c r="N4553" i="1"/>
  <c r="N4554" i="1"/>
  <c r="N4555" i="1"/>
  <c r="N4556" i="1"/>
  <c r="N4557" i="1"/>
  <c r="N4558" i="1"/>
  <c r="N4559" i="1"/>
  <c r="N4560" i="1"/>
  <c r="N4561" i="1"/>
  <c r="N4562" i="1"/>
  <c r="N4563" i="1"/>
  <c r="N4564" i="1"/>
  <c r="N4565" i="1"/>
  <c r="N4566" i="1"/>
  <c r="N4567" i="1"/>
  <c r="N4568" i="1"/>
  <c r="N4569" i="1"/>
  <c r="N4570" i="1"/>
  <c r="N4571" i="1"/>
  <c r="N4572" i="1"/>
  <c r="N4573" i="1"/>
  <c r="N4574" i="1"/>
  <c r="N4575" i="1"/>
  <c r="N4576" i="1"/>
  <c r="N4577" i="1"/>
  <c r="N4578" i="1"/>
  <c r="N4579" i="1"/>
  <c r="N4580" i="1"/>
  <c r="N4581" i="1"/>
  <c r="N4582" i="1"/>
  <c r="N4583" i="1"/>
  <c r="N4584" i="1"/>
  <c r="N4585" i="1"/>
  <c r="N4586" i="1"/>
  <c r="N4587" i="1"/>
  <c r="N4588" i="1"/>
  <c r="N4589" i="1"/>
  <c r="N4590" i="1"/>
  <c r="N4591" i="1"/>
  <c r="N4592" i="1"/>
  <c r="N4593" i="1"/>
  <c r="N4594" i="1"/>
  <c r="N4595" i="1"/>
  <c r="N4596" i="1"/>
  <c r="N4597" i="1"/>
  <c r="N4598" i="1"/>
  <c r="N4599" i="1"/>
  <c r="N4600" i="1"/>
  <c r="N4601" i="1"/>
  <c r="N4602" i="1"/>
  <c r="N4603" i="1"/>
  <c r="N4604" i="1"/>
  <c r="N4605" i="1"/>
  <c r="N4606" i="1"/>
  <c r="N4607" i="1"/>
  <c r="N4608" i="1"/>
  <c r="N4609" i="1"/>
  <c r="N4610" i="1"/>
  <c r="N4611" i="1"/>
  <c r="N4612" i="1"/>
  <c r="N4613" i="1"/>
  <c r="N4614" i="1"/>
  <c r="N4615" i="1"/>
  <c r="N4616" i="1"/>
  <c r="N4617" i="1"/>
  <c r="N4618" i="1"/>
  <c r="N4619" i="1"/>
  <c r="N4620" i="1"/>
  <c r="N4621" i="1"/>
  <c r="N4622" i="1"/>
  <c r="N4623" i="1"/>
  <c r="N4624" i="1"/>
  <c r="N4625" i="1"/>
  <c r="N4626" i="1"/>
  <c r="N4627" i="1"/>
  <c r="N4628" i="1"/>
  <c r="N4629" i="1"/>
  <c r="N4630" i="1"/>
  <c r="N4631" i="1"/>
  <c r="N4632" i="1"/>
  <c r="N4633" i="1"/>
  <c r="N4634" i="1"/>
  <c r="N4635" i="1"/>
  <c r="N4636" i="1"/>
  <c r="N4637" i="1"/>
  <c r="N4638" i="1"/>
  <c r="N4639" i="1"/>
  <c r="N4640" i="1"/>
  <c r="N4641" i="1"/>
  <c r="N4642" i="1"/>
  <c r="N4643" i="1"/>
  <c r="N4644" i="1"/>
  <c r="N4645" i="1"/>
  <c r="N4646" i="1"/>
  <c r="N4647" i="1"/>
  <c r="N4648" i="1"/>
  <c r="N4649" i="1"/>
  <c r="N4650" i="1"/>
  <c r="N4651" i="1"/>
  <c r="N4652" i="1"/>
  <c r="N4653" i="1"/>
  <c r="N4654" i="1"/>
  <c r="N4655" i="1"/>
  <c r="N4656" i="1"/>
  <c r="N4657" i="1"/>
  <c r="N4658" i="1"/>
  <c r="N4659" i="1"/>
  <c r="N4660" i="1"/>
  <c r="N4661" i="1"/>
  <c r="N4662" i="1"/>
  <c r="N4663" i="1"/>
  <c r="N4664" i="1"/>
  <c r="N4665" i="1"/>
  <c r="N4666" i="1"/>
  <c r="N4667" i="1"/>
  <c r="N4668" i="1"/>
  <c r="N4669" i="1"/>
  <c r="N4670" i="1"/>
  <c r="N4671" i="1"/>
  <c r="N4672" i="1"/>
  <c r="N4673" i="1"/>
  <c r="N4674" i="1"/>
  <c r="N4675" i="1"/>
  <c r="N4676" i="1"/>
  <c r="N4677" i="1"/>
  <c r="N4678" i="1"/>
  <c r="N4679" i="1"/>
  <c r="N4680" i="1"/>
  <c r="N4681" i="1"/>
  <c r="N4682" i="1"/>
  <c r="N4683" i="1"/>
  <c r="N4684" i="1"/>
  <c r="N4685" i="1"/>
  <c r="N4686" i="1"/>
  <c r="N4687" i="1"/>
  <c r="N4688" i="1"/>
  <c r="N4689" i="1"/>
  <c r="N4690" i="1"/>
  <c r="N4691" i="1"/>
  <c r="N4692" i="1"/>
  <c r="N4693" i="1"/>
  <c r="N4694" i="1"/>
  <c r="N4695" i="1"/>
  <c r="N4696" i="1"/>
  <c r="N4697" i="1"/>
  <c r="N4698" i="1"/>
  <c r="N4699" i="1"/>
  <c r="N4700" i="1"/>
  <c r="N4701" i="1"/>
  <c r="N4702" i="1"/>
  <c r="N4703" i="1"/>
  <c r="N4704" i="1"/>
  <c r="N4705" i="1"/>
  <c r="N4706" i="1"/>
  <c r="N4707" i="1"/>
  <c r="N4708" i="1"/>
  <c r="N4709" i="1"/>
  <c r="N4710" i="1"/>
  <c r="N4711" i="1"/>
  <c r="N4712" i="1"/>
  <c r="N4713" i="1"/>
  <c r="N4714" i="1"/>
  <c r="N4715" i="1"/>
  <c r="N4716" i="1"/>
  <c r="N4717" i="1"/>
  <c r="N4718" i="1"/>
  <c r="N4719" i="1"/>
  <c r="N4720" i="1"/>
  <c r="N4721" i="1"/>
  <c r="N4722" i="1"/>
  <c r="N4723" i="1"/>
  <c r="N4724" i="1"/>
  <c r="N4725" i="1"/>
  <c r="N4726" i="1"/>
  <c r="N4727" i="1"/>
  <c r="N4728" i="1"/>
  <c r="N4729" i="1"/>
  <c r="N4730" i="1"/>
  <c r="N4731" i="1"/>
  <c r="N4732" i="1"/>
  <c r="N4733" i="1"/>
  <c r="N4734" i="1"/>
  <c r="N4735" i="1"/>
  <c r="N4736" i="1"/>
  <c r="N4737" i="1"/>
  <c r="N4738" i="1"/>
  <c r="N4739" i="1"/>
  <c r="N4740" i="1"/>
  <c r="N4741" i="1"/>
  <c r="N4742" i="1"/>
  <c r="N4743" i="1"/>
  <c r="N4744" i="1"/>
  <c r="N4745" i="1"/>
  <c r="N4746" i="1"/>
  <c r="N4747" i="1"/>
  <c r="N4748" i="1"/>
  <c r="N4749" i="1"/>
  <c r="N4750" i="1"/>
  <c r="N4751" i="1"/>
  <c r="N4752" i="1"/>
  <c r="N4753" i="1"/>
  <c r="N4754" i="1"/>
  <c r="N4755" i="1"/>
  <c r="N4756" i="1"/>
  <c r="N4757" i="1"/>
  <c r="N4758" i="1"/>
  <c r="N4759" i="1"/>
  <c r="N4760" i="1"/>
  <c r="N4761" i="1"/>
  <c r="N4762" i="1"/>
  <c r="N4763" i="1"/>
  <c r="N4764" i="1"/>
  <c r="N4765" i="1"/>
  <c r="N4766" i="1"/>
  <c r="N4767" i="1"/>
  <c r="N4768" i="1"/>
  <c r="N4769" i="1"/>
  <c r="N4770" i="1"/>
  <c r="N4771" i="1"/>
  <c r="N4772" i="1"/>
  <c r="N4773" i="1"/>
  <c r="N4774" i="1"/>
  <c r="N4775" i="1"/>
  <c r="N4776" i="1"/>
  <c r="N4777" i="1"/>
  <c r="N4778" i="1"/>
  <c r="N4779" i="1"/>
  <c r="N4780" i="1"/>
  <c r="N4781" i="1"/>
  <c r="N4782" i="1"/>
  <c r="N4783" i="1"/>
  <c r="N4784" i="1"/>
  <c r="N4785" i="1"/>
  <c r="N4786" i="1"/>
  <c r="N4787" i="1"/>
  <c r="N4788" i="1"/>
  <c r="N4789" i="1"/>
  <c r="N4790" i="1"/>
  <c r="N4791" i="1"/>
  <c r="N4792" i="1"/>
  <c r="N4793" i="1"/>
  <c r="N4794" i="1"/>
  <c r="N4795" i="1"/>
  <c r="N4796" i="1"/>
  <c r="N4797" i="1"/>
  <c r="N4798" i="1"/>
  <c r="N4799" i="1"/>
  <c r="N4800" i="1"/>
  <c r="N4801" i="1"/>
  <c r="N4802" i="1"/>
  <c r="N4803" i="1"/>
  <c r="N4804" i="1"/>
  <c r="N4805" i="1"/>
  <c r="N4806" i="1"/>
  <c r="N4807" i="1"/>
  <c r="N4808" i="1"/>
  <c r="N4809" i="1"/>
  <c r="N4810" i="1"/>
  <c r="N4811" i="1"/>
  <c r="N4812" i="1"/>
  <c r="N4813" i="1"/>
  <c r="N4814" i="1"/>
  <c r="N4815" i="1"/>
  <c r="N4816" i="1"/>
  <c r="N4817" i="1"/>
  <c r="N4818" i="1"/>
  <c r="N4819" i="1"/>
  <c r="N4820" i="1"/>
  <c r="N4821" i="1"/>
  <c r="N4822" i="1"/>
  <c r="N4823" i="1"/>
  <c r="N4824" i="1"/>
  <c r="N4825" i="1"/>
  <c r="N4826" i="1"/>
  <c r="N4827" i="1"/>
  <c r="N4828" i="1"/>
  <c r="N4829" i="1"/>
  <c r="N4830" i="1"/>
  <c r="N4831" i="1"/>
  <c r="N4832" i="1"/>
  <c r="N4833" i="1"/>
  <c r="N4834" i="1"/>
  <c r="N4835" i="1"/>
  <c r="N4836" i="1"/>
  <c r="N4837" i="1"/>
  <c r="N4838" i="1"/>
  <c r="N4839" i="1"/>
  <c r="N4840" i="1"/>
  <c r="N4841" i="1"/>
  <c r="N4842" i="1"/>
  <c r="N4843" i="1"/>
  <c r="N4844" i="1"/>
  <c r="N4845" i="1"/>
  <c r="N4846" i="1"/>
  <c r="N4847" i="1"/>
  <c r="N4848" i="1"/>
  <c r="N4849" i="1"/>
  <c r="N4850" i="1"/>
  <c r="N4851" i="1"/>
  <c r="N4852" i="1"/>
  <c r="N4853" i="1"/>
  <c r="N4854" i="1"/>
  <c r="N4855" i="1"/>
  <c r="N4856" i="1"/>
  <c r="N4857" i="1"/>
  <c r="N4858" i="1"/>
  <c r="N4859" i="1"/>
  <c r="N4860" i="1"/>
  <c r="N4861" i="1"/>
  <c r="N4862" i="1"/>
  <c r="N4863" i="1"/>
  <c r="N4864" i="1"/>
  <c r="N4865" i="1"/>
  <c r="N4866" i="1"/>
  <c r="N4867" i="1"/>
  <c r="N4868" i="1"/>
  <c r="N4869" i="1"/>
  <c r="N4870" i="1"/>
  <c r="N4871" i="1"/>
  <c r="N4872" i="1"/>
  <c r="N4873" i="1"/>
  <c r="N4874" i="1"/>
  <c r="N4875" i="1"/>
  <c r="N4876" i="1"/>
  <c r="N4877" i="1"/>
  <c r="N4878" i="1"/>
  <c r="N4879" i="1"/>
  <c r="N4880" i="1"/>
  <c r="N4881" i="1"/>
  <c r="N4882" i="1"/>
  <c r="N4883" i="1"/>
  <c r="N4884" i="1"/>
  <c r="N4885" i="1"/>
  <c r="N4886" i="1"/>
  <c r="N4887" i="1"/>
  <c r="N4888" i="1"/>
  <c r="N4889" i="1"/>
  <c r="N4890" i="1"/>
  <c r="N4891" i="1"/>
  <c r="N4892" i="1"/>
  <c r="N4893" i="1"/>
  <c r="N4894" i="1"/>
  <c r="N4895" i="1"/>
  <c r="N4896" i="1"/>
  <c r="N4897" i="1"/>
  <c r="N4898" i="1"/>
  <c r="N4899" i="1"/>
  <c r="N4900" i="1"/>
  <c r="N4901" i="1"/>
  <c r="N4902" i="1"/>
  <c r="N4903" i="1"/>
  <c r="N4904" i="1"/>
  <c r="N4905" i="1"/>
  <c r="N4906" i="1"/>
  <c r="N4907" i="1"/>
  <c r="N4908" i="1"/>
  <c r="N4909" i="1"/>
  <c r="N4910" i="1"/>
  <c r="N4911" i="1"/>
  <c r="N4912" i="1"/>
  <c r="N4913" i="1"/>
  <c r="N4914" i="1"/>
  <c r="N4915" i="1"/>
  <c r="N4916" i="1"/>
  <c r="N4917" i="1"/>
  <c r="N4918" i="1"/>
  <c r="N4919" i="1"/>
  <c r="N4920" i="1"/>
  <c r="N4921" i="1"/>
  <c r="N4922" i="1"/>
  <c r="N4923" i="1"/>
  <c r="N4924" i="1"/>
  <c r="N4925" i="1"/>
  <c r="N4926" i="1"/>
  <c r="N4927" i="1"/>
  <c r="N4928" i="1"/>
  <c r="N4929" i="1"/>
  <c r="N4930" i="1"/>
  <c r="N4931" i="1"/>
  <c r="N4932" i="1"/>
  <c r="N4933" i="1"/>
  <c r="N4934" i="1"/>
  <c r="N4935" i="1"/>
  <c r="N4936" i="1"/>
  <c r="N4937" i="1"/>
  <c r="N4938" i="1"/>
  <c r="N4939" i="1"/>
  <c r="N4940" i="1"/>
  <c r="N4941" i="1"/>
  <c r="N4942" i="1"/>
  <c r="N4943" i="1"/>
  <c r="N4944" i="1"/>
  <c r="N4945" i="1"/>
  <c r="N4946" i="1"/>
  <c r="N4947" i="1"/>
  <c r="N4948" i="1"/>
  <c r="N4949" i="1"/>
  <c r="N4950" i="1"/>
  <c r="N4951" i="1"/>
  <c r="N4952" i="1"/>
  <c r="N4953" i="1"/>
  <c r="N4954" i="1"/>
  <c r="N4955" i="1"/>
  <c r="N4956" i="1"/>
  <c r="N4957" i="1"/>
  <c r="N4958" i="1"/>
  <c r="N4959" i="1"/>
  <c r="N4960" i="1"/>
  <c r="N4961" i="1"/>
  <c r="N4962" i="1"/>
  <c r="N4963" i="1"/>
  <c r="N4964" i="1"/>
  <c r="N4965" i="1"/>
  <c r="N4966" i="1"/>
  <c r="N4967" i="1"/>
  <c r="N4968" i="1"/>
  <c r="N4969" i="1"/>
  <c r="N4970" i="1"/>
  <c r="N4971" i="1"/>
  <c r="N4972" i="1"/>
  <c r="N4973" i="1"/>
  <c r="N4974" i="1"/>
  <c r="N4975" i="1"/>
  <c r="N4976" i="1"/>
  <c r="N4977" i="1"/>
  <c r="N4978" i="1"/>
  <c r="N4979" i="1"/>
  <c r="N4980" i="1"/>
  <c r="N4981" i="1"/>
  <c r="N4982" i="1"/>
  <c r="N4983" i="1"/>
  <c r="N4984" i="1"/>
  <c r="N4985" i="1"/>
  <c r="N4986" i="1"/>
  <c r="N4987" i="1"/>
  <c r="N4988" i="1"/>
  <c r="N4989" i="1"/>
  <c r="N4990" i="1"/>
  <c r="N4991" i="1"/>
  <c r="N4992" i="1"/>
  <c r="N4993" i="1"/>
  <c r="N4994" i="1"/>
  <c r="N4995" i="1"/>
  <c r="N4996" i="1"/>
  <c r="N4997" i="1"/>
  <c r="N4998" i="1"/>
  <c r="N4999" i="1"/>
  <c r="N5000" i="1"/>
  <c r="N5001" i="1"/>
  <c r="N5002" i="1"/>
  <c r="N5003" i="1"/>
  <c r="N5004" i="1"/>
  <c r="N5005" i="1"/>
  <c r="N5006" i="1"/>
  <c r="N5007" i="1"/>
  <c r="N5008" i="1"/>
  <c r="N5009" i="1"/>
  <c r="N5010" i="1"/>
  <c r="N5011" i="1"/>
  <c r="N5012" i="1"/>
  <c r="N5013" i="1"/>
  <c r="N5014" i="1"/>
  <c r="N5015" i="1"/>
  <c r="N5016" i="1"/>
  <c r="N5017" i="1"/>
  <c r="N5018" i="1"/>
  <c r="N5019" i="1"/>
  <c r="N5020" i="1"/>
  <c r="N5021" i="1"/>
  <c r="N5022" i="1"/>
  <c r="N5023" i="1"/>
  <c r="N5024" i="1"/>
  <c r="N5025" i="1"/>
  <c r="N5026" i="1"/>
  <c r="N5027" i="1"/>
  <c r="N5028" i="1"/>
  <c r="N5029" i="1"/>
  <c r="N5030" i="1"/>
  <c r="N5031" i="1"/>
  <c r="N5032" i="1"/>
  <c r="N5033" i="1"/>
  <c r="N5034" i="1"/>
  <c r="N5035" i="1"/>
  <c r="N5036" i="1"/>
  <c r="N5037" i="1"/>
  <c r="N5038" i="1"/>
  <c r="N5039" i="1"/>
  <c r="N5040" i="1"/>
  <c r="N5041" i="1"/>
  <c r="N5042" i="1"/>
  <c r="N5043" i="1"/>
  <c r="N5044" i="1"/>
  <c r="N5045" i="1"/>
  <c r="N5046" i="1"/>
  <c r="N5047" i="1"/>
  <c r="N5048" i="1"/>
  <c r="N5049" i="1"/>
  <c r="N5050" i="1"/>
  <c r="N5051" i="1"/>
  <c r="N5052" i="1"/>
  <c r="N5053" i="1"/>
  <c r="N5054" i="1"/>
  <c r="N5055" i="1"/>
  <c r="N5056" i="1"/>
  <c r="N5057" i="1"/>
  <c r="N5058" i="1"/>
  <c r="N5059" i="1"/>
  <c r="N5060" i="1"/>
  <c r="N5061" i="1"/>
  <c r="N5062" i="1"/>
  <c r="N5063" i="1"/>
  <c r="N5064" i="1"/>
  <c r="N5065" i="1"/>
  <c r="N5066" i="1"/>
  <c r="N5067" i="1"/>
  <c r="N5068" i="1"/>
  <c r="N5069" i="1"/>
  <c r="N5070" i="1"/>
  <c r="N5071" i="1"/>
  <c r="N5072" i="1"/>
  <c r="N5073" i="1"/>
  <c r="N5074" i="1"/>
  <c r="N5075" i="1"/>
  <c r="N5076" i="1"/>
  <c r="N5077" i="1"/>
  <c r="N5078" i="1"/>
  <c r="N5079" i="1"/>
  <c r="N5080" i="1"/>
  <c r="N5081" i="1"/>
  <c r="N5082" i="1"/>
  <c r="N5083" i="1"/>
  <c r="N5084" i="1"/>
  <c r="N5085" i="1"/>
  <c r="N5086" i="1"/>
  <c r="N5087" i="1"/>
  <c r="N5088" i="1"/>
  <c r="N5089" i="1"/>
  <c r="N5090" i="1"/>
  <c r="N5091" i="1"/>
  <c r="N5092" i="1"/>
  <c r="N5093" i="1"/>
  <c r="N5094" i="1"/>
  <c r="N5095" i="1"/>
  <c r="N5096" i="1"/>
  <c r="N5097" i="1"/>
  <c r="N5098" i="1"/>
  <c r="N5099" i="1"/>
  <c r="N5100" i="1"/>
  <c r="N5101" i="1"/>
  <c r="N5102" i="1"/>
  <c r="N5103" i="1"/>
  <c r="N5104" i="1"/>
  <c r="N5105" i="1"/>
  <c r="N5106" i="1"/>
  <c r="N5107" i="1"/>
  <c r="N5108" i="1"/>
  <c r="N5109" i="1"/>
  <c r="N5110" i="1"/>
  <c r="N5111" i="1"/>
  <c r="N5112" i="1"/>
  <c r="N5113" i="1"/>
  <c r="N5114" i="1"/>
  <c r="N5115" i="1"/>
  <c r="N5116" i="1"/>
  <c r="N5117" i="1"/>
  <c r="N5118" i="1"/>
  <c r="N5119" i="1"/>
  <c r="N5120" i="1"/>
  <c r="N5121" i="1"/>
  <c r="N5122" i="1"/>
  <c r="N5123" i="1"/>
  <c r="N5124" i="1"/>
  <c r="N5125" i="1"/>
  <c r="N5126" i="1"/>
  <c r="N5127" i="1"/>
  <c r="N5128" i="1"/>
  <c r="N5129" i="1"/>
  <c r="N5130" i="1"/>
  <c r="N5131" i="1"/>
  <c r="N5132" i="1"/>
  <c r="N5133" i="1"/>
  <c r="N5134" i="1"/>
  <c r="N5135" i="1"/>
  <c r="N5136" i="1"/>
  <c r="N5137" i="1"/>
  <c r="N5138" i="1"/>
  <c r="N5139" i="1"/>
  <c r="N5140" i="1"/>
  <c r="N5141" i="1"/>
  <c r="N5142" i="1"/>
  <c r="N5143" i="1"/>
  <c r="N5144" i="1"/>
  <c r="N5145" i="1"/>
  <c r="N5146" i="1"/>
  <c r="N5147" i="1"/>
  <c r="N5148" i="1"/>
  <c r="N5149" i="1"/>
  <c r="N5150" i="1"/>
  <c r="N5151" i="1"/>
  <c r="N5152" i="1"/>
  <c r="N5153" i="1"/>
  <c r="N5154" i="1"/>
  <c r="N5155" i="1"/>
  <c r="N5156" i="1"/>
  <c r="N5157" i="1"/>
  <c r="N5158" i="1"/>
  <c r="N5159" i="1"/>
  <c r="N5160" i="1"/>
  <c r="N5161" i="1"/>
  <c r="N5162" i="1"/>
  <c r="N5163" i="1"/>
  <c r="N5164" i="1"/>
  <c r="N5165" i="1"/>
  <c r="N5166" i="1"/>
  <c r="N5167" i="1"/>
  <c r="N5168" i="1"/>
  <c r="N5169" i="1"/>
  <c r="N5170" i="1"/>
  <c r="N5171" i="1"/>
  <c r="N5172" i="1"/>
  <c r="N5173" i="1"/>
  <c r="N5174" i="1"/>
  <c r="N5175" i="1"/>
  <c r="N5176" i="1"/>
  <c r="N5177" i="1"/>
  <c r="N5178" i="1"/>
  <c r="N5179" i="1"/>
  <c r="N5180" i="1"/>
  <c r="N5181" i="1"/>
  <c r="N5182" i="1"/>
  <c r="N5183" i="1"/>
  <c r="N5184" i="1"/>
  <c r="N5185" i="1"/>
  <c r="N5186" i="1"/>
  <c r="N5187" i="1"/>
  <c r="N5188" i="1"/>
  <c r="N5189" i="1"/>
  <c r="N5190" i="1"/>
  <c r="N5191" i="1"/>
  <c r="N5192" i="1"/>
  <c r="N5193" i="1"/>
  <c r="N5194" i="1"/>
  <c r="N5195" i="1"/>
  <c r="N5196" i="1"/>
  <c r="N5197" i="1"/>
  <c r="N5198" i="1"/>
  <c r="N5199" i="1"/>
  <c r="N5200" i="1"/>
  <c r="N5201" i="1"/>
  <c r="N5202" i="1"/>
  <c r="N5203" i="1"/>
  <c r="N5204" i="1"/>
  <c r="N5205" i="1"/>
  <c r="N5206" i="1"/>
  <c r="N5207" i="1"/>
  <c r="N5208" i="1"/>
  <c r="N5209" i="1"/>
  <c r="N5210" i="1"/>
  <c r="N5211" i="1"/>
  <c r="N5212" i="1"/>
  <c r="N5213" i="1"/>
  <c r="N5214" i="1"/>
  <c r="N5215" i="1"/>
  <c r="N5216" i="1"/>
  <c r="N5217" i="1"/>
  <c r="N5218" i="1"/>
  <c r="N5219" i="1"/>
  <c r="N5220" i="1"/>
  <c r="N5221" i="1"/>
  <c r="N5222" i="1"/>
  <c r="N5223" i="1"/>
  <c r="N5224" i="1"/>
  <c r="N5225" i="1"/>
  <c r="N5226" i="1"/>
  <c r="N5227" i="1"/>
  <c r="N5228" i="1"/>
  <c r="N5229" i="1"/>
  <c r="N5230" i="1"/>
  <c r="N5231" i="1"/>
  <c r="N5232" i="1"/>
  <c r="N5233" i="1"/>
  <c r="N5234" i="1"/>
  <c r="N5235" i="1"/>
  <c r="N5236" i="1"/>
  <c r="N5237" i="1"/>
  <c r="N5238" i="1"/>
  <c r="N5239" i="1"/>
  <c r="N5240" i="1"/>
  <c r="N5241" i="1"/>
  <c r="N5242" i="1"/>
  <c r="N5243" i="1"/>
  <c r="N5244" i="1"/>
  <c r="N5245" i="1"/>
  <c r="N5246" i="1"/>
  <c r="N5247" i="1"/>
  <c r="N5248" i="1"/>
  <c r="N5249" i="1"/>
  <c r="N5250" i="1"/>
  <c r="N5251" i="1"/>
  <c r="N5252" i="1"/>
  <c r="N5253" i="1"/>
  <c r="N5254" i="1"/>
  <c r="N5255" i="1"/>
  <c r="N5256" i="1"/>
  <c r="N5257" i="1"/>
  <c r="N5258" i="1"/>
  <c r="N5259" i="1"/>
  <c r="N5260" i="1"/>
  <c r="N5261" i="1"/>
  <c r="N5262" i="1"/>
  <c r="N5263" i="1"/>
  <c r="N5264" i="1"/>
  <c r="N5265" i="1"/>
  <c r="N5266" i="1"/>
  <c r="N5267" i="1"/>
  <c r="N5268" i="1"/>
  <c r="N5269" i="1"/>
  <c r="N5270" i="1"/>
  <c r="N5271" i="1"/>
  <c r="N5272" i="1"/>
  <c r="N5273" i="1"/>
  <c r="N5274" i="1"/>
  <c r="N5275" i="1"/>
  <c r="N5276" i="1"/>
  <c r="N5277" i="1"/>
  <c r="N5278" i="1"/>
  <c r="N5279" i="1"/>
  <c r="N5280" i="1"/>
  <c r="N5281" i="1"/>
  <c r="N5282" i="1"/>
  <c r="N5283" i="1"/>
  <c r="N5284" i="1"/>
  <c r="N5285" i="1"/>
  <c r="N5286" i="1"/>
  <c r="N5287" i="1"/>
  <c r="N5288" i="1"/>
  <c r="N5289" i="1"/>
  <c r="N5290" i="1"/>
  <c r="N5291" i="1"/>
  <c r="N5292" i="1"/>
  <c r="N5293" i="1"/>
  <c r="N5294" i="1"/>
  <c r="N5295" i="1"/>
  <c r="N5296" i="1"/>
  <c r="N5297" i="1"/>
  <c r="N5298" i="1"/>
  <c r="N5299" i="1"/>
  <c r="N5300" i="1"/>
  <c r="N5301" i="1"/>
  <c r="N5302" i="1"/>
  <c r="N5303" i="1"/>
  <c r="N5304" i="1"/>
  <c r="N5305" i="1"/>
  <c r="N5306" i="1"/>
  <c r="N5307" i="1"/>
  <c r="N5308" i="1"/>
  <c r="N5309" i="1"/>
  <c r="N5310" i="1"/>
  <c r="N5311" i="1"/>
  <c r="N5312" i="1"/>
  <c r="N5313" i="1"/>
  <c r="N5314" i="1"/>
  <c r="N5315" i="1"/>
  <c r="N5316" i="1"/>
  <c r="N5317" i="1"/>
  <c r="N5318" i="1"/>
  <c r="N5319" i="1"/>
  <c r="N5320" i="1"/>
  <c r="N5321" i="1"/>
  <c r="N5322" i="1"/>
  <c r="N5323" i="1"/>
  <c r="N5324" i="1"/>
  <c r="N5325" i="1"/>
  <c r="N5326" i="1"/>
  <c r="N5327" i="1"/>
  <c r="N5328" i="1"/>
  <c r="N5329" i="1"/>
  <c r="N5330" i="1"/>
  <c r="N5331" i="1"/>
  <c r="N5332" i="1"/>
  <c r="N5333" i="1"/>
  <c r="N5334" i="1"/>
  <c r="N5335" i="1"/>
  <c r="N5336" i="1"/>
  <c r="N5337" i="1"/>
  <c r="N5338" i="1"/>
  <c r="N5339" i="1"/>
  <c r="N5340" i="1"/>
  <c r="N5341" i="1"/>
  <c r="N5342" i="1"/>
  <c r="N5343" i="1"/>
  <c r="N5344" i="1"/>
  <c r="N5345" i="1"/>
  <c r="N5346" i="1"/>
  <c r="N5347" i="1"/>
  <c r="N5348" i="1"/>
  <c r="N5349" i="1"/>
  <c r="N5350" i="1"/>
  <c r="N5351" i="1"/>
  <c r="N5352" i="1"/>
  <c r="N5353" i="1"/>
  <c r="N5354" i="1"/>
  <c r="N5355" i="1"/>
  <c r="N5356" i="1"/>
  <c r="N5357" i="1"/>
  <c r="N5358" i="1"/>
  <c r="N5359" i="1"/>
  <c r="N5360" i="1"/>
  <c r="N5361" i="1"/>
  <c r="N5362" i="1"/>
  <c r="N5363" i="1"/>
  <c r="N5364" i="1"/>
  <c r="N5365" i="1"/>
  <c r="N5366" i="1"/>
  <c r="N5367" i="1"/>
  <c r="N5368" i="1"/>
  <c r="N5369" i="1"/>
  <c r="N5370" i="1"/>
  <c r="N5371" i="1"/>
  <c r="N5372" i="1"/>
  <c r="N5373" i="1"/>
  <c r="N5374" i="1"/>
  <c r="N5375" i="1"/>
  <c r="N5376" i="1"/>
  <c r="N5377" i="1"/>
  <c r="N5378" i="1"/>
  <c r="N5379" i="1"/>
  <c r="N5380" i="1"/>
  <c r="N5381" i="1"/>
  <c r="N5382" i="1"/>
  <c r="N5383" i="1"/>
  <c r="N5384" i="1"/>
  <c r="N5385" i="1"/>
  <c r="N5386" i="1"/>
  <c r="N5387" i="1"/>
  <c r="N5388" i="1"/>
  <c r="N5389" i="1"/>
  <c r="N5390" i="1"/>
  <c r="N5391" i="1"/>
  <c r="N5392" i="1"/>
  <c r="N5393" i="1"/>
  <c r="N5394" i="1"/>
  <c r="N5395" i="1"/>
  <c r="N5396" i="1"/>
  <c r="N5397" i="1"/>
  <c r="N5398" i="1"/>
  <c r="N5399" i="1"/>
  <c r="N5400" i="1"/>
  <c r="N5401" i="1"/>
  <c r="N5402" i="1"/>
  <c r="N5403" i="1"/>
  <c r="N5404" i="1"/>
  <c r="N5405" i="1"/>
  <c r="N5406" i="1"/>
  <c r="N5407" i="1"/>
  <c r="N5408" i="1"/>
  <c r="N5409" i="1"/>
  <c r="N5410" i="1"/>
  <c r="N5411" i="1"/>
  <c r="N5412" i="1"/>
  <c r="N5413" i="1"/>
  <c r="N5414" i="1"/>
  <c r="N5415" i="1"/>
  <c r="N5416" i="1"/>
  <c r="N5417" i="1"/>
  <c r="N5418" i="1"/>
  <c r="N5419" i="1"/>
  <c r="N5420" i="1"/>
  <c r="N5421" i="1"/>
  <c r="N5422" i="1"/>
  <c r="N5423" i="1"/>
  <c r="N5424" i="1"/>
  <c r="N5425" i="1"/>
  <c r="N5426" i="1"/>
  <c r="N5427" i="1"/>
  <c r="N5428" i="1"/>
  <c r="N5429" i="1"/>
  <c r="N5430" i="1"/>
  <c r="N5431" i="1"/>
  <c r="N5432" i="1"/>
  <c r="N5433" i="1"/>
  <c r="N5434" i="1"/>
  <c r="N5435" i="1"/>
  <c r="N5436" i="1"/>
  <c r="N5437" i="1"/>
  <c r="N5438" i="1"/>
  <c r="N5439" i="1"/>
  <c r="N5440" i="1"/>
  <c r="N5441" i="1"/>
  <c r="N5442" i="1"/>
  <c r="N5443" i="1"/>
  <c r="N5444" i="1"/>
  <c r="N5445" i="1"/>
  <c r="N5446" i="1"/>
  <c r="N5447" i="1"/>
  <c r="N5448" i="1"/>
  <c r="N5449" i="1"/>
  <c r="N5450" i="1"/>
  <c r="N5451" i="1"/>
  <c r="N5452" i="1"/>
  <c r="N5453" i="1"/>
  <c r="N5454" i="1"/>
  <c r="N5455" i="1"/>
  <c r="N5456" i="1"/>
  <c r="N5457" i="1"/>
  <c r="N5458" i="1"/>
  <c r="N5459" i="1"/>
  <c r="N5460" i="1"/>
  <c r="N5461" i="1"/>
  <c r="N5462" i="1"/>
  <c r="N5463" i="1"/>
  <c r="N5464" i="1"/>
  <c r="N5465" i="1"/>
  <c r="N5466" i="1"/>
  <c r="N5467" i="1"/>
  <c r="N5468" i="1"/>
  <c r="N5469" i="1"/>
  <c r="N5470" i="1"/>
  <c r="N5471" i="1"/>
  <c r="N5472" i="1"/>
  <c r="N5473" i="1"/>
  <c r="N5474" i="1"/>
  <c r="N5475" i="1"/>
  <c r="N5476" i="1"/>
  <c r="N5477" i="1"/>
  <c r="N5478" i="1"/>
  <c r="N5479" i="1"/>
  <c r="N5480" i="1"/>
  <c r="N5481" i="1"/>
  <c r="N5482" i="1"/>
  <c r="N5483" i="1"/>
  <c r="N5484" i="1"/>
  <c r="N5485" i="1"/>
  <c r="N5486" i="1"/>
  <c r="N5487" i="1"/>
  <c r="N5488" i="1"/>
  <c r="N5489" i="1"/>
  <c r="N5490" i="1"/>
  <c r="N5491" i="1"/>
  <c r="N5492" i="1"/>
  <c r="N5493" i="1"/>
  <c r="N5494" i="1"/>
  <c r="N5495" i="1"/>
  <c r="N5496" i="1"/>
  <c r="N5497" i="1"/>
  <c r="N5498" i="1"/>
  <c r="N5499" i="1"/>
  <c r="N5500" i="1"/>
  <c r="N5501" i="1"/>
  <c r="N5502" i="1"/>
  <c r="N5503" i="1"/>
  <c r="N5504" i="1"/>
  <c r="N5505" i="1"/>
  <c r="N5506" i="1"/>
  <c r="N5507" i="1"/>
  <c r="N5508" i="1"/>
  <c r="N5509" i="1"/>
  <c r="N5510" i="1"/>
  <c r="N5511" i="1"/>
  <c r="N5512" i="1"/>
  <c r="N5513" i="1"/>
  <c r="N5514" i="1"/>
  <c r="N5515" i="1"/>
  <c r="N5516" i="1"/>
  <c r="N5517" i="1"/>
  <c r="N5518" i="1"/>
  <c r="N5519" i="1"/>
  <c r="N5520" i="1"/>
  <c r="N5521" i="1"/>
  <c r="N5522" i="1"/>
  <c r="N5523" i="1"/>
  <c r="N5524" i="1"/>
  <c r="N5525" i="1"/>
  <c r="N5526" i="1"/>
  <c r="N5527" i="1"/>
  <c r="N5528" i="1"/>
  <c r="N5529" i="1"/>
  <c r="N5530" i="1"/>
  <c r="N5531" i="1"/>
  <c r="N5532" i="1"/>
  <c r="N5533" i="1"/>
  <c r="N5534" i="1"/>
  <c r="N5535" i="1"/>
  <c r="N5536" i="1"/>
  <c r="N5537" i="1"/>
  <c r="N5538" i="1"/>
  <c r="N5539" i="1"/>
  <c r="N5540" i="1"/>
  <c r="N5541" i="1"/>
  <c r="N5542" i="1"/>
  <c r="N5543" i="1"/>
  <c r="N5544" i="1"/>
  <c r="N5545" i="1"/>
  <c r="N5546" i="1"/>
  <c r="N5547" i="1"/>
  <c r="N5548" i="1"/>
  <c r="N5549" i="1"/>
  <c r="N5550" i="1"/>
  <c r="N5551" i="1"/>
  <c r="N5552" i="1"/>
  <c r="N5553" i="1"/>
  <c r="N5554" i="1"/>
  <c r="N5555" i="1"/>
  <c r="N5556" i="1"/>
  <c r="N5557" i="1"/>
  <c r="N5558" i="1"/>
  <c r="N5559" i="1"/>
  <c r="N5560" i="1"/>
  <c r="N5561" i="1"/>
  <c r="N5562" i="1"/>
  <c r="N5563" i="1"/>
  <c r="N5564" i="1"/>
  <c r="N5565" i="1"/>
  <c r="N5566" i="1"/>
  <c r="N5567" i="1"/>
  <c r="N5568" i="1"/>
  <c r="N5569" i="1"/>
  <c r="N5570" i="1"/>
  <c r="N5571" i="1"/>
  <c r="N5572" i="1"/>
  <c r="N5573" i="1"/>
  <c r="N5574" i="1"/>
  <c r="N5575" i="1"/>
  <c r="N5576" i="1"/>
  <c r="N5577" i="1"/>
  <c r="N5578" i="1"/>
  <c r="N5579" i="1"/>
  <c r="N5580" i="1"/>
  <c r="N5581" i="1"/>
  <c r="N5582" i="1"/>
  <c r="N5583" i="1"/>
  <c r="N5584" i="1"/>
  <c r="N5585" i="1"/>
  <c r="N5586" i="1"/>
  <c r="N5587" i="1"/>
  <c r="N5588" i="1"/>
  <c r="N5589" i="1"/>
  <c r="N5590" i="1"/>
  <c r="N5591" i="1"/>
  <c r="N5592" i="1"/>
  <c r="N5593" i="1"/>
  <c r="N5594" i="1"/>
  <c r="N5595" i="1"/>
  <c r="N5596" i="1"/>
  <c r="N5597" i="1"/>
  <c r="N5598" i="1"/>
  <c r="N5599" i="1"/>
  <c r="N5600" i="1"/>
  <c r="N5601" i="1"/>
  <c r="N5602" i="1"/>
  <c r="N5603" i="1"/>
  <c r="N5604" i="1"/>
  <c r="N5605" i="1"/>
  <c r="N5606" i="1"/>
  <c r="N5607" i="1"/>
  <c r="N5608" i="1"/>
  <c r="N5609" i="1"/>
  <c r="N5610" i="1"/>
  <c r="N5611" i="1"/>
  <c r="N5612" i="1"/>
  <c r="N5613" i="1"/>
  <c r="N5614" i="1"/>
  <c r="N5615" i="1"/>
  <c r="N5616" i="1"/>
  <c r="N5617" i="1"/>
  <c r="N5618" i="1"/>
  <c r="N5619" i="1"/>
  <c r="N5620" i="1"/>
  <c r="N5621" i="1"/>
  <c r="N5622" i="1"/>
  <c r="N5623" i="1"/>
  <c r="N5624" i="1"/>
  <c r="N5625" i="1"/>
  <c r="N5626" i="1"/>
  <c r="N5627" i="1"/>
  <c r="N5628" i="1"/>
  <c r="N5629" i="1"/>
  <c r="N5630" i="1"/>
  <c r="N5631" i="1"/>
  <c r="N5632" i="1"/>
  <c r="N5633" i="1"/>
  <c r="N5634" i="1"/>
  <c r="N5635" i="1"/>
  <c r="N5636" i="1"/>
  <c r="N5637" i="1"/>
  <c r="N5638" i="1"/>
  <c r="N5639" i="1"/>
  <c r="N5640" i="1"/>
  <c r="N5641" i="1"/>
  <c r="N5642" i="1"/>
  <c r="N5643" i="1"/>
  <c r="N5644" i="1"/>
  <c r="N5645" i="1"/>
  <c r="N5646" i="1"/>
  <c r="N5647" i="1"/>
  <c r="N5648" i="1"/>
  <c r="N5649" i="1"/>
  <c r="N5650" i="1"/>
  <c r="N5651" i="1"/>
  <c r="N5652" i="1"/>
  <c r="N5653" i="1"/>
  <c r="N5654" i="1"/>
  <c r="N5655" i="1"/>
  <c r="N5656" i="1"/>
  <c r="N5657" i="1"/>
  <c r="N5658" i="1"/>
  <c r="N5659" i="1"/>
  <c r="N5660" i="1"/>
  <c r="N5661" i="1"/>
  <c r="N5662" i="1"/>
  <c r="N5663" i="1"/>
  <c r="N5664" i="1"/>
  <c r="N5665" i="1"/>
  <c r="N5666" i="1"/>
  <c r="N5667" i="1"/>
  <c r="N5668" i="1"/>
  <c r="N5669" i="1"/>
  <c r="N5670" i="1"/>
  <c r="N5671" i="1"/>
  <c r="N5672" i="1"/>
  <c r="N5673" i="1"/>
  <c r="N5674" i="1"/>
  <c r="N5675" i="1"/>
  <c r="N5676" i="1"/>
  <c r="N5677" i="1"/>
  <c r="N5678" i="1"/>
  <c r="N5679" i="1"/>
  <c r="N5680" i="1"/>
  <c r="N5681" i="1"/>
  <c r="N5682" i="1"/>
  <c r="N5683" i="1"/>
  <c r="N5684" i="1"/>
  <c r="N5685" i="1"/>
  <c r="N5686" i="1"/>
  <c r="N5687" i="1"/>
  <c r="N5688" i="1"/>
  <c r="N5689" i="1"/>
  <c r="N5690" i="1"/>
  <c r="N5691" i="1"/>
  <c r="N5692" i="1"/>
  <c r="N5693" i="1"/>
  <c r="N5694" i="1"/>
  <c r="N5695" i="1"/>
  <c r="N5696" i="1"/>
  <c r="N5697" i="1"/>
  <c r="N5698" i="1"/>
  <c r="N5699" i="1"/>
  <c r="N5700" i="1"/>
  <c r="N5701" i="1"/>
  <c r="N5702" i="1"/>
  <c r="N5703" i="1"/>
  <c r="N5704" i="1"/>
  <c r="N5705" i="1"/>
  <c r="N5706" i="1"/>
  <c r="N5707" i="1"/>
  <c r="N5708" i="1"/>
  <c r="N5709" i="1"/>
  <c r="N5710" i="1"/>
  <c r="N5711" i="1"/>
  <c r="N5712" i="1"/>
  <c r="N5713" i="1"/>
  <c r="N5714" i="1"/>
  <c r="N5715" i="1"/>
  <c r="N5716" i="1"/>
  <c r="N5717" i="1"/>
  <c r="N5718" i="1"/>
  <c r="N5719" i="1"/>
  <c r="N5720" i="1"/>
  <c r="N5721" i="1"/>
  <c r="N5722" i="1"/>
  <c r="N5723" i="1"/>
  <c r="N5724" i="1"/>
  <c r="N5725" i="1"/>
  <c r="N5726" i="1"/>
  <c r="N5727" i="1"/>
  <c r="N5728" i="1"/>
  <c r="N5729" i="1"/>
  <c r="N5730" i="1"/>
  <c r="N5731" i="1"/>
  <c r="N5732" i="1"/>
  <c r="N5733" i="1"/>
  <c r="N5734" i="1"/>
  <c r="N5735" i="1"/>
  <c r="N5736" i="1"/>
  <c r="N5737" i="1"/>
  <c r="N5738" i="1"/>
  <c r="N5739" i="1"/>
  <c r="N5740" i="1"/>
  <c r="N5741" i="1"/>
  <c r="N5742" i="1"/>
  <c r="N5743" i="1"/>
  <c r="N5744" i="1"/>
  <c r="N5745" i="1"/>
  <c r="N5746" i="1"/>
  <c r="N5747" i="1"/>
  <c r="N5748" i="1"/>
  <c r="N5749" i="1"/>
  <c r="N5750" i="1"/>
  <c r="N5751" i="1"/>
  <c r="N5752" i="1"/>
  <c r="N5753" i="1"/>
  <c r="N5754" i="1"/>
  <c r="N5755" i="1"/>
  <c r="N5756" i="1"/>
  <c r="N5757" i="1"/>
  <c r="N5758" i="1"/>
  <c r="N5759" i="1"/>
  <c r="N5760" i="1"/>
  <c r="N5761" i="1"/>
  <c r="N5762" i="1"/>
  <c r="N5763" i="1"/>
  <c r="N5764" i="1"/>
  <c r="N5765" i="1"/>
  <c r="N5766" i="1"/>
  <c r="N5767" i="1"/>
  <c r="N5768" i="1"/>
  <c r="N5769" i="1"/>
  <c r="N5770" i="1"/>
  <c r="N5771" i="1"/>
  <c r="N5772" i="1"/>
  <c r="N5773" i="1"/>
  <c r="N5774" i="1"/>
  <c r="N5775" i="1"/>
  <c r="N5776" i="1"/>
  <c r="N5777" i="1"/>
  <c r="N5778" i="1"/>
  <c r="N5779" i="1"/>
  <c r="N5780" i="1"/>
  <c r="N5781" i="1"/>
  <c r="N5782" i="1"/>
  <c r="N5783" i="1"/>
  <c r="N5784" i="1"/>
  <c r="N5785" i="1"/>
  <c r="N5786" i="1"/>
  <c r="N5787" i="1"/>
  <c r="N5788" i="1"/>
  <c r="N5789" i="1"/>
  <c r="N5790" i="1"/>
  <c r="N5791" i="1"/>
  <c r="N5792" i="1"/>
  <c r="N5793" i="1"/>
  <c r="N5794" i="1"/>
  <c r="N5795" i="1"/>
  <c r="N5796" i="1"/>
  <c r="N5797" i="1"/>
  <c r="N5798" i="1"/>
  <c r="N5799" i="1"/>
  <c r="N5800" i="1"/>
  <c r="N5801" i="1"/>
  <c r="N5802" i="1"/>
  <c r="N5803" i="1"/>
  <c r="N5804" i="1"/>
  <c r="N5805" i="1"/>
  <c r="N5806" i="1"/>
  <c r="N5807" i="1"/>
  <c r="N5808" i="1"/>
  <c r="N5809" i="1"/>
  <c r="N5810" i="1"/>
  <c r="N5811" i="1"/>
  <c r="N5812" i="1"/>
  <c r="N5813" i="1"/>
  <c r="N5814" i="1"/>
  <c r="N5815" i="1"/>
  <c r="N5816" i="1"/>
  <c r="N5817" i="1"/>
  <c r="N5818" i="1"/>
  <c r="N5819" i="1"/>
  <c r="N5820" i="1"/>
  <c r="N5821" i="1"/>
  <c r="N5822" i="1"/>
  <c r="N5823" i="1"/>
  <c r="N5824" i="1"/>
  <c r="N5825" i="1"/>
  <c r="N5826" i="1"/>
  <c r="N5827" i="1"/>
  <c r="N5828" i="1"/>
  <c r="N5829" i="1"/>
  <c r="N5830" i="1"/>
  <c r="N5831" i="1"/>
  <c r="N5832" i="1"/>
  <c r="N5833" i="1"/>
  <c r="N5834" i="1"/>
  <c r="N5835" i="1"/>
  <c r="N5836" i="1"/>
  <c r="N5837" i="1"/>
  <c r="N5838" i="1"/>
  <c r="N5839" i="1"/>
  <c r="N5840" i="1"/>
  <c r="N5841" i="1"/>
  <c r="N5842" i="1"/>
  <c r="N5843" i="1"/>
  <c r="N5844" i="1"/>
  <c r="N5845" i="1"/>
  <c r="N5846" i="1"/>
  <c r="N5847" i="1"/>
  <c r="N5848" i="1"/>
  <c r="N5849" i="1"/>
  <c r="N5850" i="1"/>
  <c r="N5851" i="1"/>
  <c r="N5852" i="1"/>
  <c r="N5853" i="1"/>
  <c r="N5854" i="1"/>
  <c r="N5855" i="1"/>
  <c r="N5856" i="1"/>
  <c r="N5857" i="1"/>
  <c r="N5858" i="1"/>
  <c r="N5859" i="1"/>
  <c r="N5860" i="1"/>
  <c r="N5861" i="1"/>
  <c r="N5862" i="1"/>
  <c r="N5863" i="1"/>
  <c r="N5864" i="1"/>
  <c r="N5865" i="1"/>
  <c r="N5866" i="1"/>
  <c r="N5867" i="1"/>
  <c r="N5868" i="1"/>
  <c r="N5869" i="1"/>
  <c r="N5870" i="1"/>
  <c r="N5871" i="1"/>
  <c r="N5872" i="1"/>
  <c r="N5873" i="1"/>
  <c r="N5874" i="1"/>
  <c r="N5875" i="1"/>
  <c r="N5876" i="1"/>
  <c r="N5877" i="1"/>
  <c r="N5878" i="1"/>
  <c r="N5879" i="1"/>
  <c r="N5880" i="1"/>
  <c r="N5881" i="1"/>
  <c r="N5882" i="1"/>
  <c r="N5883" i="1"/>
  <c r="N5884" i="1"/>
  <c r="N5885" i="1"/>
  <c r="N5886" i="1"/>
  <c r="N5887" i="1"/>
  <c r="N5888" i="1"/>
  <c r="N5889" i="1"/>
  <c r="N5890" i="1"/>
  <c r="N5891" i="1"/>
  <c r="N5892" i="1"/>
  <c r="N5893" i="1"/>
  <c r="N5894" i="1"/>
  <c r="N5895" i="1"/>
  <c r="N5896" i="1"/>
  <c r="N5897" i="1"/>
  <c r="N5898" i="1"/>
  <c r="N5899" i="1"/>
  <c r="N5900" i="1"/>
  <c r="N5901" i="1"/>
  <c r="N5902" i="1"/>
  <c r="N5903" i="1"/>
  <c r="N5904" i="1"/>
  <c r="N5905" i="1"/>
  <c r="N5906" i="1"/>
  <c r="N5907" i="1"/>
  <c r="N5908" i="1"/>
  <c r="N5909" i="1"/>
  <c r="N5910" i="1"/>
  <c r="N5911" i="1"/>
  <c r="N5912" i="1"/>
  <c r="N5913" i="1"/>
  <c r="N5914" i="1"/>
  <c r="N5915" i="1"/>
  <c r="N5916" i="1"/>
  <c r="N5917" i="1"/>
  <c r="N5918" i="1"/>
  <c r="N5919" i="1"/>
  <c r="N5920" i="1"/>
  <c r="N5921" i="1"/>
  <c r="N5922" i="1"/>
  <c r="N5923" i="1"/>
  <c r="N5924" i="1"/>
  <c r="N5925" i="1"/>
  <c r="N5926" i="1"/>
  <c r="N5927" i="1"/>
  <c r="N5928" i="1"/>
  <c r="N5929" i="1"/>
  <c r="N5930" i="1"/>
  <c r="N5931" i="1"/>
  <c r="N5932" i="1"/>
  <c r="N5933" i="1"/>
  <c r="N5934" i="1"/>
  <c r="N5935" i="1"/>
  <c r="N5936" i="1"/>
  <c r="N5937" i="1"/>
  <c r="N5938" i="1"/>
  <c r="N5939" i="1"/>
  <c r="N5940" i="1"/>
  <c r="N5941" i="1"/>
  <c r="N5942" i="1"/>
  <c r="N5943" i="1"/>
  <c r="N5944" i="1"/>
  <c r="N5945" i="1"/>
  <c r="N5946" i="1"/>
  <c r="N5947" i="1"/>
  <c r="N5948" i="1"/>
  <c r="N5949" i="1"/>
  <c r="N5950" i="1"/>
  <c r="N5951" i="1"/>
  <c r="N5952" i="1"/>
  <c r="N5953" i="1"/>
  <c r="N5954" i="1"/>
  <c r="N5955" i="1"/>
  <c r="N5956" i="1"/>
  <c r="N5957" i="1"/>
  <c r="N5958" i="1"/>
  <c r="N5959" i="1"/>
  <c r="N5960" i="1"/>
  <c r="N5961" i="1"/>
  <c r="N5962" i="1"/>
  <c r="N5963" i="1"/>
  <c r="N5964" i="1"/>
  <c r="N5965" i="1"/>
  <c r="N5966" i="1"/>
  <c r="N5967" i="1"/>
  <c r="N5968" i="1"/>
  <c r="N5969" i="1"/>
  <c r="N5970" i="1"/>
  <c r="N5971" i="1"/>
  <c r="N5972" i="1"/>
  <c r="N5973" i="1"/>
  <c r="N5974" i="1"/>
  <c r="N5975" i="1"/>
  <c r="N5976" i="1"/>
  <c r="N5977" i="1"/>
  <c r="N5978" i="1"/>
  <c r="N5979" i="1"/>
  <c r="N5980" i="1"/>
  <c r="N5981" i="1"/>
  <c r="N5982" i="1"/>
  <c r="N5983" i="1"/>
  <c r="N5984" i="1"/>
  <c r="N5985" i="1"/>
  <c r="N5986" i="1"/>
  <c r="N5987" i="1"/>
  <c r="N5988" i="1"/>
  <c r="N5989" i="1"/>
  <c r="N5990" i="1"/>
  <c r="N5991" i="1"/>
  <c r="N5992" i="1"/>
  <c r="N5993" i="1"/>
  <c r="N5994" i="1"/>
  <c r="N5995" i="1"/>
  <c r="N5996" i="1"/>
  <c r="N5997" i="1"/>
  <c r="N5998" i="1"/>
  <c r="N5999" i="1"/>
  <c r="N6000" i="1"/>
  <c r="N6001" i="1"/>
  <c r="N6002" i="1"/>
  <c r="N6003" i="1"/>
  <c r="N6004" i="1"/>
  <c r="N6005" i="1"/>
  <c r="N6006" i="1"/>
  <c r="N6007" i="1"/>
  <c r="N6008" i="1"/>
  <c r="N6009" i="1"/>
  <c r="N6010" i="1"/>
  <c r="N6011" i="1"/>
  <c r="N6012" i="1"/>
  <c r="N6013" i="1"/>
  <c r="N6014" i="1"/>
  <c r="N6015" i="1"/>
  <c r="N6016" i="1"/>
  <c r="N6017" i="1"/>
  <c r="N6018" i="1"/>
  <c r="N6019" i="1"/>
  <c r="N6020" i="1"/>
  <c r="N6021" i="1"/>
  <c r="N6022" i="1"/>
  <c r="N6023" i="1"/>
  <c r="N6024" i="1"/>
  <c r="N6025" i="1"/>
  <c r="N6026" i="1"/>
  <c r="N6027" i="1"/>
  <c r="N6028" i="1"/>
  <c r="N6029" i="1"/>
  <c r="N6030" i="1"/>
  <c r="N6031" i="1"/>
  <c r="N6032" i="1"/>
  <c r="N6033" i="1"/>
  <c r="N6034" i="1"/>
  <c r="N6035" i="1"/>
  <c r="N6036" i="1"/>
  <c r="N6037" i="1"/>
  <c r="N6038" i="1"/>
  <c r="N6039" i="1"/>
  <c r="N6040" i="1"/>
  <c r="N6041" i="1"/>
  <c r="N6042" i="1"/>
  <c r="N6043" i="1"/>
  <c r="N6044" i="1"/>
  <c r="N6045" i="1"/>
  <c r="N6046" i="1"/>
  <c r="N6047" i="1"/>
  <c r="N6048" i="1"/>
  <c r="N6049" i="1"/>
  <c r="N6050" i="1"/>
  <c r="N6051" i="1"/>
  <c r="N6052" i="1"/>
  <c r="N6053" i="1"/>
  <c r="N6054" i="1"/>
  <c r="N6055" i="1"/>
  <c r="N6056" i="1"/>
  <c r="N6057" i="1"/>
  <c r="N6058" i="1"/>
  <c r="N6059" i="1"/>
  <c r="N6060" i="1"/>
  <c r="N6061" i="1"/>
  <c r="N6062" i="1"/>
  <c r="N6063" i="1"/>
  <c r="N6064" i="1"/>
  <c r="N6065" i="1"/>
  <c r="N6066" i="1"/>
  <c r="N6067" i="1"/>
  <c r="N6068" i="1"/>
  <c r="N6069" i="1"/>
  <c r="N6070" i="1"/>
  <c r="N6071" i="1"/>
  <c r="N6072" i="1"/>
  <c r="N6073" i="1"/>
  <c r="N6074" i="1"/>
  <c r="N6075" i="1"/>
  <c r="N6076" i="1"/>
  <c r="N6077" i="1"/>
  <c r="N6078" i="1"/>
  <c r="N6079" i="1"/>
  <c r="N6080" i="1"/>
  <c r="N6081" i="1"/>
  <c r="N6082" i="1"/>
  <c r="N6083" i="1"/>
  <c r="N6084" i="1"/>
  <c r="N6085" i="1"/>
  <c r="N6086" i="1"/>
  <c r="N6087" i="1"/>
  <c r="N6088" i="1"/>
  <c r="N6089" i="1"/>
  <c r="N6090" i="1"/>
  <c r="N6091" i="1"/>
  <c r="N6092" i="1"/>
  <c r="N6093" i="1"/>
  <c r="N6094" i="1"/>
  <c r="N6095" i="1"/>
  <c r="N6096" i="1"/>
  <c r="N6097" i="1"/>
  <c r="N6098" i="1"/>
  <c r="N6099" i="1"/>
  <c r="N6100" i="1"/>
  <c r="N6101" i="1"/>
  <c r="N6102" i="1"/>
  <c r="N6103" i="1"/>
  <c r="N6104" i="1"/>
  <c r="N6105" i="1"/>
  <c r="N6106" i="1"/>
  <c r="N6107" i="1"/>
  <c r="N6108" i="1"/>
  <c r="N6109" i="1"/>
  <c r="N6110" i="1"/>
  <c r="N6111" i="1"/>
  <c r="N6112" i="1"/>
  <c r="N6113" i="1"/>
  <c r="N6114" i="1"/>
  <c r="N6115" i="1"/>
  <c r="N6116" i="1"/>
  <c r="N6117" i="1"/>
  <c r="N6118" i="1"/>
  <c r="N6119" i="1"/>
  <c r="N6120" i="1"/>
  <c r="N6121" i="1"/>
  <c r="N6122" i="1"/>
  <c r="N6123" i="1"/>
  <c r="N6124" i="1"/>
  <c r="N6125" i="1"/>
  <c r="N6126" i="1"/>
  <c r="N6127" i="1"/>
  <c r="N6128" i="1"/>
  <c r="N6129" i="1"/>
  <c r="N6130" i="1"/>
  <c r="N6131" i="1"/>
  <c r="N6132" i="1"/>
  <c r="N6133" i="1"/>
  <c r="N6134" i="1"/>
  <c r="N6135" i="1"/>
  <c r="N6136" i="1"/>
  <c r="N6137" i="1"/>
  <c r="N6138" i="1"/>
  <c r="N6139" i="1"/>
  <c r="N6140" i="1"/>
  <c r="N6141" i="1"/>
  <c r="N6142" i="1"/>
  <c r="N6143" i="1"/>
  <c r="N6144" i="1"/>
  <c r="N6145" i="1"/>
  <c r="N6146" i="1"/>
  <c r="N6147" i="1"/>
  <c r="N6148" i="1"/>
  <c r="N6149" i="1"/>
  <c r="N6150" i="1"/>
  <c r="N6151" i="1"/>
  <c r="N6152" i="1"/>
  <c r="N6153" i="1"/>
  <c r="N6154" i="1"/>
  <c r="N6155" i="1"/>
  <c r="N6156" i="1"/>
  <c r="N6157" i="1"/>
  <c r="N6158" i="1"/>
  <c r="N6159" i="1"/>
  <c r="N6160" i="1"/>
  <c r="N6161" i="1"/>
  <c r="N6162" i="1"/>
  <c r="N6163" i="1"/>
  <c r="N6164" i="1"/>
  <c r="N6165" i="1"/>
  <c r="N6166" i="1"/>
  <c r="N6167" i="1"/>
  <c r="N6168" i="1"/>
  <c r="N6169" i="1"/>
  <c r="N6170" i="1"/>
  <c r="N6171" i="1"/>
  <c r="N6172" i="1"/>
  <c r="N6173" i="1"/>
  <c r="N6174" i="1"/>
  <c r="N6175" i="1"/>
  <c r="N6176" i="1"/>
  <c r="N6177" i="1"/>
  <c r="N6178" i="1"/>
  <c r="N6179" i="1"/>
  <c r="N6180" i="1"/>
  <c r="N6181" i="1"/>
  <c r="N6182" i="1"/>
  <c r="N6183" i="1"/>
  <c r="N6184" i="1"/>
  <c r="N6185" i="1"/>
  <c r="N6186" i="1"/>
  <c r="N6187" i="1"/>
  <c r="N6188" i="1"/>
  <c r="N6189" i="1"/>
  <c r="N6190" i="1"/>
  <c r="N6191" i="1"/>
  <c r="N6192" i="1"/>
  <c r="N6193" i="1"/>
  <c r="N6194" i="1"/>
  <c r="N6195" i="1"/>
  <c r="N6196" i="1"/>
  <c r="N6197" i="1"/>
  <c r="N6198" i="1"/>
  <c r="N6199" i="1"/>
  <c r="N6200" i="1"/>
  <c r="N6201" i="1"/>
  <c r="N6202" i="1"/>
  <c r="N6203" i="1"/>
  <c r="N6204" i="1"/>
  <c r="N6205" i="1"/>
  <c r="N6206" i="1"/>
  <c r="N6207" i="1"/>
  <c r="N6208" i="1"/>
  <c r="N6209" i="1"/>
  <c r="N6210" i="1"/>
  <c r="N6211" i="1"/>
  <c r="N6212" i="1"/>
  <c r="N6213" i="1"/>
  <c r="N6214" i="1"/>
  <c r="N6215" i="1"/>
  <c r="N6216" i="1"/>
  <c r="N6217" i="1"/>
  <c r="N6218" i="1"/>
  <c r="N6219" i="1"/>
  <c r="N6220" i="1"/>
  <c r="N6221" i="1"/>
  <c r="N6222" i="1"/>
  <c r="N6223" i="1"/>
  <c r="N6224" i="1"/>
  <c r="N6225" i="1"/>
  <c r="N6226" i="1"/>
  <c r="N6227" i="1"/>
  <c r="N6228" i="1"/>
  <c r="N6229" i="1"/>
  <c r="N6230" i="1"/>
  <c r="N6231" i="1"/>
  <c r="N6232" i="1"/>
  <c r="N6233" i="1"/>
  <c r="N6234" i="1"/>
  <c r="N6235" i="1"/>
  <c r="N6236" i="1"/>
  <c r="N6237" i="1"/>
  <c r="N6238" i="1"/>
  <c r="N6239" i="1"/>
  <c r="N6240" i="1"/>
  <c r="N6241" i="1"/>
  <c r="N6242" i="1"/>
  <c r="N6243" i="1"/>
  <c r="N6244" i="1"/>
  <c r="N6245" i="1"/>
  <c r="N6246" i="1"/>
  <c r="N6247" i="1"/>
  <c r="N6248" i="1"/>
  <c r="N6249" i="1"/>
  <c r="N6250" i="1"/>
  <c r="N6251" i="1"/>
  <c r="N6252" i="1"/>
  <c r="N6253" i="1"/>
  <c r="N6254" i="1"/>
  <c r="N6255" i="1"/>
  <c r="N6256" i="1"/>
  <c r="N6257" i="1"/>
  <c r="N6258" i="1"/>
  <c r="N6259" i="1"/>
  <c r="N6260" i="1"/>
  <c r="N6261" i="1"/>
  <c r="N6262" i="1"/>
  <c r="N6263" i="1"/>
  <c r="N6264" i="1"/>
  <c r="N6265" i="1"/>
  <c r="N6266" i="1"/>
  <c r="N6267" i="1"/>
  <c r="N6268" i="1"/>
  <c r="N6269" i="1"/>
  <c r="N6270" i="1"/>
  <c r="N6271" i="1"/>
  <c r="N6272" i="1"/>
  <c r="N6273" i="1"/>
  <c r="N6274" i="1"/>
  <c r="N6275" i="1"/>
  <c r="N6276" i="1"/>
  <c r="N6277" i="1"/>
  <c r="N6278" i="1"/>
  <c r="N6279" i="1"/>
  <c r="N6280" i="1"/>
  <c r="N6281" i="1"/>
  <c r="N6282" i="1"/>
  <c r="N6283" i="1"/>
  <c r="N6284" i="1"/>
  <c r="N6285" i="1"/>
  <c r="N6286" i="1"/>
  <c r="N6287" i="1"/>
  <c r="N6288" i="1"/>
  <c r="N6289" i="1"/>
  <c r="N6290" i="1"/>
  <c r="N6291" i="1"/>
  <c r="N6292" i="1"/>
  <c r="N6293" i="1"/>
  <c r="N6294" i="1"/>
  <c r="N6295" i="1"/>
  <c r="N6296" i="1"/>
  <c r="N6297" i="1"/>
  <c r="N6298" i="1"/>
  <c r="N6299" i="1"/>
  <c r="N6300" i="1"/>
  <c r="N6301" i="1"/>
  <c r="N6302" i="1"/>
  <c r="N6303" i="1"/>
  <c r="N6304" i="1"/>
  <c r="N6305" i="1"/>
  <c r="N6306" i="1"/>
  <c r="N6307" i="1"/>
  <c r="N6308" i="1"/>
  <c r="N6309" i="1"/>
  <c r="N6310" i="1"/>
  <c r="N6311" i="1"/>
  <c r="N6312" i="1"/>
  <c r="N6313" i="1"/>
  <c r="N6314" i="1"/>
  <c r="N6315" i="1"/>
  <c r="N6316" i="1"/>
  <c r="N6317" i="1"/>
  <c r="N6318" i="1"/>
  <c r="N6319" i="1"/>
  <c r="N6320" i="1"/>
  <c r="N6321" i="1"/>
  <c r="N6322" i="1"/>
  <c r="N6323" i="1"/>
  <c r="N6324" i="1"/>
  <c r="N6325" i="1"/>
  <c r="N6326" i="1"/>
  <c r="N6327" i="1"/>
  <c r="N6328" i="1"/>
  <c r="N6329" i="1"/>
  <c r="N6330" i="1"/>
  <c r="N6331" i="1"/>
  <c r="N6332" i="1"/>
  <c r="N6333" i="1"/>
  <c r="N6334" i="1"/>
  <c r="N6335" i="1"/>
  <c r="N6336" i="1"/>
  <c r="N6337" i="1"/>
  <c r="N6338" i="1"/>
  <c r="N6339" i="1"/>
  <c r="N6340" i="1"/>
  <c r="N6341" i="1"/>
  <c r="N6342" i="1"/>
  <c r="N6343" i="1"/>
  <c r="N6344" i="1"/>
  <c r="N6345" i="1"/>
  <c r="N6346" i="1"/>
  <c r="N6347" i="1"/>
  <c r="N6348" i="1"/>
  <c r="N6349" i="1"/>
  <c r="N6350" i="1"/>
  <c r="N6351" i="1"/>
  <c r="N6352" i="1"/>
  <c r="N6353" i="1"/>
  <c r="N6354" i="1"/>
  <c r="N6355" i="1"/>
  <c r="N6356" i="1"/>
  <c r="N6357" i="1"/>
  <c r="N6358" i="1"/>
  <c r="N6359" i="1"/>
  <c r="N6360" i="1"/>
  <c r="N6361" i="1"/>
  <c r="N6362" i="1"/>
  <c r="N6363" i="1"/>
  <c r="N6364" i="1"/>
  <c r="N6365" i="1"/>
  <c r="N6366" i="1"/>
  <c r="N6367" i="1"/>
  <c r="N6368" i="1"/>
  <c r="N6369" i="1"/>
  <c r="N6370" i="1"/>
  <c r="N6371" i="1"/>
  <c r="N6372" i="1"/>
  <c r="N6373" i="1"/>
  <c r="N6374" i="1"/>
  <c r="N6375" i="1"/>
  <c r="N6376" i="1"/>
  <c r="N6377" i="1"/>
  <c r="N6378" i="1"/>
  <c r="N6379" i="1"/>
  <c r="N6380" i="1"/>
  <c r="N6381" i="1"/>
  <c r="N6382" i="1"/>
  <c r="N6383" i="1"/>
  <c r="N6384" i="1"/>
  <c r="N6385" i="1"/>
  <c r="N6386" i="1"/>
  <c r="N6387" i="1"/>
  <c r="N6388" i="1"/>
  <c r="N6389" i="1"/>
  <c r="N6390" i="1"/>
  <c r="N6391" i="1"/>
  <c r="N6392" i="1"/>
  <c r="N6393" i="1"/>
  <c r="N6394" i="1"/>
  <c r="N6395" i="1"/>
  <c r="N6396" i="1"/>
  <c r="N6397" i="1"/>
  <c r="N6398" i="1"/>
  <c r="N6399" i="1"/>
  <c r="N6400" i="1"/>
  <c r="N6401" i="1"/>
  <c r="N6402" i="1"/>
  <c r="N6403" i="1"/>
  <c r="N6404" i="1"/>
  <c r="N6405" i="1"/>
  <c r="N6406" i="1"/>
  <c r="N6407" i="1"/>
  <c r="N6408" i="1"/>
  <c r="N6409" i="1"/>
  <c r="N6410" i="1"/>
  <c r="N6411" i="1"/>
  <c r="N6412" i="1"/>
  <c r="N6413" i="1"/>
  <c r="N6414" i="1"/>
  <c r="N6415" i="1"/>
  <c r="N6416" i="1"/>
  <c r="N6417" i="1"/>
  <c r="N6418" i="1"/>
  <c r="N6419" i="1"/>
  <c r="N6420" i="1"/>
  <c r="N6421" i="1"/>
  <c r="N6422" i="1"/>
  <c r="N6423" i="1"/>
  <c r="N6424" i="1"/>
  <c r="N6425" i="1"/>
  <c r="N6426" i="1"/>
  <c r="N6427" i="1"/>
  <c r="N6428" i="1"/>
  <c r="N6429" i="1"/>
  <c r="N6430" i="1"/>
  <c r="N6431" i="1"/>
  <c r="N6432" i="1"/>
  <c r="N6433" i="1"/>
  <c r="N6434" i="1"/>
  <c r="N6435" i="1"/>
  <c r="N6436" i="1"/>
  <c r="N6437" i="1"/>
  <c r="N6438" i="1"/>
  <c r="N6439" i="1"/>
  <c r="N6440" i="1"/>
  <c r="N6441" i="1"/>
  <c r="N6442" i="1"/>
  <c r="N6443" i="1"/>
  <c r="N6444" i="1"/>
  <c r="N6445" i="1"/>
  <c r="N6446" i="1"/>
  <c r="N6447" i="1"/>
  <c r="N6448" i="1"/>
  <c r="N6449" i="1"/>
  <c r="N6450" i="1"/>
  <c r="N6451" i="1"/>
  <c r="N6452" i="1"/>
  <c r="N6453" i="1"/>
  <c r="N6454" i="1"/>
  <c r="N6455" i="1"/>
  <c r="N6456" i="1"/>
  <c r="N6457" i="1"/>
  <c r="N6458" i="1"/>
  <c r="N6459" i="1"/>
  <c r="N6460" i="1"/>
  <c r="N6461" i="1"/>
  <c r="N6462" i="1"/>
  <c r="N6463" i="1"/>
  <c r="N6464" i="1"/>
  <c r="N6465" i="1"/>
  <c r="N6466" i="1"/>
  <c r="N6467" i="1"/>
  <c r="N6468" i="1"/>
  <c r="N6469" i="1"/>
  <c r="N6470" i="1"/>
  <c r="N6471" i="1"/>
  <c r="N6472" i="1"/>
  <c r="N6473" i="1"/>
  <c r="N6474" i="1"/>
  <c r="N6475" i="1"/>
  <c r="N6476" i="1"/>
  <c r="N6477" i="1"/>
  <c r="N6478" i="1"/>
  <c r="N6479" i="1"/>
  <c r="N6480" i="1"/>
  <c r="N6481" i="1"/>
  <c r="N6482" i="1"/>
  <c r="N6483" i="1"/>
  <c r="N6484" i="1"/>
  <c r="N6485" i="1"/>
  <c r="N6486" i="1"/>
  <c r="N6487" i="1"/>
  <c r="N6488" i="1"/>
  <c r="N6489" i="1"/>
  <c r="N6490" i="1"/>
  <c r="N6491" i="1"/>
  <c r="N6492" i="1"/>
  <c r="N6493" i="1"/>
  <c r="N6494" i="1"/>
  <c r="N6495" i="1"/>
  <c r="N6496" i="1"/>
  <c r="N6497" i="1"/>
  <c r="N6498" i="1"/>
  <c r="N6499" i="1"/>
  <c r="N6500" i="1"/>
  <c r="N6501" i="1"/>
  <c r="N6502" i="1"/>
  <c r="N6503" i="1"/>
  <c r="N6504" i="1"/>
  <c r="N6505" i="1"/>
  <c r="N6506" i="1"/>
  <c r="N6507" i="1"/>
  <c r="N6508" i="1"/>
  <c r="N6509" i="1"/>
  <c r="N6510" i="1"/>
  <c r="N6511" i="1"/>
  <c r="N6512" i="1"/>
  <c r="N6513" i="1"/>
  <c r="N6514" i="1"/>
  <c r="N6515" i="1"/>
  <c r="N6516" i="1"/>
  <c r="N6517" i="1"/>
  <c r="N6518" i="1"/>
  <c r="N6519" i="1"/>
  <c r="N6520" i="1"/>
  <c r="N6521" i="1"/>
  <c r="N6522" i="1"/>
  <c r="N6523" i="1"/>
  <c r="N6524" i="1"/>
  <c r="N6525" i="1"/>
  <c r="N6526" i="1"/>
  <c r="N6527" i="1"/>
  <c r="N6528" i="1"/>
  <c r="N6529" i="1"/>
  <c r="N6530" i="1"/>
  <c r="N6531" i="1"/>
  <c r="N6532" i="1"/>
  <c r="N6533" i="1"/>
  <c r="N6534" i="1"/>
  <c r="N6535" i="1"/>
  <c r="N6536" i="1"/>
  <c r="N6537" i="1"/>
  <c r="N6538" i="1"/>
  <c r="N6539" i="1"/>
  <c r="N6540" i="1"/>
  <c r="N6541" i="1"/>
  <c r="N6542" i="1"/>
  <c r="N6543" i="1"/>
  <c r="N6544" i="1"/>
  <c r="N6545" i="1"/>
  <c r="N6546" i="1"/>
  <c r="N6547" i="1"/>
  <c r="N6548" i="1"/>
  <c r="N6549" i="1"/>
  <c r="N6550" i="1"/>
  <c r="N6551" i="1"/>
  <c r="N6552" i="1"/>
  <c r="N6553" i="1"/>
  <c r="N6554" i="1"/>
  <c r="N6555" i="1"/>
  <c r="N6556" i="1"/>
  <c r="N6557" i="1"/>
  <c r="N6558" i="1"/>
  <c r="N6559" i="1"/>
  <c r="N6560" i="1"/>
  <c r="N6561" i="1"/>
  <c r="N6562" i="1"/>
  <c r="N6563" i="1"/>
  <c r="N6564" i="1"/>
  <c r="N6565" i="1"/>
  <c r="N6566" i="1"/>
  <c r="N6567" i="1"/>
  <c r="N6568" i="1"/>
  <c r="N6569" i="1"/>
  <c r="N6570" i="1"/>
  <c r="N6571" i="1"/>
  <c r="N6572" i="1"/>
  <c r="N6573" i="1"/>
  <c r="N6574" i="1"/>
  <c r="N6575" i="1"/>
  <c r="N6576" i="1"/>
  <c r="N6577" i="1"/>
  <c r="N6578" i="1"/>
  <c r="N6579" i="1"/>
  <c r="N6580" i="1"/>
  <c r="N6581" i="1"/>
  <c r="N6582" i="1"/>
  <c r="N6583" i="1"/>
  <c r="N6584" i="1"/>
  <c r="N6585" i="1"/>
  <c r="N6586" i="1"/>
  <c r="N6587" i="1"/>
  <c r="N6588" i="1"/>
  <c r="N6589" i="1"/>
  <c r="N6590" i="1"/>
  <c r="N6591" i="1"/>
  <c r="N6592" i="1"/>
  <c r="N6593" i="1"/>
  <c r="N6594" i="1"/>
  <c r="N6595" i="1"/>
  <c r="N6596" i="1"/>
  <c r="N6597" i="1"/>
  <c r="N6598" i="1"/>
  <c r="N6599" i="1"/>
  <c r="N6600" i="1"/>
  <c r="N6601" i="1"/>
  <c r="N6602" i="1"/>
  <c r="N6603" i="1"/>
  <c r="N6604" i="1"/>
  <c r="N6605" i="1"/>
  <c r="N6606" i="1"/>
  <c r="N6607" i="1"/>
  <c r="N6608" i="1"/>
  <c r="N6609" i="1"/>
  <c r="N6610" i="1"/>
  <c r="N6611" i="1"/>
  <c r="N6612" i="1"/>
  <c r="N6613" i="1"/>
  <c r="N6614" i="1"/>
  <c r="N6615" i="1"/>
  <c r="N6616" i="1"/>
  <c r="N6617" i="1"/>
  <c r="N6618" i="1"/>
  <c r="N6619" i="1"/>
  <c r="N6620" i="1"/>
  <c r="N6621" i="1"/>
  <c r="N6622" i="1"/>
  <c r="N6623" i="1"/>
  <c r="N6624" i="1"/>
  <c r="N6625" i="1"/>
  <c r="N6626" i="1"/>
  <c r="N6627" i="1"/>
  <c r="N6628" i="1"/>
  <c r="N6629" i="1"/>
  <c r="N6630" i="1"/>
  <c r="N6631" i="1"/>
  <c r="N6632" i="1"/>
  <c r="N6633" i="1"/>
  <c r="N6634" i="1"/>
  <c r="N6635" i="1"/>
  <c r="N6636" i="1"/>
  <c r="N6637" i="1"/>
  <c r="N6638" i="1"/>
  <c r="N6639" i="1"/>
  <c r="N6640" i="1"/>
  <c r="N6641" i="1"/>
  <c r="N6642" i="1"/>
  <c r="N6643" i="1"/>
  <c r="N6644" i="1"/>
  <c r="N6645" i="1"/>
  <c r="N6646" i="1"/>
  <c r="N6647" i="1"/>
  <c r="N6648" i="1"/>
  <c r="N6649" i="1"/>
  <c r="N6650" i="1"/>
  <c r="N6651" i="1"/>
  <c r="N6652" i="1"/>
  <c r="N6653" i="1"/>
  <c r="N6654" i="1"/>
  <c r="N6655" i="1"/>
  <c r="N6656" i="1"/>
  <c r="N6657" i="1"/>
  <c r="N6658" i="1"/>
  <c r="N6659" i="1"/>
  <c r="N6660" i="1"/>
  <c r="N6661" i="1"/>
  <c r="N6662" i="1"/>
  <c r="N6663" i="1"/>
  <c r="N6664" i="1"/>
  <c r="N6665" i="1"/>
  <c r="N6666" i="1"/>
  <c r="N6667" i="1"/>
  <c r="N6668" i="1"/>
  <c r="N6669" i="1"/>
  <c r="N6670" i="1"/>
  <c r="N6671" i="1"/>
  <c r="N6672" i="1"/>
  <c r="N6673" i="1"/>
  <c r="N6674" i="1"/>
  <c r="N6675" i="1"/>
  <c r="N6676" i="1"/>
  <c r="N6677" i="1"/>
  <c r="N6678" i="1"/>
  <c r="N6679" i="1"/>
  <c r="N6680" i="1"/>
  <c r="N6681" i="1"/>
  <c r="N6682" i="1"/>
  <c r="N6683" i="1"/>
  <c r="N6684" i="1"/>
  <c r="N6685" i="1"/>
  <c r="N6686" i="1"/>
  <c r="N6687" i="1"/>
  <c r="N6688" i="1"/>
  <c r="N6689" i="1"/>
  <c r="N6690" i="1"/>
  <c r="N6691" i="1"/>
  <c r="N6692" i="1"/>
  <c r="N6693" i="1"/>
  <c r="N6694" i="1"/>
  <c r="N6695" i="1"/>
  <c r="N6696" i="1"/>
  <c r="N6697" i="1"/>
  <c r="N6698" i="1"/>
  <c r="N6699" i="1"/>
  <c r="N6700" i="1"/>
  <c r="N6701" i="1"/>
  <c r="N6702" i="1"/>
  <c r="N6703" i="1"/>
  <c r="N6704" i="1"/>
  <c r="N6705" i="1"/>
  <c r="N6706" i="1"/>
  <c r="N6707" i="1"/>
  <c r="N6708" i="1"/>
  <c r="N6709" i="1"/>
  <c r="N6710" i="1"/>
  <c r="N6711" i="1"/>
  <c r="N6712" i="1"/>
  <c r="N6713" i="1"/>
  <c r="N6714" i="1"/>
  <c r="N6715" i="1"/>
  <c r="N6716" i="1"/>
  <c r="N6717" i="1"/>
  <c r="N6718" i="1"/>
  <c r="N6719" i="1"/>
  <c r="N6720" i="1"/>
  <c r="N6721" i="1"/>
  <c r="N6722" i="1"/>
  <c r="N6723" i="1"/>
  <c r="N6724" i="1"/>
  <c r="N6725" i="1"/>
  <c r="N6726" i="1"/>
  <c r="N6727" i="1"/>
  <c r="N6728" i="1"/>
  <c r="N6729" i="1"/>
  <c r="N6730" i="1"/>
  <c r="N6731" i="1"/>
  <c r="N6732" i="1"/>
  <c r="N6733" i="1"/>
  <c r="N6734" i="1"/>
  <c r="N6735" i="1"/>
  <c r="N6736" i="1"/>
  <c r="N6737" i="1"/>
  <c r="N6738" i="1"/>
  <c r="N6739" i="1"/>
  <c r="N6740" i="1"/>
  <c r="N6741" i="1"/>
  <c r="N6742" i="1"/>
  <c r="N6743" i="1"/>
  <c r="N6744" i="1"/>
  <c r="N6745" i="1"/>
  <c r="N6746" i="1"/>
  <c r="N6747" i="1"/>
  <c r="N6748" i="1"/>
  <c r="N6749" i="1"/>
  <c r="N6750" i="1"/>
  <c r="N6751" i="1"/>
  <c r="N6752" i="1"/>
  <c r="N6753" i="1"/>
  <c r="N6754" i="1"/>
  <c r="N6755" i="1"/>
  <c r="N6756" i="1"/>
  <c r="N6757" i="1"/>
  <c r="N6758" i="1"/>
  <c r="N6759" i="1"/>
  <c r="N6760" i="1"/>
  <c r="N6761" i="1"/>
  <c r="N6762" i="1"/>
  <c r="N6763" i="1"/>
  <c r="N6764" i="1"/>
  <c r="N6765" i="1"/>
  <c r="N6766" i="1"/>
  <c r="N6767" i="1"/>
  <c r="N6768" i="1"/>
  <c r="N6769" i="1"/>
  <c r="N6770" i="1"/>
  <c r="N6771" i="1"/>
  <c r="N6772" i="1"/>
  <c r="N6773" i="1"/>
  <c r="N6774" i="1"/>
  <c r="N6775" i="1"/>
  <c r="N6776" i="1"/>
  <c r="N6777" i="1"/>
  <c r="N6778" i="1"/>
  <c r="N6779" i="1"/>
  <c r="N6780" i="1"/>
  <c r="N6781" i="1"/>
  <c r="N6782" i="1"/>
  <c r="N6783" i="1"/>
  <c r="N6784" i="1"/>
  <c r="N6785" i="1"/>
  <c r="N6786" i="1"/>
  <c r="N6787" i="1"/>
  <c r="N6788" i="1"/>
  <c r="N6789" i="1"/>
  <c r="N6790" i="1"/>
  <c r="N6791" i="1"/>
  <c r="N6792" i="1"/>
  <c r="N6793" i="1"/>
  <c r="N6794" i="1"/>
  <c r="N6795" i="1"/>
  <c r="N6796" i="1"/>
  <c r="N6797" i="1"/>
  <c r="N6798" i="1"/>
  <c r="N6799" i="1"/>
  <c r="N6800" i="1"/>
  <c r="N6801" i="1"/>
  <c r="N6802" i="1"/>
  <c r="N6803" i="1"/>
  <c r="N6804" i="1"/>
  <c r="N6805" i="1"/>
  <c r="N6806" i="1"/>
  <c r="N6807" i="1"/>
  <c r="N6808" i="1"/>
  <c r="N6809" i="1"/>
  <c r="N6810" i="1"/>
  <c r="N6811" i="1"/>
  <c r="N6812" i="1"/>
  <c r="N6813" i="1"/>
  <c r="N6814" i="1"/>
  <c r="N6815" i="1"/>
  <c r="N6816" i="1"/>
  <c r="N6817" i="1"/>
  <c r="N6818" i="1"/>
  <c r="N6819" i="1"/>
  <c r="N6820" i="1"/>
  <c r="N6821" i="1"/>
  <c r="N6822" i="1"/>
  <c r="N6823" i="1"/>
  <c r="N6824" i="1"/>
  <c r="N6825" i="1"/>
  <c r="N6826" i="1"/>
  <c r="N6827" i="1"/>
  <c r="N6828" i="1"/>
  <c r="N6829" i="1"/>
  <c r="N6830" i="1"/>
  <c r="N6831" i="1"/>
  <c r="N6832" i="1"/>
  <c r="N6833" i="1"/>
  <c r="N6834" i="1"/>
  <c r="N6835" i="1"/>
  <c r="N6836" i="1"/>
  <c r="N6837" i="1"/>
  <c r="N6838" i="1"/>
  <c r="N6839" i="1"/>
  <c r="N6840" i="1"/>
  <c r="N6841" i="1"/>
  <c r="N6842" i="1"/>
  <c r="N6843" i="1"/>
  <c r="N6844" i="1"/>
  <c r="N6845" i="1"/>
  <c r="N6846" i="1"/>
  <c r="N6847" i="1"/>
  <c r="N6848" i="1"/>
  <c r="N6849" i="1"/>
  <c r="N6850" i="1"/>
  <c r="N6851" i="1"/>
  <c r="N6852" i="1"/>
  <c r="N6853" i="1"/>
  <c r="N6854" i="1"/>
  <c r="N6855" i="1"/>
  <c r="N6856" i="1"/>
  <c r="N6857" i="1"/>
  <c r="N6858" i="1"/>
  <c r="N6859" i="1"/>
  <c r="N6860" i="1"/>
  <c r="N6861" i="1"/>
  <c r="N6862" i="1"/>
  <c r="N6863" i="1"/>
  <c r="N6864" i="1"/>
  <c r="N6865" i="1"/>
  <c r="N6866" i="1"/>
  <c r="N6867" i="1"/>
  <c r="N6868" i="1"/>
  <c r="N6869" i="1"/>
  <c r="N6870" i="1"/>
  <c r="N6871" i="1"/>
  <c r="N6872" i="1"/>
  <c r="N6873" i="1"/>
  <c r="N6874" i="1"/>
  <c r="N6875" i="1"/>
  <c r="N6876" i="1"/>
  <c r="N6877" i="1"/>
  <c r="N6878" i="1"/>
  <c r="N6879" i="1"/>
  <c r="N6880" i="1"/>
  <c r="N6881" i="1"/>
  <c r="N6882" i="1"/>
  <c r="N6883" i="1"/>
  <c r="N6884" i="1"/>
  <c r="N6885" i="1"/>
  <c r="N6886" i="1"/>
  <c r="N6887" i="1"/>
  <c r="N6888" i="1"/>
  <c r="N6889" i="1"/>
  <c r="N6890" i="1"/>
  <c r="N6891" i="1"/>
  <c r="N6892" i="1"/>
  <c r="N6893" i="1"/>
  <c r="N6894" i="1"/>
  <c r="N6895" i="1"/>
  <c r="N6896" i="1"/>
  <c r="N6897" i="1"/>
  <c r="N6898" i="1"/>
  <c r="N6899" i="1"/>
  <c r="N6900" i="1"/>
  <c r="N6901" i="1"/>
  <c r="N6902" i="1"/>
  <c r="N6903" i="1"/>
  <c r="N6904" i="1"/>
  <c r="N6905" i="1"/>
  <c r="N6906" i="1"/>
  <c r="N6907" i="1"/>
  <c r="N6908" i="1"/>
  <c r="N6909" i="1"/>
  <c r="N6910" i="1"/>
  <c r="N6911" i="1"/>
  <c r="N6912" i="1"/>
  <c r="N6913" i="1"/>
  <c r="N6914" i="1"/>
  <c r="N6915" i="1"/>
  <c r="N6916" i="1"/>
  <c r="N6917" i="1"/>
  <c r="N6918" i="1"/>
  <c r="N6919" i="1"/>
  <c r="N6920" i="1"/>
  <c r="N6921" i="1"/>
  <c r="N6922" i="1"/>
  <c r="N6923" i="1"/>
  <c r="N6924" i="1"/>
  <c r="N6925" i="1"/>
  <c r="N6926" i="1"/>
  <c r="N6927" i="1"/>
  <c r="N6928" i="1"/>
  <c r="N6929" i="1"/>
  <c r="N6930" i="1"/>
  <c r="N6931" i="1"/>
  <c r="N6932" i="1"/>
  <c r="N6933" i="1"/>
  <c r="N6934" i="1"/>
  <c r="N6935" i="1"/>
  <c r="N6936" i="1"/>
  <c r="N6937" i="1"/>
  <c r="N6938" i="1"/>
  <c r="N6939" i="1"/>
  <c r="N6940" i="1"/>
  <c r="N6941" i="1"/>
  <c r="N6942" i="1"/>
  <c r="N6943" i="1"/>
  <c r="N6944" i="1"/>
  <c r="N6945" i="1"/>
  <c r="N6946" i="1"/>
  <c r="N6947" i="1"/>
  <c r="N6948" i="1"/>
  <c r="N6949" i="1"/>
  <c r="N6950" i="1"/>
  <c r="N6951" i="1"/>
  <c r="N6952" i="1"/>
  <c r="N6953" i="1"/>
  <c r="N6954" i="1"/>
  <c r="N6955" i="1"/>
  <c r="N6956" i="1"/>
  <c r="N6957" i="1"/>
  <c r="N6958" i="1"/>
  <c r="N6959" i="1"/>
  <c r="N6960" i="1"/>
  <c r="N6961" i="1"/>
  <c r="N6962" i="1"/>
  <c r="N6963" i="1"/>
  <c r="N6964" i="1"/>
  <c r="N6965" i="1"/>
  <c r="N6966" i="1"/>
  <c r="N6967" i="1"/>
  <c r="N6968" i="1"/>
  <c r="N6969" i="1"/>
  <c r="N6970" i="1"/>
  <c r="N6971" i="1"/>
  <c r="N6972" i="1"/>
  <c r="N6973" i="1"/>
  <c r="N6974" i="1"/>
  <c r="N6975" i="1"/>
  <c r="N6976" i="1"/>
  <c r="N6977" i="1"/>
  <c r="N6978" i="1"/>
  <c r="N6979" i="1"/>
  <c r="N6980" i="1"/>
  <c r="N6981" i="1"/>
  <c r="N6982" i="1"/>
  <c r="N6983" i="1"/>
  <c r="N6984" i="1"/>
  <c r="N6985" i="1"/>
  <c r="N6986" i="1"/>
  <c r="N6987" i="1"/>
  <c r="N6988" i="1"/>
  <c r="N6989" i="1"/>
  <c r="N6990" i="1"/>
  <c r="N6991" i="1"/>
  <c r="N6992" i="1"/>
  <c r="N6993" i="1"/>
  <c r="N6994" i="1"/>
  <c r="N6995" i="1"/>
  <c r="N6996" i="1"/>
  <c r="N6997" i="1"/>
  <c r="N6998" i="1"/>
  <c r="N6999" i="1"/>
  <c r="N7000" i="1"/>
  <c r="N7001" i="1"/>
  <c r="N7002" i="1"/>
  <c r="N7003" i="1"/>
  <c r="N7004" i="1"/>
  <c r="N7005" i="1"/>
  <c r="N7006" i="1"/>
  <c r="N7007" i="1"/>
  <c r="N7008" i="1"/>
  <c r="N7009" i="1"/>
  <c r="N7010" i="1"/>
  <c r="N7011" i="1"/>
  <c r="N7012" i="1"/>
  <c r="N7013" i="1"/>
  <c r="N7014" i="1"/>
  <c r="N7015" i="1"/>
  <c r="N7016" i="1"/>
  <c r="N7017" i="1"/>
  <c r="N7018" i="1"/>
  <c r="N7019" i="1"/>
  <c r="N7020" i="1"/>
  <c r="N7021" i="1"/>
  <c r="N7022" i="1"/>
  <c r="N7023" i="1"/>
  <c r="N7024" i="1"/>
  <c r="N7025" i="1"/>
  <c r="N7026" i="1"/>
  <c r="N7027" i="1"/>
  <c r="N7028" i="1"/>
  <c r="N7029" i="1"/>
  <c r="N7030" i="1"/>
  <c r="N7031" i="1"/>
  <c r="N7032" i="1"/>
  <c r="N7033" i="1"/>
  <c r="N7034" i="1"/>
  <c r="N7035" i="1"/>
  <c r="N7036" i="1"/>
  <c r="N7037" i="1"/>
  <c r="N7038" i="1"/>
  <c r="N7039" i="1"/>
  <c r="N7040" i="1"/>
  <c r="N7041" i="1"/>
  <c r="N7042" i="1"/>
  <c r="N7043" i="1"/>
  <c r="N7044" i="1"/>
  <c r="N7045" i="1"/>
  <c r="N7046" i="1"/>
  <c r="N7047" i="1"/>
  <c r="N7048" i="1"/>
  <c r="N7049" i="1"/>
  <c r="N7050" i="1"/>
  <c r="N7051" i="1"/>
  <c r="N7052" i="1"/>
  <c r="N7053" i="1"/>
  <c r="N7054" i="1"/>
  <c r="N7055" i="1"/>
  <c r="N7056" i="1"/>
  <c r="N7057" i="1"/>
  <c r="N7058" i="1"/>
  <c r="N7059" i="1"/>
  <c r="N7060" i="1"/>
  <c r="N7061" i="1"/>
  <c r="N7062" i="1"/>
  <c r="N7063" i="1"/>
  <c r="N7064" i="1"/>
  <c r="N7065" i="1"/>
  <c r="N7066" i="1"/>
  <c r="N7067" i="1"/>
  <c r="N7068" i="1"/>
  <c r="N7069" i="1"/>
  <c r="N7070" i="1"/>
  <c r="N7071" i="1"/>
  <c r="N7072" i="1"/>
  <c r="N7073" i="1"/>
  <c r="N7074" i="1"/>
  <c r="N7075" i="1"/>
  <c r="N7076" i="1"/>
  <c r="N7077" i="1"/>
  <c r="N7078" i="1"/>
  <c r="N7079" i="1"/>
  <c r="N7080" i="1"/>
  <c r="N7081" i="1"/>
  <c r="N7082" i="1"/>
  <c r="N7083" i="1"/>
  <c r="N7084" i="1"/>
  <c r="N7085" i="1"/>
  <c r="N7086" i="1"/>
  <c r="N7087" i="1"/>
  <c r="N7088" i="1"/>
  <c r="N7089" i="1"/>
  <c r="N7090" i="1"/>
  <c r="N7091" i="1"/>
  <c r="N7092" i="1"/>
  <c r="N7093" i="1"/>
  <c r="N7094" i="1"/>
  <c r="N7095" i="1"/>
  <c r="N7096" i="1"/>
  <c r="N7097" i="1"/>
  <c r="N7098" i="1"/>
  <c r="N7099" i="1"/>
  <c r="N7100" i="1"/>
  <c r="N7101" i="1"/>
  <c r="N7102" i="1"/>
  <c r="N7103" i="1"/>
  <c r="N7104" i="1"/>
  <c r="N7105" i="1"/>
  <c r="N7106" i="1"/>
  <c r="N7107" i="1"/>
  <c r="N7108" i="1"/>
  <c r="N7109" i="1"/>
  <c r="N7110" i="1"/>
  <c r="N7111" i="1"/>
  <c r="N7112" i="1"/>
  <c r="N7113" i="1"/>
  <c r="N7114" i="1"/>
  <c r="N7115" i="1"/>
  <c r="N7116" i="1"/>
  <c r="N7117" i="1"/>
  <c r="N7118" i="1"/>
  <c r="N7119" i="1"/>
  <c r="N7120" i="1"/>
  <c r="N7121" i="1"/>
  <c r="N7122" i="1"/>
  <c r="N7123" i="1"/>
  <c r="N7124" i="1"/>
  <c r="N7125" i="1"/>
  <c r="N7126" i="1"/>
  <c r="N7127" i="1"/>
  <c r="N7128" i="1"/>
  <c r="N7129" i="1"/>
  <c r="N7130" i="1"/>
  <c r="N7131" i="1"/>
  <c r="N7132" i="1"/>
  <c r="N7133" i="1"/>
  <c r="N7134" i="1"/>
  <c r="N7135" i="1"/>
  <c r="N7136" i="1"/>
  <c r="N7137" i="1"/>
  <c r="N7138" i="1"/>
  <c r="N7139" i="1"/>
  <c r="N7140" i="1"/>
  <c r="N7141" i="1"/>
  <c r="N7142" i="1"/>
  <c r="N7143" i="1"/>
  <c r="N7144" i="1"/>
  <c r="N7145" i="1"/>
  <c r="N7146" i="1"/>
  <c r="N7147" i="1"/>
  <c r="N7148" i="1"/>
  <c r="N7149" i="1"/>
  <c r="N7150" i="1"/>
  <c r="N7151" i="1"/>
  <c r="N7152" i="1"/>
  <c r="N7153" i="1"/>
  <c r="N7154" i="1"/>
  <c r="N7155" i="1"/>
  <c r="N7156" i="1"/>
  <c r="N7157" i="1"/>
  <c r="N7158" i="1"/>
  <c r="N7159" i="1"/>
  <c r="N7160" i="1"/>
  <c r="N7161" i="1"/>
  <c r="N7162" i="1"/>
  <c r="N7163" i="1"/>
  <c r="N7164" i="1"/>
  <c r="N7165" i="1"/>
  <c r="N7166" i="1"/>
  <c r="N7167" i="1"/>
  <c r="N7168" i="1"/>
  <c r="N7169" i="1"/>
  <c r="N7170" i="1"/>
  <c r="N7171" i="1"/>
  <c r="N7172" i="1"/>
  <c r="N7173" i="1"/>
  <c r="N7174" i="1"/>
  <c r="N7175" i="1"/>
  <c r="N7176" i="1"/>
  <c r="N7177" i="1"/>
  <c r="N7178" i="1"/>
  <c r="N7179" i="1"/>
  <c r="N7180" i="1"/>
  <c r="N7181" i="1"/>
  <c r="N7182" i="1"/>
  <c r="N7183" i="1"/>
  <c r="N7184" i="1"/>
  <c r="N7185" i="1"/>
  <c r="N7186" i="1"/>
  <c r="N7187" i="1"/>
  <c r="N7188" i="1"/>
  <c r="N7189" i="1"/>
  <c r="N7190" i="1"/>
  <c r="N7191" i="1"/>
  <c r="N7192" i="1"/>
  <c r="N7193" i="1"/>
  <c r="N7194" i="1"/>
  <c r="N7195" i="1"/>
  <c r="N7196" i="1"/>
  <c r="N7197" i="1"/>
  <c r="N7198" i="1"/>
  <c r="N7199" i="1"/>
  <c r="N7200" i="1"/>
  <c r="N7201" i="1"/>
  <c r="N7202" i="1"/>
  <c r="N7203" i="1"/>
  <c r="N7204" i="1"/>
  <c r="N7205" i="1"/>
  <c r="N7206" i="1"/>
  <c r="N7207" i="1"/>
  <c r="N7208" i="1"/>
  <c r="N7209" i="1"/>
  <c r="N7210" i="1"/>
  <c r="N7211" i="1"/>
  <c r="N7212" i="1"/>
  <c r="N7213" i="1"/>
  <c r="N7214" i="1"/>
  <c r="N7215" i="1"/>
  <c r="N7216" i="1"/>
  <c r="N7217" i="1"/>
  <c r="N7218" i="1"/>
  <c r="N7219" i="1"/>
  <c r="N7220" i="1"/>
  <c r="N7221" i="1"/>
  <c r="N7222" i="1"/>
  <c r="N7223" i="1"/>
  <c r="N7224" i="1"/>
  <c r="N7225" i="1"/>
  <c r="N7226" i="1"/>
  <c r="N7227" i="1"/>
  <c r="N7228" i="1"/>
  <c r="N7229" i="1"/>
  <c r="N7230" i="1"/>
  <c r="N7231" i="1"/>
  <c r="N7232" i="1"/>
  <c r="N7233" i="1"/>
  <c r="N7234" i="1"/>
  <c r="N7235" i="1"/>
  <c r="N7236" i="1"/>
  <c r="N7237" i="1"/>
  <c r="N7238" i="1"/>
  <c r="N7239" i="1"/>
  <c r="N7240" i="1"/>
  <c r="N7241" i="1"/>
  <c r="N7242" i="1"/>
  <c r="N7243" i="1"/>
  <c r="N7244" i="1"/>
  <c r="N7245" i="1"/>
  <c r="N7246" i="1"/>
  <c r="N7247" i="1"/>
  <c r="N7248" i="1"/>
  <c r="N7249" i="1"/>
  <c r="N7250" i="1"/>
  <c r="N7251" i="1"/>
  <c r="N7252" i="1"/>
  <c r="N7253" i="1"/>
  <c r="N7254" i="1"/>
  <c r="N7255" i="1"/>
  <c r="N7256" i="1"/>
  <c r="N7257" i="1"/>
  <c r="N7258" i="1"/>
  <c r="N7259" i="1"/>
  <c r="N7260" i="1"/>
  <c r="N7261" i="1"/>
  <c r="N7262" i="1"/>
  <c r="N7263" i="1"/>
  <c r="N7264" i="1"/>
  <c r="N7265" i="1"/>
  <c r="N7266" i="1"/>
  <c r="N7267" i="1"/>
  <c r="N7268" i="1"/>
  <c r="N7269" i="1"/>
  <c r="N7270" i="1"/>
  <c r="N7271" i="1"/>
  <c r="N7272" i="1"/>
  <c r="N7273" i="1"/>
  <c r="N7274" i="1"/>
  <c r="N7275" i="1"/>
  <c r="N7276" i="1"/>
  <c r="N7277" i="1"/>
  <c r="N7278" i="1"/>
  <c r="N7279" i="1"/>
  <c r="N7280" i="1"/>
  <c r="N7281" i="1"/>
  <c r="N7282" i="1"/>
  <c r="N7283" i="1"/>
  <c r="N7284" i="1"/>
  <c r="N7285" i="1"/>
  <c r="N7286" i="1"/>
  <c r="N7287" i="1"/>
  <c r="N7288" i="1"/>
  <c r="N7289" i="1"/>
  <c r="N7290" i="1"/>
  <c r="N7291" i="1"/>
  <c r="N7292" i="1"/>
  <c r="N7293" i="1"/>
  <c r="N7294" i="1"/>
  <c r="N7295" i="1"/>
  <c r="N7296" i="1"/>
  <c r="N7297" i="1"/>
  <c r="N7298" i="1"/>
  <c r="N7299" i="1"/>
  <c r="N7300" i="1"/>
  <c r="N7301" i="1"/>
  <c r="N7302" i="1"/>
  <c r="N7303" i="1"/>
  <c r="N7304" i="1"/>
  <c r="N7305" i="1"/>
  <c r="N7306" i="1"/>
  <c r="N7307" i="1"/>
  <c r="N7308" i="1"/>
  <c r="N7309" i="1"/>
  <c r="N7310" i="1"/>
  <c r="N7311" i="1"/>
  <c r="N7312" i="1"/>
  <c r="N7313" i="1"/>
  <c r="N7314" i="1"/>
  <c r="N7315" i="1"/>
  <c r="N7316" i="1"/>
  <c r="N7317" i="1"/>
  <c r="N7318" i="1"/>
  <c r="N7319" i="1"/>
  <c r="N7320" i="1"/>
  <c r="N7321" i="1"/>
  <c r="N7322" i="1"/>
  <c r="N7323" i="1"/>
  <c r="N7324" i="1"/>
  <c r="N7325" i="1"/>
  <c r="N7326" i="1"/>
  <c r="N7327" i="1"/>
  <c r="N7328" i="1"/>
  <c r="N7329" i="1"/>
  <c r="N7330" i="1"/>
  <c r="N7331" i="1"/>
  <c r="N7332" i="1"/>
  <c r="N7333" i="1"/>
  <c r="N7334" i="1"/>
  <c r="N7335" i="1"/>
  <c r="N7336" i="1"/>
  <c r="N7337" i="1"/>
  <c r="N7338" i="1"/>
  <c r="N7339" i="1"/>
  <c r="N7340" i="1"/>
  <c r="N7341" i="1"/>
  <c r="N7342" i="1"/>
  <c r="N7343" i="1"/>
  <c r="N7344" i="1"/>
  <c r="N7345" i="1"/>
  <c r="N7346" i="1"/>
  <c r="N7347" i="1"/>
  <c r="N7348" i="1"/>
  <c r="N7349" i="1"/>
  <c r="N7350" i="1"/>
  <c r="N7351" i="1"/>
  <c r="N7352" i="1"/>
  <c r="N7353" i="1"/>
  <c r="N7354" i="1"/>
  <c r="N7355" i="1"/>
  <c r="N7356" i="1"/>
  <c r="N7357" i="1"/>
  <c r="N7358" i="1"/>
  <c r="N7359" i="1"/>
  <c r="N7360" i="1"/>
  <c r="N7361" i="1"/>
  <c r="N7362" i="1"/>
  <c r="N7363" i="1"/>
  <c r="N7364" i="1"/>
  <c r="N7365" i="1"/>
  <c r="N7366" i="1"/>
  <c r="N7367" i="1"/>
  <c r="N7368" i="1"/>
  <c r="N7369" i="1"/>
  <c r="N7370" i="1"/>
  <c r="N7371" i="1"/>
  <c r="N7372" i="1"/>
  <c r="N7373" i="1"/>
  <c r="N7374" i="1"/>
  <c r="N7375" i="1"/>
  <c r="N7376" i="1"/>
  <c r="N7377" i="1"/>
  <c r="N7378" i="1"/>
  <c r="N7379" i="1"/>
  <c r="N7380" i="1"/>
  <c r="N7381" i="1"/>
  <c r="N7382" i="1"/>
  <c r="N7383" i="1"/>
  <c r="N7384" i="1"/>
  <c r="N7385" i="1"/>
  <c r="N7386" i="1"/>
  <c r="N7387" i="1"/>
  <c r="N7388" i="1"/>
  <c r="N7389" i="1"/>
  <c r="N7390" i="1"/>
  <c r="N7391" i="1"/>
  <c r="N7392" i="1"/>
  <c r="N7393" i="1"/>
  <c r="N7394" i="1"/>
  <c r="N7395" i="1"/>
  <c r="N7396" i="1"/>
  <c r="N7397" i="1"/>
  <c r="N7398" i="1"/>
  <c r="N7399" i="1"/>
  <c r="N7400" i="1"/>
  <c r="N7401" i="1"/>
  <c r="N7402" i="1"/>
  <c r="N7403" i="1"/>
  <c r="N7404" i="1"/>
  <c r="N7405" i="1"/>
  <c r="N7406" i="1"/>
  <c r="N7407" i="1"/>
  <c r="N7408" i="1"/>
  <c r="N7409" i="1"/>
  <c r="N7410" i="1"/>
  <c r="N7411" i="1"/>
  <c r="N7412" i="1"/>
  <c r="N7413" i="1"/>
  <c r="N7414" i="1"/>
  <c r="N7415" i="1"/>
  <c r="N7416" i="1"/>
  <c r="N7417" i="1"/>
  <c r="N7418" i="1"/>
  <c r="N7419" i="1"/>
  <c r="N7420" i="1"/>
  <c r="N7421" i="1"/>
  <c r="N7422" i="1"/>
  <c r="N7423" i="1"/>
  <c r="N7424" i="1"/>
  <c r="N7425" i="1"/>
  <c r="N7426" i="1"/>
  <c r="N7427" i="1"/>
  <c r="N7428" i="1"/>
  <c r="N7429" i="1"/>
  <c r="N7430" i="1"/>
  <c r="N7431" i="1"/>
  <c r="N7432" i="1"/>
  <c r="N7433" i="1"/>
  <c r="N7434" i="1"/>
  <c r="N7435" i="1"/>
  <c r="N7436" i="1"/>
  <c r="N7437" i="1"/>
  <c r="N7438" i="1"/>
  <c r="N7439" i="1"/>
  <c r="N7440" i="1"/>
  <c r="N7441" i="1"/>
  <c r="N7442" i="1"/>
  <c r="N7443" i="1"/>
  <c r="N7444" i="1"/>
  <c r="N7445" i="1"/>
  <c r="N7446" i="1"/>
  <c r="N7447" i="1"/>
  <c r="N7448" i="1"/>
  <c r="N7449" i="1"/>
  <c r="N7450" i="1"/>
  <c r="N7451" i="1"/>
  <c r="N7452" i="1"/>
  <c r="N7453" i="1"/>
  <c r="N7454" i="1"/>
  <c r="N7455" i="1"/>
  <c r="N7456" i="1"/>
  <c r="N7457" i="1"/>
  <c r="N7458" i="1"/>
  <c r="N7459" i="1"/>
  <c r="N7460" i="1"/>
  <c r="N7461" i="1"/>
  <c r="N7462" i="1"/>
  <c r="N7463" i="1"/>
  <c r="N7464" i="1"/>
  <c r="N7465" i="1"/>
  <c r="N7466" i="1"/>
  <c r="N7467" i="1"/>
  <c r="N7468" i="1"/>
  <c r="N7469" i="1"/>
  <c r="N7470" i="1"/>
  <c r="N7471" i="1"/>
  <c r="N7472" i="1"/>
  <c r="N7473" i="1"/>
  <c r="N7474" i="1"/>
  <c r="N7475" i="1"/>
  <c r="N7476" i="1"/>
  <c r="N7477" i="1"/>
  <c r="N7478" i="1"/>
  <c r="N7479" i="1"/>
  <c r="N7480" i="1"/>
  <c r="N7481" i="1"/>
  <c r="N7482" i="1"/>
  <c r="N7483" i="1"/>
  <c r="N7484" i="1"/>
  <c r="N7485" i="1"/>
  <c r="N7486" i="1"/>
  <c r="N7487" i="1"/>
  <c r="N7488" i="1"/>
  <c r="N7489" i="1"/>
  <c r="N7490" i="1"/>
  <c r="N7491" i="1"/>
  <c r="N7492" i="1"/>
  <c r="N7493" i="1"/>
  <c r="N7494" i="1"/>
  <c r="N7495" i="1"/>
  <c r="N7496" i="1"/>
  <c r="N7497" i="1"/>
  <c r="N7498" i="1"/>
  <c r="N7499" i="1"/>
  <c r="N7500" i="1"/>
  <c r="N7501" i="1"/>
  <c r="N7502" i="1"/>
  <c r="N7503" i="1"/>
  <c r="N7504" i="1"/>
  <c r="N7505" i="1"/>
  <c r="N7506" i="1"/>
  <c r="N7507" i="1"/>
  <c r="N7508" i="1"/>
  <c r="N7509" i="1"/>
  <c r="N7510" i="1"/>
  <c r="N7511" i="1"/>
  <c r="N7512" i="1"/>
  <c r="N7513" i="1"/>
  <c r="N7514" i="1"/>
  <c r="N7515" i="1"/>
  <c r="N7516" i="1"/>
  <c r="N7517" i="1"/>
  <c r="N7518" i="1"/>
  <c r="N7519" i="1"/>
  <c r="N7520" i="1"/>
  <c r="N7521" i="1"/>
  <c r="N7522" i="1"/>
  <c r="N7523" i="1"/>
  <c r="N7524" i="1"/>
  <c r="N7525" i="1"/>
  <c r="N7526" i="1"/>
  <c r="N7527" i="1"/>
  <c r="N7528" i="1"/>
  <c r="N7529" i="1"/>
  <c r="N7530" i="1"/>
  <c r="N7531" i="1"/>
  <c r="N7532" i="1"/>
  <c r="N7533" i="1"/>
  <c r="N7534" i="1"/>
  <c r="N7535" i="1"/>
  <c r="N7536" i="1"/>
  <c r="N7537" i="1"/>
  <c r="N7538" i="1"/>
  <c r="N7539" i="1"/>
  <c r="N7540" i="1"/>
  <c r="N7541" i="1"/>
  <c r="N7542" i="1"/>
  <c r="N7543" i="1"/>
  <c r="N7544" i="1"/>
  <c r="N7545" i="1"/>
  <c r="N7546" i="1"/>
  <c r="N7547" i="1"/>
  <c r="N7548" i="1"/>
  <c r="N7549" i="1"/>
  <c r="N7550" i="1"/>
  <c r="N7551" i="1"/>
  <c r="N7552" i="1"/>
  <c r="N7553" i="1"/>
  <c r="N7554" i="1"/>
  <c r="N7555" i="1"/>
  <c r="N7556" i="1"/>
  <c r="N7557" i="1"/>
  <c r="N7558" i="1"/>
  <c r="N7559" i="1"/>
  <c r="N7560" i="1"/>
  <c r="N7561" i="1"/>
  <c r="N7562" i="1"/>
  <c r="N7563" i="1"/>
  <c r="N7564" i="1"/>
  <c r="N7565" i="1"/>
  <c r="N7566" i="1"/>
  <c r="N7567" i="1"/>
  <c r="N7568" i="1"/>
  <c r="N7569" i="1"/>
  <c r="N7570" i="1"/>
  <c r="N7571" i="1"/>
  <c r="N7572" i="1"/>
  <c r="N7573" i="1"/>
  <c r="N7574" i="1"/>
  <c r="N7575" i="1"/>
  <c r="N7576" i="1"/>
  <c r="N7577" i="1"/>
  <c r="N7578" i="1"/>
  <c r="N7579" i="1"/>
  <c r="N7580" i="1"/>
  <c r="N7581" i="1"/>
  <c r="N7582" i="1"/>
  <c r="N7583" i="1"/>
  <c r="N7584" i="1"/>
  <c r="N7585" i="1"/>
  <c r="N7586" i="1"/>
  <c r="N7587" i="1"/>
  <c r="N7588" i="1"/>
  <c r="N7589" i="1"/>
  <c r="N7590" i="1"/>
  <c r="N7591" i="1"/>
  <c r="N7592" i="1"/>
  <c r="N7593" i="1"/>
  <c r="N7594" i="1"/>
  <c r="N7595" i="1"/>
  <c r="N7596" i="1"/>
  <c r="N7597" i="1"/>
  <c r="N7598" i="1"/>
  <c r="N7599" i="1"/>
  <c r="N7600" i="1"/>
  <c r="N7601" i="1"/>
  <c r="N7602" i="1"/>
  <c r="N7603" i="1"/>
  <c r="N7604" i="1"/>
  <c r="N7605" i="1"/>
  <c r="N7606" i="1"/>
  <c r="N7607" i="1"/>
  <c r="N7608" i="1"/>
  <c r="N7609" i="1"/>
  <c r="N7610" i="1"/>
  <c r="N7611" i="1"/>
  <c r="N7612" i="1"/>
  <c r="N7613" i="1"/>
  <c r="N7614" i="1"/>
  <c r="N7615" i="1"/>
  <c r="N7616" i="1"/>
  <c r="N7617" i="1"/>
  <c r="N7618" i="1"/>
  <c r="N7619" i="1"/>
  <c r="N7620" i="1"/>
  <c r="N7621" i="1"/>
  <c r="N7622" i="1"/>
  <c r="N7623" i="1"/>
  <c r="N7624" i="1"/>
  <c r="N7625" i="1"/>
  <c r="N7626" i="1"/>
  <c r="N7627" i="1"/>
  <c r="N7628" i="1"/>
  <c r="N7629" i="1"/>
  <c r="N7630" i="1"/>
  <c r="N7631" i="1"/>
  <c r="N7632" i="1"/>
  <c r="N7633" i="1"/>
  <c r="N7634" i="1"/>
  <c r="N7635" i="1"/>
  <c r="N7636" i="1"/>
  <c r="N7637" i="1"/>
  <c r="N7638" i="1"/>
  <c r="N7639" i="1"/>
  <c r="N7640" i="1"/>
  <c r="N7641" i="1"/>
  <c r="N7642" i="1"/>
  <c r="N7643" i="1"/>
  <c r="N7644" i="1"/>
  <c r="N7645" i="1"/>
  <c r="N7646" i="1"/>
  <c r="N7647" i="1"/>
  <c r="N7648" i="1"/>
  <c r="N7649" i="1"/>
  <c r="N7650" i="1"/>
  <c r="N7651" i="1"/>
  <c r="N7652" i="1"/>
  <c r="N7653" i="1"/>
  <c r="N7654" i="1"/>
  <c r="N7655" i="1"/>
  <c r="N7656" i="1"/>
  <c r="N7657" i="1"/>
  <c r="N7658" i="1"/>
  <c r="N7659" i="1"/>
  <c r="N7660" i="1"/>
  <c r="N7661" i="1"/>
  <c r="N7662" i="1"/>
  <c r="N7663" i="1"/>
  <c r="N7664" i="1"/>
  <c r="N7665" i="1"/>
  <c r="N7666" i="1"/>
  <c r="N7667" i="1"/>
  <c r="N7668" i="1"/>
  <c r="N7669" i="1"/>
  <c r="N7670" i="1"/>
  <c r="N7671" i="1"/>
  <c r="N7672" i="1"/>
  <c r="N7673" i="1"/>
  <c r="N7674" i="1"/>
  <c r="N7675" i="1"/>
  <c r="N7676" i="1"/>
  <c r="N7677" i="1"/>
  <c r="N7678" i="1"/>
  <c r="N7679" i="1"/>
  <c r="N7680" i="1"/>
  <c r="N7681" i="1"/>
  <c r="N7682" i="1"/>
  <c r="N7683" i="1"/>
  <c r="N7684" i="1"/>
  <c r="N7685" i="1"/>
  <c r="N7686" i="1"/>
  <c r="N7687" i="1"/>
  <c r="N7688" i="1"/>
  <c r="N7689" i="1"/>
  <c r="N7690" i="1"/>
  <c r="N7691" i="1"/>
  <c r="N7692" i="1"/>
  <c r="N7693" i="1"/>
  <c r="N7694" i="1"/>
  <c r="N7695" i="1"/>
  <c r="N7696" i="1"/>
  <c r="N7697" i="1"/>
  <c r="N7698" i="1"/>
  <c r="N7699" i="1"/>
  <c r="N7700" i="1"/>
  <c r="N7701" i="1"/>
  <c r="N7702" i="1"/>
  <c r="N7703" i="1"/>
  <c r="N7704" i="1"/>
  <c r="N7705" i="1"/>
  <c r="N7706" i="1"/>
  <c r="N7707" i="1"/>
  <c r="N7708" i="1"/>
  <c r="N7709" i="1"/>
  <c r="N7710" i="1"/>
  <c r="N7711" i="1"/>
  <c r="N7712" i="1"/>
  <c r="N7713" i="1"/>
  <c r="N7714" i="1"/>
  <c r="N7715" i="1"/>
  <c r="N7716" i="1"/>
  <c r="N7717" i="1"/>
  <c r="N7718" i="1"/>
  <c r="N7719" i="1"/>
  <c r="N7720" i="1"/>
  <c r="N7721" i="1"/>
  <c r="N7722" i="1"/>
  <c r="N7723" i="1"/>
  <c r="N7724" i="1"/>
  <c r="N7725" i="1"/>
  <c r="N7726" i="1"/>
  <c r="N7727" i="1"/>
  <c r="N7728" i="1"/>
  <c r="N7729" i="1"/>
  <c r="N7730" i="1"/>
  <c r="N7731" i="1"/>
  <c r="N7732" i="1"/>
  <c r="N7733" i="1"/>
  <c r="N7734" i="1"/>
  <c r="N7735" i="1"/>
  <c r="N7736" i="1"/>
  <c r="N7737" i="1"/>
  <c r="N7738" i="1"/>
  <c r="N7739" i="1"/>
  <c r="N7740" i="1"/>
  <c r="N7741" i="1"/>
  <c r="N7742" i="1"/>
  <c r="N7743" i="1"/>
  <c r="N7744" i="1"/>
  <c r="N7745" i="1"/>
  <c r="N7746" i="1"/>
  <c r="N7747" i="1"/>
  <c r="N7748" i="1"/>
  <c r="N7749" i="1"/>
  <c r="N7750" i="1"/>
  <c r="N7751" i="1"/>
  <c r="N7752" i="1"/>
  <c r="N7753" i="1"/>
  <c r="N7754" i="1"/>
  <c r="N7755" i="1"/>
  <c r="N7756" i="1"/>
  <c r="N7757" i="1"/>
  <c r="N7758" i="1"/>
  <c r="N7759" i="1"/>
  <c r="N7760" i="1"/>
  <c r="N7761" i="1"/>
  <c r="N7762" i="1"/>
  <c r="N7763" i="1"/>
  <c r="N7764" i="1"/>
  <c r="N7765" i="1"/>
  <c r="N7766" i="1"/>
  <c r="N7767" i="1"/>
  <c r="N7768" i="1"/>
  <c r="N7769" i="1"/>
  <c r="N7770" i="1"/>
  <c r="N7771" i="1"/>
  <c r="N7772" i="1"/>
  <c r="N7773" i="1"/>
  <c r="N7774" i="1"/>
  <c r="N7775" i="1"/>
  <c r="N7776" i="1"/>
  <c r="N7777" i="1"/>
  <c r="N7778" i="1"/>
  <c r="N7779" i="1"/>
  <c r="N7780" i="1"/>
  <c r="N7781" i="1"/>
  <c r="N7782" i="1"/>
  <c r="N7783" i="1"/>
  <c r="N7784" i="1"/>
  <c r="N7785" i="1"/>
  <c r="N7786" i="1"/>
  <c r="N7787" i="1"/>
  <c r="N7788" i="1"/>
  <c r="N7789" i="1"/>
  <c r="N7790" i="1"/>
  <c r="N7791" i="1"/>
  <c r="N7792" i="1"/>
  <c r="N7793" i="1"/>
  <c r="N7794" i="1"/>
  <c r="N7795" i="1"/>
  <c r="N7796" i="1"/>
  <c r="N7797" i="1"/>
  <c r="N7798" i="1"/>
  <c r="N7799" i="1"/>
  <c r="N7800" i="1"/>
  <c r="N7801" i="1"/>
  <c r="N7802" i="1"/>
  <c r="N7803" i="1"/>
  <c r="N7804" i="1"/>
  <c r="N7805" i="1"/>
  <c r="N7806" i="1"/>
  <c r="N7807" i="1"/>
  <c r="N7808" i="1"/>
  <c r="N7809" i="1"/>
  <c r="N7810" i="1"/>
  <c r="N7811" i="1"/>
  <c r="N7812" i="1"/>
  <c r="N7813" i="1"/>
  <c r="N7814" i="1"/>
  <c r="N7815" i="1"/>
  <c r="N7816" i="1"/>
  <c r="N7817" i="1"/>
  <c r="N7818" i="1"/>
  <c r="N7819" i="1"/>
  <c r="N7820" i="1"/>
  <c r="N7821" i="1"/>
  <c r="N7822" i="1"/>
  <c r="N7823" i="1"/>
  <c r="N7824" i="1"/>
  <c r="N7825" i="1"/>
  <c r="N7826" i="1"/>
  <c r="N7827" i="1"/>
  <c r="N7828" i="1"/>
  <c r="N7829" i="1"/>
  <c r="N7830" i="1"/>
  <c r="N7831" i="1"/>
  <c r="N7832" i="1"/>
  <c r="N7833" i="1"/>
  <c r="N7834" i="1"/>
  <c r="N7835" i="1"/>
  <c r="N7836" i="1"/>
  <c r="N7837" i="1"/>
  <c r="N7838" i="1"/>
  <c r="N7839" i="1"/>
  <c r="N7840" i="1"/>
  <c r="N7841" i="1"/>
  <c r="N7842" i="1"/>
  <c r="N7843" i="1"/>
  <c r="N7844" i="1"/>
  <c r="N7845" i="1"/>
  <c r="N7846" i="1"/>
  <c r="N7847" i="1"/>
  <c r="N7848" i="1"/>
  <c r="N7849" i="1"/>
  <c r="N7850" i="1"/>
  <c r="N7851" i="1"/>
  <c r="N7852" i="1"/>
  <c r="N7853" i="1"/>
  <c r="N7854" i="1"/>
  <c r="N7855" i="1"/>
  <c r="N7856" i="1"/>
  <c r="N7857" i="1"/>
  <c r="N7858" i="1"/>
  <c r="N7859" i="1"/>
  <c r="N7860" i="1"/>
  <c r="N7861" i="1"/>
  <c r="N7862" i="1"/>
  <c r="N7863" i="1"/>
  <c r="N7864" i="1"/>
  <c r="N7865" i="1"/>
  <c r="N7866" i="1"/>
  <c r="N7867" i="1"/>
  <c r="N7868" i="1"/>
  <c r="N7869" i="1"/>
  <c r="N7870" i="1"/>
  <c r="N7871" i="1"/>
  <c r="N7872" i="1"/>
  <c r="N7873" i="1"/>
  <c r="N7874" i="1"/>
  <c r="N7875" i="1"/>
  <c r="N7876" i="1"/>
  <c r="N7877" i="1"/>
  <c r="N7878" i="1"/>
  <c r="N7879" i="1"/>
  <c r="N7880" i="1"/>
  <c r="N7881" i="1"/>
  <c r="N7882" i="1"/>
  <c r="N7883" i="1"/>
  <c r="N7884" i="1"/>
  <c r="N7885" i="1"/>
  <c r="N7886" i="1"/>
  <c r="N7887" i="1"/>
  <c r="N7888" i="1"/>
  <c r="N7889" i="1"/>
  <c r="N7890" i="1"/>
  <c r="N7891" i="1"/>
  <c r="N7892" i="1"/>
  <c r="N7893" i="1"/>
  <c r="N7894" i="1"/>
  <c r="N7895" i="1"/>
  <c r="N7896" i="1"/>
  <c r="N7897" i="1"/>
  <c r="N7898" i="1"/>
  <c r="N7899" i="1"/>
  <c r="N7900" i="1"/>
  <c r="N7901" i="1"/>
  <c r="N7902" i="1"/>
  <c r="N7903" i="1"/>
  <c r="N7904" i="1"/>
  <c r="N7905" i="1"/>
  <c r="N7906" i="1"/>
  <c r="N7907" i="1"/>
  <c r="N7908" i="1"/>
  <c r="N7909" i="1"/>
  <c r="N7910" i="1"/>
  <c r="N7911" i="1"/>
  <c r="N7912" i="1"/>
  <c r="N7913" i="1"/>
  <c r="N7914" i="1"/>
  <c r="N7915" i="1"/>
  <c r="N7916" i="1"/>
  <c r="N7917" i="1"/>
  <c r="N7918" i="1"/>
  <c r="N7919" i="1"/>
  <c r="N7920" i="1"/>
  <c r="N7921" i="1"/>
  <c r="N7922" i="1"/>
  <c r="N7923" i="1"/>
  <c r="N7924" i="1"/>
  <c r="N7925" i="1"/>
  <c r="N7926" i="1"/>
  <c r="N7927" i="1"/>
  <c r="N7928" i="1"/>
  <c r="N7929" i="1"/>
  <c r="N7930" i="1"/>
  <c r="N7931" i="1"/>
  <c r="N7932" i="1"/>
  <c r="N7933" i="1"/>
  <c r="N7934" i="1"/>
  <c r="N7935" i="1"/>
  <c r="N7936" i="1"/>
  <c r="N7937" i="1"/>
  <c r="N7938" i="1"/>
  <c r="N7939" i="1"/>
  <c r="N7940" i="1"/>
  <c r="N7941" i="1"/>
  <c r="N7942" i="1"/>
  <c r="N7943" i="1"/>
  <c r="N7944" i="1"/>
  <c r="N7945" i="1"/>
  <c r="N7946" i="1"/>
  <c r="N7947" i="1"/>
  <c r="N7948" i="1"/>
  <c r="N7949" i="1"/>
  <c r="N7950" i="1"/>
  <c r="N7951" i="1"/>
  <c r="N7952" i="1"/>
  <c r="N7953" i="1"/>
  <c r="N7954" i="1"/>
  <c r="N7955" i="1"/>
  <c r="N7956" i="1"/>
  <c r="N7957" i="1"/>
  <c r="N7958" i="1"/>
  <c r="N7959" i="1"/>
  <c r="N7960" i="1"/>
  <c r="N7961" i="1"/>
  <c r="N7962" i="1"/>
  <c r="N7963" i="1"/>
  <c r="N7964" i="1"/>
  <c r="N7965" i="1"/>
  <c r="N7966" i="1"/>
  <c r="N7967" i="1"/>
  <c r="N7968" i="1"/>
  <c r="N7969" i="1"/>
  <c r="N7970" i="1"/>
  <c r="N7971" i="1"/>
  <c r="N7972" i="1"/>
  <c r="N7973" i="1"/>
  <c r="N7974" i="1"/>
  <c r="N7975" i="1"/>
  <c r="N7976" i="1"/>
  <c r="N7977" i="1"/>
  <c r="N7978" i="1"/>
  <c r="N7979" i="1"/>
  <c r="N7980" i="1"/>
  <c r="N7981" i="1"/>
  <c r="N7982" i="1"/>
  <c r="N7983" i="1"/>
  <c r="N7984" i="1"/>
  <c r="N7985" i="1"/>
  <c r="N7986" i="1"/>
  <c r="N7987" i="1"/>
  <c r="N7988" i="1"/>
  <c r="N7989" i="1"/>
  <c r="N7990" i="1"/>
  <c r="N7991" i="1"/>
  <c r="N7992" i="1"/>
  <c r="N7993" i="1"/>
  <c r="N7994" i="1"/>
  <c r="N7995" i="1"/>
  <c r="N7996" i="1"/>
  <c r="N7997" i="1"/>
  <c r="N7998" i="1"/>
  <c r="N7999" i="1"/>
  <c r="N8000" i="1"/>
  <c r="N8001" i="1"/>
  <c r="N8002" i="1"/>
  <c r="N8003" i="1"/>
  <c r="N8004" i="1"/>
  <c r="N8005" i="1"/>
  <c r="N8006" i="1"/>
  <c r="N8007" i="1"/>
  <c r="N8008" i="1"/>
  <c r="N8009" i="1"/>
  <c r="N8010" i="1"/>
  <c r="N8011" i="1"/>
  <c r="N8012" i="1"/>
  <c r="N8013" i="1"/>
  <c r="N8014" i="1"/>
  <c r="N8015" i="1"/>
  <c r="N8016" i="1"/>
  <c r="N8017" i="1"/>
  <c r="N8018" i="1"/>
  <c r="N8019" i="1"/>
  <c r="N8020" i="1"/>
  <c r="N8021" i="1"/>
  <c r="N8022" i="1"/>
  <c r="N8023" i="1"/>
  <c r="N8024" i="1"/>
  <c r="N8025" i="1"/>
  <c r="N8026" i="1"/>
  <c r="N8027" i="1"/>
  <c r="N8028" i="1"/>
  <c r="N8029" i="1"/>
  <c r="N8030" i="1"/>
  <c r="N8031" i="1"/>
  <c r="N8032" i="1"/>
  <c r="N8033" i="1"/>
  <c r="N8034" i="1"/>
  <c r="N8035" i="1"/>
  <c r="N8036" i="1"/>
  <c r="N8037" i="1"/>
  <c r="N8038" i="1"/>
  <c r="N8039" i="1"/>
  <c r="N8040" i="1"/>
  <c r="N8041" i="1"/>
  <c r="N8042" i="1"/>
  <c r="N8043" i="1"/>
  <c r="N8044" i="1"/>
  <c r="N8045" i="1"/>
  <c r="N8046" i="1"/>
  <c r="N8047" i="1"/>
  <c r="N8048" i="1"/>
  <c r="N8049" i="1"/>
  <c r="N8050" i="1"/>
  <c r="N8051" i="1"/>
  <c r="N8052" i="1"/>
  <c r="N8053" i="1"/>
  <c r="N8054" i="1"/>
  <c r="N8055" i="1"/>
  <c r="N8056" i="1"/>
  <c r="N8057" i="1"/>
  <c r="N8058" i="1"/>
  <c r="N8059" i="1"/>
  <c r="N8060" i="1"/>
  <c r="N8061" i="1"/>
  <c r="N8062" i="1"/>
  <c r="N8063" i="1"/>
  <c r="N8064" i="1"/>
  <c r="N8065" i="1"/>
  <c r="N8066" i="1"/>
  <c r="N8067" i="1"/>
  <c r="N8068" i="1"/>
  <c r="N8069" i="1"/>
  <c r="N8070" i="1"/>
  <c r="N8071" i="1"/>
  <c r="N8072" i="1"/>
  <c r="N8073" i="1"/>
  <c r="N8074" i="1"/>
  <c r="N8075" i="1"/>
  <c r="N8076" i="1"/>
  <c r="N8077" i="1"/>
  <c r="N8078" i="1"/>
  <c r="N8079" i="1"/>
  <c r="N8080" i="1"/>
  <c r="N8081" i="1"/>
  <c r="N8082" i="1"/>
  <c r="N8083" i="1"/>
  <c r="N8084" i="1"/>
  <c r="N8085" i="1"/>
  <c r="N8086" i="1"/>
  <c r="N8087" i="1"/>
  <c r="N8088" i="1"/>
  <c r="N8089" i="1"/>
  <c r="N8090" i="1"/>
  <c r="N8091" i="1"/>
  <c r="N8092" i="1"/>
  <c r="N8093" i="1"/>
  <c r="N8094" i="1"/>
  <c r="N8095" i="1"/>
  <c r="N8096" i="1"/>
  <c r="N8097" i="1"/>
  <c r="N8098" i="1"/>
  <c r="N8099" i="1"/>
  <c r="N8100" i="1"/>
  <c r="N8101" i="1"/>
  <c r="N8102" i="1"/>
  <c r="N8103" i="1"/>
  <c r="N8104" i="1"/>
  <c r="N8105" i="1"/>
  <c r="N8106" i="1"/>
  <c r="N8107" i="1"/>
  <c r="N8108" i="1"/>
  <c r="N8109" i="1"/>
  <c r="N8110" i="1"/>
  <c r="N8111" i="1"/>
  <c r="N8112" i="1"/>
  <c r="N8113" i="1"/>
  <c r="N8114" i="1"/>
  <c r="N8115" i="1"/>
  <c r="N8116" i="1"/>
  <c r="N8117" i="1"/>
  <c r="N8118" i="1"/>
  <c r="N8119" i="1"/>
  <c r="N8120" i="1"/>
  <c r="N8121" i="1"/>
  <c r="N8122" i="1"/>
  <c r="N8123" i="1"/>
  <c r="N8124" i="1"/>
  <c r="N8125" i="1"/>
  <c r="N8126" i="1"/>
  <c r="N8127" i="1"/>
  <c r="N8128" i="1"/>
  <c r="N8129" i="1"/>
  <c r="N8130" i="1"/>
  <c r="N8131" i="1"/>
  <c r="N8132" i="1"/>
  <c r="N8133" i="1"/>
  <c r="N8134" i="1"/>
  <c r="N8135" i="1"/>
  <c r="N8136" i="1"/>
  <c r="N8137" i="1"/>
  <c r="N8138" i="1"/>
  <c r="N8139" i="1"/>
  <c r="N8140" i="1"/>
  <c r="N8141" i="1"/>
  <c r="N8142" i="1"/>
  <c r="N8143" i="1"/>
  <c r="N8144" i="1"/>
  <c r="N8145" i="1"/>
  <c r="N8146" i="1"/>
  <c r="N8147" i="1"/>
  <c r="N8148" i="1"/>
  <c r="N8149" i="1"/>
  <c r="N8150" i="1"/>
  <c r="N8151" i="1"/>
  <c r="N8152" i="1"/>
  <c r="N8153" i="1"/>
  <c r="N8154" i="1"/>
  <c r="N8155" i="1"/>
  <c r="N8156" i="1"/>
  <c r="N8157" i="1"/>
  <c r="N8158" i="1"/>
  <c r="N8159" i="1"/>
  <c r="N8160" i="1"/>
  <c r="N8161" i="1"/>
  <c r="N8162" i="1"/>
  <c r="N8163" i="1"/>
  <c r="N8164" i="1"/>
  <c r="N8165" i="1"/>
  <c r="N8166" i="1"/>
  <c r="N8167" i="1"/>
  <c r="N8168" i="1"/>
  <c r="N8169" i="1"/>
  <c r="N8170" i="1"/>
  <c r="N8171" i="1"/>
  <c r="N8172" i="1"/>
  <c r="N8173" i="1"/>
  <c r="N8174" i="1"/>
  <c r="N8175" i="1"/>
  <c r="N8176" i="1"/>
  <c r="N8177" i="1"/>
  <c r="N8178" i="1"/>
  <c r="N8179" i="1"/>
  <c r="N8180" i="1"/>
  <c r="N8181" i="1"/>
  <c r="N8182" i="1"/>
  <c r="N8183" i="1"/>
  <c r="N8184" i="1"/>
  <c r="N8185" i="1"/>
  <c r="N8186" i="1"/>
  <c r="N8187" i="1"/>
  <c r="N8188" i="1"/>
  <c r="N8189" i="1"/>
  <c r="N8190" i="1"/>
  <c r="N8191" i="1"/>
  <c r="N8192" i="1"/>
  <c r="N8193" i="1"/>
  <c r="N8194" i="1"/>
  <c r="N8195" i="1"/>
  <c r="N8196" i="1"/>
  <c r="N8197" i="1"/>
  <c r="N8198" i="1"/>
  <c r="N8199" i="1"/>
  <c r="N8200" i="1"/>
  <c r="N8201" i="1"/>
  <c r="N8202" i="1"/>
  <c r="N8203" i="1"/>
  <c r="N8204" i="1"/>
  <c r="N8205" i="1"/>
  <c r="N8206" i="1"/>
  <c r="N8207" i="1"/>
  <c r="N8208" i="1"/>
  <c r="N8209" i="1"/>
  <c r="N8210" i="1"/>
  <c r="N8211" i="1"/>
  <c r="N8212" i="1"/>
  <c r="N8213" i="1"/>
  <c r="N8214" i="1"/>
  <c r="N8215" i="1"/>
  <c r="N8216" i="1"/>
  <c r="N8217" i="1"/>
  <c r="N8218" i="1"/>
  <c r="N8219" i="1"/>
  <c r="N8220" i="1"/>
  <c r="N8221" i="1"/>
  <c r="N8222" i="1"/>
  <c r="N8223" i="1"/>
  <c r="N8224" i="1"/>
  <c r="N8225" i="1"/>
  <c r="N8226" i="1"/>
  <c r="N8227" i="1"/>
  <c r="N8228" i="1"/>
  <c r="N8229" i="1"/>
  <c r="N8230" i="1"/>
  <c r="N8231" i="1"/>
  <c r="N8232" i="1"/>
  <c r="N8233" i="1"/>
  <c r="N8234" i="1"/>
  <c r="N8235" i="1"/>
  <c r="N8236" i="1"/>
  <c r="N8237" i="1"/>
  <c r="N8238" i="1"/>
  <c r="N8239" i="1"/>
  <c r="N8240" i="1"/>
  <c r="N8241" i="1"/>
  <c r="N8242" i="1"/>
  <c r="N8243" i="1"/>
  <c r="N8244" i="1"/>
  <c r="N8245" i="1"/>
  <c r="N8246" i="1"/>
  <c r="N8247" i="1"/>
  <c r="N8248" i="1"/>
  <c r="N8249" i="1"/>
  <c r="N8250" i="1"/>
  <c r="N8251" i="1"/>
  <c r="N8252" i="1"/>
  <c r="N8253" i="1"/>
  <c r="N8254" i="1"/>
  <c r="N8255" i="1"/>
  <c r="N8256" i="1"/>
  <c r="N8257" i="1"/>
  <c r="N8258" i="1"/>
  <c r="N8259" i="1"/>
  <c r="N8260" i="1"/>
  <c r="N8261" i="1"/>
  <c r="N8262" i="1"/>
  <c r="N8263" i="1"/>
  <c r="N8264" i="1"/>
  <c r="N8265" i="1"/>
  <c r="N8266" i="1"/>
  <c r="N8267" i="1"/>
  <c r="N8268" i="1"/>
  <c r="N8269" i="1"/>
  <c r="N8270" i="1"/>
  <c r="N8271" i="1"/>
  <c r="N8272" i="1"/>
  <c r="N8273" i="1"/>
  <c r="N8274" i="1"/>
  <c r="N8275" i="1"/>
  <c r="N8276" i="1"/>
  <c r="N8277" i="1"/>
  <c r="N8278" i="1"/>
  <c r="N8279" i="1"/>
  <c r="N8280" i="1"/>
  <c r="N8281" i="1"/>
  <c r="N8282" i="1"/>
  <c r="N8283" i="1"/>
  <c r="N8284" i="1"/>
  <c r="N8285" i="1"/>
  <c r="N8286" i="1"/>
  <c r="N8287" i="1"/>
  <c r="N8288" i="1"/>
  <c r="N8289" i="1"/>
  <c r="N8290" i="1"/>
  <c r="N8291" i="1"/>
  <c r="N8292" i="1"/>
  <c r="N8293" i="1"/>
  <c r="N8294" i="1"/>
  <c r="N8295" i="1"/>
  <c r="N8296" i="1"/>
  <c r="N8297" i="1"/>
  <c r="N8298" i="1"/>
  <c r="N8299" i="1"/>
  <c r="N8300" i="1"/>
  <c r="N8301" i="1"/>
  <c r="N8302" i="1"/>
  <c r="N8303" i="1"/>
  <c r="N8304" i="1"/>
  <c r="N8305" i="1"/>
  <c r="N8306" i="1"/>
  <c r="N8307" i="1"/>
  <c r="N8308" i="1"/>
  <c r="N8309" i="1"/>
  <c r="N8310" i="1"/>
  <c r="N8311" i="1"/>
  <c r="N8312" i="1"/>
  <c r="N8313" i="1"/>
  <c r="N8314" i="1"/>
  <c r="N8315" i="1"/>
  <c r="N8316" i="1"/>
  <c r="N8317" i="1"/>
  <c r="N8318" i="1"/>
  <c r="N8319" i="1"/>
  <c r="N8320" i="1"/>
  <c r="N8321" i="1"/>
  <c r="N8322" i="1"/>
  <c r="N8323" i="1"/>
  <c r="N8324" i="1"/>
  <c r="N8325" i="1"/>
  <c r="N8326" i="1"/>
  <c r="N8327" i="1"/>
  <c r="N8328" i="1"/>
  <c r="N8329" i="1"/>
  <c r="N8330" i="1"/>
  <c r="N8331" i="1"/>
  <c r="N8332" i="1"/>
  <c r="N8333" i="1"/>
  <c r="N8334" i="1"/>
  <c r="N8335" i="1"/>
  <c r="N8336" i="1"/>
  <c r="N8337" i="1"/>
  <c r="N8338" i="1"/>
  <c r="N8339" i="1"/>
  <c r="N8340" i="1"/>
  <c r="N8341" i="1"/>
  <c r="N8342" i="1"/>
  <c r="N8343" i="1"/>
  <c r="N8344" i="1"/>
  <c r="N8345" i="1"/>
  <c r="N8346" i="1"/>
  <c r="N8347" i="1"/>
  <c r="N8348" i="1"/>
  <c r="N8349" i="1"/>
  <c r="N8350" i="1"/>
  <c r="N8351" i="1"/>
  <c r="N8352" i="1"/>
  <c r="N8353" i="1"/>
  <c r="N8354" i="1"/>
  <c r="N8355" i="1"/>
  <c r="N8356" i="1"/>
  <c r="N8357" i="1"/>
  <c r="N8358" i="1"/>
  <c r="N8359" i="1"/>
  <c r="N8360" i="1"/>
  <c r="N8361" i="1"/>
  <c r="N8362" i="1"/>
  <c r="N8363" i="1"/>
  <c r="N8364" i="1"/>
  <c r="N8365" i="1"/>
  <c r="N8366" i="1"/>
  <c r="N8367" i="1"/>
  <c r="N8368" i="1"/>
  <c r="N8369" i="1"/>
  <c r="N8370" i="1"/>
  <c r="N8371" i="1"/>
  <c r="N8372" i="1"/>
  <c r="N8373" i="1"/>
  <c r="N8374" i="1"/>
  <c r="N8375" i="1"/>
  <c r="N8376" i="1"/>
  <c r="N8377" i="1"/>
  <c r="N8378" i="1"/>
  <c r="N8379" i="1"/>
  <c r="N8380" i="1"/>
  <c r="N8381" i="1"/>
  <c r="N8382" i="1"/>
  <c r="N8383" i="1"/>
  <c r="N8384" i="1"/>
  <c r="N8385" i="1"/>
  <c r="N8386" i="1"/>
  <c r="N8387" i="1"/>
  <c r="N8388" i="1"/>
  <c r="N8389" i="1"/>
  <c r="N8390" i="1"/>
  <c r="N8391" i="1"/>
  <c r="N8392" i="1"/>
  <c r="N8393" i="1"/>
  <c r="N8394" i="1"/>
  <c r="N8395" i="1"/>
  <c r="N8396" i="1"/>
  <c r="N8397" i="1"/>
  <c r="N8398" i="1"/>
  <c r="N8399" i="1"/>
  <c r="N8400" i="1"/>
  <c r="N8401" i="1"/>
  <c r="N8402" i="1"/>
  <c r="N8403" i="1"/>
  <c r="N8404" i="1"/>
  <c r="N8405" i="1"/>
  <c r="N8406" i="1"/>
  <c r="N8407" i="1"/>
  <c r="N8408" i="1"/>
  <c r="N8409" i="1"/>
  <c r="N8410" i="1"/>
  <c r="N8411" i="1"/>
  <c r="N8412" i="1"/>
  <c r="N8413" i="1"/>
  <c r="N8414" i="1"/>
  <c r="N8415" i="1"/>
  <c r="N8416" i="1"/>
  <c r="N8417" i="1"/>
  <c r="N8418" i="1"/>
  <c r="N8419" i="1"/>
  <c r="N8420" i="1"/>
  <c r="N8421" i="1"/>
  <c r="N8422" i="1"/>
  <c r="N8423" i="1"/>
  <c r="N8424" i="1"/>
  <c r="N8425" i="1"/>
  <c r="N8426" i="1"/>
  <c r="N8427" i="1"/>
  <c r="N8428" i="1"/>
  <c r="N8429" i="1"/>
  <c r="N8430" i="1"/>
  <c r="N8431" i="1"/>
  <c r="N8432" i="1"/>
  <c r="N8433" i="1"/>
  <c r="N8434" i="1"/>
  <c r="N8435" i="1"/>
  <c r="N8436" i="1"/>
  <c r="N8437" i="1"/>
  <c r="N8438" i="1"/>
  <c r="N8439" i="1"/>
  <c r="N8440" i="1"/>
  <c r="N8441" i="1"/>
  <c r="N8442" i="1"/>
  <c r="N8443" i="1"/>
  <c r="N8444" i="1"/>
  <c r="N8445" i="1"/>
  <c r="N8446" i="1"/>
  <c r="N8447" i="1"/>
  <c r="N8448" i="1"/>
  <c r="N8449" i="1"/>
  <c r="N8450" i="1"/>
  <c r="N8451" i="1"/>
  <c r="N8452" i="1"/>
  <c r="N8453" i="1"/>
  <c r="N8454" i="1"/>
  <c r="N8455" i="1"/>
  <c r="N8456" i="1"/>
  <c r="N8457" i="1"/>
  <c r="N8458" i="1"/>
  <c r="N8459" i="1"/>
  <c r="N8460" i="1"/>
  <c r="N8461" i="1"/>
  <c r="N8462" i="1"/>
  <c r="N8463" i="1"/>
  <c r="N8464" i="1"/>
  <c r="N8465" i="1"/>
  <c r="N8466" i="1"/>
  <c r="N8467" i="1"/>
  <c r="N8468" i="1"/>
  <c r="N8469" i="1"/>
  <c r="N8470" i="1"/>
  <c r="N8471" i="1"/>
  <c r="N8472" i="1"/>
  <c r="N8473" i="1"/>
  <c r="N8474" i="1"/>
  <c r="N8475" i="1"/>
  <c r="N8476" i="1"/>
  <c r="N8477" i="1"/>
  <c r="N8478" i="1"/>
  <c r="N8479" i="1"/>
  <c r="N8480" i="1"/>
  <c r="N8481" i="1"/>
  <c r="N8482" i="1"/>
  <c r="N8483" i="1"/>
  <c r="N8484" i="1"/>
  <c r="N8485" i="1"/>
  <c r="N8486" i="1"/>
  <c r="N8487" i="1"/>
  <c r="N8488" i="1"/>
  <c r="N8489" i="1"/>
  <c r="N8490" i="1"/>
  <c r="N8491" i="1"/>
  <c r="N8492" i="1"/>
  <c r="N8493" i="1"/>
  <c r="N8494" i="1"/>
  <c r="N8495" i="1"/>
  <c r="N8496" i="1"/>
  <c r="N8497" i="1"/>
  <c r="N8498" i="1"/>
  <c r="N8499" i="1"/>
  <c r="N8500" i="1"/>
  <c r="N8501" i="1"/>
  <c r="N8502" i="1"/>
  <c r="N8503" i="1"/>
  <c r="N8504" i="1"/>
  <c r="N8505" i="1"/>
  <c r="N8506" i="1"/>
  <c r="N8507" i="1"/>
  <c r="N8508" i="1"/>
  <c r="N8509" i="1"/>
  <c r="N8510" i="1"/>
  <c r="N8511" i="1"/>
  <c r="N8512" i="1"/>
  <c r="N8513" i="1"/>
  <c r="N8514" i="1"/>
  <c r="N8515" i="1"/>
  <c r="N8516" i="1"/>
  <c r="N8517" i="1"/>
  <c r="N8518" i="1"/>
  <c r="N8519" i="1"/>
  <c r="N8520" i="1"/>
  <c r="N8521" i="1"/>
  <c r="N8522" i="1"/>
  <c r="N8523" i="1"/>
  <c r="N8524" i="1"/>
  <c r="N8525" i="1"/>
  <c r="N8526" i="1"/>
  <c r="N8527" i="1"/>
  <c r="N8528" i="1"/>
  <c r="N8529" i="1"/>
  <c r="N8530" i="1"/>
  <c r="N8531" i="1"/>
  <c r="N8532" i="1"/>
  <c r="N8533" i="1"/>
  <c r="N8534" i="1"/>
  <c r="N8535" i="1"/>
  <c r="N8536" i="1"/>
  <c r="N8537" i="1"/>
  <c r="N8538" i="1"/>
  <c r="N8539" i="1"/>
  <c r="N8540" i="1"/>
  <c r="N8541" i="1"/>
  <c r="N8542" i="1"/>
  <c r="N8543" i="1"/>
  <c r="N8544" i="1"/>
  <c r="N8545" i="1"/>
  <c r="N8546" i="1"/>
  <c r="N8547" i="1"/>
  <c r="N8548" i="1"/>
  <c r="N8549" i="1"/>
  <c r="N8550" i="1"/>
  <c r="N8551" i="1"/>
  <c r="N8552" i="1"/>
  <c r="N8553" i="1"/>
  <c r="N8554" i="1"/>
  <c r="N8555" i="1"/>
  <c r="N8556" i="1"/>
  <c r="N8557" i="1"/>
  <c r="N8558" i="1"/>
  <c r="N8559" i="1"/>
  <c r="N8560" i="1"/>
  <c r="N8561" i="1"/>
  <c r="N8562" i="1"/>
  <c r="N8563" i="1"/>
  <c r="N8564" i="1"/>
  <c r="N8565" i="1"/>
  <c r="N8566" i="1"/>
  <c r="N8567" i="1"/>
  <c r="N8568" i="1"/>
  <c r="N8569" i="1"/>
  <c r="N8570" i="1"/>
  <c r="N8571" i="1"/>
  <c r="N8572" i="1"/>
  <c r="N8573" i="1"/>
  <c r="N8574" i="1"/>
  <c r="N8575" i="1"/>
  <c r="N8576" i="1"/>
  <c r="N8577" i="1"/>
  <c r="N8578" i="1"/>
  <c r="N8579" i="1"/>
  <c r="N8580" i="1"/>
  <c r="N8581" i="1"/>
  <c r="N8582" i="1"/>
  <c r="N8583" i="1"/>
  <c r="N8584" i="1"/>
  <c r="N8585" i="1"/>
  <c r="N8586" i="1"/>
  <c r="N8587" i="1"/>
  <c r="N8588" i="1"/>
  <c r="N8589" i="1"/>
  <c r="N8590" i="1"/>
  <c r="N8591" i="1"/>
  <c r="N8592" i="1"/>
  <c r="N8593" i="1"/>
  <c r="N8594" i="1"/>
  <c r="N8595" i="1"/>
  <c r="N8596" i="1"/>
  <c r="N8597" i="1"/>
  <c r="N8598" i="1"/>
  <c r="N8599" i="1"/>
  <c r="N8600" i="1"/>
  <c r="N8601" i="1"/>
  <c r="N8602" i="1"/>
  <c r="N8603" i="1"/>
  <c r="N8604" i="1"/>
  <c r="N8605" i="1"/>
  <c r="N8606" i="1"/>
  <c r="N8607" i="1"/>
  <c r="N8608" i="1"/>
  <c r="N8609" i="1"/>
  <c r="N8610" i="1"/>
  <c r="N8611" i="1"/>
  <c r="N8612" i="1"/>
  <c r="N8613" i="1"/>
  <c r="N8614" i="1"/>
  <c r="N8615" i="1"/>
  <c r="N8616" i="1"/>
  <c r="N8617" i="1"/>
  <c r="N8618" i="1"/>
  <c r="N8619" i="1"/>
  <c r="N8620" i="1"/>
  <c r="N8621" i="1"/>
  <c r="N8622" i="1"/>
  <c r="N8623" i="1"/>
  <c r="N8624" i="1"/>
  <c r="N8625" i="1"/>
  <c r="N8626" i="1"/>
  <c r="N8627" i="1"/>
  <c r="N8628" i="1"/>
  <c r="N8629" i="1"/>
  <c r="N8630" i="1"/>
  <c r="N8631" i="1"/>
  <c r="N8632" i="1"/>
  <c r="N8633" i="1"/>
  <c r="N8634" i="1"/>
  <c r="N8635" i="1"/>
  <c r="N8636" i="1"/>
  <c r="N8637" i="1"/>
  <c r="N8638" i="1"/>
  <c r="N8639" i="1"/>
  <c r="N8640" i="1"/>
  <c r="N8641" i="1"/>
  <c r="N8642" i="1"/>
  <c r="N8643" i="1"/>
  <c r="N8644" i="1"/>
  <c r="N8645" i="1"/>
  <c r="N8646" i="1"/>
  <c r="N8647" i="1"/>
  <c r="N8648" i="1"/>
  <c r="N8649" i="1"/>
  <c r="N8650" i="1"/>
  <c r="N8651" i="1"/>
  <c r="N8652" i="1"/>
  <c r="N8653" i="1"/>
  <c r="N8654" i="1"/>
  <c r="N8655" i="1"/>
  <c r="N8656" i="1"/>
  <c r="N8657" i="1"/>
  <c r="N8658" i="1"/>
  <c r="N8659" i="1"/>
  <c r="N8660" i="1"/>
  <c r="N8661" i="1"/>
  <c r="N8662" i="1"/>
  <c r="N8663" i="1"/>
  <c r="N8664" i="1"/>
  <c r="N8665" i="1"/>
  <c r="N8666" i="1"/>
  <c r="N8667" i="1"/>
  <c r="N8668" i="1"/>
  <c r="N8669" i="1"/>
  <c r="N8670" i="1"/>
  <c r="N8671" i="1"/>
  <c r="N8672" i="1"/>
  <c r="N8673" i="1"/>
  <c r="N8674" i="1"/>
  <c r="N8675" i="1"/>
  <c r="N8676" i="1"/>
  <c r="N8677" i="1"/>
  <c r="N8678" i="1"/>
  <c r="N8679" i="1"/>
  <c r="N8680" i="1"/>
  <c r="N8681" i="1"/>
  <c r="N8682" i="1"/>
  <c r="N8683" i="1"/>
  <c r="N8684" i="1"/>
  <c r="N8685" i="1"/>
  <c r="N8686" i="1"/>
  <c r="N8687" i="1"/>
  <c r="N8688" i="1"/>
  <c r="N8689" i="1"/>
  <c r="N8690" i="1"/>
  <c r="N8691" i="1"/>
  <c r="N8692" i="1"/>
  <c r="N8693" i="1"/>
  <c r="N8694" i="1"/>
  <c r="N8695" i="1"/>
  <c r="N8696" i="1"/>
  <c r="N8697" i="1"/>
  <c r="N8698" i="1"/>
  <c r="N8699" i="1"/>
  <c r="N8700" i="1"/>
  <c r="N8701" i="1"/>
  <c r="N8702" i="1"/>
  <c r="N8703" i="1"/>
  <c r="N8704" i="1"/>
  <c r="N8705" i="1"/>
  <c r="N8706" i="1"/>
  <c r="N8707" i="1"/>
  <c r="N8708" i="1"/>
  <c r="N8709" i="1"/>
  <c r="N8710" i="1"/>
  <c r="N8711" i="1"/>
  <c r="N8712" i="1"/>
  <c r="N8713" i="1"/>
  <c r="N8714" i="1"/>
  <c r="N8715" i="1"/>
  <c r="N8716" i="1"/>
  <c r="N8717" i="1"/>
  <c r="N8718" i="1"/>
  <c r="N8719" i="1"/>
  <c r="N8720" i="1"/>
  <c r="N8721" i="1"/>
  <c r="N8722" i="1"/>
  <c r="N8723" i="1"/>
  <c r="N8724" i="1"/>
  <c r="N8725" i="1"/>
  <c r="N8726" i="1"/>
  <c r="N8727" i="1"/>
  <c r="N8728" i="1"/>
  <c r="N8729" i="1"/>
  <c r="N8730" i="1"/>
  <c r="N8731" i="1"/>
  <c r="N8732" i="1"/>
  <c r="N8733" i="1"/>
  <c r="N8734" i="1"/>
  <c r="N8735" i="1"/>
  <c r="N8736" i="1"/>
  <c r="N8737" i="1"/>
  <c r="N8738" i="1"/>
  <c r="N8739" i="1"/>
  <c r="N8740" i="1"/>
  <c r="N8741" i="1"/>
  <c r="N8742" i="1"/>
  <c r="N8743" i="1"/>
  <c r="N8744" i="1"/>
  <c r="N8745" i="1"/>
  <c r="N8746" i="1"/>
  <c r="N8747" i="1"/>
  <c r="N8748" i="1"/>
  <c r="N8749" i="1"/>
  <c r="N8750" i="1"/>
  <c r="N8751" i="1"/>
  <c r="N8752" i="1"/>
  <c r="N8753" i="1"/>
  <c r="N8754" i="1"/>
  <c r="N8755" i="1"/>
  <c r="N8756" i="1"/>
  <c r="N8757" i="1"/>
  <c r="N8758" i="1"/>
  <c r="N8759" i="1"/>
  <c r="N8760" i="1"/>
  <c r="N8761" i="1"/>
  <c r="N8762" i="1"/>
  <c r="N8763" i="1"/>
  <c r="N8764" i="1"/>
  <c r="N8765" i="1"/>
  <c r="N8766" i="1"/>
  <c r="N8767" i="1"/>
  <c r="N8768" i="1"/>
  <c r="N8769" i="1"/>
  <c r="N8770" i="1"/>
  <c r="N8771" i="1"/>
  <c r="N8772" i="1"/>
  <c r="N8773" i="1"/>
  <c r="N8774" i="1"/>
  <c r="N8775" i="1"/>
  <c r="N8776" i="1"/>
  <c r="N8777" i="1"/>
  <c r="N8778" i="1"/>
  <c r="N8779" i="1"/>
  <c r="N8780" i="1"/>
  <c r="N8781" i="1"/>
  <c r="N8782" i="1"/>
  <c r="N8783" i="1"/>
  <c r="N8784" i="1"/>
  <c r="N8785" i="1"/>
  <c r="N8786" i="1"/>
  <c r="N8787" i="1"/>
  <c r="N8788" i="1"/>
  <c r="N8789" i="1"/>
  <c r="N8790" i="1"/>
  <c r="N8791" i="1"/>
  <c r="N8792" i="1"/>
  <c r="N8793" i="1"/>
  <c r="N8794" i="1"/>
  <c r="N8795" i="1"/>
  <c r="N8796" i="1"/>
  <c r="N8797" i="1"/>
  <c r="N8798" i="1"/>
  <c r="N8799" i="1"/>
  <c r="N8800" i="1"/>
  <c r="N8801" i="1"/>
  <c r="N8802" i="1"/>
  <c r="N8803" i="1"/>
  <c r="N8804" i="1"/>
  <c r="N8805" i="1"/>
  <c r="N8806" i="1"/>
  <c r="N8807" i="1"/>
  <c r="N8808" i="1"/>
  <c r="N8809" i="1"/>
  <c r="N8810" i="1"/>
  <c r="N8811" i="1"/>
  <c r="N8812" i="1"/>
  <c r="N8813" i="1"/>
  <c r="N8814" i="1"/>
  <c r="N8815" i="1"/>
  <c r="N8816" i="1"/>
  <c r="N8817" i="1"/>
  <c r="N8818" i="1"/>
  <c r="N8819" i="1"/>
  <c r="N8820" i="1"/>
  <c r="N8821" i="1"/>
  <c r="N8822" i="1"/>
  <c r="N8823" i="1"/>
  <c r="N8824" i="1"/>
  <c r="N8825" i="1"/>
  <c r="N8826" i="1"/>
  <c r="N8827" i="1"/>
  <c r="N8828" i="1"/>
  <c r="N8829" i="1"/>
  <c r="N8830" i="1"/>
  <c r="N8831" i="1"/>
  <c r="N8832" i="1"/>
  <c r="N8833" i="1"/>
  <c r="N8834" i="1"/>
  <c r="N8835" i="1"/>
  <c r="N8836" i="1"/>
  <c r="N8837" i="1"/>
  <c r="N8838" i="1"/>
  <c r="N8839" i="1"/>
  <c r="N8840" i="1"/>
  <c r="N8841" i="1"/>
  <c r="N8842" i="1"/>
  <c r="N8843" i="1"/>
  <c r="N8844" i="1"/>
  <c r="N8845" i="1"/>
  <c r="N8846" i="1"/>
  <c r="N8847" i="1"/>
  <c r="N8848" i="1"/>
  <c r="N8849" i="1"/>
  <c r="N8850" i="1"/>
  <c r="N8851" i="1"/>
  <c r="N8852" i="1"/>
  <c r="N8853" i="1"/>
  <c r="N8854" i="1"/>
  <c r="N8855" i="1"/>
  <c r="N8856" i="1"/>
  <c r="N8857" i="1"/>
  <c r="N8858" i="1"/>
  <c r="N8859" i="1"/>
  <c r="N8860" i="1"/>
  <c r="N8861" i="1"/>
  <c r="N8862" i="1"/>
  <c r="N8863" i="1"/>
  <c r="N8864" i="1"/>
  <c r="N8865" i="1"/>
  <c r="N8866" i="1"/>
  <c r="N8867" i="1"/>
  <c r="N8868" i="1"/>
  <c r="N8869" i="1"/>
  <c r="N8870" i="1"/>
  <c r="N8871" i="1"/>
  <c r="N8872" i="1"/>
  <c r="N8873" i="1"/>
  <c r="N8874" i="1"/>
  <c r="N8875" i="1"/>
  <c r="N8876" i="1"/>
  <c r="N8877" i="1"/>
  <c r="N8878" i="1"/>
  <c r="N8879" i="1"/>
  <c r="N8880" i="1"/>
  <c r="N8881" i="1"/>
  <c r="N8882" i="1"/>
  <c r="N8883" i="1"/>
  <c r="N8884" i="1"/>
  <c r="N8885" i="1"/>
  <c r="N8886" i="1"/>
  <c r="N8887" i="1"/>
  <c r="N8888" i="1"/>
  <c r="N8889" i="1"/>
  <c r="N8890" i="1"/>
  <c r="N8891" i="1"/>
  <c r="N8892" i="1"/>
  <c r="N8893" i="1"/>
  <c r="N8894" i="1"/>
  <c r="N8895" i="1"/>
  <c r="N8896" i="1"/>
  <c r="N8897" i="1"/>
  <c r="N8898" i="1"/>
  <c r="N8899" i="1"/>
  <c r="N8900" i="1"/>
  <c r="N8901" i="1"/>
  <c r="N8902" i="1"/>
  <c r="N8903" i="1"/>
  <c r="N8904" i="1"/>
  <c r="N8905" i="1"/>
  <c r="N8906" i="1"/>
  <c r="N8907" i="1"/>
  <c r="N8908" i="1"/>
  <c r="N8909" i="1"/>
  <c r="N8910" i="1"/>
  <c r="N8911" i="1"/>
  <c r="N8912" i="1"/>
  <c r="N8913" i="1"/>
  <c r="N8914" i="1"/>
  <c r="N8915" i="1"/>
  <c r="N8916" i="1"/>
  <c r="N8917" i="1"/>
  <c r="N8918" i="1"/>
  <c r="N8919" i="1"/>
  <c r="N8920" i="1"/>
  <c r="N8921" i="1"/>
  <c r="N8922" i="1"/>
  <c r="N8923" i="1"/>
  <c r="N8924" i="1"/>
  <c r="N8925" i="1"/>
  <c r="N8926" i="1"/>
  <c r="N8927" i="1"/>
  <c r="N8928" i="1"/>
  <c r="N8929" i="1"/>
  <c r="N8930" i="1"/>
  <c r="N8931" i="1"/>
  <c r="N8932" i="1"/>
  <c r="N8933" i="1"/>
  <c r="N8934" i="1"/>
  <c r="N8935" i="1"/>
  <c r="N8936" i="1"/>
  <c r="N8937" i="1"/>
  <c r="N8938" i="1"/>
  <c r="N8939" i="1"/>
  <c r="N8940" i="1"/>
  <c r="N8941" i="1"/>
  <c r="N8942" i="1"/>
  <c r="N8943" i="1"/>
  <c r="N8944" i="1"/>
  <c r="N8945" i="1"/>
  <c r="N8946" i="1"/>
  <c r="N8947" i="1"/>
  <c r="N8948" i="1"/>
  <c r="N8949" i="1"/>
  <c r="N8950" i="1"/>
  <c r="N8951" i="1"/>
  <c r="N8952" i="1"/>
  <c r="N8953" i="1"/>
  <c r="N8954" i="1"/>
  <c r="N8955" i="1"/>
  <c r="N8956" i="1"/>
  <c r="N8957" i="1"/>
  <c r="N8958" i="1"/>
  <c r="N8959" i="1"/>
  <c r="N8960" i="1"/>
  <c r="N8961" i="1"/>
  <c r="N8962" i="1"/>
  <c r="N8963" i="1"/>
  <c r="N8964" i="1"/>
  <c r="N8965" i="1"/>
  <c r="N8966" i="1"/>
  <c r="N8967" i="1"/>
  <c r="N8968" i="1"/>
  <c r="N8969" i="1"/>
  <c r="N8970" i="1"/>
  <c r="N8971" i="1"/>
  <c r="N8972" i="1"/>
  <c r="N8973" i="1"/>
  <c r="N8974" i="1"/>
  <c r="N8975" i="1"/>
  <c r="N8976" i="1"/>
  <c r="N8977" i="1"/>
  <c r="N8978" i="1"/>
  <c r="N8979" i="1"/>
  <c r="N8980" i="1"/>
  <c r="N8981" i="1"/>
  <c r="N8982" i="1"/>
  <c r="N8983" i="1"/>
  <c r="N8984" i="1"/>
  <c r="N8985" i="1"/>
  <c r="N8986" i="1"/>
  <c r="N8987" i="1"/>
  <c r="N8988" i="1"/>
  <c r="N8989" i="1"/>
  <c r="N8990" i="1"/>
  <c r="N8991" i="1"/>
  <c r="N8992" i="1"/>
  <c r="N8993" i="1"/>
  <c r="N8994" i="1"/>
  <c r="N8995" i="1"/>
  <c r="N8996" i="1"/>
  <c r="N8997" i="1"/>
  <c r="N8998" i="1"/>
  <c r="N8999" i="1"/>
  <c r="N9000" i="1"/>
  <c r="N9001" i="1"/>
  <c r="N9002" i="1"/>
  <c r="N9003" i="1"/>
  <c r="N9004" i="1"/>
  <c r="N9005" i="1"/>
  <c r="N9006" i="1"/>
  <c r="N9007" i="1"/>
  <c r="N9008" i="1"/>
  <c r="N9009" i="1"/>
  <c r="N9010" i="1"/>
  <c r="N9011" i="1"/>
  <c r="N9012" i="1"/>
  <c r="N9013" i="1"/>
  <c r="N9014" i="1"/>
  <c r="N9015" i="1"/>
  <c r="N9016" i="1"/>
  <c r="N9017" i="1"/>
  <c r="N9018" i="1"/>
  <c r="N9019" i="1"/>
  <c r="N9020" i="1"/>
  <c r="N9021" i="1"/>
  <c r="N9022" i="1"/>
  <c r="N9023" i="1"/>
  <c r="N9024" i="1"/>
  <c r="N9025" i="1"/>
  <c r="N9026" i="1"/>
  <c r="N9027" i="1"/>
  <c r="N9028" i="1"/>
  <c r="N9029" i="1"/>
  <c r="N9030" i="1"/>
  <c r="N9031" i="1"/>
  <c r="N9032" i="1"/>
  <c r="N9033" i="1"/>
  <c r="N9034" i="1"/>
  <c r="N9035" i="1"/>
  <c r="N9036" i="1"/>
  <c r="N9037" i="1"/>
  <c r="N9038" i="1"/>
  <c r="N9039" i="1"/>
  <c r="N9040" i="1"/>
  <c r="N9041" i="1"/>
  <c r="N9042" i="1"/>
  <c r="N9043" i="1"/>
  <c r="N9044" i="1"/>
  <c r="N9045" i="1"/>
  <c r="N9046" i="1"/>
  <c r="N9047" i="1"/>
  <c r="N9048" i="1"/>
  <c r="N9049" i="1"/>
  <c r="N9050" i="1"/>
  <c r="N9051" i="1"/>
  <c r="N9052" i="1"/>
  <c r="N9053" i="1"/>
  <c r="N9054" i="1"/>
  <c r="N9055" i="1"/>
  <c r="N9056" i="1"/>
  <c r="N9057" i="1"/>
  <c r="N9058" i="1"/>
  <c r="N9059" i="1"/>
  <c r="N9060" i="1"/>
  <c r="N9061" i="1"/>
  <c r="N9062" i="1"/>
  <c r="N9063" i="1"/>
  <c r="N9064" i="1"/>
  <c r="N9065" i="1"/>
  <c r="N9066" i="1"/>
  <c r="N9067" i="1"/>
  <c r="N9068" i="1"/>
  <c r="N9069" i="1"/>
  <c r="N9070" i="1"/>
  <c r="N9071" i="1"/>
  <c r="N9072" i="1"/>
  <c r="N9073" i="1"/>
  <c r="N9074" i="1"/>
  <c r="N9075" i="1"/>
  <c r="N9076" i="1"/>
  <c r="N9077" i="1"/>
  <c r="N9078" i="1"/>
  <c r="N9079" i="1"/>
  <c r="N9080" i="1"/>
  <c r="N9081" i="1"/>
  <c r="N9082" i="1"/>
  <c r="N9083" i="1"/>
  <c r="N9084" i="1"/>
  <c r="N9085" i="1"/>
  <c r="N9086" i="1"/>
  <c r="N9087" i="1"/>
  <c r="N9088" i="1"/>
  <c r="N9089" i="1"/>
  <c r="N9090" i="1"/>
  <c r="N9091" i="1"/>
  <c r="N9092" i="1"/>
  <c r="N9093" i="1"/>
  <c r="N9094" i="1"/>
  <c r="N9095" i="1"/>
  <c r="N9096" i="1"/>
  <c r="N9097" i="1"/>
  <c r="N9098" i="1"/>
  <c r="N9099" i="1"/>
  <c r="N9100" i="1"/>
  <c r="N9101" i="1"/>
  <c r="N9102" i="1"/>
  <c r="N9103" i="1"/>
  <c r="N9104" i="1"/>
  <c r="N9105" i="1"/>
  <c r="N9106" i="1"/>
  <c r="N9107" i="1"/>
  <c r="N9108" i="1"/>
  <c r="N9109" i="1"/>
  <c r="N9110" i="1"/>
  <c r="N9111" i="1"/>
  <c r="N9112" i="1"/>
  <c r="N9113" i="1"/>
  <c r="N9114" i="1"/>
  <c r="N9115" i="1"/>
  <c r="N9116" i="1"/>
  <c r="N9117" i="1"/>
  <c r="N9118" i="1"/>
  <c r="N9119" i="1"/>
  <c r="N9120" i="1"/>
  <c r="N9121" i="1"/>
  <c r="N9122" i="1"/>
  <c r="N9123" i="1"/>
  <c r="N9124" i="1"/>
  <c r="N9125" i="1"/>
  <c r="N9126" i="1"/>
  <c r="N9127" i="1"/>
  <c r="N9128" i="1"/>
  <c r="N9129" i="1"/>
  <c r="N9130" i="1"/>
  <c r="N9131" i="1"/>
  <c r="N9132" i="1"/>
  <c r="N9133" i="1"/>
  <c r="N9134" i="1"/>
  <c r="N9135" i="1"/>
  <c r="N9136" i="1"/>
  <c r="N9137" i="1"/>
  <c r="N9138" i="1"/>
  <c r="N9139" i="1"/>
  <c r="N9140" i="1"/>
  <c r="N9141" i="1"/>
  <c r="N9142" i="1"/>
  <c r="N9143" i="1"/>
  <c r="N9144" i="1"/>
  <c r="N9145" i="1"/>
  <c r="N9146" i="1"/>
  <c r="N9147" i="1"/>
  <c r="N9148" i="1"/>
  <c r="N9149" i="1"/>
  <c r="N9150" i="1"/>
  <c r="N9151" i="1"/>
  <c r="N9152" i="1"/>
  <c r="N9153" i="1"/>
  <c r="N9154" i="1"/>
  <c r="N9155" i="1"/>
  <c r="N9156" i="1"/>
  <c r="N9157" i="1"/>
  <c r="N9158" i="1"/>
  <c r="N9159" i="1"/>
  <c r="N9160" i="1"/>
  <c r="N9161" i="1"/>
  <c r="N9162" i="1"/>
  <c r="N9163" i="1"/>
  <c r="N9164" i="1"/>
  <c r="N9165" i="1"/>
  <c r="N9166" i="1"/>
  <c r="N9167" i="1"/>
  <c r="N9168" i="1"/>
  <c r="N9169" i="1"/>
  <c r="N9170" i="1"/>
  <c r="N9171" i="1"/>
  <c r="N9172" i="1"/>
  <c r="N9173" i="1"/>
  <c r="N9174" i="1"/>
  <c r="N9175" i="1"/>
  <c r="N9176" i="1"/>
  <c r="N9177" i="1"/>
  <c r="N9178" i="1"/>
  <c r="N9179" i="1"/>
  <c r="N9180" i="1"/>
  <c r="N9181" i="1"/>
  <c r="N9182" i="1"/>
  <c r="N9183" i="1"/>
  <c r="N9184" i="1"/>
  <c r="N9185" i="1"/>
  <c r="N9186" i="1"/>
  <c r="N9187" i="1"/>
  <c r="N9188" i="1"/>
  <c r="N9189" i="1"/>
  <c r="N9190" i="1"/>
  <c r="N9191" i="1"/>
  <c r="N9192" i="1"/>
  <c r="N9193" i="1"/>
  <c r="N9194" i="1"/>
  <c r="N9195" i="1"/>
  <c r="N9196" i="1"/>
  <c r="N9197" i="1"/>
  <c r="N9198" i="1"/>
  <c r="N9199" i="1"/>
  <c r="N9200" i="1"/>
  <c r="N9201" i="1"/>
  <c r="N9202" i="1"/>
  <c r="N9203" i="1"/>
  <c r="N9204" i="1"/>
  <c r="N9205" i="1"/>
  <c r="N9206" i="1"/>
  <c r="N9207" i="1"/>
  <c r="N9208" i="1"/>
  <c r="N9209" i="1"/>
  <c r="N9210" i="1"/>
  <c r="N9211" i="1"/>
  <c r="N9212" i="1"/>
  <c r="N9213" i="1"/>
  <c r="N9214" i="1"/>
  <c r="N9215" i="1"/>
  <c r="N9216" i="1"/>
  <c r="N9217" i="1"/>
  <c r="N9218" i="1"/>
  <c r="N9219" i="1"/>
  <c r="N9220" i="1"/>
  <c r="N9221" i="1"/>
  <c r="N9222" i="1"/>
  <c r="N9223" i="1"/>
  <c r="N9224" i="1"/>
  <c r="N9225" i="1"/>
  <c r="N9226" i="1"/>
  <c r="N9227" i="1"/>
  <c r="N9228" i="1"/>
  <c r="N9229" i="1"/>
  <c r="N9230" i="1"/>
  <c r="N9231" i="1"/>
  <c r="N9232" i="1"/>
  <c r="N9233" i="1"/>
  <c r="N9234" i="1"/>
  <c r="N9235" i="1"/>
  <c r="N9236" i="1"/>
  <c r="N9237" i="1"/>
  <c r="N9238" i="1"/>
  <c r="N9239" i="1"/>
  <c r="N9240" i="1"/>
  <c r="N9241" i="1"/>
  <c r="N9242" i="1"/>
  <c r="N9243" i="1"/>
  <c r="N9244" i="1"/>
  <c r="N9245" i="1"/>
  <c r="N9246" i="1"/>
  <c r="N9247" i="1"/>
  <c r="N9248" i="1"/>
  <c r="N9249" i="1"/>
  <c r="N9250" i="1"/>
  <c r="N9251" i="1"/>
  <c r="N9252" i="1"/>
  <c r="N9253" i="1"/>
  <c r="N9254" i="1"/>
  <c r="N9255" i="1"/>
  <c r="N9256" i="1"/>
  <c r="N9257" i="1"/>
  <c r="N9258" i="1"/>
  <c r="N9259" i="1"/>
  <c r="N9260" i="1"/>
  <c r="N9261" i="1"/>
  <c r="N9262" i="1"/>
  <c r="N9263" i="1"/>
  <c r="N9264" i="1"/>
  <c r="N9265" i="1"/>
  <c r="N9266" i="1"/>
  <c r="N9267" i="1"/>
  <c r="N9268" i="1"/>
  <c r="N9269" i="1"/>
  <c r="N9270" i="1"/>
  <c r="N9271" i="1"/>
  <c r="N9272" i="1"/>
  <c r="N9273" i="1"/>
  <c r="N9274" i="1"/>
  <c r="N9275" i="1"/>
  <c r="N9276" i="1"/>
  <c r="N9277" i="1"/>
  <c r="N9278" i="1"/>
  <c r="N9279" i="1"/>
  <c r="N9280" i="1"/>
  <c r="N9281" i="1"/>
  <c r="N9282" i="1"/>
  <c r="N9283" i="1"/>
  <c r="N9284" i="1"/>
  <c r="N9285" i="1"/>
  <c r="N9286" i="1"/>
  <c r="N9287" i="1"/>
  <c r="N9288" i="1"/>
  <c r="N9289" i="1"/>
  <c r="N9290" i="1"/>
  <c r="N9291" i="1"/>
  <c r="N9292" i="1"/>
  <c r="N9293" i="1"/>
  <c r="N9294" i="1"/>
  <c r="N9295" i="1"/>
  <c r="N9296" i="1"/>
  <c r="N9297" i="1"/>
  <c r="N9298" i="1"/>
  <c r="N9299" i="1"/>
  <c r="N9300" i="1"/>
  <c r="N9301" i="1"/>
  <c r="N9302" i="1"/>
  <c r="N9303" i="1"/>
  <c r="N9304" i="1"/>
  <c r="N9305" i="1"/>
  <c r="N9306" i="1"/>
  <c r="N9307" i="1"/>
  <c r="N9308" i="1"/>
  <c r="N9309" i="1"/>
  <c r="N9310" i="1"/>
  <c r="N9311" i="1"/>
  <c r="N9312" i="1"/>
  <c r="N9313" i="1"/>
  <c r="N9314" i="1"/>
  <c r="N9315" i="1"/>
  <c r="N9316" i="1"/>
  <c r="N9317" i="1"/>
  <c r="N9318" i="1"/>
  <c r="N9319" i="1"/>
  <c r="N9320" i="1"/>
  <c r="N9321" i="1"/>
  <c r="N9322" i="1"/>
  <c r="N9323" i="1"/>
  <c r="N9324" i="1"/>
  <c r="N9325" i="1"/>
  <c r="N9326" i="1"/>
  <c r="N9327" i="1"/>
  <c r="N9328" i="1"/>
  <c r="N9329" i="1"/>
  <c r="N9330" i="1"/>
  <c r="N9331" i="1"/>
  <c r="N9332" i="1"/>
  <c r="N9333" i="1"/>
  <c r="N9334" i="1"/>
  <c r="N9335" i="1"/>
  <c r="N9336" i="1"/>
  <c r="N9337" i="1"/>
  <c r="N9338" i="1"/>
  <c r="N9339" i="1"/>
  <c r="N9340" i="1"/>
  <c r="N9341" i="1"/>
  <c r="N9342" i="1"/>
  <c r="N9343" i="1"/>
  <c r="N9344" i="1"/>
  <c r="N9345" i="1"/>
  <c r="N9346" i="1"/>
  <c r="N9347" i="1"/>
  <c r="N9348" i="1"/>
  <c r="N9349" i="1"/>
  <c r="N9350" i="1"/>
  <c r="N9351" i="1"/>
  <c r="N9352" i="1"/>
  <c r="N9353" i="1"/>
  <c r="N9354" i="1"/>
  <c r="N9355" i="1"/>
  <c r="N9356" i="1"/>
  <c r="N9357" i="1"/>
  <c r="N9358" i="1"/>
  <c r="N9359" i="1"/>
  <c r="N9360" i="1"/>
  <c r="N9361" i="1"/>
  <c r="N9362" i="1"/>
  <c r="N9363" i="1"/>
  <c r="N9364" i="1"/>
  <c r="N9365" i="1"/>
  <c r="N9366" i="1"/>
  <c r="N9367" i="1"/>
  <c r="N9368" i="1"/>
  <c r="N9369" i="1"/>
  <c r="N9370" i="1"/>
  <c r="N9371" i="1"/>
  <c r="N9372" i="1"/>
  <c r="N9373" i="1"/>
  <c r="N9374" i="1"/>
  <c r="N9375" i="1"/>
  <c r="N9376" i="1"/>
  <c r="N9377" i="1"/>
  <c r="N9378" i="1"/>
  <c r="N9379" i="1"/>
  <c r="N9380" i="1"/>
  <c r="N9381" i="1"/>
  <c r="N9382" i="1"/>
  <c r="N9383" i="1"/>
  <c r="N9384" i="1"/>
  <c r="N9385" i="1"/>
  <c r="N9386" i="1"/>
  <c r="N9387" i="1"/>
  <c r="N9388" i="1"/>
  <c r="N9389" i="1"/>
  <c r="N9390" i="1"/>
  <c r="N9391" i="1"/>
  <c r="N9392" i="1"/>
  <c r="N9393" i="1"/>
  <c r="N9394" i="1"/>
  <c r="N9395" i="1"/>
  <c r="N9396" i="1"/>
  <c r="N9397" i="1"/>
  <c r="N9398" i="1"/>
  <c r="N9399" i="1"/>
  <c r="N9400" i="1"/>
  <c r="N9401" i="1"/>
  <c r="N9402" i="1"/>
  <c r="N9403" i="1"/>
  <c r="N9404" i="1"/>
  <c r="N9405" i="1"/>
  <c r="N9406" i="1"/>
  <c r="N9407" i="1"/>
  <c r="N9408" i="1"/>
  <c r="N9409" i="1"/>
  <c r="N9410" i="1"/>
  <c r="N9411" i="1"/>
  <c r="N9412" i="1"/>
  <c r="N9413" i="1"/>
  <c r="N9414" i="1"/>
  <c r="N9415" i="1"/>
  <c r="N9416" i="1"/>
  <c r="N9417" i="1"/>
  <c r="N9418" i="1"/>
  <c r="N9419" i="1"/>
  <c r="N9420" i="1"/>
  <c r="N9421" i="1"/>
  <c r="N9422" i="1"/>
  <c r="N9423" i="1"/>
  <c r="N9424" i="1"/>
  <c r="N9425" i="1"/>
  <c r="N9426" i="1"/>
  <c r="N9427" i="1"/>
  <c r="N9428" i="1"/>
  <c r="N9429" i="1"/>
  <c r="N9430" i="1"/>
  <c r="N9431" i="1"/>
  <c r="N9432" i="1"/>
  <c r="N9433" i="1"/>
  <c r="N9434" i="1"/>
  <c r="N9435" i="1"/>
  <c r="N9436" i="1"/>
  <c r="N9437" i="1"/>
  <c r="N9438" i="1"/>
  <c r="N9439" i="1"/>
  <c r="N9440" i="1"/>
  <c r="N9441" i="1"/>
  <c r="N9442" i="1"/>
  <c r="N9443" i="1"/>
  <c r="N9444" i="1"/>
  <c r="N9445" i="1"/>
  <c r="N9446" i="1"/>
  <c r="N9447" i="1"/>
  <c r="N9448" i="1"/>
  <c r="N9449" i="1"/>
  <c r="N9450" i="1"/>
  <c r="N9451" i="1"/>
  <c r="N9452" i="1"/>
  <c r="N9453" i="1"/>
  <c r="N9454" i="1"/>
  <c r="N9455" i="1"/>
  <c r="N9456" i="1"/>
  <c r="N9457" i="1"/>
  <c r="N9458" i="1"/>
  <c r="N9459" i="1"/>
  <c r="N9460" i="1"/>
  <c r="N9461" i="1"/>
  <c r="N9462" i="1"/>
  <c r="N9463" i="1"/>
  <c r="N9464" i="1"/>
  <c r="N9465" i="1"/>
  <c r="N9466" i="1"/>
  <c r="N9467" i="1"/>
  <c r="N9468" i="1"/>
  <c r="N9469" i="1"/>
  <c r="N9470" i="1"/>
  <c r="N9471" i="1"/>
  <c r="N9472" i="1"/>
  <c r="N9473" i="1"/>
  <c r="N9474" i="1"/>
  <c r="N9475" i="1"/>
  <c r="N9476" i="1"/>
  <c r="N9477" i="1"/>
  <c r="N9478" i="1"/>
  <c r="N9479" i="1"/>
  <c r="N9480" i="1"/>
  <c r="N9481" i="1"/>
  <c r="N9482" i="1"/>
  <c r="N9483" i="1"/>
  <c r="N9484" i="1"/>
  <c r="N9485" i="1"/>
  <c r="N9486" i="1"/>
  <c r="N9487" i="1"/>
  <c r="N9488" i="1"/>
  <c r="N9489" i="1"/>
  <c r="N9490" i="1"/>
  <c r="N9491" i="1"/>
  <c r="N9492" i="1"/>
  <c r="N9493" i="1"/>
  <c r="N9494" i="1"/>
  <c r="N9495" i="1"/>
  <c r="N9496" i="1"/>
  <c r="N9497" i="1"/>
  <c r="N9498" i="1"/>
  <c r="N9499" i="1"/>
  <c r="N9500" i="1"/>
  <c r="N9501" i="1"/>
  <c r="N9502" i="1"/>
  <c r="N9503" i="1"/>
  <c r="N9504" i="1"/>
  <c r="N9505" i="1"/>
  <c r="N9506" i="1"/>
  <c r="N9507" i="1"/>
  <c r="N9508" i="1"/>
  <c r="N9509" i="1"/>
  <c r="N9510" i="1"/>
  <c r="N9511" i="1"/>
  <c r="N9512" i="1"/>
  <c r="N9513" i="1"/>
  <c r="N9514" i="1"/>
  <c r="N9515" i="1"/>
  <c r="N9516" i="1"/>
  <c r="N9517" i="1"/>
  <c r="N9518" i="1"/>
  <c r="N9519" i="1"/>
  <c r="N9520" i="1"/>
  <c r="N9521" i="1"/>
  <c r="N9522" i="1"/>
  <c r="N9523" i="1"/>
  <c r="N9524" i="1"/>
  <c r="N9525" i="1"/>
  <c r="N9526" i="1"/>
  <c r="N9527" i="1"/>
  <c r="N9528" i="1"/>
  <c r="N9529" i="1"/>
  <c r="N9530" i="1"/>
  <c r="N9531" i="1"/>
  <c r="N9532" i="1"/>
  <c r="N9533" i="1"/>
  <c r="N9534" i="1"/>
  <c r="N9535" i="1"/>
  <c r="N9536" i="1"/>
  <c r="N9537" i="1"/>
  <c r="N9538" i="1"/>
  <c r="N9539" i="1"/>
  <c r="N9540" i="1"/>
  <c r="N9541" i="1"/>
  <c r="N9542" i="1"/>
  <c r="N9543" i="1"/>
  <c r="N9544" i="1"/>
  <c r="N9545" i="1"/>
  <c r="N9546" i="1"/>
  <c r="N9547" i="1"/>
  <c r="N9548" i="1"/>
  <c r="N9549" i="1"/>
  <c r="N9550" i="1"/>
  <c r="N9551" i="1"/>
  <c r="N9552" i="1"/>
  <c r="N9553" i="1"/>
  <c r="N9554" i="1"/>
  <c r="N9555" i="1"/>
  <c r="N9556" i="1"/>
  <c r="N9557" i="1"/>
  <c r="N9558" i="1"/>
  <c r="N9559" i="1"/>
  <c r="N9560" i="1"/>
  <c r="N9561" i="1"/>
  <c r="N9562" i="1"/>
  <c r="N9563" i="1"/>
  <c r="N9564" i="1"/>
  <c r="N9565" i="1"/>
  <c r="N9566" i="1"/>
  <c r="N9567" i="1"/>
  <c r="N9568" i="1"/>
  <c r="N9569" i="1"/>
  <c r="N9570" i="1"/>
  <c r="N9571" i="1"/>
  <c r="N9572" i="1"/>
  <c r="N9573" i="1"/>
  <c r="N9574" i="1"/>
  <c r="N9575" i="1"/>
  <c r="N9576" i="1"/>
  <c r="N9577" i="1"/>
  <c r="N9578" i="1"/>
  <c r="N9579" i="1"/>
  <c r="N9580" i="1"/>
  <c r="N9581" i="1"/>
  <c r="N9582" i="1"/>
  <c r="N9583" i="1"/>
  <c r="N9584" i="1"/>
  <c r="N9585" i="1"/>
  <c r="N9586" i="1"/>
  <c r="N9587" i="1"/>
  <c r="N9588" i="1"/>
  <c r="N9589" i="1"/>
  <c r="N9590" i="1"/>
  <c r="N9591" i="1"/>
  <c r="N9592" i="1"/>
  <c r="N9593" i="1"/>
  <c r="N9594" i="1"/>
  <c r="N9595" i="1"/>
  <c r="N9596" i="1"/>
  <c r="N9597" i="1"/>
  <c r="N9598" i="1"/>
  <c r="N9599" i="1"/>
  <c r="N9600" i="1"/>
  <c r="N9601" i="1"/>
  <c r="N9602" i="1"/>
  <c r="N9603" i="1"/>
  <c r="N9604" i="1"/>
  <c r="N9605" i="1"/>
  <c r="N9606" i="1"/>
  <c r="N9607" i="1"/>
  <c r="N9608" i="1"/>
  <c r="N9609" i="1"/>
  <c r="N9610" i="1"/>
  <c r="N9611" i="1"/>
  <c r="N9612" i="1"/>
  <c r="N9613" i="1"/>
  <c r="N9614" i="1"/>
  <c r="N9615" i="1"/>
  <c r="N9616" i="1"/>
  <c r="N9617" i="1"/>
  <c r="N9618" i="1"/>
  <c r="N9619" i="1"/>
  <c r="N9620" i="1"/>
  <c r="N9621" i="1"/>
  <c r="N9622" i="1"/>
  <c r="N9623" i="1"/>
  <c r="N9624" i="1"/>
  <c r="N9625" i="1"/>
  <c r="N9626" i="1"/>
  <c r="N9627" i="1"/>
  <c r="N9628" i="1"/>
  <c r="N9629" i="1"/>
  <c r="N9630" i="1"/>
  <c r="N9631" i="1"/>
  <c r="N9632" i="1"/>
  <c r="N9633" i="1"/>
  <c r="N9634" i="1"/>
  <c r="N9635" i="1"/>
  <c r="N9636" i="1"/>
  <c r="N9637" i="1"/>
  <c r="N9638" i="1"/>
  <c r="N9639" i="1"/>
  <c r="N9640" i="1"/>
  <c r="N9641" i="1"/>
  <c r="N9642" i="1"/>
  <c r="N9643" i="1"/>
  <c r="N9644" i="1"/>
  <c r="N9645" i="1"/>
  <c r="N9646" i="1"/>
  <c r="N9647" i="1"/>
  <c r="N9648" i="1"/>
  <c r="N9649" i="1"/>
  <c r="N9650" i="1"/>
  <c r="N9651" i="1"/>
  <c r="N9652" i="1"/>
  <c r="N9653" i="1"/>
  <c r="N9654" i="1"/>
  <c r="N9655" i="1"/>
  <c r="N9656" i="1"/>
  <c r="N9657" i="1"/>
  <c r="N9658" i="1"/>
  <c r="N9659" i="1"/>
  <c r="N9660" i="1"/>
  <c r="N9661" i="1"/>
  <c r="N9662" i="1"/>
  <c r="N9663" i="1"/>
  <c r="N9664" i="1"/>
  <c r="N9665" i="1"/>
  <c r="N9666" i="1"/>
  <c r="N9667" i="1"/>
  <c r="N9668" i="1"/>
  <c r="N9669" i="1"/>
  <c r="N9670" i="1"/>
  <c r="N9671" i="1"/>
  <c r="N9672" i="1"/>
  <c r="N9673" i="1"/>
  <c r="N9674" i="1"/>
  <c r="N9675" i="1"/>
  <c r="N9676" i="1"/>
  <c r="N9677" i="1"/>
  <c r="N9678" i="1"/>
  <c r="N9679" i="1"/>
  <c r="N9680" i="1"/>
  <c r="N9681" i="1"/>
  <c r="N9682" i="1"/>
  <c r="N9683" i="1"/>
  <c r="N9684" i="1"/>
  <c r="N9685" i="1"/>
  <c r="N9686" i="1"/>
  <c r="N9687" i="1"/>
  <c r="N9688" i="1"/>
  <c r="N9689" i="1"/>
  <c r="N9690" i="1"/>
  <c r="N9691" i="1"/>
  <c r="N9692" i="1"/>
  <c r="N9693" i="1"/>
  <c r="N9694" i="1"/>
  <c r="N9695" i="1"/>
  <c r="N9696" i="1"/>
  <c r="N9697" i="1"/>
  <c r="N9698" i="1"/>
  <c r="N9699" i="1"/>
  <c r="N9700" i="1"/>
  <c r="N9701" i="1"/>
  <c r="N9702" i="1"/>
  <c r="N9703" i="1"/>
  <c r="N9704" i="1"/>
  <c r="N9705" i="1"/>
  <c r="N9706" i="1"/>
  <c r="N9707" i="1"/>
  <c r="N9708" i="1"/>
  <c r="N9709" i="1"/>
  <c r="N9710" i="1"/>
  <c r="N9711" i="1"/>
  <c r="N9712" i="1"/>
  <c r="N9713" i="1"/>
  <c r="N9714" i="1"/>
  <c r="N9715" i="1"/>
  <c r="N9716" i="1"/>
  <c r="N9717" i="1"/>
  <c r="N9718" i="1"/>
  <c r="N9719" i="1"/>
  <c r="N9720" i="1"/>
  <c r="N9721" i="1"/>
  <c r="N9722" i="1"/>
  <c r="N9723" i="1"/>
  <c r="N9724" i="1"/>
  <c r="N9725" i="1"/>
  <c r="N9726" i="1"/>
  <c r="N9727" i="1"/>
  <c r="N9728" i="1"/>
  <c r="N9729" i="1"/>
  <c r="N9730" i="1"/>
  <c r="N9731" i="1"/>
  <c r="N9732" i="1"/>
  <c r="N9733" i="1"/>
  <c r="N9734" i="1"/>
  <c r="N9735" i="1"/>
  <c r="N9736" i="1"/>
  <c r="N9737" i="1"/>
  <c r="N9738" i="1"/>
  <c r="N9739" i="1"/>
  <c r="N9740" i="1"/>
  <c r="N9741" i="1"/>
  <c r="N9742" i="1"/>
  <c r="N9743" i="1"/>
  <c r="N9744" i="1"/>
  <c r="N9745" i="1"/>
  <c r="N9746" i="1"/>
  <c r="N9747" i="1"/>
  <c r="N9748" i="1"/>
  <c r="N9749" i="1"/>
  <c r="N9750" i="1"/>
  <c r="N9751" i="1"/>
  <c r="N9752" i="1"/>
  <c r="N9753" i="1"/>
  <c r="N9754" i="1"/>
  <c r="N9755" i="1"/>
  <c r="N9756" i="1"/>
  <c r="N9757" i="1"/>
  <c r="N9758" i="1"/>
  <c r="N9759" i="1"/>
  <c r="N9760" i="1"/>
  <c r="N9761" i="1"/>
  <c r="N9762" i="1"/>
  <c r="N9763" i="1"/>
  <c r="N9764" i="1"/>
  <c r="N9765" i="1"/>
  <c r="N9766" i="1"/>
  <c r="N9767" i="1"/>
  <c r="N9768" i="1"/>
  <c r="N9769" i="1"/>
  <c r="N9770" i="1"/>
  <c r="N9771" i="1"/>
  <c r="N9772" i="1"/>
  <c r="N9773" i="1"/>
  <c r="N9774" i="1"/>
  <c r="N9775" i="1"/>
  <c r="N9776" i="1"/>
  <c r="N9777" i="1"/>
  <c r="N9778" i="1"/>
  <c r="N9779" i="1"/>
  <c r="N9780" i="1"/>
  <c r="N9781" i="1"/>
  <c r="N9782" i="1"/>
  <c r="N9783" i="1"/>
  <c r="N9784" i="1"/>
  <c r="N9785" i="1"/>
  <c r="N9786" i="1"/>
  <c r="N9787" i="1"/>
  <c r="N9788" i="1"/>
  <c r="N9789" i="1"/>
  <c r="N9790" i="1"/>
  <c r="N9791" i="1"/>
  <c r="N9792" i="1"/>
  <c r="N9793" i="1"/>
  <c r="N9794" i="1"/>
  <c r="N9795" i="1"/>
  <c r="N9796" i="1"/>
  <c r="N9797" i="1"/>
  <c r="N9798" i="1"/>
  <c r="N9799" i="1"/>
  <c r="N9800" i="1"/>
  <c r="N9801" i="1"/>
  <c r="N9802" i="1"/>
  <c r="N9803" i="1"/>
  <c r="N9804" i="1"/>
  <c r="N9805" i="1"/>
  <c r="N9806" i="1"/>
  <c r="N9807" i="1"/>
  <c r="N9808" i="1"/>
  <c r="N9809" i="1"/>
  <c r="N9810" i="1"/>
  <c r="N9811" i="1"/>
  <c r="N9812" i="1"/>
  <c r="N9813" i="1"/>
  <c r="N9814" i="1"/>
  <c r="N9815" i="1"/>
  <c r="N9816" i="1"/>
  <c r="N9817" i="1"/>
  <c r="N9818" i="1"/>
  <c r="N9819" i="1"/>
  <c r="N9820" i="1"/>
  <c r="N9821" i="1"/>
  <c r="N9822" i="1"/>
  <c r="N9823" i="1"/>
  <c r="N9824" i="1"/>
  <c r="N9825" i="1"/>
  <c r="N9826" i="1"/>
  <c r="N9827" i="1"/>
  <c r="N9828" i="1"/>
  <c r="N9829" i="1"/>
  <c r="N9830" i="1"/>
  <c r="N9831" i="1"/>
  <c r="N9832" i="1"/>
  <c r="N9833" i="1"/>
  <c r="N9834" i="1"/>
  <c r="N9835" i="1"/>
  <c r="N9836" i="1"/>
  <c r="N9837" i="1"/>
  <c r="N9838" i="1"/>
  <c r="N9839" i="1"/>
  <c r="N9840" i="1"/>
  <c r="N9841" i="1"/>
  <c r="N9842" i="1"/>
  <c r="N9843" i="1"/>
  <c r="N9844" i="1"/>
  <c r="N9845" i="1"/>
  <c r="N9846" i="1"/>
  <c r="N9847" i="1"/>
  <c r="N9848" i="1"/>
  <c r="N9849" i="1"/>
  <c r="N9850" i="1"/>
  <c r="N9851" i="1"/>
  <c r="N9852" i="1"/>
  <c r="N9853" i="1"/>
  <c r="N9854" i="1"/>
  <c r="N9855" i="1"/>
  <c r="N9856" i="1"/>
  <c r="N9857" i="1"/>
  <c r="N9858" i="1"/>
  <c r="N9859" i="1"/>
  <c r="N9860" i="1"/>
  <c r="N9861" i="1"/>
  <c r="N9862" i="1"/>
  <c r="N9863" i="1"/>
  <c r="N9864" i="1"/>
  <c r="N9865" i="1"/>
  <c r="N9866" i="1"/>
  <c r="N9867" i="1"/>
  <c r="N9868" i="1"/>
  <c r="N9869" i="1"/>
  <c r="N9870" i="1"/>
  <c r="N9871" i="1"/>
  <c r="N9872" i="1"/>
  <c r="N9873" i="1"/>
  <c r="N9874" i="1"/>
  <c r="N9875" i="1"/>
  <c r="N9876" i="1"/>
  <c r="N9877" i="1"/>
  <c r="N9878" i="1"/>
  <c r="N9879" i="1"/>
  <c r="N9880" i="1"/>
  <c r="N9881" i="1"/>
  <c r="N9882" i="1"/>
  <c r="N9883" i="1"/>
  <c r="N9884" i="1"/>
  <c r="N9885" i="1"/>
  <c r="N9886" i="1"/>
  <c r="N9887" i="1"/>
  <c r="N9888" i="1"/>
  <c r="N9889" i="1"/>
  <c r="N9890" i="1"/>
  <c r="N9891" i="1"/>
  <c r="N9892" i="1"/>
  <c r="N9893" i="1"/>
  <c r="N9894" i="1"/>
  <c r="N9895" i="1"/>
  <c r="N9896" i="1"/>
  <c r="N9897" i="1"/>
  <c r="N9898" i="1"/>
  <c r="N9899" i="1"/>
  <c r="N9900" i="1"/>
  <c r="N9901" i="1"/>
  <c r="N9902" i="1"/>
  <c r="N9903" i="1"/>
  <c r="N9904" i="1"/>
  <c r="N9905" i="1"/>
  <c r="N9906" i="1"/>
  <c r="N9907" i="1"/>
  <c r="N9908" i="1"/>
  <c r="N9909" i="1"/>
  <c r="N9910" i="1"/>
  <c r="N9911" i="1"/>
  <c r="N9912" i="1"/>
  <c r="N9913" i="1"/>
  <c r="N9914" i="1"/>
  <c r="N9915" i="1"/>
  <c r="N9916" i="1"/>
  <c r="N9917" i="1"/>
  <c r="N9918" i="1"/>
  <c r="N9919" i="1"/>
  <c r="N9920" i="1"/>
  <c r="N9921" i="1"/>
  <c r="N9922" i="1"/>
  <c r="N9923" i="1"/>
  <c r="N9924" i="1"/>
  <c r="N9925" i="1"/>
  <c r="N9926" i="1"/>
  <c r="N9927" i="1"/>
  <c r="N9928" i="1"/>
  <c r="N9929" i="1"/>
  <c r="N9930" i="1"/>
  <c r="N9931" i="1"/>
  <c r="N9932" i="1"/>
  <c r="N9933" i="1"/>
  <c r="N9934" i="1"/>
  <c r="N9935" i="1"/>
  <c r="N9936" i="1"/>
  <c r="N9937" i="1"/>
  <c r="N9938" i="1"/>
  <c r="N9939" i="1"/>
  <c r="N9940" i="1"/>
  <c r="N9941" i="1"/>
  <c r="N9942" i="1"/>
  <c r="N9943" i="1"/>
  <c r="N9944" i="1"/>
  <c r="N9945" i="1"/>
  <c r="N9946" i="1"/>
  <c r="N9947" i="1"/>
  <c r="N9948" i="1"/>
  <c r="N9949" i="1"/>
  <c r="N9950" i="1"/>
  <c r="N9951" i="1"/>
  <c r="N9952" i="1"/>
  <c r="N9953" i="1"/>
  <c r="M2" i="1"/>
  <c r="M3" i="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6" i="1"/>
  <c r="M1387" i="1"/>
  <c r="M1388" i="1"/>
  <c r="M1389" i="1"/>
  <c r="M1390" i="1"/>
  <c r="M1391" i="1"/>
  <c r="M1392" i="1"/>
  <c r="M1393" i="1"/>
  <c r="M1394" i="1"/>
  <c r="M1395" i="1"/>
  <c r="M1396" i="1"/>
  <c r="M1397" i="1"/>
  <c r="M1398" i="1"/>
  <c r="M1399" i="1"/>
  <c r="M1400" i="1"/>
  <c r="M1401" i="1"/>
  <c r="M1402" i="1"/>
  <c r="M1403" i="1"/>
  <c r="M1404" i="1"/>
  <c r="M1405" i="1"/>
  <c r="M1406" i="1"/>
  <c r="M1407" i="1"/>
  <c r="M1408" i="1"/>
  <c r="M1409" i="1"/>
  <c r="M1410" i="1"/>
  <c r="M1411" i="1"/>
  <c r="M1412" i="1"/>
  <c r="M1413" i="1"/>
  <c r="M1414" i="1"/>
  <c r="M1415" i="1"/>
  <c r="M1416" i="1"/>
  <c r="M1417" i="1"/>
  <c r="M1418"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2" i="1"/>
  <c r="M1493" i="1"/>
  <c r="M1494" i="1"/>
  <c r="M1495" i="1"/>
  <c r="M1496" i="1"/>
  <c r="M1497" i="1"/>
  <c r="M1498" i="1"/>
  <c r="M1499" i="1"/>
  <c r="M1500" i="1"/>
  <c r="M1501" i="1"/>
  <c r="M1502" i="1"/>
  <c r="M1503" i="1"/>
  <c r="M1504" i="1"/>
  <c r="M1505" i="1"/>
  <c r="M1506" i="1"/>
  <c r="M1507" i="1"/>
  <c r="M1508"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2" i="1"/>
  <c r="M1533" i="1"/>
  <c r="M1534" i="1"/>
  <c r="M1535" i="1"/>
  <c r="M1536" i="1"/>
  <c r="M1537" i="1"/>
  <c r="M1538" i="1"/>
  <c r="M1539" i="1"/>
  <c r="M1540" i="1"/>
  <c r="M1541" i="1"/>
  <c r="M1542" i="1"/>
  <c r="M1543" i="1"/>
  <c r="M1544" i="1"/>
  <c r="M1545" i="1"/>
  <c r="M1546" i="1"/>
  <c r="M1547" i="1"/>
  <c r="M1548" i="1"/>
  <c r="M1549" i="1"/>
  <c r="M1550" i="1"/>
  <c r="M1551" i="1"/>
  <c r="M1552" i="1"/>
  <c r="M1553" i="1"/>
  <c r="M1554" i="1"/>
  <c r="M1555" i="1"/>
  <c r="M1556" i="1"/>
  <c r="M1557"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8" i="1"/>
  <c r="M1599" i="1"/>
  <c r="M1600" i="1"/>
  <c r="M1601" i="1"/>
  <c r="M1602" i="1"/>
  <c r="M1603" i="1"/>
  <c r="M1604" i="1"/>
  <c r="M1605" i="1"/>
  <c r="M1606" i="1"/>
  <c r="M1607" i="1"/>
  <c r="M1608" i="1"/>
  <c r="M1609" i="1"/>
  <c r="M1610" i="1"/>
  <c r="M1611" i="1"/>
  <c r="M1612" i="1"/>
  <c r="M1613" i="1"/>
  <c r="M1614" i="1"/>
  <c r="M1615" i="1"/>
  <c r="M1616" i="1"/>
  <c r="M1617" i="1"/>
  <c r="M1618" i="1"/>
  <c r="M1619" i="1"/>
  <c r="M1620" i="1"/>
  <c r="M1621" i="1"/>
  <c r="M1622" i="1"/>
  <c r="M1623" i="1"/>
  <c r="M1624" i="1"/>
  <c r="M1625" i="1"/>
  <c r="M1626" i="1"/>
  <c r="M1627" i="1"/>
  <c r="M1628" i="1"/>
  <c r="M1629" i="1"/>
  <c r="M1630" i="1"/>
  <c r="M1631"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7"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6" i="1"/>
  <c r="M1717" i="1"/>
  <c r="M1718" i="1"/>
  <c r="M1719" i="1"/>
  <c r="M1720" i="1"/>
  <c r="M1721" i="1"/>
  <c r="M1722" i="1"/>
  <c r="M1723" i="1"/>
  <c r="M1724" i="1"/>
  <c r="M1725" i="1"/>
  <c r="M1726" i="1"/>
  <c r="M1727" i="1"/>
  <c r="M1728" i="1"/>
  <c r="M1729" i="1"/>
  <c r="M1730" i="1"/>
  <c r="M1731" i="1"/>
  <c r="M1732" i="1"/>
  <c r="M1733" i="1"/>
  <c r="M1734" i="1"/>
  <c r="M1735" i="1"/>
  <c r="M1736" i="1"/>
  <c r="M1737" i="1"/>
  <c r="M1738" i="1"/>
  <c r="M1739" i="1"/>
  <c r="M1740" i="1"/>
  <c r="M1741"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5"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799" i="1"/>
  <c r="M1800" i="1"/>
  <c r="M1801" i="1"/>
  <c r="M1802" i="1"/>
  <c r="M1803" i="1"/>
  <c r="M1804" i="1"/>
  <c r="M1805" i="1"/>
  <c r="M1806" i="1"/>
  <c r="M1807" i="1"/>
  <c r="M1808" i="1"/>
  <c r="M1809" i="1"/>
  <c r="M1810" i="1"/>
  <c r="M1811" i="1"/>
  <c r="M1812" i="1"/>
  <c r="M1813" i="1"/>
  <c r="M1814" i="1"/>
  <c r="M1815" i="1"/>
  <c r="M1816" i="1"/>
  <c r="M1817" i="1"/>
  <c r="M1818" i="1"/>
  <c r="M1819" i="1"/>
  <c r="M1820" i="1"/>
  <c r="M1821" i="1"/>
  <c r="M1822" i="1"/>
  <c r="M1823" i="1"/>
  <c r="M1824" i="1"/>
  <c r="M1825" i="1"/>
  <c r="M1826" i="1"/>
  <c r="M1827" i="1"/>
  <c r="M1828" i="1"/>
  <c r="M1829" i="1"/>
  <c r="M1830" i="1"/>
  <c r="M1831" i="1"/>
  <c r="M1832" i="1"/>
  <c r="M1833" i="1"/>
  <c r="M1834" i="1"/>
  <c r="M1835" i="1"/>
  <c r="M1836" i="1"/>
  <c r="M1837" i="1"/>
  <c r="M1838" i="1"/>
  <c r="M1839" i="1"/>
  <c r="M1840" i="1"/>
  <c r="M1841" i="1"/>
  <c r="M1842" i="1"/>
  <c r="M1843" i="1"/>
  <c r="M1844" i="1"/>
  <c r="M1845" i="1"/>
  <c r="M1846" i="1"/>
  <c r="M1847" i="1"/>
  <c r="M1848" i="1"/>
  <c r="M1849" i="1"/>
  <c r="M1850" i="1"/>
  <c r="M1851" i="1"/>
  <c r="M1852" i="1"/>
  <c r="M1853" i="1"/>
  <c r="M1854" i="1"/>
  <c r="M1855" i="1"/>
  <c r="M1856" i="1"/>
  <c r="M1857" i="1"/>
  <c r="M1858" i="1"/>
  <c r="M1859" i="1"/>
  <c r="M1860" i="1"/>
  <c r="M1861" i="1"/>
  <c r="M1862" i="1"/>
  <c r="M1863" i="1"/>
  <c r="M1864" i="1"/>
  <c r="M1865" i="1"/>
  <c r="M1866" i="1"/>
  <c r="M1867" i="1"/>
  <c r="M1868" i="1"/>
  <c r="M1869" i="1"/>
  <c r="M1870" i="1"/>
  <c r="M1871" i="1"/>
  <c r="M1872" i="1"/>
  <c r="M1873" i="1"/>
  <c r="M1874" i="1"/>
  <c r="M1875" i="1"/>
  <c r="M1876" i="1"/>
  <c r="M1877" i="1"/>
  <c r="M1878" i="1"/>
  <c r="M1879" i="1"/>
  <c r="M1880" i="1"/>
  <c r="M1881" i="1"/>
  <c r="M1882" i="1"/>
  <c r="M1883" i="1"/>
  <c r="M1884" i="1"/>
  <c r="M1885" i="1"/>
  <c r="M1886" i="1"/>
  <c r="M1887" i="1"/>
  <c r="M1888" i="1"/>
  <c r="M1889" i="1"/>
  <c r="M1890" i="1"/>
  <c r="M1891" i="1"/>
  <c r="M1892" i="1"/>
  <c r="M1893" i="1"/>
  <c r="M1894" i="1"/>
  <c r="M1895" i="1"/>
  <c r="M1896" i="1"/>
  <c r="M1897" i="1"/>
  <c r="M1898" i="1"/>
  <c r="M1899" i="1"/>
  <c r="M1900" i="1"/>
  <c r="M1901" i="1"/>
  <c r="M1902" i="1"/>
  <c r="M1903" i="1"/>
  <c r="M1904" i="1"/>
  <c r="M1905" i="1"/>
  <c r="M1906" i="1"/>
  <c r="M1907" i="1"/>
  <c r="M1908" i="1"/>
  <c r="M1909" i="1"/>
  <c r="M1910" i="1"/>
  <c r="M1911" i="1"/>
  <c r="M1912" i="1"/>
  <c r="M1913" i="1"/>
  <c r="M1914" i="1"/>
  <c r="M1915" i="1"/>
  <c r="M1916" i="1"/>
  <c r="M1917"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7"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3" i="1"/>
  <c r="M1994" i="1"/>
  <c r="M1995" i="1"/>
  <c r="M1996" i="1"/>
  <c r="M1997" i="1"/>
  <c r="M1998" i="1"/>
  <c r="M1999" i="1"/>
  <c r="M2000" i="1"/>
  <c r="M2001" i="1"/>
  <c r="M2002" i="1"/>
  <c r="M2003" i="1"/>
  <c r="M2004" i="1"/>
  <c r="M2005" i="1"/>
  <c r="M2006" i="1"/>
  <c r="M2007" i="1"/>
  <c r="M2008"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2"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7" i="1"/>
  <c r="M2068" i="1"/>
  <c r="M2069" i="1"/>
  <c r="M2070" i="1"/>
  <c r="M2071" i="1"/>
  <c r="M2072" i="1"/>
  <c r="M2073" i="1"/>
  <c r="M2074" i="1"/>
  <c r="M2075" i="1"/>
  <c r="M2076" i="1"/>
  <c r="M2077" i="1"/>
  <c r="M2078" i="1"/>
  <c r="M2079" i="1"/>
  <c r="M2080" i="1"/>
  <c r="M2081" i="1"/>
  <c r="M2082" i="1"/>
  <c r="M2083" i="1"/>
  <c r="M2084" i="1"/>
  <c r="M2085" i="1"/>
  <c r="M2086" i="1"/>
  <c r="M2087" i="1"/>
  <c r="M2088" i="1"/>
  <c r="M2089" i="1"/>
  <c r="M2090" i="1"/>
  <c r="M2091" i="1"/>
  <c r="M2092" i="1"/>
  <c r="M2093" i="1"/>
  <c r="M2094" i="1"/>
  <c r="M2095" i="1"/>
  <c r="M2096" i="1"/>
  <c r="M2097" i="1"/>
  <c r="M2098" i="1"/>
  <c r="M2099" i="1"/>
  <c r="M2100" i="1"/>
  <c r="M2101" i="1"/>
  <c r="M2102" i="1"/>
  <c r="M2103" i="1"/>
  <c r="M2104" i="1"/>
  <c r="M2105" i="1"/>
  <c r="M2106" i="1"/>
  <c r="M2107" i="1"/>
  <c r="M2108" i="1"/>
  <c r="M2109" i="1"/>
  <c r="M2110" i="1"/>
  <c r="M2111" i="1"/>
  <c r="M2112" i="1"/>
  <c r="M2113" i="1"/>
  <c r="M2114" i="1"/>
  <c r="M2115" i="1"/>
  <c r="M2116" i="1"/>
  <c r="M2117" i="1"/>
  <c r="M2118" i="1"/>
  <c r="M2119" i="1"/>
  <c r="M2120" i="1"/>
  <c r="M2121" i="1"/>
  <c r="M2122" i="1"/>
  <c r="M2123" i="1"/>
  <c r="M2124" i="1"/>
  <c r="M2125" i="1"/>
  <c r="M2126" i="1"/>
  <c r="M2127" i="1"/>
  <c r="M2128" i="1"/>
  <c r="M2129" i="1"/>
  <c r="M2130" i="1"/>
  <c r="M2131" i="1"/>
  <c r="M2132" i="1"/>
  <c r="M2133" i="1"/>
  <c r="M2134" i="1"/>
  <c r="M2135" i="1"/>
  <c r="M2136" i="1"/>
  <c r="M2137" i="1"/>
  <c r="M2138" i="1"/>
  <c r="M2139" i="1"/>
  <c r="M2140" i="1"/>
  <c r="M2141" i="1"/>
  <c r="M2142" i="1"/>
  <c r="M2143" i="1"/>
  <c r="M2144" i="1"/>
  <c r="M2145" i="1"/>
  <c r="M2146" i="1"/>
  <c r="M2147" i="1"/>
  <c r="M2148" i="1"/>
  <c r="M2149" i="1"/>
  <c r="M2150" i="1"/>
  <c r="M2151" i="1"/>
  <c r="M2152" i="1"/>
  <c r="M2153" i="1"/>
  <c r="M2154" i="1"/>
  <c r="M2155" i="1"/>
  <c r="M2156" i="1"/>
  <c r="M2157" i="1"/>
  <c r="M2158" i="1"/>
  <c r="M2159" i="1"/>
  <c r="M2160" i="1"/>
  <c r="M2161" i="1"/>
  <c r="M2162" i="1"/>
  <c r="M2163" i="1"/>
  <c r="M2164" i="1"/>
  <c r="M2165" i="1"/>
  <c r="M2166" i="1"/>
  <c r="M2167" i="1"/>
  <c r="M2168" i="1"/>
  <c r="M2169" i="1"/>
  <c r="M2170" i="1"/>
  <c r="M2171" i="1"/>
  <c r="M2172" i="1"/>
  <c r="M2173" i="1"/>
  <c r="M2174" i="1"/>
  <c r="M2175" i="1"/>
  <c r="M2176" i="1"/>
  <c r="M2177" i="1"/>
  <c r="M2178" i="1"/>
  <c r="M2179" i="1"/>
  <c r="M2180" i="1"/>
  <c r="M2181" i="1"/>
  <c r="M2182" i="1"/>
  <c r="M2183" i="1"/>
  <c r="M2184" i="1"/>
  <c r="M2185" i="1"/>
  <c r="M2186" i="1"/>
  <c r="M2187" i="1"/>
  <c r="M2188" i="1"/>
  <c r="M2189" i="1"/>
  <c r="M2190" i="1"/>
  <c r="M2191" i="1"/>
  <c r="M2192" i="1"/>
  <c r="M2193" i="1"/>
  <c r="M2194" i="1"/>
  <c r="M2195" i="1"/>
  <c r="M2196" i="1"/>
  <c r="M2197" i="1"/>
  <c r="M2198" i="1"/>
  <c r="M2199" i="1"/>
  <c r="M2200" i="1"/>
  <c r="M2201" i="1"/>
  <c r="M2202" i="1"/>
  <c r="M2203" i="1"/>
  <c r="M2204" i="1"/>
  <c r="M2205" i="1"/>
  <c r="M2206" i="1"/>
  <c r="M2207" i="1"/>
  <c r="M2208" i="1"/>
  <c r="M2209" i="1"/>
  <c r="M2210" i="1"/>
  <c r="M2211" i="1"/>
  <c r="M2212" i="1"/>
  <c r="M2213" i="1"/>
  <c r="M2214" i="1"/>
  <c r="M2215" i="1"/>
  <c r="M2216" i="1"/>
  <c r="M2217" i="1"/>
  <c r="M2218" i="1"/>
  <c r="M2219" i="1"/>
  <c r="M2220" i="1"/>
  <c r="M2221" i="1"/>
  <c r="M2222" i="1"/>
  <c r="M2223" i="1"/>
  <c r="M2224" i="1"/>
  <c r="M2225" i="1"/>
  <c r="M2226" i="1"/>
  <c r="M2227" i="1"/>
  <c r="M2228" i="1"/>
  <c r="M2229" i="1"/>
  <c r="M2230" i="1"/>
  <c r="M2231" i="1"/>
  <c r="M2232" i="1"/>
  <c r="M2233" i="1"/>
  <c r="M2234" i="1"/>
  <c r="M2235" i="1"/>
  <c r="M2236" i="1"/>
  <c r="M2237" i="1"/>
  <c r="M2238" i="1"/>
  <c r="M2239" i="1"/>
  <c r="M2240" i="1"/>
  <c r="M2241" i="1"/>
  <c r="M2242" i="1"/>
  <c r="M2243" i="1"/>
  <c r="M2244" i="1"/>
  <c r="M2245" i="1"/>
  <c r="M2246" i="1"/>
  <c r="M2247" i="1"/>
  <c r="M2248" i="1"/>
  <c r="M2249" i="1"/>
  <c r="M2250" i="1"/>
  <c r="M2251" i="1"/>
  <c r="M2252" i="1"/>
  <c r="M2253" i="1"/>
  <c r="M2254" i="1"/>
  <c r="M2255" i="1"/>
  <c r="M2256" i="1"/>
  <c r="M2257" i="1"/>
  <c r="M2258" i="1"/>
  <c r="M2259" i="1"/>
  <c r="M2260" i="1"/>
  <c r="M2261" i="1"/>
  <c r="M2262" i="1"/>
  <c r="M2263" i="1"/>
  <c r="M2264" i="1"/>
  <c r="M2265" i="1"/>
  <c r="M2266" i="1"/>
  <c r="M2267" i="1"/>
  <c r="M2268" i="1"/>
  <c r="M2269" i="1"/>
  <c r="M2270" i="1"/>
  <c r="M2271" i="1"/>
  <c r="M2272" i="1"/>
  <c r="M2273" i="1"/>
  <c r="M2274" i="1"/>
  <c r="M2275" i="1"/>
  <c r="M2276" i="1"/>
  <c r="M2277" i="1"/>
  <c r="M2278" i="1"/>
  <c r="M2279" i="1"/>
  <c r="M2280" i="1"/>
  <c r="M2281" i="1"/>
  <c r="M2282" i="1"/>
  <c r="M2283" i="1"/>
  <c r="M2284" i="1"/>
  <c r="M2285" i="1"/>
  <c r="M2286" i="1"/>
  <c r="M2287" i="1"/>
  <c r="M2288" i="1"/>
  <c r="M2289" i="1"/>
  <c r="M2290" i="1"/>
  <c r="M2291" i="1"/>
  <c r="M2292" i="1"/>
  <c r="M2293" i="1"/>
  <c r="M2294" i="1"/>
  <c r="M2295" i="1"/>
  <c r="M2296" i="1"/>
  <c r="M2297" i="1"/>
  <c r="M2298" i="1"/>
  <c r="M2299" i="1"/>
  <c r="M2300" i="1"/>
  <c r="M2301" i="1"/>
  <c r="M2302" i="1"/>
  <c r="M2303" i="1"/>
  <c r="M2304" i="1"/>
  <c r="M2305" i="1"/>
  <c r="M2306" i="1"/>
  <c r="M2307" i="1"/>
  <c r="M2308" i="1"/>
  <c r="M2309" i="1"/>
  <c r="M2310" i="1"/>
  <c r="M2311" i="1"/>
  <c r="M2312" i="1"/>
  <c r="M2313" i="1"/>
  <c r="M2314" i="1"/>
  <c r="M2315" i="1"/>
  <c r="M2316" i="1"/>
  <c r="M2317" i="1"/>
  <c r="M2318" i="1"/>
  <c r="M2319" i="1"/>
  <c r="M2320" i="1"/>
  <c r="M2321" i="1"/>
  <c r="M2322" i="1"/>
  <c r="M2323" i="1"/>
  <c r="M2324" i="1"/>
  <c r="M2325" i="1"/>
  <c r="M2326" i="1"/>
  <c r="M2327" i="1"/>
  <c r="M2328" i="1"/>
  <c r="M2329" i="1"/>
  <c r="M2330" i="1"/>
  <c r="M2331" i="1"/>
  <c r="M2332" i="1"/>
  <c r="M2333" i="1"/>
  <c r="M2334" i="1"/>
  <c r="M2335" i="1"/>
  <c r="M2336" i="1"/>
  <c r="M2337" i="1"/>
  <c r="M2338" i="1"/>
  <c r="M2339" i="1"/>
  <c r="M2340" i="1"/>
  <c r="M2341" i="1"/>
  <c r="M2342" i="1"/>
  <c r="M2343" i="1"/>
  <c r="M2344" i="1"/>
  <c r="M2345" i="1"/>
  <c r="M2346" i="1"/>
  <c r="M2347" i="1"/>
  <c r="M2348" i="1"/>
  <c r="M2349" i="1"/>
  <c r="M2350" i="1"/>
  <c r="M2351" i="1"/>
  <c r="M2352" i="1"/>
  <c r="M2353" i="1"/>
  <c r="M2354" i="1"/>
  <c r="M2355" i="1"/>
  <c r="M2356" i="1"/>
  <c r="M2357" i="1"/>
  <c r="M2358" i="1"/>
  <c r="M2359" i="1"/>
  <c r="M2360" i="1"/>
  <c r="M2361" i="1"/>
  <c r="M2362" i="1"/>
  <c r="M2363" i="1"/>
  <c r="M2364" i="1"/>
  <c r="M2365" i="1"/>
  <c r="M2366" i="1"/>
  <c r="M2367" i="1"/>
  <c r="M2368" i="1"/>
  <c r="M2369" i="1"/>
  <c r="M2370" i="1"/>
  <c r="M2371" i="1"/>
  <c r="M2372" i="1"/>
  <c r="M2373" i="1"/>
  <c r="M2374" i="1"/>
  <c r="M2375" i="1"/>
  <c r="M2376" i="1"/>
  <c r="M2377" i="1"/>
  <c r="M2378" i="1"/>
  <c r="M2379" i="1"/>
  <c r="M2380" i="1"/>
  <c r="M2381" i="1"/>
  <c r="M2382" i="1"/>
  <c r="M2383" i="1"/>
  <c r="M2384" i="1"/>
  <c r="M2385" i="1"/>
  <c r="M2386" i="1"/>
  <c r="M2387" i="1"/>
  <c r="M2388" i="1"/>
  <c r="M2389" i="1"/>
  <c r="M2390" i="1"/>
  <c r="M2391" i="1"/>
  <c r="M2392" i="1"/>
  <c r="M2393" i="1"/>
  <c r="M2394" i="1"/>
  <c r="M2395" i="1"/>
  <c r="M2396" i="1"/>
  <c r="M2397" i="1"/>
  <c r="M2398" i="1"/>
  <c r="M2399" i="1"/>
  <c r="M2400" i="1"/>
  <c r="M2401" i="1"/>
  <c r="M2402" i="1"/>
  <c r="M2403" i="1"/>
  <c r="M2404" i="1"/>
  <c r="M2405" i="1"/>
  <c r="M2406" i="1"/>
  <c r="M2407" i="1"/>
  <c r="M2408" i="1"/>
  <c r="M2409" i="1"/>
  <c r="M2410" i="1"/>
  <c r="M2411" i="1"/>
  <c r="M2412" i="1"/>
  <c r="M2413" i="1"/>
  <c r="M2414" i="1"/>
  <c r="M2415" i="1"/>
  <c r="M2416" i="1"/>
  <c r="M2417" i="1"/>
  <c r="M2418" i="1"/>
  <c r="M2419" i="1"/>
  <c r="M2420" i="1"/>
  <c r="M2421" i="1"/>
  <c r="M2422" i="1"/>
  <c r="M2423" i="1"/>
  <c r="M2424" i="1"/>
  <c r="M2425" i="1"/>
  <c r="M2426" i="1"/>
  <c r="M2427" i="1"/>
  <c r="M2428" i="1"/>
  <c r="M2429" i="1"/>
  <c r="M2430" i="1"/>
  <c r="M2431" i="1"/>
  <c r="M2432" i="1"/>
  <c r="M2433" i="1"/>
  <c r="M2434" i="1"/>
  <c r="M2435" i="1"/>
  <c r="M2436" i="1"/>
  <c r="M2437" i="1"/>
  <c r="M2438" i="1"/>
  <c r="M2439" i="1"/>
  <c r="M2440" i="1"/>
  <c r="M2441" i="1"/>
  <c r="M2442" i="1"/>
  <c r="M2443" i="1"/>
  <c r="M2444" i="1"/>
  <c r="M2445" i="1"/>
  <c r="M2446" i="1"/>
  <c r="M2447" i="1"/>
  <c r="M2448" i="1"/>
  <c r="M2449" i="1"/>
  <c r="M2450" i="1"/>
  <c r="M2451" i="1"/>
  <c r="M2452" i="1"/>
  <c r="M2453" i="1"/>
  <c r="M2454" i="1"/>
  <c r="M2455" i="1"/>
  <c r="M2456" i="1"/>
  <c r="M2457" i="1"/>
  <c r="M2458" i="1"/>
  <c r="M2459" i="1"/>
  <c r="M2460" i="1"/>
  <c r="M2461" i="1"/>
  <c r="M2462" i="1"/>
  <c r="M2463" i="1"/>
  <c r="M2464" i="1"/>
  <c r="M2465" i="1"/>
  <c r="M2466" i="1"/>
  <c r="M2467" i="1"/>
  <c r="M2468" i="1"/>
  <c r="M2469" i="1"/>
  <c r="M2470" i="1"/>
  <c r="M2471" i="1"/>
  <c r="M2472" i="1"/>
  <c r="M2473" i="1"/>
  <c r="M2474" i="1"/>
  <c r="M2475" i="1"/>
  <c r="M2476" i="1"/>
  <c r="M2477" i="1"/>
  <c r="M2478" i="1"/>
  <c r="M2479" i="1"/>
  <c r="M2480" i="1"/>
  <c r="M2481" i="1"/>
  <c r="M2482" i="1"/>
  <c r="M2483" i="1"/>
  <c r="M2484" i="1"/>
  <c r="M2485" i="1"/>
  <c r="M2486" i="1"/>
  <c r="M2487" i="1"/>
  <c r="M2488" i="1"/>
  <c r="M2489" i="1"/>
  <c r="M2490" i="1"/>
  <c r="M2491" i="1"/>
  <c r="M2492" i="1"/>
  <c r="M2493" i="1"/>
  <c r="M2494" i="1"/>
  <c r="M2495" i="1"/>
  <c r="M2496" i="1"/>
  <c r="M2497" i="1"/>
  <c r="M2498" i="1"/>
  <c r="M2499" i="1"/>
  <c r="M2500" i="1"/>
  <c r="M2501" i="1"/>
  <c r="M2502" i="1"/>
  <c r="M2503" i="1"/>
  <c r="M2504" i="1"/>
  <c r="M2505" i="1"/>
  <c r="M2506" i="1"/>
  <c r="M2507" i="1"/>
  <c r="M2508" i="1"/>
  <c r="M2509" i="1"/>
  <c r="M2510" i="1"/>
  <c r="M2511" i="1"/>
  <c r="M2512" i="1"/>
  <c r="M2513" i="1"/>
  <c r="M2514" i="1"/>
  <c r="M2515" i="1"/>
  <c r="M2516" i="1"/>
  <c r="M2517" i="1"/>
  <c r="M2518" i="1"/>
  <c r="M2519" i="1"/>
  <c r="M2520" i="1"/>
  <c r="M2521" i="1"/>
  <c r="M2522" i="1"/>
  <c r="M2523" i="1"/>
  <c r="M2524" i="1"/>
  <c r="M2525" i="1"/>
  <c r="M2526" i="1"/>
  <c r="M2527" i="1"/>
  <c r="M2528" i="1"/>
  <c r="M2529" i="1"/>
  <c r="M2530" i="1"/>
  <c r="M2531" i="1"/>
  <c r="M2532" i="1"/>
  <c r="M2533" i="1"/>
  <c r="M2534" i="1"/>
  <c r="M2535" i="1"/>
  <c r="M2536" i="1"/>
  <c r="M2537" i="1"/>
  <c r="M2538" i="1"/>
  <c r="M2539" i="1"/>
  <c r="M2540" i="1"/>
  <c r="M2541" i="1"/>
  <c r="M2542" i="1"/>
  <c r="M2543" i="1"/>
  <c r="M2544" i="1"/>
  <c r="M2545" i="1"/>
  <c r="M2546" i="1"/>
  <c r="M2547" i="1"/>
  <c r="M2548" i="1"/>
  <c r="M2549" i="1"/>
  <c r="M2550" i="1"/>
  <c r="M2551" i="1"/>
  <c r="M2552" i="1"/>
  <c r="M2553" i="1"/>
  <c r="M2554" i="1"/>
  <c r="M2555" i="1"/>
  <c r="M2556" i="1"/>
  <c r="M2557" i="1"/>
  <c r="M2558" i="1"/>
  <c r="M2559" i="1"/>
  <c r="M2560" i="1"/>
  <c r="M2561" i="1"/>
  <c r="M2562" i="1"/>
  <c r="M2563" i="1"/>
  <c r="M2564" i="1"/>
  <c r="M2565" i="1"/>
  <c r="M2566" i="1"/>
  <c r="M2567" i="1"/>
  <c r="M2568" i="1"/>
  <c r="M2569" i="1"/>
  <c r="M2570" i="1"/>
  <c r="M2571" i="1"/>
  <c r="M2572" i="1"/>
  <c r="M2573" i="1"/>
  <c r="M2574" i="1"/>
  <c r="M2575" i="1"/>
  <c r="M2576" i="1"/>
  <c r="M2577" i="1"/>
  <c r="M2578" i="1"/>
  <c r="M2579" i="1"/>
  <c r="M2580" i="1"/>
  <c r="M2581" i="1"/>
  <c r="M2582" i="1"/>
  <c r="M2583" i="1"/>
  <c r="M2584" i="1"/>
  <c r="M2585" i="1"/>
  <c r="M2586" i="1"/>
  <c r="M2587" i="1"/>
  <c r="M2588" i="1"/>
  <c r="M2589" i="1"/>
  <c r="M2590" i="1"/>
  <c r="M2591" i="1"/>
  <c r="M2592" i="1"/>
  <c r="M2593" i="1"/>
  <c r="M2594" i="1"/>
  <c r="M2595" i="1"/>
  <c r="M2596" i="1"/>
  <c r="M2597" i="1"/>
  <c r="M2598" i="1"/>
  <c r="M2599" i="1"/>
  <c r="M2600" i="1"/>
  <c r="M2601" i="1"/>
  <c r="M2602" i="1"/>
  <c r="M2603" i="1"/>
  <c r="M2604" i="1"/>
  <c r="M2605" i="1"/>
  <c r="M2606" i="1"/>
  <c r="M2607" i="1"/>
  <c r="M2608" i="1"/>
  <c r="M2609" i="1"/>
  <c r="M2610" i="1"/>
  <c r="M2611" i="1"/>
  <c r="M2612" i="1"/>
  <c r="M2613" i="1"/>
  <c r="M2614" i="1"/>
  <c r="M2615" i="1"/>
  <c r="M2616" i="1"/>
  <c r="M2617" i="1"/>
  <c r="M2618" i="1"/>
  <c r="M2619" i="1"/>
  <c r="M2620" i="1"/>
  <c r="M2621" i="1"/>
  <c r="M2622" i="1"/>
  <c r="M2623" i="1"/>
  <c r="M2624" i="1"/>
  <c r="M2625" i="1"/>
  <c r="M2626" i="1"/>
  <c r="M2627" i="1"/>
  <c r="M2628" i="1"/>
  <c r="M2629" i="1"/>
  <c r="M2630" i="1"/>
  <c r="M2631" i="1"/>
  <c r="M2632" i="1"/>
  <c r="M2633" i="1"/>
  <c r="M2634" i="1"/>
  <c r="M2635" i="1"/>
  <c r="M2636" i="1"/>
  <c r="M2637" i="1"/>
  <c r="M2638" i="1"/>
  <c r="M2639" i="1"/>
  <c r="M2640" i="1"/>
  <c r="M2641" i="1"/>
  <c r="M2642" i="1"/>
  <c r="M2643" i="1"/>
  <c r="M2644" i="1"/>
  <c r="M2645" i="1"/>
  <c r="M2646" i="1"/>
  <c r="M2647" i="1"/>
  <c r="M2648" i="1"/>
  <c r="M2649" i="1"/>
  <c r="M2650" i="1"/>
  <c r="M2651" i="1"/>
  <c r="M2652" i="1"/>
  <c r="M2653" i="1"/>
  <c r="M2654" i="1"/>
  <c r="M2655" i="1"/>
  <c r="M2656" i="1"/>
  <c r="M2657" i="1"/>
  <c r="M2658" i="1"/>
  <c r="M2659" i="1"/>
  <c r="M2660" i="1"/>
  <c r="M2661" i="1"/>
  <c r="M2662" i="1"/>
  <c r="M2663" i="1"/>
  <c r="M2664" i="1"/>
  <c r="M2665" i="1"/>
  <c r="M2666" i="1"/>
  <c r="M2667" i="1"/>
  <c r="M2668" i="1"/>
  <c r="M2669" i="1"/>
  <c r="M2670" i="1"/>
  <c r="M2671" i="1"/>
  <c r="M2672" i="1"/>
  <c r="M2673" i="1"/>
  <c r="M2674" i="1"/>
  <c r="M2675" i="1"/>
  <c r="M2676" i="1"/>
  <c r="M2677" i="1"/>
  <c r="M2678" i="1"/>
  <c r="M2679" i="1"/>
  <c r="M2680" i="1"/>
  <c r="M2681" i="1"/>
  <c r="M2682" i="1"/>
  <c r="M2683" i="1"/>
  <c r="M2684" i="1"/>
  <c r="M2685" i="1"/>
  <c r="M2686" i="1"/>
  <c r="M2687" i="1"/>
  <c r="M2688" i="1"/>
  <c r="M2689" i="1"/>
  <c r="M2690" i="1"/>
  <c r="M2691" i="1"/>
  <c r="M2692" i="1"/>
  <c r="M2693" i="1"/>
  <c r="M2694" i="1"/>
  <c r="M2695" i="1"/>
  <c r="M2696" i="1"/>
  <c r="M2697" i="1"/>
  <c r="M2698" i="1"/>
  <c r="M2699" i="1"/>
  <c r="M2700" i="1"/>
  <c r="M2701" i="1"/>
  <c r="M2702" i="1"/>
  <c r="M2703" i="1"/>
  <c r="M2704" i="1"/>
  <c r="M2705" i="1"/>
  <c r="M2706" i="1"/>
  <c r="M2707" i="1"/>
  <c r="M2708" i="1"/>
  <c r="M2709" i="1"/>
  <c r="M2710" i="1"/>
  <c r="M2711" i="1"/>
  <c r="M2712" i="1"/>
  <c r="M2713" i="1"/>
  <c r="M2714" i="1"/>
  <c r="M2715" i="1"/>
  <c r="M2716" i="1"/>
  <c r="M2717" i="1"/>
  <c r="M2718" i="1"/>
  <c r="M2719" i="1"/>
  <c r="M2720" i="1"/>
  <c r="M2721" i="1"/>
  <c r="M2722" i="1"/>
  <c r="M2723" i="1"/>
  <c r="M2724" i="1"/>
  <c r="M2725" i="1"/>
  <c r="M2726" i="1"/>
  <c r="M2727" i="1"/>
  <c r="M2728" i="1"/>
  <c r="M2729" i="1"/>
  <c r="M2730" i="1"/>
  <c r="M2731" i="1"/>
  <c r="M2732" i="1"/>
  <c r="M2733" i="1"/>
  <c r="M2734" i="1"/>
  <c r="M2735" i="1"/>
  <c r="M2736" i="1"/>
  <c r="M2737" i="1"/>
  <c r="M2738" i="1"/>
  <c r="M2739" i="1"/>
  <c r="M2740" i="1"/>
  <c r="M2741" i="1"/>
  <c r="M2742" i="1"/>
  <c r="M2743" i="1"/>
  <c r="M2744" i="1"/>
  <c r="M2745" i="1"/>
  <c r="M2746" i="1"/>
  <c r="M2747" i="1"/>
  <c r="M2748" i="1"/>
  <c r="M2749" i="1"/>
  <c r="M2750" i="1"/>
  <c r="M2751" i="1"/>
  <c r="M2752" i="1"/>
  <c r="M2753" i="1"/>
  <c r="M2754" i="1"/>
  <c r="M2755" i="1"/>
  <c r="M2756" i="1"/>
  <c r="M2757" i="1"/>
  <c r="M2758" i="1"/>
  <c r="M2759" i="1"/>
  <c r="M2760" i="1"/>
  <c r="M2761" i="1"/>
  <c r="M2762" i="1"/>
  <c r="M2763" i="1"/>
  <c r="M2764" i="1"/>
  <c r="M2765" i="1"/>
  <c r="M2766" i="1"/>
  <c r="M2767" i="1"/>
  <c r="M2768" i="1"/>
  <c r="M2769" i="1"/>
  <c r="M2770" i="1"/>
  <c r="M2771" i="1"/>
  <c r="M2772" i="1"/>
  <c r="M2773" i="1"/>
  <c r="M2774" i="1"/>
  <c r="M2775" i="1"/>
  <c r="M2776" i="1"/>
  <c r="M2777" i="1"/>
  <c r="M2778" i="1"/>
  <c r="M2779" i="1"/>
  <c r="M2780" i="1"/>
  <c r="M2781" i="1"/>
  <c r="M2782" i="1"/>
  <c r="M2783" i="1"/>
  <c r="M2784" i="1"/>
  <c r="M2785" i="1"/>
  <c r="M2786" i="1"/>
  <c r="M2787" i="1"/>
  <c r="M2788" i="1"/>
  <c r="M2789" i="1"/>
  <c r="M2790" i="1"/>
  <c r="M2791" i="1"/>
  <c r="M2792" i="1"/>
  <c r="M2793" i="1"/>
  <c r="M2794" i="1"/>
  <c r="M2795" i="1"/>
  <c r="M2796" i="1"/>
  <c r="M2797" i="1"/>
  <c r="M2798" i="1"/>
  <c r="M2799" i="1"/>
  <c r="M2800" i="1"/>
  <c r="M2801" i="1"/>
  <c r="M2802" i="1"/>
  <c r="M2803" i="1"/>
  <c r="M2804" i="1"/>
  <c r="M2805" i="1"/>
  <c r="M2806" i="1"/>
  <c r="M2807" i="1"/>
  <c r="M2808" i="1"/>
  <c r="M2809" i="1"/>
  <c r="M2810" i="1"/>
  <c r="M2811" i="1"/>
  <c r="M2812" i="1"/>
  <c r="M2813" i="1"/>
  <c r="M2814" i="1"/>
  <c r="M2815" i="1"/>
  <c r="M2816" i="1"/>
  <c r="M2817" i="1"/>
  <c r="M2818" i="1"/>
  <c r="M2819" i="1"/>
  <c r="M2820" i="1"/>
  <c r="M2821" i="1"/>
  <c r="M2822" i="1"/>
  <c r="M2823" i="1"/>
  <c r="M2824" i="1"/>
  <c r="M2825" i="1"/>
  <c r="M2826" i="1"/>
  <c r="M2827" i="1"/>
  <c r="M2828" i="1"/>
  <c r="M2829" i="1"/>
  <c r="M2830" i="1"/>
  <c r="M2831" i="1"/>
  <c r="M2832" i="1"/>
  <c r="M2833" i="1"/>
  <c r="M2834" i="1"/>
  <c r="M2835" i="1"/>
  <c r="M2836" i="1"/>
  <c r="M2837" i="1"/>
  <c r="M2838" i="1"/>
  <c r="M2839" i="1"/>
  <c r="M2840" i="1"/>
  <c r="M2841" i="1"/>
  <c r="M2842" i="1"/>
  <c r="M2843" i="1"/>
  <c r="M2844" i="1"/>
  <c r="M2845" i="1"/>
  <c r="M2846" i="1"/>
  <c r="M2847" i="1"/>
  <c r="M2848" i="1"/>
  <c r="M2849" i="1"/>
  <c r="M2850" i="1"/>
  <c r="M2851" i="1"/>
  <c r="M2852" i="1"/>
  <c r="M2853" i="1"/>
  <c r="M2854" i="1"/>
  <c r="M2855" i="1"/>
  <c r="M2856" i="1"/>
  <c r="M2857" i="1"/>
  <c r="M2858" i="1"/>
  <c r="M2859" i="1"/>
  <c r="M2860" i="1"/>
  <c r="M2861" i="1"/>
  <c r="M2862" i="1"/>
  <c r="M2863" i="1"/>
  <c r="M2864" i="1"/>
  <c r="M2865" i="1"/>
  <c r="M2866" i="1"/>
  <c r="M2867" i="1"/>
  <c r="M2868" i="1"/>
  <c r="M2869" i="1"/>
  <c r="M2870" i="1"/>
  <c r="M2871" i="1"/>
  <c r="M2872" i="1"/>
  <c r="M2873" i="1"/>
  <c r="M2874" i="1"/>
  <c r="M2875" i="1"/>
  <c r="M2876" i="1"/>
  <c r="M2877" i="1"/>
  <c r="M2878" i="1"/>
  <c r="M2879" i="1"/>
  <c r="M2880" i="1"/>
  <c r="M2881" i="1"/>
  <c r="M2882" i="1"/>
  <c r="M2883" i="1"/>
  <c r="M2884" i="1"/>
  <c r="M2885" i="1"/>
  <c r="M2886" i="1"/>
  <c r="M2887" i="1"/>
  <c r="M2888" i="1"/>
  <c r="M2889" i="1"/>
  <c r="M2890" i="1"/>
  <c r="M2891" i="1"/>
  <c r="M2892" i="1"/>
  <c r="M2893" i="1"/>
  <c r="M2894" i="1"/>
  <c r="M2895" i="1"/>
  <c r="M2896" i="1"/>
  <c r="M2897" i="1"/>
  <c r="M2898" i="1"/>
  <c r="M2899" i="1"/>
  <c r="M2900" i="1"/>
  <c r="M2901" i="1"/>
  <c r="M2902" i="1"/>
  <c r="M2903" i="1"/>
  <c r="M2904" i="1"/>
  <c r="M2905" i="1"/>
  <c r="M2906" i="1"/>
  <c r="M2907" i="1"/>
  <c r="M2908" i="1"/>
  <c r="M2909" i="1"/>
  <c r="M2910" i="1"/>
  <c r="M2911" i="1"/>
  <c r="M2912" i="1"/>
  <c r="M2913" i="1"/>
  <c r="M2914" i="1"/>
  <c r="M2915" i="1"/>
  <c r="M2916" i="1"/>
  <c r="M2917" i="1"/>
  <c r="M2918" i="1"/>
  <c r="M2919" i="1"/>
  <c r="M2920" i="1"/>
  <c r="M2921" i="1"/>
  <c r="M2922" i="1"/>
  <c r="M2923" i="1"/>
  <c r="M2924" i="1"/>
  <c r="M2925" i="1"/>
  <c r="M2926" i="1"/>
  <c r="M2927" i="1"/>
  <c r="M2928" i="1"/>
  <c r="M2929" i="1"/>
  <c r="M2930" i="1"/>
  <c r="M2931" i="1"/>
  <c r="M2932" i="1"/>
  <c r="M2933" i="1"/>
  <c r="M2934" i="1"/>
  <c r="M2935" i="1"/>
  <c r="M2936" i="1"/>
  <c r="M2937" i="1"/>
  <c r="M2938" i="1"/>
  <c r="M2939" i="1"/>
  <c r="M2940" i="1"/>
  <c r="M2941" i="1"/>
  <c r="M2942" i="1"/>
  <c r="M2943" i="1"/>
  <c r="M2944" i="1"/>
  <c r="M2945" i="1"/>
  <c r="M2946" i="1"/>
  <c r="M2947" i="1"/>
  <c r="M2948" i="1"/>
  <c r="M2949" i="1"/>
  <c r="M2950" i="1"/>
  <c r="M2951" i="1"/>
  <c r="M2952" i="1"/>
  <c r="M2953" i="1"/>
  <c r="M2954" i="1"/>
  <c r="M2955" i="1"/>
  <c r="M2956" i="1"/>
  <c r="M2957" i="1"/>
  <c r="M2958" i="1"/>
  <c r="M2959" i="1"/>
  <c r="M2960" i="1"/>
  <c r="M2961" i="1"/>
  <c r="M2962" i="1"/>
  <c r="M2963" i="1"/>
  <c r="M2964" i="1"/>
  <c r="M2965" i="1"/>
  <c r="M2966" i="1"/>
  <c r="M2967" i="1"/>
  <c r="M2968" i="1"/>
  <c r="M2969" i="1"/>
  <c r="M2970" i="1"/>
  <c r="M2971" i="1"/>
  <c r="M2972" i="1"/>
  <c r="M2973" i="1"/>
  <c r="M2974" i="1"/>
  <c r="M2975" i="1"/>
  <c r="M2976" i="1"/>
  <c r="M2977" i="1"/>
  <c r="M2978" i="1"/>
  <c r="M2979" i="1"/>
  <c r="M2980" i="1"/>
  <c r="M2981" i="1"/>
  <c r="M2982" i="1"/>
  <c r="M2983" i="1"/>
  <c r="M2984" i="1"/>
  <c r="M2985" i="1"/>
  <c r="M2986" i="1"/>
  <c r="M2987" i="1"/>
  <c r="M2988" i="1"/>
  <c r="M2989" i="1"/>
  <c r="M2990" i="1"/>
  <c r="M2991" i="1"/>
  <c r="M2992" i="1"/>
  <c r="M2993" i="1"/>
  <c r="M2994" i="1"/>
  <c r="M2995" i="1"/>
  <c r="M2996" i="1"/>
  <c r="M2997" i="1"/>
  <c r="M2998" i="1"/>
  <c r="M2999" i="1"/>
  <c r="M3000" i="1"/>
  <c r="M3001" i="1"/>
  <c r="M3002" i="1"/>
  <c r="M3003" i="1"/>
  <c r="M3004" i="1"/>
  <c r="M3005" i="1"/>
  <c r="M3006" i="1"/>
  <c r="M3007" i="1"/>
  <c r="M3008" i="1"/>
  <c r="M3009" i="1"/>
  <c r="M3010" i="1"/>
  <c r="M3011" i="1"/>
  <c r="M3012" i="1"/>
  <c r="M3013" i="1"/>
  <c r="M3014" i="1"/>
  <c r="M3015" i="1"/>
  <c r="M3016" i="1"/>
  <c r="M3017" i="1"/>
  <c r="M3018" i="1"/>
  <c r="M3019" i="1"/>
  <c r="M3020" i="1"/>
  <c r="M3021" i="1"/>
  <c r="M3022" i="1"/>
  <c r="M3023" i="1"/>
  <c r="M3024" i="1"/>
  <c r="M3025" i="1"/>
  <c r="M3026" i="1"/>
  <c r="M3027" i="1"/>
  <c r="M3028" i="1"/>
  <c r="M3029" i="1"/>
  <c r="M3030" i="1"/>
  <c r="M3031" i="1"/>
  <c r="M3032" i="1"/>
  <c r="M3033" i="1"/>
  <c r="M3034" i="1"/>
  <c r="M3035" i="1"/>
  <c r="M3036" i="1"/>
  <c r="M3037" i="1"/>
  <c r="M3038" i="1"/>
  <c r="M3039" i="1"/>
  <c r="M3040" i="1"/>
  <c r="M3041" i="1"/>
  <c r="M3042" i="1"/>
  <c r="M3043" i="1"/>
  <c r="M3044" i="1"/>
  <c r="M3045" i="1"/>
  <c r="M3046" i="1"/>
  <c r="M3047" i="1"/>
  <c r="M3048" i="1"/>
  <c r="M3049" i="1"/>
  <c r="M3050" i="1"/>
  <c r="M3051" i="1"/>
  <c r="M3052" i="1"/>
  <c r="M3053" i="1"/>
  <c r="M3054" i="1"/>
  <c r="M3055" i="1"/>
  <c r="M3056" i="1"/>
  <c r="M3057" i="1"/>
  <c r="M3058" i="1"/>
  <c r="M3059" i="1"/>
  <c r="M3060" i="1"/>
  <c r="M3061" i="1"/>
  <c r="M3062" i="1"/>
  <c r="M3063" i="1"/>
  <c r="M3064" i="1"/>
  <c r="M3065" i="1"/>
  <c r="M3066" i="1"/>
  <c r="M3067" i="1"/>
  <c r="M3068" i="1"/>
  <c r="M3069" i="1"/>
  <c r="M3070" i="1"/>
  <c r="M3071" i="1"/>
  <c r="M3072" i="1"/>
  <c r="M3073" i="1"/>
  <c r="M3074" i="1"/>
  <c r="M3075" i="1"/>
  <c r="M3076" i="1"/>
  <c r="M3077" i="1"/>
  <c r="M3078" i="1"/>
  <c r="M3079" i="1"/>
  <c r="M3080" i="1"/>
  <c r="M3081" i="1"/>
  <c r="M3082" i="1"/>
  <c r="M3083" i="1"/>
  <c r="M3084" i="1"/>
  <c r="M3085" i="1"/>
  <c r="M3086" i="1"/>
  <c r="M3087" i="1"/>
  <c r="M3088" i="1"/>
  <c r="M3089" i="1"/>
  <c r="M3090" i="1"/>
  <c r="M3091" i="1"/>
  <c r="M3092" i="1"/>
  <c r="M3093" i="1"/>
  <c r="M3094" i="1"/>
  <c r="M3095" i="1"/>
  <c r="M3096" i="1"/>
  <c r="M3097" i="1"/>
  <c r="M3098" i="1"/>
  <c r="M3099" i="1"/>
  <c r="M3100" i="1"/>
  <c r="M3101" i="1"/>
  <c r="M3102" i="1"/>
  <c r="M3103" i="1"/>
  <c r="M3104" i="1"/>
  <c r="M3105" i="1"/>
  <c r="M3106" i="1"/>
  <c r="M3107" i="1"/>
  <c r="M3108" i="1"/>
  <c r="M3109" i="1"/>
  <c r="M3110" i="1"/>
  <c r="M3111" i="1"/>
  <c r="M3112" i="1"/>
  <c r="M3113" i="1"/>
  <c r="M3114" i="1"/>
  <c r="M3115" i="1"/>
  <c r="M3116" i="1"/>
  <c r="M3117" i="1"/>
  <c r="M3118" i="1"/>
  <c r="M3119" i="1"/>
  <c r="M3120" i="1"/>
  <c r="M3121" i="1"/>
  <c r="M3122" i="1"/>
  <c r="M3123" i="1"/>
  <c r="M3124" i="1"/>
  <c r="M3125" i="1"/>
  <c r="M3126" i="1"/>
  <c r="M3127" i="1"/>
  <c r="M3128" i="1"/>
  <c r="M3129" i="1"/>
  <c r="M3130" i="1"/>
  <c r="M3131" i="1"/>
  <c r="M3132" i="1"/>
  <c r="M3133" i="1"/>
  <c r="M3134" i="1"/>
  <c r="M3135" i="1"/>
  <c r="M3136" i="1"/>
  <c r="M3137" i="1"/>
  <c r="M3138" i="1"/>
  <c r="M3139" i="1"/>
  <c r="M3140" i="1"/>
  <c r="M3141" i="1"/>
  <c r="M3142" i="1"/>
  <c r="M3143" i="1"/>
  <c r="M3144" i="1"/>
  <c r="M3145" i="1"/>
  <c r="M3146" i="1"/>
  <c r="M3147" i="1"/>
  <c r="M3148" i="1"/>
  <c r="M3149" i="1"/>
  <c r="M3150" i="1"/>
  <c r="M3151" i="1"/>
  <c r="M3152" i="1"/>
  <c r="M3153" i="1"/>
  <c r="M3154" i="1"/>
  <c r="M3155" i="1"/>
  <c r="M3156" i="1"/>
  <c r="M3157" i="1"/>
  <c r="M3158" i="1"/>
  <c r="M3159" i="1"/>
  <c r="M3160" i="1"/>
  <c r="M3161" i="1"/>
  <c r="M3162" i="1"/>
  <c r="M3163" i="1"/>
  <c r="M3164" i="1"/>
  <c r="M3165" i="1"/>
  <c r="M3166" i="1"/>
  <c r="M3167" i="1"/>
  <c r="M3168" i="1"/>
  <c r="M3169" i="1"/>
  <c r="M3170" i="1"/>
  <c r="M3171" i="1"/>
  <c r="M3172" i="1"/>
  <c r="M3173" i="1"/>
  <c r="M3174" i="1"/>
  <c r="M3175" i="1"/>
  <c r="M3176" i="1"/>
  <c r="M3177" i="1"/>
  <c r="M3178" i="1"/>
  <c r="M3179" i="1"/>
  <c r="M3180" i="1"/>
  <c r="M3181" i="1"/>
  <c r="M3182" i="1"/>
  <c r="M3183" i="1"/>
  <c r="M3184" i="1"/>
  <c r="M3185" i="1"/>
  <c r="M3186" i="1"/>
  <c r="M3187" i="1"/>
  <c r="M3188" i="1"/>
  <c r="M3189" i="1"/>
  <c r="M3190" i="1"/>
  <c r="M3191" i="1"/>
  <c r="M3192" i="1"/>
  <c r="M3193" i="1"/>
  <c r="M3194" i="1"/>
  <c r="M3195" i="1"/>
  <c r="M3196" i="1"/>
  <c r="M3197" i="1"/>
  <c r="M3198" i="1"/>
  <c r="M3199" i="1"/>
  <c r="M3200" i="1"/>
  <c r="M3201" i="1"/>
  <c r="M3202" i="1"/>
  <c r="M3203" i="1"/>
  <c r="M3204" i="1"/>
  <c r="M3205" i="1"/>
  <c r="M3206" i="1"/>
  <c r="M3207" i="1"/>
  <c r="M3208" i="1"/>
  <c r="M3209" i="1"/>
  <c r="M3210" i="1"/>
  <c r="M3211" i="1"/>
  <c r="M3212" i="1"/>
  <c r="M3213" i="1"/>
  <c r="M3214" i="1"/>
  <c r="M3215" i="1"/>
  <c r="M3216" i="1"/>
  <c r="M3217" i="1"/>
  <c r="M3218" i="1"/>
  <c r="M3219" i="1"/>
  <c r="M3220" i="1"/>
  <c r="M3221" i="1"/>
  <c r="M3222" i="1"/>
  <c r="M3223" i="1"/>
  <c r="M3224" i="1"/>
  <c r="M3225" i="1"/>
  <c r="M3226" i="1"/>
  <c r="M3227" i="1"/>
  <c r="M3228" i="1"/>
  <c r="M3229" i="1"/>
  <c r="M3230" i="1"/>
  <c r="M3231" i="1"/>
  <c r="M3232" i="1"/>
  <c r="M3233" i="1"/>
  <c r="M3234" i="1"/>
  <c r="M3235" i="1"/>
  <c r="M3236" i="1"/>
  <c r="M3237" i="1"/>
  <c r="M3238" i="1"/>
  <c r="M3239" i="1"/>
  <c r="M3240" i="1"/>
  <c r="M3241" i="1"/>
  <c r="M3242" i="1"/>
  <c r="M3243" i="1"/>
  <c r="M3244" i="1"/>
  <c r="M3245" i="1"/>
  <c r="M3246" i="1"/>
  <c r="M3247" i="1"/>
  <c r="M3248" i="1"/>
  <c r="M3249" i="1"/>
  <c r="M3250" i="1"/>
  <c r="M3251" i="1"/>
  <c r="M3252" i="1"/>
  <c r="M3253" i="1"/>
  <c r="M3254" i="1"/>
  <c r="M3255" i="1"/>
  <c r="M3256" i="1"/>
  <c r="M3257" i="1"/>
  <c r="M3258" i="1"/>
  <c r="M3259" i="1"/>
  <c r="M3260" i="1"/>
  <c r="M3261" i="1"/>
  <c r="M3262" i="1"/>
  <c r="M3263" i="1"/>
  <c r="M3264" i="1"/>
  <c r="M3265" i="1"/>
  <c r="M3266" i="1"/>
  <c r="M3267" i="1"/>
  <c r="M3268" i="1"/>
  <c r="M3269" i="1"/>
  <c r="M3270" i="1"/>
  <c r="M3271" i="1"/>
  <c r="M3272" i="1"/>
  <c r="M3273" i="1"/>
  <c r="M3274" i="1"/>
  <c r="M3275" i="1"/>
  <c r="M3276" i="1"/>
  <c r="M3277" i="1"/>
  <c r="M3278" i="1"/>
  <c r="M3279" i="1"/>
  <c r="M3280" i="1"/>
  <c r="M3281" i="1"/>
  <c r="M3282" i="1"/>
  <c r="M3283" i="1"/>
  <c r="M3284" i="1"/>
  <c r="M3285" i="1"/>
  <c r="M3286" i="1"/>
  <c r="M3287" i="1"/>
  <c r="M3288" i="1"/>
  <c r="M3289" i="1"/>
  <c r="M3290" i="1"/>
  <c r="M3291" i="1"/>
  <c r="M3292" i="1"/>
  <c r="M3293" i="1"/>
  <c r="M3294" i="1"/>
  <c r="M3295" i="1"/>
  <c r="M3296" i="1"/>
  <c r="M3297" i="1"/>
  <c r="M3298" i="1"/>
  <c r="M3299" i="1"/>
  <c r="M3300" i="1"/>
  <c r="M3301" i="1"/>
  <c r="M3302" i="1"/>
  <c r="M3303" i="1"/>
  <c r="M3304" i="1"/>
  <c r="M3305" i="1"/>
  <c r="M3306" i="1"/>
  <c r="M3307" i="1"/>
  <c r="M3308" i="1"/>
  <c r="M3309" i="1"/>
  <c r="M3310" i="1"/>
  <c r="M3311" i="1"/>
  <c r="M3312" i="1"/>
  <c r="M3313" i="1"/>
  <c r="M3314" i="1"/>
  <c r="M3315" i="1"/>
  <c r="M3316" i="1"/>
  <c r="M3317" i="1"/>
  <c r="M3318" i="1"/>
  <c r="M3319" i="1"/>
  <c r="M3320" i="1"/>
  <c r="M3321" i="1"/>
  <c r="M3322" i="1"/>
  <c r="M3323" i="1"/>
  <c r="M3324" i="1"/>
  <c r="M3325" i="1"/>
  <c r="M3326" i="1"/>
  <c r="M3327" i="1"/>
  <c r="M3328" i="1"/>
  <c r="M3329" i="1"/>
  <c r="M3330" i="1"/>
  <c r="M3331" i="1"/>
  <c r="M3332" i="1"/>
  <c r="M3333" i="1"/>
  <c r="M3334" i="1"/>
  <c r="M3335" i="1"/>
  <c r="M3336" i="1"/>
  <c r="M3337" i="1"/>
  <c r="M3338" i="1"/>
  <c r="M3339" i="1"/>
  <c r="M3340" i="1"/>
  <c r="M3341" i="1"/>
  <c r="M3342" i="1"/>
  <c r="M3343" i="1"/>
  <c r="M3344" i="1"/>
  <c r="M3345" i="1"/>
  <c r="M3346" i="1"/>
  <c r="M3347" i="1"/>
  <c r="M3348" i="1"/>
  <c r="M3349" i="1"/>
  <c r="M3350" i="1"/>
  <c r="M3351" i="1"/>
  <c r="M3352" i="1"/>
  <c r="M3353" i="1"/>
  <c r="M3354" i="1"/>
  <c r="M3355" i="1"/>
  <c r="M3356" i="1"/>
  <c r="M3357" i="1"/>
  <c r="M3358" i="1"/>
  <c r="M3359" i="1"/>
  <c r="M3360" i="1"/>
  <c r="M3361" i="1"/>
  <c r="M3362" i="1"/>
  <c r="M3363" i="1"/>
  <c r="M3364" i="1"/>
  <c r="M3365" i="1"/>
  <c r="M3366" i="1"/>
  <c r="M3367" i="1"/>
  <c r="M3368" i="1"/>
  <c r="M3369" i="1"/>
  <c r="M3370" i="1"/>
  <c r="M3371" i="1"/>
  <c r="M3372" i="1"/>
  <c r="M3373" i="1"/>
  <c r="M3374" i="1"/>
  <c r="M3375" i="1"/>
  <c r="M3376" i="1"/>
  <c r="M3377" i="1"/>
  <c r="M3378" i="1"/>
  <c r="M3379" i="1"/>
  <c r="M3380" i="1"/>
  <c r="M3381" i="1"/>
  <c r="M3382" i="1"/>
  <c r="M3383" i="1"/>
  <c r="M3384" i="1"/>
  <c r="M3385" i="1"/>
  <c r="M3386" i="1"/>
  <c r="M3387" i="1"/>
  <c r="M3388" i="1"/>
  <c r="M3389" i="1"/>
  <c r="M3390" i="1"/>
  <c r="M3391" i="1"/>
  <c r="M3392" i="1"/>
  <c r="M3393" i="1"/>
  <c r="M3394" i="1"/>
  <c r="M3395" i="1"/>
  <c r="M3396" i="1"/>
  <c r="M3397" i="1"/>
  <c r="M3398" i="1"/>
  <c r="M3399" i="1"/>
  <c r="M3400" i="1"/>
  <c r="M3401" i="1"/>
  <c r="M3402" i="1"/>
  <c r="M3403" i="1"/>
  <c r="M3404" i="1"/>
  <c r="M3405" i="1"/>
  <c r="M3406" i="1"/>
  <c r="M3407" i="1"/>
  <c r="M3408" i="1"/>
  <c r="M3409" i="1"/>
  <c r="M3410" i="1"/>
  <c r="M3411" i="1"/>
  <c r="M3412" i="1"/>
  <c r="M3413" i="1"/>
  <c r="M3414" i="1"/>
  <c r="M3415" i="1"/>
  <c r="M3416" i="1"/>
  <c r="M3417" i="1"/>
  <c r="M3418" i="1"/>
  <c r="M3419" i="1"/>
  <c r="M3420" i="1"/>
  <c r="M3421" i="1"/>
  <c r="M3422" i="1"/>
  <c r="M3423" i="1"/>
  <c r="M3424" i="1"/>
  <c r="M3425" i="1"/>
  <c r="M3426" i="1"/>
  <c r="M3427" i="1"/>
  <c r="M3428" i="1"/>
  <c r="M3429" i="1"/>
  <c r="M3430" i="1"/>
  <c r="M3431" i="1"/>
  <c r="M3432" i="1"/>
  <c r="M3433" i="1"/>
  <c r="M3434" i="1"/>
  <c r="M3435" i="1"/>
  <c r="M3436" i="1"/>
  <c r="M3437" i="1"/>
  <c r="M3438" i="1"/>
  <c r="M3439" i="1"/>
  <c r="M3440" i="1"/>
  <c r="M3441" i="1"/>
  <c r="M3442" i="1"/>
  <c r="M3443" i="1"/>
  <c r="M3444" i="1"/>
  <c r="M3445" i="1"/>
  <c r="M3446" i="1"/>
  <c r="M3447" i="1"/>
  <c r="M3448" i="1"/>
  <c r="M3449" i="1"/>
  <c r="M3450" i="1"/>
  <c r="M3451" i="1"/>
  <c r="M3452" i="1"/>
  <c r="M3453" i="1"/>
  <c r="M3454" i="1"/>
  <c r="M3455" i="1"/>
  <c r="M3456" i="1"/>
  <c r="M3457" i="1"/>
  <c r="M3458" i="1"/>
  <c r="M3459" i="1"/>
  <c r="M3460" i="1"/>
  <c r="M3461" i="1"/>
  <c r="M3462" i="1"/>
  <c r="M3463" i="1"/>
  <c r="M3464" i="1"/>
  <c r="M3465" i="1"/>
  <c r="M3466" i="1"/>
  <c r="M3467" i="1"/>
  <c r="M3468" i="1"/>
  <c r="M3469" i="1"/>
  <c r="M3470" i="1"/>
  <c r="M3471" i="1"/>
  <c r="M3472" i="1"/>
  <c r="M3473" i="1"/>
  <c r="M3474" i="1"/>
  <c r="M3475" i="1"/>
  <c r="M3476" i="1"/>
  <c r="M3477" i="1"/>
  <c r="M3478" i="1"/>
  <c r="M3479" i="1"/>
  <c r="M3480" i="1"/>
  <c r="M3481" i="1"/>
  <c r="M3482" i="1"/>
  <c r="M3483" i="1"/>
  <c r="M3484" i="1"/>
  <c r="M3485" i="1"/>
  <c r="M3486" i="1"/>
  <c r="M3487" i="1"/>
  <c r="M3488" i="1"/>
  <c r="M3489" i="1"/>
  <c r="M3490" i="1"/>
  <c r="M3491" i="1"/>
  <c r="M3492" i="1"/>
  <c r="M3493" i="1"/>
  <c r="M3494" i="1"/>
  <c r="M3495" i="1"/>
  <c r="M3496" i="1"/>
  <c r="M3497" i="1"/>
  <c r="M3498" i="1"/>
  <c r="M3499" i="1"/>
  <c r="M3500" i="1"/>
  <c r="M3501" i="1"/>
  <c r="M3502" i="1"/>
  <c r="M3503" i="1"/>
  <c r="M3504" i="1"/>
  <c r="M3505" i="1"/>
  <c r="M3506" i="1"/>
  <c r="M3507" i="1"/>
  <c r="M3508" i="1"/>
  <c r="M3509" i="1"/>
  <c r="M3510" i="1"/>
  <c r="M3511" i="1"/>
  <c r="M3512" i="1"/>
  <c r="M3513" i="1"/>
  <c r="M3514" i="1"/>
  <c r="M3515" i="1"/>
  <c r="M3516" i="1"/>
  <c r="M3517" i="1"/>
  <c r="M3518" i="1"/>
  <c r="M3519" i="1"/>
  <c r="M3520" i="1"/>
  <c r="M3521" i="1"/>
  <c r="M3522" i="1"/>
  <c r="M3523" i="1"/>
  <c r="M3524" i="1"/>
  <c r="M3525" i="1"/>
  <c r="M3526" i="1"/>
  <c r="M3527" i="1"/>
  <c r="M3528" i="1"/>
  <c r="M3529" i="1"/>
  <c r="M3530" i="1"/>
  <c r="M3531" i="1"/>
  <c r="M3532" i="1"/>
  <c r="M3533" i="1"/>
  <c r="M3534" i="1"/>
  <c r="M3535" i="1"/>
  <c r="M3536" i="1"/>
  <c r="M3537" i="1"/>
  <c r="M3538" i="1"/>
  <c r="M3539" i="1"/>
  <c r="M3540" i="1"/>
  <c r="M3541" i="1"/>
  <c r="M3542" i="1"/>
  <c r="M3543" i="1"/>
  <c r="M3544" i="1"/>
  <c r="M3545" i="1"/>
  <c r="M3546" i="1"/>
  <c r="M3547" i="1"/>
  <c r="M3548" i="1"/>
  <c r="M3549" i="1"/>
  <c r="M3550" i="1"/>
  <c r="M3551" i="1"/>
  <c r="M3552" i="1"/>
  <c r="M3553" i="1"/>
  <c r="M3554" i="1"/>
  <c r="M3555" i="1"/>
  <c r="M3556" i="1"/>
  <c r="M3557" i="1"/>
  <c r="M3558" i="1"/>
  <c r="M3559" i="1"/>
  <c r="M3560" i="1"/>
  <c r="M3561" i="1"/>
  <c r="M3562" i="1"/>
  <c r="M3563" i="1"/>
  <c r="M3564" i="1"/>
  <c r="M3565" i="1"/>
  <c r="M3566" i="1"/>
  <c r="M3567" i="1"/>
  <c r="M3568" i="1"/>
  <c r="M3569" i="1"/>
  <c r="M3570" i="1"/>
  <c r="M3571" i="1"/>
  <c r="M3572" i="1"/>
  <c r="M3573" i="1"/>
  <c r="M3574" i="1"/>
  <c r="M3575" i="1"/>
  <c r="M3576" i="1"/>
  <c r="M3577" i="1"/>
  <c r="M3578" i="1"/>
  <c r="M3579" i="1"/>
  <c r="M3580" i="1"/>
  <c r="M3581" i="1"/>
  <c r="M3582" i="1"/>
  <c r="M3583" i="1"/>
  <c r="M3584" i="1"/>
  <c r="M3585" i="1"/>
  <c r="M3586" i="1"/>
  <c r="M3587" i="1"/>
  <c r="M3588" i="1"/>
  <c r="M3589" i="1"/>
  <c r="M3590" i="1"/>
  <c r="M3591" i="1"/>
  <c r="M3592" i="1"/>
  <c r="M3593" i="1"/>
  <c r="M3594" i="1"/>
  <c r="M3595" i="1"/>
  <c r="M3596" i="1"/>
  <c r="M3597" i="1"/>
  <c r="M3598" i="1"/>
  <c r="M3599" i="1"/>
  <c r="M3600" i="1"/>
  <c r="M3601" i="1"/>
  <c r="M3602" i="1"/>
  <c r="M3603" i="1"/>
  <c r="M3604" i="1"/>
  <c r="M3605" i="1"/>
  <c r="M3606" i="1"/>
  <c r="M3607" i="1"/>
  <c r="M3608" i="1"/>
  <c r="M3609" i="1"/>
  <c r="M3610" i="1"/>
  <c r="M3611" i="1"/>
  <c r="M3612" i="1"/>
  <c r="M3613" i="1"/>
  <c r="M3614" i="1"/>
  <c r="M3615" i="1"/>
  <c r="M3616" i="1"/>
  <c r="M3617" i="1"/>
  <c r="M3618" i="1"/>
  <c r="M3619" i="1"/>
  <c r="M3620" i="1"/>
  <c r="M3621" i="1"/>
  <c r="M3622" i="1"/>
  <c r="M3623" i="1"/>
  <c r="M3624" i="1"/>
  <c r="M3625" i="1"/>
  <c r="M3626" i="1"/>
  <c r="M3627" i="1"/>
  <c r="M3628" i="1"/>
  <c r="M3629" i="1"/>
  <c r="M3630" i="1"/>
  <c r="M3631" i="1"/>
  <c r="M3632" i="1"/>
  <c r="M3633" i="1"/>
  <c r="M3634" i="1"/>
  <c r="M3635" i="1"/>
  <c r="M3636" i="1"/>
  <c r="M3637" i="1"/>
  <c r="M3638" i="1"/>
  <c r="M3639" i="1"/>
  <c r="M3640" i="1"/>
  <c r="M3641" i="1"/>
  <c r="M3642" i="1"/>
  <c r="M3643" i="1"/>
  <c r="M3644" i="1"/>
  <c r="M3645" i="1"/>
  <c r="M3646" i="1"/>
  <c r="M3647" i="1"/>
  <c r="M3648" i="1"/>
  <c r="M3649" i="1"/>
  <c r="M3650" i="1"/>
  <c r="M3651" i="1"/>
  <c r="M3652" i="1"/>
  <c r="M3653" i="1"/>
  <c r="M3654" i="1"/>
  <c r="M3655" i="1"/>
  <c r="M3656" i="1"/>
  <c r="M3657" i="1"/>
  <c r="M3658" i="1"/>
  <c r="M3659" i="1"/>
  <c r="M3660" i="1"/>
  <c r="M3661" i="1"/>
  <c r="M3662" i="1"/>
  <c r="M3663" i="1"/>
  <c r="M3664" i="1"/>
  <c r="M3665" i="1"/>
  <c r="M3666" i="1"/>
  <c r="M3667" i="1"/>
  <c r="M3668" i="1"/>
  <c r="M3669" i="1"/>
  <c r="M3670" i="1"/>
  <c r="M3671" i="1"/>
  <c r="M3672" i="1"/>
  <c r="M3673" i="1"/>
  <c r="M3674" i="1"/>
  <c r="M3675" i="1"/>
  <c r="M3676" i="1"/>
  <c r="M3677" i="1"/>
  <c r="M3678" i="1"/>
  <c r="M3679" i="1"/>
  <c r="M3680" i="1"/>
  <c r="M3681" i="1"/>
  <c r="M3682" i="1"/>
  <c r="M3683" i="1"/>
  <c r="M3684" i="1"/>
  <c r="M3685" i="1"/>
  <c r="M3686" i="1"/>
  <c r="M3687" i="1"/>
  <c r="M3688" i="1"/>
  <c r="M3689" i="1"/>
  <c r="M3690" i="1"/>
  <c r="M3691" i="1"/>
  <c r="M3692" i="1"/>
  <c r="M3693" i="1"/>
  <c r="M3694" i="1"/>
  <c r="M3695" i="1"/>
  <c r="M3696" i="1"/>
  <c r="M3697" i="1"/>
  <c r="M3698" i="1"/>
  <c r="M3699" i="1"/>
  <c r="M3700" i="1"/>
  <c r="M3701" i="1"/>
  <c r="M3702" i="1"/>
  <c r="M3703" i="1"/>
  <c r="M3704" i="1"/>
  <c r="M3705" i="1"/>
  <c r="M3706" i="1"/>
  <c r="M3707" i="1"/>
  <c r="M3708" i="1"/>
  <c r="M3709" i="1"/>
  <c r="M3710" i="1"/>
  <c r="M3711" i="1"/>
  <c r="M3712" i="1"/>
  <c r="M3713" i="1"/>
  <c r="M3714" i="1"/>
  <c r="M3715" i="1"/>
  <c r="M3716" i="1"/>
  <c r="M3717" i="1"/>
  <c r="M3718" i="1"/>
  <c r="M3719" i="1"/>
  <c r="M3720" i="1"/>
  <c r="M3721" i="1"/>
  <c r="M3722" i="1"/>
  <c r="M3723" i="1"/>
  <c r="M3724" i="1"/>
  <c r="M3725" i="1"/>
  <c r="M3726" i="1"/>
  <c r="M3727" i="1"/>
  <c r="M3728" i="1"/>
  <c r="M3729" i="1"/>
  <c r="M3730" i="1"/>
  <c r="M3731" i="1"/>
  <c r="M3732" i="1"/>
  <c r="M3733" i="1"/>
  <c r="M3734" i="1"/>
  <c r="M3735" i="1"/>
  <c r="M3736" i="1"/>
  <c r="M3737" i="1"/>
  <c r="M3738" i="1"/>
  <c r="M3739" i="1"/>
  <c r="M3740" i="1"/>
  <c r="M3741" i="1"/>
  <c r="M3742" i="1"/>
  <c r="M3743" i="1"/>
  <c r="M3744" i="1"/>
  <c r="M3745" i="1"/>
  <c r="M3746" i="1"/>
  <c r="M3747" i="1"/>
  <c r="M3748" i="1"/>
  <c r="M3749" i="1"/>
  <c r="M3750" i="1"/>
  <c r="M3751" i="1"/>
  <c r="M3752" i="1"/>
  <c r="M3753" i="1"/>
  <c r="M3754" i="1"/>
  <c r="M3755" i="1"/>
  <c r="M3756" i="1"/>
  <c r="M3757" i="1"/>
  <c r="M3758" i="1"/>
  <c r="M3759" i="1"/>
  <c r="M3760" i="1"/>
  <c r="M3761" i="1"/>
  <c r="M3762" i="1"/>
  <c r="M3763" i="1"/>
  <c r="M3764" i="1"/>
  <c r="M3765" i="1"/>
  <c r="M3766" i="1"/>
  <c r="M3767" i="1"/>
  <c r="M3768" i="1"/>
  <c r="M3769" i="1"/>
  <c r="M3770" i="1"/>
  <c r="M3771" i="1"/>
  <c r="M3772" i="1"/>
  <c r="M3773" i="1"/>
  <c r="M3774" i="1"/>
  <c r="M3775" i="1"/>
  <c r="M3776" i="1"/>
  <c r="M3777" i="1"/>
  <c r="M3778" i="1"/>
  <c r="M3779" i="1"/>
  <c r="M3780" i="1"/>
  <c r="M3781" i="1"/>
  <c r="M3782" i="1"/>
  <c r="M3783" i="1"/>
  <c r="M3784" i="1"/>
  <c r="M3785" i="1"/>
  <c r="M3786" i="1"/>
  <c r="M3787" i="1"/>
  <c r="M3788" i="1"/>
  <c r="M3789" i="1"/>
  <c r="M3790" i="1"/>
  <c r="M3791" i="1"/>
  <c r="M3792" i="1"/>
  <c r="M3793" i="1"/>
  <c r="M3794" i="1"/>
  <c r="M3795" i="1"/>
  <c r="M3796" i="1"/>
  <c r="M3797" i="1"/>
  <c r="M3798" i="1"/>
  <c r="M3799" i="1"/>
  <c r="M3800" i="1"/>
  <c r="M3801" i="1"/>
  <c r="M3802" i="1"/>
  <c r="M3803" i="1"/>
  <c r="M3804" i="1"/>
  <c r="M3805" i="1"/>
  <c r="M3806" i="1"/>
  <c r="M3807" i="1"/>
  <c r="M3808" i="1"/>
  <c r="M3809" i="1"/>
  <c r="M3810" i="1"/>
  <c r="M3811" i="1"/>
  <c r="M3812" i="1"/>
  <c r="M3813" i="1"/>
  <c r="M3814" i="1"/>
  <c r="M3815" i="1"/>
  <c r="M3816" i="1"/>
  <c r="M3817" i="1"/>
  <c r="M3818" i="1"/>
  <c r="M3819" i="1"/>
  <c r="M3820" i="1"/>
  <c r="M3821" i="1"/>
  <c r="M3822" i="1"/>
  <c r="M3823" i="1"/>
  <c r="M3824" i="1"/>
  <c r="M3825" i="1"/>
  <c r="M3826" i="1"/>
  <c r="M3827" i="1"/>
  <c r="M3828" i="1"/>
  <c r="M3829" i="1"/>
  <c r="M3830" i="1"/>
  <c r="M3831" i="1"/>
  <c r="M3832" i="1"/>
  <c r="M3833" i="1"/>
  <c r="M3834" i="1"/>
  <c r="M3835" i="1"/>
  <c r="M3836" i="1"/>
  <c r="M3837" i="1"/>
  <c r="M3838" i="1"/>
  <c r="M3839" i="1"/>
  <c r="M3840" i="1"/>
  <c r="M3841" i="1"/>
  <c r="M3842" i="1"/>
  <c r="M3843" i="1"/>
  <c r="M3844" i="1"/>
  <c r="M3845" i="1"/>
  <c r="M3846" i="1"/>
  <c r="M3847" i="1"/>
  <c r="M3848" i="1"/>
  <c r="M3849" i="1"/>
  <c r="M3850" i="1"/>
  <c r="M3851" i="1"/>
  <c r="M3852" i="1"/>
  <c r="M3853" i="1"/>
  <c r="M3854" i="1"/>
  <c r="M3855" i="1"/>
  <c r="M3856" i="1"/>
  <c r="M3857" i="1"/>
  <c r="M3858" i="1"/>
  <c r="M3859" i="1"/>
  <c r="M3860" i="1"/>
  <c r="M3861" i="1"/>
  <c r="M3862" i="1"/>
  <c r="M3863" i="1"/>
  <c r="M3864" i="1"/>
  <c r="M3865" i="1"/>
  <c r="M3866" i="1"/>
  <c r="M3867" i="1"/>
  <c r="M3868" i="1"/>
  <c r="M3869" i="1"/>
  <c r="M3870" i="1"/>
  <c r="M3871" i="1"/>
  <c r="M3872" i="1"/>
  <c r="M3873" i="1"/>
  <c r="M3874" i="1"/>
  <c r="M3875" i="1"/>
  <c r="M3876" i="1"/>
  <c r="M3877" i="1"/>
  <c r="M3878" i="1"/>
  <c r="M3879" i="1"/>
  <c r="M3880" i="1"/>
  <c r="M3881" i="1"/>
  <c r="M3882" i="1"/>
  <c r="M3883" i="1"/>
  <c r="M3884" i="1"/>
  <c r="M3885" i="1"/>
  <c r="M3886" i="1"/>
  <c r="M3887" i="1"/>
  <c r="M3888" i="1"/>
  <c r="M3889" i="1"/>
  <c r="M3890" i="1"/>
  <c r="M3891" i="1"/>
  <c r="M3892" i="1"/>
  <c r="M3893" i="1"/>
  <c r="M3894" i="1"/>
  <c r="M3895" i="1"/>
  <c r="M3896" i="1"/>
  <c r="M3897" i="1"/>
  <c r="M3898" i="1"/>
  <c r="M3899" i="1"/>
  <c r="M3900" i="1"/>
  <c r="M3901" i="1"/>
  <c r="M3902" i="1"/>
  <c r="M3903" i="1"/>
  <c r="M3904" i="1"/>
  <c r="M3905" i="1"/>
  <c r="M3906" i="1"/>
  <c r="M3907" i="1"/>
  <c r="M3908" i="1"/>
  <c r="M3909" i="1"/>
  <c r="M3910" i="1"/>
  <c r="M3911" i="1"/>
  <c r="M3912" i="1"/>
  <c r="M3913" i="1"/>
  <c r="M3914" i="1"/>
  <c r="M3915" i="1"/>
  <c r="M3916" i="1"/>
  <c r="M3917" i="1"/>
  <c r="M3918" i="1"/>
  <c r="M3919" i="1"/>
  <c r="M3920" i="1"/>
  <c r="M3921" i="1"/>
  <c r="M3922" i="1"/>
  <c r="M3923" i="1"/>
  <c r="M3924" i="1"/>
  <c r="M3925" i="1"/>
  <c r="M3926" i="1"/>
  <c r="M3927" i="1"/>
  <c r="M3928" i="1"/>
  <c r="M3929" i="1"/>
  <c r="M3930" i="1"/>
  <c r="M3931" i="1"/>
  <c r="M3932" i="1"/>
  <c r="M3933" i="1"/>
  <c r="M3934" i="1"/>
  <c r="M3935" i="1"/>
  <c r="M3936" i="1"/>
  <c r="M3937" i="1"/>
  <c r="M3938" i="1"/>
  <c r="M3939" i="1"/>
  <c r="M3940" i="1"/>
  <c r="M3941" i="1"/>
  <c r="M3942" i="1"/>
  <c r="M3943" i="1"/>
  <c r="M3944" i="1"/>
  <c r="M3945" i="1"/>
  <c r="M3946" i="1"/>
  <c r="M3947" i="1"/>
  <c r="M3948" i="1"/>
  <c r="M3949" i="1"/>
  <c r="M3950" i="1"/>
  <c r="M3951" i="1"/>
  <c r="M3952" i="1"/>
  <c r="M3953" i="1"/>
  <c r="M3954" i="1"/>
  <c r="M3955" i="1"/>
  <c r="M3956" i="1"/>
  <c r="M3957" i="1"/>
  <c r="M3958" i="1"/>
  <c r="M3959" i="1"/>
  <c r="M3960" i="1"/>
  <c r="M3961" i="1"/>
  <c r="M3962" i="1"/>
  <c r="M3963" i="1"/>
  <c r="M3964" i="1"/>
  <c r="M3965" i="1"/>
  <c r="M3966" i="1"/>
  <c r="M3967" i="1"/>
  <c r="M3968" i="1"/>
  <c r="M3969" i="1"/>
  <c r="M3970" i="1"/>
  <c r="M3971" i="1"/>
  <c r="M3972" i="1"/>
  <c r="M3973" i="1"/>
  <c r="M3974" i="1"/>
  <c r="M3975" i="1"/>
  <c r="M3976" i="1"/>
  <c r="M3977" i="1"/>
  <c r="M3978" i="1"/>
  <c r="M3979" i="1"/>
  <c r="M3980" i="1"/>
  <c r="M3981" i="1"/>
  <c r="M3982" i="1"/>
  <c r="M3983" i="1"/>
  <c r="M3984" i="1"/>
  <c r="M3985" i="1"/>
  <c r="M3986" i="1"/>
  <c r="M3987" i="1"/>
  <c r="M3988" i="1"/>
  <c r="M3989" i="1"/>
  <c r="M3990" i="1"/>
  <c r="M3991" i="1"/>
  <c r="M3992" i="1"/>
  <c r="M3993" i="1"/>
  <c r="M3994" i="1"/>
  <c r="M3995" i="1"/>
  <c r="M3996" i="1"/>
  <c r="M3997" i="1"/>
  <c r="M3998" i="1"/>
  <c r="M3999" i="1"/>
  <c r="M4000" i="1"/>
  <c r="M4001" i="1"/>
  <c r="M4002" i="1"/>
  <c r="M4003" i="1"/>
  <c r="M4004" i="1"/>
  <c r="M4005" i="1"/>
  <c r="M4006" i="1"/>
  <c r="M4007" i="1"/>
  <c r="M4008" i="1"/>
  <c r="M4009" i="1"/>
  <c r="M4010" i="1"/>
  <c r="M4011" i="1"/>
  <c r="M4012" i="1"/>
  <c r="M4013" i="1"/>
  <c r="M4014" i="1"/>
  <c r="M4015" i="1"/>
  <c r="M4016" i="1"/>
  <c r="M4017" i="1"/>
  <c r="M4018" i="1"/>
  <c r="M4019" i="1"/>
  <c r="M4020" i="1"/>
  <c r="M4021" i="1"/>
  <c r="M4022" i="1"/>
  <c r="M4023" i="1"/>
  <c r="M4024" i="1"/>
  <c r="M4025" i="1"/>
  <c r="M4026" i="1"/>
  <c r="M4027" i="1"/>
  <c r="M4028" i="1"/>
  <c r="M4029" i="1"/>
  <c r="M4030" i="1"/>
  <c r="M4031" i="1"/>
  <c r="M4032" i="1"/>
  <c r="M4033" i="1"/>
  <c r="M4034" i="1"/>
  <c r="M4035" i="1"/>
  <c r="M4036" i="1"/>
  <c r="M4037" i="1"/>
  <c r="M4038" i="1"/>
  <c r="M4039" i="1"/>
  <c r="M4040" i="1"/>
  <c r="M4041" i="1"/>
  <c r="M4042" i="1"/>
  <c r="M4043" i="1"/>
  <c r="M4044" i="1"/>
  <c r="M4045" i="1"/>
  <c r="M4046" i="1"/>
  <c r="M4047" i="1"/>
  <c r="M4048" i="1"/>
  <c r="M4049" i="1"/>
  <c r="M4050" i="1"/>
  <c r="M4051" i="1"/>
  <c r="M4052" i="1"/>
  <c r="M4053" i="1"/>
  <c r="M4054" i="1"/>
  <c r="M4055" i="1"/>
  <c r="M4056" i="1"/>
  <c r="M4057" i="1"/>
  <c r="M4058" i="1"/>
  <c r="M4059" i="1"/>
  <c r="M4060" i="1"/>
  <c r="M4061" i="1"/>
  <c r="M4062" i="1"/>
  <c r="M4063" i="1"/>
  <c r="M4064" i="1"/>
  <c r="M4065" i="1"/>
  <c r="M4066" i="1"/>
  <c r="M4067" i="1"/>
  <c r="M4068" i="1"/>
  <c r="M4069" i="1"/>
  <c r="M4070" i="1"/>
  <c r="M4071" i="1"/>
  <c r="M4072" i="1"/>
  <c r="M4073" i="1"/>
  <c r="M4074" i="1"/>
  <c r="M4075" i="1"/>
  <c r="M4076" i="1"/>
  <c r="M4077" i="1"/>
  <c r="M4078" i="1"/>
  <c r="M4079" i="1"/>
  <c r="M4080" i="1"/>
  <c r="M4081" i="1"/>
  <c r="M4082" i="1"/>
  <c r="M4083" i="1"/>
  <c r="M4084" i="1"/>
  <c r="M4085" i="1"/>
  <c r="M4086" i="1"/>
  <c r="M4087" i="1"/>
  <c r="M4088" i="1"/>
  <c r="M4089" i="1"/>
  <c r="M4090" i="1"/>
  <c r="M4091" i="1"/>
  <c r="M4092" i="1"/>
  <c r="M4093" i="1"/>
  <c r="M4094" i="1"/>
  <c r="M4095" i="1"/>
  <c r="M4096" i="1"/>
  <c r="M4097" i="1"/>
  <c r="M4098" i="1"/>
  <c r="M4099" i="1"/>
  <c r="M4100" i="1"/>
  <c r="M4101" i="1"/>
  <c r="M4102" i="1"/>
  <c r="M4103" i="1"/>
  <c r="M4104" i="1"/>
  <c r="M4105" i="1"/>
  <c r="M4106" i="1"/>
  <c r="M4107" i="1"/>
  <c r="M4108" i="1"/>
  <c r="M4109" i="1"/>
  <c r="M4110" i="1"/>
  <c r="M4111" i="1"/>
  <c r="M4112" i="1"/>
  <c r="M4113" i="1"/>
  <c r="M4114" i="1"/>
  <c r="M4115" i="1"/>
  <c r="M4116" i="1"/>
  <c r="M4117" i="1"/>
  <c r="M4118" i="1"/>
  <c r="M4119" i="1"/>
  <c r="M4120" i="1"/>
  <c r="M4121" i="1"/>
  <c r="M4122" i="1"/>
  <c r="M4123" i="1"/>
  <c r="M4124" i="1"/>
  <c r="M4125" i="1"/>
  <c r="M4126" i="1"/>
  <c r="M4127" i="1"/>
  <c r="M4128" i="1"/>
  <c r="M4129" i="1"/>
  <c r="M4130" i="1"/>
  <c r="M4131" i="1"/>
  <c r="M4132" i="1"/>
  <c r="M4133" i="1"/>
  <c r="M4134" i="1"/>
  <c r="M4135" i="1"/>
  <c r="M4136" i="1"/>
  <c r="M4137" i="1"/>
  <c r="M4138" i="1"/>
  <c r="M4139" i="1"/>
  <c r="M4140" i="1"/>
  <c r="M4141" i="1"/>
  <c r="M4142" i="1"/>
  <c r="M4143" i="1"/>
  <c r="M4144" i="1"/>
  <c r="M4145" i="1"/>
  <c r="M4146" i="1"/>
  <c r="M4147" i="1"/>
  <c r="M4148" i="1"/>
  <c r="M4149" i="1"/>
  <c r="M4150" i="1"/>
  <c r="M4151" i="1"/>
  <c r="M4152" i="1"/>
  <c r="M4153" i="1"/>
  <c r="M4154" i="1"/>
  <c r="M4155" i="1"/>
  <c r="M4156" i="1"/>
  <c r="M4157" i="1"/>
  <c r="M4158" i="1"/>
  <c r="M4159" i="1"/>
  <c r="M4160" i="1"/>
  <c r="M4161" i="1"/>
  <c r="M4162" i="1"/>
  <c r="M4163" i="1"/>
  <c r="M4164" i="1"/>
  <c r="M4165" i="1"/>
  <c r="M4166" i="1"/>
  <c r="M4167" i="1"/>
  <c r="M4168" i="1"/>
  <c r="M4169" i="1"/>
  <c r="M4170" i="1"/>
  <c r="M4171" i="1"/>
  <c r="M4172" i="1"/>
  <c r="M4173" i="1"/>
  <c r="M4174" i="1"/>
  <c r="M4175" i="1"/>
  <c r="M4176" i="1"/>
  <c r="M4177" i="1"/>
  <c r="M4178" i="1"/>
  <c r="M4179" i="1"/>
  <c r="M4180" i="1"/>
  <c r="M4181" i="1"/>
  <c r="M4182" i="1"/>
  <c r="M4183" i="1"/>
  <c r="M4184" i="1"/>
  <c r="M4185" i="1"/>
  <c r="M4186" i="1"/>
  <c r="M4187" i="1"/>
  <c r="M4188" i="1"/>
  <c r="M4189" i="1"/>
  <c r="M4190" i="1"/>
  <c r="M4191" i="1"/>
  <c r="M4192" i="1"/>
  <c r="M4193" i="1"/>
  <c r="M4194" i="1"/>
  <c r="M4195" i="1"/>
  <c r="M4196" i="1"/>
  <c r="M4197" i="1"/>
  <c r="M4198" i="1"/>
  <c r="M4199" i="1"/>
  <c r="M4200" i="1"/>
  <c r="M4201" i="1"/>
  <c r="M4202" i="1"/>
  <c r="M4203" i="1"/>
  <c r="M4204" i="1"/>
  <c r="M4205" i="1"/>
  <c r="M4206" i="1"/>
  <c r="M4207" i="1"/>
  <c r="M4208" i="1"/>
  <c r="M4209" i="1"/>
  <c r="M4210" i="1"/>
  <c r="M4211" i="1"/>
  <c r="M4212" i="1"/>
  <c r="M4213" i="1"/>
  <c r="M4214" i="1"/>
  <c r="M4215" i="1"/>
  <c r="M4216" i="1"/>
  <c r="M4217" i="1"/>
  <c r="M4218" i="1"/>
  <c r="M4219" i="1"/>
  <c r="M4220" i="1"/>
  <c r="M4221" i="1"/>
  <c r="M4222" i="1"/>
  <c r="M4223" i="1"/>
  <c r="M4224" i="1"/>
  <c r="M4225" i="1"/>
  <c r="M4226" i="1"/>
  <c r="M4227" i="1"/>
  <c r="M4228" i="1"/>
  <c r="M4229" i="1"/>
  <c r="M4230" i="1"/>
  <c r="M4231" i="1"/>
  <c r="M4232" i="1"/>
  <c r="M4233" i="1"/>
  <c r="M4234" i="1"/>
  <c r="M4235" i="1"/>
  <c r="M4236" i="1"/>
  <c r="M4237" i="1"/>
  <c r="M4238" i="1"/>
  <c r="M4239" i="1"/>
  <c r="M4240" i="1"/>
  <c r="M4241" i="1"/>
  <c r="M4242" i="1"/>
  <c r="M4243" i="1"/>
  <c r="M4244" i="1"/>
  <c r="M4245" i="1"/>
  <c r="M4246" i="1"/>
  <c r="M4247" i="1"/>
  <c r="M4248" i="1"/>
  <c r="M4249" i="1"/>
  <c r="M4250" i="1"/>
  <c r="M4251" i="1"/>
  <c r="M4252" i="1"/>
  <c r="M4253" i="1"/>
  <c r="M4254" i="1"/>
  <c r="M4255" i="1"/>
  <c r="M4256" i="1"/>
  <c r="M4257" i="1"/>
  <c r="M4258" i="1"/>
  <c r="M4259" i="1"/>
  <c r="M4260" i="1"/>
  <c r="M4261" i="1"/>
  <c r="M4262" i="1"/>
  <c r="M4263" i="1"/>
  <c r="M4264" i="1"/>
  <c r="M4265" i="1"/>
  <c r="M4266" i="1"/>
  <c r="M4267" i="1"/>
  <c r="M4268" i="1"/>
  <c r="M4269" i="1"/>
  <c r="M4270" i="1"/>
  <c r="M4271" i="1"/>
  <c r="M4272" i="1"/>
  <c r="M4273" i="1"/>
  <c r="M4274" i="1"/>
  <c r="M4275" i="1"/>
  <c r="M4276" i="1"/>
  <c r="M4277" i="1"/>
  <c r="M4278" i="1"/>
  <c r="M4279" i="1"/>
  <c r="M4280" i="1"/>
  <c r="M4281" i="1"/>
  <c r="M4282" i="1"/>
  <c r="M4283" i="1"/>
  <c r="M4284" i="1"/>
  <c r="M4285" i="1"/>
  <c r="M4286" i="1"/>
  <c r="M4287" i="1"/>
  <c r="M4288" i="1"/>
  <c r="M4289" i="1"/>
  <c r="M4290" i="1"/>
  <c r="M4291" i="1"/>
  <c r="M4292" i="1"/>
  <c r="M4293" i="1"/>
  <c r="M4294" i="1"/>
  <c r="M4295" i="1"/>
  <c r="M4296" i="1"/>
  <c r="M4297" i="1"/>
  <c r="M4298" i="1"/>
  <c r="M4299" i="1"/>
  <c r="M4300" i="1"/>
  <c r="M4301" i="1"/>
  <c r="M4302" i="1"/>
  <c r="M4303" i="1"/>
  <c r="M4304" i="1"/>
  <c r="M4305" i="1"/>
  <c r="M4306" i="1"/>
  <c r="M4307" i="1"/>
  <c r="M4308" i="1"/>
  <c r="M4309" i="1"/>
  <c r="M4310" i="1"/>
  <c r="M4311" i="1"/>
  <c r="M4312" i="1"/>
  <c r="M4313" i="1"/>
  <c r="M4314" i="1"/>
  <c r="M4315" i="1"/>
  <c r="M4316" i="1"/>
  <c r="M4317" i="1"/>
  <c r="M4318" i="1"/>
  <c r="M4319" i="1"/>
  <c r="M4320" i="1"/>
  <c r="M4321" i="1"/>
  <c r="M4322" i="1"/>
  <c r="M4323" i="1"/>
  <c r="M4324" i="1"/>
  <c r="M4325" i="1"/>
  <c r="M4326" i="1"/>
  <c r="M4327" i="1"/>
  <c r="M4328" i="1"/>
  <c r="M4329" i="1"/>
  <c r="M4330" i="1"/>
  <c r="M4331" i="1"/>
  <c r="M4332" i="1"/>
  <c r="M4333" i="1"/>
  <c r="M4334" i="1"/>
  <c r="M4335" i="1"/>
  <c r="M4336" i="1"/>
  <c r="M4337" i="1"/>
  <c r="M4338" i="1"/>
  <c r="M4339" i="1"/>
  <c r="M4340" i="1"/>
  <c r="M4341" i="1"/>
  <c r="M4342" i="1"/>
  <c r="M4343" i="1"/>
  <c r="M4344" i="1"/>
  <c r="M4345" i="1"/>
  <c r="M4346" i="1"/>
  <c r="M4347" i="1"/>
  <c r="M4348" i="1"/>
  <c r="M4349" i="1"/>
  <c r="M4350" i="1"/>
  <c r="M4351" i="1"/>
  <c r="M4352" i="1"/>
  <c r="M4353" i="1"/>
  <c r="M4354" i="1"/>
  <c r="M4355" i="1"/>
  <c r="M4356" i="1"/>
  <c r="M4357" i="1"/>
  <c r="M4358" i="1"/>
  <c r="M4359" i="1"/>
  <c r="M4360" i="1"/>
  <c r="M4361" i="1"/>
  <c r="M4362" i="1"/>
  <c r="M4363" i="1"/>
  <c r="M4364" i="1"/>
  <c r="M4365" i="1"/>
  <c r="M4366" i="1"/>
  <c r="M4367" i="1"/>
  <c r="M4368" i="1"/>
  <c r="M4369" i="1"/>
  <c r="M4370" i="1"/>
  <c r="M4371" i="1"/>
  <c r="M4372" i="1"/>
  <c r="M4373" i="1"/>
  <c r="M4374" i="1"/>
  <c r="M4375" i="1"/>
  <c r="M4376" i="1"/>
  <c r="M4377" i="1"/>
  <c r="M4378" i="1"/>
  <c r="M4379" i="1"/>
  <c r="M4380" i="1"/>
  <c r="M4381" i="1"/>
  <c r="M4382" i="1"/>
  <c r="M4383" i="1"/>
  <c r="M4384" i="1"/>
  <c r="M4385" i="1"/>
  <c r="M4386" i="1"/>
  <c r="M4387" i="1"/>
  <c r="M4388" i="1"/>
  <c r="M4389" i="1"/>
  <c r="M4390" i="1"/>
  <c r="M4391" i="1"/>
  <c r="M4392" i="1"/>
  <c r="M4393" i="1"/>
  <c r="M4394" i="1"/>
  <c r="M4395" i="1"/>
  <c r="M4396" i="1"/>
  <c r="M4397" i="1"/>
  <c r="M4398" i="1"/>
  <c r="M4399" i="1"/>
  <c r="M4400" i="1"/>
  <c r="M4401" i="1"/>
  <c r="M4402" i="1"/>
  <c r="M4403" i="1"/>
  <c r="M4404" i="1"/>
  <c r="M4405" i="1"/>
  <c r="M4406" i="1"/>
  <c r="M4407" i="1"/>
  <c r="M4408" i="1"/>
  <c r="M4409" i="1"/>
  <c r="M4410" i="1"/>
  <c r="M4411" i="1"/>
  <c r="M4412" i="1"/>
  <c r="M4413" i="1"/>
  <c r="M4414" i="1"/>
  <c r="M4415" i="1"/>
  <c r="M4416" i="1"/>
  <c r="M4417" i="1"/>
  <c r="M4418" i="1"/>
  <c r="M4419" i="1"/>
  <c r="M4420" i="1"/>
  <c r="M4421" i="1"/>
  <c r="M4422" i="1"/>
  <c r="M4423" i="1"/>
  <c r="M4424" i="1"/>
  <c r="M4425" i="1"/>
  <c r="M4426" i="1"/>
  <c r="M4427" i="1"/>
  <c r="M4428" i="1"/>
  <c r="M4429" i="1"/>
  <c r="M4430" i="1"/>
  <c r="M4431" i="1"/>
  <c r="M4432" i="1"/>
  <c r="M4433" i="1"/>
  <c r="M4434" i="1"/>
  <c r="M4435" i="1"/>
  <c r="M4436" i="1"/>
  <c r="M4437" i="1"/>
  <c r="M4438" i="1"/>
  <c r="M4439" i="1"/>
  <c r="M4440" i="1"/>
  <c r="M4441" i="1"/>
  <c r="M4442" i="1"/>
  <c r="M4443" i="1"/>
  <c r="M4444" i="1"/>
  <c r="M4445" i="1"/>
  <c r="M4446" i="1"/>
  <c r="M4447" i="1"/>
  <c r="M4448" i="1"/>
  <c r="M4449" i="1"/>
  <c r="M4450" i="1"/>
  <c r="M4451" i="1"/>
  <c r="M4452" i="1"/>
  <c r="M4453" i="1"/>
  <c r="M4454" i="1"/>
  <c r="M4455" i="1"/>
  <c r="M4456" i="1"/>
  <c r="M4457" i="1"/>
  <c r="M4458" i="1"/>
  <c r="M4459" i="1"/>
  <c r="M4460" i="1"/>
  <c r="M4461" i="1"/>
  <c r="M4462" i="1"/>
  <c r="M4463" i="1"/>
  <c r="M4464" i="1"/>
  <c r="M4465" i="1"/>
  <c r="M4466" i="1"/>
  <c r="M4467" i="1"/>
  <c r="M4468" i="1"/>
  <c r="M4469" i="1"/>
  <c r="M4470" i="1"/>
  <c r="M4471" i="1"/>
  <c r="M4472" i="1"/>
  <c r="M4473" i="1"/>
  <c r="M4474" i="1"/>
  <c r="M4475" i="1"/>
  <c r="M4476" i="1"/>
  <c r="M4477" i="1"/>
  <c r="M4478" i="1"/>
  <c r="M4479" i="1"/>
  <c r="M4480" i="1"/>
  <c r="M4481" i="1"/>
  <c r="M4482" i="1"/>
  <c r="M4483" i="1"/>
  <c r="M4484" i="1"/>
  <c r="M4485" i="1"/>
  <c r="M4486" i="1"/>
  <c r="M4487" i="1"/>
  <c r="M4488" i="1"/>
  <c r="M4489" i="1"/>
  <c r="M4490" i="1"/>
  <c r="M4491" i="1"/>
  <c r="M4492" i="1"/>
  <c r="M4493" i="1"/>
  <c r="M4494" i="1"/>
  <c r="M4495" i="1"/>
  <c r="M4496" i="1"/>
  <c r="M4497" i="1"/>
  <c r="M4498" i="1"/>
  <c r="M4499" i="1"/>
  <c r="M4500" i="1"/>
  <c r="M4501" i="1"/>
  <c r="M4502" i="1"/>
  <c r="M4503" i="1"/>
  <c r="M4504" i="1"/>
  <c r="M4505" i="1"/>
  <c r="M4506" i="1"/>
  <c r="M4507" i="1"/>
  <c r="M4508" i="1"/>
  <c r="M4509" i="1"/>
  <c r="M4510" i="1"/>
  <c r="M4511" i="1"/>
  <c r="M4512" i="1"/>
  <c r="M4513" i="1"/>
  <c r="M4514" i="1"/>
  <c r="M4515" i="1"/>
  <c r="M4516" i="1"/>
  <c r="M4517" i="1"/>
  <c r="M4518" i="1"/>
  <c r="M4519" i="1"/>
  <c r="M4520" i="1"/>
  <c r="M4521" i="1"/>
  <c r="M4522" i="1"/>
  <c r="M4523" i="1"/>
  <c r="M4524" i="1"/>
  <c r="M4525" i="1"/>
  <c r="M4526" i="1"/>
  <c r="M4527" i="1"/>
  <c r="M4528" i="1"/>
  <c r="M4529" i="1"/>
  <c r="M4530" i="1"/>
  <c r="M4531" i="1"/>
  <c r="M4532" i="1"/>
  <c r="M4533" i="1"/>
  <c r="M4534" i="1"/>
  <c r="M4535" i="1"/>
  <c r="M4536" i="1"/>
  <c r="M4537" i="1"/>
  <c r="M4538" i="1"/>
  <c r="M4539" i="1"/>
  <c r="M4540" i="1"/>
  <c r="M4541" i="1"/>
  <c r="M4542" i="1"/>
  <c r="M4543" i="1"/>
  <c r="M4544" i="1"/>
  <c r="M4545" i="1"/>
  <c r="M4546" i="1"/>
  <c r="M4547" i="1"/>
  <c r="M4548" i="1"/>
  <c r="M4549" i="1"/>
  <c r="M4550" i="1"/>
  <c r="M4551" i="1"/>
  <c r="M4552" i="1"/>
  <c r="M4553" i="1"/>
  <c r="M4554" i="1"/>
  <c r="M4555" i="1"/>
  <c r="M4556" i="1"/>
  <c r="M4557" i="1"/>
  <c r="M4558" i="1"/>
  <c r="M4559" i="1"/>
  <c r="M4560" i="1"/>
  <c r="M4561" i="1"/>
  <c r="M4562" i="1"/>
  <c r="M4563" i="1"/>
  <c r="M4564" i="1"/>
  <c r="M4565" i="1"/>
  <c r="M4566" i="1"/>
  <c r="M4567" i="1"/>
  <c r="M4568" i="1"/>
  <c r="M4569" i="1"/>
  <c r="M4570" i="1"/>
  <c r="M4571" i="1"/>
  <c r="M4572" i="1"/>
  <c r="M4573" i="1"/>
  <c r="M4574" i="1"/>
  <c r="M4575" i="1"/>
  <c r="M4576" i="1"/>
  <c r="M4577" i="1"/>
  <c r="M4578" i="1"/>
  <c r="M4579" i="1"/>
  <c r="M4580" i="1"/>
  <c r="M4581" i="1"/>
  <c r="M4582" i="1"/>
  <c r="M4583" i="1"/>
  <c r="M4584" i="1"/>
  <c r="M4585" i="1"/>
  <c r="M4586" i="1"/>
  <c r="M4587" i="1"/>
  <c r="M4588" i="1"/>
  <c r="M4589" i="1"/>
  <c r="M4590" i="1"/>
  <c r="M4591" i="1"/>
  <c r="M4592" i="1"/>
  <c r="M4593" i="1"/>
  <c r="M4594" i="1"/>
  <c r="M4595" i="1"/>
  <c r="M4596" i="1"/>
  <c r="M4597" i="1"/>
  <c r="M4598" i="1"/>
  <c r="M4599" i="1"/>
  <c r="M4600" i="1"/>
  <c r="M4601" i="1"/>
  <c r="M4602" i="1"/>
  <c r="M4603" i="1"/>
  <c r="M4604" i="1"/>
  <c r="M4605" i="1"/>
  <c r="M4606" i="1"/>
  <c r="M4607" i="1"/>
  <c r="M4608" i="1"/>
  <c r="M4609" i="1"/>
  <c r="M4610" i="1"/>
  <c r="M4611" i="1"/>
  <c r="M4612" i="1"/>
  <c r="M4613" i="1"/>
  <c r="M4614" i="1"/>
  <c r="M4615" i="1"/>
  <c r="M4616" i="1"/>
  <c r="M4617" i="1"/>
  <c r="M4618" i="1"/>
  <c r="M4619" i="1"/>
  <c r="M4620" i="1"/>
  <c r="M4621" i="1"/>
  <c r="M4622" i="1"/>
  <c r="M4623" i="1"/>
  <c r="M4624" i="1"/>
  <c r="M4625" i="1"/>
  <c r="M4626" i="1"/>
  <c r="M4627" i="1"/>
  <c r="M4628" i="1"/>
  <c r="M4629" i="1"/>
  <c r="M4630" i="1"/>
  <c r="M4631" i="1"/>
  <c r="M4632" i="1"/>
  <c r="M4633" i="1"/>
  <c r="M4634" i="1"/>
  <c r="M4635" i="1"/>
  <c r="M4636" i="1"/>
  <c r="M4637" i="1"/>
  <c r="M4638" i="1"/>
  <c r="M4639" i="1"/>
  <c r="M4640" i="1"/>
  <c r="M4641" i="1"/>
  <c r="M4642" i="1"/>
  <c r="M4643" i="1"/>
  <c r="M4644" i="1"/>
  <c r="M4645" i="1"/>
  <c r="M4646" i="1"/>
  <c r="M4647" i="1"/>
  <c r="M4648" i="1"/>
  <c r="M4649" i="1"/>
  <c r="M4650" i="1"/>
  <c r="M4651" i="1"/>
  <c r="M4652" i="1"/>
  <c r="M4653" i="1"/>
  <c r="M4654" i="1"/>
  <c r="M4655" i="1"/>
  <c r="M4656" i="1"/>
  <c r="M4657" i="1"/>
  <c r="M4658" i="1"/>
  <c r="M4659" i="1"/>
  <c r="M4660" i="1"/>
  <c r="M4661" i="1"/>
  <c r="M4662" i="1"/>
  <c r="M4663" i="1"/>
  <c r="M4664" i="1"/>
  <c r="M4665" i="1"/>
  <c r="M4666" i="1"/>
  <c r="M4667" i="1"/>
  <c r="M4668" i="1"/>
  <c r="M4669" i="1"/>
  <c r="M4670" i="1"/>
  <c r="M4671" i="1"/>
  <c r="M4672" i="1"/>
  <c r="M4673" i="1"/>
  <c r="M4674" i="1"/>
  <c r="M4675" i="1"/>
  <c r="M4676" i="1"/>
  <c r="M4677" i="1"/>
  <c r="M4678" i="1"/>
  <c r="M4679" i="1"/>
  <c r="M4680" i="1"/>
  <c r="M4681" i="1"/>
  <c r="M4682" i="1"/>
  <c r="M4683" i="1"/>
  <c r="M4684" i="1"/>
  <c r="M4685" i="1"/>
  <c r="M4686" i="1"/>
  <c r="M4687" i="1"/>
  <c r="M4688" i="1"/>
  <c r="M4689" i="1"/>
  <c r="M4690" i="1"/>
  <c r="M4691" i="1"/>
  <c r="M4692" i="1"/>
  <c r="M4693" i="1"/>
  <c r="M4694" i="1"/>
  <c r="M4695" i="1"/>
  <c r="M4696" i="1"/>
  <c r="M4697" i="1"/>
  <c r="M4698" i="1"/>
  <c r="M4699" i="1"/>
  <c r="M4700" i="1"/>
  <c r="M4701" i="1"/>
  <c r="M4702" i="1"/>
  <c r="M4703" i="1"/>
  <c r="M4704" i="1"/>
  <c r="M4705" i="1"/>
  <c r="M4706" i="1"/>
  <c r="M4707" i="1"/>
  <c r="M4708" i="1"/>
  <c r="M4709" i="1"/>
  <c r="M4710" i="1"/>
  <c r="M4711" i="1"/>
  <c r="M4712" i="1"/>
  <c r="M4713" i="1"/>
  <c r="M4714" i="1"/>
  <c r="M4715" i="1"/>
  <c r="M4716" i="1"/>
  <c r="M4717" i="1"/>
  <c r="M4718" i="1"/>
  <c r="M4719" i="1"/>
  <c r="M4720" i="1"/>
  <c r="M4721" i="1"/>
  <c r="M4722" i="1"/>
  <c r="M4723" i="1"/>
  <c r="M4724" i="1"/>
  <c r="M4725" i="1"/>
  <c r="M4726" i="1"/>
  <c r="M4727" i="1"/>
  <c r="M4728" i="1"/>
  <c r="M4729" i="1"/>
  <c r="M4730" i="1"/>
  <c r="M4731" i="1"/>
  <c r="M4732" i="1"/>
  <c r="M4733" i="1"/>
  <c r="M4734" i="1"/>
  <c r="M4735" i="1"/>
  <c r="M4736" i="1"/>
  <c r="M4737" i="1"/>
  <c r="M4738" i="1"/>
  <c r="M4739" i="1"/>
  <c r="M4740" i="1"/>
  <c r="M4741" i="1"/>
  <c r="M4742" i="1"/>
  <c r="M4743" i="1"/>
  <c r="M4744" i="1"/>
  <c r="M4745" i="1"/>
  <c r="M4746" i="1"/>
  <c r="M4747" i="1"/>
  <c r="M4748" i="1"/>
  <c r="M4749" i="1"/>
  <c r="M4750" i="1"/>
  <c r="M4751" i="1"/>
  <c r="M4752" i="1"/>
  <c r="M4753" i="1"/>
  <c r="M4754" i="1"/>
  <c r="M4755" i="1"/>
  <c r="M4756" i="1"/>
  <c r="M4757" i="1"/>
  <c r="M4758" i="1"/>
  <c r="M4759" i="1"/>
  <c r="M4760" i="1"/>
  <c r="M4761" i="1"/>
  <c r="M4762" i="1"/>
  <c r="M4763" i="1"/>
  <c r="M4764" i="1"/>
  <c r="M4765" i="1"/>
  <c r="M4766" i="1"/>
  <c r="M4767" i="1"/>
  <c r="M4768" i="1"/>
  <c r="M4769" i="1"/>
  <c r="M4770" i="1"/>
  <c r="M4771" i="1"/>
  <c r="M4772" i="1"/>
  <c r="M4773" i="1"/>
  <c r="M4774" i="1"/>
  <c r="M4775" i="1"/>
  <c r="M4776" i="1"/>
  <c r="M4777" i="1"/>
  <c r="M4778" i="1"/>
  <c r="M4779" i="1"/>
  <c r="M4780" i="1"/>
  <c r="M4781" i="1"/>
  <c r="M4782" i="1"/>
  <c r="M4783" i="1"/>
  <c r="M4784" i="1"/>
  <c r="M4785" i="1"/>
  <c r="M4786" i="1"/>
  <c r="M4787" i="1"/>
  <c r="M4788" i="1"/>
  <c r="M4789" i="1"/>
  <c r="M4790" i="1"/>
  <c r="M4791" i="1"/>
  <c r="M4792" i="1"/>
  <c r="M4793" i="1"/>
  <c r="M4794" i="1"/>
  <c r="M4795" i="1"/>
  <c r="M4796" i="1"/>
  <c r="M4797" i="1"/>
  <c r="M4798" i="1"/>
  <c r="M4799" i="1"/>
  <c r="M4800" i="1"/>
  <c r="M4801" i="1"/>
  <c r="M4802" i="1"/>
  <c r="M4803" i="1"/>
  <c r="M4804" i="1"/>
  <c r="M4805" i="1"/>
  <c r="M4806" i="1"/>
  <c r="M4807" i="1"/>
  <c r="M4808" i="1"/>
  <c r="M4809" i="1"/>
  <c r="M4810" i="1"/>
  <c r="M4811" i="1"/>
  <c r="M4812" i="1"/>
  <c r="M4813" i="1"/>
  <c r="M4814" i="1"/>
  <c r="M4815" i="1"/>
  <c r="M4816" i="1"/>
  <c r="M4817" i="1"/>
  <c r="M4818" i="1"/>
  <c r="M4819" i="1"/>
  <c r="M4820" i="1"/>
  <c r="M4821" i="1"/>
  <c r="M4822" i="1"/>
  <c r="M4823" i="1"/>
  <c r="M4824" i="1"/>
  <c r="M4825" i="1"/>
  <c r="M4826" i="1"/>
  <c r="M4827" i="1"/>
  <c r="M4828" i="1"/>
  <c r="M4829" i="1"/>
  <c r="M4830" i="1"/>
  <c r="M4831" i="1"/>
  <c r="M4832" i="1"/>
  <c r="M4833" i="1"/>
  <c r="M4834" i="1"/>
  <c r="M4835" i="1"/>
  <c r="M4836" i="1"/>
  <c r="M4837" i="1"/>
  <c r="M4838" i="1"/>
  <c r="M4839" i="1"/>
  <c r="M4840" i="1"/>
  <c r="M4841" i="1"/>
  <c r="M4842" i="1"/>
  <c r="M4843" i="1"/>
  <c r="M4844" i="1"/>
  <c r="M4845" i="1"/>
  <c r="M4846" i="1"/>
  <c r="M4847" i="1"/>
  <c r="M4848" i="1"/>
  <c r="M4849" i="1"/>
  <c r="M4850" i="1"/>
  <c r="M4851" i="1"/>
  <c r="M4852" i="1"/>
  <c r="M4853" i="1"/>
  <c r="M4854" i="1"/>
  <c r="M4855" i="1"/>
  <c r="M4856" i="1"/>
  <c r="M4857" i="1"/>
  <c r="M4858" i="1"/>
  <c r="M4859" i="1"/>
  <c r="M4860" i="1"/>
  <c r="M4861" i="1"/>
  <c r="M4862" i="1"/>
  <c r="M4863" i="1"/>
  <c r="M4864" i="1"/>
  <c r="M4865" i="1"/>
  <c r="M4866" i="1"/>
  <c r="M4867" i="1"/>
  <c r="M4868" i="1"/>
  <c r="M4869" i="1"/>
  <c r="M4870" i="1"/>
  <c r="M4871" i="1"/>
  <c r="M4872" i="1"/>
  <c r="M4873" i="1"/>
  <c r="M4874" i="1"/>
  <c r="M4875" i="1"/>
  <c r="M4876" i="1"/>
  <c r="M4877" i="1"/>
  <c r="M4878" i="1"/>
  <c r="M4879" i="1"/>
  <c r="M4880" i="1"/>
  <c r="M4881" i="1"/>
  <c r="M4882" i="1"/>
  <c r="M4883" i="1"/>
  <c r="M4884" i="1"/>
  <c r="M4885" i="1"/>
  <c r="M4886" i="1"/>
  <c r="M4887" i="1"/>
  <c r="M4888" i="1"/>
  <c r="M4889" i="1"/>
  <c r="M4890" i="1"/>
  <c r="M4891" i="1"/>
  <c r="M4892" i="1"/>
  <c r="M4893" i="1"/>
  <c r="M4894" i="1"/>
  <c r="M4895" i="1"/>
  <c r="M4896" i="1"/>
  <c r="M4897" i="1"/>
  <c r="M4898" i="1"/>
  <c r="M4899" i="1"/>
  <c r="M4900" i="1"/>
  <c r="M4901" i="1"/>
  <c r="M4902" i="1"/>
  <c r="M4903" i="1"/>
  <c r="M4904" i="1"/>
  <c r="M4905" i="1"/>
  <c r="M4906" i="1"/>
  <c r="M4907" i="1"/>
  <c r="M4908" i="1"/>
  <c r="M4909" i="1"/>
  <c r="M4910" i="1"/>
  <c r="M4911" i="1"/>
  <c r="M4912" i="1"/>
  <c r="M4913" i="1"/>
  <c r="M4914" i="1"/>
  <c r="M4915" i="1"/>
  <c r="M4916" i="1"/>
  <c r="M4917" i="1"/>
  <c r="M4918" i="1"/>
  <c r="M4919" i="1"/>
  <c r="M4920" i="1"/>
  <c r="M4921" i="1"/>
  <c r="M4922" i="1"/>
  <c r="M4923" i="1"/>
  <c r="M4924" i="1"/>
  <c r="M4925" i="1"/>
  <c r="M4926" i="1"/>
  <c r="M4927" i="1"/>
  <c r="M4928" i="1"/>
  <c r="M4929" i="1"/>
  <c r="M4930" i="1"/>
  <c r="M4931" i="1"/>
  <c r="M4932" i="1"/>
  <c r="M4933" i="1"/>
  <c r="M4934" i="1"/>
  <c r="M4935" i="1"/>
  <c r="M4936" i="1"/>
  <c r="M4937" i="1"/>
  <c r="M4938" i="1"/>
  <c r="M4939" i="1"/>
  <c r="M4940" i="1"/>
  <c r="M4941" i="1"/>
  <c r="M4942" i="1"/>
  <c r="M4943" i="1"/>
  <c r="M4944" i="1"/>
  <c r="M4945" i="1"/>
  <c r="M4946" i="1"/>
  <c r="M4947" i="1"/>
  <c r="M4948" i="1"/>
  <c r="M4949" i="1"/>
  <c r="M4950" i="1"/>
  <c r="M4951" i="1"/>
  <c r="M4952" i="1"/>
  <c r="M4953" i="1"/>
  <c r="M4954" i="1"/>
  <c r="M4955" i="1"/>
  <c r="M4956" i="1"/>
  <c r="M4957" i="1"/>
  <c r="M4958" i="1"/>
  <c r="M4959" i="1"/>
  <c r="M4960" i="1"/>
  <c r="M4961" i="1"/>
  <c r="M4962" i="1"/>
  <c r="M4963" i="1"/>
  <c r="M4964" i="1"/>
  <c r="M4965" i="1"/>
  <c r="M4966" i="1"/>
  <c r="M4967" i="1"/>
  <c r="M4968" i="1"/>
  <c r="M4969" i="1"/>
  <c r="M4970" i="1"/>
  <c r="M4971" i="1"/>
  <c r="M4972" i="1"/>
  <c r="M4973" i="1"/>
  <c r="M4974" i="1"/>
  <c r="M4975" i="1"/>
  <c r="M4976" i="1"/>
  <c r="M4977" i="1"/>
  <c r="M4978" i="1"/>
  <c r="M4979" i="1"/>
  <c r="M4980" i="1"/>
  <c r="M4981" i="1"/>
  <c r="M4982" i="1"/>
  <c r="M4983" i="1"/>
  <c r="M4984" i="1"/>
  <c r="M4985" i="1"/>
  <c r="M4986" i="1"/>
  <c r="M4987" i="1"/>
  <c r="M4988" i="1"/>
  <c r="M4989" i="1"/>
  <c r="M4990" i="1"/>
  <c r="M4991" i="1"/>
  <c r="M4992" i="1"/>
  <c r="M4993" i="1"/>
  <c r="M4994" i="1"/>
  <c r="M4995" i="1"/>
  <c r="M4996" i="1"/>
  <c r="M4997" i="1"/>
  <c r="M4998" i="1"/>
  <c r="M4999" i="1"/>
  <c r="M5000" i="1"/>
  <c r="M5001" i="1"/>
  <c r="M5002" i="1"/>
  <c r="M5003" i="1"/>
  <c r="M5004" i="1"/>
  <c r="M5005" i="1"/>
  <c r="M5006" i="1"/>
  <c r="M5007" i="1"/>
  <c r="M5008" i="1"/>
  <c r="M5009" i="1"/>
  <c r="M5010" i="1"/>
  <c r="M5011" i="1"/>
  <c r="M5012" i="1"/>
  <c r="M5013" i="1"/>
  <c r="M5014" i="1"/>
  <c r="M5015" i="1"/>
  <c r="M5016" i="1"/>
  <c r="M5017" i="1"/>
  <c r="M5018" i="1"/>
  <c r="M5019" i="1"/>
  <c r="M5020" i="1"/>
  <c r="M5021" i="1"/>
  <c r="M5022" i="1"/>
  <c r="M5023" i="1"/>
  <c r="M5024" i="1"/>
  <c r="M5025" i="1"/>
  <c r="M5026" i="1"/>
  <c r="M5027" i="1"/>
  <c r="M5028" i="1"/>
  <c r="M5029" i="1"/>
  <c r="M5030" i="1"/>
  <c r="M5031" i="1"/>
  <c r="M5032" i="1"/>
  <c r="M5033" i="1"/>
  <c r="M5034" i="1"/>
  <c r="M5035" i="1"/>
  <c r="M5036" i="1"/>
  <c r="M5037" i="1"/>
  <c r="M5038" i="1"/>
  <c r="M5039" i="1"/>
  <c r="M5040" i="1"/>
  <c r="M5041" i="1"/>
  <c r="M5042" i="1"/>
  <c r="M5043" i="1"/>
  <c r="M5044" i="1"/>
  <c r="M5045" i="1"/>
  <c r="M5046" i="1"/>
  <c r="M5047" i="1"/>
  <c r="M5048" i="1"/>
  <c r="M5049" i="1"/>
  <c r="M5050" i="1"/>
  <c r="M5051" i="1"/>
  <c r="M5052" i="1"/>
  <c r="M5053" i="1"/>
  <c r="M5054" i="1"/>
  <c r="M5055" i="1"/>
  <c r="M5056" i="1"/>
  <c r="M5057" i="1"/>
  <c r="M5058" i="1"/>
  <c r="M5059" i="1"/>
  <c r="M5060" i="1"/>
  <c r="M5061" i="1"/>
  <c r="M5062" i="1"/>
  <c r="M5063" i="1"/>
  <c r="M5064" i="1"/>
  <c r="M5065" i="1"/>
  <c r="M5066" i="1"/>
  <c r="M5067" i="1"/>
  <c r="M5068" i="1"/>
  <c r="M5069" i="1"/>
  <c r="M5070" i="1"/>
  <c r="M5071" i="1"/>
  <c r="M5072" i="1"/>
  <c r="M5073" i="1"/>
  <c r="M5074" i="1"/>
  <c r="M5075" i="1"/>
  <c r="M5076" i="1"/>
  <c r="M5077" i="1"/>
  <c r="M5078" i="1"/>
  <c r="M5079" i="1"/>
  <c r="M5080" i="1"/>
  <c r="M5081" i="1"/>
  <c r="M5082" i="1"/>
  <c r="M5083" i="1"/>
  <c r="M5084" i="1"/>
  <c r="M5085" i="1"/>
  <c r="M5086" i="1"/>
  <c r="M5087" i="1"/>
  <c r="M5088" i="1"/>
  <c r="M5089" i="1"/>
  <c r="M5090" i="1"/>
  <c r="M5091" i="1"/>
  <c r="M5092" i="1"/>
  <c r="M5093" i="1"/>
  <c r="M5094" i="1"/>
  <c r="M5095" i="1"/>
  <c r="M5096" i="1"/>
  <c r="M5097" i="1"/>
  <c r="M5098" i="1"/>
  <c r="M5099" i="1"/>
  <c r="M5100" i="1"/>
  <c r="M5101" i="1"/>
  <c r="M5102" i="1"/>
  <c r="M5103" i="1"/>
  <c r="M5104" i="1"/>
  <c r="M5105" i="1"/>
  <c r="M5106" i="1"/>
  <c r="M5107" i="1"/>
  <c r="M5108" i="1"/>
  <c r="M5109" i="1"/>
  <c r="M5110" i="1"/>
  <c r="M5111" i="1"/>
  <c r="M5112" i="1"/>
  <c r="M5113" i="1"/>
  <c r="M5114" i="1"/>
  <c r="M5115" i="1"/>
  <c r="M5116" i="1"/>
  <c r="M5117" i="1"/>
  <c r="M5118" i="1"/>
  <c r="M5119" i="1"/>
  <c r="M5120" i="1"/>
  <c r="M5121" i="1"/>
  <c r="M5122" i="1"/>
  <c r="M5123" i="1"/>
  <c r="M5124" i="1"/>
  <c r="M5125" i="1"/>
  <c r="M5126" i="1"/>
  <c r="M5127" i="1"/>
  <c r="M5128" i="1"/>
  <c r="M5129" i="1"/>
  <c r="M5130" i="1"/>
  <c r="M5131" i="1"/>
  <c r="M5132" i="1"/>
  <c r="M5133" i="1"/>
  <c r="M5134" i="1"/>
  <c r="M5135" i="1"/>
  <c r="M5136" i="1"/>
  <c r="M5137" i="1"/>
  <c r="M5138" i="1"/>
  <c r="M5139" i="1"/>
  <c r="M5140" i="1"/>
  <c r="M5141" i="1"/>
  <c r="M5142" i="1"/>
  <c r="M5143" i="1"/>
  <c r="M5144" i="1"/>
  <c r="M5145" i="1"/>
  <c r="M5146" i="1"/>
  <c r="M5147" i="1"/>
  <c r="M5148" i="1"/>
  <c r="M5149" i="1"/>
  <c r="M5150" i="1"/>
  <c r="M5151" i="1"/>
  <c r="M5152" i="1"/>
  <c r="M5153" i="1"/>
  <c r="M5154" i="1"/>
  <c r="M5155" i="1"/>
  <c r="M5156" i="1"/>
  <c r="M5157" i="1"/>
  <c r="M5158" i="1"/>
  <c r="M5159" i="1"/>
  <c r="M5160" i="1"/>
  <c r="M5161" i="1"/>
  <c r="M5162" i="1"/>
  <c r="M5163" i="1"/>
  <c r="M5164" i="1"/>
  <c r="M5165" i="1"/>
  <c r="M5166" i="1"/>
  <c r="M5167" i="1"/>
  <c r="M5168" i="1"/>
  <c r="M5169" i="1"/>
  <c r="M5170" i="1"/>
  <c r="M5171" i="1"/>
  <c r="M5172" i="1"/>
  <c r="M5173" i="1"/>
  <c r="M5174" i="1"/>
  <c r="M5175" i="1"/>
  <c r="M5176" i="1"/>
  <c r="M5177" i="1"/>
  <c r="M5178" i="1"/>
  <c r="M5179" i="1"/>
  <c r="M5180" i="1"/>
  <c r="M5181" i="1"/>
  <c r="M5182" i="1"/>
  <c r="M5183" i="1"/>
  <c r="M5184" i="1"/>
  <c r="M5185" i="1"/>
  <c r="M5186" i="1"/>
  <c r="M5187" i="1"/>
  <c r="M5188" i="1"/>
  <c r="M5189" i="1"/>
  <c r="M5190" i="1"/>
  <c r="M5191" i="1"/>
  <c r="M5192" i="1"/>
  <c r="M5193" i="1"/>
  <c r="M5194" i="1"/>
  <c r="M5195" i="1"/>
  <c r="M5196" i="1"/>
  <c r="M5197" i="1"/>
  <c r="M5198" i="1"/>
  <c r="M5199" i="1"/>
  <c r="M5200" i="1"/>
  <c r="M5201" i="1"/>
  <c r="M5202" i="1"/>
  <c r="M5203" i="1"/>
  <c r="M5204" i="1"/>
  <c r="M5205" i="1"/>
  <c r="M5206" i="1"/>
  <c r="M5207" i="1"/>
  <c r="M5208" i="1"/>
  <c r="M5209" i="1"/>
  <c r="M5210" i="1"/>
  <c r="M5211" i="1"/>
  <c r="M5212" i="1"/>
  <c r="M5213" i="1"/>
  <c r="M5214" i="1"/>
  <c r="M5215" i="1"/>
  <c r="M5216" i="1"/>
  <c r="M5217" i="1"/>
  <c r="M5218" i="1"/>
  <c r="M5219" i="1"/>
  <c r="M5220" i="1"/>
  <c r="M5221" i="1"/>
  <c r="M5222" i="1"/>
  <c r="M5223" i="1"/>
  <c r="M5224" i="1"/>
  <c r="M5225" i="1"/>
  <c r="M5226" i="1"/>
  <c r="M5227" i="1"/>
  <c r="M5228" i="1"/>
  <c r="M5229" i="1"/>
  <c r="M5230" i="1"/>
  <c r="M5231" i="1"/>
  <c r="M5232" i="1"/>
  <c r="M5233" i="1"/>
  <c r="M5234" i="1"/>
  <c r="M5235" i="1"/>
  <c r="M5236" i="1"/>
  <c r="M5237" i="1"/>
  <c r="M5238" i="1"/>
  <c r="M5239" i="1"/>
  <c r="M5240" i="1"/>
  <c r="M5241" i="1"/>
  <c r="M5242" i="1"/>
  <c r="M5243" i="1"/>
  <c r="M5244" i="1"/>
  <c r="M5245" i="1"/>
  <c r="M5246" i="1"/>
  <c r="M5247" i="1"/>
  <c r="M5248" i="1"/>
  <c r="M5249" i="1"/>
  <c r="M5250" i="1"/>
  <c r="M5251" i="1"/>
  <c r="M5252" i="1"/>
  <c r="M5253" i="1"/>
  <c r="M5254" i="1"/>
  <c r="M5255" i="1"/>
  <c r="M5256" i="1"/>
  <c r="M5257" i="1"/>
  <c r="M5258" i="1"/>
  <c r="M5259" i="1"/>
  <c r="M5260" i="1"/>
  <c r="M5261" i="1"/>
  <c r="M5262" i="1"/>
  <c r="M5263" i="1"/>
  <c r="M5264" i="1"/>
  <c r="M5265" i="1"/>
  <c r="M5266" i="1"/>
  <c r="M5267" i="1"/>
  <c r="M5268" i="1"/>
  <c r="M5269" i="1"/>
  <c r="M5270" i="1"/>
  <c r="M5271" i="1"/>
  <c r="M5272" i="1"/>
  <c r="M5273" i="1"/>
  <c r="M5274" i="1"/>
  <c r="M5275" i="1"/>
  <c r="M5276" i="1"/>
  <c r="M5277" i="1"/>
  <c r="M5278" i="1"/>
  <c r="M5279" i="1"/>
  <c r="M5280" i="1"/>
  <c r="M5281" i="1"/>
  <c r="M5282" i="1"/>
  <c r="M5283" i="1"/>
  <c r="M5284" i="1"/>
  <c r="M5285" i="1"/>
  <c r="M5286" i="1"/>
  <c r="M5287" i="1"/>
  <c r="M5288" i="1"/>
  <c r="M5289" i="1"/>
  <c r="M5290" i="1"/>
  <c r="M5291" i="1"/>
  <c r="M5292" i="1"/>
  <c r="M5293" i="1"/>
  <c r="M5294" i="1"/>
  <c r="M5295" i="1"/>
  <c r="M5296" i="1"/>
  <c r="M5297" i="1"/>
  <c r="M5298" i="1"/>
  <c r="M5299" i="1"/>
  <c r="M5300" i="1"/>
  <c r="M5301" i="1"/>
  <c r="M5302" i="1"/>
  <c r="M5303" i="1"/>
  <c r="M5304" i="1"/>
  <c r="M5305" i="1"/>
  <c r="M5306" i="1"/>
  <c r="M5307" i="1"/>
  <c r="M5308" i="1"/>
  <c r="M5309" i="1"/>
  <c r="M5310" i="1"/>
  <c r="M5311" i="1"/>
  <c r="M5312" i="1"/>
  <c r="M5313" i="1"/>
  <c r="M5314" i="1"/>
  <c r="M5315" i="1"/>
  <c r="M5316" i="1"/>
  <c r="M5317" i="1"/>
  <c r="M5318" i="1"/>
  <c r="M5319" i="1"/>
  <c r="M5320" i="1"/>
  <c r="M5321" i="1"/>
  <c r="M5322" i="1"/>
  <c r="M5323" i="1"/>
  <c r="M5324" i="1"/>
  <c r="M5325" i="1"/>
  <c r="M5326" i="1"/>
  <c r="M5327" i="1"/>
  <c r="M5328" i="1"/>
  <c r="M5329" i="1"/>
  <c r="M5330" i="1"/>
  <c r="M5331" i="1"/>
  <c r="M5332" i="1"/>
  <c r="M5333" i="1"/>
  <c r="M5334" i="1"/>
  <c r="M5335" i="1"/>
  <c r="M5336" i="1"/>
  <c r="M5337" i="1"/>
  <c r="M5338" i="1"/>
  <c r="M5339" i="1"/>
  <c r="M5340" i="1"/>
  <c r="M5341" i="1"/>
  <c r="M5342" i="1"/>
  <c r="M5343" i="1"/>
  <c r="M5344" i="1"/>
  <c r="M5345" i="1"/>
  <c r="M5346" i="1"/>
  <c r="M5347" i="1"/>
  <c r="M5348" i="1"/>
  <c r="M5349" i="1"/>
  <c r="M5350" i="1"/>
  <c r="M5351" i="1"/>
  <c r="M5352" i="1"/>
  <c r="M5353" i="1"/>
  <c r="M5354" i="1"/>
  <c r="M5355" i="1"/>
  <c r="M5356" i="1"/>
  <c r="M5357" i="1"/>
  <c r="M5358" i="1"/>
  <c r="M5359" i="1"/>
  <c r="M5360" i="1"/>
  <c r="M5361" i="1"/>
  <c r="M5362" i="1"/>
  <c r="M5363" i="1"/>
  <c r="M5364" i="1"/>
  <c r="M5365" i="1"/>
  <c r="M5366" i="1"/>
  <c r="M5367" i="1"/>
  <c r="M5368" i="1"/>
  <c r="M5369" i="1"/>
  <c r="M5370" i="1"/>
  <c r="M5371" i="1"/>
  <c r="M5372" i="1"/>
  <c r="M5373" i="1"/>
  <c r="M5374" i="1"/>
  <c r="M5375" i="1"/>
  <c r="M5376" i="1"/>
  <c r="M5377" i="1"/>
  <c r="M5378" i="1"/>
  <c r="M5379" i="1"/>
  <c r="M5380" i="1"/>
  <c r="M5381" i="1"/>
  <c r="M5382" i="1"/>
  <c r="M5383" i="1"/>
  <c r="M5384" i="1"/>
  <c r="M5385" i="1"/>
  <c r="M5386" i="1"/>
  <c r="M5387" i="1"/>
  <c r="M5388" i="1"/>
  <c r="M5389" i="1"/>
  <c r="M5390" i="1"/>
  <c r="M5391" i="1"/>
  <c r="M5392" i="1"/>
  <c r="M5393" i="1"/>
  <c r="M5394" i="1"/>
  <c r="M5395" i="1"/>
  <c r="M5396" i="1"/>
  <c r="M5397" i="1"/>
  <c r="M5398" i="1"/>
  <c r="M5399" i="1"/>
  <c r="M5400" i="1"/>
  <c r="M5401" i="1"/>
  <c r="M5402" i="1"/>
  <c r="M5403" i="1"/>
  <c r="M5404" i="1"/>
  <c r="M5405" i="1"/>
  <c r="M5406" i="1"/>
  <c r="M5407" i="1"/>
  <c r="M5408" i="1"/>
  <c r="M5409" i="1"/>
  <c r="M5410" i="1"/>
  <c r="M5411" i="1"/>
  <c r="M5412" i="1"/>
  <c r="M5413" i="1"/>
  <c r="M5414" i="1"/>
  <c r="M5415" i="1"/>
  <c r="M5416" i="1"/>
  <c r="M5417" i="1"/>
  <c r="M5418" i="1"/>
  <c r="M5419" i="1"/>
  <c r="M5420" i="1"/>
  <c r="M5421" i="1"/>
  <c r="M5422" i="1"/>
  <c r="M5423" i="1"/>
  <c r="M5424" i="1"/>
  <c r="M5425" i="1"/>
  <c r="M5426" i="1"/>
  <c r="M5427" i="1"/>
  <c r="M5428" i="1"/>
  <c r="M5429" i="1"/>
  <c r="M5430" i="1"/>
  <c r="M5431" i="1"/>
  <c r="M5432" i="1"/>
  <c r="M5433" i="1"/>
  <c r="M5434" i="1"/>
  <c r="M5435" i="1"/>
  <c r="M5436" i="1"/>
  <c r="M5437" i="1"/>
  <c r="M5438" i="1"/>
  <c r="M5439" i="1"/>
  <c r="M5440" i="1"/>
  <c r="M5441" i="1"/>
  <c r="M5442" i="1"/>
  <c r="M5443" i="1"/>
  <c r="M5444" i="1"/>
  <c r="M5445" i="1"/>
  <c r="M5446" i="1"/>
  <c r="M5447" i="1"/>
  <c r="M5448" i="1"/>
  <c r="M5449" i="1"/>
  <c r="M5450" i="1"/>
  <c r="M5451" i="1"/>
  <c r="M5452" i="1"/>
  <c r="M5453" i="1"/>
  <c r="M5454" i="1"/>
  <c r="M5455" i="1"/>
  <c r="M5456" i="1"/>
  <c r="M5457" i="1"/>
  <c r="M5458" i="1"/>
  <c r="M5459" i="1"/>
  <c r="M5460" i="1"/>
  <c r="M5461" i="1"/>
  <c r="M5462" i="1"/>
  <c r="M5463" i="1"/>
  <c r="M5464" i="1"/>
  <c r="M5465" i="1"/>
  <c r="M5466" i="1"/>
  <c r="M5467" i="1"/>
  <c r="M5468" i="1"/>
  <c r="M5469" i="1"/>
  <c r="M5470" i="1"/>
  <c r="M5471" i="1"/>
  <c r="M5472" i="1"/>
  <c r="M5473" i="1"/>
  <c r="M5474" i="1"/>
  <c r="M5475" i="1"/>
  <c r="M5476" i="1"/>
  <c r="M5477" i="1"/>
  <c r="M5478" i="1"/>
  <c r="M5479" i="1"/>
  <c r="M5480" i="1"/>
  <c r="M5481" i="1"/>
  <c r="M5482" i="1"/>
  <c r="M5483" i="1"/>
  <c r="M5484" i="1"/>
  <c r="M5485" i="1"/>
  <c r="M5486" i="1"/>
  <c r="M5487" i="1"/>
  <c r="M5488" i="1"/>
  <c r="M5489" i="1"/>
  <c r="M5490" i="1"/>
  <c r="M5491" i="1"/>
  <c r="M5492" i="1"/>
  <c r="M5493" i="1"/>
  <c r="M5494" i="1"/>
  <c r="M5495" i="1"/>
  <c r="M5496" i="1"/>
  <c r="M5497" i="1"/>
  <c r="M5498" i="1"/>
  <c r="M5499" i="1"/>
  <c r="M5500" i="1"/>
  <c r="M5501" i="1"/>
  <c r="M5502" i="1"/>
  <c r="M5503" i="1"/>
  <c r="M5504" i="1"/>
  <c r="M5505" i="1"/>
  <c r="M5506" i="1"/>
  <c r="M5507" i="1"/>
  <c r="M5508" i="1"/>
  <c r="M5509" i="1"/>
  <c r="M5510" i="1"/>
  <c r="M5511" i="1"/>
  <c r="M5512" i="1"/>
  <c r="M5513" i="1"/>
  <c r="M5514" i="1"/>
  <c r="M5515" i="1"/>
  <c r="M5516" i="1"/>
  <c r="M5517" i="1"/>
  <c r="M5518" i="1"/>
  <c r="M5519" i="1"/>
  <c r="M5520" i="1"/>
  <c r="M5521" i="1"/>
  <c r="M5522" i="1"/>
  <c r="M5523" i="1"/>
  <c r="M5524" i="1"/>
  <c r="M5525" i="1"/>
  <c r="M5526" i="1"/>
  <c r="M5527" i="1"/>
  <c r="M5528" i="1"/>
  <c r="M5529" i="1"/>
  <c r="M5530" i="1"/>
  <c r="M5531" i="1"/>
  <c r="M5532" i="1"/>
  <c r="M5533" i="1"/>
  <c r="M5534" i="1"/>
  <c r="M5535" i="1"/>
  <c r="M5536" i="1"/>
  <c r="M5537" i="1"/>
  <c r="M5538" i="1"/>
  <c r="M5539" i="1"/>
  <c r="M5540" i="1"/>
  <c r="M5541" i="1"/>
  <c r="M5542" i="1"/>
  <c r="M5543" i="1"/>
  <c r="M5544" i="1"/>
  <c r="M5545" i="1"/>
  <c r="M5546" i="1"/>
  <c r="M5547" i="1"/>
  <c r="M5548" i="1"/>
  <c r="M5549" i="1"/>
  <c r="M5550" i="1"/>
  <c r="M5551" i="1"/>
  <c r="M5552" i="1"/>
  <c r="M5553" i="1"/>
  <c r="M5554" i="1"/>
  <c r="M5555" i="1"/>
  <c r="M5556" i="1"/>
  <c r="M5557" i="1"/>
  <c r="M5558" i="1"/>
  <c r="M5559" i="1"/>
  <c r="M5560" i="1"/>
  <c r="M5561" i="1"/>
  <c r="M5562" i="1"/>
  <c r="M5563" i="1"/>
  <c r="M5564" i="1"/>
  <c r="M5565" i="1"/>
  <c r="M5566" i="1"/>
  <c r="M5567" i="1"/>
  <c r="M5568" i="1"/>
  <c r="M5569" i="1"/>
  <c r="M5570" i="1"/>
  <c r="M5571" i="1"/>
  <c r="M5572" i="1"/>
  <c r="M5573" i="1"/>
  <c r="M5574" i="1"/>
  <c r="M5575" i="1"/>
  <c r="M5576" i="1"/>
  <c r="M5577" i="1"/>
  <c r="M5578" i="1"/>
  <c r="M5579" i="1"/>
  <c r="M5580" i="1"/>
  <c r="M5581" i="1"/>
  <c r="M5582" i="1"/>
  <c r="M5583" i="1"/>
  <c r="M5584" i="1"/>
  <c r="M5585" i="1"/>
  <c r="M5586" i="1"/>
  <c r="M5587" i="1"/>
  <c r="M5588" i="1"/>
  <c r="M5589" i="1"/>
  <c r="M5590" i="1"/>
  <c r="M5591" i="1"/>
  <c r="M5592" i="1"/>
  <c r="M5593" i="1"/>
  <c r="M5594" i="1"/>
  <c r="M5595" i="1"/>
  <c r="M5596" i="1"/>
  <c r="M5597" i="1"/>
  <c r="M5598" i="1"/>
  <c r="M5599" i="1"/>
  <c r="M5600" i="1"/>
  <c r="M5601" i="1"/>
  <c r="M5602" i="1"/>
  <c r="M5603" i="1"/>
  <c r="M5604" i="1"/>
  <c r="M5605" i="1"/>
  <c r="M5606" i="1"/>
  <c r="M5607" i="1"/>
  <c r="M5608" i="1"/>
  <c r="M5609" i="1"/>
  <c r="M5610" i="1"/>
  <c r="M5611" i="1"/>
  <c r="M5612" i="1"/>
  <c r="M5613" i="1"/>
  <c r="M5614" i="1"/>
  <c r="M5615" i="1"/>
  <c r="M5616" i="1"/>
  <c r="M5617" i="1"/>
  <c r="M5618" i="1"/>
  <c r="M5619" i="1"/>
  <c r="M5620" i="1"/>
  <c r="M5621" i="1"/>
  <c r="M5622" i="1"/>
  <c r="M5623" i="1"/>
  <c r="M5624" i="1"/>
  <c r="M5625" i="1"/>
  <c r="M5626" i="1"/>
  <c r="M5627" i="1"/>
  <c r="M5628" i="1"/>
  <c r="M5629" i="1"/>
  <c r="M5630" i="1"/>
  <c r="M5631" i="1"/>
  <c r="M5632" i="1"/>
  <c r="M5633" i="1"/>
  <c r="M5634" i="1"/>
  <c r="M5635" i="1"/>
  <c r="M5636" i="1"/>
  <c r="M5637" i="1"/>
  <c r="M5638" i="1"/>
  <c r="M5639" i="1"/>
  <c r="M5640" i="1"/>
  <c r="M5641" i="1"/>
  <c r="M5642" i="1"/>
  <c r="M5643" i="1"/>
  <c r="M5644" i="1"/>
  <c r="M5645" i="1"/>
  <c r="M5646" i="1"/>
  <c r="M5647" i="1"/>
  <c r="M5648" i="1"/>
  <c r="M5649" i="1"/>
  <c r="M5650" i="1"/>
  <c r="M5651" i="1"/>
  <c r="M5652" i="1"/>
  <c r="M5653" i="1"/>
  <c r="M5654" i="1"/>
  <c r="M5655" i="1"/>
  <c r="M5656" i="1"/>
  <c r="M5657" i="1"/>
  <c r="M5658" i="1"/>
  <c r="M5659" i="1"/>
  <c r="M5660" i="1"/>
  <c r="M5661" i="1"/>
  <c r="M5662" i="1"/>
  <c r="M5663" i="1"/>
  <c r="M5664" i="1"/>
  <c r="M5665" i="1"/>
  <c r="M5666" i="1"/>
  <c r="M5667" i="1"/>
  <c r="M5668" i="1"/>
  <c r="M5669" i="1"/>
  <c r="M5670" i="1"/>
  <c r="M5671" i="1"/>
  <c r="M5672" i="1"/>
  <c r="M5673" i="1"/>
  <c r="M5674" i="1"/>
  <c r="M5675" i="1"/>
  <c r="M5676" i="1"/>
  <c r="M5677" i="1"/>
  <c r="M5678" i="1"/>
  <c r="M5679" i="1"/>
  <c r="M5680" i="1"/>
  <c r="M5681" i="1"/>
  <c r="M5682" i="1"/>
  <c r="M5683" i="1"/>
  <c r="M5684" i="1"/>
  <c r="M5685" i="1"/>
  <c r="M5686" i="1"/>
  <c r="M5687" i="1"/>
  <c r="M5688" i="1"/>
  <c r="M5689" i="1"/>
  <c r="M5690" i="1"/>
  <c r="M5691" i="1"/>
  <c r="M5692" i="1"/>
  <c r="M5693" i="1"/>
  <c r="M5694" i="1"/>
  <c r="M5695" i="1"/>
  <c r="M5696" i="1"/>
  <c r="M5697" i="1"/>
  <c r="M5698" i="1"/>
  <c r="M5699" i="1"/>
  <c r="M5700" i="1"/>
  <c r="M5701" i="1"/>
  <c r="M5702" i="1"/>
  <c r="M5703" i="1"/>
  <c r="M5704" i="1"/>
  <c r="M5705" i="1"/>
  <c r="M5706" i="1"/>
  <c r="M5707" i="1"/>
  <c r="M5708" i="1"/>
  <c r="M5709" i="1"/>
  <c r="M5710" i="1"/>
  <c r="M5711" i="1"/>
  <c r="M5712" i="1"/>
  <c r="M5713" i="1"/>
  <c r="M5714" i="1"/>
  <c r="M5715" i="1"/>
  <c r="M5716" i="1"/>
  <c r="M5717" i="1"/>
  <c r="M5718" i="1"/>
  <c r="M5719" i="1"/>
  <c r="M5720" i="1"/>
  <c r="M5721" i="1"/>
  <c r="M5722" i="1"/>
  <c r="M5723" i="1"/>
  <c r="M5724" i="1"/>
  <c r="M5725" i="1"/>
  <c r="M5726" i="1"/>
  <c r="M5727" i="1"/>
  <c r="M5728" i="1"/>
  <c r="M5729" i="1"/>
  <c r="M5730" i="1"/>
  <c r="M5731" i="1"/>
  <c r="M5732" i="1"/>
  <c r="M5733" i="1"/>
  <c r="M5734" i="1"/>
  <c r="M5735" i="1"/>
  <c r="M5736" i="1"/>
  <c r="M5737" i="1"/>
  <c r="M5738" i="1"/>
  <c r="M5739" i="1"/>
  <c r="M5740" i="1"/>
  <c r="M5741" i="1"/>
  <c r="M5742" i="1"/>
  <c r="M5743" i="1"/>
  <c r="M5744" i="1"/>
  <c r="M5745" i="1"/>
  <c r="M5746" i="1"/>
  <c r="M5747" i="1"/>
  <c r="M5748" i="1"/>
  <c r="M5749" i="1"/>
  <c r="M5750" i="1"/>
  <c r="M5751" i="1"/>
  <c r="M5752" i="1"/>
  <c r="M5753" i="1"/>
  <c r="M5754" i="1"/>
  <c r="M5755" i="1"/>
  <c r="M5756" i="1"/>
  <c r="M5757" i="1"/>
  <c r="M5758" i="1"/>
  <c r="M5759" i="1"/>
  <c r="M5760" i="1"/>
  <c r="M5761" i="1"/>
  <c r="M5762" i="1"/>
  <c r="M5763" i="1"/>
  <c r="M5764" i="1"/>
  <c r="M5765" i="1"/>
  <c r="M5766" i="1"/>
  <c r="M5767" i="1"/>
  <c r="M5768" i="1"/>
  <c r="M5769" i="1"/>
  <c r="M5770" i="1"/>
  <c r="M5771" i="1"/>
  <c r="M5772" i="1"/>
  <c r="M5773" i="1"/>
  <c r="M5774" i="1"/>
  <c r="M5775" i="1"/>
  <c r="M5776" i="1"/>
  <c r="M5777" i="1"/>
  <c r="M5778" i="1"/>
  <c r="M5779" i="1"/>
  <c r="M5780" i="1"/>
  <c r="M5781" i="1"/>
  <c r="M5782" i="1"/>
  <c r="M5783" i="1"/>
  <c r="M5784" i="1"/>
  <c r="M5785" i="1"/>
  <c r="M5786" i="1"/>
  <c r="M5787" i="1"/>
  <c r="M5788" i="1"/>
  <c r="M5789" i="1"/>
  <c r="M5790" i="1"/>
  <c r="M5791" i="1"/>
  <c r="M5792" i="1"/>
  <c r="M5793" i="1"/>
  <c r="M5794" i="1"/>
  <c r="M5795" i="1"/>
  <c r="M5796" i="1"/>
  <c r="M5797" i="1"/>
  <c r="M5798" i="1"/>
  <c r="M5799" i="1"/>
  <c r="M5800" i="1"/>
  <c r="M5801" i="1"/>
  <c r="M5802" i="1"/>
  <c r="M5803" i="1"/>
  <c r="M5804" i="1"/>
  <c r="M5805" i="1"/>
  <c r="M5806" i="1"/>
  <c r="M5807" i="1"/>
  <c r="M5808" i="1"/>
  <c r="M5809" i="1"/>
  <c r="M5810" i="1"/>
  <c r="M5811" i="1"/>
  <c r="M5812" i="1"/>
  <c r="M5813" i="1"/>
  <c r="M5814" i="1"/>
  <c r="M5815" i="1"/>
  <c r="M5816" i="1"/>
  <c r="M5817" i="1"/>
  <c r="M5818" i="1"/>
  <c r="M5819" i="1"/>
  <c r="M5820" i="1"/>
  <c r="M5821" i="1"/>
  <c r="M5822" i="1"/>
  <c r="M5823" i="1"/>
  <c r="M5824" i="1"/>
  <c r="M5825" i="1"/>
  <c r="M5826" i="1"/>
  <c r="M5827" i="1"/>
  <c r="M5828" i="1"/>
  <c r="M5829" i="1"/>
  <c r="M5830" i="1"/>
  <c r="M5831" i="1"/>
  <c r="M5832" i="1"/>
  <c r="M5833" i="1"/>
  <c r="M5834" i="1"/>
  <c r="M5835" i="1"/>
  <c r="M5836" i="1"/>
  <c r="M5837" i="1"/>
  <c r="M5838" i="1"/>
  <c r="M5839" i="1"/>
  <c r="M5840" i="1"/>
  <c r="M5841" i="1"/>
  <c r="M5842" i="1"/>
  <c r="M5843" i="1"/>
  <c r="M5844" i="1"/>
  <c r="M5845" i="1"/>
  <c r="M5846" i="1"/>
  <c r="M5847" i="1"/>
  <c r="M5848" i="1"/>
  <c r="M5849" i="1"/>
  <c r="M5850" i="1"/>
  <c r="M5851" i="1"/>
  <c r="M5852" i="1"/>
  <c r="M5853" i="1"/>
  <c r="M5854" i="1"/>
  <c r="M5855" i="1"/>
  <c r="M5856" i="1"/>
  <c r="M5857" i="1"/>
  <c r="M5858" i="1"/>
  <c r="M5859" i="1"/>
  <c r="M5860" i="1"/>
  <c r="M5861" i="1"/>
  <c r="M5862" i="1"/>
  <c r="M5863" i="1"/>
  <c r="M5864" i="1"/>
  <c r="M5865" i="1"/>
  <c r="M5866" i="1"/>
  <c r="M5867" i="1"/>
  <c r="M5868" i="1"/>
  <c r="M5869" i="1"/>
  <c r="M5870" i="1"/>
  <c r="M5871" i="1"/>
  <c r="M5872" i="1"/>
  <c r="M5873" i="1"/>
  <c r="M5874" i="1"/>
  <c r="M5875" i="1"/>
  <c r="M5876" i="1"/>
  <c r="M5877" i="1"/>
  <c r="M5878" i="1"/>
  <c r="M5879" i="1"/>
  <c r="M5880" i="1"/>
  <c r="M5881" i="1"/>
  <c r="M5882" i="1"/>
  <c r="M5883" i="1"/>
  <c r="M5884" i="1"/>
  <c r="M5885" i="1"/>
  <c r="M5886" i="1"/>
  <c r="M5887" i="1"/>
  <c r="M5888" i="1"/>
  <c r="M5889" i="1"/>
  <c r="M5890" i="1"/>
  <c r="M5891" i="1"/>
  <c r="M5892" i="1"/>
  <c r="M5893" i="1"/>
  <c r="M5894" i="1"/>
  <c r="M5895" i="1"/>
  <c r="M5896" i="1"/>
  <c r="M5897" i="1"/>
  <c r="M5898" i="1"/>
  <c r="M5899" i="1"/>
  <c r="M5900" i="1"/>
  <c r="M5901" i="1"/>
  <c r="M5902" i="1"/>
  <c r="M5903" i="1"/>
  <c r="M5904" i="1"/>
  <c r="M5905" i="1"/>
  <c r="M5906" i="1"/>
  <c r="M5907" i="1"/>
  <c r="M5908" i="1"/>
  <c r="M5909" i="1"/>
  <c r="M5910" i="1"/>
  <c r="M5911" i="1"/>
  <c r="M5912" i="1"/>
  <c r="M5913" i="1"/>
  <c r="M5914" i="1"/>
  <c r="M5915" i="1"/>
  <c r="M5916" i="1"/>
  <c r="M5917" i="1"/>
  <c r="M5918" i="1"/>
  <c r="M5919" i="1"/>
  <c r="M5920" i="1"/>
  <c r="M5921" i="1"/>
  <c r="M5922" i="1"/>
  <c r="M5923" i="1"/>
  <c r="M5924" i="1"/>
  <c r="M5925" i="1"/>
  <c r="M5926" i="1"/>
  <c r="M5927" i="1"/>
  <c r="M5928" i="1"/>
  <c r="M5929" i="1"/>
  <c r="M5930" i="1"/>
  <c r="M5931" i="1"/>
  <c r="M5932" i="1"/>
  <c r="M5933" i="1"/>
  <c r="M5934" i="1"/>
  <c r="M5935" i="1"/>
  <c r="M5936" i="1"/>
  <c r="M5937" i="1"/>
  <c r="M5938" i="1"/>
  <c r="M5939" i="1"/>
  <c r="M5940" i="1"/>
  <c r="M5941" i="1"/>
  <c r="M5942" i="1"/>
  <c r="M5943" i="1"/>
  <c r="M5944" i="1"/>
  <c r="M5945" i="1"/>
  <c r="M5946" i="1"/>
  <c r="M5947" i="1"/>
  <c r="M5948" i="1"/>
  <c r="M5949" i="1"/>
  <c r="M5950" i="1"/>
  <c r="M5951" i="1"/>
  <c r="M5952" i="1"/>
  <c r="M5953" i="1"/>
  <c r="M5954" i="1"/>
  <c r="M5955" i="1"/>
  <c r="M5956" i="1"/>
  <c r="M5957" i="1"/>
  <c r="M5958" i="1"/>
  <c r="M5959" i="1"/>
  <c r="M5960" i="1"/>
  <c r="M5961" i="1"/>
  <c r="M5962" i="1"/>
  <c r="M5963" i="1"/>
  <c r="M5964" i="1"/>
  <c r="M5965" i="1"/>
  <c r="M5966" i="1"/>
  <c r="M5967" i="1"/>
  <c r="M5968" i="1"/>
  <c r="M5969" i="1"/>
  <c r="M5970" i="1"/>
  <c r="M5971" i="1"/>
  <c r="M5972" i="1"/>
  <c r="M5973" i="1"/>
  <c r="M5974" i="1"/>
  <c r="M5975" i="1"/>
  <c r="M5976" i="1"/>
  <c r="M5977" i="1"/>
  <c r="M5978" i="1"/>
  <c r="M5979" i="1"/>
  <c r="M5980" i="1"/>
  <c r="M5981" i="1"/>
  <c r="M5982" i="1"/>
  <c r="M5983" i="1"/>
  <c r="M5984" i="1"/>
  <c r="M5985" i="1"/>
  <c r="M5986" i="1"/>
  <c r="M5987" i="1"/>
  <c r="M5988" i="1"/>
  <c r="M5989" i="1"/>
  <c r="M5990" i="1"/>
  <c r="M5991" i="1"/>
  <c r="M5992" i="1"/>
  <c r="M5993" i="1"/>
  <c r="M5994" i="1"/>
  <c r="M5995" i="1"/>
  <c r="M5996" i="1"/>
  <c r="M5997" i="1"/>
  <c r="M5998" i="1"/>
  <c r="M5999" i="1"/>
  <c r="M6000" i="1"/>
  <c r="M6001" i="1"/>
  <c r="M6002" i="1"/>
  <c r="M6003" i="1"/>
  <c r="M6004" i="1"/>
  <c r="M6005" i="1"/>
  <c r="M6006" i="1"/>
  <c r="M6007" i="1"/>
  <c r="M6008" i="1"/>
  <c r="M6009" i="1"/>
  <c r="M6010" i="1"/>
  <c r="M6011" i="1"/>
  <c r="M6012" i="1"/>
  <c r="M6013" i="1"/>
  <c r="M6014" i="1"/>
  <c r="M6015" i="1"/>
  <c r="M6016" i="1"/>
  <c r="M6017" i="1"/>
  <c r="M6018" i="1"/>
  <c r="M6019" i="1"/>
  <c r="M6020" i="1"/>
  <c r="M6021" i="1"/>
  <c r="M6022" i="1"/>
  <c r="M6023" i="1"/>
  <c r="M6024" i="1"/>
  <c r="M6025" i="1"/>
  <c r="M6026" i="1"/>
  <c r="M6027" i="1"/>
  <c r="M6028" i="1"/>
  <c r="M6029" i="1"/>
  <c r="M6030" i="1"/>
  <c r="M6031" i="1"/>
  <c r="M6032" i="1"/>
  <c r="M6033" i="1"/>
  <c r="M6034" i="1"/>
  <c r="M6035" i="1"/>
  <c r="M6036" i="1"/>
  <c r="M6037" i="1"/>
  <c r="M6038" i="1"/>
  <c r="M6039" i="1"/>
  <c r="M6040" i="1"/>
  <c r="M6041" i="1"/>
  <c r="M6042" i="1"/>
  <c r="M6043" i="1"/>
  <c r="M6044" i="1"/>
  <c r="M6045" i="1"/>
  <c r="M6046" i="1"/>
  <c r="M6047" i="1"/>
  <c r="M6048" i="1"/>
  <c r="M6049" i="1"/>
  <c r="M6050" i="1"/>
  <c r="M6051" i="1"/>
  <c r="M6052" i="1"/>
  <c r="M6053" i="1"/>
  <c r="M6054" i="1"/>
  <c r="M6055" i="1"/>
  <c r="M6056" i="1"/>
  <c r="M6057" i="1"/>
  <c r="M6058" i="1"/>
  <c r="M6059" i="1"/>
  <c r="M6060" i="1"/>
  <c r="M6061" i="1"/>
  <c r="M6062" i="1"/>
  <c r="M6063" i="1"/>
  <c r="M6064" i="1"/>
  <c r="M6065" i="1"/>
  <c r="M6066" i="1"/>
  <c r="M6067" i="1"/>
  <c r="M6068" i="1"/>
  <c r="M6069" i="1"/>
  <c r="M6070" i="1"/>
  <c r="M6071" i="1"/>
  <c r="M6072" i="1"/>
  <c r="M6073" i="1"/>
  <c r="M6074" i="1"/>
  <c r="M6075" i="1"/>
  <c r="M6076" i="1"/>
  <c r="M6077" i="1"/>
  <c r="M6078" i="1"/>
  <c r="M6079" i="1"/>
  <c r="M6080" i="1"/>
  <c r="M6081" i="1"/>
  <c r="M6082" i="1"/>
  <c r="M6083" i="1"/>
  <c r="M6084" i="1"/>
  <c r="M6085" i="1"/>
  <c r="M6086" i="1"/>
  <c r="M6087" i="1"/>
  <c r="M6088" i="1"/>
  <c r="M6089" i="1"/>
  <c r="M6090" i="1"/>
  <c r="M6091" i="1"/>
  <c r="M6092" i="1"/>
  <c r="M6093" i="1"/>
  <c r="M6094" i="1"/>
  <c r="M6095" i="1"/>
  <c r="M6096" i="1"/>
  <c r="M6097" i="1"/>
  <c r="M6098" i="1"/>
  <c r="M6099" i="1"/>
  <c r="M6100" i="1"/>
  <c r="M6101" i="1"/>
  <c r="M6102" i="1"/>
  <c r="M6103" i="1"/>
  <c r="M6104" i="1"/>
  <c r="M6105" i="1"/>
  <c r="M6106" i="1"/>
  <c r="M6107" i="1"/>
  <c r="M6108" i="1"/>
  <c r="M6109" i="1"/>
  <c r="M6110" i="1"/>
  <c r="M6111" i="1"/>
  <c r="M6112" i="1"/>
  <c r="M6113" i="1"/>
  <c r="M6114" i="1"/>
  <c r="M6115" i="1"/>
  <c r="M6116" i="1"/>
  <c r="M6117" i="1"/>
  <c r="M6118" i="1"/>
  <c r="M6119" i="1"/>
  <c r="M6120" i="1"/>
  <c r="M6121" i="1"/>
  <c r="M6122" i="1"/>
  <c r="M6123" i="1"/>
  <c r="M6124" i="1"/>
  <c r="M6125" i="1"/>
  <c r="M6126" i="1"/>
  <c r="M6127" i="1"/>
  <c r="M6128" i="1"/>
  <c r="M6129" i="1"/>
  <c r="M6130" i="1"/>
  <c r="M6131" i="1"/>
  <c r="M6132" i="1"/>
  <c r="M6133" i="1"/>
  <c r="M6134" i="1"/>
  <c r="M6135" i="1"/>
  <c r="M6136" i="1"/>
  <c r="M6137" i="1"/>
  <c r="M6138" i="1"/>
  <c r="M6139" i="1"/>
  <c r="M6140" i="1"/>
  <c r="M6141" i="1"/>
  <c r="M6142" i="1"/>
  <c r="M6143" i="1"/>
  <c r="M6144" i="1"/>
  <c r="M6145" i="1"/>
  <c r="M6146" i="1"/>
  <c r="M6147" i="1"/>
  <c r="M6148" i="1"/>
  <c r="M6149" i="1"/>
  <c r="M6150" i="1"/>
  <c r="M6151" i="1"/>
  <c r="M6152" i="1"/>
  <c r="M6153" i="1"/>
  <c r="M6154" i="1"/>
  <c r="M6155" i="1"/>
  <c r="M6156" i="1"/>
  <c r="M6157" i="1"/>
  <c r="M6158" i="1"/>
  <c r="M6159" i="1"/>
  <c r="M6160" i="1"/>
  <c r="M6161" i="1"/>
  <c r="M6162" i="1"/>
  <c r="M6163" i="1"/>
  <c r="M6164" i="1"/>
  <c r="M6165" i="1"/>
  <c r="M6166" i="1"/>
  <c r="M6167" i="1"/>
  <c r="M6168" i="1"/>
  <c r="M6169" i="1"/>
  <c r="M6170" i="1"/>
  <c r="M6171" i="1"/>
  <c r="M6172" i="1"/>
  <c r="M6173" i="1"/>
  <c r="M6174" i="1"/>
  <c r="M6175" i="1"/>
  <c r="M6176" i="1"/>
  <c r="M6177" i="1"/>
  <c r="M6178" i="1"/>
  <c r="M6179" i="1"/>
  <c r="M6180" i="1"/>
  <c r="M6181" i="1"/>
  <c r="M6182" i="1"/>
  <c r="M6183" i="1"/>
  <c r="M6184" i="1"/>
  <c r="M6185" i="1"/>
  <c r="M6186" i="1"/>
  <c r="M6187" i="1"/>
  <c r="M6188" i="1"/>
  <c r="M6189" i="1"/>
  <c r="M6190" i="1"/>
  <c r="M6191" i="1"/>
  <c r="M6192" i="1"/>
  <c r="M6193" i="1"/>
  <c r="M6194" i="1"/>
  <c r="M6195" i="1"/>
  <c r="M6196" i="1"/>
  <c r="M6197" i="1"/>
  <c r="M6198" i="1"/>
  <c r="M6199" i="1"/>
  <c r="M6200" i="1"/>
  <c r="M6201" i="1"/>
  <c r="M6202" i="1"/>
  <c r="M6203" i="1"/>
  <c r="M6204" i="1"/>
  <c r="M6205" i="1"/>
  <c r="M6206" i="1"/>
  <c r="M6207" i="1"/>
  <c r="M6208" i="1"/>
  <c r="M6209" i="1"/>
  <c r="M6210" i="1"/>
  <c r="M6211" i="1"/>
  <c r="M6212" i="1"/>
  <c r="M6213" i="1"/>
  <c r="M6214" i="1"/>
  <c r="M6215" i="1"/>
  <c r="M6216" i="1"/>
  <c r="M6217" i="1"/>
  <c r="M6218" i="1"/>
  <c r="M6219" i="1"/>
  <c r="M6220" i="1"/>
  <c r="M6221" i="1"/>
  <c r="M6222" i="1"/>
  <c r="M6223" i="1"/>
  <c r="M6224" i="1"/>
  <c r="M6225" i="1"/>
  <c r="M6226" i="1"/>
  <c r="M6227" i="1"/>
  <c r="M6228" i="1"/>
  <c r="M6229" i="1"/>
  <c r="M6230" i="1"/>
  <c r="M6231" i="1"/>
  <c r="M6232" i="1"/>
  <c r="M6233" i="1"/>
  <c r="M6234" i="1"/>
  <c r="M6235" i="1"/>
  <c r="M6236" i="1"/>
  <c r="M6237" i="1"/>
  <c r="M6238" i="1"/>
  <c r="M6239" i="1"/>
  <c r="M6240" i="1"/>
  <c r="M6241" i="1"/>
  <c r="M6242" i="1"/>
  <c r="M6243" i="1"/>
  <c r="M6244" i="1"/>
  <c r="M6245" i="1"/>
  <c r="M6246" i="1"/>
  <c r="M6247" i="1"/>
  <c r="M6248" i="1"/>
  <c r="M6249" i="1"/>
  <c r="M6250" i="1"/>
  <c r="M6251" i="1"/>
  <c r="M6252" i="1"/>
  <c r="M6253" i="1"/>
  <c r="M6254" i="1"/>
  <c r="M6255" i="1"/>
  <c r="M6256" i="1"/>
  <c r="M6257" i="1"/>
  <c r="M6258" i="1"/>
  <c r="M6259" i="1"/>
  <c r="M6260" i="1"/>
  <c r="M6261" i="1"/>
  <c r="M6262" i="1"/>
  <c r="M6263" i="1"/>
  <c r="M6264" i="1"/>
  <c r="M6265" i="1"/>
  <c r="M6266" i="1"/>
  <c r="M6267" i="1"/>
  <c r="M6268" i="1"/>
  <c r="M6269" i="1"/>
  <c r="M6270" i="1"/>
  <c r="M6271" i="1"/>
  <c r="M6272" i="1"/>
  <c r="M6273" i="1"/>
  <c r="M6274" i="1"/>
  <c r="M6275" i="1"/>
  <c r="M6276" i="1"/>
  <c r="M6277" i="1"/>
  <c r="M6278" i="1"/>
  <c r="M6279" i="1"/>
  <c r="M6280" i="1"/>
  <c r="M6281" i="1"/>
  <c r="M6282" i="1"/>
  <c r="M6283" i="1"/>
  <c r="M6284" i="1"/>
  <c r="M6285" i="1"/>
  <c r="M6286" i="1"/>
  <c r="M6287" i="1"/>
  <c r="M6288" i="1"/>
  <c r="M6289" i="1"/>
  <c r="M6290" i="1"/>
  <c r="M6291" i="1"/>
  <c r="M6292" i="1"/>
  <c r="M6293" i="1"/>
  <c r="M6294" i="1"/>
  <c r="M6295" i="1"/>
  <c r="M6296" i="1"/>
  <c r="M6297" i="1"/>
  <c r="M6298" i="1"/>
  <c r="M6299" i="1"/>
  <c r="M6300" i="1"/>
  <c r="M6301" i="1"/>
  <c r="M6302" i="1"/>
  <c r="M6303" i="1"/>
  <c r="M6304" i="1"/>
  <c r="M6305" i="1"/>
  <c r="M6306" i="1"/>
  <c r="M6307" i="1"/>
  <c r="M6308" i="1"/>
  <c r="M6309" i="1"/>
  <c r="M6310" i="1"/>
  <c r="M6311" i="1"/>
  <c r="M6312" i="1"/>
  <c r="M6313" i="1"/>
  <c r="M6314" i="1"/>
  <c r="M6315" i="1"/>
  <c r="M6316" i="1"/>
  <c r="M6317" i="1"/>
  <c r="M6318" i="1"/>
  <c r="M6319" i="1"/>
  <c r="M6320" i="1"/>
  <c r="M6321" i="1"/>
  <c r="M6322" i="1"/>
  <c r="M6323" i="1"/>
  <c r="M6324" i="1"/>
  <c r="M6325" i="1"/>
  <c r="M6326" i="1"/>
  <c r="M6327" i="1"/>
  <c r="M6328" i="1"/>
  <c r="M6329" i="1"/>
  <c r="M6330" i="1"/>
  <c r="M6331" i="1"/>
  <c r="M6332" i="1"/>
  <c r="M6333" i="1"/>
  <c r="M6334" i="1"/>
  <c r="M6335" i="1"/>
  <c r="M6336" i="1"/>
  <c r="M6337" i="1"/>
  <c r="M6338" i="1"/>
  <c r="M6339" i="1"/>
  <c r="M6340" i="1"/>
  <c r="M6341" i="1"/>
  <c r="M6342" i="1"/>
  <c r="M6343" i="1"/>
  <c r="M6344" i="1"/>
  <c r="M6345" i="1"/>
  <c r="M6346" i="1"/>
  <c r="M6347" i="1"/>
  <c r="M6348" i="1"/>
  <c r="M6349" i="1"/>
  <c r="M6350" i="1"/>
  <c r="M6351" i="1"/>
  <c r="M6352" i="1"/>
  <c r="M6353" i="1"/>
  <c r="M6354" i="1"/>
  <c r="M6355" i="1"/>
  <c r="M6356" i="1"/>
  <c r="M6357" i="1"/>
  <c r="M6358" i="1"/>
  <c r="M6359" i="1"/>
  <c r="M6360" i="1"/>
  <c r="M6361" i="1"/>
  <c r="M6362" i="1"/>
  <c r="M6363" i="1"/>
  <c r="M6364" i="1"/>
  <c r="M6365" i="1"/>
  <c r="M6366" i="1"/>
  <c r="M6367" i="1"/>
  <c r="M6368" i="1"/>
  <c r="M6369" i="1"/>
  <c r="M6370" i="1"/>
  <c r="M6371" i="1"/>
  <c r="M6372" i="1"/>
  <c r="M6373" i="1"/>
  <c r="M6374" i="1"/>
  <c r="M6375" i="1"/>
  <c r="M6376" i="1"/>
  <c r="M6377" i="1"/>
  <c r="M6378" i="1"/>
  <c r="M6379" i="1"/>
  <c r="M6380" i="1"/>
  <c r="M6381" i="1"/>
  <c r="M6382" i="1"/>
  <c r="M6383" i="1"/>
  <c r="M6384" i="1"/>
  <c r="M6385" i="1"/>
  <c r="M6386" i="1"/>
  <c r="M6387" i="1"/>
  <c r="M6388" i="1"/>
  <c r="M6389" i="1"/>
  <c r="M6390" i="1"/>
  <c r="M6391" i="1"/>
  <c r="M6392" i="1"/>
  <c r="M6393" i="1"/>
  <c r="M6394" i="1"/>
  <c r="M6395" i="1"/>
  <c r="M6396" i="1"/>
  <c r="M6397" i="1"/>
  <c r="M6398" i="1"/>
  <c r="M6399" i="1"/>
  <c r="M6400" i="1"/>
  <c r="M6401" i="1"/>
  <c r="M6402" i="1"/>
  <c r="M6403" i="1"/>
  <c r="M6404" i="1"/>
  <c r="M6405" i="1"/>
  <c r="M6406" i="1"/>
  <c r="M6407" i="1"/>
  <c r="M6408" i="1"/>
  <c r="M6409" i="1"/>
  <c r="M6410" i="1"/>
  <c r="M6411" i="1"/>
  <c r="M6412" i="1"/>
  <c r="M6413" i="1"/>
  <c r="M6414" i="1"/>
  <c r="M6415" i="1"/>
  <c r="M6416" i="1"/>
  <c r="M6417" i="1"/>
  <c r="M6418" i="1"/>
  <c r="M6419" i="1"/>
  <c r="M6420" i="1"/>
  <c r="M6421" i="1"/>
  <c r="M6422" i="1"/>
  <c r="M6423" i="1"/>
  <c r="M6424" i="1"/>
  <c r="M6425" i="1"/>
  <c r="M6426" i="1"/>
  <c r="M6427" i="1"/>
  <c r="M6428" i="1"/>
  <c r="M6429" i="1"/>
  <c r="M6430" i="1"/>
  <c r="M6431" i="1"/>
  <c r="M6432" i="1"/>
  <c r="M6433" i="1"/>
  <c r="M6434" i="1"/>
  <c r="M6435" i="1"/>
  <c r="M6436" i="1"/>
  <c r="M6437" i="1"/>
  <c r="M6438" i="1"/>
  <c r="M6439" i="1"/>
  <c r="M6440" i="1"/>
  <c r="M6441" i="1"/>
  <c r="M6442" i="1"/>
  <c r="M6443" i="1"/>
  <c r="M6444" i="1"/>
  <c r="M6445" i="1"/>
  <c r="M6446" i="1"/>
  <c r="M6447" i="1"/>
  <c r="M6448" i="1"/>
  <c r="M6449" i="1"/>
  <c r="M6450" i="1"/>
  <c r="M6451" i="1"/>
  <c r="M6452" i="1"/>
  <c r="M6453" i="1"/>
  <c r="M6454" i="1"/>
  <c r="M6455" i="1"/>
  <c r="M6456" i="1"/>
  <c r="M6457" i="1"/>
  <c r="M6458" i="1"/>
  <c r="M6459" i="1"/>
  <c r="M6460" i="1"/>
  <c r="M6461" i="1"/>
  <c r="M6462" i="1"/>
  <c r="M6463" i="1"/>
  <c r="M6464" i="1"/>
  <c r="M6465" i="1"/>
  <c r="M6466" i="1"/>
  <c r="M6467" i="1"/>
  <c r="M6468" i="1"/>
  <c r="M6469" i="1"/>
  <c r="M6470" i="1"/>
  <c r="M6471" i="1"/>
  <c r="M6472" i="1"/>
  <c r="M6473" i="1"/>
  <c r="M6474" i="1"/>
  <c r="M6475" i="1"/>
  <c r="M6476" i="1"/>
  <c r="M6477" i="1"/>
  <c r="M6478" i="1"/>
  <c r="M6479" i="1"/>
  <c r="M6480" i="1"/>
  <c r="M6481" i="1"/>
  <c r="M6482" i="1"/>
  <c r="M6483" i="1"/>
  <c r="M6484" i="1"/>
  <c r="M6485" i="1"/>
  <c r="M6486" i="1"/>
  <c r="M6487" i="1"/>
  <c r="M6488" i="1"/>
  <c r="M6489" i="1"/>
  <c r="M6490" i="1"/>
  <c r="M6491" i="1"/>
  <c r="M6492" i="1"/>
  <c r="M6493" i="1"/>
  <c r="M6494" i="1"/>
  <c r="M6495" i="1"/>
  <c r="M6496" i="1"/>
  <c r="M6497" i="1"/>
  <c r="M6498" i="1"/>
  <c r="M6499" i="1"/>
  <c r="M6500" i="1"/>
  <c r="M6501" i="1"/>
  <c r="M6502" i="1"/>
  <c r="M6503" i="1"/>
  <c r="M6504" i="1"/>
  <c r="M6505" i="1"/>
  <c r="M6506" i="1"/>
  <c r="M6507" i="1"/>
  <c r="M6508" i="1"/>
  <c r="M6509" i="1"/>
  <c r="M6510" i="1"/>
  <c r="M6511" i="1"/>
  <c r="M6512" i="1"/>
  <c r="M6513" i="1"/>
  <c r="M6514" i="1"/>
  <c r="M6515" i="1"/>
  <c r="M6516" i="1"/>
  <c r="M6517" i="1"/>
  <c r="M6518" i="1"/>
  <c r="M6519" i="1"/>
  <c r="M6520" i="1"/>
  <c r="M6521" i="1"/>
  <c r="M6522" i="1"/>
  <c r="M6523" i="1"/>
  <c r="M6524" i="1"/>
  <c r="M6525" i="1"/>
  <c r="M6526" i="1"/>
  <c r="M6527" i="1"/>
  <c r="M6528" i="1"/>
  <c r="M6529" i="1"/>
  <c r="M6530" i="1"/>
  <c r="M6531" i="1"/>
  <c r="M6532" i="1"/>
  <c r="M6533" i="1"/>
  <c r="M6534" i="1"/>
  <c r="M6535" i="1"/>
  <c r="M6536" i="1"/>
  <c r="M6537" i="1"/>
  <c r="M6538" i="1"/>
  <c r="M6539" i="1"/>
  <c r="M6540" i="1"/>
  <c r="M6541" i="1"/>
  <c r="M6542" i="1"/>
  <c r="M6543" i="1"/>
  <c r="M6544" i="1"/>
  <c r="M6545" i="1"/>
  <c r="M6546" i="1"/>
  <c r="M6547" i="1"/>
  <c r="M6548" i="1"/>
  <c r="M6549" i="1"/>
  <c r="M6550" i="1"/>
  <c r="M6551" i="1"/>
  <c r="M6552" i="1"/>
  <c r="M6553" i="1"/>
  <c r="M6554" i="1"/>
  <c r="M6555" i="1"/>
  <c r="M6556" i="1"/>
  <c r="M6557" i="1"/>
  <c r="M6558" i="1"/>
  <c r="M6559" i="1"/>
  <c r="M6560" i="1"/>
  <c r="M6561" i="1"/>
  <c r="M6562" i="1"/>
  <c r="M6563" i="1"/>
  <c r="M6564" i="1"/>
  <c r="M6565" i="1"/>
  <c r="M6566" i="1"/>
  <c r="M6567" i="1"/>
  <c r="M6568" i="1"/>
  <c r="M6569" i="1"/>
  <c r="M6570" i="1"/>
  <c r="M6571" i="1"/>
  <c r="M6572" i="1"/>
  <c r="M6573" i="1"/>
  <c r="M6574" i="1"/>
  <c r="M6575" i="1"/>
  <c r="M6576" i="1"/>
  <c r="M6577" i="1"/>
  <c r="M6578" i="1"/>
  <c r="M6579" i="1"/>
  <c r="M6580" i="1"/>
  <c r="M6581" i="1"/>
  <c r="M6582" i="1"/>
  <c r="M6583" i="1"/>
  <c r="M6584" i="1"/>
  <c r="M6585" i="1"/>
  <c r="M6586" i="1"/>
  <c r="M6587" i="1"/>
  <c r="M6588" i="1"/>
  <c r="M6589" i="1"/>
  <c r="M6590" i="1"/>
  <c r="M6591" i="1"/>
  <c r="M6592" i="1"/>
  <c r="M6593" i="1"/>
  <c r="M6594" i="1"/>
  <c r="M6595" i="1"/>
  <c r="M6596" i="1"/>
  <c r="M6597" i="1"/>
  <c r="M6598" i="1"/>
  <c r="M6599" i="1"/>
  <c r="M6600" i="1"/>
  <c r="M6601" i="1"/>
  <c r="M6602" i="1"/>
  <c r="M6603" i="1"/>
  <c r="M6604" i="1"/>
  <c r="M6605" i="1"/>
  <c r="M6606" i="1"/>
  <c r="M6607" i="1"/>
  <c r="M6608" i="1"/>
  <c r="M6609" i="1"/>
  <c r="M6610" i="1"/>
  <c r="M6611" i="1"/>
  <c r="M6612" i="1"/>
  <c r="M6613" i="1"/>
  <c r="M6614" i="1"/>
  <c r="M6615" i="1"/>
  <c r="M6616" i="1"/>
  <c r="M6617" i="1"/>
  <c r="M6618" i="1"/>
  <c r="M6619" i="1"/>
  <c r="M6620" i="1"/>
  <c r="M6621" i="1"/>
  <c r="M6622" i="1"/>
  <c r="M6623" i="1"/>
  <c r="M6624" i="1"/>
  <c r="M6625" i="1"/>
  <c r="M6626" i="1"/>
  <c r="M6627" i="1"/>
  <c r="M6628" i="1"/>
  <c r="M6629" i="1"/>
  <c r="M6630" i="1"/>
  <c r="M6631" i="1"/>
  <c r="M6632" i="1"/>
  <c r="M6633" i="1"/>
  <c r="M6634" i="1"/>
  <c r="M6635" i="1"/>
  <c r="M6636" i="1"/>
  <c r="M6637" i="1"/>
  <c r="M6638" i="1"/>
  <c r="M6639" i="1"/>
  <c r="M6640" i="1"/>
  <c r="M6641" i="1"/>
  <c r="M6642" i="1"/>
  <c r="M6643" i="1"/>
  <c r="M6644" i="1"/>
  <c r="M6645" i="1"/>
  <c r="M6646" i="1"/>
  <c r="M6647" i="1"/>
  <c r="M6648" i="1"/>
  <c r="M6649" i="1"/>
  <c r="M6650" i="1"/>
  <c r="M6651" i="1"/>
  <c r="M6652" i="1"/>
  <c r="M6653" i="1"/>
  <c r="M6654" i="1"/>
  <c r="M6655" i="1"/>
  <c r="M6656" i="1"/>
  <c r="M6657" i="1"/>
  <c r="M6658" i="1"/>
  <c r="M6659" i="1"/>
  <c r="M6660" i="1"/>
  <c r="M6661" i="1"/>
  <c r="M6662" i="1"/>
  <c r="M6663" i="1"/>
  <c r="M6664" i="1"/>
  <c r="M6665" i="1"/>
  <c r="M6666" i="1"/>
  <c r="M6667" i="1"/>
  <c r="M6668" i="1"/>
  <c r="M6669" i="1"/>
  <c r="M6670" i="1"/>
  <c r="M6671" i="1"/>
  <c r="M6672" i="1"/>
  <c r="M6673" i="1"/>
  <c r="M6674" i="1"/>
  <c r="M6675" i="1"/>
  <c r="M6676" i="1"/>
  <c r="M6677" i="1"/>
  <c r="M6678" i="1"/>
  <c r="M6679" i="1"/>
  <c r="M6680" i="1"/>
  <c r="M6681" i="1"/>
  <c r="M6682" i="1"/>
  <c r="M6683" i="1"/>
  <c r="M6684" i="1"/>
  <c r="M6685" i="1"/>
  <c r="M6686" i="1"/>
  <c r="M6687" i="1"/>
  <c r="M6688" i="1"/>
  <c r="M6689" i="1"/>
  <c r="M6690" i="1"/>
  <c r="M6691" i="1"/>
  <c r="M6692" i="1"/>
  <c r="M6693" i="1"/>
  <c r="M6694" i="1"/>
  <c r="M6695" i="1"/>
  <c r="M6696" i="1"/>
  <c r="M6697" i="1"/>
  <c r="M6698" i="1"/>
  <c r="M6699" i="1"/>
  <c r="M6700" i="1"/>
  <c r="M6701" i="1"/>
  <c r="M6702" i="1"/>
  <c r="M6703" i="1"/>
  <c r="M6704" i="1"/>
  <c r="M6705" i="1"/>
  <c r="M6706" i="1"/>
  <c r="M6707" i="1"/>
  <c r="M6708" i="1"/>
  <c r="M6709" i="1"/>
  <c r="M6710" i="1"/>
  <c r="M6711" i="1"/>
  <c r="M6712" i="1"/>
  <c r="M6713" i="1"/>
  <c r="M6714" i="1"/>
  <c r="M6715" i="1"/>
  <c r="M6716" i="1"/>
  <c r="M6717" i="1"/>
  <c r="M6718" i="1"/>
  <c r="M6719" i="1"/>
  <c r="M6720" i="1"/>
  <c r="M6721" i="1"/>
  <c r="M6722" i="1"/>
  <c r="M6723" i="1"/>
  <c r="M6724" i="1"/>
  <c r="M6725" i="1"/>
  <c r="M6726" i="1"/>
  <c r="M6727" i="1"/>
  <c r="M6728" i="1"/>
  <c r="M6729" i="1"/>
  <c r="M6730" i="1"/>
  <c r="M6731" i="1"/>
  <c r="M6732" i="1"/>
  <c r="M6733" i="1"/>
  <c r="M6734" i="1"/>
  <c r="M6735" i="1"/>
  <c r="M6736" i="1"/>
  <c r="M6737" i="1"/>
  <c r="M6738" i="1"/>
  <c r="M6739" i="1"/>
  <c r="M6740" i="1"/>
  <c r="M6741" i="1"/>
  <c r="M6742" i="1"/>
  <c r="M6743" i="1"/>
  <c r="M6744" i="1"/>
  <c r="M6745" i="1"/>
  <c r="M6746" i="1"/>
  <c r="M6747" i="1"/>
  <c r="M6748" i="1"/>
  <c r="M6749" i="1"/>
  <c r="M6750" i="1"/>
  <c r="M6751" i="1"/>
  <c r="M6752" i="1"/>
  <c r="M6753" i="1"/>
  <c r="M6754" i="1"/>
  <c r="M6755" i="1"/>
  <c r="M6756" i="1"/>
  <c r="M6757" i="1"/>
  <c r="M6758" i="1"/>
  <c r="M6759" i="1"/>
  <c r="M6760" i="1"/>
  <c r="M6761" i="1"/>
  <c r="M6762" i="1"/>
  <c r="M6763" i="1"/>
  <c r="M6764" i="1"/>
  <c r="M6765" i="1"/>
  <c r="M6766" i="1"/>
  <c r="M6767" i="1"/>
  <c r="M6768" i="1"/>
  <c r="M6769" i="1"/>
  <c r="M6770" i="1"/>
  <c r="M6771" i="1"/>
  <c r="M6772" i="1"/>
  <c r="M6773" i="1"/>
  <c r="M6774" i="1"/>
  <c r="M6775" i="1"/>
  <c r="M6776" i="1"/>
  <c r="M6777" i="1"/>
  <c r="M6778" i="1"/>
  <c r="M6779" i="1"/>
  <c r="M6780" i="1"/>
  <c r="M6781" i="1"/>
  <c r="M6782" i="1"/>
  <c r="M6783" i="1"/>
  <c r="M6784" i="1"/>
  <c r="M6785" i="1"/>
  <c r="M6786" i="1"/>
  <c r="M6787" i="1"/>
  <c r="M6788" i="1"/>
  <c r="M6789" i="1"/>
  <c r="M6790" i="1"/>
  <c r="M6791" i="1"/>
  <c r="M6792" i="1"/>
  <c r="M6793" i="1"/>
  <c r="M6794" i="1"/>
  <c r="M6795" i="1"/>
  <c r="M6796" i="1"/>
  <c r="M6797" i="1"/>
  <c r="M6798" i="1"/>
  <c r="M6799" i="1"/>
  <c r="M6800" i="1"/>
  <c r="M6801" i="1"/>
  <c r="M6802" i="1"/>
  <c r="M6803" i="1"/>
  <c r="M6804" i="1"/>
  <c r="M6805" i="1"/>
  <c r="M6806" i="1"/>
  <c r="M6807" i="1"/>
  <c r="M6808" i="1"/>
  <c r="M6809" i="1"/>
  <c r="M6810" i="1"/>
  <c r="M6811" i="1"/>
  <c r="M6812" i="1"/>
  <c r="M6813" i="1"/>
  <c r="M6814" i="1"/>
  <c r="M6815" i="1"/>
  <c r="M6816" i="1"/>
  <c r="M6817" i="1"/>
  <c r="M6818" i="1"/>
  <c r="M6819" i="1"/>
  <c r="M6820" i="1"/>
  <c r="M6821" i="1"/>
  <c r="M6822" i="1"/>
  <c r="M6823" i="1"/>
  <c r="M6824" i="1"/>
  <c r="M6825" i="1"/>
  <c r="M6826" i="1"/>
  <c r="M6827" i="1"/>
  <c r="M6828" i="1"/>
  <c r="M6829" i="1"/>
  <c r="M6830" i="1"/>
  <c r="M6831" i="1"/>
  <c r="M6832" i="1"/>
  <c r="M6833" i="1"/>
  <c r="M6834" i="1"/>
  <c r="M6835" i="1"/>
  <c r="M6836" i="1"/>
  <c r="M6837" i="1"/>
  <c r="M6838" i="1"/>
  <c r="M6839" i="1"/>
  <c r="M6840" i="1"/>
  <c r="M6841" i="1"/>
  <c r="M6842" i="1"/>
  <c r="M6843" i="1"/>
  <c r="M6844" i="1"/>
  <c r="M6845" i="1"/>
  <c r="M6846" i="1"/>
  <c r="M6847" i="1"/>
  <c r="M6848" i="1"/>
  <c r="M6849" i="1"/>
  <c r="M6850" i="1"/>
  <c r="M6851" i="1"/>
  <c r="M6852" i="1"/>
  <c r="M6853" i="1"/>
  <c r="M6854" i="1"/>
  <c r="M6855" i="1"/>
  <c r="M6856" i="1"/>
  <c r="M6857" i="1"/>
  <c r="M6858" i="1"/>
  <c r="M6859" i="1"/>
  <c r="M6860" i="1"/>
  <c r="M6861" i="1"/>
  <c r="M6862" i="1"/>
  <c r="M6863" i="1"/>
  <c r="M6864" i="1"/>
  <c r="M6865" i="1"/>
  <c r="M6866" i="1"/>
  <c r="M6867" i="1"/>
  <c r="M6868" i="1"/>
  <c r="M6869" i="1"/>
  <c r="M6870" i="1"/>
  <c r="M6871" i="1"/>
  <c r="M6872" i="1"/>
  <c r="M6873" i="1"/>
  <c r="M6874" i="1"/>
  <c r="M6875" i="1"/>
  <c r="M6876" i="1"/>
  <c r="M6877" i="1"/>
  <c r="M6878" i="1"/>
  <c r="M6879" i="1"/>
  <c r="M6880" i="1"/>
  <c r="M6881" i="1"/>
  <c r="M6882" i="1"/>
  <c r="M6883" i="1"/>
  <c r="M6884" i="1"/>
  <c r="M6885" i="1"/>
  <c r="M6886" i="1"/>
  <c r="M6887" i="1"/>
  <c r="M6888" i="1"/>
  <c r="M6889" i="1"/>
  <c r="M6890" i="1"/>
  <c r="M6891" i="1"/>
  <c r="M6892" i="1"/>
  <c r="M6893" i="1"/>
  <c r="M6894" i="1"/>
  <c r="M6895" i="1"/>
  <c r="M6896" i="1"/>
  <c r="M6897" i="1"/>
  <c r="M6898" i="1"/>
  <c r="M6899" i="1"/>
  <c r="M6900" i="1"/>
  <c r="M6901" i="1"/>
  <c r="M6902" i="1"/>
  <c r="M6903" i="1"/>
  <c r="M6904" i="1"/>
  <c r="M6905" i="1"/>
  <c r="M6906" i="1"/>
  <c r="M6907" i="1"/>
  <c r="M6908" i="1"/>
  <c r="M6909" i="1"/>
  <c r="M6910" i="1"/>
  <c r="M6911" i="1"/>
  <c r="M6912" i="1"/>
  <c r="M6913" i="1"/>
  <c r="M6914" i="1"/>
  <c r="M6915" i="1"/>
  <c r="M6916" i="1"/>
  <c r="M6917" i="1"/>
  <c r="M6918" i="1"/>
  <c r="M6919" i="1"/>
  <c r="M6920" i="1"/>
  <c r="M6921" i="1"/>
  <c r="M6922" i="1"/>
  <c r="M6923" i="1"/>
  <c r="M6924" i="1"/>
  <c r="M6925" i="1"/>
  <c r="M6926" i="1"/>
  <c r="M6927" i="1"/>
  <c r="M6928" i="1"/>
  <c r="M6929" i="1"/>
  <c r="M6930" i="1"/>
  <c r="M6931" i="1"/>
  <c r="M6932" i="1"/>
  <c r="M6933" i="1"/>
  <c r="M6934" i="1"/>
  <c r="M6935" i="1"/>
  <c r="M6936" i="1"/>
  <c r="M6937" i="1"/>
  <c r="M6938" i="1"/>
  <c r="M6939" i="1"/>
  <c r="M6940" i="1"/>
  <c r="M6941" i="1"/>
  <c r="M6942" i="1"/>
  <c r="M6943" i="1"/>
  <c r="M6944" i="1"/>
  <c r="M6945" i="1"/>
  <c r="M6946" i="1"/>
  <c r="M6947" i="1"/>
  <c r="M6948" i="1"/>
  <c r="M6949" i="1"/>
  <c r="M6950" i="1"/>
  <c r="M6951" i="1"/>
  <c r="M6952" i="1"/>
  <c r="M6953" i="1"/>
  <c r="M6954" i="1"/>
  <c r="M6955" i="1"/>
  <c r="M6956" i="1"/>
  <c r="M6957" i="1"/>
  <c r="M6958" i="1"/>
  <c r="M6959" i="1"/>
  <c r="M6960" i="1"/>
  <c r="M6961" i="1"/>
  <c r="M6962" i="1"/>
  <c r="M6963" i="1"/>
  <c r="M6964" i="1"/>
  <c r="M6965" i="1"/>
  <c r="M6966" i="1"/>
  <c r="M6967" i="1"/>
  <c r="M6968" i="1"/>
  <c r="M6969" i="1"/>
  <c r="M6970" i="1"/>
  <c r="M6971" i="1"/>
  <c r="M6972" i="1"/>
  <c r="M6973" i="1"/>
  <c r="M6974" i="1"/>
  <c r="M6975" i="1"/>
  <c r="M6976" i="1"/>
  <c r="M6977" i="1"/>
  <c r="M6978" i="1"/>
  <c r="M6979" i="1"/>
  <c r="M6980" i="1"/>
  <c r="M6981" i="1"/>
  <c r="M6982" i="1"/>
  <c r="M6983" i="1"/>
  <c r="M6984" i="1"/>
  <c r="M6985" i="1"/>
  <c r="M6986" i="1"/>
  <c r="M6987" i="1"/>
  <c r="M6988" i="1"/>
  <c r="M6989" i="1"/>
  <c r="M6990" i="1"/>
  <c r="M6991" i="1"/>
  <c r="M6992" i="1"/>
  <c r="M6993" i="1"/>
  <c r="M6994" i="1"/>
  <c r="M6995" i="1"/>
  <c r="M6996" i="1"/>
  <c r="M6997" i="1"/>
  <c r="M6998" i="1"/>
  <c r="M6999" i="1"/>
  <c r="M7000" i="1"/>
  <c r="M7001" i="1"/>
  <c r="M7002" i="1"/>
  <c r="M7003" i="1"/>
  <c r="M7004" i="1"/>
  <c r="M7005" i="1"/>
  <c r="M7006" i="1"/>
  <c r="M7007" i="1"/>
  <c r="M7008" i="1"/>
  <c r="M7009" i="1"/>
  <c r="M7010" i="1"/>
  <c r="M7011" i="1"/>
  <c r="M7012" i="1"/>
  <c r="M7013" i="1"/>
  <c r="M7014" i="1"/>
  <c r="M7015" i="1"/>
  <c r="M7016" i="1"/>
  <c r="M7017" i="1"/>
  <c r="M7018" i="1"/>
  <c r="M7019" i="1"/>
  <c r="M7020" i="1"/>
  <c r="M7021" i="1"/>
  <c r="M7022" i="1"/>
  <c r="M7023" i="1"/>
  <c r="M7024" i="1"/>
  <c r="M7025" i="1"/>
  <c r="M7026" i="1"/>
  <c r="M7027" i="1"/>
  <c r="M7028" i="1"/>
  <c r="M7029" i="1"/>
  <c r="M7030" i="1"/>
  <c r="M7031" i="1"/>
  <c r="M7032" i="1"/>
  <c r="M7033" i="1"/>
  <c r="M7034" i="1"/>
  <c r="M7035" i="1"/>
  <c r="M7036" i="1"/>
  <c r="M7037" i="1"/>
  <c r="M7038" i="1"/>
  <c r="M7039" i="1"/>
  <c r="M7040" i="1"/>
  <c r="M7041" i="1"/>
  <c r="M7042" i="1"/>
  <c r="M7043" i="1"/>
  <c r="M7044" i="1"/>
  <c r="M7045" i="1"/>
  <c r="M7046" i="1"/>
  <c r="M7047" i="1"/>
  <c r="M7048" i="1"/>
  <c r="M7049" i="1"/>
  <c r="M7050" i="1"/>
  <c r="M7051" i="1"/>
  <c r="M7052" i="1"/>
  <c r="M7053" i="1"/>
  <c r="M7054" i="1"/>
  <c r="M7055" i="1"/>
  <c r="M7056" i="1"/>
  <c r="M7057" i="1"/>
  <c r="M7058" i="1"/>
  <c r="M7059" i="1"/>
  <c r="M7060" i="1"/>
  <c r="M7061" i="1"/>
  <c r="M7062" i="1"/>
  <c r="M7063" i="1"/>
  <c r="M7064" i="1"/>
  <c r="M7065" i="1"/>
  <c r="M7066" i="1"/>
  <c r="M7067" i="1"/>
  <c r="M7068" i="1"/>
  <c r="M7069" i="1"/>
  <c r="M7070" i="1"/>
  <c r="M7071" i="1"/>
  <c r="M7072" i="1"/>
  <c r="M7073" i="1"/>
  <c r="M7074" i="1"/>
  <c r="M7075" i="1"/>
  <c r="M7076" i="1"/>
  <c r="M7077" i="1"/>
  <c r="M7078" i="1"/>
  <c r="M7079" i="1"/>
  <c r="M7080" i="1"/>
  <c r="M7081" i="1"/>
  <c r="M7082" i="1"/>
  <c r="M7083" i="1"/>
  <c r="M7084" i="1"/>
  <c r="M7085" i="1"/>
  <c r="M7086" i="1"/>
  <c r="M7087" i="1"/>
  <c r="M7088" i="1"/>
  <c r="M7089" i="1"/>
  <c r="M7090" i="1"/>
  <c r="M7091" i="1"/>
  <c r="M7092" i="1"/>
  <c r="M7093" i="1"/>
  <c r="M7094" i="1"/>
  <c r="M7095" i="1"/>
  <c r="M7096" i="1"/>
  <c r="M7097" i="1"/>
  <c r="M7098" i="1"/>
  <c r="M7099" i="1"/>
  <c r="M7100" i="1"/>
  <c r="M7101" i="1"/>
  <c r="M7102" i="1"/>
  <c r="M7103" i="1"/>
  <c r="M7104" i="1"/>
  <c r="M7105" i="1"/>
  <c r="M7106" i="1"/>
  <c r="M7107" i="1"/>
  <c r="M7108" i="1"/>
  <c r="M7109" i="1"/>
  <c r="M7110" i="1"/>
  <c r="M7111" i="1"/>
  <c r="M7112" i="1"/>
  <c r="M7113" i="1"/>
  <c r="M7114" i="1"/>
  <c r="M7115" i="1"/>
  <c r="M7116" i="1"/>
  <c r="M7117" i="1"/>
  <c r="M7118" i="1"/>
  <c r="M7119" i="1"/>
  <c r="M7120" i="1"/>
  <c r="M7121" i="1"/>
  <c r="M7122" i="1"/>
  <c r="M7123" i="1"/>
  <c r="M7124" i="1"/>
  <c r="M7125" i="1"/>
  <c r="M7126" i="1"/>
  <c r="M7127" i="1"/>
  <c r="M7128" i="1"/>
  <c r="M7129" i="1"/>
  <c r="M7130" i="1"/>
  <c r="M7131" i="1"/>
  <c r="M7132" i="1"/>
  <c r="M7133" i="1"/>
  <c r="M7134" i="1"/>
  <c r="M7135" i="1"/>
  <c r="M7136" i="1"/>
  <c r="M7137" i="1"/>
  <c r="M7138" i="1"/>
  <c r="M7139" i="1"/>
  <c r="M7140" i="1"/>
  <c r="M7141" i="1"/>
  <c r="M7142" i="1"/>
  <c r="M7143" i="1"/>
  <c r="M7144" i="1"/>
  <c r="M7145" i="1"/>
  <c r="M7146" i="1"/>
  <c r="M7147" i="1"/>
  <c r="M7148" i="1"/>
  <c r="M7149" i="1"/>
  <c r="M7150" i="1"/>
  <c r="M7151" i="1"/>
  <c r="M7152" i="1"/>
  <c r="M7153" i="1"/>
  <c r="M7154" i="1"/>
  <c r="M7155" i="1"/>
  <c r="M7156" i="1"/>
  <c r="M7157" i="1"/>
  <c r="M7158" i="1"/>
  <c r="M7159" i="1"/>
  <c r="M7160" i="1"/>
  <c r="M7161" i="1"/>
  <c r="M7162" i="1"/>
  <c r="M7163" i="1"/>
  <c r="M7164" i="1"/>
  <c r="M7165" i="1"/>
  <c r="M7166" i="1"/>
  <c r="M7167" i="1"/>
  <c r="M7168" i="1"/>
  <c r="M7169" i="1"/>
  <c r="M7170" i="1"/>
  <c r="M7171" i="1"/>
  <c r="M7172" i="1"/>
  <c r="M7173" i="1"/>
  <c r="M7174" i="1"/>
  <c r="M7175" i="1"/>
  <c r="M7176" i="1"/>
  <c r="M7177" i="1"/>
  <c r="M7178" i="1"/>
  <c r="M7179" i="1"/>
  <c r="M7180" i="1"/>
  <c r="M7181" i="1"/>
  <c r="M7182" i="1"/>
  <c r="M7183" i="1"/>
  <c r="M7184" i="1"/>
  <c r="M7185" i="1"/>
  <c r="M7186" i="1"/>
  <c r="M7187" i="1"/>
  <c r="M7188" i="1"/>
  <c r="M7189" i="1"/>
  <c r="M7190" i="1"/>
  <c r="M7191" i="1"/>
  <c r="M7192" i="1"/>
  <c r="M7193" i="1"/>
  <c r="M7194" i="1"/>
  <c r="M7195" i="1"/>
  <c r="M7196" i="1"/>
  <c r="M7197" i="1"/>
  <c r="M7198" i="1"/>
  <c r="M7199" i="1"/>
  <c r="M7200" i="1"/>
  <c r="M7201" i="1"/>
  <c r="M7202" i="1"/>
  <c r="M7203" i="1"/>
  <c r="M7204" i="1"/>
  <c r="M7205" i="1"/>
  <c r="M7206" i="1"/>
  <c r="M7207" i="1"/>
  <c r="M7208" i="1"/>
  <c r="M7209" i="1"/>
  <c r="M7210" i="1"/>
  <c r="M7211" i="1"/>
  <c r="M7212" i="1"/>
  <c r="M7213" i="1"/>
  <c r="M7214" i="1"/>
  <c r="M7215" i="1"/>
  <c r="M7216" i="1"/>
  <c r="M7217" i="1"/>
  <c r="M7218" i="1"/>
  <c r="M7219" i="1"/>
  <c r="M7220" i="1"/>
  <c r="M7221" i="1"/>
  <c r="M7222" i="1"/>
  <c r="M7223" i="1"/>
  <c r="M7224" i="1"/>
  <c r="M7225" i="1"/>
  <c r="M7226" i="1"/>
  <c r="M7227" i="1"/>
  <c r="M7228" i="1"/>
  <c r="M7229" i="1"/>
  <c r="M7230" i="1"/>
  <c r="M7231" i="1"/>
  <c r="M7232" i="1"/>
  <c r="M7233" i="1"/>
  <c r="M7234" i="1"/>
  <c r="M7235" i="1"/>
  <c r="M7236" i="1"/>
  <c r="M7237" i="1"/>
  <c r="M7238" i="1"/>
  <c r="M7239" i="1"/>
  <c r="M7240" i="1"/>
  <c r="M7241" i="1"/>
  <c r="M7242" i="1"/>
  <c r="M7243" i="1"/>
  <c r="M7244" i="1"/>
  <c r="M7245" i="1"/>
  <c r="M7246" i="1"/>
  <c r="M7247" i="1"/>
  <c r="M7248" i="1"/>
  <c r="M7249" i="1"/>
  <c r="M7250" i="1"/>
  <c r="M7251" i="1"/>
  <c r="M7252" i="1"/>
  <c r="M7253" i="1"/>
  <c r="M7254" i="1"/>
  <c r="M7255" i="1"/>
  <c r="M7256" i="1"/>
  <c r="M7257" i="1"/>
  <c r="M7258" i="1"/>
  <c r="M7259" i="1"/>
  <c r="M7260" i="1"/>
  <c r="M7261" i="1"/>
  <c r="M7262" i="1"/>
  <c r="M7263" i="1"/>
  <c r="M7264" i="1"/>
  <c r="M7265" i="1"/>
  <c r="M7266" i="1"/>
  <c r="M7267" i="1"/>
  <c r="M7268" i="1"/>
  <c r="M7269" i="1"/>
  <c r="M7270" i="1"/>
  <c r="M7271" i="1"/>
  <c r="M7272" i="1"/>
  <c r="M7273" i="1"/>
  <c r="M7274" i="1"/>
  <c r="M7275" i="1"/>
  <c r="M7276" i="1"/>
  <c r="M7277" i="1"/>
  <c r="M7278" i="1"/>
  <c r="M7279" i="1"/>
  <c r="M7280" i="1"/>
  <c r="M7281" i="1"/>
  <c r="M7282" i="1"/>
  <c r="M7283" i="1"/>
  <c r="M7284" i="1"/>
  <c r="M7285" i="1"/>
  <c r="M7286" i="1"/>
  <c r="M7287" i="1"/>
  <c r="M7288" i="1"/>
  <c r="M7289" i="1"/>
  <c r="M7290" i="1"/>
  <c r="M7291" i="1"/>
  <c r="M7292" i="1"/>
  <c r="M7293" i="1"/>
  <c r="M7294" i="1"/>
  <c r="M7295" i="1"/>
  <c r="M7296" i="1"/>
  <c r="M7297" i="1"/>
  <c r="M7298" i="1"/>
  <c r="M7299" i="1"/>
  <c r="M7300" i="1"/>
  <c r="M7301" i="1"/>
  <c r="M7302" i="1"/>
  <c r="M7303" i="1"/>
  <c r="M7304" i="1"/>
  <c r="M7305" i="1"/>
  <c r="M7306" i="1"/>
  <c r="M7307" i="1"/>
  <c r="M7308" i="1"/>
  <c r="M7309" i="1"/>
  <c r="M7310" i="1"/>
  <c r="M7311" i="1"/>
  <c r="M7312" i="1"/>
  <c r="M7313" i="1"/>
  <c r="M7314" i="1"/>
  <c r="M7315" i="1"/>
  <c r="M7316" i="1"/>
  <c r="M7317" i="1"/>
  <c r="M7318" i="1"/>
  <c r="M7319" i="1"/>
  <c r="M7320" i="1"/>
  <c r="M7321" i="1"/>
  <c r="M7322" i="1"/>
  <c r="M7323" i="1"/>
  <c r="M7324" i="1"/>
  <c r="M7325" i="1"/>
  <c r="M7326" i="1"/>
  <c r="M7327" i="1"/>
  <c r="M7328" i="1"/>
  <c r="M7329" i="1"/>
  <c r="M7330" i="1"/>
  <c r="M7331" i="1"/>
  <c r="M7332" i="1"/>
  <c r="M7333" i="1"/>
  <c r="M7334" i="1"/>
  <c r="M7335" i="1"/>
  <c r="M7336" i="1"/>
  <c r="M7337" i="1"/>
  <c r="M7338" i="1"/>
  <c r="M7339" i="1"/>
  <c r="M7340" i="1"/>
  <c r="M7341" i="1"/>
  <c r="M7342" i="1"/>
  <c r="M7343" i="1"/>
  <c r="M7344" i="1"/>
  <c r="M7345" i="1"/>
  <c r="M7346" i="1"/>
  <c r="M7347" i="1"/>
  <c r="M7348" i="1"/>
  <c r="M7349" i="1"/>
  <c r="M7350" i="1"/>
  <c r="M7351" i="1"/>
  <c r="M7352" i="1"/>
  <c r="M7353" i="1"/>
  <c r="M7354" i="1"/>
  <c r="M7355" i="1"/>
  <c r="M7356" i="1"/>
  <c r="M7357" i="1"/>
  <c r="M7358" i="1"/>
  <c r="M7359" i="1"/>
  <c r="M7360" i="1"/>
  <c r="M7361" i="1"/>
  <c r="M7362" i="1"/>
  <c r="M7363" i="1"/>
  <c r="M7364" i="1"/>
  <c r="M7365" i="1"/>
  <c r="M7366" i="1"/>
  <c r="M7367" i="1"/>
  <c r="M7368" i="1"/>
  <c r="M7369" i="1"/>
  <c r="M7370" i="1"/>
  <c r="M7371" i="1"/>
  <c r="M7372" i="1"/>
  <c r="M7373" i="1"/>
  <c r="M7374" i="1"/>
  <c r="M7375" i="1"/>
  <c r="M7376" i="1"/>
  <c r="M7377" i="1"/>
  <c r="M7378" i="1"/>
  <c r="M7379" i="1"/>
  <c r="M7380" i="1"/>
  <c r="M7381" i="1"/>
  <c r="M7382" i="1"/>
  <c r="M7383" i="1"/>
  <c r="M7384" i="1"/>
  <c r="M7385" i="1"/>
  <c r="M7386" i="1"/>
  <c r="M7387" i="1"/>
  <c r="M7388" i="1"/>
  <c r="M7389" i="1"/>
  <c r="M7390" i="1"/>
  <c r="M7391" i="1"/>
  <c r="M7392" i="1"/>
  <c r="M7393" i="1"/>
  <c r="M7394" i="1"/>
  <c r="M7395" i="1"/>
  <c r="M7396" i="1"/>
  <c r="M7397" i="1"/>
  <c r="M7398" i="1"/>
  <c r="M7399" i="1"/>
  <c r="M7400" i="1"/>
  <c r="M7401" i="1"/>
  <c r="M7402" i="1"/>
  <c r="M7403" i="1"/>
  <c r="M7404" i="1"/>
  <c r="M7405" i="1"/>
  <c r="M7406" i="1"/>
  <c r="M7407" i="1"/>
  <c r="M7408" i="1"/>
  <c r="M7409" i="1"/>
  <c r="M7410" i="1"/>
  <c r="M7411" i="1"/>
  <c r="M7412" i="1"/>
  <c r="M7413" i="1"/>
  <c r="M7414" i="1"/>
  <c r="M7415" i="1"/>
  <c r="M7416" i="1"/>
  <c r="M7417" i="1"/>
  <c r="M7418" i="1"/>
  <c r="M7419" i="1"/>
  <c r="M7420" i="1"/>
  <c r="M7421" i="1"/>
  <c r="M7422" i="1"/>
  <c r="M7423" i="1"/>
  <c r="M7424" i="1"/>
  <c r="M7425" i="1"/>
  <c r="M7426" i="1"/>
  <c r="M7427" i="1"/>
  <c r="M7428" i="1"/>
  <c r="M7429" i="1"/>
  <c r="M7430" i="1"/>
  <c r="M7431" i="1"/>
  <c r="M7432" i="1"/>
  <c r="M7433" i="1"/>
  <c r="M7434" i="1"/>
  <c r="M7435" i="1"/>
  <c r="M7436" i="1"/>
  <c r="M7437" i="1"/>
  <c r="M7438" i="1"/>
  <c r="M7439" i="1"/>
  <c r="M7440" i="1"/>
  <c r="M7441" i="1"/>
  <c r="M7442" i="1"/>
  <c r="M7443" i="1"/>
  <c r="M7444" i="1"/>
  <c r="M7445" i="1"/>
  <c r="M7446" i="1"/>
  <c r="M7447" i="1"/>
  <c r="M7448" i="1"/>
  <c r="M7449" i="1"/>
  <c r="M7450" i="1"/>
  <c r="M7451" i="1"/>
  <c r="M7452" i="1"/>
  <c r="M7453" i="1"/>
  <c r="M7454" i="1"/>
  <c r="M7455" i="1"/>
  <c r="M7456" i="1"/>
  <c r="M7457" i="1"/>
  <c r="M7458" i="1"/>
  <c r="M7459" i="1"/>
  <c r="M7460" i="1"/>
  <c r="M7461" i="1"/>
  <c r="M7462" i="1"/>
  <c r="M7463" i="1"/>
  <c r="M7464" i="1"/>
  <c r="M7465" i="1"/>
  <c r="M7466" i="1"/>
  <c r="M7467" i="1"/>
  <c r="M7468" i="1"/>
  <c r="M7469" i="1"/>
  <c r="M7470" i="1"/>
  <c r="M7471" i="1"/>
  <c r="M7472" i="1"/>
  <c r="M7473" i="1"/>
  <c r="M7474" i="1"/>
  <c r="M7475" i="1"/>
  <c r="M7476" i="1"/>
  <c r="M7477" i="1"/>
  <c r="M7478" i="1"/>
  <c r="M7479" i="1"/>
  <c r="M7480" i="1"/>
  <c r="M7481" i="1"/>
  <c r="M7482" i="1"/>
  <c r="M7483" i="1"/>
  <c r="M7484" i="1"/>
  <c r="M7485" i="1"/>
  <c r="M7486" i="1"/>
  <c r="M7487" i="1"/>
  <c r="M7488" i="1"/>
  <c r="M7489" i="1"/>
  <c r="M7490" i="1"/>
  <c r="M7491" i="1"/>
  <c r="M7492" i="1"/>
  <c r="M7493" i="1"/>
  <c r="M7494" i="1"/>
  <c r="M7495" i="1"/>
  <c r="M7496" i="1"/>
  <c r="M7497" i="1"/>
  <c r="M7498" i="1"/>
  <c r="M7499" i="1"/>
  <c r="M7500" i="1"/>
  <c r="M7501" i="1"/>
  <c r="M7502" i="1"/>
  <c r="M7503" i="1"/>
  <c r="M7504" i="1"/>
  <c r="M7505" i="1"/>
  <c r="M7506" i="1"/>
  <c r="M7507" i="1"/>
  <c r="M7508" i="1"/>
  <c r="M7509" i="1"/>
  <c r="M7510" i="1"/>
  <c r="M7511" i="1"/>
  <c r="M7512" i="1"/>
  <c r="M7513" i="1"/>
  <c r="M7514" i="1"/>
  <c r="M7515" i="1"/>
  <c r="M7516" i="1"/>
  <c r="M7517" i="1"/>
  <c r="M7518" i="1"/>
  <c r="M7519" i="1"/>
  <c r="M7520" i="1"/>
  <c r="M7521" i="1"/>
  <c r="M7522" i="1"/>
  <c r="M7523" i="1"/>
  <c r="M7524" i="1"/>
  <c r="M7525" i="1"/>
  <c r="M7526" i="1"/>
  <c r="M7527" i="1"/>
  <c r="M7528" i="1"/>
  <c r="M7529" i="1"/>
  <c r="M7530" i="1"/>
  <c r="M7531" i="1"/>
  <c r="M7532" i="1"/>
  <c r="M7533" i="1"/>
  <c r="M7534" i="1"/>
  <c r="M7535" i="1"/>
  <c r="M7536" i="1"/>
  <c r="M7537" i="1"/>
  <c r="M7538" i="1"/>
  <c r="M7539" i="1"/>
  <c r="M7540" i="1"/>
  <c r="M7541" i="1"/>
  <c r="M7542" i="1"/>
  <c r="M7543" i="1"/>
  <c r="M7544" i="1"/>
  <c r="M7545" i="1"/>
  <c r="M7546" i="1"/>
  <c r="M7547" i="1"/>
  <c r="M7548" i="1"/>
  <c r="M7549" i="1"/>
  <c r="M7550" i="1"/>
  <c r="M7551" i="1"/>
  <c r="M7552" i="1"/>
  <c r="M7553" i="1"/>
  <c r="M7554" i="1"/>
  <c r="M7555" i="1"/>
  <c r="M7556" i="1"/>
  <c r="M7557" i="1"/>
  <c r="M7558" i="1"/>
  <c r="M7559" i="1"/>
  <c r="M7560" i="1"/>
  <c r="M7561" i="1"/>
  <c r="M7562" i="1"/>
  <c r="M7563" i="1"/>
  <c r="M7564" i="1"/>
  <c r="M7565" i="1"/>
  <c r="M7566" i="1"/>
  <c r="M7567" i="1"/>
  <c r="M7568" i="1"/>
  <c r="M7569" i="1"/>
  <c r="M7570" i="1"/>
  <c r="M7571" i="1"/>
  <c r="M7572" i="1"/>
  <c r="M7573" i="1"/>
  <c r="M7574" i="1"/>
  <c r="M7575" i="1"/>
  <c r="M7576" i="1"/>
  <c r="M7577" i="1"/>
  <c r="M7578" i="1"/>
  <c r="M7579" i="1"/>
  <c r="M7580" i="1"/>
  <c r="M7581" i="1"/>
  <c r="M7582" i="1"/>
  <c r="M7583" i="1"/>
  <c r="M7584" i="1"/>
  <c r="M7585" i="1"/>
  <c r="M7586" i="1"/>
  <c r="M7587" i="1"/>
  <c r="M7588" i="1"/>
  <c r="M7589" i="1"/>
  <c r="M7590" i="1"/>
  <c r="M7591" i="1"/>
  <c r="M7592" i="1"/>
  <c r="M7593" i="1"/>
  <c r="M7594" i="1"/>
  <c r="M7595" i="1"/>
  <c r="M7596" i="1"/>
  <c r="M7597" i="1"/>
  <c r="M7598" i="1"/>
  <c r="M7599" i="1"/>
  <c r="M7600" i="1"/>
  <c r="M7601" i="1"/>
  <c r="M7602" i="1"/>
  <c r="M7603" i="1"/>
  <c r="M7604" i="1"/>
  <c r="M7605" i="1"/>
  <c r="M7606" i="1"/>
  <c r="M7607" i="1"/>
  <c r="M7608" i="1"/>
  <c r="M7609" i="1"/>
  <c r="M7610" i="1"/>
  <c r="M7611" i="1"/>
  <c r="M7612" i="1"/>
  <c r="M7613" i="1"/>
  <c r="M7614" i="1"/>
  <c r="M7615" i="1"/>
  <c r="M7616" i="1"/>
  <c r="M7617" i="1"/>
  <c r="M7618" i="1"/>
  <c r="M7619" i="1"/>
  <c r="M7620" i="1"/>
  <c r="M7621" i="1"/>
  <c r="M7622" i="1"/>
  <c r="M7623" i="1"/>
  <c r="M7624" i="1"/>
  <c r="M7625" i="1"/>
  <c r="M7626" i="1"/>
  <c r="M7627" i="1"/>
  <c r="M7628" i="1"/>
  <c r="M7629" i="1"/>
  <c r="M7630" i="1"/>
  <c r="M7631" i="1"/>
  <c r="M7632" i="1"/>
  <c r="M7633" i="1"/>
  <c r="M7634" i="1"/>
  <c r="M7635" i="1"/>
  <c r="M7636" i="1"/>
  <c r="M7637" i="1"/>
  <c r="M7638" i="1"/>
  <c r="M7639" i="1"/>
  <c r="M7640" i="1"/>
  <c r="M7641" i="1"/>
  <c r="M7642" i="1"/>
  <c r="M7643" i="1"/>
  <c r="M7644" i="1"/>
  <c r="M7645" i="1"/>
  <c r="M7646" i="1"/>
  <c r="M7647" i="1"/>
  <c r="M7648" i="1"/>
  <c r="M7649" i="1"/>
  <c r="M7650" i="1"/>
  <c r="M7651" i="1"/>
  <c r="M7652" i="1"/>
  <c r="M7653" i="1"/>
  <c r="M7654" i="1"/>
  <c r="M7655" i="1"/>
  <c r="M7656" i="1"/>
  <c r="M7657" i="1"/>
  <c r="M7658" i="1"/>
  <c r="M7659" i="1"/>
  <c r="M7660" i="1"/>
  <c r="M7661" i="1"/>
  <c r="M7662" i="1"/>
  <c r="M7663" i="1"/>
  <c r="M7664" i="1"/>
  <c r="M7665" i="1"/>
  <c r="M7666" i="1"/>
  <c r="M7667" i="1"/>
  <c r="M7668" i="1"/>
  <c r="M7669" i="1"/>
  <c r="M7670" i="1"/>
  <c r="M7671" i="1"/>
  <c r="M7672" i="1"/>
  <c r="M7673" i="1"/>
  <c r="M7674" i="1"/>
  <c r="M7675" i="1"/>
  <c r="M7676" i="1"/>
  <c r="M7677" i="1"/>
  <c r="M7678" i="1"/>
  <c r="M7679" i="1"/>
  <c r="M7680" i="1"/>
  <c r="M7681" i="1"/>
  <c r="M7682" i="1"/>
  <c r="M7683" i="1"/>
  <c r="M7684" i="1"/>
  <c r="M7685" i="1"/>
  <c r="M7686" i="1"/>
  <c r="M7687" i="1"/>
  <c r="M7688" i="1"/>
  <c r="M7689" i="1"/>
  <c r="M7690" i="1"/>
  <c r="M7691" i="1"/>
  <c r="M7692" i="1"/>
  <c r="M7693" i="1"/>
  <c r="M7694" i="1"/>
  <c r="M7695" i="1"/>
  <c r="M7696" i="1"/>
  <c r="M7697" i="1"/>
  <c r="M7698" i="1"/>
  <c r="M7699" i="1"/>
  <c r="M7700" i="1"/>
  <c r="M7701" i="1"/>
  <c r="M7702" i="1"/>
  <c r="M7703" i="1"/>
  <c r="M7704" i="1"/>
  <c r="M7705" i="1"/>
  <c r="M7706" i="1"/>
  <c r="M7707" i="1"/>
  <c r="M7708" i="1"/>
  <c r="M7709" i="1"/>
  <c r="M7710" i="1"/>
  <c r="M7711" i="1"/>
  <c r="M7712" i="1"/>
  <c r="M7713" i="1"/>
  <c r="M7714" i="1"/>
  <c r="M7715" i="1"/>
  <c r="M7716" i="1"/>
  <c r="M7717" i="1"/>
  <c r="M7718" i="1"/>
  <c r="M7719" i="1"/>
  <c r="M7720" i="1"/>
  <c r="M7721" i="1"/>
  <c r="M7722" i="1"/>
  <c r="M7723" i="1"/>
  <c r="M7724" i="1"/>
  <c r="M7725" i="1"/>
  <c r="M7726" i="1"/>
  <c r="M7727" i="1"/>
  <c r="M7728" i="1"/>
  <c r="M7729" i="1"/>
  <c r="M7730" i="1"/>
  <c r="M7731" i="1"/>
  <c r="M7732" i="1"/>
  <c r="M7733" i="1"/>
  <c r="M7734" i="1"/>
  <c r="M7735" i="1"/>
  <c r="M7736" i="1"/>
  <c r="M7737" i="1"/>
  <c r="M7738" i="1"/>
  <c r="M7739" i="1"/>
  <c r="M7740" i="1"/>
  <c r="M7741" i="1"/>
  <c r="M7742" i="1"/>
  <c r="M7743" i="1"/>
  <c r="M7744" i="1"/>
  <c r="M7745" i="1"/>
  <c r="M7746" i="1"/>
  <c r="M7747" i="1"/>
  <c r="M7748" i="1"/>
  <c r="M7749" i="1"/>
  <c r="M7750" i="1"/>
  <c r="M7751" i="1"/>
  <c r="M7752" i="1"/>
  <c r="M7753" i="1"/>
  <c r="M7754" i="1"/>
  <c r="M7755" i="1"/>
  <c r="M7756" i="1"/>
  <c r="M7757" i="1"/>
  <c r="M7758" i="1"/>
  <c r="M7759" i="1"/>
  <c r="M7760" i="1"/>
  <c r="M7761" i="1"/>
  <c r="M7762" i="1"/>
  <c r="M7763" i="1"/>
  <c r="M7764" i="1"/>
  <c r="M7765" i="1"/>
  <c r="M7766" i="1"/>
  <c r="M7767" i="1"/>
  <c r="M7768" i="1"/>
  <c r="M7769" i="1"/>
  <c r="M7770" i="1"/>
  <c r="M7771" i="1"/>
  <c r="M7772" i="1"/>
  <c r="M7773" i="1"/>
  <c r="M7774" i="1"/>
  <c r="M7775" i="1"/>
  <c r="M7776" i="1"/>
  <c r="M7777" i="1"/>
  <c r="M7778" i="1"/>
  <c r="M7779" i="1"/>
  <c r="M7780" i="1"/>
  <c r="M7781" i="1"/>
  <c r="M7782" i="1"/>
  <c r="M7783" i="1"/>
  <c r="M7784" i="1"/>
  <c r="M7785" i="1"/>
  <c r="M7786" i="1"/>
  <c r="M7787" i="1"/>
  <c r="M7788" i="1"/>
  <c r="M7789" i="1"/>
  <c r="M7790" i="1"/>
  <c r="M7791" i="1"/>
  <c r="M7792" i="1"/>
  <c r="M7793" i="1"/>
  <c r="M7794" i="1"/>
  <c r="M7795" i="1"/>
  <c r="M7796" i="1"/>
  <c r="M7797" i="1"/>
  <c r="M7798" i="1"/>
  <c r="M7799" i="1"/>
  <c r="M7800" i="1"/>
  <c r="M7801" i="1"/>
  <c r="M7802" i="1"/>
  <c r="M7803" i="1"/>
  <c r="M7804" i="1"/>
  <c r="M7805" i="1"/>
  <c r="M7806" i="1"/>
  <c r="M7807" i="1"/>
  <c r="M7808" i="1"/>
  <c r="M7809" i="1"/>
  <c r="M7810" i="1"/>
  <c r="M7811" i="1"/>
  <c r="M7812" i="1"/>
  <c r="M7813" i="1"/>
  <c r="M7814" i="1"/>
  <c r="M7815" i="1"/>
  <c r="M7816" i="1"/>
  <c r="M7817" i="1"/>
  <c r="M7818" i="1"/>
  <c r="M7819" i="1"/>
  <c r="M7820" i="1"/>
  <c r="M7821" i="1"/>
  <c r="M7822" i="1"/>
  <c r="M7823" i="1"/>
  <c r="M7824" i="1"/>
  <c r="M7825" i="1"/>
  <c r="M7826" i="1"/>
  <c r="M7827" i="1"/>
  <c r="M7828" i="1"/>
  <c r="M7829" i="1"/>
  <c r="M7830" i="1"/>
  <c r="M7831" i="1"/>
  <c r="M7832" i="1"/>
  <c r="M7833" i="1"/>
  <c r="M7834" i="1"/>
  <c r="M7835" i="1"/>
  <c r="M7836" i="1"/>
  <c r="M7837" i="1"/>
  <c r="M7838" i="1"/>
  <c r="M7839" i="1"/>
  <c r="M7840" i="1"/>
  <c r="M7841" i="1"/>
  <c r="M7842" i="1"/>
  <c r="M7843" i="1"/>
  <c r="M7844" i="1"/>
  <c r="M7845" i="1"/>
  <c r="M7846" i="1"/>
  <c r="M7847" i="1"/>
  <c r="M7848" i="1"/>
  <c r="M7849" i="1"/>
  <c r="M7850" i="1"/>
  <c r="M7851" i="1"/>
  <c r="M7852" i="1"/>
  <c r="M7853" i="1"/>
  <c r="M7854" i="1"/>
  <c r="M7855" i="1"/>
  <c r="M7856" i="1"/>
  <c r="M7857" i="1"/>
  <c r="M7858" i="1"/>
  <c r="M7859" i="1"/>
  <c r="M7860" i="1"/>
  <c r="M7861" i="1"/>
  <c r="M7862" i="1"/>
  <c r="M7863" i="1"/>
  <c r="M7864" i="1"/>
  <c r="M7865" i="1"/>
  <c r="M7866" i="1"/>
  <c r="M7867" i="1"/>
  <c r="M7868" i="1"/>
  <c r="M7869" i="1"/>
  <c r="M7870" i="1"/>
  <c r="M7871" i="1"/>
  <c r="M7872" i="1"/>
  <c r="M7873" i="1"/>
  <c r="M7874" i="1"/>
  <c r="M7875" i="1"/>
  <c r="M7876" i="1"/>
  <c r="M7877" i="1"/>
  <c r="M7878" i="1"/>
  <c r="M7879" i="1"/>
  <c r="M7880" i="1"/>
  <c r="M7881" i="1"/>
  <c r="M7882" i="1"/>
  <c r="M7883" i="1"/>
  <c r="M7884" i="1"/>
  <c r="M7885" i="1"/>
  <c r="M7886" i="1"/>
  <c r="M7887" i="1"/>
  <c r="M7888" i="1"/>
  <c r="M7889" i="1"/>
  <c r="M7890" i="1"/>
  <c r="M7891" i="1"/>
  <c r="M7892" i="1"/>
  <c r="M7893" i="1"/>
  <c r="M7894" i="1"/>
  <c r="M7895" i="1"/>
  <c r="M7896" i="1"/>
  <c r="M7897" i="1"/>
  <c r="M7898" i="1"/>
  <c r="M7899" i="1"/>
  <c r="M7900" i="1"/>
  <c r="M7901" i="1"/>
  <c r="M7902" i="1"/>
  <c r="M7903" i="1"/>
  <c r="M7904" i="1"/>
  <c r="M7905" i="1"/>
  <c r="M7906" i="1"/>
  <c r="M7907" i="1"/>
  <c r="M7908" i="1"/>
  <c r="M7909" i="1"/>
  <c r="M7910" i="1"/>
  <c r="M7911" i="1"/>
  <c r="M7912" i="1"/>
  <c r="M7913" i="1"/>
  <c r="M7914" i="1"/>
  <c r="M7915" i="1"/>
  <c r="M7916" i="1"/>
  <c r="M7917" i="1"/>
  <c r="M7918" i="1"/>
  <c r="M7919" i="1"/>
  <c r="M7920" i="1"/>
  <c r="M7921" i="1"/>
  <c r="M7922" i="1"/>
  <c r="M7923" i="1"/>
  <c r="M7924" i="1"/>
  <c r="M7925" i="1"/>
  <c r="M7926" i="1"/>
  <c r="M7927" i="1"/>
  <c r="M7928" i="1"/>
  <c r="M7929" i="1"/>
  <c r="M7930" i="1"/>
  <c r="M7931" i="1"/>
  <c r="M7932" i="1"/>
  <c r="M7933" i="1"/>
  <c r="M7934" i="1"/>
  <c r="M7935" i="1"/>
  <c r="M7936" i="1"/>
  <c r="M7937" i="1"/>
  <c r="M7938" i="1"/>
  <c r="M7939" i="1"/>
  <c r="M7940" i="1"/>
  <c r="M7941" i="1"/>
  <c r="M7942" i="1"/>
  <c r="M7943" i="1"/>
  <c r="M7944" i="1"/>
  <c r="M7945" i="1"/>
  <c r="M7946" i="1"/>
  <c r="M7947" i="1"/>
  <c r="M7948" i="1"/>
  <c r="M7949" i="1"/>
  <c r="M7950" i="1"/>
  <c r="M7951" i="1"/>
  <c r="M7952" i="1"/>
  <c r="M7953" i="1"/>
  <c r="M7954" i="1"/>
  <c r="M7955" i="1"/>
  <c r="M7956" i="1"/>
  <c r="M7957" i="1"/>
  <c r="M7958" i="1"/>
  <c r="M7959" i="1"/>
  <c r="M7960" i="1"/>
  <c r="M7961" i="1"/>
  <c r="M7962" i="1"/>
  <c r="M7963" i="1"/>
  <c r="M7964" i="1"/>
  <c r="M7965" i="1"/>
  <c r="M7966" i="1"/>
  <c r="M7967" i="1"/>
  <c r="M7968" i="1"/>
  <c r="M7969" i="1"/>
  <c r="M7970" i="1"/>
  <c r="M7971" i="1"/>
  <c r="M7972" i="1"/>
  <c r="M7973" i="1"/>
  <c r="M7974" i="1"/>
  <c r="M7975" i="1"/>
  <c r="M7976" i="1"/>
  <c r="M7977" i="1"/>
  <c r="M7978" i="1"/>
  <c r="M7979" i="1"/>
  <c r="M7980" i="1"/>
  <c r="M7981" i="1"/>
  <c r="M7982" i="1"/>
  <c r="M7983" i="1"/>
  <c r="M7984" i="1"/>
  <c r="M7985" i="1"/>
  <c r="M7986" i="1"/>
  <c r="M7987" i="1"/>
  <c r="M7988" i="1"/>
  <c r="M7989" i="1"/>
  <c r="M7990" i="1"/>
  <c r="M7991" i="1"/>
  <c r="M7992" i="1"/>
  <c r="M7993" i="1"/>
  <c r="M7994" i="1"/>
  <c r="M7995" i="1"/>
  <c r="M7996" i="1"/>
  <c r="M7997" i="1"/>
  <c r="M7998" i="1"/>
  <c r="M7999" i="1"/>
  <c r="M8000" i="1"/>
  <c r="M8001" i="1"/>
  <c r="M8002" i="1"/>
  <c r="M8003" i="1"/>
  <c r="M8004" i="1"/>
  <c r="M8005" i="1"/>
  <c r="M8006" i="1"/>
  <c r="M8007" i="1"/>
  <c r="M8008" i="1"/>
  <c r="M8009" i="1"/>
  <c r="M8010" i="1"/>
  <c r="M8011" i="1"/>
  <c r="M8012" i="1"/>
  <c r="M8013" i="1"/>
  <c r="M8014" i="1"/>
  <c r="M8015" i="1"/>
  <c r="M8016" i="1"/>
  <c r="M8017" i="1"/>
  <c r="M8018" i="1"/>
  <c r="M8019" i="1"/>
  <c r="M8020" i="1"/>
  <c r="M8021" i="1"/>
  <c r="M8022" i="1"/>
  <c r="M8023" i="1"/>
  <c r="M8024" i="1"/>
  <c r="M8025" i="1"/>
  <c r="M8026" i="1"/>
  <c r="M8027" i="1"/>
  <c r="M8028" i="1"/>
  <c r="M8029" i="1"/>
  <c r="M8030" i="1"/>
  <c r="M8031" i="1"/>
  <c r="M8032" i="1"/>
  <c r="M8033" i="1"/>
  <c r="M8034" i="1"/>
  <c r="M8035" i="1"/>
  <c r="M8036" i="1"/>
  <c r="M8037" i="1"/>
  <c r="M8038" i="1"/>
  <c r="M8039" i="1"/>
  <c r="M8040" i="1"/>
  <c r="M8041" i="1"/>
  <c r="M8042" i="1"/>
  <c r="M8043" i="1"/>
  <c r="M8044" i="1"/>
  <c r="M8045" i="1"/>
  <c r="M8046" i="1"/>
  <c r="M8047" i="1"/>
  <c r="M8048" i="1"/>
  <c r="M8049" i="1"/>
  <c r="M8050" i="1"/>
  <c r="M8051" i="1"/>
  <c r="M8052" i="1"/>
  <c r="M8053" i="1"/>
  <c r="M8054" i="1"/>
  <c r="M8055" i="1"/>
  <c r="M8056" i="1"/>
  <c r="M8057" i="1"/>
  <c r="M8058" i="1"/>
  <c r="M8059" i="1"/>
  <c r="M8060" i="1"/>
  <c r="M8061" i="1"/>
  <c r="M8062" i="1"/>
  <c r="M8063" i="1"/>
  <c r="M8064" i="1"/>
  <c r="M8065" i="1"/>
  <c r="M8066" i="1"/>
  <c r="M8067" i="1"/>
  <c r="M8068" i="1"/>
  <c r="M8069" i="1"/>
  <c r="M8070" i="1"/>
  <c r="M8071" i="1"/>
  <c r="M8072" i="1"/>
  <c r="M8073" i="1"/>
  <c r="M8074" i="1"/>
  <c r="M8075" i="1"/>
  <c r="M8076" i="1"/>
  <c r="M8077" i="1"/>
  <c r="M8078" i="1"/>
  <c r="M8079" i="1"/>
  <c r="M8080" i="1"/>
  <c r="M8081" i="1"/>
  <c r="M8082" i="1"/>
  <c r="M8083" i="1"/>
  <c r="M8084" i="1"/>
  <c r="M8085" i="1"/>
  <c r="M8086" i="1"/>
  <c r="M8087" i="1"/>
  <c r="M8088" i="1"/>
  <c r="M8089" i="1"/>
  <c r="M8090" i="1"/>
  <c r="M8091" i="1"/>
  <c r="M8092" i="1"/>
  <c r="M8093" i="1"/>
  <c r="M8094" i="1"/>
  <c r="M8095" i="1"/>
  <c r="M8096" i="1"/>
  <c r="M8097" i="1"/>
  <c r="M8098" i="1"/>
  <c r="M8099" i="1"/>
  <c r="M8100" i="1"/>
  <c r="M8101" i="1"/>
  <c r="M8102" i="1"/>
  <c r="M8103" i="1"/>
  <c r="M8104" i="1"/>
  <c r="M8105" i="1"/>
  <c r="M8106" i="1"/>
  <c r="M8107" i="1"/>
  <c r="M8108" i="1"/>
  <c r="M8109" i="1"/>
  <c r="M8110" i="1"/>
  <c r="M8111" i="1"/>
  <c r="M8112" i="1"/>
  <c r="M8113" i="1"/>
  <c r="M8114" i="1"/>
  <c r="M8115" i="1"/>
  <c r="M8116" i="1"/>
  <c r="M8117" i="1"/>
  <c r="M8118" i="1"/>
  <c r="M8119" i="1"/>
  <c r="M8120" i="1"/>
  <c r="M8121" i="1"/>
  <c r="M8122" i="1"/>
  <c r="M8123" i="1"/>
  <c r="M8124" i="1"/>
  <c r="M8125" i="1"/>
  <c r="M8126" i="1"/>
  <c r="M8127" i="1"/>
  <c r="M8128" i="1"/>
  <c r="M8129" i="1"/>
  <c r="M8130" i="1"/>
  <c r="M8131" i="1"/>
  <c r="M8132" i="1"/>
  <c r="M8133" i="1"/>
  <c r="M8134" i="1"/>
  <c r="M8135" i="1"/>
  <c r="M8136" i="1"/>
  <c r="M8137" i="1"/>
  <c r="M8138" i="1"/>
  <c r="M8139" i="1"/>
  <c r="M8140" i="1"/>
  <c r="M8141" i="1"/>
  <c r="M8142" i="1"/>
  <c r="M8143" i="1"/>
  <c r="M8144" i="1"/>
  <c r="M8145" i="1"/>
  <c r="M8146" i="1"/>
  <c r="M8147" i="1"/>
  <c r="M8148" i="1"/>
  <c r="M8149" i="1"/>
  <c r="M8150" i="1"/>
  <c r="M8151" i="1"/>
  <c r="M8152" i="1"/>
  <c r="M8153" i="1"/>
  <c r="M8154" i="1"/>
  <c r="M8155" i="1"/>
  <c r="M8156" i="1"/>
  <c r="M8157" i="1"/>
  <c r="M8158" i="1"/>
  <c r="M8159" i="1"/>
  <c r="M8160" i="1"/>
  <c r="M8161" i="1"/>
  <c r="M8162" i="1"/>
  <c r="M8163" i="1"/>
  <c r="M8164" i="1"/>
  <c r="M8165" i="1"/>
  <c r="M8166" i="1"/>
  <c r="M8167" i="1"/>
  <c r="M8168" i="1"/>
  <c r="M8169" i="1"/>
  <c r="M8170" i="1"/>
  <c r="M8171" i="1"/>
  <c r="M8172" i="1"/>
  <c r="M8173" i="1"/>
  <c r="M8174" i="1"/>
  <c r="M8175" i="1"/>
  <c r="M8176" i="1"/>
  <c r="M8177" i="1"/>
  <c r="M8178" i="1"/>
  <c r="M8179" i="1"/>
  <c r="M8180" i="1"/>
  <c r="M8181" i="1"/>
  <c r="M8182" i="1"/>
  <c r="M8183" i="1"/>
  <c r="M8184" i="1"/>
  <c r="M8185" i="1"/>
  <c r="M8186" i="1"/>
  <c r="M8187" i="1"/>
  <c r="M8188" i="1"/>
  <c r="M8189" i="1"/>
  <c r="M8190" i="1"/>
  <c r="M8191" i="1"/>
  <c r="M8192" i="1"/>
  <c r="M8193" i="1"/>
  <c r="M8194" i="1"/>
  <c r="M8195" i="1"/>
  <c r="M8196" i="1"/>
  <c r="M8197" i="1"/>
  <c r="M8198" i="1"/>
  <c r="M8199" i="1"/>
  <c r="M8200" i="1"/>
  <c r="M8201" i="1"/>
  <c r="M8202" i="1"/>
  <c r="M8203" i="1"/>
  <c r="M8204" i="1"/>
  <c r="M8205" i="1"/>
  <c r="M8206" i="1"/>
  <c r="M8207" i="1"/>
  <c r="M8208" i="1"/>
  <c r="M8209" i="1"/>
  <c r="M8210" i="1"/>
  <c r="M8211" i="1"/>
  <c r="M8212" i="1"/>
  <c r="M8213" i="1"/>
  <c r="M8214" i="1"/>
  <c r="M8215" i="1"/>
  <c r="M8216" i="1"/>
  <c r="M8217" i="1"/>
  <c r="M8218" i="1"/>
  <c r="M8219" i="1"/>
  <c r="M8220" i="1"/>
  <c r="M8221" i="1"/>
  <c r="M8222" i="1"/>
  <c r="M8223" i="1"/>
  <c r="M8224" i="1"/>
  <c r="M8225" i="1"/>
  <c r="M8226" i="1"/>
  <c r="M8227" i="1"/>
  <c r="M8228" i="1"/>
  <c r="M8229" i="1"/>
  <c r="M8230" i="1"/>
  <c r="M8231" i="1"/>
  <c r="M8232" i="1"/>
  <c r="M8233" i="1"/>
  <c r="M8234" i="1"/>
  <c r="M8235" i="1"/>
  <c r="M8236" i="1"/>
  <c r="M8237" i="1"/>
  <c r="M8238" i="1"/>
  <c r="M8239" i="1"/>
  <c r="M8240" i="1"/>
  <c r="M8241" i="1"/>
  <c r="M8242" i="1"/>
  <c r="M8243" i="1"/>
  <c r="M8244" i="1"/>
  <c r="M8245" i="1"/>
  <c r="M8246" i="1"/>
  <c r="M8247" i="1"/>
  <c r="M8248" i="1"/>
  <c r="M8249" i="1"/>
  <c r="M8250" i="1"/>
  <c r="M8251" i="1"/>
  <c r="M8252" i="1"/>
  <c r="M8253" i="1"/>
  <c r="M8254" i="1"/>
  <c r="M8255" i="1"/>
  <c r="M8256" i="1"/>
  <c r="M8257" i="1"/>
  <c r="M8258" i="1"/>
  <c r="M8259" i="1"/>
  <c r="M8260" i="1"/>
  <c r="M8261" i="1"/>
  <c r="M8262" i="1"/>
  <c r="M8263" i="1"/>
  <c r="M8264" i="1"/>
  <c r="M8265" i="1"/>
  <c r="M8266" i="1"/>
  <c r="M8267" i="1"/>
  <c r="M8268" i="1"/>
  <c r="M8269" i="1"/>
  <c r="M8270" i="1"/>
  <c r="M8271" i="1"/>
  <c r="M8272" i="1"/>
  <c r="M8273" i="1"/>
  <c r="M8274" i="1"/>
  <c r="M8275" i="1"/>
  <c r="M8276" i="1"/>
  <c r="M8277" i="1"/>
  <c r="M8278" i="1"/>
  <c r="M8279" i="1"/>
  <c r="M8280" i="1"/>
  <c r="M8281" i="1"/>
  <c r="M8282" i="1"/>
  <c r="M8283" i="1"/>
  <c r="M8284" i="1"/>
  <c r="M8285" i="1"/>
  <c r="M8286" i="1"/>
  <c r="M8287" i="1"/>
  <c r="M8288" i="1"/>
  <c r="M8289" i="1"/>
  <c r="M8290" i="1"/>
  <c r="M8291" i="1"/>
  <c r="M8292" i="1"/>
  <c r="M8293" i="1"/>
  <c r="M8294" i="1"/>
  <c r="M8295" i="1"/>
  <c r="M8296" i="1"/>
  <c r="M8297" i="1"/>
  <c r="M8298" i="1"/>
  <c r="M8299" i="1"/>
  <c r="M8300" i="1"/>
  <c r="M8301" i="1"/>
  <c r="M8302" i="1"/>
  <c r="M8303" i="1"/>
  <c r="M8304" i="1"/>
  <c r="M8305" i="1"/>
  <c r="M8306" i="1"/>
  <c r="M8307" i="1"/>
  <c r="M8308" i="1"/>
  <c r="M8309" i="1"/>
  <c r="M8310" i="1"/>
  <c r="M8311" i="1"/>
  <c r="M8312" i="1"/>
  <c r="M8313" i="1"/>
  <c r="M8314" i="1"/>
  <c r="M8315" i="1"/>
  <c r="M8316" i="1"/>
  <c r="M8317" i="1"/>
  <c r="M8318" i="1"/>
  <c r="M8319" i="1"/>
  <c r="M8320" i="1"/>
  <c r="M8321" i="1"/>
  <c r="M8322" i="1"/>
  <c r="M8323" i="1"/>
  <c r="M8324" i="1"/>
  <c r="M8325" i="1"/>
  <c r="M8326" i="1"/>
  <c r="M8327" i="1"/>
  <c r="M8328" i="1"/>
  <c r="M8329" i="1"/>
  <c r="M8330" i="1"/>
  <c r="M8331" i="1"/>
  <c r="M8332" i="1"/>
  <c r="M8333" i="1"/>
  <c r="M8334" i="1"/>
  <c r="M8335" i="1"/>
  <c r="M8336" i="1"/>
  <c r="M8337" i="1"/>
  <c r="M8338" i="1"/>
  <c r="M8339" i="1"/>
  <c r="M8340" i="1"/>
  <c r="M8341" i="1"/>
  <c r="M8342" i="1"/>
  <c r="M8343" i="1"/>
  <c r="M8344" i="1"/>
  <c r="M8345" i="1"/>
  <c r="M8346" i="1"/>
  <c r="M8347" i="1"/>
  <c r="M8348" i="1"/>
  <c r="M8349" i="1"/>
  <c r="M8350" i="1"/>
  <c r="M8351" i="1"/>
  <c r="M8352" i="1"/>
  <c r="M8353" i="1"/>
  <c r="M8354" i="1"/>
  <c r="M8355" i="1"/>
  <c r="M8356" i="1"/>
  <c r="M8357" i="1"/>
  <c r="M8358" i="1"/>
  <c r="M8359" i="1"/>
  <c r="M8360" i="1"/>
  <c r="M8361" i="1"/>
  <c r="M8362" i="1"/>
  <c r="M8363" i="1"/>
  <c r="M8364" i="1"/>
  <c r="M8365" i="1"/>
  <c r="M8366" i="1"/>
  <c r="M8367" i="1"/>
  <c r="M8368" i="1"/>
  <c r="M8369" i="1"/>
  <c r="M8370" i="1"/>
  <c r="M8371" i="1"/>
  <c r="M8372" i="1"/>
  <c r="M8373" i="1"/>
  <c r="M8374" i="1"/>
  <c r="M8375" i="1"/>
  <c r="M8376" i="1"/>
  <c r="M8377" i="1"/>
  <c r="M8378" i="1"/>
  <c r="M8379" i="1"/>
  <c r="M8380" i="1"/>
  <c r="M8381" i="1"/>
  <c r="M8382" i="1"/>
  <c r="M8383" i="1"/>
  <c r="M8384" i="1"/>
  <c r="M8385" i="1"/>
  <c r="M8386" i="1"/>
  <c r="M8387" i="1"/>
  <c r="M8388" i="1"/>
  <c r="M8389" i="1"/>
  <c r="M8390" i="1"/>
  <c r="M8391" i="1"/>
  <c r="M8392" i="1"/>
  <c r="M8393" i="1"/>
  <c r="M8394" i="1"/>
  <c r="M8395" i="1"/>
  <c r="M8396" i="1"/>
  <c r="M8397" i="1"/>
  <c r="M8398" i="1"/>
  <c r="M8399" i="1"/>
  <c r="M8400" i="1"/>
  <c r="M8401" i="1"/>
  <c r="M8402" i="1"/>
  <c r="M8403" i="1"/>
  <c r="M8404" i="1"/>
  <c r="M8405" i="1"/>
  <c r="M8406" i="1"/>
  <c r="M8407" i="1"/>
  <c r="M8408" i="1"/>
  <c r="M8409" i="1"/>
  <c r="M8410" i="1"/>
  <c r="M8411" i="1"/>
  <c r="M8412" i="1"/>
  <c r="M8413" i="1"/>
  <c r="M8414" i="1"/>
  <c r="M8415" i="1"/>
  <c r="M8416" i="1"/>
  <c r="M8417" i="1"/>
  <c r="M8418" i="1"/>
  <c r="M8419" i="1"/>
  <c r="M8420" i="1"/>
  <c r="M8421" i="1"/>
  <c r="M8422" i="1"/>
  <c r="M8423" i="1"/>
  <c r="M8424" i="1"/>
  <c r="M8425" i="1"/>
  <c r="M8426" i="1"/>
  <c r="M8427" i="1"/>
  <c r="M8428" i="1"/>
  <c r="M8429" i="1"/>
  <c r="M8430" i="1"/>
  <c r="M8431" i="1"/>
  <c r="M8432" i="1"/>
  <c r="M8433" i="1"/>
  <c r="M8434" i="1"/>
  <c r="M8435" i="1"/>
  <c r="M8436" i="1"/>
  <c r="M8437" i="1"/>
  <c r="M8438" i="1"/>
  <c r="M8439" i="1"/>
  <c r="M8440" i="1"/>
  <c r="M8441" i="1"/>
  <c r="M8442" i="1"/>
  <c r="M8443" i="1"/>
  <c r="M8444" i="1"/>
  <c r="M8445" i="1"/>
  <c r="M8446" i="1"/>
  <c r="M8447" i="1"/>
  <c r="M8448" i="1"/>
  <c r="M8449" i="1"/>
  <c r="M8450" i="1"/>
  <c r="M8451" i="1"/>
  <c r="M8452" i="1"/>
  <c r="M8453" i="1"/>
  <c r="M8454" i="1"/>
  <c r="M8455" i="1"/>
  <c r="M8456" i="1"/>
  <c r="M8457" i="1"/>
  <c r="M8458" i="1"/>
  <c r="M8459" i="1"/>
  <c r="M8460" i="1"/>
  <c r="M8461" i="1"/>
  <c r="M8462" i="1"/>
  <c r="M8463" i="1"/>
  <c r="M8464" i="1"/>
  <c r="M8465" i="1"/>
  <c r="M8466" i="1"/>
  <c r="M8467" i="1"/>
  <c r="M8468" i="1"/>
  <c r="M8469" i="1"/>
  <c r="M8470" i="1"/>
  <c r="M8471" i="1"/>
  <c r="M8472" i="1"/>
  <c r="M8473" i="1"/>
  <c r="M8474" i="1"/>
  <c r="M8475" i="1"/>
  <c r="M8476" i="1"/>
  <c r="M8477" i="1"/>
  <c r="M8478" i="1"/>
  <c r="M8479" i="1"/>
  <c r="M8480" i="1"/>
  <c r="M8481" i="1"/>
  <c r="M8482" i="1"/>
  <c r="M8483" i="1"/>
  <c r="M8484" i="1"/>
  <c r="M8485" i="1"/>
  <c r="M8486" i="1"/>
  <c r="M8487" i="1"/>
  <c r="M8488" i="1"/>
  <c r="M8489" i="1"/>
  <c r="M8490" i="1"/>
  <c r="M8491" i="1"/>
  <c r="M8492" i="1"/>
  <c r="M8493" i="1"/>
  <c r="M8494" i="1"/>
  <c r="M8495" i="1"/>
  <c r="M8496" i="1"/>
  <c r="M8497" i="1"/>
  <c r="M8498" i="1"/>
  <c r="M8499" i="1"/>
  <c r="M8500" i="1"/>
  <c r="M8501" i="1"/>
  <c r="M8502" i="1"/>
  <c r="M8503" i="1"/>
  <c r="M8504" i="1"/>
  <c r="M8505" i="1"/>
  <c r="M8506" i="1"/>
  <c r="M8507" i="1"/>
  <c r="M8508" i="1"/>
  <c r="M8509" i="1"/>
  <c r="M8510" i="1"/>
  <c r="M8511" i="1"/>
  <c r="M8512" i="1"/>
  <c r="M8513" i="1"/>
  <c r="M8514" i="1"/>
  <c r="M8515" i="1"/>
  <c r="M8516" i="1"/>
  <c r="M8517" i="1"/>
  <c r="M8518" i="1"/>
  <c r="M8519" i="1"/>
  <c r="M8520" i="1"/>
  <c r="M8521" i="1"/>
  <c r="M8522" i="1"/>
  <c r="M8523" i="1"/>
  <c r="M8524" i="1"/>
  <c r="M8525" i="1"/>
  <c r="M8526" i="1"/>
  <c r="M8527" i="1"/>
  <c r="M8528" i="1"/>
  <c r="M8529" i="1"/>
  <c r="M8530" i="1"/>
  <c r="M8531" i="1"/>
  <c r="M8532" i="1"/>
  <c r="M8533" i="1"/>
  <c r="M8534" i="1"/>
  <c r="M8535" i="1"/>
  <c r="M8536" i="1"/>
  <c r="M8537" i="1"/>
  <c r="M8538" i="1"/>
  <c r="M8539" i="1"/>
  <c r="M8540" i="1"/>
  <c r="M8541" i="1"/>
  <c r="M8542" i="1"/>
  <c r="M8543" i="1"/>
  <c r="M8544" i="1"/>
  <c r="M8545" i="1"/>
  <c r="M8546" i="1"/>
  <c r="M8547" i="1"/>
  <c r="M8548" i="1"/>
  <c r="M8549" i="1"/>
  <c r="M8550" i="1"/>
  <c r="M8551" i="1"/>
  <c r="M8552" i="1"/>
  <c r="M8553" i="1"/>
  <c r="M8554" i="1"/>
  <c r="M8555" i="1"/>
  <c r="M8556" i="1"/>
  <c r="M8557" i="1"/>
  <c r="M8558" i="1"/>
  <c r="M8559" i="1"/>
  <c r="M8560" i="1"/>
  <c r="M8561" i="1"/>
  <c r="M8562" i="1"/>
  <c r="M8563" i="1"/>
  <c r="M8564" i="1"/>
  <c r="M8565" i="1"/>
  <c r="M8566" i="1"/>
  <c r="M8567" i="1"/>
  <c r="M8568" i="1"/>
  <c r="M8569" i="1"/>
  <c r="M8570" i="1"/>
  <c r="M8571" i="1"/>
  <c r="M8572" i="1"/>
  <c r="M8573" i="1"/>
  <c r="M8574" i="1"/>
  <c r="M8575" i="1"/>
  <c r="M8576" i="1"/>
  <c r="M8577" i="1"/>
  <c r="M8578" i="1"/>
  <c r="M8579" i="1"/>
  <c r="M8580" i="1"/>
  <c r="M8581" i="1"/>
  <c r="M8582" i="1"/>
  <c r="M8583" i="1"/>
  <c r="M8584" i="1"/>
  <c r="M8585" i="1"/>
  <c r="M8586" i="1"/>
  <c r="M8587" i="1"/>
  <c r="M8588" i="1"/>
  <c r="M8589" i="1"/>
  <c r="M8590" i="1"/>
  <c r="M8591" i="1"/>
  <c r="M8592" i="1"/>
  <c r="M8593" i="1"/>
  <c r="M8594" i="1"/>
  <c r="M8595" i="1"/>
  <c r="M8596" i="1"/>
  <c r="M8597" i="1"/>
  <c r="M8598" i="1"/>
  <c r="M8599" i="1"/>
  <c r="M8600" i="1"/>
  <c r="M8601" i="1"/>
  <c r="M8602" i="1"/>
  <c r="M8603" i="1"/>
  <c r="M8604" i="1"/>
  <c r="M8605" i="1"/>
  <c r="M8606" i="1"/>
  <c r="M8607" i="1"/>
  <c r="M8608" i="1"/>
  <c r="M8609" i="1"/>
  <c r="M8610" i="1"/>
  <c r="M8611" i="1"/>
  <c r="M8612" i="1"/>
  <c r="M8613" i="1"/>
  <c r="M8614" i="1"/>
  <c r="M8615" i="1"/>
  <c r="M8616" i="1"/>
  <c r="M8617" i="1"/>
  <c r="M8618" i="1"/>
  <c r="M8619" i="1"/>
  <c r="M8620" i="1"/>
  <c r="M8621" i="1"/>
  <c r="M8622" i="1"/>
  <c r="M8623" i="1"/>
  <c r="M8624" i="1"/>
  <c r="M8625" i="1"/>
  <c r="M8626" i="1"/>
  <c r="M8627" i="1"/>
  <c r="M8628" i="1"/>
  <c r="M8629" i="1"/>
  <c r="M8630" i="1"/>
  <c r="M8631" i="1"/>
  <c r="M8632" i="1"/>
  <c r="M8633" i="1"/>
  <c r="M8634" i="1"/>
  <c r="M8635" i="1"/>
  <c r="M8636" i="1"/>
  <c r="M8637" i="1"/>
  <c r="M8638" i="1"/>
  <c r="M8639" i="1"/>
  <c r="M8640" i="1"/>
  <c r="M8641" i="1"/>
  <c r="M8642" i="1"/>
  <c r="M8643" i="1"/>
  <c r="M8644" i="1"/>
  <c r="M8645" i="1"/>
  <c r="M8646" i="1"/>
  <c r="M8647" i="1"/>
  <c r="M8648" i="1"/>
  <c r="M8649" i="1"/>
  <c r="M8650" i="1"/>
  <c r="M8651" i="1"/>
  <c r="M8652" i="1"/>
  <c r="M8653" i="1"/>
  <c r="M8654" i="1"/>
  <c r="M8655" i="1"/>
  <c r="M8656" i="1"/>
  <c r="M8657" i="1"/>
  <c r="M8658" i="1"/>
  <c r="M8659" i="1"/>
  <c r="M8660" i="1"/>
  <c r="M8661" i="1"/>
  <c r="M8662" i="1"/>
  <c r="M8663" i="1"/>
  <c r="M8664" i="1"/>
  <c r="M8665" i="1"/>
  <c r="M8666" i="1"/>
  <c r="M8667" i="1"/>
  <c r="M8668" i="1"/>
  <c r="M8669" i="1"/>
  <c r="M8670" i="1"/>
  <c r="M8671" i="1"/>
  <c r="M8672" i="1"/>
  <c r="M8673" i="1"/>
  <c r="M8674" i="1"/>
  <c r="M8675" i="1"/>
  <c r="M8676" i="1"/>
  <c r="M8677" i="1"/>
  <c r="M8678" i="1"/>
  <c r="M8679" i="1"/>
  <c r="M8680" i="1"/>
  <c r="M8681" i="1"/>
  <c r="M8682" i="1"/>
  <c r="M8683" i="1"/>
  <c r="M8684" i="1"/>
  <c r="M8685" i="1"/>
  <c r="M8686" i="1"/>
  <c r="M8687" i="1"/>
  <c r="M8688" i="1"/>
  <c r="M8689" i="1"/>
  <c r="M8690" i="1"/>
  <c r="M8691" i="1"/>
  <c r="M8692" i="1"/>
  <c r="M8693" i="1"/>
  <c r="M8694" i="1"/>
  <c r="M8695" i="1"/>
  <c r="M8696" i="1"/>
  <c r="M8697" i="1"/>
  <c r="M8698" i="1"/>
  <c r="M8699" i="1"/>
  <c r="M8700" i="1"/>
  <c r="M8701" i="1"/>
  <c r="M8702" i="1"/>
  <c r="M8703" i="1"/>
  <c r="M8704" i="1"/>
  <c r="M8705" i="1"/>
  <c r="M8706" i="1"/>
  <c r="M8707" i="1"/>
  <c r="M8708" i="1"/>
  <c r="M8709" i="1"/>
  <c r="M8710" i="1"/>
  <c r="M8711" i="1"/>
  <c r="M8712" i="1"/>
  <c r="M8713" i="1"/>
  <c r="M8714" i="1"/>
  <c r="M8715" i="1"/>
  <c r="M8716" i="1"/>
  <c r="M8717" i="1"/>
  <c r="M8718" i="1"/>
  <c r="M8719" i="1"/>
  <c r="M8720" i="1"/>
  <c r="M8721" i="1"/>
  <c r="M8722" i="1"/>
  <c r="M8723" i="1"/>
  <c r="M8724" i="1"/>
  <c r="M8725" i="1"/>
  <c r="M8726" i="1"/>
  <c r="M8727" i="1"/>
  <c r="M8728" i="1"/>
  <c r="M8729" i="1"/>
  <c r="M8730" i="1"/>
  <c r="M8731" i="1"/>
  <c r="M8732" i="1"/>
  <c r="M8733" i="1"/>
  <c r="M8734" i="1"/>
  <c r="M8735" i="1"/>
  <c r="M8736" i="1"/>
  <c r="M8737" i="1"/>
  <c r="M8738" i="1"/>
  <c r="M8739" i="1"/>
  <c r="M8740" i="1"/>
  <c r="M8741" i="1"/>
  <c r="M8742" i="1"/>
  <c r="M8743" i="1"/>
  <c r="M8744" i="1"/>
  <c r="M8745" i="1"/>
  <c r="M8746" i="1"/>
  <c r="M8747" i="1"/>
  <c r="M8748" i="1"/>
  <c r="M8749" i="1"/>
  <c r="M8750" i="1"/>
  <c r="M8751" i="1"/>
  <c r="M8752" i="1"/>
  <c r="M8753" i="1"/>
  <c r="M8754" i="1"/>
  <c r="M8755" i="1"/>
  <c r="M8756" i="1"/>
  <c r="M8757" i="1"/>
  <c r="M8758" i="1"/>
  <c r="M8759" i="1"/>
  <c r="M8760" i="1"/>
  <c r="M8761" i="1"/>
  <c r="M8762" i="1"/>
  <c r="M8763" i="1"/>
  <c r="M8764" i="1"/>
  <c r="M8765" i="1"/>
  <c r="M8766" i="1"/>
  <c r="M8767" i="1"/>
  <c r="M8768" i="1"/>
  <c r="M8769" i="1"/>
  <c r="M8770" i="1"/>
  <c r="M8771" i="1"/>
  <c r="M8772" i="1"/>
  <c r="M8773" i="1"/>
  <c r="M8774" i="1"/>
  <c r="M8775" i="1"/>
  <c r="M8776" i="1"/>
  <c r="M8777" i="1"/>
  <c r="M8778" i="1"/>
  <c r="M8779" i="1"/>
  <c r="M8780" i="1"/>
  <c r="M8781" i="1"/>
  <c r="M8782" i="1"/>
  <c r="M8783" i="1"/>
  <c r="M8784" i="1"/>
  <c r="M8785" i="1"/>
  <c r="M8786" i="1"/>
  <c r="M8787" i="1"/>
  <c r="M8788" i="1"/>
  <c r="M8789" i="1"/>
  <c r="M8790" i="1"/>
  <c r="M8791" i="1"/>
  <c r="M8792" i="1"/>
  <c r="M8793" i="1"/>
  <c r="M8794" i="1"/>
  <c r="M8795" i="1"/>
  <c r="M8796" i="1"/>
  <c r="M8797" i="1"/>
  <c r="M8798" i="1"/>
  <c r="M8799" i="1"/>
  <c r="M8800" i="1"/>
  <c r="M8801" i="1"/>
  <c r="M8802" i="1"/>
  <c r="M8803" i="1"/>
  <c r="M8804" i="1"/>
  <c r="M8805" i="1"/>
  <c r="M8806" i="1"/>
  <c r="M8807" i="1"/>
  <c r="M8808" i="1"/>
  <c r="M8809" i="1"/>
  <c r="M8810" i="1"/>
  <c r="M8811" i="1"/>
  <c r="M8812" i="1"/>
  <c r="M8813" i="1"/>
  <c r="M8814" i="1"/>
  <c r="M8815" i="1"/>
  <c r="M8816" i="1"/>
  <c r="M8817" i="1"/>
  <c r="M8818" i="1"/>
  <c r="M8819" i="1"/>
  <c r="M8820" i="1"/>
  <c r="M8821" i="1"/>
  <c r="M8822" i="1"/>
  <c r="M8823" i="1"/>
  <c r="M8824" i="1"/>
  <c r="M8825" i="1"/>
  <c r="M8826" i="1"/>
  <c r="M8827" i="1"/>
  <c r="M8828" i="1"/>
  <c r="M8829" i="1"/>
  <c r="M8830" i="1"/>
  <c r="M8831" i="1"/>
  <c r="M8832" i="1"/>
  <c r="M8833" i="1"/>
  <c r="M8834" i="1"/>
  <c r="M8835" i="1"/>
  <c r="M8836" i="1"/>
  <c r="M8837" i="1"/>
  <c r="M8838" i="1"/>
  <c r="M8839" i="1"/>
  <c r="M8840" i="1"/>
  <c r="M8841" i="1"/>
  <c r="M8842" i="1"/>
  <c r="M8843" i="1"/>
  <c r="M8844" i="1"/>
  <c r="M8845" i="1"/>
  <c r="M8846" i="1"/>
  <c r="M8847" i="1"/>
  <c r="M8848" i="1"/>
  <c r="M8849" i="1"/>
  <c r="M8850" i="1"/>
  <c r="M8851" i="1"/>
  <c r="M8852" i="1"/>
  <c r="M8853" i="1"/>
  <c r="M8854" i="1"/>
  <c r="M8855" i="1"/>
  <c r="M8856" i="1"/>
  <c r="M8857" i="1"/>
  <c r="M8858" i="1"/>
  <c r="M8859" i="1"/>
  <c r="M8860" i="1"/>
  <c r="M8861" i="1"/>
  <c r="M8862" i="1"/>
  <c r="M8863" i="1"/>
  <c r="M8864" i="1"/>
  <c r="M8865" i="1"/>
  <c r="M8866" i="1"/>
  <c r="M8867" i="1"/>
  <c r="M8868" i="1"/>
  <c r="M8869" i="1"/>
  <c r="M8870" i="1"/>
  <c r="M8871" i="1"/>
  <c r="M8872" i="1"/>
  <c r="M8873" i="1"/>
  <c r="M8874" i="1"/>
  <c r="M8875" i="1"/>
  <c r="M8876" i="1"/>
  <c r="M8877" i="1"/>
  <c r="M8878" i="1"/>
  <c r="M8879" i="1"/>
  <c r="M8880" i="1"/>
  <c r="M8881" i="1"/>
  <c r="M8882" i="1"/>
  <c r="M8883" i="1"/>
  <c r="M8884" i="1"/>
  <c r="M8885" i="1"/>
  <c r="M8886" i="1"/>
  <c r="M8887" i="1"/>
  <c r="M8888" i="1"/>
  <c r="M8889" i="1"/>
  <c r="M8890" i="1"/>
  <c r="M8891" i="1"/>
  <c r="M8892" i="1"/>
  <c r="M8893" i="1"/>
  <c r="M8894" i="1"/>
  <c r="M8895" i="1"/>
  <c r="M8896" i="1"/>
  <c r="M8897" i="1"/>
  <c r="M8898" i="1"/>
  <c r="M8899" i="1"/>
  <c r="M8900" i="1"/>
  <c r="M8901" i="1"/>
  <c r="M8902" i="1"/>
  <c r="M8903" i="1"/>
  <c r="M8904" i="1"/>
  <c r="M8905" i="1"/>
  <c r="M8906" i="1"/>
  <c r="M8907" i="1"/>
  <c r="M8908" i="1"/>
  <c r="M8909" i="1"/>
  <c r="M8910" i="1"/>
  <c r="M8911" i="1"/>
  <c r="M8912" i="1"/>
  <c r="M8913" i="1"/>
  <c r="M8914" i="1"/>
  <c r="M8915" i="1"/>
  <c r="M8916" i="1"/>
  <c r="M8917" i="1"/>
  <c r="M8918" i="1"/>
  <c r="M8919" i="1"/>
  <c r="M8920" i="1"/>
  <c r="M8921" i="1"/>
  <c r="M8922" i="1"/>
  <c r="M8923" i="1"/>
  <c r="M8924" i="1"/>
  <c r="M8925" i="1"/>
  <c r="M8926" i="1"/>
  <c r="M8927" i="1"/>
  <c r="M8928" i="1"/>
  <c r="M8929" i="1"/>
  <c r="M8930" i="1"/>
  <c r="M8931" i="1"/>
  <c r="M8932" i="1"/>
  <c r="M8933" i="1"/>
  <c r="M8934" i="1"/>
  <c r="M8935" i="1"/>
  <c r="M8936" i="1"/>
  <c r="M8937" i="1"/>
  <c r="M8938" i="1"/>
  <c r="M8939" i="1"/>
  <c r="M8940" i="1"/>
  <c r="M8941" i="1"/>
  <c r="M8942" i="1"/>
  <c r="M8943" i="1"/>
  <c r="M8944" i="1"/>
  <c r="M8945" i="1"/>
  <c r="M8946" i="1"/>
  <c r="M8947" i="1"/>
  <c r="M8948" i="1"/>
  <c r="M8949" i="1"/>
  <c r="M8950" i="1"/>
  <c r="M8951" i="1"/>
  <c r="M8952" i="1"/>
  <c r="M8953" i="1"/>
  <c r="M8954" i="1"/>
  <c r="M8955" i="1"/>
  <c r="M8956" i="1"/>
  <c r="M8957" i="1"/>
  <c r="M8958" i="1"/>
  <c r="M8959" i="1"/>
  <c r="M8960" i="1"/>
  <c r="M8961" i="1"/>
  <c r="M8962" i="1"/>
  <c r="M8963" i="1"/>
  <c r="M8964" i="1"/>
  <c r="M8965" i="1"/>
  <c r="M8966" i="1"/>
  <c r="M8967" i="1"/>
  <c r="M8968" i="1"/>
  <c r="M8969" i="1"/>
  <c r="M8970" i="1"/>
  <c r="M8971" i="1"/>
  <c r="M8972" i="1"/>
  <c r="M8973" i="1"/>
  <c r="M8974" i="1"/>
  <c r="M8975" i="1"/>
  <c r="M8976" i="1"/>
  <c r="M8977" i="1"/>
  <c r="M8978" i="1"/>
  <c r="M8979" i="1"/>
  <c r="M8980" i="1"/>
  <c r="M8981" i="1"/>
  <c r="M8982" i="1"/>
  <c r="M8983" i="1"/>
  <c r="M8984" i="1"/>
  <c r="M8985" i="1"/>
  <c r="M8986" i="1"/>
  <c r="M8987" i="1"/>
  <c r="M8988" i="1"/>
  <c r="M8989" i="1"/>
  <c r="M8990" i="1"/>
  <c r="M8991" i="1"/>
  <c r="M8992" i="1"/>
  <c r="M8993" i="1"/>
  <c r="M8994" i="1"/>
  <c r="M8995" i="1"/>
  <c r="M8996" i="1"/>
  <c r="M8997" i="1"/>
  <c r="M8998" i="1"/>
  <c r="M8999" i="1"/>
  <c r="M9000" i="1"/>
  <c r="M9001" i="1"/>
  <c r="M9002" i="1"/>
  <c r="M9003" i="1"/>
  <c r="M9004" i="1"/>
  <c r="M9005" i="1"/>
  <c r="M9006" i="1"/>
  <c r="M9007" i="1"/>
  <c r="M9008" i="1"/>
  <c r="M9009" i="1"/>
  <c r="M9010" i="1"/>
  <c r="M9011" i="1"/>
  <c r="M9012" i="1"/>
  <c r="M9013" i="1"/>
  <c r="M9014" i="1"/>
  <c r="M9015" i="1"/>
  <c r="M9016" i="1"/>
  <c r="M9017" i="1"/>
  <c r="M9018" i="1"/>
  <c r="M9019" i="1"/>
  <c r="M9020" i="1"/>
  <c r="M9021" i="1"/>
  <c r="M9022" i="1"/>
  <c r="M9023" i="1"/>
  <c r="M9024" i="1"/>
  <c r="M9025" i="1"/>
  <c r="M9026" i="1"/>
  <c r="M9027" i="1"/>
  <c r="M9028" i="1"/>
  <c r="M9029" i="1"/>
  <c r="M9030" i="1"/>
  <c r="M9031" i="1"/>
  <c r="M9032" i="1"/>
  <c r="M9033" i="1"/>
  <c r="M9034" i="1"/>
  <c r="M9035" i="1"/>
  <c r="M9036" i="1"/>
  <c r="M9037" i="1"/>
  <c r="M9038" i="1"/>
  <c r="M9039" i="1"/>
  <c r="M9040" i="1"/>
  <c r="M9041" i="1"/>
  <c r="M9042" i="1"/>
  <c r="M9043" i="1"/>
  <c r="M9044" i="1"/>
  <c r="M9045" i="1"/>
  <c r="M9046" i="1"/>
  <c r="M9047" i="1"/>
  <c r="M9048" i="1"/>
  <c r="M9049" i="1"/>
  <c r="M9050" i="1"/>
  <c r="M9051" i="1"/>
  <c r="M9052" i="1"/>
  <c r="M9053" i="1"/>
  <c r="M9054" i="1"/>
  <c r="M9055" i="1"/>
  <c r="M9056" i="1"/>
  <c r="M9057" i="1"/>
  <c r="M9058" i="1"/>
  <c r="M9059" i="1"/>
  <c r="M9060" i="1"/>
  <c r="M9061" i="1"/>
  <c r="M9062" i="1"/>
  <c r="M9063" i="1"/>
  <c r="M9064" i="1"/>
  <c r="M9065" i="1"/>
  <c r="M9066" i="1"/>
  <c r="M9067" i="1"/>
  <c r="M9068" i="1"/>
  <c r="M9069" i="1"/>
  <c r="M9070" i="1"/>
  <c r="M9071" i="1"/>
  <c r="M9072" i="1"/>
  <c r="M9073" i="1"/>
  <c r="M9074" i="1"/>
  <c r="M9075" i="1"/>
  <c r="M9076" i="1"/>
  <c r="M9077" i="1"/>
  <c r="M9078" i="1"/>
  <c r="M9079" i="1"/>
  <c r="M9080" i="1"/>
  <c r="M9081" i="1"/>
  <c r="M9082" i="1"/>
  <c r="M9083" i="1"/>
  <c r="M9084" i="1"/>
  <c r="M9085" i="1"/>
  <c r="M9086" i="1"/>
  <c r="M9087" i="1"/>
  <c r="M9088" i="1"/>
  <c r="M9089" i="1"/>
  <c r="M9090" i="1"/>
  <c r="M9091" i="1"/>
  <c r="M9092" i="1"/>
  <c r="M9093" i="1"/>
  <c r="M9094" i="1"/>
  <c r="M9095" i="1"/>
  <c r="M9096" i="1"/>
  <c r="M9097" i="1"/>
  <c r="M9098" i="1"/>
  <c r="M9099" i="1"/>
  <c r="M9100" i="1"/>
  <c r="M9101" i="1"/>
  <c r="M9102" i="1"/>
  <c r="M9103" i="1"/>
  <c r="M9104" i="1"/>
  <c r="M9105" i="1"/>
  <c r="M9106" i="1"/>
  <c r="M9107" i="1"/>
  <c r="M9108" i="1"/>
  <c r="M9109" i="1"/>
  <c r="M9110" i="1"/>
  <c r="M9111" i="1"/>
  <c r="M9112" i="1"/>
  <c r="M9113" i="1"/>
  <c r="M9114" i="1"/>
  <c r="M9115" i="1"/>
  <c r="M9116" i="1"/>
  <c r="M9117" i="1"/>
  <c r="M9118" i="1"/>
  <c r="M9119" i="1"/>
  <c r="M9120" i="1"/>
  <c r="M9121" i="1"/>
  <c r="M9122" i="1"/>
  <c r="M9123" i="1"/>
  <c r="M9124" i="1"/>
  <c r="M9125" i="1"/>
  <c r="M9126" i="1"/>
  <c r="M9127" i="1"/>
  <c r="M9128" i="1"/>
  <c r="M9129" i="1"/>
  <c r="M9130" i="1"/>
  <c r="M9131" i="1"/>
  <c r="M9132" i="1"/>
  <c r="M9133" i="1"/>
  <c r="M9134" i="1"/>
  <c r="M9135" i="1"/>
  <c r="M9136" i="1"/>
  <c r="M9137" i="1"/>
  <c r="M9138" i="1"/>
  <c r="M9139" i="1"/>
  <c r="M9140" i="1"/>
  <c r="M9141" i="1"/>
  <c r="M9142" i="1"/>
  <c r="M9143" i="1"/>
  <c r="M9144" i="1"/>
  <c r="M9145" i="1"/>
  <c r="M9146" i="1"/>
  <c r="M9147" i="1"/>
  <c r="M9148" i="1"/>
  <c r="M9149" i="1"/>
  <c r="M9150" i="1"/>
  <c r="M9151" i="1"/>
  <c r="M9152" i="1"/>
  <c r="M9153" i="1"/>
  <c r="M9154" i="1"/>
  <c r="M9155" i="1"/>
  <c r="M9156" i="1"/>
  <c r="M9157" i="1"/>
  <c r="M9158" i="1"/>
  <c r="M9159" i="1"/>
  <c r="M9160" i="1"/>
  <c r="M9161" i="1"/>
  <c r="M9162" i="1"/>
  <c r="M9163" i="1"/>
  <c r="M9164" i="1"/>
  <c r="M9165" i="1"/>
  <c r="M9166" i="1"/>
  <c r="M9167" i="1"/>
  <c r="M9168" i="1"/>
  <c r="M9169" i="1"/>
  <c r="M9170" i="1"/>
  <c r="M9171" i="1"/>
  <c r="M9172" i="1"/>
  <c r="M9173" i="1"/>
  <c r="M9174" i="1"/>
  <c r="M9175" i="1"/>
  <c r="M9176" i="1"/>
  <c r="M9177" i="1"/>
  <c r="M9178" i="1"/>
  <c r="M9179" i="1"/>
  <c r="M9180" i="1"/>
  <c r="M9181" i="1"/>
  <c r="M9182" i="1"/>
  <c r="M9183" i="1"/>
  <c r="M9184" i="1"/>
  <c r="M9185" i="1"/>
  <c r="M9186" i="1"/>
  <c r="M9187" i="1"/>
  <c r="M9188" i="1"/>
  <c r="M9189" i="1"/>
  <c r="M9190" i="1"/>
  <c r="M9191" i="1"/>
  <c r="M9192" i="1"/>
  <c r="M9193" i="1"/>
  <c r="M9194" i="1"/>
  <c r="M9195" i="1"/>
  <c r="M9196" i="1"/>
  <c r="M9197" i="1"/>
  <c r="M9198" i="1"/>
  <c r="M9199" i="1"/>
  <c r="M9200" i="1"/>
  <c r="M9201" i="1"/>
  <c r="M9202" i="1"/>
  <c r="M9203" i="1"/>
  <c r="M9204" i="1"/>
  <c r="M9205" i="1"/>
  <c r="M9206" i="1"/>
  <c r="M9207" i="1"/>
  <c r="M9208" i="1"/>
  <c r="M9209" i="1"/>
  <c r="M9210" i="1"/>
  <c r="M9211" i="1"/>
  <c r="M9212" i="1"/>
  <c r="M9213" i="1"/>
  <c r="M9214" i="1"/>
  <c r="M9215" i="1"/>
  <c r="M9216" i="1"/>
  <c r="M9217" i="1"/>
  <c r="M9218" i="1"/>
  <c r="M9219" i="1"/>
  <c r="M9220" i="1"/>
  <c r="M9221" i="1"/>
  <c r="M9222" i="1"/>
  <c r="M9223" i="1"/>
  <c r="M9224" i="1"/>
  <c r="M9225" i="1"/>
  <c r="M9226" i="1"/>
  <c r="M9227" i="1"/>
  <c r="M9228" i="1"/>
  <c r="M9229" i="1"/>
  <c r="M9230" i="1"/>
  <c r="M9231" i="1"/>
  <c r="M9232" i="1"/>
  <c r="M9233" i="1"/>
  <c r="M9234" i="1"/>
  <c r="M9235" i="1"/>
  <c r="M9236" i="1"/>
  <c r="M9237" i="1"/>
  <c r="M9238" i="1"/>
  <c r="M9239" i="1"/>
  <c r="M9240" i="1"/>
  <c r="M9241" i="1"/>
  <c r="M9242" i="1"/>
  <c r="M9243" i="1"/>
  <c r="M9244" i="1"/>
  <c r="M9245" i="1"/>
  <c r="M9246" i="1"/>
  <c r="M9247" i="1"/>
  <c r="M9248" i="1"/>
  <c r="M9249" i="1"/>
  <c r="M9250" i="1"/>
  <c r="M9251" i="1"/>
  <c r="M9252" i="1"/>
  <c r="M9253" i="1"/>
  <c r="M9254" i="1"/>
  <c r="M9255" i="1"/>
  <c r="M9256" i="1"/>
  <c r="M9257" i="1"/>
  <c r="M9258" i="1"/>
  <c r="M9259" i="1"/>
  <c r="M9260" i="1"/>
  <c r="M9261" i="1"/>
  <c r="M9262" i="1"/>
  <c r="M9263" i="1"/>
  <c r="M9264" i="1"/>
  <c r="M9265" i="1"/>
  <c r="M9266" i="1"/>
  <c r="M9267" i="1"/>
  <c r="M9268" i="1"/>
  <c r="M9269" i="1"/>
  <c r="M9270" i="1"/>
  <c r="M9271" i="1"/>
  <c r="M9272" i="1"/>
  <c r="M9273" i="1"/>
  <c r="M9274" i="1"/>
  <c r="M9275" i="1"/>
  <c r="M9276" i="1"/>
  <c r="M9277" i="1"/>
  <c r="M9278" i="1"/>
  <c r="M9279" i="1"/>
  <c r="M9280" i="1"/>
  <c r="M9281" i="1"/>
  <c r="M9282" i="1"/>
  <c r="M9283" i="1"/>
  <c r="M9284" i="1"/>
  <c r="M9285" i="1"/>
  <c r="M9286" i="1"/>
  <c r="M9287" i="1"/>
  <c r="M9288" i="1"/>
  <c r="M9289" i="1"/>
  <c r="M9290" i="1"/>
  <c r="M9291" i="1"/>
  <c r="M9292" i="1"/>
  <c r="M9293" i="1"/>
  <c r="M9294" i="1"/>
  <c r="M9295" i="1"/>
  <c r="M9296" i="1"/>
  <c r="M9297" i="1"/>
  <c r="M9298" i="1"/>
  <c r="M9299" i="1"/>
  <c r="M9300" i="1"/>
  <c r="M9301" i="1"/>
  <c r="M9302" i="1"/>
  <c r="M9303" i="1"/>
  <c r="M9304" i="1"/>
  <c r="M9305" i="1"/>
  <c r="M9306" i="1"/>
  <c r="M9307" i="1"/>
  <c r="M9308" i="1"/>
  <c r="M9309" i="1"/>
  <c r="M9310" i="1"/>
  <c r="M9311" i="1"/>
  <c r="M9312" i="1"/>
  <c r="M9313" i="1"/>
  <c r="M9314" i="1"/>
  <c r="M9315" i="1"/>
  <c r="M9316" i="1"/>
  <c r="M9317" i="1"/>
  <c r="M9318" i="1"/>
  <c r="M9319" i="1"/>
  <c r="M9320" i="1"/>
  <c r="M9321" i="1"/>
  <c r="M9322" i="1"/>
  <c r="M9323" i="1"/>
  <c r="M9324" i="1"/>
  <c r="M9325" i="1"/>
  <c r="M9326" i="1"/>
  <c r="M9327" i="1"/>
  <c r="M9328" i="1"/>
  <c r="M9329" i="1"/>
  <c r="M9330" i="1"/>
  <c r="M9331" i="1"/>
  <c r="M9332" i="1"/>
  <c r="M9333" i="1"/>
  <c r="M9334" i="1"/>
  <c r="M9335" i="1"/>
  <c r="M9336" i="1"/>
  <c r="M9337" i="1"/>
  <c r="M9338" i="1"/>
  <c r="M9339" i="1"/>
  <c r="M9340" i="1"/>
  <c r="M9341" i="1"/>
  <c r="M9342" i="1"/>
  <c r="M9343" i="1"/>
  <c r="M9344" i="1"/>
  <c r="M9345" i="1"/>
  <c r="M9346" i="1"/>
  <c r="M9347" i="1"/>
  <c r="M9348" i="1"/>
  <c r="M9349" i="1"/>
  <c r="M9350" i="1"/>
  <c r="M9351" i="1"/>
  <c r="M9352" i="1"/>
  <c r="M9353" i="1"/>
  <c r="M9354" i="1"/>
  <c r="M9355" i="1"/>
  <c r="M9356" i="1"/>
  <c r="M9357" i="1"/>
  <c r="M9358" i="1"/>
  <c r="M9359" i="1"/>
  <c r="M9360" i="1"/>
  <c r="M9361" i="1"/>
  <c r="M9362" i="1"/>
  <c r="M9363" i="1"/>
  <c r="M9364" i="1"/>
  <c r="M9365" i="1"/>
  <c r="M9366" i="1"/>
  <c r="M9367" i="1"/>
  <c r="M9368" i="1"/>
  <c r="M9369" i="1"/>
  <c r="M9370" i="1"/>
  <c r="M9371" i="1"/>
  <c r="M9372" i="1"/>
  <c r="M9373" i="1"/>
  <c r="M9374" i="1"/>
  <c r="M9375" i="1"/>
  <c r="M9376" i="1"/>
  <c r="M9377" i="1"/>
  <c r="M9378" i="1"/>
  <c r="M9379" i="1"/>
  <c r="M9380" i="1"/>
  <c r="M9381" i="1"/>
  <c r="M9382" i="1"/>
  <c r="M9383" i="1"/>
  <c r="M9384" i="1"/>
  <c r="M9385" i="1"/>
  <c r="M9386" i="1"/>
  <c r="M9387" i="1"/>
  <c r="M9388" i="1"/>
  <c r="M9389" i="1"/>
  <c r="M9390" i="1"/>
  <c r="M9391" i="1"/>
  <c r="M9392" i="1"/>
  <c r="M9393" i="1"/>
  <c r="M9394" i="1"/>
  <c r="M9395" i="1"/>
  <c r="M9396" i="1"/>
  <c r="M9397" i="1"/>
  <c r="M9398" i="1"/>
  <c r="M9399" i="1"/>
  <c r="M9400" i="1"/>
  <c r="M9401" i="1"/>
  <c r="M9402" i="1"/>
  <c r="M9403" i="1"/>
  <c r="M9404" i="1"/>
  <c r="M9405" i="1"/>
  <c r="M9406" i="1"/>
  <c r="M9407" i="1"/>
  <c r="M9408" i="1"/>
  <c r="M9409" i="1"/>
  <c r="M9410" i="1"/>
  <c r="M9411" i="1"/>
  <c r="M9412" i="1"/>
  <c r="M9413" i="1"/>
  <c r="M9414" i="1"/>
  <c r="M9415" i="1"/>
  <c r="M9416" i="1"/>
  <c r="M9417" i="1"/>
  <c r="M9418" i="1"/>
  <c r="M9419" i="1"/>
  <c r="M9420" i="1"/>
  <c r="M9421" i="1"/>
  <c r="M9422" i="1"/>
  <c r="M9423" i="1"/>
  <c r="M9424" i="1"/>
  <c r="M9425" i="1"/>
  <c r="M9426" i="1"/>
  <c r="M9427" i="1"/>
  <c r="M9428" i="1"/>
  <c r="M9429" i="1"/>
  <c r="M9430" i="1"/>
  <c r="M9431" i="1"/>
  <c r="M9432" i="1"/>
  <c r="M9433" i="1"/>
  <c r="M9434" i="1"/>
  <c r="M9435" i="1"/>
  <c r="M9436" i="1"/>
  <c r="M9437" i="1"/>
  <c r="M9438" i="1"/>
  <c r="M9439" i="1"/>
  <c r="M9440" i="1"/>
  <c r="M9441" i="1"/>
  <c r="M9442" i="1"/>
  <c r="M9443" i="1"/>
  <c r="M9444" i="1"/>
  <c r="M9445" i="1"/>
  <c r="M9446" i="1"/>
  <c r="M9447" i="1"/>
  <c r="M9448" i="1"/>
  <c r="M9449" i="1"/>
  <c r="M9450" i="1"/>
  <c r="M9451" i="1"/>
  <c r="M9452" i="1"/>
  <c r="M9453" i="1"/>
  <c r="M9454" i="1"/>
  <c r="M9455" i="1"/>
  <c r="M9456" i="1"/>
  <c r="M9457" i="1"/>
  <c r="M9458" i="1"/>
  <c r="M9459" i="1"/>
  <c r="M9460" i="1"/>
  <c r="M9461" i="1"/>
  <c r="M9462" i="1"/>
  <c r="M9463" i="1"/>
  <c r="M9464" i="1"/>
  <c r="M9465" i="1"/>
  <c r="M9466" i="1"/>
  <c r="M9467" i="1"/>
  <c r="M9468" i="1"/>
  <c r="M9469" i="1"/>
  <c r="M9470" i="1"/>
  <c r="M9471" i="1"/>
  <c r="M9472" i="1"/>
  <c r="M9473" i="1"/>
  <c r="M9474" i="1"/>
  <c r="M9475" i="1"/>
  <c r="M9476" i="1"/>
  <c r="M9477" i="1"/>
  <c r="M9478" i="1"/>
  <c r="M9479" i="1"/>
  <c r="M9480" i="1"/>
  <c r="M9481" i="1"/>
  <c r="M9482" i="1"/>
  <c r="M9483" i="1"/>
  <c r="M9484" i="1"/>
  <c r="M9485" i="1"/>
  <c r="M9486" i="1"/>
  <c r="M9487" i="1"/>
  <c r="M9488" i="1"/>
  <c r="M9489" i="1"/>
  <c r="M9490" i="1"/>
  <c r="M9491" i="1"/>
  <c r="M9492" i="1"/>
  <c r="M9493" i="1"/>
  <c r="M9494" i="1"/>
  <c r="M9495" i="1"/>
  <c r="M9496" i="1"/>
  <c r="M9497" i="1"/>
  <c r="M9498" i="1"/>
  <c r="M9499" i="1"/>
  <c r="M9500" i="1"/>
  <c r="M9501" i="1"/>
  <c r="M9502" i="1"/>
  <c r="M9503" i="1"/>
  <c r="M9504" i="1"/>
  <c r="M9505" i="1"/>
  <c r="M9506" i="1"/>
  <c r="M9507" i="1"/>
  <c r="M9508" i="1"/>
  <c r="M9509" i="1"/>
  <c r="M9510" i="1"/>
  <c r="M9511" i="1"/>
  <c r="M9512" i="1"/>
  <c r="M9513" i="1"/>
  <c r="M9514" i="1"/>
  <c r="M9515" i="1"/>
  <c r="M9516" i="1"/>
  <c r="M9517" i="1"/>
  <c r="M9518" i="1"/>
  <c r="M9519" i="1"/>
  <c r="M9520" i="1"/>
  <c r="M9521" i="1"/>
  <c r="M9522" i="1"/>
  <c r="M9523" i="1"/>
  <c r="M9524" i="1"/>
  <c r="M9525" i="1"/>
  <c r="M9526" i="1"/>
  <c r="M9527" i="1"/>
  <c r="M9528" i="1"/>
  <c r="M9529" i="1"/>
  <c r="M9530" i="1"/>
  <c r="M9531" i="1"/>
  <c r="M9532" i="1"/>
  <c r="M9533" i="1"/>
  <c r="M9534" i="1"/>
  <c r="M9535" i="1"/>
  <c r="M9536" i="1"/>
  <c r="M9537" i="1"/>
  <c r="M9538" i="1"/>
  <c r="M9539" i="1"/>
  <c r="M9540" i="1"/>
  <c r="M9541" i="1"/>
  <c r="M9542" i="1"/>
  <c r="M9543" i="1"/>
  <c r="M9544" i="1"/>
  <c r="M9545" i="1"/>
  <c r="M9546" i="1"/>
  <c r="M9547" i="1"/>
  <c r="M9548" i="1"/>
  <c r="M9549" i="1"/>
  <c r="M9550" i="1"/>
  <c r="M9551" i="1"/>
  <c r="M9552" i="1"/>
  <c r="M9553" i="1"/>
  <c r="M9554" i="1"/>
  <c r="M9555" i="1"/>
  <c r="M9556" i="1"/>
  <c r="M9557" i="1"/>
  <c r="M9558" i="1"/>
  <c r="M9559" i="1"/>
  <c r="M9560" i="1"/>
  <c r="M9561" i="1"/>
  <c r="M9562" i="1"/>
  <c r="M9563" i="1"/>
  <c r="M9564" i="1"/>
  <c r="M9565" i="1"/>
  <c r="M9566" i="1"/>
  <c r="M9567" i="1"/>
  <c r="M9568" i="1"/>
  <c r="M9569" i="1"/>
  <c r="M9570" i="1"/>
  <c r="M9571" i="1"/>
  <c r="M9572" i="1"/>
  <c r="M9573" i="1"/>
  <c r="M9574" i="1"/>
  <c r="M9575" i="1"/>
  <c r="M9576" i="1"/>
  <c r="M9577" i="1"/>
  <c r="M9578" i="1"/>
  <c r="M9579" i="1"/>
  <c r="M9580" i="1"/>
  <c r="M9581" i="1"/>
  <c r="M9582" i="1"/>
  <c r="M9583" i="1"/>
  <c r="M9584" i="1"/>
  <c r="M9585" i="1"/>
  <c r="M9586" i="1"/>
  <c r="M9587" i="1"/>
  <c r="M9588" i="1"/>
  <c r="M9589" i="1"/>
  <c r="M9590" i="1"/>
  <c r="M9591" i="1"/>
  <c r="M9592" i="1"/>
  <c r="M9593" i="1"/>
  <c r="M9594" i="1"/>
  <c r="M9595" i="1"/>
  <c r="M9596" i="1"/>
  <c r="M9597" i="1"/>
  <c r="M9598" i="1"/>
  <c r="M9599" i="1"/>
  <c r="M9600" i="1"/>
  <c r="M9601" i="1"/>
  <c r="M9602" i="1"/>
  <c r="M9603" i="1"/>
  <c r="M9604" i="1"/>
  <c r="M9605" i="1"/>
  <c r="M9606" i="1"/>
  <c r="M9607" i="1"/>
  <c r="M9608" i="1"/>
  <c r="M9609" i="1"/>
  <c r="M9610" i="1"/>
  <c r="M9611" i="1"/>
  <c r="M9612" i="1"/>
  <c r="M9613" i="1"/>
  <c r="M9614" i="1"/>
  <c r="M9615" i="1"/>
  <c r="M9616" i="1"/>
  <c r="M9617" i="1"/>
  <c r="M9618" i="1"/>
  <c r="M9619" i="1"/>
  <c r="M9620" i="1"/>
  <c r="M9621" i="1"/>
  <c r="M9622" i="1"/>
  <c r="M9623" i="1"/>
  <c r="M9624" i="1"/>
  <c r="M9625" i="1"/>
  <c r="M9626" i="1"/>
  <c r="M9627" i="1"/>
  <c r="M9628" i="1"/>
  <c r="M9629" i="1"/>
  <c r="M9630" i="1"/>
  <c r="M9631" i="1"/>
  <c r="M9632" i="1"/>
  <c r="M9633" i="1"/>
  <c r="M9634" i="1"/>
  <c r="M9635" i="1"/>
  <c r="M9636" i="1"/>
  <c r="M9637" i="1"/>
  <c r="M9638" i="1"/>
  <c r="M9639" i="1"/>
  <c r="M9640" i="1"/>
  <c r="M9641" i="1"/>
  <c r="M9642" i="1"/>
  <c r="M9643" i="1"/>
  <c r="M9644" i="1"/>
  <c r="M9645" i="1"/>
  <c r="M9646" i="1"/>
  <c r="M9647" i="1"/>
  <c r="M9648" i="1"/>
  <c r="M9649" i="1"/>
  <c r="M9650" i="1"/>
  <c r="M9651" i="1"/>
  <c r="M9652" i="1"/>
  <c r="M9653" i="1"/>
  <c r="M9654" i="1"/>
  <c r="M9655" i="1"/>
  <c r="M9656" i="1"/>
  <c r="M9657" i="1"/>
  <c r="M9658" i="1"/>
  <c r="M9659" i="1"/>
  <c r="M9660" i="1"/>
  <c r="M9661" i="1"/>
  <c r="M9662" i="1"/>
  <c r="M9663" i="1"/>
  <c r="M9664" i="1"/>
  <c r="M9665" i="1"/>
  <c r="M9666" i="1"/>
  <c r="M9667" i="1"/>
  <c r="M9668" i="1"/>
  <c r="M9669" i="1"/>
  <c r="M9670" i="1"/>
  <c r="M9671" i="1"/>
  <c r="M9672" i="1"/>
  <c r="M9673" i="1"/>
  <c r="M9674" i="1"/>
  <c r="M9675" i="1"/>
  <c r="M9676" i="1"/>
  <c r="M9677" i="1"/>
  <c r="M9678" i="1"/>
  <c r="M9679" i="1"/>
  <c r="M9680" i="1"/>
  <c r="M9681" i="1"/>
  <c r="M9682" i="1"/>
  <c r="M9683" i="1"/>
  <c r="M9684" i="1"/>
  <c r="M9685" i="1"/>
  <c r="M9686" i="1"/>
  <c r="M9687" i="1"/>
  <c r="M9688" i="1"/>
  <c r="M9689" i="1"/>
  <c r="M9690" i="1"/>
  <c r="M9691" i="1"/>
  <c r="M9692" i="1"/>
  <c r="M9693" i="1"/>
  <c r="M9694" i="1"/>
  <c r="M9695" i="1"/>
  <c r="M9696" i="1"/>
  <c r="M9697" i="1"/>
  <c r="M9698" i="1"/>
  <c r="M9699" i="1"/>
  <c r="M9700" i="1"/>
  <c r="M9701" i="1"/>
  <c r="M9702" i="1"/>
  <c r="M9703" i="1"/>
  <c r="M9704" i="1"/>
  <c r="M9705" i="1"/>
  <c r="M9706" i="1"/>
  <c r="M9707" i="1"/>
  <c r="M9708" i="1"/>
  <c r="M9709" i="1"/>
  <c r="M9710" i="1"/>
  <c r="M9711" i="1"/>
  <c r="M9712" i="1"/>
  <c r="M9713" i="1"/>
  <c r="M9714" i="1"/>
  <c r="M9715" i="1"/>
  <c r="M9716" i="1"/>
  <c r="M9717" i="1"/>
  <c r="M9718" i="1"/>
  <c r="M9719" i="1"/>
  <c r="M9720" i="1"/>
  <c r="M9721" i="1"/>
  <c r="M9722" i="1"/>
  <c r="M9723" i="1"/>
  <c r="M9724" i="1"/>
  <c r="M9725" i="1"/>
  <c r="M9726" i="1"/>
  <c r="M9727" i="1"/>
  <c r="M9728" i="1"/>
  <c r="M9729" i="1"/>
  <c r="M9730" i="1"/>
  <c r="M9731" i="1"/>
  <c r="M9732" i="1"/>
  <c r="M9733" i="1"/>
  <c r="M9734" i="1"/>
  <c r="M9735" i="1"/>
  <c r="M9736" i="1"/>
  <c r="M9737" i="1"/>
  <c r="M9738" i="1"/>
  <c r="M9739" i="1"/>
  <c r="M9740" i="1"/>
  <c r="M9741" i="1"/>
  <c r="M9742" i="1"/>
  <c r="M9743" i="1"/>
  <c r="M9744" i="1"/>
  <c r="M9745" i="1"/>
  <c r="M9746" i="1"/>
  <c r="M9747" i="1"/>
  <c r="M9748" i="1"/>
  <c r="M9749" i="1"/>
  <c r="M9750" i="1"/>
  <c r="M9751" i="1"/>
  <c r="M9752" i="1"/>
  <c r="M9753" i="1"/>
  <c r="M9754" i="1"/>
  <c r="M9755" i="1"/>
  <c r="M9756" i="1"/>
  <c r="M9757" i="1"/>
  <c r="M9758" i="1"/>
  <c r="M9759" i="1"/>
  <c r="M9760" i="1"/>
  <c r="M9761" i="1"/>
  <c r="M9762" i="1"/>
  <c r="M9763" i="1"/>
  <c r="M9764" i="1"/>
  <c r="M9765" i="1"/>
  <c r="M9766" i="1"/>
  <c r="M9767" i="1"/>
  <c r="M9768" i="1"/>
  <c r="M9769" i="1"/>
  <c r="M9770" i="1"/>
  <c r="M9771" i="1"/>
  <c r="M9772" i="1"/>
  <c r="M9773" i="1"/>
  <c r="M9774" i="1"/>
  <c r="M9775" i="1"/>
  <c r="M9776" i="1"/>
  <c r="M9777" i="1"/>
  <c r="M9778" i="1"/>
  <c r="M9779" i="1"/>
  <c r="M9780" i="1"/>
  <c r="M9781" i="1"/>
  <c r="M9782" i="1"/>
  <c r="M9783" i="1"/>
  <c r="M9784" i="1"/>
  <c r="M9785" i="1"/>
  <c r="M9786" i="1"/>
  <c r="M9787" i="1"/>
  <c r="M9788" i="1"/>
  <c r="M9789" i="1"/>
  <c r="M9790" i="1"/>
  <c r="M9791" i="1"/>
  <c r="M9792" i="1"/>
  <c r="M9793" i="1"/>
  <c r="M9794" i="1"/>
  <c r="M9795" i="1"/>
  <c r="M9796" i="1"/>
  <c r="M9797" i="1"/>
  <c r="M9798" i="1"/>
  <c r="M9799" i="1"/>
  <c r="M9800" i="1"/>
  <c r="M9801" i="1"/>
  <c r="M9802" i="1"/>
  <c r="M9803" i="1"/>
  <c r="M9804" i="1"/>
  <c r="M9805" i="1"/>
  <c r="M9806" i="1"/>
  <c r="M9807" i="1"/>
  <c r="M9808" i="1"/>
  <c r="M9809" i="1"/>
  <c r="M9810" i="1"/>
  <c r="M9811" i="1"/>
  <c r="M9812" i="1"/>
  <c r="M9813" i="1"/>
  <c r="M9814" i="1"/>
  <c r="M9815" i="1"/>
  <c r="M9816" i="1"/>
  <c r="M9817" i="1"/>
  <c r="M9818" i="1"/>
  <c r="M9819" i="1"/>
  <c r="M9820" i="1"/>
  <c r="M9821" i="1"/>
  <c r="M9822" i="1"/>
  <c r="M9823" i="1"/>
  <c r="M9824" i="1"/>
  <c r="M9825" i="1"/>
  <c r="M9826" i="1"/>
  <c r="M9827" i="1"/>
  <c r="M9828" i="1"/>
  <c r="M9829" i="1"/>
  <c r="M9830" i="1"/>
  <c r="M9831" i="1"/>
  <c r="M9832" i="1"/>
  <c r="M9833" i="1"/>
  <c r="M9834" i="1"/>
  <c r="M9835" i="1"/>
  <c r="M9836" i="1"/>
  <c r="M9837" i="1"/>
  <c r="M9838" i="1"/>
  <c r="M9839" i="1"/>
  <c r="M9840" i="1"/>
  <c r="M9841" i="1"/>
  <c r="M9842" i="1"/>
  <c r="M9843" i="1"/>
  <c r="M9844" i="1"/>
  <c r="M9845" i="1"/>
  <c r="M9846" i="1"/>
  <c r="M9847" i="1"/>
  <c r="M9848" i="1"/>
  <c r="M9849" i="1"/>
  <c r="M9850" i="1"/>
  <c r="M9851" i="1"/>
  <c r="M9852" i="1"/>
  <c r="M9853" i="1"/>
  <c r="M9854" i="1"/>
  <c r="M9855" i="1"/>
  <c r="M9856" i="1"/>
  <c r="M9857" i="1"/>
  <c r="M9858" i="1"/>
  <c r="M9859" i="1"/>
  <c r="M9860" i="1"/>
  <c r="M9861" i="1"/>
  <c r="M9862" i="1"/>
  <c r="M9863" i="1"/>
  <c r="M9864" i="1"/>
  <c r="M9865" i="1"/>
  <c r="M9866" i="1"/>
  <c r="M9867" i="1"/>
  <c r="M9868" i="1"/>
  <c r="M9869" i="1"/>
  <c r="M9870" i="1"/>
  <c r="M9871" i="1"/>
  <c r="M9872" i="1"/>
  <c r="M9873" i="1"/>
  <c r="M9874" i="1"/>
  <c r="M9875" i="1"/>
  <c r="M9876" i="1"/>
  <c r="M9877" i="1"/>
  <c r="M9878" i="1"/>
  <c r="M9879" i="1"/>
  <c r="M9880" i="1"/>
  <c r="M9881" i="1"/>
  <c r="M9882" i="1"/>
  <c r="M9883" i="1"/>
  <c r="M9884" i="1"/>
  <c r="M9885" i="1"/>
  <c r="M9886" i="1"/>
  <c r="M9887" i="1"/>
  <c r="M9888" i="1"/>
  <c r="M9889" i="1"/>
  <c r="M9890" i="1"/>
  <c r="M9891" i="1"/>
  <c r="M9892" i="1"/>
  <c r="M9893" i="1"/>
  <c r="M9894" i="1"/>
  <c r="M9895" i="1"/>
  <c r="M9896" i="1"/>
  <c r="M9897" i="1"/>
  <c r="M9898" i="1"/>
  <c r="M9899" i="1"/>
  <c r="M9900" i="1"/>
  <c r="M9901" i="1"/>
  <c r="M9902" i="1"/>
  <c r="M9903" i="1"/>
  <c r="M9904" i="1"/>
  <c r="M9905" i="1"/>
  <c r="M9906" i="1"/>
  <c r="M9907" i="1"/>
  <c r="M9908" i="1"/>
  <c r="M9909" i="1"/>
  <c r="M9910" i="1"/>
  <c r="M9911" i="1"/>
  <c r="M9912" i="1"/>
  <c r="M9913" i="1"/>
  <c r="M9914" i="1"/>
  <c r="M9915" i="1"/>
  <c r="M9916" i="1"/>
  <c r="M9917" i="1"/>
  <c r="M9918" i="1"/>
  <c r="M9919" i="1"/>
  <c r="M9920" i="1"/>
  <c r="M9921" i="1"/>
  <c r="M9922" i="1"/>
  <c r="M9923" i="1"/>
  <c r="M9924" i="1"/>
  <c r="M9925" i="1"/>
  <c r="M9926" i="1"/>
  <c r="M9927" i="1"/>
  <c r="M9928" i="1"/>
  <c r="M9929" i="1"/>
  <c r="M9930" i="1"/>
  <c r="M9931" i="1"/>
  <c r="M9932" i="1"/>
  <c r="M9933" i="1"/>
  <c r="M9934" i="1"/>
  <c r="M9935" i="1"/>
  <c r="M9936" i="1"/>
  <c r="M9937" i="1"/>
  <c r="M9938" i="1"/>
  <c r="M9939" i="1"/>
  <c r="M9940" i="1"/>
  <c r="M9941" i="1"/>
  <c r="M9942" i="1"/>
  <c r="M9943" i="1"/>
  <c r="M9944" i="1"/>
  <c r="M9945" i="1"/>
  <c r="M9946" i="1"/>
  <c r="M9947" i="1"/>
  <c r="M9948" i="1"/>
  <c r="M9949" i="1"/>
  <c r="M9950" i="1"/>
  <c r="M9951" i="1"/>
  <c r="M9952" i="1"/>
  <c r="M9953" i="1"/>
  <c r="L2" i="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L4116" i="1"/>
  <c r="L4117" i="1"/>
  <c r="L4118" i="1"/>
  <c r="L4119" i="1"/>
  <c r="L4120" i="1"/>
  <c r="L4121" i="1"/>
  <c r="L4122" i="1"/>
  <c r="L4123" i="1"/>
  <c r="L4124" i="1"/>
  <c r="L4125" i="1"/>
  <c r="L4126" i="1"/>
  <c r="L4127" i="1"/>
  <c r="L4128" i="1"/>
  <c r="L4129" i="1"/>
  <c r="L4130" i="1"/>
  <c r="L4131" i="1"/>
  <c r="L4132" i="1"/>
  <c r="L4133" i="1"/>
  <c r="L4134" i="1"/>
  <c r="L4135" i="1"/>
  <c r="L4136" i="1"/>
  <c r="L4137" i="1"/>
  <c r="L4138" i="1"/>
  <c r="L4139" i="1"/>
  <c r="L4140" i="1"/>
  <c r="L4141" i="1"/>
  <c r="L4142" i="1"/>
  <c r="L4143" i="1"/>
  <c r="L4144" i="1"/>
  <c r="L4145" i="1"/>
  <c r="L4146" i="1"/>
  <c r="L4147" i="1"/>
  <c r="L4148" i="1"/>
  <c r="L4149" i="1"/>
  <c r="L4150" i="1"/>
  <c r="L4151" i="1"/>
  <c r="L4152" i="1"/>
  <c r="L4153" i="1"/>
  <c r="L4154" i="1"/>
  <c r="L4155" i="1"/>
  <c r="L4156" i="1"/>
  <c r="L4157" i="1"/>
  <c r="L4158" i="1"/>
  <c r="L4159" i="1"/>
  <c r="L4160" i="1"/>
  <c r="L4161" i="1"/>
  <c r="L4162" i="1"/>
  <c r="L4163" i="1"/>
  <c r="L4164" i="1"/>
  <c r="L4165" i="1"/>
  <c r="L4166" i="1"/>
  <c r="L4167" i="1"/>
  <c r="L4168" i="1"/>
  <c r="L4169" i="1"/>
  <c r="L4170" i="1"/>
  <c r="L4171" i="1"/>
  <c r="L4172" i="1"/>
  <c r="L4173" i="1"/>
  <c r="L4174" i="1"/>
  <c r="L4175" i="1"/>
  <c r="L4176" i="1"/>
  <c r="L4177" i="1"/>
  <c r="L4178" i="1"/>
  <c r="L4179" i="1"/>
  <c r="L4180" i="1"/>
  <c r="L4181" i="1"/>
  <c r="L4182" i="1"/>
  <c r="L4183" i="1"/>
  <c r="L4184" i="1"/>
  <c r="L4185" i="1"/>
  <c r="L4186" i="1"/>
  <c r="L4187" i="1"/>
  <c r="L4188" i="1"/>
  <c r="L4189" i="1"/>
  <c r="L4190" i="1"/>
  <c r="L4191" i="1"/>
  <c r="L4192" i="1"/>
  <c r="L4193" i="1"/>
  <c r="L4194" i="1"/>
  <c r="L4195" i="1"/>
  <c r="L4196" i="1"/>
  <c r="L4197" i="1"/>
  <c r="L4198" i="1"/>
  <c r="L4199" i="1"/>
  <c r="L4200" i="1"/>
  <c r="L4201" i="1"/>
  <c r="L4202" i="1"/>
  <c r="L4203" i="1"/>
  <c r="L4204" i="1"/>
  <c r="L4205" i="1"/>
  <c r="L4206" i="1"/>
  <c r="L4207" i="1"/>
  <c r="L4208" i="1"/>
  <c r="L4209" i="1"/>
  <c r="L4210" i="1"/>
  <c r="L4211" i="1"/>
  <c r="L4212" i="1"/>
  <c r="L4213" i="1"/>
  <c r="L4214" i="1"/>
  <c r="L4215" i="1"/>
  <c r="L4216" i="1"/>
  <c r="L4217" i="1"/>
  <c r="L4218" i="1"/>
  <c r="L4219" i="1"/>
  <c r="L4220" i="1"/>
  <c r="L4221" i="1"/>
  <c r="L4222" i="1"/>
  <c r="L4223" i="1"/>
  <c r="L4224" i="1"/>
  <c r="L4225" i="1"/>
  <c r="L4226" i="1"/>
  <c r="L4227" i="1"/>
  <c r="L4228" i="1"/>
  <c r="L4229" i="1"/>
  <c r="L4230" i="1"/>
  <c r="L4231" i="1"/>
  <c r="L4232" i="1"/>
  <c r="L4233" i="1"/>
  <c r="L4234" i="1"/>
  <c r="L4235" i="1"/>
  <c r="L4236" i="1"/>
  <c r="L4237" i="1"/>
  <c r="L4238" i="1"/>
  <c r="L4239" i="1"/>
  <c r="L4240" i="1"/>
  <c r="L4241" i="1"/>
  <c r="L4242" i="1"/>
  <c r="L4243" i="1"/>
  <c r="L4244" i="1"/>
  <c r="L4245" i="1"/>
  <c r="L4246" i="1"/>
  <c r="L4247" i="1"/>
  <c r="L4248" i="1"/>
  <c r="L4249" i="1"/>
  <c r="L4250" i="1"/>
  <c r="L4251" i="1"/>
  <c r="L4252" i="1"/>
  <c r="L4253" i="1"/>
  <c r="L4254" i="1"/>
  <c r="L4255" i="1"/>
  <c r="L4256" i="1"/>
  <c r="L4257" i="1"/>
  <c r="L4258" i="1"/>
  <c r="L4259" i="1"/>
  <c r="L4260" i="1"/>
  <c r="L4261" i="1"/>
  <c r="L4262" i="1"/>
  <c r="L4263" i="1"/>
  <c r="L4264" i="1"/>
  <c r="L4265" i="1"/>
  <c r="L4266" i="1"/>
  <c r="L4267" i="1"/>
  <c r="L4268" i="1"/>
  <c r="L4269" i="1"/>
  <c r="L4270" i="1"/>
  <c r="L4271" i="1"/>
  <c r="L4272" i="1"/>
  <c r="L4273" i="1"/>
  <c r="L4274" i="1"/>
  <c r="L4275" i="1"/>
  <c r="L4276" i="1"/>
  <c r="L4277" i="1"/>
  <c r="L4278" i="1"/>
  <c r="L4279" i="1"/>
  <c r="L4280" i="1"/>
  <c r="L4281" i="1"/>
  <c r="L4282" i="1"/>
  <c r="L4283" i="1"/>
  <c r="L4284" i="1"/>
  <c r="L4285" i="1"/>
  <c r="L4286" i="1"/>
  <c r="L4287" i="1"/>
  <c r="L4288" i="1"/>
  <c r="L4289" i="1"/>
  <c r="L4290" i="1"/>
  <c r="L4291" i="1"/>
  <c r="L4292" i="1"/>
  <c r="L4293" i="1"/>
  <c r="L4294" i="1"/>
  <c r="L4295" i="1"/>
  <c r="L4296" i="1"/>
  <c r="L4297" i="1"/>
  <c r="L4298" i="1"/>
  <c r="L4299" i="1"/>
  <c r="L4300" i="1"/>
  <c r="L4301" i="1"/>
  <c r="L4302" i="1"/>
  <c r="L4303" i="1"/>
  <c r="L4304" i="1"/>
  <c r="L4305" i="1"/>
  <c r="L4306" i="1"/>
  <c r="L4307" i="1"/>
  <c r="L4308" i="1"/>
  <c r="L4309" i="1"/>
  <c r="L4310" i="1"/>
  <c r="L4311" i="1"/>
  <c r="L4312" i="1"/>
  <c r="L4313" i="1"/>
  <c r="L4314" i="1"/>
  <c r="L4315" i="1"/>
  <c r="L4316" i="1"/>
  <c r="L4317" i="1"/>
  <c r="L4318" i="1"/>
  <c r="L4319" i="1"/>
  <c r="L4320" i="1"/>
  <c r="L4321" i="1"/>
  <c r="L4322" i="1"/>
  <c r="L4323" i="1"/>
  <c r="L4324" i="1"/>
  <c r="L4325" i="1"/>
  <c r="L4326" i="1"/>
  <c r="L4327" i="1"/>
  <c r="L4328" i="1"/>
  <c r="L4329" i="1"/>
  <c r="L4330" i="1"/>
  <c r="L4331" i="1"/>
  <c r="L4332" i="1"/>
  <c r="L4333" i="1"/>
  <c r="L4334" i="1"/>
  <c r="L4335" i="1"/>
  <c r="L4336" i="1"/>
  <c r="L4337" i="1"/>
  <c r="L4338" i="1"/>
  <c r="L4339" i="1"/>
  <c r="L4340" i="1"/>
  <c r="L4341" i="1"/>
  <c r="L4342" i="1"/>
  <c r="L4343" i="1"/>
  <c r="L4344" i="1"/>
  <c r="L4345" i="1"/>
  <c r="L4346" i="1"/>
  <c r="L4347" i="1"/>
  <c r="L4348" i="1"/>
  <c r="L4349" i="1"/>
  <c r="L4350" i="1"/>
  <c r="L4351" i="1"/>
  <c r="L4352" i="1"/>
  <c r="L4353" i="1"/>
  <c r="L4354" i="1"/>
  <c r="L4355" i="1"/>
  <c r="L4356" i="1"/>
  <c r="L4357" i="1"/>
  <c r="L4358" i="1"/>
  <c r="L4359" i="1"/>
  <c r="L4360" i="1"/>
  <c r="L4361" i="1"/>
  <c r="L4362" i="1"/>
  <c r="L4363" i="1"/>
  <c r="L4364" i="1"/>
  <c r="L4365" i="1"/>
  <c r="L4366" i="1"/>
  <c r="L4367" i="1"/>
  <c r="L4368" i="1"/>
  <c r="L4369" i="1"/>
  <c r="L4370" i="1"/>
  <c r="L4371" i="1"/>
  <c r="L4372" i="1"/>
  <c r="L4373" i="1"/>
  <c r="L4374" i="1"/>
  <c r="L4375" i="1"/>
  <c r="L4376" i="1"/>
  <c r="L4377" i="1"/>
  <c r="L4378" i="1"/>
  <c r="L4379" i="1"/>
  <c r="L4380" i="1"/>
  <c r="L4381" i="1"/>
  <c r="L4382" i="1"/>
  <c r="L4383" i="1"/>
  <c r="L4384" i="1"/>
  <c r="L4385" i="1"/>
  <c r="L4386" i="1"/>
  <c r="L4387" i="1"/>
  <c r="L4388" i="1"/>
  <c r="L4389" i="1"/>
  <c r="L4390" i="1"/>
  <c r="L4391" i="1"/>
  <c r="L4392" i="1"/>
  <c r="L4393" i="1"/>
  <c r="L4394" i="1"/>
  <c r="L4395" i="1"/>
  <c r="L4396" i="1"/>
  <c r="L4397" i="1"/>
  <c r="L4398" i="1"/>
  <c r="L4399" i="1"/>
  <c r="L4400" i="1"/>
  <c r="L4401" i="1"/>
  <c r="L4402" i="1"/>
  <c r="L4403" i="1"/>
  <c r="L4404" i="1"/>
  <c r="L4405" i="1"/>
  <c r="L4406" i="1"/>
  <c r="L4407" i="1"/>
  <c r="L4408" i="1"/>
  <c r="L4409" i="1"/>
  <c r="L4410" i="1"/>
  <c r="L4411" i="1"/>
  <c r="L4412" i="1"/>
  <c r="L4413" i="1"/>
  <c r="L4414" i="1"/>
  <c r="L4415" i="1"/>
  <c r="L4416" i="1"/>
  <c r="L4417" i="1"/>
  <c r="L4418" i="1"/>
  <c r="L4419" i="1"/>
  <c r="L4420" i="1"/>
  <c r="L4421" i="1"/>
  <c r="L4422" i="1"/>
  <c r="L4423" i="1"/>
  <c r="L4424" i="1"/>
  <c r="L4425" i="1"/>
  <c r="L4426" i="1"/>
  <c r="L4427" i="1"/>
  <c r="L4428" i="1"/>
  <c r="L4429" i="1"/>
  <c r="L4430" i="1"/>
  <c r="L4431" i="1"/>
  <c r="L4432" i="1"/>
  <c r="L4433" i="1"/>
  <c r="L4434" i="1"/>
  <c r="L4435" i="1"/>
  <c r="L4436" i="1"/>
  <c r="L4437" i="1"/>
  <c r="L4438" i="1"/>
  <c r="L4439" i="1"/>
  <c r="L4440" i="1"/>
  <c r="L4441" i="1"/>
  <c r="L4442" i="1"/>
  <c r="L4443" i="1"/>
  <c r="L4444" i="1"/>
  <c r="L4445" i="1"/>
  <c r="L4446" i="1"/>
  <c r="L4447" i="1"/>
  <c r="L4448" i="1"/>
  <c r="L4449" i="1"/>
  <c r="L4450" i="1"/>
  <c r="L4451" i="1"/>
  <c r="L4452" i="1"/>
  <c r="L4453" i="1"/>
  <c r="L4454" i="1"/>
  <c r="L4455" i="1"/>
  <c r="L4456" i="1"/>
  <c r="L4457" i="1"/>
  <c r="L4458" i="1"/>
  <c r="L4459" i="1"/>
  <c r="L4460" i="1"/>
  <c r="L4461" i="1"/>
  <c r="L4462" i="1"/>
  <c r="L4463" i="1"/>
  <c r="L4464" i="1"/>
  <c r="L4465" i="1"/>
  <c r="L4466" i="1"/>
  <c r="L4467" i="1"/>
  <c r="L4468" i="1"/>
  <c r="L4469" i="1"/>
  <c r="L4470" i="1"/>
  <c r="L4471" i="1"/>
  <c r="L4472" i="1"/>
  <c r="L4473" i="1"/>
  <c r="L4474" i="1"/>
  <c r="L4475" i="1"/>
  <c r="L4476" i="1"/>
  <c r="L4477" i="1"/>
  <c r="L4478" i="1"/>
  <c r="L4479" i="1"/>
  <c r="L4480" i="1"/>
  <c r="L4481" i="1"/>
  <c r="L4482" i="1"/>
  <c r="L4483" i="1"/>
  <c r="L4484" i="1"/>
  <c r="L4485" i="1"/>
  <c r="L4486" i="1"/>
  <c r="L4487" i="1"/>
  <c r="L4488" i="1"/>
  <c r="L4489" i="1"/>
  <c r="L4490" i="1"/>
  <c r="L4491" i="1"/>
  <c r="L4492" i="1"/>
  <c r="L4493" i="1"/>
  <c r="L4494" i="1"/>
  <c r="L4495" i="1"/>
  <c r="L4496" i="1"/>
  <c r="L4497" i="1"/>
  <c r="L4498" i="1"/>
  <c r="L4499" i="1"/>
  <c r="L4500" i="1"/>
  <c r="L4501" i="1"/>
  <c r="L4502" i="1"/>
  <c r="L4503" i="1"/>
  <c r="L4504" i="1"/>
  <c r="L4505" i="1"/>
  <c r="L4506" i="1"/>
  <c r="L4507" i="1"/>
  <c r="L4508" i="1"/>
  <c r="L4509" i="1"/>
  <c r="L4510" i="1"/>
  <c r="L4511" i="1"/>
  <c r="L4512" i="1"/>
  <c r="L4513" i="1"/>
  <c r="L4514" i="1"/>
  <c r="L4515" i="1"/>
  <c r="L4516" i="1"/>
  <c r="L4517" i="1"/>
  <c r="L4518" i="1"/>
  <c r="L4519" i="1"/>
  <c r="L4520" i="1"/>
  <c r="L4521" i="1"/>
  <c r="L4522" i="1"/>
  <c r="L4523" i="1"/>
  <c r="L4524" i="1"/>
  <c r="L4525" i="1"/>
  <c r="L4526" i="1"/>
  <c r="L4527" i="1"/>
  <c r="L4528" i="1"/>
  <c r="L4529" i="1"/>
  <c r="L4530" i="1"/>
  <c r="L4531" i="1"/>
  <c r="L4532" i="1"/>
  <c r="L4533" i="1"/>
  <c r="L4534" i="1"/>
  <c r="L4535" i="1"/>
  <c r="L4536" i="1"/>
  <c r="L4537" i="1"/>
  <c r="L4538" i="1"/>
  <c r="L4539" i="1"/>
  <c r="L4540" i="1"/>
  <c r="L4541" i="1"/>
  <c r="L4542" i="1"/>
  <c r="L4543" i="1"/>
  <c r="L4544" i="1"/>
  <c r="L4545" i="1"/>
  <c r="L4546" i="1"/>
  <c r="L4547" i="1"/>
  <c r="L4548" i="1"/>
  <c r="L4549" i="1"/>
  <c r="L4550" i="1"/>
  <c r="L4551" i="1"/>
  <c r="L4552" i="1"/>
  <c r="L4553" i="1"/>
  <c r="L4554" i="1"/>
  <c r="L4555" i="1"/>
  <c r="L4556" i="1"/>
  <c r="L4557" i="1"/>
  <c r="L4558" i="1"/>
  <c r="L4559" i="1"/>
  <c r="L4560" i="1"/>
  <c r="L4561" i="1"/>
  <c r="L4562" i="1"/>
  <c r="L4563" i="1"/>
  <c r="L4564" i="1"/>
  <c r="L4565" i="1"/>
  <c r="L4566" i="1"/>
  <c r="L4567" i="1"/>
  <c r="L4568" i="1"/>
  <c r="L4569" i="1"/>
  <c r="L4570" i="1"/>
  <c r="L4571" i="1"/>
  <c r="L4572" i="1"/>
  <c r="L4573" i="1"/>
  <c r="L4574" i="1"/>
  <c r="L4575" i="1"/>
  <c r="L4576" i="1"/>
  <c r="L4577" i="1"/>
  <c r="L4578" i="1"/>
  <c r="L4579" i="1"/>
  <c r="L4580" i="1"/>
  <c r="L4581" i="1"/>
  <c r="L4582" i="1"/>
  <c r="L4583" i="1"/>
  <c r="L4584" i="1"/>
  <c r="L4585" i="1"/>
  <c r="L4586" i="1"/>
  <c r="L4587" i="1"/>
  <c r="L4588" i="1"/>
  <c r="L4589" i="1"/>
  <c r="L4590" i="1"/>
  <c r="L4591" i="1"/>
  <c r="L4592" i="1"/>
  <c r="L4593" i="1"/>
  <c r="L4594" i="1"/>
  <c r="L4595" i="1"/>
  <c r="L4596" i="1"/>
  <c r="L4597" i="1"/>
  <c r="L4598" i="1"/>
  <c r="L4599" i="1"/>
  <c r="L4600" i="1"/>
  <c r="L4601" i="1"/>
  <c r="L4602" i="1"/>
  <c r="L4603" i="1"/>
  <c r="L4604" i="1"/>
  <c r="L4605" i="1"/>
  <c r="L4606" i="1"/>
  <c r="L4607" i="1"/>
  <c r="L4608" i="1"/>
  <c r="L4609" i="1"/>
  <c r="L4610" i="1"/>
  <c r="L4611" i="1"/>
  <c r="L4612" i="1"/>
  <c r="L4613" i="1"/>
  <c r="L4614" i="1"/>
  <c r="L4615" i="1"/>
  <c r="L4616" i="1"/>
  <c r="L4617" i="1"/>
  <c r="L4618" i="1"/>
  <c r="L4619" i="1"/>
  <c r="L4620" i="1"/>
  <c r="L4621" i="1"/>
  <c r="L4622" i="1"/>
  <c r="L4623" i="1"/>
  <c r="L4624" i="1"/>
  <c r="L4625" i="1"/>
  <c r="L4626" i="1"/>
  <c r="L4627" i="1"/>
  <c r="L4628" i="1"/>
  <c r="L4629" i="1"/>
  <c r="L4630" i="1"/>
  <c r="L4631" i="1"/>
  <c r="L4632" i="1"/>
  <c r="L4633" i="1"/>
  <c r="L4634" i="1"/>
  <c r="L4635" i="1"/>
  <c r="L4636" i="1"/>
  <c r="L4637" i="1"/>
  <c r="L4638" i="1"/>
  <c r="L4639" i="1"/>
  <c r="L4640" i="1"/>
  <c r="L4641" i="1"/>
  <c r="L4642" i="1"/>
  <c r="L4643" i="1"/>
  <c r="L4644" i="1"/>
  <c r="L4645" i="1"/>
  <c r="L4646" i="1"/>
  <c r="L4647" i="1"/>
  <c r="L4648" i="1"/>
  <c r="L4649" i="1"/>
  <c r="L4650" i="1"/>
  <c r="L4651" i="1"/>
  <c r="L4652" i="1"/>
  <c r="L4653" i="1"/>
  <c r="L4654" i="1"/>
  <c r="L4655" i="1"/>
  <c r="L4656" i="1"/>
  <c r="L4657" i="1"/>
  <c r="L4658" i="1"/>
  <c r="L4659" i="1"/>
  <c r="L4660" i="1"/>
  <c r="L4661" i="1"/>
  <c r="L4662" i="1"/>
  <c r="L4663" i="1"/>
  <c r="L4664" i="1"/>
  <c r="L4665" i="1"/>
  <c r="L4666" i="1"/>
  <c r="L4667" i="1"/>
  <c r="L4668" i="1"/>
  <c r="L4669" i="1"/>
  <c r="L4670" i="1"/>
  <c r="L4671" i="1"/>
  <c r="L4672" i="1"/>
  <c r="L4673" i="1"/>
  <c r="L4674" i="1"/>
  <c r="L4675" i="1"/>
  <c r="L4676" i="1"/>
  <c r="L4677" i="1"/>
  <c r="L4678" i="1"/>
  <c r="L4679" i="1"/>
  <c r="L4680" i="1"/>
  <c r="L4681" i="1"/>
  <c r="L4682" i="1"/>
  <c r="L4683" i="1"/>
  <c r="L4684" i="1"/>
  <c r="L4685" i="1"/>
  <c r="L4686" i="1"/>
  <c r="L4687" i="1"/>
  <c r="L4688" i="1"/>
  <c r="L4689" i="1"/>
  <c r="L4690" i="1"/>
  <c r="L4691" i="1"/>
  <c r="L4692" i="1"/>
  <c r="L4693" i="1"/>
  <c r="L4694" i="1"/>
  <c r="L4695" i="1"/>
  <c r="L4696" i="1"/>
  <c r="L4697" i="1"/>
  <c r="L4698" i="1"/>
  <c r="L4699" i="1"/>
  <c r="L4700" i="1"/>
  <c r="L4701" i="1"/>
  <c r="L4702" i="1"/>
  <c r="L4703" i="1"/>
  <c r="L4704" i="1"/>
  <c r="L4705" i="1"/>
  <c r="L4706" i="1"/>
  <c r="L4707" i="1"/>
  <c r="L4708" i="1"/>
  <c r="L4709" i="1"/>
  <c r="L4710" i="1"/>
  <c r="L4711" i="1"/>
  <c r="L4712" i="1"/>
  <c r="L4713" i="1"/>
  <c r="L4714" i="1"/>
  <c r="L4715" i="1"/>
  <c r="L4716" i="1"/>
  <c r="L4717" i="1"/>
  <c r="L4718" i="1"/>
  <c r="L4719" i="1"/>
  <c r="L4720" i="1"/>
  <c r="L4721" i="1"/>
  <c r="L4722" i="1"/>
  <c r="L4723" i="1"/>
  <c r="L4724" i="1"/>
  <c r="L4725" i="1"/>
  <c r="L4726" i="1"/>
  <c r="L4727" i="1"/>
  <c r="L4728" i="1"/>
  <c r="L4729" i="1"/>
  <c r="L4730" i="1"/>
  <c r="L4731" i="1"/>
  <c r="L4732" i="1"/>
  <c r="L4733" i="1"/>
  <c r="L4734" i="1"/>
  <c r="L4735" i="1"/>
  <c r="L4736" i="1"/>
  <c r="L4737" i="1"/>
  <c r="L4738" i="1"/>
  <c r="L4739" i="1"/>
  <c r="L4740" i="1"/>
  <c r="L4741" i="1"/>
  <c r="L4742" i="1"/>
  <c r="L4743" i="1"/>
  <c r="L4744" i="1"/>
  <c r="L4745" i="1"/>
  <c r="L4746" i="1"/>
  <c r="L4747" i="1"/>
  <c r="L4748" i="1"/>
  <c r="L4749" i="1"/>
  <c r="L4750" i="1"/>
  <c r="L4751" i="1"/>
  <c r="L4752" i="1"/>
  <c r="L4753" i="1"/>
  <c r="L4754" i="1"/>
  <c r="L4755" i="1"/>
  <c r="L4756" i="1"/>
  <c r="L4757" i="1"/>
  <c r="L4758" i="1"/>
  <c r="L4759" i="1"/>
  <c r="L4760" i="1"/>
  <c r="L4761" i="1"/>
  <c r="L4762" i="1"/>
  <c r="L4763" i="1"/>
  <c r="L4764" i="1"/>
  <c r="L4765" i="1"/>
  <c r="L4766" i="1"/>
  <c r="L4767" i="1"/>
  <c r="L4768" i="1"/>
  <c r="L4769" i="1"/>
  <c r="L4770" i="1"/>
  <c r="L4771" i="1"/>
  <c r="L4772" i="1"/>
  <c r="L4773" i="1"/>
  <c r="L4774" i="1"/>
  <c r="L4775" i="1"/>
  <c r="L4776" i="1"/>
  <c r="L4777" i="1"/>
  <c r="L4778" i="1"/>
  <c r="L4779" i="1"/>
  <c r="L4780" i="1"/>
  <c r="L4781" i="1"/>
  <c r="L4782" i="1"/>
  <c r="L4783" i="1"/>
  <c r="L4784" i="1"/>
  <c r="L4785" i="1"/>
  <c r="L4786" i="1"/>
  <c r="L4787" i="1"/>
  <c r="L4788" i="1"/>
  <c r="L4789" i="1"/>
  <c r="L4790" i="1"/>
  <c r="L4791" i="1"/>
  <c r="L4792" i="1"/>
  <c r="L4793" i="1"/>
  <c r="L4794" i="1"/>
  <c r="L4795" i="1"/>
  <c r="L4796" i="1"/>
  <c r="L4797" i="1"/>
  <c r="L4798" i="1"/>
  <c r="L4799" i="1"/>
  <c r="L4800" i="1"/>
  <c r="L4801" i="1"/>
  <c r="L4802" i="1"/>
  <c r="L4803" i="1"/>
  <c r="L4804" i="1"/>
  <c r="L4805" i="1"/>
  <c r="L4806" i="1"/>
  <c r="L4807" i="1"/>
  <c r="L4808" i="1"/>
  <c r="L4809" i="1"/>
  <c r="L4810" i="1"/>
  <c r="L4811" i="1"/>
  <c r="L4812" i="1"/>
  <c r="L4813" i="1"/>
  <c r="L4814" i="1"/>
  <c r="L4815" i="1"/>
  <c r="L4816" i="1"/>
  <c r="L4817" i="1"/>
  <c r="L4818" i="1"/>
  <c r="L4819" i="1"/>
  <c r="L4820" i="1"/>
  <c r="L4821" i="1"/>
  <c r="L4822" i="1"/>
  <c r="L4823" i="1"/>
  <c r="L4824" i="1"/>
  <c r="L4825" i="1"/>
  <c r="L4826" i="1"/>
  <c r="L4827" i="1"/>
  <c r="L4828" i="1"/>
  <c r="L4829" i="1"/>
  <c r="L4830" i="1"/>
  <c r="L4831" i="1"/>
  <c r="L4832" i="1"/>
  <c r="L4833" i="1"/>
  <c r="L4834" i="1"/>
  <c r="L4835" i="1"/>
  <c r="L4836" i="1"/>
  <c r="L4837" i="1"/>
  <c r="L4838" i="1"/>
  <c r="L4839" i="1"/>
  <c r="L4840" i="1"/>
  <c r="L4841" i="1"/>
  <c r="L4842" i="1"/>
  <c r="L4843" i="1"/>
  <c r="L4844" i="1"/>
  <c r="L4845" i="1"/>
  <c r="L4846" i="1"/>
  <c r="L4847" i="1"/>
  <c r="L4848" i="1"/>
  <c r="L4849" i="1"/>
  <c r="L4850" i="1"/>
  <c r="L4851" i="1"/>
  <c r="L4852" i="1"/>
  <c r="L4853" i="1"/>
  <c r="L4854" i="1"/>
  <c r="L4855" i="1"/>
  <c r="L4856" i="1"/>
  <c r="L4857" i="1"/>
  <c r="L4858" i="1"/>
  <c r="L4859" i="1"/>
  <c r="L4860" i="1"/>
  <c r="L4861" i="1"/>
  <c r="L4862" i="1"/>
  <c r="L4863" i="1"/>
  <c r="L4864" i="1"/>
  <c r="L4865" i="1"/>
  <c r="L4866" i="1"/>
  <c r="L4867" i="1"/>
  <c r="L4868" i="1"/>
  <c r="L4869" i="1"/>
  <c r="L4870" i="1"/>
  <c r="L4871" i="1"/>
  <c r="L4872" i="1"/>
  <c r="L4873" i="1"/>
  <c r="L4874" i="1"/>
  <c r="L4875" i="1"/>
  <c r="L4876" i="1"/>
  <c r="L4877" i="1"/>
  <c r="L4878" i="1"/>
  <c r="L4879" i="1"/>
  <c r="L4880" i="1"/>
  <c r="L4881" i="1"/>
  <c r="L4882" i="1"/>
  <c r="L4883" i="1"/>
  <c r="L4884" i="1"/>
  <c r="L4885" i="1"/>
  <c r="L4886" i="1"/>
  <c r="L4887" i="1"/>
  <c r="L4888" i="1"/>
  <c r="L4889" i="1"/>
  <c r="L4890" i="1"/>
  <c r="L4891" i="1"/>
  <c r="L4892" i="1"/>
  <c r="L4893" i="1"/>
  <c r="L4894" i="1"/>
  <c r="L4895" i="1"/>
  <c r="L4896" i="1"/>
  <c r="L4897" i="1"/>
  <c r="L4898" i="1"/>
  <c r="L4899" i="1"/>
  <c r="L4900" i="1"/>
  <c r="L4901" i="1"/>
  <c r="L4902" i="1"/>
  <c r="L4903" i="1"/>
  <c r="L4904" i="1"/>
  <c r="L4905" i="1"/>
  <c r="L4906" i="1"/>
  <c r="L4907" i="1"/>
  <c r="L4908" i="1"/>
  <c r="L4909" i="1"/>
  <c r="L4910" i="1"/>
  <c r="L4911" i="1"/>
  <c r="L4912" i="1"/>
  <c r="L4913" i="1"/>
  <c r="L4914" i="1"/>
  <c r="L4915" i="1"/>
  <c r="L4916" i="1"/>
  <c r="L4917" i="1"/>
  <c r="L4918" i="1"/>
  <c r="L4919" i="1"/>
  <c r="L4920" i="1"/>
  <c r="L4921" i="1"/>
  <c r="L4922" i="1"/>
  <c r="L4923" i="1"/>
  <c r="L4924" i="1"/>
  <c r="L4925" i="1"/>
  <c r="L4926" i="1"/>
  <c r="L4927" i="1"/>
  <c r="L4928" i="1"/>
  <c r="L4929" i="1"/>
  <c r="L4930" i="1"/>
  <c r="L4931" i="1"/>
  <c r="L4932" i="1"/>
  <c r="L4933" i="1"/>
  <c r="L4934" i="1"/>
  <c r="L4935" i="1"/>
  <c r="L4936" i="1"/>
  <c r="L4937" i="1"/>
  <c r="L4938" i="1"/>
  <c r="L4939" i="1"/>
  <c r="L4940" i="1"/>
  <c r="L4941" i="1"/>
  <c r="L4942" i="1"/>
  <c r="L4943" i="1"/>
  <c r="L4944" i="1"/>
  <c r="L4945" i="1"/>
  <c r="L4946" i="1"/>
  <c r="L4947" i="1"/>
  <c r="L4948" i="1"/>
  <c r="L4949" i="1"/>
  <c r="L4950" i="1"/>
  <c r="L4951" i="1"/>
  <c r="L4952" i="1"/>
  <c r="L4953" i="1"/>
  <c r="L4954" i="1"/>
  <c r="L4955" i="1"/>
  <c r="L4956" i="1"/>
  <c r="L4957" i="1"/>
  <c r="L4958" i="1"/>
  <c r="L4959" i="1"/>
  <c r="L4960" i="1"/>
  <c r="L4961" i="1"/>
  <c r="L4962" i="1"/>
  <c r="L4963" i="1"/>
  <c r="L4964" i="1"/>
  <c r="L4965" i="1"/>
  <c r="L4966" i="1"/>
  <c r="L4967" i="1"/>
  <c r="L4968" i="1"/>
  <c r="L4969" i="1"/>
  <c r="L4970" i="1"/>
  <c r="L4971" i="1"/>
  <c r="L4972" i="1"/>
  <c r="L4973" i="1"/>
  <c r="L4974" i="1"/>
  <c r="L4975" i="1"/>
  <c r="L4976" i="1"/>
  <c r="L4977" i="1"/>
  <c r="L4978" i="1"/>
  <c r="L4979" i="1"/>
  <c r="L4980" i="1"/>
  <c r="L4981" i="1"/>
  <c r="L4982" i="1"/>
  <c r="L4983" i="1"/>
  <c r="L4984" i="1"/>
  <c r="L4985" i="1"/>
  <c r="L4986" i="1"/>
  <c r="L4987" i="1"/>
  <c r="L4988" i="1"/>
  <c r="L4989" i="1"/>
  <c r="L4990" i="1"/>
  <c r="L4991" i="1"/>
  <c r="L4992" i="1"/>
  <c r="L4993" i="1"/>
  <c r="L4994" i="1"/>
  <c r="L4995" i="1"/>
  <c r="L4996" i="1"/>
  <c r="L4997" i="1"/>
  <c r="L4998" i="1"/>
  <c r="L4999" i="1"/>
  <c r="L5000" i="1"/>
  <c r="L5001" i="1"/>
  <c r="L5002" i="1"/>
  <c r="L5003" i="1"/>
  <c r="L5004" i="1"/>
  <c r="L5005" i="1"/>
  <c r="L5006" i="1"/>
  <c r="L5007" i="1"/>
  <c r="L5008" i="1"/>
  <c r="L5009" i="1"/>
  <c r="L5010" i="1"/>
  <c r="L5011" i="1"/>
  <c r="L5012" i="1"/>
  <c r="L5013" i="1"/>
  <c r="L5014" i="1"/>
  <c r="L5015" i="1"/>
  <c r="L5016" i="1"/>
  <c r="L5017" i="1"/>
  <c r="L5018" i="1"/>
  <c r="L5019" i="1"/>
  <c r="L5020" i="1"/>
  <c r="L5021" i="1"/>
  <c r="L5022" i="1"/>
  <c r="L5023" i="1"/>
  <c r="L5024" i="1"/>
  <c r="L5025" i="1"/>
  <c r="L5026" i="1"/>
  <c r="L5027" i="1"/>
  <c r="L5028" i="1"/>
  <c r="L5029" i="1"/>
  <c r="L5030" i="1"/>
  <c r="L5031" i="1"/>
  <c r="L5032" i="1"/>
  <c r="L5033" i="1"/>
  <c r="L5034" i="1"/>
  <c r="L5035" i="1"/>
  <c r="L5036" i="1"/>
  <c r="L5037" i="1"/>
  <c r="L5038" i="1"/>
  <c r="L5039" i="1"/>
  <c r="L5040" i="1"/>
  <c r="L5041" i="1"/>
  <c r="L5042" i="1"/>
  <c r="L5043" i="1"/>
  <c r="L5044" i="1"/>
  <c r="L5045" i="1"/>
  <c r="L5046" i="1"/>
  <c r="L5047" i="1"/>
  <c r="L5048" i="1"/>
  <c r="L5049" i="1"/>
  <c r="L5050" i="1"/>
  <c r="L5051" i="1"/>
  <c r="L5052" i="1"/>
  <c r="L5053" i="1"/>
  <c r="L5054" i="1"/>
  <c r="L5055" i="1"/>
  <c r="L5056" i="1"/>
  <c r="L5057" i="1"/>
  <c r="L5058" i="1"/>
  <c r="L5059" i="1"/>
  <c r="L5060" i="1"/>
  <c r="L5061" i="1"/>
  <c r="L5062" i="1"/>
  <c r="L5063" i="1"/>
  <c r="L5064" i="1"/>
  <c r="L5065" i="1"/>
  <c r="L5066" i="1"/>
  <c r="L5067" i="1"/>
  <c r="L5068" i="1"/>
  <c r="L5069" i="1"/>
  <c r="L5070" i="1"/>
  <c r="L5071" i="1"/>
  <c r="L5072" i="1"/>
  <c r="L5073" i="1"/>
  <c r="L5074" i="1"/>
  <c r="L5075" i="1"/>
  <c r="L5076" i="1"/>
  <c r="L5077" i="1"/>
  <c r="L5078" i="1"/>
  <c r="L5079" i="1"/>
  <c r="L5080" i="1"/>
  <c r="L5081" i="1"/>
  <c r="L5082" i="1"/>
  <c r="L5083" i="1"/>
  <c r="L5084" i="1"/>
  <c r="L5085" i="1"/>
  <c r="L5086" i="1"/>
  <c r="L5087" i="1"/>
  <c r="L5088" i="1"/>
  <c r="L5089" i="1"/>
  <c r="L5090" i="1"/>
  <c r="L5091" i="1"/>
  <c r="L5092" i="1"/>
  <c r="L5093" i="1"/>
  <c r="L5094" i="1"/>
  <c r="L5095" i="1"/>
  <c r="L5096" i="1"/>
  <c r="L5097" i="1"/>
  <c r="L5098" i="1"/>
  <c r="L5099" i="1"/>
  <c r="L5100" i="1"/>
  <c r="L5101" i="1"/>
  <c r="L5102" i="1"/>
  <c r="L5103" i="1"/>
  <c r="L5104" i="1"/>
  <c r="L5105" i="1"/>
  <c r="L5106" i="1"/>
  <c r="L5107" i="1"/>
  <c r="L5108" i="1"/>
  <c r="L5109" i="1"/>
  <c r="L5110" i="1"/>
  <c r="L5111" i="1"/>
  <c r="L5112" i="1"/>
  <c r="L5113" i="1"/>
  <c r="L5114" i="1"/>
  <c r="L5115" i="1"/>
  <c r="L5116" i="1"/>
  <c r="L5117" i="1"/>
  <c r="L5118" i="1"/>
  <c r="L5119" i="1"/>
  <c r="L5120" i="1"/>
  <c r="L5121" i="1"/>
  <c r="L5122" i="1"/>
  <c r="L5123" i="1"/>
  <c r="L5124" i="1"/>
  <c r="L5125" i="1"/>
  <c r="L5126" i="1"/>
  <c r="L5127" i="1"/>
  <c r="L5128" i="1"/>
  <c r="L5129" i="1"/>
  <c r="L5130" i="1"/>
  <c r="L5131" i="1"/>
  <c r="L5132" i="1"/>
  <c r="L5133" i="1"/>
  <c r="L5134" i="1"/>
  <c r="L5135" i="1"/>
  <c r="L5136" i="1"/>
  <c r="L5137" i="1"/>
  <c r="L5138" i="1"/>
  <c r="L5139" i="1"/>
  <c r="L5140" i="1"/>
  <c r="L5141" i="1"/>
  <c r="L5142" i="1"/>
  <c r="L5143" i="1"/>
  <c r="L5144" i="1"/>
  <c r="L5145" i="1"/>
  <c r="L5146" i="1"/>
  <c r="L5147" i="1"/>
  <c r="L5148" i="1"/>
  <c r="L5149" i="1"/>
  <c r="L5150" i="1"/>
  <c r="L5151" i="1"/>
  <c r="L5152" i="1"/>
  <c r="L5153" i="1"/>
  <c r="L5154" i="1"/>
  <c r="L5155" i="1"/>
  <c r="L5156" i="1"/>
  <c r="L5157" i="1"/>
  <c r="L5158" i="1"/>
  <c r="L5159" i="1"/>
  <c r="L5160" i="1"/>
  <c r="L5161" i="1"/>
  <c r="L5162" i="1"/>
  <c r="L5163" i="1"/>
  <c r="L5164" i="1"/>
  <c r="L5165" i="1"/>
  <c r="L5166" i="1"/>
  <c r="L5167" i="1"/>
  <c r="L5168" i="1"/>
  <c r="L5169" i="1"/>
  <c r="L5170" i="1"/>
  <c r="L5171" i="1"/>
  <c r="L5172" i="1"/>
  <c r="L5173" i="1"/>
  <c r="L5174" i="1"/>
  <c r="L5175" i="1"/>
  <c r="L5176" i="1"/>
  <c r="L5177" i="1"/>
  <c r="L5178" i="1"/>
  <c r="L5179" i="1"/>
  <c r="L5180" i="1"/>
  <c r="L5181" i="1"/>
  <c r="L5182" i="1"/>
  <c r="L5183" i="1"/>
  <c r="L5184" i="1"/>
  <c r="L5185" i="1"/>
  <c r="L5186" i="1"/>
  <c r="L5187" i="1"/>
  <c r="L5188" i="1"/>
  <c r="L5189" i="1"/>
  <c r="L5190" i="1"/>
  <c r="L5191" i="1"/>
  <c r="L5192" i="1"/>
  <c r="L5193" i="1"/>
  <c r="L5194" i="1"/>
  <c r="L5195" i="1"/>
  <c r="L5196" i="1"/>
  <c r="L5197" i="1"/>
  <c r="L5198" i="1"/>
  <c r="L5199" i="1"/>
  <c r="L5200" i="1"/>
  <c r="L5201" i="1"/>
  <c r="L5202" i="1"/>
  <c r="L5203" i="1"/>
  <c r="L5204" i="1"/>
  <c r="L5205" i="1"/>
  <c r="L5206" i="1"/>
  <c r="L5207" i="1"/>
  <c r="L5208" i="1"/>
  <c r="L5209" i="1"/>
  <c r="L5210" i="1"/>
  <c r="L5211" i="1"/>
  <c r="L5212" i="1"/>
  <c r="L5213" i="1"/>
  <c r="L5214" i="1"/>
  <c r="L5215" i="1"/>
  <c r="L5216" i="1"/>
  <c r="L5217" i="1"/>
  <c r="L5218" i="1"/>
  <c r="L5219" i="1"/>
  <c r="L5220" i="1"/>
  <c r="L5221" i="1"/>
  <c r="L5222" i="1"/>
  <c r="L5223" i="1"/>
  <c r="L5224" i="1"/>
  <c r="L5225" i="1"/>
  <c r="L5226" i="1"/>
  <c r="L5227" i="1"/>
  <c r="L5228" i="1"/>
  <c r="L5229" i="1"/>
  <c r="L5230" i="1"/>
  <c r="L5231" i="1"/>
  <c r="L5232" i="1"/>
  <c r="L5233" i="1"/>
  <c r="L5234" i="1"/>
  <c r="L5235" i="1"/>
  <c r="L5236" i="1"/>
  <c r="L5237" i="1"/>
  <c r="L5238" i="1"/>
  <c r="L5239" i="1"/>
  <c r="L5240" i="1"/>
  <c r="L5241" i="1"/>
  <c r="L5242" i="1"/>
  <c r="L5243" i="1"/>
  <c r="L5244" i="1"/>
  <c r="L5245" i="1"/>
  <c r="L5246" i="1"/>
  <c r="L5247" i="1"/>
  <c r="L5248" i="1"/>
  <c r="L5249" i="1"/>
  <c r="L5250" i="1"/>
  <c r="L5251" i="1"/>
  <c r="L5252" i="1"/>
  <c r="L5253" i="1"/>
  <c r="L5254" i="1"/>
  <c r="L5255" i="1"/>
  <c r="L5256" i="1"/>
  <c r="L5257" i="1"/>
  <c r="L5258" i="1"/>
  <c r="L5259" i="1"/>
  <c r="L5260" i="1"/>
  <c r="L5261" i="1"/>
  <c r="L5262" i="1"/>
  <c r="L5263" i="1"/>
  <c r="L5264" i="1"/>
  <c r="L5265" i="1"/>
  <c r="L5266" i="1"/>
  <c r="L5267" i="1"/>
  <c r="L5268" i="1"/>
  <c r="L5269" i="1"/>
  <c r="L5270" i="1"/>
  <c r="L5271" i="1"/>
  <c r="L5272" i="1"/>
  <c r="L5273" i="1"/>
  <c r="L5274" i="1"/>
  <c r="L5275" i="1"/>
  <c r="L5276" i="1"/>
  <c r="L5277" i="1"/>
  <c r="L5278" i="1"/>
  <c r="L5279" i="1"/>
  <c r="L5280" i="1"/>
  <c r="L5281" i="1"/>
  <c r="L5282" i="1"/>
  <c r="L5283" i="1"/>
  <c r="L5284" i="1"/>
  <c r="L5285" i="1"/>
  <c r="L5286" i="1"/>
  <c r="L5287" i="1"/>
  <c r="L5288" i="1"/>
  <c r="L5289" i="1"/>
  <c r="L5290" i="1"/>
  <c r="L5291" i="1"/>
  <c r="L5292" i="1"/>
  <c r="L5293" i="1"/>
  <c r="L5294" i="1"/>
  <c r="L5295" i="1"/>
  <c r="L5296" i="1"/>
  <c r="L5297" i="1"/>
  <c r="L5298" i="1"/>
  <c r="L5299" i="1"/>
  <c r="L5300" i="1"/>
  <c r="L5301" i="1"/>
  <c r="L5302" i="1"/>
  <c r="L5303" i="1"/>
  <c r="L5304" i="1"/>
  <c r="L5305" i="1"/>
  <c r="L5306" i="1"/>
  <c r="L5307" i="1"/>
  <c r="L5308" i="1"/>
  <c r="L5309" i="1"/>
  <c r="L5310" i="1"/>
  <c r="L5311" i="1"/>
  <c r="L5312" i="1"/>
  <c r="L5313" i="1"/>
  <c r="L5314" i="1"/>
  <c r="L5315" i="1"/>
  <c r="L5316" i="1"/>
  <c r="L5317" i="1"/>
  <c r="L5318" i="1"/>
  <c r="L5319" i="1"/>
  <c r="L5320" i="1"/>
  <c r="L5321" i="1"/>
  <c r="L5322" i="1"/>
  <c r="L5323" i="1"/>
  <c r="L5324" i="1"/>
  <c r="L5325" i="1"/>
  <c r="L5326" i="1"/>
  <c r="L5327" i="1"/>
  <c r="L5328" i="1"/>
  <c r="L5329" i="1"/>
  <c r="L5330" i="1"/>
  <c r="L5331" i="1"/>
  <c r="L5332" i="1"/>
  <c r="L5333" i="1"/>
  <c r="L5334" i="1"/>
  <c r="L5335" i="1"/>
  <c r="L5336" i="1"/>
  <c r="L5337" i="1"/>
  <c r="L5338" i="1"/>
  <c r="L5339" i="1"/>
  <c r="L5340" i="1"/>
  <c r="L5341" i="1"/>
  <c r="L5342" i="1"/>
  <c r="L5343" i="1"/>
  <c r="L5344" i="1"/>
  <c r="L5345" i="1"/>
  <c r="L5346" i="1"/>
  <c r="L5347" i="1"/>
  <c r="L5348" i="1"/>
  <c r="L5349" i="1"/>
  <c r="L5350" i="1"/>
  <c r="L5351" i="1"/>
  <c r="L5352" i="1"/>
  <c r="L5353" i="1"/>
  <c r="L5354" i="1"/>
  <c r="L5355" i="1"/>
  <c r="L5356" i="1"/>
  <c r="L5357" i="1"/>
  <c r="L5358" i="1"/>
  <c r="L5359" i="1"/>
  <c r="L5360" i="1"/>
  <c r="L5361" i="1"/>
  <c r="L5362" i="1"/>
  <c r="L5363" i="1"/>
  <c r="L5364" i="1"/>
  <c r="L5365" i="1"/>
  <c r="L5366" i="1"/>
  <c r="L5367" i="1"/>
  <c r="L5368" i="1"/>
  <c r="L5369" i="1"/>
  <c r="L5370" i="1"/>
  <c r="L5371" i="1"/>
  <c r="L5372" i="1"/>
  <c r="L5373" i="1"/>
  <c r="L5374" i="1"/>
  <c r="L5375" i="1"/>
  <c r="L5376" i="1"/>
  <c r="L5377" i="1"/>
  <c r="L5378" i="1"/>
  <c r="L5379" i="1"/>
  <c r="L5380" i="1"/>
  <c r="L5381" i="1"/>
  <c r="L5382" i="1"/>
  <c r="L5383" i="1"/>
  <c r="L5384" i="1"/>
  <c r="L5385" i="1"/>
  <c r="L5386" i="1"/>
  <c r="L5387" i="1"/>
  <c r="L5388" i="1"/>
  <c r="L5389" i="1"/>
  <c r="L5390" i="1"/>
  <c r="L5391" i="1"/>
  <c r="L5392" i="1"/>
  <c r="L5393" i="1"/>
  <c r="L5394" i="1"/>
  <c r="L5395" i="1"/>
  <c r="L5396" i="1"/>
  <c r="L5397" i="1"/>
  <c r="L5398" i="1"/>
  <c r="L5399" i="1"/>
  <c r="L5400" i="1"/>
  <c r="L5401" i="1"/>
  <c r="L5402" i="1"/>
  <c r="L5403" i="1"/>
  <c r="L5404" i="1"/>
  <c r="L5405" i="1"/>
  <c r="L5406" i="1"/>
  <c r="L5407" i="1"/>
  <c r="L5408" i="1"/>
  <c r="L5409" i="1"/>
  <c r="L5410" i="1"/>
  <c r="L5411" i="1"/>
  <c r="L5412" i="1"/>
  <c r="L5413" i="1"/>
  <c r="L5414" i="1"/>
  <c r="L5415" i="1"/>
  <c r="L5416" i="1"/>
  <c r="L5417" i="1"/>
  <c r="L5418" i="1"/>
  <c r="L5419" i="1"/>
  <c r="L5420" i="1"/>
  <c r="L5421" i="1"/>
  <c r="L5422" i="1"/>
  <c r="L5423" i="1"/>
  <c r="L5424" i="1"/>
  <c r="L5425" i="1"/>
  <c r="L5426" i="1"/>
  <c r="L5427" i="1"/>
  <c r="L5428" i="1"/>
  <c r="L5429" i="1"/>
  <c r="L5430" i="1"/>
  <c r="L5431" i="1"/>
  <c r="L5432" i="1"/>
  <c r="L5433" i="1"/>
  <c r="L5434" i="1"/>
  <c r="L5435" i="1"/>
  <c r="L5436" i="1"/>
  <c r="L5437" i="1"/>
  <c r="L5438" i="1"/>
  <c r="L5439" i="1"/>
  <c r="L5440" i="1"/>
  <c r="L5441" i="1"/>
  <c r="L5442" i="1"/>
  <c r="L5443" i="1"/>
  <c r="L5444" i="1"/>
  <c r="L5445" i="1"/>
  <c r="L5446" i="1"/>
  <c r="L5447" i="1"/>
  <c r="L5448" i="1"/>
  <c r="L5449" i="1"/>
  <c r="L5450" i="1"/>
  <c r="L5451" i="1"/>
  <c r="L5452" i="1"/>
  <c r="L5453" i="1"/>
  <c r="L5454" i="1"/>
  <c r="L5455" i="1"/>
  <c r="L5456" i="1"/>
  <c r="L5457" i="1"/>
  <c r="L5458" i="1"/>
  <c r="L5459" i="1"/>
  <c r="L5460" i="1"/>
  <c r="L5461" i="1"/>
  <c r="L5462" i="1"/>
  <c r="L5463" i="1"/>
  <c r="L5464" i="1"/>
  <c r="L5465" i="1"/>
  <c r="L5466" i="1"/>
  <c r="L5467" i="1"/>
  <c r="L5468" i="1"/>
  <c r="L5469" i="1"/>
  <c r="L5470" i="1"/>
  <c r="L5471" i="1"/>
  <c r="L5472" i="1"/>
  <c r="L5473" i="1"/>
  <c r="L5474" i="1"/>
  <c r="L5475" i="1"/>
  <c r="L5476" i="1"/>
  <c r="L5477" i="1"/>
  <c r="L5478" i="1"/>
  <c r="L5479" i="1"/>
  <c r="L5480" i="1"/>
  <c r="L5481" i="1"/>
  <c r="L5482" i="1"/>
  <c r="L5483" i="1"/>
  <c r="L5484" i="1"/>
  <c r="L5485" i="1"/>
  <c r="L5486" i="1"/>
  <c r="L5487" i="1"/>
  <c r="L5488" i="1"/>
  <c r="L5489" i="1"/>
  <c r="L5490" i="1"/>
  <c r="L5491" i="1"/>
  <c r="L5492" i="1"/>
  <c r="L5493" i="1"/>
  <c r="L5494" i="1"/>
  <c r="L5495" i="1"/>
  <c r="L5496" i="1"/>
  <c r="L5497" i="1"/>
  <c r="L5498" i="1"/>
  <c r="L5499" i="1"/>
  <c r="L5500" i="1"/>
  <c r="L5501" i="1"/>
  <c r="L5502" i="1"/>
  <c r="L5503" i="1"/>
  <c r="L5504" i="1"/>
  <c r="L5505" i="1"/>
  <c r="L5506" i="1"/>
  <c r="L5507" i="1"/>
  <c r="L5508" i="1"/>
  <c r="L5509" i="1"/>
  <c r="L5510" i="1"/>
  <c r="L5511" i="1"/>
  <c r="L5512" i="1"/>
  <c r="L5513" i="1"/>
  <c r="L5514" i="1"/>
  <c r="L5515" i="1"/>
  <c r="L5516" i="1"/>
  <c r="L5517" i="1"/>
  <c r="L5518" i="1"/>
  <c r="L5519" i="1"/>
  <c r="L5520" i="1"/>
  <c r="L5521" i="1"/>
  <c r="L5522" i="1"/>
  <c r="L5523" i="1"/>
  <c r="L5524" i="1"/>
  <c r="L5525" i="1"/>
  <c r="L5526" i="1"/>
  <c r="L5527" i="1"/>
  <c r="L5528" i="1"/>
  <c r="L5529" i="1"/>
  <c r="L5530" i="1"/>
  <c r="L5531" i="1"/>
  <c r="L5532" i="1"/>
  <c r="L5533" i="1"/>
  <c r="L5534" i="1"/>
  <c r="L5535" i="1"/>
  <c r="L5536" i="1"/>
  <c r="L5537" i="1"/>
  <c r="L5538" i="1"/>
  <c r="L5539" i="1"/>
  <c r="L5540" i="1"/>
  <c r="L5541" i="1"/>
  <c r="L5542" i="1"/>
  <c r="L5543" i="1"/>
  <c r="L5544" i="1"/>
  <c r="L5545" i="1"/>
  <c r="L5546" i="1"/>
  <c r="L5547" i="1"/>
  <c r="L5548" i="1"/>
  <c r="L5549" i="1"/>
  <c r="L5550" i="1"/>
  <c r="L5551" i="1"/>
  <c r="L5552" i="1"/>
  <c r="L5553" i="1"/>
  <c r="L5554" i="1"/>
  <c r="L5555" i="1"/>
  <c r="L5556" i="1"/>
  <c r="L5557" i="1"/>
  <c r="L5558" i="1"/>
  <c r="L5559" i="1"/>
  <c r="L5560" i="1"/>
  <c r="L5561" i="1"/>
  <c r="L5562" i="1"/>
  <c r="L5563" i="1"/>
  <c r="L5564" i="1"/>
  <c r="L5565" i="1"/>
  <c r="L5566" i="1"/>
  <c r="L5567" i="1"/>
  <c r="L5568" i="1"/>
  <c r="L5569" i="1"/>
  <c r="L5570" i="1"/>
  <c r="L5571" i="1"/>
  <c r="L5572" i="1"/>
  <c r="L5573" i="1"/>
  <c r="L5574" i="1"/>
  <c r="L5575" i="1"/>
  <c r="L5576" i="1"/>
  <c r="L5577" i="1"/>
  <c r="L5578" i="1"/>
  <c r="L5579" i="1"/>
  <c r="L5580" i="1"/>
  <c r="L5581" i="1"/>
  <c r="L5582" i="1"/>
  <c r="L5583" i="1"/>
  <c r="L5584" i="1"/>
  <c r="L5585" i="1"/>
  <c r="L5586" i="1"/>
  <c r="L5587" i="1"/>
  <c r="L5588" i="1"/>
  <c r="L5589" i="1"/>
  <c r="L5590" i="1"/>
  <c r="L5591" i="1"/>
  <c r="L5592" i="1"/>
  <c r="L5593" i="1"/>
  <c r="L5594" i="1"/>
  <c r="L5595" i="1"/>
  <c r="L5596" i="1"/>
  <c r="L5597" i="1"/>
  <c r="L5598" i="1"/>
  <c r="L5599" i="1"/>
  <c r="L5600" i="1"/>
  <c r="L5601" i="1"/>
  <c r="L5602" i="1"/>
  <c r="L5603" i="1"/>
  <c r="L5604" i="1"/>
  <c r="L5605" i="1"/>
  <c r="L5606" i="1"/>
  <c r="L5607" i="1"/>
  <c r="L5608" i="1"/>
  <c r="L5609" i="1"/>
  <c r="L5610" i="1"/>
  <c r="L5611" i="1"/>
  <c r="L5612" i="1"/>
  <c r="L5613" i="1"/>
  <c r="L5614" i="1"/>
  <c r="L5615" i="1"/>
  <c r="L5616" i="1"/>
  <c r="L5617" i="1"/>
  <c r="L5618" i="1"/>
  <c r="L5619" i="1"/>
  <c r="L5620" i="1"/>
  <c r="L5621" i="1"/>
  <c r="L5622" i="1"/>
  <c r="L5623" i="1"/>
  <c r="L5624" i="1"/>
  <c r="L5625" i="1"/>
  <c r="L5626" i="1"/>
  <c r="L5627" i="1"/>
  <c r="L5628" i="1"/>
  <c r="L5629" i="1"/>
  <c r="L5630" i="1"/>
  <c r="L5631" i="1"/>
  <c r="L5632" i="1"/>
  <c r="L5633" i="1"/>
  <c r="L5634" i="1"/>
  <c r="L5635" i="1"/>
  <c r="L5636" i="1"/>
  <c r="L5637" i="1"/>
  <c r="L5638" i="1"/>
  <c r="L5639" i="1"/>
  <c r="L5640" i="1"/>
  <c r="L5641" i="1"/>
  <c r="L5642" i="1"/>
  <c r="L5643" i="1"/>
  <c r="L5644" i="1"/>
  <c r="L5645" i="1"/>
  <c r="L5646" i="1"/>
  <c r="L5647" i="1"/>
  <c r="L5648" i="1"/>
  <c r="L5649" i="1"/>
  <c r="L5650" i="1"/>
  <c r="L5651" i="1"/>
  <c r="L5652" i="1"/>
  <c r="L5653" i="1"/>
  <c r="L5654" i="1"/>
  <c r="L5655" i="1"/>
  <c r="L5656" i="1"/>
  <c r="L5657" i="1"/>
  <c r="L5658" i="1"/>
  <c r="L5659" i="1"/>
  <c r="L5660" i="1"/>
  <c r="L5661" i="1"/>
  <c r="L5662" i="1"/>
  <c r="L5663" i="1"/>
  <c r="L5664" i="1"/>
  <c r="L5665" i="1"/>
  <c r="L5666" i="1"/>
  <c r="L5667" i="1"/>
  <c r="L5668" i="1"/>
  <c r="L5669" i="1"/>
  <c r="L5670" i="1"/>
  <c r="L5671" i="1"/>
  <c r="L5672" i="1"/>
  <c r="L5673" i="1"/>
  <c r="L5674" i="1"/>
  <c r="L5675" i="1"/>
  <c r="L5676" i="1"/>
  <c r="L5677" i="1"/>
  <c r="L5678" i="1"/>
  <c r="L5679" i="1"/>
  <c r="L5680" i="1"/>
  <c r="L5681" i="1"/>
  <c r="L5682" i="1"/>
  <c r="L5683" i="1"/>
  <c r="L5684" i="1"/>
  <c r="L5685" i="1"/>
  <c r="L5686" i="1"/>
  <c r="L5687" i="1"/>
  <c r="L5688" i="1"/>
  <c r="L5689" i="1"/>
  <c r="L5690" i="1"/>
  <c r="L5691" i="1"/>
  <c r="L5692" i="1"/>
  <c r="L5693" i="1"/>
  <c r="L5694" i="1"/>
  <c r="L5695" i="1"/>
  <c r="L5696" i="1"/>
  <c r="L5697" i="1"/>
  <c r="L5698" i="1"/>
  <c r="L5699" i="1"/>
  <c r="L5700" i="1"/>
  <c r="L5701" i="1"/>
  <c r="L5702" i="1"/>
  <c r="L5703" i="1"/>
  <c r="L5704" i="1"/>
  <c r="L5705" i="1"/>
  <c r="L5706" i="1"/>
  <c r="L5707" i="1"/>
  <c r="L5708" i="1"/>
  <c r="L5709" i="1"/>
  <c r="L5710" i="1"/>
  <c r="L5711" i="1"/>
  <c r="L5712" i="1"/>
  <c r="L5713" i="1"/>
  <c r="L5714" i="1"/>
  <c r="L5715" i="1"/>
  <c r="L5716" i="1"/>
  <c r="L5717" i="1"/>
  <c r="L5718" i="1"/>
  <c r="L5719" i="1"/>
  <c r="L5720" i="1"/>
  <c r="L5721" i="1"/>
  <c r="L5722" i="1"/>
  <c r="L5723" i="1"/>
  <c r="L5724" i="1"/>
  <c r="L5725" i="1"/>
  <c r="L5726" i="1"/>
  <c r="L5727" i="1"/>
  <c r="L5728" i="1"/>
  <c r="L5729" i="1"/>
  <c r="L5730" i="1"/>
  <c r="L5731" i="1"/>
  <c r="L5732" i="1"/>
  <c r="L5733" i="1"/>
  <c r="L5734" i="1"/>
  <c r="L5735" i="1"/>
  <c r="L5736" i="1"/>
  <c r="L5737" i="1"/>
  <c r="L5738" i="1"/>
  <c r="L5739" i="1"/>
  <c r="L5740" i="1"/>
  <c r="L5741" i="1"/>
  <c r="L5742" i="1"/>
  <c r="L5743" i="1"/>
  <c r="L5744" i="1"/>
  <c r="L5745" i="1"/>
  <c r="L5746" i="1"/>
  <c r="L5747" i="1"/>
  <c r="L5748" i="1"/>
  <c r="L5749" i="1"/>
  <c r="L5750" i="1"/>
  <c r="L5751" i="1"/>
  <c r="L5752" i="1"/>
  <c r="L5753" i="1"/>
  <c r="L5754" i="1"/>
  <c r="L5755" i="1"/>
  <c r="L5756" i="1"/>
  <c r="L5757" i="1"/>
  <c r="L5758" i="1"/>
  <c r="L5759" i="1"/>
  <c r="L5760" i="1"/>
  <c r="L5761" i="1"/>
  <c r="L5762" i="1"/>
  <c r="L5763" i="1"/>
  <c r="L5764" i="1"/>
  <c r="L5765" i="1"/>
  <c r="L5766" i="1"/>
  <c r="L5767" i="1"/>
  <c r="L5768" i="1"/>
  <c r="L5769" i="1"/>
  <c r="L5770" i="1"/>
  <c r="L5771" i="1"/>
  <c r="L5772" i="1"/>
  <c r="L5773" i="1"/>
  <c r="L5774" i="1"/>
  <c r="L5775" i="1"/>
  <c r="L5776" i="1"/>
  <c r="L5777" i="1"/>
  <c r="L5778" i="1"/>
  <c r="L5779" i="1"/>
  <c r="L5780" i="1"/>
  <c r="L5781" i="1"/>
  <c r="L5782" i="1"/>
  <c r="L5783" i="1"/>
  <c r="L5784" i="1"/>
  <c r="L5785" i="1"/>
  <c r="L5786" i="1"/>
  <c r="L5787" i="1"/>
  <c r="L5788" i="1"/>
  <c r="L5789" i="1"/>
  <c r="L5790" i="1"/>
  <c r="L5791" i="1"/>
  <c r="L5792" i="1"/>
  <c r="L5793" i="1"/>
  <c r="L5794" i="1"/>
  <c r="L5795" i="1"/>
  <c r="L5796" i="1"/>
  <c r="L5797" i="1"/>
  <c r="L5798" i="1"/>
  <c r="L5799" i="1"/>
  <c r="L5800" i="1"/>
  <c r="L5801" i="1"/>
  <c r="L5802" i="1"/>
  <c r="L5803" i="1"/>
  <c r="L5804" i="1"/>
  <c r="L5805" i="1"/>
  <c r="L5806" i="1"/>
  <c r="L5807" i="1"/>
  <c r="L5808" i="1"/>
  <c r="L5809" i="1"/>
  <c r="L5810" i="1"/>
  <c r="L5811" i="1"/>
  <c r="L5812" i="1"/>
  <c r="L5813" i="1"/>
  <c r="L5814" i="1"/>
  <c r="L5815" i="1"/>
  <c r="L5816" i="1"/>
  <c r="L5817" i="1"/>
  <c r="L5818" i="1"/>
  <c r="L5819" i="1"/>
  <c r="L5820" i="1"/>
  <c r="L5821" i="1"/>
  <c r="L5822" i="1"/>
  <c r="L5823" i="1"/>
  <c r="L5824" i="1"/>
  <c r="L5825" i="1"/>
  <c r="L5826" i="1"/>
  <c r="L5827" i="1"/>
  <c r="L5828" i="1"/>
  <c r="L5829" i="1"/>
  <c r="L5830" i="1"/>
  <c r="L5831" i="1"/>
  <c r="L5832" i="1"/>
  <c r="L5833" i="1"/>
  <c r="L5834" i="1"/>
  <c r="L5835" i="1"/>
  <c r="L5836" i="1"/>
  <c r="L5837" i="1"/>
  <c r="L5838" i="1"/>
  <c r="L5839" i="1"/>
  <c r="L5840" i="1"/>
  <c r="L5841" i="1"/>
  <c r="L5842" i="1"/>
  <c r="L5843" i="1"/>
  <c r="L5844" i="1"/>
  <c r="L5845" i="1"/>
  <c r="L5846" i="1"/>
  <c r="L5847" i="1"/>
  <c r="L5848" i="1"/>
  <c r="L5849" i="1"/>
  <c r="L5850" i="1"/>
  <c r="L5851" i="1"/>
  <c r="L5852" i="1"/>
  <c r="L5853" i="1"/>
  <c r="L5854" i="1"/>
  <c r="L5855" i="1"/>
  <c r="L5856" i="1"/>
  <c r="L5857" i="1"/>
  <c r="L5858" i="1"/>
  <c r="L5859" i="1"/>
  <c r="L5860" i="1"/>
  <c r="L5861" i="1"/>
  <c r="L5862" i="1"/>
  <c r="L5863" i="1"/>
  <c r="L5864" i="1"/>
  <c r="L5865" i="1"/>
  <c r="L5866" i="1"/>
  <c r="L5867" i="1"/>
  <c r="L5868" i="1"/>
  <c r="L5869" i="1"/>
  <c r="L5870" i="1"/>
  <c r="L5871" i="1"/>
  <c r="L5872" i="1"/>
  <c r="L5873" i="1"/>
  <c r="L5874" i="1"/>
  <c r="L5875" i="1"/>
  <c r="L5876" i="1"/>
  <c r="L5877" i="1"/>
  <c r="L5878" i="1"/>
  <c r="L5879" i="1"/>
  <c r="L5880" i="1"/>
  <c r="L5881" i="1"/>
  <c r="L5882" i="1"/>
  <c r="L5883" i="1"/>
  <c r="L5884" i="1"/>
  <c r="L5885" i="1"/>
  <c r="L5886" i="1"/>
  <c r="L5887" i="1"/>
  <c r="L5888" i="1"/>
  <c r="L5889" i="1"/>
  <c r="L5890" i="1"/>
  <c r="L5891" i="1"/>
  <c r="L5892" i="1"/>
  <c r="L5893" i="1"/>
  <c r="L5894" i="1"/>
  <c r="L5895" i="1"/>
  <c r="L5896" i="1"/>
  <c r="L5897" i="1"/>
  <c r="L5898" i="1"/>
  <c r="L5899" i="1"/>
  <c r="L5900" i="1"/>
  <c r="L5901" i="1"/>
  <c r="L5902" i="1"/>
  <c r="L5903" i="1"/>
  <c r="L5904" i="1"/>
  <c r="L5905" i="1"/>
  <c r="L5906" i="1"/>
  <c r="L5907" i="1"/>
  <c r="L5908" i="1"/>
  <c r="L5909" i="1"/>
  <c r="L5910" i="1"/>
  <c r="L5911" i="1"/>
  <c r="L5912" i="1"/>
  <c r="L5913" i="1"/>
  <c r="L5914" i="1"/>
  <c r="L5915" i="1"/>
  <c r="L5916" i="1"/>
  <c r="L5917" i="1"/>
  <c r="L5918" i="1"/>
  <c r="L5919" i="1"/>
  <c r="L5920" i="1"/>
  <c r="L5921" i="1"/>
  <c r="L5922" i="1"/>
  <c r="L5923" i="1"/>
  <c r="L5924" i="1"/>
  <c r="L5925" i="1"/>
  <c r="L5926" i="1"/>
  <c r="L5927" i="1"/>
  <c r="L5928" i="1"/>
  <c r="L5929" i="1"/>
  <c r="L5930" i="1"/>
  <c r="L5931" i="1"/>
  <c r="L5932" i="1"/>
  <c r="L5933" i="1"/>
  <c r="L5934" i="1"/>
  <c r="L5935" i="1"/>
  <c r="L5936" i="1"/>
  <c r="L5937" i="1"/>
  <c r="L5938" i="1"/>
  <c r="L5939" i="1"/>
  <c r="L5940" i="1"/>
  <c r="L5941" i="1"/>
  <c r="L5942" i="1"/>
  <c r="L5943" i="1"/>
  <c r="L5944" i="1"/>
  <c r="L5945" i="1"/>
  <c r="L5946" i="1"/>
  <c r="L5947" i="1"/>
  <c r="L5948" i="1"/>
  <c r="L5949" i="1"/>
  <c r="L5950" i="1"/>
  <c r="L5951" i="1"/>
  <c r="L5952" i="1"/>
  <c r="L5953" i="1"/>
  <c r="L5954" i="1"/>
  <c r="L5955" i="1"/>
  <c r="L5956" i="1"/>
  <c r="L5957" i="1"/>
  <c r="L5958" i="1"/>
  <c r="L5959" i="1"/>
  <c r="L5960" i="1"/>
  <c r="L5961" i="1"/>
  <c r="L5962" i="1"/>
  <c r="L5963" i="1"/>
  <c r="L5964" i="1"/>
  <c r="L5965" i="1"/>
  <c r="L5966" i="1"/>
  <c r="L5967" i="1"/>
  <c r="L5968" i="1"/>
  <c r="L5969" i="1"/>
  <c r="L5970" i="1"/>
  <c r="L5971" i="1"/>
  <c r="L5972" i="1"/>
  <c r="L5973" i="1"/>
  <c r="L5974" i="1"/>
  <c r="L5975" i="1"/>
  <c r="L5976" i="1"/>
  <c r="L5977" i="1"/>
  <c r="L5978" i="1"/>
  <c r="L5979" i="1"/>
  <c r="L5980" i="1"/>
  <c r="L5981" i="1"/>
  <c r="L5982" i="1"/>
  <c r="L5983" i="1"/>
  <c r="L5984" i="1"/>
  <c r="L5985" i="1"/>
  <c r="L5986" i="1"/>
  <c r="L5987" i="1"/>
  <c r="L5988" i="1"/>
  <c r="L5989" i="1"/>
  <c r="L5990" i="1"/>
  <c r="L5991" i="1"/>
  <c r="L5992" i="1"/>
  <c r="L5993" i="1"/>
  <c r="L5994" i="1"/>
  <c r="L5995" i="1"/>
  <c r="L5996" i="1"/>
  <c r="L5997" i="1"/>
  <c r="L5998" i="1"/>
  <c r="L5999" i="1"/>
  <c r="L6000" i="1"/>
  <c r="L6001" i="1"/>
  <c r="L6002" i="1"/>
  <c r="L6003" i="1"/>
  <c r="L6004" i="1"/>
  <c r="L6005" i="1"/>
  <c r="L6006" i="1"/>
  <c r="L6007" i="1"/>
  <c r="L6008" i="1"/>
  <c r="L6009" i="1"/>
  <c r="L6010" i="1"/>
  <c r="L6011" i="1"/>
  <c r="L6012" i="1"/>
  <c r="L6013" i="1"/>
  <c r="L6014" i="1"/>
  <c r="L6015" i="1"/>
  <c r="L6016" i="1"/>
  <c r="L6017" i="1"/>
  <c r="L6018" i="1"/>
  <c r="L6019" i="1"/>
  <c r="L6020" i="1"/>
  <c r="L6021" i="1"/>
  <c r="L6022" i="1"/>
  <c r="L6023" i="1"/>
  <c r="L6024" i="1"/>
  <c r="L6025" i="1"/>
  <c r="L6026" i="1"/>
  <c r="L6027" i="1"/>
  <c r="L6028" i="1"/>
  <c r="L6029" i="1"/>
  <c r="L6030" i="1"/>
  <c r="L6031" i="1"/>
  <c r="L6032" i="1"/>
  <c r="L6033" i="1"/>
  <c r="L6034" i="1"/>
  <c r="L6035" i="1"/>
  <c r="L6036" i="1"/>
  <c r="L6037" i="1"/>
  <c r="L6038" i="1"/>
  <c r="L6039" i="1"/>
  <c r="L6040" i="1"/>
  <c r="L6041" i="1"/>
  <c r="L6042" i="1"/>
  <c r="L6043" i="1"/>
  <c r="L6044" i="1"/>
  <c r="L6045" i="1"/>
  <c r="L6046" i="1"/>
  <c r="L6047" i="1"/>
  <c r="L6048" i="1"/>
  <c r="L6049" i="1"/>
  <c r="L6050" i="1"/>
  <c r="L6051" i="1"/>
  <c r="L6052" i="1"/>
  <c r="L6053" i="1"/>
  <c r="L6054" i="1"/>
  <c r="L6055" i="1"/>
  <c r="L6056" i="1"/>
  <c r="L6057" i="1"/>
  <c r="L6058" i="1"/>
  <c r="L6059" i="1"/>
  <c r="L6060" i="1"/>
  <c r="L6061" i="1"/>
  <c r="L6062" i="1"/>
  <c r="L6063" i="1"/>
  <c r="L6064" i="1"/>
  <c r="L6065" i="1"/>
  <c r="L6066" i="1"/>
  <c r="L6067" i="1"/>
  <c r="L6068" i="1"/>
  <c r="L6069" i="1"/>
  <c r="L6070" i="1"/>
  <c r="L6071" i="1"/>
  <c r="L6072" i="1"/>
  <c r="L6073" i="1"/>
  <c r="L6074" i="1"/>
  <c r="L6075" i="1"/>
  <c r="L6076" i="1"/>
  <c r="L6077" i="1"/>
  <c r="L6078" i="1"/>
  <c r="L6079" i="1"/>
  <c r="L6080" i="1"/>
  <c r="L6081" i="1"/>
  <c r="L6082" i="1"/>
  <c r="L6083" i="1"/>
  <c r="L6084" i="1"/>
  <c r="L6085" i="1"/>
  <c r="L6086" i="1"/>
  <c r="L6087" i="1"/>
  <c r="L6088" i="1"/>
  <c r="L6089" i="1"/>
  <c r="L6090" i="1"/>
  <c r="L6091" i="1"/>
  <c r="L6092" i="1"/>
  <c r="L6093" i="1"/>
  <c r="L6094" i="1"/>
  <c r="L6095" i="1"/>
  <c r="L6096" i="1"/>
  <c r="L6097" i="1"/>
  <c r="L6098" i="1"/>
  <c r="L6099" i="1"/>
  <c r="L6100" i="1"/>
  <c r="L6101" i="1"/>
  <c r="L6102" i="1"/>
  <c r="L6103" i="1"/>
  <c r="L6104" i="1"/>
  <c r="L6105" i="1"/>
  <c r="L6106" i="1"/>
  <c r="L6107" i="1"/>
  <c r="L6108" i="1"/>
  <c r="L6109" i="1"/>
  <c r="L6110" i="1"/>
  <c r="L6111" i="1"/>
  <c r="L6112" i="1"/>
  <c r="L6113" i="1"/>
  <c r="L6114" i="1"/>
  <c r="L6115" i="1"/>
  <c r="L6116" i="1"/>
  <c r="L6117" i="1"/>
  <c r="L6118" i="1"/>
  <c r="L6119" i="1"/>
  <c r="L6120" i="1"/>
  <c r="L6121" i="1"/>
  <c r="L6122" i="1"/>
  <c r="L6123" i="1"/>
  <c r="L6124" i="1"/>
  <c r="L6125" i="1"/>
  <c r="L6126" i="1"/>
  <c r="L6127" i="1"/>
  <c r="L6128" i="1"/>
  <c r="L6129" i="1"/>
  <c r="L6130" i="1"/>
  <c r="L6131" i="1"/>
  <c r="L6132" i="1"/>
  <c r="L6133" i="1"/>
  <c r="L6134" i="1"/>
  <c r="L6135" i="1"/>
  <c r="L6136" i="1"/>
  <c r="L6137" i="1"/>
  <c r="L6138" i="1"/>
  <c r="L6139" i="1"/>
  <c r="L6140" i="1"/>
  <c r="L6141" i="1"/>
  <c r="L6142" i="1"/>
  <c r="L6143" i="1"/>
  <c r="L6144" i="1"/>
  <c r="L6145" i="1"/>
  <c r="L6146" i="1"/>
  <c r="L6147" i="1"/>
  <c r="L6148" i="1"/>
  <c r="L6149" i="1"/>
  <c r="L6150" i="1"/>
  <c r="L6151" i="1"/>
  <c r="L6152" i="1"/>
  <c r="L6153" i="1"/>
  <c r="L6154" i="1"/>
  <c r="L6155" i="1"/>
  <c r="L6156" i="1"/>
  <c r="L6157" i="1"/>
  <c r="L6158" i="1"/>
  <c r="L6159" i="1"/>
  <c r="L6160" i="1"/>
  <c r="L6161" i="1"/>
  <c r="L6162" i="1"/>
  <c r="L6163" i="1"/>
  <c r="L6164" i="1"/>
  <c r="L6165" i="1"/>
  <c r="L6166" i="1"/>
  <c r="L6167" i="1"/>
  <c r="L6168" i="1"/>
  <c r="L6169" i="1"/>
  <c r="L6170" i="1"/>
  <c r="L6171" i="1"/>
  <c r="L6172" i="1"/>
  <c r="L6173" i="1"/>
  <c r="L6174" i="1"/>
  <c r="L6175" i="1"/>
  <c r="L6176" i="1"/>
  <c r="L6177" i="1"/>
  <c r="L6178" i="1"/>
  <c r="L6179" i="1"/>
  <c r="L6180" i="1"/>
  <c r="L6181" i="1"/>
  <c r="L6182" i="1"/>
  <c r="L6183" i="1"/>
  <c r="L6184" i="1"/>
  <c r="L6185" i="1"/>
  <c r="L6186" i="1"/>
  <c r="L6187" i="1"/>
  <c r="L6188" i="1"/>
  <c r="L6189" i="1"/>
  <c r="L6190" i="1"/>
  <c r="L6191" i="1"/>
  <c r="L6192" i="1"/>
  <c r="L6193" i="1"/>
  <c r="L6194" i="1"/>
  <c r="L6195" i="1"/>
  <c r="L6196" i="1"/>
  <c r="L6197" i="1"/>
  <c r="L6198" i="1"/>
  <c r="L6199" i="1"/>
  <c r="L6200" i="1"/>
  <c r="L6201" i="1"/>
  <c r="L6202" i="1"/>
  <c r="L6203" i="1"/>
  <c r="L6204" i="1"/>
  <c r="L6205" i="1"/>
  <c r="L6206" i="1"/>
  <c r="L6207" i="1"/>
  <c r="L6208" i="1"/>
  <c r="L6209" i="1"/>
  <c r="L6210" i="1"/>
  <c r="L6211" i="1"/>
  <c r="L6212" i="1"/>
  <c r="L6213" i="1"/>
  <c r="L6214" i="1"/>
  <c r="L6215" i="1"/>
  <c r="L6216" i="1"/>
  <c r="L6217" i="1"/>
  <c r="L6218" i="1"/>
  <c r="L6219" i="1"/>
  <c r="L6220" i="1"/>
  <c r="L6221" i="1"/>
  <c r="L6222" i="1"/>
  <c r="L6223" i="1"/>
  <c r="L6224" i="1"/>
  <c r="L6225" i="1"/>
  <c r="L6226" i="1"/>
  <c r="L6227" i="1"/>
  <c r="L6228" i="1"/>
  <c r="L6229" i="1"/>
  <c r="L6230" i="1"/>
  <c r="L6231" i="1"/>
  <c r="L6232" i="1"/>
  <c r="L6233" i="1"/>
  <c r="L6234" i="1"/>
  <c r="L6235" i="1"/>
  <c r="L6236" i="1"/>
  <c r="L6237" i="1"/>
  <c r="L6238" i="1"/>
  <c r="L6239" i="1"/>
  <c r="L6240" i="1"/>
  <c r="L6241" i="1"/>
  <c r="L6242" i="1"/>
  <c r="L6243" i="1"/>
  <c r="L6244" i="1"/>
  <c r="L6245" i="1"/>
  <c r="L6246" i="1"/>
  <c r="L6247" i="1"/>
  <c r="L6248" i="1"/>
  <c r="L6249" i="1"/>
  <c r="L6250" i="1"/>
  <c r="L6251" i="1"/>
  <c r="L6252" i="1"/>
  <c r="L6253" i="1"/>
  <c r="L6254" i="1"/>
  <c r="L6255" i="1"/>
  <c r="L6256" i="1"/>
  <c r="L6257" i="1"/>
  <c r="L6258" i="1"/>
  <c r="L6259" i="1"/>
  <c r="L6260" i="1"/>
  <c r="L6261" i="1"/>
  <c r="L6262" i="1"/>
  <c r="L6263" i="1"/>
  <c r="L6264" i="1"/>
  <c r="L6265" i="1"/>
  <c r="L6266" i="1"/>
  <c r="L6267" i="1"/>
  <c r="L6268" i="1"/>
  <c r="L6269" i="1"/>
  <c r="L6270" i="1"/>
  <c r="L6271" i="1"/>
  <c r="L6272" i="1"/>
  <c r="L6273" i="1"/>
  <c r="L6274" i="1"/>
  <c r="L6275" i="1"/>
  <c r="L6276" i="1"/>
  <c r="L6277" i="1"/>
  <c r="L6278" i="1"/>
  <c r="L6279" i="1"/>
  <c r="L6280" i="1"/>
  <c r="L6281" i="1"/>
  <c r="L6282" i="1"/>
  <c r="L6283" i="1"/>
  <c r="L6284" i="1"/>
  <c r="L6285" i="1"/>
  <c r="L6286" i="1"/>
  <c r="L6287" i="1"/>
  <c r="L6288" i="1"/>
  <c r="L6289" i="1"/>
  <c r="L6290" i="1"/>
  <c r="L6291" i="1"/>
  <c r="L6292" i="1"/>
  <c r="L6293" i="1"/>
  <c r="L6294" i="1"/>
  <c r="L6295" i="1"/>
  <c r="L6296" i="1"/>
  <c r="L6297" i="1"/>
  <c r="L6298" i="1"/>
  <c r="L6299" i="1"/>
  <c r="L6300" i="1"/>
  <c r="L6301" i="1"/>
  <c r="L6302" i="1"/>
  <c r="L6303" i="1"/>
  <c r="L6304" i="1"/>
  <c r="L6305" i="1"/>
  <c r="L6306" i="1"/>
  <c r="L6307" i="1"/>
  <c r="L6308" i="1"/>
  <c r="L6309" i="1"/>
  <c r="L6310" i="1"/>
  <c r="L6311" i="1"/>
  <c r="L6312" i="1"/>
  <c r="L6313" i="1"/>
  <c r="L6314" i="1"/>
  <c r="L6315" i="1"/>
  <c r="L6316" i="1"/>
  <c r="L6317" i="1"/>
  <c r="L6318" i="1"/>
  <c r="L6319" i="1"/>
  <c r="L6320" i="1"/>
  <c r="L6321" i="1"/>
  <c r="L6322" i="1"/>
  <c r="L6323" i="1"/>
  <c r="L6324" i="1"/>
  <c r="L6325" i="1"/>
  <c r="L6326" i="1"/>
  <c r="L6327" i="1"/>
  <c r="L6328" i="1"/>
  <c r="L6329" i="1"/>
  <c r="L6330" i="1"/>
  <c r="L6331" i="1"/>
  <c r="L6332" i="1"/>
  <c r="L6333" i="1"/>
  <c r="L6334" i="1"/>
  <c r="L6335" i="1"/>
  <c r="L6336" i="1"/>
  <c r="L6337" i="1"/>
  <c r="L6338" i="1"/>
  <c r="L6339" i="1"/>
  <c r="L6340" i="1"/>
  <c r="L6341" i="1"/>
  <c r="L6342" i="1"/>
  <c r="L6343" i="1"/>
  <c r="L6344" i="1"/>
  <c r="L6345" i="1"/>
  <c r="L6346" i="1"/>
  <c r="L6347" i="1"/>
  <c r="L6348" i="1"/>
  <c r="L6349" i="1"/>
  <c r="L6350" i="1"/>
  <c r="L6351" i="1"/>
  <c r="L6352" i="1"/>
  <c r="L6353" i="1"/>
  <c r="L6354" i="1"/>
  <c r="L6355" i="1"/>
  <c r="L6356" i="1"/>
  <c r="L6357" i="1"/>
  <c r="L6358" i="1"/>
  <c r="L6359" i="1"/>
  <c r="L6360" i="1"/>
  <c r="L6361" i="1"/>
  <c r="L6362" i="1"/>
  <c r="L6363" i="1"/>
  <c r="L6364" i="1"/>
  <c r="L6365" i="1"/>
  <c r="L6366" i="1"/>
  <c r="L6367" i="1"/>
  <c r="L6368" i="1"/>
  <c r="L6369" i="1"/>
  <c r="L6370" i="1"/>
  <c r="L6371" i="1"/>
  <c r="L6372" i="1"/>
  <c r="L6373" i="1"/>
  <c r="L6374" i="1"/>
  <c r="L6375" i="1"/>
  <c r="L6376" i="1"/>
  <c r="L6377" i="1"/>
  <c r="L6378" i="1"/>
  <c r="L6379" i="1"/>
  <c r="L6380" i="1"/>
  <c r="L6381" i="1"/>
  <c r="L6382" i="1"/>
  <c r="L6383" i="1"/>
  <c r="L6384" i="1"/>
  <c r="L6385" i="1"/>
  <c r="L6386" i="1"/>
  <c r="L6387" i="1"/>
  <c r="L6388" i="1"/>
  <c r="L6389" i="1"/>
  <c r="L6390" i="1"/>
  <c r="L6391" i="1"/>
  <c r="L6392" i="1"/>
  <c r="L6393" i="1"/>
  <c r="L6394" i="1"/>
  <c r="L6395" i="1"/>
  <c r="L6396" i="1"/>
  <c r="L6397" i="1"/>
  <c r="L6398" i="1"/>
  <c r="L6399" i="1"/>
  <c r="L6400" i="1"/>
  <c r="L6401" i="1"/>
  <c r="L6402" i="1"/>
  <c r="L6403" i="1"/>
  <c r="L6404" i="1"/>
  <c r="L6405" i="1"/>
  <c r="L6406" i="1"/>
  <c r="L6407" i="1"/>
  <c r="L6408" i="1"/>
  <c r="L6409" i="1"/>
  <c r="L6410" i="1"/>
  <c r="L6411" i="1"/>
  <c r="L6412" i="1"/>
  <c r="L6413" i="1"/>
  <c r="L6414" i="1"/>
  <c r="L6415" i="1"/>
  <c r="L6416" i="1"/>
  <c r="L6417" i="1"/>
  <c r="L6418" i="1"/>
  <c r="L6419" i="1"/>
  <c r="L6420" i="1"/>
  <c r="L6421" i="1"/>
  <c r="L6422" i="1"/>
  <c r="L6423" i="1"/>
  <c r="L6424" i="1"/>
  <c r="L6425" i="1"/>
  <c r="L6426" i="1"/>
  <c r="L6427" i="1"/>
  <c r="L6428" i="1"/>
  <c r="L6429" i="1"/>
  <c r="L6430" i="1"/>
  <c r="L6431" i="1"/>
  <c r="L6432" i="1"/>
  <c r="L6433" i="1"/>
  <c r="L6434" i="1"/>
  <c r="L6435" i="1"/>
  <c r="L6436" i="1"/>
  <c r="L6437" i="1"/>
  <c r="L6438" i="1"/>
  <c r="L6439" i="1"/>
  <c r="L6440" i="1"/>
  <c r="L6441" i="1"/>
  <c r="L6442" i="1"/>
  <c r="L6443" i="1"/>
  <c r="L6444" i="1"/>
  <c r="L6445" i="1"/>
  <c r="L6446" i="1"/>
  <c r="L6447" i="1"/>
  <c r="L6448" i="1"/>
  <c r="L6449" i="1"/>
  <c r="L6450" i="1"/>
  <c r="L6451" i="1"/>
  <c r="L6452" i="1"/>
  <c r="L6453" i="1"/>
  <c r="L6454" i="1"/>
  <c r="L6455" i="1"/>
  <c r="L6456" i="1"/>
  <c r="L6457" i="1"/>
  <c r="L6458" i="1"/>
  <c r="L6459" i="1"/>
  <c r="L6460" i="1"/>
  <c r="L6461" i="1"/>
  <c r="L6462" i="1"/>
  <c r="L6463" i="1"/>
  <c r="L6464" i="1"/>
  <c r="L6465" i="1"/>
  <c r="L6466" i="1"/>
  <c r="L6467" i="1"/>
  <c r="L6468" i="1"/>
  <c r="L6469" i="1"/>
  <c r="L6470" i="1"/>
  <c r="L6471" i="1"/>
  <c r="L6472" i="1"/>
  <c r="L6473" i="1"/>
  <c r="L6474" i="1"/>
  <c r="L6475" i="1"/>
  <c r="L6476" i="1"/>
  <c r="L6477" i="1"/>
  <c r="L6478" i="1"/>
  <c r="L6479" i="1"/>
  <c r="L6480" i="1"/>
  <c r="L6481" i="1"/>
  <c r="L6482" i="1"/>
  <c r="L6483" i="1"/>
  <c r="L6484" i="1"/>
  <c r="L6485" i="1"/>
  <c r="L6486" i="1"/>
  <c r="L6487" i="1"/>
  <c r="L6488" i="1"/>
  <c r="L6489" i="1"/>
  <c r="L6490" i="1"/>
  <c r="L6491" i="1"/>
  <c r="L6492" i="1"/>
  <c r="L6493" i="1"/>
  <c r="L6494" i="1"/>
  <c r="L6495" i="1"/>
  <c r="L6496" i="1"/>
  <c r="L6497" i="1"/>
  <c r="L6498" i="1"/>
  <c r="L6499" i="1"/>
  <c r="L6500" i="1"/>
  <c r="L6501" i="1"/>
  <c r="L6502" i="1"/>
  <c r="L6503" i="1"/>
  <c r="L6504" i="1"/>
  <c r="L6505" i="1"/>
  <c r="L6506" i="1"/>
  <c r="L6507" i="1"/>
  <c r="L6508" i="1"/>
  <c r="L6509" i="1"/>
  <c r="L6510" i="1"/>
  <c r="L6511" i="1"/>
  <c r="L6512" i="1"/>
  <c r="L6513" i="1"/>
  <c r="L6514" i="1"/>
  <c r="L6515" i="1"/>
  <c r="L6516" i="1"/>
  <c r="L6517" i="1"/>
  <c r="L6518" i="1"/>
  <c r="L6519" i="1"/>
  <c r="L6520" i="1"/>
  <c r="L6521" i="1"/>
  <c r="L6522" i="1"/>
  <c r="L6523" i="1"/>
  <c r="L6524" i="1"/>
  <c r="L6525" i="1"/>
  <c r="L6526" i="1"/>
  <c r="L6527" i="1"/>
  <c r="L6528" i="1"/>
  <c r="L6529" i="1"/>
  <c r="L6530" i="1"/>
  <c r="L6531" i="1"/>
  <c r="L6532" i="1"/>
  <c r="L6533" i="1"/>
  <c r="L6534" i="1"/>
  <c r="L6535" i="1"/>
  <c r="L6536" i="1"/>
  <c r="L6537" i="1"/>
  <c r="L6538" i="1"/>
  <c r="L6539" i="1"/>
  <c r="L6540" i="1"/>
  <c r="L6541" i="1"/>
  <c r="L6542" i="1"/>
  <c r="L6543" i="1"/>
  <c r="L6544" i="1"/>
  <c r="L6545" i="1"/>
  <c r="L6546" i="1"/>
  <c r="L6547" i="1"/>
  <c r="L6548" i="1"/>
  <c r="L6549" i="1"/>
  <c r="L6550" i="1"/>
  <c r="L6551" i="1"/>
  <c r="L6552" i="1"/>
  <c r="L6553" i="1"/>
  <c r="L6554" i="1"/>
  <c r="L6555" i="1"/>
  <c r="L6556" i="1"/>
  <c r="L6557" i="1"/>
  <c r="L6558" i="1"/>
  <c r="L6559" i="1"/>
  <c r="L6560" i="1"/>
  <c r="L6561" i="1"/>
  <c r="L6562" i="1"/>
  <c r="L6563" i="1"/>
  <c r="L6564" i="1"/>
  <c r="L6565" i="1"/>
  <c r="L6566" i="1"/>
  <c r="L6567" i="1"/>
  <c r="L6568" i="1"/>
  <c r="L6569" i="1"/>
  <c r="L6570" i="1"/>
  <c r="L6571" i="1"/>
  <c r="L6572" i="1"/>
  <c r="L6573" i="1"/>
  <c r="L6574" i="1"/>
  <c r="L6575" i="1"/>
  <c r="L6576" i="1"/>
  <c r="L6577" i="1"/>
  <c r="L6578" i="1"/>
  <c r="L6579" i="1"/>
  <c r="L6580" i="1"/>
  <c r="L6581" i="1"/>
  <c r="L6582" i="1"/>
  <c r="L6583" i="1"/>
  <c r="L6584" i="1"/>
  <c r="L6585" i="1"/>
  <c r="L6586" i="1"/>
  <c r="L6587" i="1"/>
  <c r="L6588" i="1"/>
  <c r="L6589" i="1"/>
  <c r="L6590" i="1"/>
  <c r="L6591" i="1"/>
  <c r="L6592" i="1"/>
  <c r="L6593" i="1"/>
  <c r="L6594" i="1"/>
  <c r="L6595" i="1"/>
  <c r="L6596" i="1"/>
  <c r="L6597" i="1"/>
  <c r="L6598" i="1"/>
  <c r="L6599" i="1"/>
  <c r="L6600" i="1"/>
  <c r="L6601" i="1"/>
  <c r="L6602" i="1"/>
  <c r="L6603" i="1"/>
  <c r="L6604" i="1"/>
  <c r="L6605" i="1"/>
  <c r="L6606" i="1"/>
  <c r="L6607" i="1"/>
  <c r="L6608" i="1"/>
  <c r="L6609" i="1"/>
  <c r="L6610" i="1"/>
  <c r="L6611" i="1"/>
  <c r="L6612" i="1"/>
  <c r="L6613" i="1"/>
  <c r="L6614" i="1"/>
  <c r="L6615" i="1"/>
  <c r="L6616" i="1"/>
  <c r="L6617" i="1"/>
  <c r="L6618" i="1"/>
  <c r="L6619" i="1"/>
  <c r="L6620" i="1"/>
  <c r="L6621" i="1"/>
  <c r="L6622" i="1"/>
  <c r="L6623" i="1"/>
  <c r="L6624" i="1"/>
  <c r="L6625" i="1"/>
  <c r="L6626" i="1"/>
  <c r="L6627" i="1"/>
  <c r="L6628" i="1"/>
  <c r="L6629" i="1"/>
  <c r="L6630" i="1"/>
  <c r="L6631" i="1"/>
  <c r="L6632" i="1"/>
  <c r="L6633" i="1"/>
  <c r="L6634" i="1"/>
  <c r="L6635" i="1"/>
  <c r="L6636" i="1"/>
  <c r="L6637" i="1"/>
  <c r="L6638" i="1"/>
  <c r="L6639" i="1"/>
  <c r="L6640" i="1"/>
  <c r="L6641" i="1"/>
  <c r="L6642" i="1"/>
  <c r="L6643" i="1"/>
  <c r="L6644" i="1"/>
  <c r="L6645" i="1"/>
  <c r="L6646" i="1"/>
  <c r="L6647" i="1"/>
  <c r="L6648" i="1"/>
  <c r="L6649" i="1"/>
  <c r="L6650" i="1"/>
  <c r="L6651" i="1"/>
  <c r="L6652" i="1"/>
  <c r="L6653" i="1"/>
  <c r="L6654" i="1"/>
  <c r="L6655" i="1"/>
  <c r="L6656" i="1"/>
  <c r="L6657" i="1"/>
  <c r="L6658" i="1"/>
  <c r="L6659" i="1"/>
  <c r="L6660" i="1"/>
  <c r="L6661" i="1"/>
  <c r="L6662" i="1"/>
  <c r="L6663" i="1"/>
  <c r="L6664" i="1"/>
  <c r="L6665" i="1"/>
  <c r="L6666" i="1"/>
  <c r="L6667" i="1"/>
  <c r="L6668" i="1"/>
  <c r="L6669" i="1"/>
  <c r="L6670" i="1"/>
  <c r="L6671" i="1"/>
  <c r="L6672" i="1"/>
  <c r="L6673" i="1"/>
  <c r="L6674" i="1"/>
  <c r="L6675" i="1"/>
  <c r="L6676" i="1"/>
  <c r="L6677" i="1"/>
  <c r="L6678" i="1"/>
  <c r="L6679" i="1"/>
  <c r="L6680" i="1"/>
  <c r="L6681" i="1"/>
  <c r="L6682" i="1"/>
  <c r="L6683" i="1"/>
  <c r="L6684" i="1"/>
  <c r="L6685" i="1"/>
  <c r="L6686" i="1"/>
  <c r="L6687" i="1"/>
  <c r="L6688" i="1"/>
  <c r="L6689" i="1"/>
  <c r="L6690" i="1"/>
  <c r="L6691" i="1"/>
  <c r="L6692" i="1"/>
  <c r="L6693" i="1"/>
  <c r="L6694" i="1"/>
  <c r="L6695" i="1"/>
  <c r="L6696" i="1"/>
  <c r="L6697" i="1"/>
  <c r="L6698" i="1"/>
  <c r="L6699" i="1"/>
  <c r="L6700" i="1"/>
  <c r="L6701" i="1"/>
  <c r="L6702" i="1"/>
  <c r="L6703" i="1"/>
  <c r="L6704" i="1"/>
  <c r="L6705" i="1"/>
  <c r="L6706" i="1"/>
  <c r="L6707" i="1"/>
  <c r="L6708" i="1"/>
  <c r="L6709" i="1"/>
  <c r="L6710" i="1"/>
  <c r="L6711" i="1"/>
  <c r="L6712" i="1"/>
  <c r="L6713" i="1"/>
  <c r="L6714" i="1"/>
  <c r="L6715" i="1"/>
  <c r="L6716" i="1"/>
  <c r="L6717" i="1"/>
  <c r="L6718" i="1"/>
  <c r="L6719" i="1"/>
  <c r="L6720" i="1"/>
  <c r="L6721" i="1"/>
  <c r="L6722" i="1"/>
  <c r="L6723" i="1"/>
  <c r="L6724" i="1"/>
  <c r="L6725" i="1"/>
  <c r="L6726" i="1"/>
  <c r="L6727" i="1"/>
  <c r="L6728" i="1"/>
  <c r="L6729" i="1"/>
  <c r="L6730" i="1"/>
  <c r="L6731" i="1"/>
  <c r="L6732" i="1"/>
  <c r="L6733" i="1"/>
  <c r="L6734" i="1"/>
  <c r="L6735" i="1"/>
  <c r="L6736" i="1"/>
  <c r="L6737" i="1"/>
  <c r="L6738" i="1"/>
  <c r="L6739" i="1"/>
  <c r="L6740" i="1"/>
  <c r="L6741" i="1"/>
  <c r="L6742" i="1"/>
  <c r="L6743" i="1"/>
  <c r="L6744" i="1"/>
  <c r="L6745" i="1"/>
  <c r="L6746" i="1"/>
  <c r="L6747" i="1"/>
  <c r="L6748" i="1"/>
  <c r="L6749" i="1"/>
  <c r="L6750" i="1"/>
  <c r="L6751" i="1"/>
  <c r="L6752" i="1"/>
  <c r="L6753" i="1"/>
  <c r="L6754" i="1"/>
  <c r="L6755" i="1"/>
  <c r="L6756" i="1"/>
  <c r="L6757" i="1"/>
  <c r="L6758" i="1"/>
  <c r="L6759" i="1"/>
  <c r="L6760" i="1"/>
  <c r="L6761" i="1"/>
  <c r="L6762" i="1"/>
  <c r="L6763" i="1"/>
  <c r="L6764" i="1"/>
  <c r="L6765" i="1"/>
  <c r="L6766" i="1"/>
  <c r="L6767" i="1"/>
  <c r="L6768" i="1"/>
  <c r="L6769" i="1"/>
  <c r="L6770" i="1"/>
  <c r="L6771" i="1"/>
  <c r="L6772" i="1"/>
  <c r="L6773" i="1"/>
  <c r="L6774" i="1"/>
  <c r="L6775" i="1"/>
  <c r="L6776" i="1"/>
  <c r="L6777" i="1"/>
  <c r="L6778" i="1"/>
  <c r="L6779" i="1"/>
  <c r="L6780" i="1"/>
  <c r="L6781" i="1"/>
  <c r="L6782" i="1"/>
  <c r="L6783" i="1"/>
  <c r="L6784" i="1"/>
  <c r="L6785" i="1"/>
  <c r="L6786" i="1"/>
  <c r="L6787" i="1"/>
  <c r="L6788" i="1"/>
  <c r="L6789" i="1"/>
  <c r="L6790" i="1"/>
  <c r="L6791" i="1"/>
  <c r="L6792" i="1"/>
  <c r="L6793" i="1"/>
  <c r="L6794" i="1"/>
  <c r="L6795" i="1"/>
  <c r="L6796" i="1"/>
  <c r="L6797" i="1"/>
  <c r="L6798" i="1"/>
  <c r="L6799" i="1"/>
  <c r="L6800" i="1"/>
  <c r="L6801" i="1"/>
  <c r="L6802" i="1"/>
  <c r="L6803" i="1"/>
  <c r="L6804" i="1"/>
  <c r="L6805" i="1"/>
  <c r="L6806" i="1"/>
  <c r="L6807" i="1"/>
  <c r="L6808" i="1"/>
  <c r="L6809" i="1"/>
  <c r="L6810" i="1"/>
  <c r="L6811" i="1"/>
  <c r="L6812" i="1"/>
  <c r="L6813" i="1"/>
  <c r="L6814" i="1"/>
  <c r="L6815" i="1"/>
  <c r="L6816" i="1"/>
  <c r="L6817" i="1"/>
  <c r="L6818" i="1"/>
  <c r="L6819" i="1"/>
  <c r="L6820" i="1"/>
  <c r="L6821" i="1"/>
  <c r="L6822" i="1"/>
  <c r="L6823" i="1"/>
  <c r="L6824" i="1"/>
  <c r="L6825" i="1"/>
  <c r="L6826" i="1"/>
  <c r="L6827" i="1"/>
  <c r="L6828" i="1"/>
  <c r="L6829" i="1"/>
  <c r="L6830" i="1"/>
  <c r="L6831" i="1"/>
  <c r="L6832" i="1"/>
  <c r="L6833" i="1"/>
  <c r="L6834" i="1"/>
  <c r="L6835" i="1"/>
  <c r="L6836" i="1"/>
  <c r="L6837" i="1"/>
  <c r="L6838" i="1"/>
  <c r="L6839" i="1"/>
  <c r="L6840" i="1"/>
  <c r="L6841" i="1"/>
  <c r="L6842" i="1"/>
  <c r="L6843" i="1"/>
  <c r="L6844" i="1"/>
  <c r="L6845" i="1"/>
  <c r="L6846" i="1"/>
  <c r="L6847" i="1"/>
  <c r="L6848" i="1"/>
  <c r="L6849" i="1"/>
  <c r="L6850" i="1"/>
  <c r="L6851" i="1"/>
  <c r="L6852" i="1"/>
  <c r="L6853" i="1"/>
  <c r="L6854" i="1"/>
  <c r="L6855" i="1"/>
  <c r="L6856" i="1"/>
  <c r="L6857" i="1"/>
  <c r="L6858" i="1"/>
  <c r="L6859" i="1"/>
  <c r="L6860" i="1"/>
  <c r="L6861" i="1"/>
  <c r="L6862" i="1"/>
  <c r="L6863" i="1"/>
  <c r="L6864" i="1"/>
  <c r="L6865" i="1"/>
  <c r="L6866" i="1"/>
  <c r="L6867" i="1"/>
  <c r="L6868" i="1"/>
  <c r="L6869" i="1"/>
  <c r="L6870" i="1"/>
  <c r="L6871" i="1"/>
  <c r="L6872" i="1"/>
  <c r="L6873" i="1"/>
  <c r="L6874" i="1"/>
  <c r="L6875" i="1"/>
  <c r="L6876" i="1"/>
  <c r="L6877" i="1"/>
  <c r="L6878" i="1"/>
  <c r="L6879" i="1"/>
  <c r="L6880" i="1"/>
  <c r="L6881" i="1"/>
  <c r="L6882" i="1"/>
  <c r="L6883" i="1"/>
  <c r="L6884" i="1"/>
  <c r="L6885" i="1"/>
  <c r="L6886" i="1"/>
  <c r="L6887" i="1"/>
  <c r="L6888" i="1"/>
  <c r="L6889" i="1"/>
  <c r="L6890" i="1"/>
  <c r="L6891" i="1"/>
  <c r="L6892" i="1"/>
  <c r="L6893" i="1"/>
  <c r="L6894" i="1"/>
  <c r="L6895" i="1"/>
  <c r="L6896" i="1"/>
  <c r="L6897" i="1"/>
  <c r="L6898" i="1"/>
  <c r="L6899" i="1"/>
  <c r="L6900" i="1"/>
  <c r="L6901" i="1"/>
  <c r="L6902" i="1"/>
  <c r="L6903" i="1"/>
  <c r="L6904" i="1"/>
  <c r="L6905" i="1"/>
  <c r="L6906" i="1"/>
  <c r="L6907" i="1"/>
  <c r="L6908" i="1"/>
  <c r="L6909" i="1"/>
  <c r="L6910" i="1"/>
  <c r="L6911" i="1"/>
  <c r="L6912" i="1"/>
  <c r="L6913" i="1"/>
  <c r="L6914" i="1"/>
  <c r="L6915" i="1"/>
  <c r="L6916" i="1"/>
  <c r="L6917" i="1"/>
  <c r="L6918" i="1"/>
  <c r="L6919" i="1"/>
  <c r="L6920" i="1"/>
  <c r="L6921" i="1"/>
  <c r="L6922" i="1"/>
  <c r="L6923" i="1"/>
  <c r="L6924" i="1"/>
  <c r="L6925" i="1"/>
  <c r="L6926" i="1"/>
  <c r="L6927" i="1"/>
  <c r="L6928" i="1"/>
  <c r="L6929" i="1"/>
  <c r="L6930" i="1"/>
  <c r="L6931" i="1"/>
  <c r="L6932" i="1"/>
  <c r="L6933" i="1"/>
  <c r="L6934" i="1"/>
  <c r="L6935" i="1"/>
  <c r="L6936" i="1"/>
  <c r="L6937" i="1"/>
  <c r="L6938" i="1"/>
  <c r="L6939" i="1"/>
  <c r="L6940" i="1"/>
  <c r="L6941" i="1"/>
  <c r="L6942" i="1"/>
  <c r="L6943" i="1"/>
  <c r="L6944" i="1"/>
  <c r="L6945" i="1"/>
  <c r="L6946" i="1"/>
  <c r="L6947" i="1"/>
  <c r="L6948" i="1"/>
  <c r="L6949" i="1"/>
  <c r="L6950" i="1"/>
  <c r="L6951" i="1"/>
  <c r="L6952" i="1"/>
  <c r="L6953" i="1"/>
  <c r="L6954" i="1"/>
  <c r="L6955" i="1"/>
  <c r="L6956" i="1"/>
  <c r="L6957" i="1"/>
  <c r="L6958" i="1"/>
  <c r="L6959" i="1"/>
  <c r="L6960" i="1"/>
  <c r="L6961" i="1"/>
  <c r="L6962" i="1"/>
  <c r="L6963" i="1"/>
  <c r="L6964" i="1"/>
  <c r="L6965" i="1"/>
  <c r="L6966" i="1"/>
  <c r="L6967" i="1"/>
  <c r="L6968" i="1"/>
  <c r="L6969" i="1"/>
  <c r="L6970" i="1"/>
  <c r="L6971" i="1"/>
  <c r="L6972" i="1"/>
  <c r="L6973" i="1"/>
  <c r="L6974" i="1"/>
  <c r="L6975" i="1"/>
  <c r="L6976" i="1"/>
  <c r="L6977" i="1"/>
  <c r="L6978" i="1"/>
  <c r="L6979" i="1"/>
  <c r="L6980" i="1"/>
  <c r="L6981" i="1"/>
  <c r="L6982" i="1"/>
  <c r="L6983" i="1"/>
  <c r="L6984" i="1"/>
  <c r="L6985" i="1"/>
  <c r="L6986" i="1"/>
  <c r="L6987" i="1"/>
  <c r="L6988" i="1"/>
  <c r="L6989" i="1"/>
  <c r="L6990" i="1"/>
  <c r="L6991" i="1"/>
  <c r="L6992" i="1"/>
  <c r="L6993" i="1"/>
  <c r="L6994" i="1"/>
  <c r="L6995" i="1"/>
  <c r="L6996" i="1"/>
  <c r="L6997" i="1"/>
  <c r="L6998" i="1"/>
  <c r="L6999" i="1"/>
  <c r="L7000" i="1"/>
  <c r="L7001" i="1"/>
  <c r="L7002" i="1"/>
  <c r="L7003" i="1"/>
  <c r="L7004" i="1"/>
  <c r="L7005" i="1"/>
  <c r="L7006" i="1"/>
  <c r="L7007" i="1"/>
  <c r="L7008" i="1"/>
  <c r="L7009" i="1"/>
  <c r="L7010" i="1"/>
  <c r="L7011" i="1"/>
  <c r="L7012" i="1"/>
  <c r="L7013" i="1"/>
  <c r="L7014" i="1"/>
  <c r="L7015" i="1"/>
  <c r="L7016" i="1"/>
  <c r="L7017" i="1"/>
  <c r="L7018" i="1"/>
  <c r="L7019" i="1"/>
  <c r="L7020" i="1"/>
  <c r="L7021" i="1"/>
  <c r="L7022" i="1"/>
  <c r="L7023" i="1"/>
  <c r="L7024" i="1"/>
  <c r="L7025" i="1"/>
  <c r="L7026" i="1"/>
  <c r="L7027" i="1"/>
  <c r="L7028" i="1"/>
  <c r="L7029" i="1"/>
  <c r="L7030" i="1"/>
  <c r="L7031" i="1"/>
  <c r="L7032" i="1"/>
  <c r="L7033" i="1"/>
  <c r="L7034" i="1"/>
  <c r="L7035" i="1"/>
  <c r="L7036" i="1"/>
  <c r="L7037" i="1"/>
  <c r="L7038" i="1"/>
  <c r="L7039" i="1"/>
  <c r="L7040" i="1"/>
  <c r="L7041" i="1"/>
  <c r="L7042" i="1"/>
  <c r="L7043" i="1"/>
  <c r="L7044" i="1"/>
  <c r="L7045" i="1"/>
  <c r="L7046" i="1"/>
  <c r="L7047" i="1"/>
  <c r="L7048" i="1"/>
  <c r="L7049" i="1"/>
  <c r="L7050" i="1"/>
  <c r="L7051" i="1"/>
  <c r="L7052" i="1"/>
  <c r="L7053" i="1"/>
  <c r="L7054" i="1"/>
  <c r="L7055" i="1"/>
  <c r="L7056" i="1"/>
  <c r="L7057" i="1"/>
  <c r="L7058" i="1"/>
  <c r="L7059" i="1"/>
  <c r="L7060" i="1"/>
  <c r="L7061" i="1"/>
  <c r="L7062" i="1"/>
  <c r="L7063" i="1"/>
  <c r="L7064" i="1"/>
  <c r="L7065" i="1"/>
  <c r="L7066" i="1"/>
  <c r="L7067" i="1"/>
  <c r="L7068" i="1"/>
  <c r="L7069" i="1"/>
  <c r="L7070" i="1"/>
  <c r="L7071" i="1"/>
  <c r="L7072" i="1"/>
  <c r="L7073" i="1"/>
  <c r="L7074" i="1"/>
  <c r="L7075" i="1"/>
  <c r="L7076" i="1"/>
  <c r="L7077" i="1"/>
  <c r="L7078" i="1"/>
  <c r="L7079" i="1"/>
  <c r="L7080" i="1"/>
  <c r="L7081" i="1"/>
  <c r="L7082" i="1"/>
  <c r="L7083" i="1"/>
  <c r="L7084" i="1"/>
  <c r="L7085" i="1"/>
  <c r="L7086" i="1"/>
  <c r="L7087" i="1"/>
  <c r="L7088" i="1"/>
  <c r="L7089" i="1"/>
  <c r="L7090" i="1"/>
  <c r="L7091" i="1"/>
  <c r="L7092" i="1"/>
  <c r="L7093" i="1"/>
  <c r="L7094" i="1"/>
  <c r="L7095" i="1"/>
  <c r="L7096" i="1"/>
  <c r="L7097" i="1"/>
  <c r="L7098" i="1"/>
  <c r="L7099" i="1"/>
  <c r="L7100" i="1"/>
  <c r="L7101" i="1"/>
  <c r="L7102" i="1"/>
  <c r="L7103" i="1"/>
  <c r="L7104" i="1"/>
  <c r="L7105" i="1"/>
  <c r="L7106" i="1"/>
  <c r="L7107" i="1"/>
  <c r="L7108" i="1"/>
  <c r="L7109" i="1"/>
  <c r="L7110" i="1"/>
  <c r="L7111" i="1"/>
  <c r="L7112" i="1"/>
  <c r="L7113" i="1"/>
  <c r="L7114" i="1"/>
  <c r="L7115" i="1"/>
  <c r="L7116" i="1"/>
  <c r="L7117" i="1"/>
  <c r="L7118" i="1"/>
  <c r="L7119" i="1"/>
  <c r="L7120" i="1"/>
  <c r="L7121" i="1"/>
  <c r="L7122" i="1"/>
  <c r="L7123" i="1"/>
  <c r="L7124" i="1"/>
  <c r="L7125" i="1"/>
  <c r="L7126" i="1"/>
  <c r="L7127" i="1"/>
  <c r="L7128" i="1"/>
  <c r="L7129" i="1"/>
  <c r="L7130" i="1"/>
  <c r="L7131" i="1"/>
  <c r="L7132" i="1"/>
  <c r="L7133" i="1"/>
  <c r="L7134" i="1"/>
  <c r="L7135" i="1"/>
  <c r="L7136" i="1"/>
  <c r="L7137" i="1"/>
  <c r="L7138" i="1"/>
  <c r="L7139" i="1"/>
  <c r="L7140" i="1"/>
  <c r="L7141" i="1"/>
  <c r="L7142" i="1"/>
  <c r="L7143" i="1"/>
  <c r="L7144" i="1"/>
  <c r="L7145" i="1"/>
  <c r="L7146" i="1"/>
  <c r="L7147" i="1"/>
  <c r="L7148" i="1"/>
  <c r="L7149" i="1"/>
  <c r="L7150" i="1"/>
  <c r="L7151" i="1"/>
  <c r="L7152" i="1"/>
  <c r="L7153" i="1"/>
  <c r="L7154" i="1"/>
  <c r="L7155" i="1"/>
  <c r="L7156" i="1"/>
  <c r="L7157" i="1"/>
  <c r="L7158" i="1"/>
  <c r="L7159" i="1"/>
  <c r="L7160" i="1"/>
  <c r="L7161" i="1"/>
  <c r="L7162" i="1"/>
  <c r="L7163" i="1"/>
  <c r="L7164" i="1"/>
  <c r="L7165" i="1"/>
  <c r="L7166" i="1"/>
  <c r="L7167" i="1"/>
  <c r="L7168" i="1"/>
  <c r="L7169" i="1"/>
  <c r="L7170" i="1"/>
  <c r="L7171" i="1"/>
  <c r="L7172" i="1"/>
  <c r="L7173" i="1"/>
  <c r="L7174" i="1"/>
  <c r="L7175" i="1"/>
  <c r="L7176" i="1"/>
  <c r="L7177" i="1"/>
  <c r="L7178" i="1"/>
  <c r="L7179" i="1"/>
  <c r="L7180" i="1"/>
  <c r="L7181" i="1"/>
  <c r="L7182" i="1"/>
  <c r="L7183" i="1"/>
  <c r="L7184" i="1"/>
  <c r="L7185" i="1"/>
  <c r="L7186" i="1"/>
  <c r="L7187" i="1"/>
  <c r="L7188" i="1"/>
  <c r="L7189" i="1"/>
  <c r="L7190" i="1"/>
  <c r="L7191" i="1"/>
  <c r="L7192" i="1"/>
  <c r="L7193" i="1"/>
  <c r="L7194" i="1"/>
  <c r="L7195" i="1"/>
  <c r="L7196" i="1"/>
  <c r="L7197" i="1"/>
  <c r="L7198" i="1"/>
  <c r="L7199" i="1"/>
  <c r="L7200" i="1"/>
  <c r="L7201" i="1"/>
  <c r="L7202" i="1"/>
  <c r="L7203" i="1"/>
  <c r="L7204" i="1"/>
  <c r="L7205" i="1"/>
  <c r="L7206" i="1"/>
  <c r="L7207" i="1"/>
  <c r="L7208" i="1"/>
  <c r="L7209" i="1"/>
  <c r="L7210" i="1"/>
  <c r="L7211" i="1"/>
  <c r="L7212" i="1"/>
  <c r="L7213" i="1"/>
  <c r="L7214" i="1"/>
  <c r="L7215" i="1"/>
  <c r="L7216" i="1"/>
  <c r="L7217" i="1"/>
  <c r="L7218" i="1"/>
  <c r="L7219" i="1"/>
  <c r="L7220" i="1"/>
  <c r="L7221" i="1"/>
  <c r="L7222" i="1"/>
  <c r="L7223" i="1"/>
  <c r="L7224" i="1"/>
  <c r="L7225" i="1"/>
  <c r="L7226" i="1"/>
  <c r="L7227" i="1"/>
  <c r="L7228" i="1"/>
  <c r="L7229" i="1"/>
  <c r="L7230" i="1"/>
  <c r="L7231" i="1"/>
  <c r="L7232" i="1"/>
  <c r="L7233" i="1"/>
  <c r="L7234" i="1"/>
  <c r="L7235" i="1"/>
  <c r="L7236" i="1"/>
  <c r="L7237" i="1"/>
  <c r="L7238" i="1"/>
  <c r="L7239" i="1"/>
  <c r="L7240" i="1"/>
  <c r="L7241" i="1"/>
  <c r="L7242" i="1"/>
  <c r="L7243" i="1"/>
  <c r="L7244" i="1"/>
  <c r="L7245" i="1"/>
  <c r="L7246" i="1"/>
  <c r="L7247" i="1"/>
  <c r="L7248" i="1"/>
  <c r="L7249" i="1"/>
  <c r="L7250" i="1"/>
  <c r="L7251" i="1"/>
  <c r="L7252" i="1"/>
  <c r="L7253" i="1"/>
  <c r="L7254" i="1"/>
  <c r="L7255" i="1"/>
  <c r="L7256" i="1"/>
  <c r="L7257" i="1"/>
  <c r="L7258" i="1"/>
  <c r="L7259" i="1"/>
  <c r="L7260" i="1"/>
  <c r="L7261" i="1"/>
  <c r="L7262" i="1"/>
  <c r="L7263" i="1"/>
  <c r="L7264" i="1"/>
  <c r="L7265" i="1"/>
  <c r="L7266" i="1"/>
  <c r="L7267" i="1"/>
  <c r="L7268" i="1"/>
  <c r="L7269" i="1"/>
  <c r="L7270" i="1"/>
  <c r="L7271" i="1"/>
  <c r="L7272" i="1"/>
  <c r="L7273" i="1"/>
  <c r="L7274" i="1"/>
  <c r="L7275" i="1"/>
  <c r="L7276" i="1"/>
  <c r="L7277" i="1"/>
  <c r="L7278" i="1"/>
  <c r="L7279" i="1"/>
  <c r="L7280" i="1"/>
  <c r="L7281" i="1"/>
  <c r="L7282" i="1"/>
  <c r="L7283" i="1"/>
  <c r="L7284" i="1"/>
  <c r="L7285" i="1"/>
  <c r="L7286" i="1"/>
  <c r="L7287" i="1"/>
  <c r="L7288" i="1"/>
  <c r="L7289" i="1"/>
  <c r="L7290" i="1"/>
  <c r="L7291" i="1"/>
  <c r="L7292" i="1"/>
  <c r="L7293" i="1"/>
  <c r="L7294" i="1"/>
  <c r="L7295" i="1"/>
  <c r="L7296" i="1"/>
  <c r="L7297" i="1"/>
  <c r="L7298" i="1"/>
  <c r="L7299" i="1"/>
  <c r="L7300" i="1"/>
  <c r="L7301" i="1"/>
  <c r="L7302" i="1"/>
  <c r="L7303" i="1"/>
  <c r="L7304" i="1"/>
  <c r="L7305" i="1"/>
  <c r="L7306" i="1"/>
  <c r="L7307" i="1"/>
  <c r="L7308" i="1"/>
  <c r="L7309" i="1"/>
  <c r="L7310" i="1"/>
  <c r="L7311" i="1"/>
  <c r="L7312" i="1"/>
  <c r="L7313" i="1"/>
  <c r="L7314" i="1"/>
  <c r="L7315" i="1"/>
  <c r="L7316" i="1"/>
  <c r="L7317" i="1"/>
  <c r="L7318" i="1"/>
  <c r="L7319" i="1"/>
  <c r="L7320" i="1"/>
  <c r="L7321" i="1"/>
  <c r="L7322" i="1"/>
  <c r="L7323" i="1"/>
  <c r="L7324" i="1"/>
  <c r="L7325" i="1"/>
  <c r="L7326" i="1"/>
  <c r="L7327" i="1"/>
  <c r="L7328" i="1"/>
  <c r="L7329" i="1"/>
  <c r="L7330" i="1"/>
  <c r="L7331" i="1"/>
  <c r="L7332" i="1"/>
  <c r="L7333" i="1"/>
  <c r="L7334" i="1"/>
  <c r="L7335" i="1"/>
  <c r="L7336" i="1"/>
  <c r="L7337" i="1"/>
  <c r="L7338" i="1"/>
  <c r="L7339" i="1"/>
  <c r="L7340" i="1"/>
  <c r="L7341" i="1"/>
  <c r="L7342" i="1"/>
  <c r="L7343" i="1"/>
  <c r="L7344" i="1"/>
  <c r="L7345" i="1"/>
  <c r="L7346" i="1"/>
  <c r="L7347" i="1"/>
  <c r="L7348" i="1"/>
  <c r="L7349" i="1"/>
  <c r="L7350" i="1"/>
  <c r="L7351" i="1"/>
  <c r="L7352" i="1"/>
  <c r="L7353" i="1"/>
  <c r="L7354" i="1"/>
  <c r="L7355" i="1"/>
  <c r="L7356" i="1"/>
  <c r="L7357" i="1"/>
  <c r="L7358" i="1"/>
  <c r="L7359" i="1"/>
  <c r="L7360" i="1"/>
  <c r="L7361" i="1"/>
  <c r="L7362" i="1"/>
  <c r="L7363" i="1"/>
  <c r="L7364" i="1"/>
  <c r="L7365" i="1"/>
  <c r="L7366" i="1"/>
  <c r="L7367" i="1"/>
  <c r="L7368" i="1"/>
  <c r="L7369" i="1"/>
  <c r="L7370" i="1"/>
  <c r="L7371" i="1"/>
  <c r="L7372" i="1"/>
  <c r="L7373" i="1"/>
  <c r="L7374" i="1"/>
  <c r="L7375" i="1"/>
  <c r="L7376" i="1"/>
  <c r="L7377" i="1"/>
  <c r="L7378" i="1"/>
  <c r="L7379" i="1"/>
  <c r="L7380" i="1"/>
  <c r="L7381" i="1"/>
  <c r="L7382" i="1"/>
  <c r="L7383" i="1"/>
  <c r="L7384" i="1"/>
  <c r="L7385" i="1"/>
  <c r="L7386" i="1"/>
  <c r="L7387" i="1"/>
  <c r="L7388" i="1"/>
  <c r="L7389" i="1"/>
  <c r="L7390" i="1"/>
  <c r="L7391" i="1"/>
  <c r="L7392" i="1"/>
  <c r="L7393" i="1"/>
  <c r="L7394" i="1"/>
  <c r="L7395" i="1"/>
  <c r="L7396" i="1"/>
  <c r="L7397" i="1"/>
  <c r="L7398" i="1"/>
  <c r="L7399" i="1"/>
  <c r="L7400" i="1"/>
  <c r="L7401" i="1"/>
  <c r="L7402" i="1"/>
  <c r="L7403" i="1"/>
  <c r="L7404" i="1"/>
  <c r="L7405" i="1"/>
  <c r="L7406" i="1"/>
  <c r="L7407" i="1"/>
  <c r="L7408" i="1"/>
  <c r="L7409" i="1"/>
  <c r="L7410" i="1"/>
  <c r="L7411" i="1"/>
  <c r="L7412" i="1"/>
  <c r="L7413" i="1"/>
  <c r="L7414" i="1"/>
  <c r="L7415" i="1"/>
  <c r="L7416" i="1"/>
  <c r="L7417" i="1"/>
  <c r="L7418" i="1"/>
  <c r="L7419" i="1"/>
  <c r="L7420" i="1"/>
  <c r="L7421" i="1"/>
  <c r="L7422" i="1"/>
  <c r="L7423" i="1"/>
  <c r="L7424" i="1"/>
  <c r="L7425" i="1"/>
  <c r="L7426" i="1"/>
  <c r="L7427" i="1"/>
  <c r="L7428" i="1"/>
  <c r="L7429" i="1"/>
  <c r="L7430" i="1"/>
  <c r="L7431" i="1"/>
  <c r="L7432" i="1"/>
  <c r="L7433" i="1"/>
  <c r="L7434" i="1"/>
  <c r="L7435" i="1"/>
  <c r="L7436" i="1"/>
  <c r="L7437" i="1"/>
  <c r="L7438" i="1"/>
  <c r="L7439" i="1"/>
  <c r="L7440" i="1"/>
  <c r="L7441" i="1"/>
  <c r="L7442" i="1"/>
  <c r="L7443" i="1"/>
  <c r="L7444" i="1"/>
  <c r="L7445" i="1"/>
  <c r="L7446" i="1"/>
  <c r="L7447" i="1"/>
  <c r="L7448" i="1"/>
  <c r="L7449" i="1"/>
  <c r="L7450" i="1"/>
  <c r="L7451" i="1"/>
  <c r="L7452" i="1"/>
  <c r="L7453" i="1"/>
  <c r="L7454" i="1"/>
  <c r="L7455" i="1"/>
  <c r="L7456" i="1"/>
  <c r="L7457" i="1"/>
  <c r="L7458" i="1"/>
  <c r="L7459" i="1"/>
  <c r="L7460" i="1"/>
  <c r="L7461" i="1"/>
  <c r="L7462" i="1"/>
  <c r="L7463" i="1"/>
  <c r="L7464" i="1"/>
  <c r="L7465" i="1"/>
  <c r="L7466" i="1"/>
  <c r="L7467" i="1"/>
  <c r="L7468" i="1"/>
  <c r="L7469" i="1"/>
  <c r="L7470" i="1"/>
  <c r="L7471" i="1"/>
  <c r="L7472" i="1"/>
  <c r="L7473" i="1"/>
  <c r="L7474" i="1"/>
  <c r="L7475" i="1"/>
  <c r="L7476" i="1"/>
  <c r="L7477" i="1"/>
  <c r="L7478" i="1"/>
  <c r="L7479" i="1"/>
  <c r="L7480" i="1"/>
  <c r="L7481" i="1"/>
  <c r="L7482" i="1"/>
  <c r="L7483" i="1"/>
  <c r="L7484" i="1"/>
  <c r="L7485" i="1"/>
  <c r="L7486" i="1"/>
  <c r="L7487" i="1"/>
  <c r="L7488" i="1"/>
  <c r="L7489" i="1"/>
  <c r="L7490" i="1"/>
  <c r="L7491" i="1"/>
  <c r="L7492" i="1"/>
  <c r="L7493" i="1"/>
  <c r="L7494" i="1"/>
  <c r="L7495" i="1"/>
  <c r="L7496" i="1"/>
  <c r="L7497" i="1"/>
  <c r="L7498" i="1"/>
  <c r="L7499" i="1"/>
  <c r="L7500" i="1"/>
  <c r="L7501" i="1"/>
  <c r="L7502" i="1"/>
  <c r="L7503" i="1"/>
  <c r="L7504" i="1"/>
  <c r="L7505" i="1"/>
  <c r="L7506" i="1"/>
  <c r="L7507" i="1"/>
  <c r="L7508" i="1"/>
  <c r="L7509" i="1"/>
  <c r="L7510" i="1"/>
  <c r="L7511" i="1"/>
  <c r="L7512" i="1"/>
  <c r="L7513" i="1"/>
  <c r="L7514" i="1"/>
  <c r="L7515" i="1"/>
  <c r="L7516" i="1"/>
  <c r="L7517" i="1"/>
  <c r="L7518" i="1"/>
  <c r="L7519" i="1"/>
  <c r="L7520" i="1"/>
  <c r="L7521" i="1"/>
  <c r="L7522" i="1"/>
  <c r="L7523" i="1"/>
  <c r="L7524" i="1"/>
  <c r="L7525" i="1"/>
  <c r="L7526" i="1"/>
  <c r="L7527" i="1"/>
  <c r="L7528" i="1"/>
  <c r="L7529" i="1"/>
  <c r="L7530" i="1"/>
  <c r="L7531" i="1"/>
  <c r="L7532" i="1"/>
  <c r="L7533" i="1"/>
  <c r="L7534" i="1"/>
  <c r="L7535" i="1"/>
  <c r="L7536" i="1"/>
  <c r="L7537" i="1"/>
  <c r="L7538" i="1"/>
  <c r="L7539" i="1"/>
  <c r="L7540" i="1"/>
  <c r="L7541" i="1"/>
  <c r="L7542" i="1"/>
  <c r="L7543" i="1"/>
  <c r="L7544" i="1"/>
  <c r="L7545" i="1"/>
  <c r="L7546" i="1"/>
  <c r="L7547" i="1"/>
  <c r="L7548" i="1"/>
  <c r="L7549" i="1"/>
  <c r="L7550" i="1"/>
  <c r="L7551" i="1"/>
  <c r="L7552" i="1"/>
  <c r="L7553" i="1"/>
  <c r="L7554" i="1"/>
  <c r="L7555" i="1"/>
  <c r="L7556" i="1"/>
  <c r="L7557" i="1"/>
  <c r="L7558" i="1"/>
  <c r="L7559" i="1"/>
  <c r="L7560" i="1"/>
  <c r="L7561" i="1"/>
  <c r="L7562" i="1"/>
  <c r="L7563" i="1"/>
  <c r="L7564" i="1"/>
  <c r="L7565" i="1"/>
  <c r="L7566" i="1"/>
  <c r="L7567" i="1"/>
  <c r="L7568" i="1"/>
  <c r="L7569" i="1"/>
  <c r="L7570" i="1"/>
  <c r="L7571" i="1"/>
  <c r="L7572" i="1"/>
  <c r="L7573" i="1"/>
  <c r="L7574" i="1"/>
  <c r="L7575" i="1"/>
  <c r="L7576" i="1"/>
  <c r="L7577" i="1"/>
  <c r="L7578" i="1"/>
  <c r="L7579" i="1"/>
  <c r="L7580" i="1"/>
  <c r="L7581" i="1"/>
  <c r="L7582" i="1"/>
  <c r="L7583" i="1"/>
  <c r="L7584" i="1"/>
  <c r="L7585" i="1"/>
  <c r="L7586" i="1"/>
  <c r="L7587" i="1"/>
  <c r="L7588" i="1"/>
  <c r="L7589" i="1"/>
  <c r="L7590" i="1"/>
  <c r="L7591" i="1"/>
  <c r="L7592" i="1"/>
  <c r="L7593" i="1"/>
  <c r="L7594" i="1"/>
  <c r="L7595" i="1"/>
  <c r="L7596" i="1"/>
  <c r="L7597" i="1"/>
  <c r="L7598" i="1"/>
  <c r="L7599" i="1"/>
  <c r="L7600" i="1"/>
  <c r="L7601" i="1"/>
  <c r="L7602" i="1"/>
  <c r="L7603" i="1"/>
  <c r="L7604" i="1"/>
  <c r="L7605" i="1"/>
  <c r="L7606" i="1"/>
  <c r="L7607" i="1"/>
  <c r="L7608" i="1"/>
  <c r="L7609" i="1"/>
  <c r="L7610" i="1"/>
  <c r="L7611" i="1"/>
  <c r="L7612" i="1"/>
  <c r="L7613" i="1"/>
  <c r="L7614" i="1"/>
  <c r="L7615" i="1"/>
  <c r="L7616" i="1"/>
  <c r="L7617" i="1"/>
  <c r="L7618" i="1"/>
  <c r="L7619" i="1"/>
  <c r="L7620" i="1"/>
  <c r="L7621" i="1"/>
  <c r="L7622" i="1"/>
  <c r="L7623" i="1"/>
  <c r="L7624" i="1"/>
  <c r="L7625" i="1"/>
  <c r="L7626" i="1"/>
  <c r="L7627" i="1"/>
  <c r="L7628" i="1"/>
  <c r="L7629" i="1"/>
  <c r="L7630" i="1"/>
  <c r="L7631" i="1"/>
  <c r="L7632" i="1"/>
  <c r="L7633" i="1"/>
  <c r="L7634" i="1"/>
  <c r="L7635" i="1"/>
  <c r="L7636" i="1"/>
  <c r="L7637" i="1"/>
  <c r="L7638" i="1"/>
  <c r="L7639" i="1"/>
  <c r="L7640" i="1"/>
  <c r="L7641" i="1"/>
  <c r="L7642" i="1"/>
  <c r="L7643" i="1"/>
  <c r="L7644" i="1"/>
  <c r="L7645" i="1"/>
  <c r="L7646" i="1"/>
  <c r="L7647" i="1"/>
  <c r="L7648" i="1"/>
  <c r="L7649" i="1"/>
  <c r="L7650" i="1"/>
  <c r="L7651" i="1"/>
  <c r="L7652" i="1"/>
  <c r="L7653" i="1"/>
  <c r="L7654" i="1"/>
  <c r="L7655" i="1"/>
  <c r="L7656" i="1"/>
  <c r="L7657" i="1"/>
  <c r="L7658" i="1"/>
  <c r="L7659" i="1"/>
  <c r="L7660" i="1"/>
  <c r="L7661" i="1"/>
  <c r="L7662" i="1"/>
  <c r="L7663" i="1"/>
  <c r="L7664" i="1"/>
  <c r="L7665" i="1"/>
  <c r="L7666" i="1"/>
  <c r="L7667" i="1"/>
  <c r="L7668" i="1"/>
  <c r="L7669" i="1"/>
  <c r="L7670" i="1"/>
  <c r="L7671" i="1"/>
  <c r="L7672" i="1"/>
  <c r="L7673" i="1"/>
  <c r="L7674" i="1"/>
  <c r="L7675" i="1"/>
  <c r="L7676" i="1"/>
  <c r="L7677" i="1"/>
  <c r="L7678" i="1"/>
  <c r="L7679" i="1"/>
  <c r="L7680" i="1"/>
  <c r="L7681" i="1"/>
  <c r="L7682" i="1"/>
  <c r="L7683" i="1"/>
  <c r="L7684" i="1"/>
  <c r="L7685" i="1"/>
  <c r="L7686" i="1"/>
  <c r="L7687" i="1"/>
  <c r="L7688" i="1"/>
  <c r="L7689" i="1"/>
  <c r="L7690" i="1"/>
  <c r="L7691" i="1"/>
  <c r="L7692" i="1"/>
  <c r="L7693" i="1"/>
  <c r="L7694" i="1"/>
  <c r="L7695" i="1"/>
  <c r="L7696" i="1"/>
  <c r="L7697" i="1"/>
  <c r="L7698" i="1"/>
  <c r="L7699" i="1"/>
  <c r="L7700" i="1"/>
  <c r="L7701" i="1"/>
  <c r="L7702" i="1"/>
  <c r="L7703" i="1"/>
  <c r="L7704" i="1"/>
  <c r="L7705" i="1"/>
  <c r="L7706" i="1"/>
  <c r="L7707" i="1"/>
  <c r="L7708" i="1"/>
  <c r="L7709" i="1"/>
  <c r="L7710" i="1"/>
  <c r="L7711" i="1"/>
  <c r="L7712" i="1"/>
  <c r="L7713" i="1"/>
  <c r="L7714" i="1"/>
  <c r="L7715" i="1"/>
  <c r="L7716" i="1"/>
  <c r="L7717" i="1"/>
  <c r="L7718" i="1"/>
  <c r="L7719" i="1"/>
  <c r="L7720" i="1"/>
  <c r="L7721" i="1"/>
  <c r="L7722" i="1"/>
  <c r="L7723" i="1"/>
  <c r="L7724" i="1"/>
  <c r="L7725" i="1"/>
  <c r="L7726" i="1"/>
  <c r="L7727" i="1"/>
  <c r="L7728" i="1"/>
  <c r="L7729" i="1"/>
  <c r="L7730" i="1"/>
  <c r="L7731" i="1"/>
  <c r="L7732" i="1"/>
  <c r="L7733" i="1"/>
  <c r="L7734" i="1"/>
  <c r="L7735" i="1"/>
  <c r="L7736" i="1"/>
  <c r="L7737" i="1"/>
  <c r="L7738" i="1"/>
  <c r="L7739" i="1"/>
  <c r="L7740" i="1"/>
  <c r="L7741" i="1"/>
  <c r="L7742" i="1"/>
  <c r="L7743" i="1"/>
  <c r="L7744" i="1"/>
  <c r="L7745" i="1"/>
  <c r="L7746" i="1"/>
  <c r="L7747" i="1"/>
  <c r="L7748" i="1"/>
  <c r="L7749" i="1"/>
  <c r="L7750" i="1"/>
  <c r="L7751" i="1"/>
  <c r="L7752" i="1"/>
  <c r="L7753" i="1"/>
  <c r="L7754" i="1"/>
  <c r="L7755" i="1"/>
  <c r="L7756" i="1"/>
  <c r="L7757" i="1"/>
  <c r="L7758" i="1"/>
  <c r="L7759" i="1"/>
  <c r="L7760" i="1"/>
  <c r="L7761" i="1"/>
  <c r="L7762" i="1"/>
  <c r="L7763" i="1"/>
  <c r="L7764" i="1"/>
  <c r="L7765" i="1"/>
  <c r="L7766" i="1"/>
  <c r="L7767" i="1"/>
  <c r="L7768" i="1"/>
  <c r="L7769" i="1"/>
  <c r="L7770" i="1"/>
  <c r="L7771" i="1"/>
  <c r="L7772" i="1"/>
  <c r="L7773" i="1"/>
  <c r="L7774" i="1"/>
  <c r="L7775" i="1"/>
  <c r="L7776" i="1"/>
  <c r="L7777" i="1"/>
  <c r="L7778" i="1"/>
  <c r="L7779" i="1"/>
  <c r="L7780" i="1"/>
  <c r="L7781" i="1"/>
  <c r="L7782" i="1"/>
  <c r="L7783" i="1"/>
  <c r="L7784" i="1"/>
  <c r="L7785" i="1"/>
  <c r="L7786" i="1"/>
  <c r="L7787" i="1"/>
  <c r="L7788" i="1"/>
  <c r="L7789" i="1"/>
  <c r="L7790" i="1"/>
  <c r="L7791" i="1"/>
  <c r="L7792" i="1"/>
  <c r="L7793" i="1"/>
  <c r="L7794" i="1"/>
  <c r="L7795" i="1"/>
  <c r="L7796" i="1"/>
  <c r="L7797" i="1"/>
  <c r="L7798" i="1"/>
  <c r="L7799" i="1"/>
  <c r="L7800" i="1"/>
  <c r="L7801" i="1"/>
  <c r="L7802" i="1"/>
  <c r="L7803" i="1"/>
  <c r="L7804" i="1"/>
  <c r="L7805" i="1"/>
  <c r="L7806" i="1"/>
  <c r="L7807" i="1"/>
  <c r="L7808" i="1"/>
  <c r="L7809" i="1"/>
  <c r="L7810" i="1"/>
  <c r="L7811" i="1"/>
  <c r="L7812" i="1"/>
  <c r="L7813" i="1"/>
  <c r="L7814" i="1"/>
  <c r="L7815" i="1"/>
  <c r="L7816" i="1"/>
  <c r="L7817" i="1"/>
  <c r="L7818" i="1"/>
  <c r="L7819" i="1"/>
  <c r="L7820" i="1"/>
  <c r="L7821" i="1"/>
  <c r="L7822" i="1"/>
  <c r="L7823" i="1"/>
  <c r="L7824" i="1"/>
  <c r="L7825" i="1"/>
  <c r="L7826" i="1"/>
  <c r="L7827" i="1"/>
  <c r="L7828" i="1"/>
  <c r="L7829" i="1"/>
  <c r="L7830" i="1"/>
  <c r="L7831" i="1"/>
  <c r="L7832" i="1"/>
  <c r="L7833" i="1"/>
  <c r="L7834" i="1"/>
  <c r="L7835" i="1"/>
  <c r="L7836" i="1"/>
  <c r="L7837" i="1"/>
  <c r="L7838" i="1"/>
  <c r="L7839" i="1"/>
  <c r="L7840" i="1"/>
  <c r="L7841" i="1"/>
  <c r="L7842" i="1"/>
  <c r="L7843" i="1"/>
  <c r="L7844" i="1"/>
  <c r="L7845" i="1"/>
  <c r="L7846" i="1"/>
  <c r="L7847" i="1"/>
  <c r="L7848" i="1"/>
  <c r="L7849" i="1"/>
  <c r="L7850" i="1"/>
  <c r="L7851" i="1"/>
  <c r="L7852" i="1"/>
  <c r="L7853" i="1"/>
  <c r="L7854" i="1"/>
  <c r="L7855" i="1"/>
  <c r="L7856" i="1"/>
  <c r="L7857" i="1"/>
  <c r="L7858" i="1"/>
  <c r="L7859" i="1"/>
  <c r="L7860" i="1"/>
  <c r="L7861" i="1"/>
  <c r="L7862" i="1"/>
  <c r="L7863" i="1"/>
  <c r="L7864" i="1"/>
  <c r="L7865" i="1"/>
  <c r="L7866" i="1"/>
  <c r="L7867" i="1"/>
  <c r="L7868" i="1"/>
  <c r="L7869" i="1"/>
  <c r="L7870" i="1"/>
  <c r="L7871" i="1"/>
  <c r="L7872" i="1"/>
  <c r="L7873" i="1"/>
  <c r="L7874" i="1"/>
  <c r="L7875" i="1"/>
  <c r="L7876" i="1"/>
  <c r="L7877" i="1"/>
  <c r="L7878" i="1"/>
  <c r="L7879" i="1"/>
  <c r="L7880" i="1"/>
  <c r="L7881" i="1"/>
  <c r="L7882" i="1"/>
  <c r="L7883" i="1"/>
  <c r="L7884" i="1"/>
  <c r="L7885" i="1"/>
  <c r="L7886" i="1"/>
  <c r="L7887" i="1"/>
  <c r="L7888" i="1"/>
  <c r="L7889" i="1"/>
  <c r="L7890" i="1"/>
  <c r="L7891" i="1"/>
  <c r="L7892" i="1"/>
  <c r="L7893" i="1"/>
  <c r="L7894" i="1"/>
  <c r="L7895" i="1"/>
  <c r="L7896" i="1"/>
  <c r="L7897" i="1"/>
  <c r="L7898" i="1"/>
  <c r="L7899" i="1"/>
  <c r="L7900" i="1"/>
  <c r="L7901" i="1"/>
  <c r="L7902" i="1"/>
  <c r="L7903" i="1"/>
  <c r="L7904" i="1"/>
  <c r="L7905" i="1"/>
  <c r="L7906" i="1"/>
  <c r="L7907" i="1"/>
  <c r="L7908" i="1"/>
  <c r="L7909" i="1"/>
  <c r="L7910" i="1"/>
  <c r="L7911" i="1"/>
  <c r="L7912" i="1"/>
  <c r="L7913" i="1"/>
  <c r="L7914" i="1"/>
  <c r="L7915" i="1"/>
  <c r="L7916" i="1"/>
  <c r="L7917" i="1"/>
  <c r="L7918" i="1"/>
  <c r="L7919" i="1"/>
  <c r="L7920" i="1"/>
  <c r="L7921" i="1"/>
  <c r="L7922" i="1"/>
  <c r="L7923" i="1"/>
  <c r="L7924" i="1"/>
  <c r="L7925" i="1"/>
  <c r="L7926" i="1"/>
  <c r="L7927" i="1"/>
  <c r="L7928" i="1"/>
  <c r="L7929" i="1"/>
  <c r="L7930" i="1"/>
  <c r="L7931" i="1"/>
  <c r="L7932" i="1"/>
  <c r="L7933" i="1"/>
  <c r="L7934" i="1"/>
  <c r="L7935" i="1"/>
  <c r="L7936" i="1"/>
  <c r="L7937" i="1"/>
  <c r="L7938" i="1"/>
  <c r="L7939" i="1"/>
  <c r="L7940" i="1"/>
  <c r="L7941" i="1"/>
  <c r="L7942" i="1"/>
  <c r="L7943" i="1"/>
  <c r="L7944" i="1"/>
  <c r="L7945" i="1"/>
  <c r="L7946" i="1"/>
  <c r="L7947" i="1"/>
  <c r="L7948" i="1"/>
  <c r="L7949" i="1"/>
  <c r="L7950" i="1"/>
  <c r="L7951" i="1"/>
  <c r="L7952" i="1"/>
  <c r="L7953" i="1"/>
  <c r="L7954" i="1"/>
  <c r="L7955" i="1"/>
  <c r="L7956" i="1"/>
  <c r="L7957" i="1"/>
  <c r="L7958" i="1"/>
  <c r="L7959" i="1"/>
  <c r="L7960" i="1"/>
  <c r="L7961" i="1"/>
  <c r="L7962" i="1"/>
  <c r="L7963" i="1"/>
  <c r="L7964" i="1"/>
  <c r="L7965" i="1"/>
  <c r="L7966" i="1"/>
  <c r="L7967" i="1"/>
  <c r="L7968" i="1"/>
  <c r="L7969" i="1"/>
  <c r="L7970" i="1"/>
  <c r="L7971" i="1"/>
  <c r="L7972" i="1"/>
  <c r="L7973" i="1"/>
  <c r="L7974" i="1"/>
  <c r="L7975" i="1"/>
  <c r="L7976" i="1"/>
  <c r="L7977" i="1"/>
  <c r="L7978" i="1"/>
  <c r="L7979" i="1"/>
  <c r="L7980" i="1"/>
  <c r="L7981" i="1"/>
  <c r="L7982" i="1"/>
  <c r="L7983" i="1"/>
  <c r="L7984" i="1"/>
  <c r="L7985" i="1"/>
  <c r="L7986" i="1"/>
  <c r="L7987" i="1"/>
  <c r="L7988" i="1"/>
  <c r="L7989" i="1"/>
  <c r="L7990" i="1"/>
  <c r="L7991" i="1"/>
  <c r="L7992" i="1"/>
  <c r="L7993" i="1"/>
  <c r="L7994" i="1"/>
  <c r="L7995" i="1"/>
  <c r="L7996" i="1"/>
  <c r="L7997" i="1"/>
  <c r="L7998" i="1"/>
  <c r="L7999" i="1"/>
  <c r="L8000" i="1"/>
  <c r="L8001" i="1"/>
  <c r="L8002" i="1"/>
  <c r="L8003" i="1"/>
  <c r="L8004" i="1"/>
  <c r="L8005" i="1"/>
  <c r="L8006" i="1"/>
  <c r="L8007" i="1"/>
  <c r="L8008" i="1"/>
  <c r="L8009" i="1"/>
  <c r="L8010" i="1"/>
  <c r="L8011" i="1"/>
  <c r="L8012" i="1"/>
  <c r="L8013" i="1"/>
  <c r="L8014" i="1"/>
  <c r="L8015" i="1"/>
  <c r="L8016" i="1"/>
  <c r="L8017" i="1"/>
  <c r="L8018" i="1"/>
  <c r="L8019" i="1"/>
  <c r="L8020" i="1"/>
  <c r="L8021" i="1"/>
  <c r="L8022" i="1"/>
  <c r="L8023" i="1"/>
  <c r="L8024" i="1"/>
  <c r="L8025" i="1"/>
  <c r="L8026" i="1"/>
  <c r="L8027" i="1"/>
  <c r="L8028" i="1"/>
  <c r="L8029" i="1"/>
  <c r="L8030" i="1"/>
  <c r="L8031" i="1"/>
  <c r="L8032" i="1"/>
  <c r="L8033" i="1"/>
  <c r="L8034" i="1"/>
  <c r="L8035" i="1"/>
  <c r="L8036" i="1"/>
  <c r="L8037" i="1"/>
  <c r="L8038" i="1"/>
  <c r="L8039" i="1"/>
  <c r="L8040" i="1"/>
  <c r="L8041" i="1"/>
  <c r="L8042" i="1"/>
  <c r="L8043" i="1"/>
  <c r="L8044" i="1"/>
  <c r="L8045" i="1"/>
  <c r="L8046" i="1"/>
  <c r="L8047" i="1"/>
  <c r="L8048" i="1"/>
  <c r="L8049" i="1"/>
  <c r="L8050" i="1"/>
  <c r="L8051" i="1"/>
  <c r="L8052" i="1"/>
  <c r="L8053" i="1"/>
  <c r="L8054" i="1"/>
  <c r="L8055" i="1"/>
  <c r="L8056" i="1"/>
  <c r="L8057" i="1"/>
  <c r="L8058" i="1"/>
  <c r="L8059" i="1"/>
  <c r="L8060" i="1"/>
  <c r="L8061" i="1"/>
  <c r="L8062" i="1"/>
  <c r="L8063" i="1"/>
  <c r="L8064" i="1"/>
  <c r="L8065" i="1"/>
  <c r="L8066" i="1"/>
  <c r="L8067" i="1"/>
  <c r="L8068" i="1"/>
  <c r="L8069" i="1"/>
  <c r="L8070" i="1"/>
  <c r="L8071" i="1"/>
  <c r="L8072" i="1"/>
  <c r="L8073" i="1"/>
  <c r="L8074" i="1"/>
  <c r="L8075" i="1"/>
  <c r="L8076" i="1"/>
  <c r="L8077" i="1"/>
  <c r="L8078" i="1"/>
  <c r="L8079" i="1"/>
  <c r="L8080" i="1"/>
  <c r="L8081" i="1"/>
  <c r="L8082" i="1"/>
  <c r="L8083" i="1"/>
  <c r="L8084" i="1"/>
  <c r="L8085" i="1"/>
  <c r="L8086" i="1"/>
  <c r="L8087" i="1"/>
  <c r="L8088" i="1"/>
  <c r="L8089" i="1"/>
  <c r="L8090" i="1"/>
  <c r="L8091" i="1"/>
  <c r="L8092" i="1"/>
  <c r="L8093" i="1"/>
  <c r="L8094" i="1"/>
  <c r="L8095" i="1"/>
  <c r="L8096" i="1"/>
  <c r="L8097" i="1"/>
  <c r="L8098" i="1"/>
  <c r="L8099" i="1"/>
  <c r="L8100" i="1"/>
  <c r="L8101" i="1"/>
  <c r="L8102" i="1"/>
  <c r="L8103" i="1"/>
  <c r="L8104" i="1"/>
  <c r="L8105" i="1"/>
  <c r="L8106" i="1"/>
  <c r="L8107" i="1"/>
  <c r="L8108" i="1"/>
  <c r="L8109" i="1"/>
  <c r="L8110" i="1"/>
  <c r="L8111" i="1"/>
  <c r="L8112" i="1"/>
  <c r="L8113" i="1"/>
  <c r="L8114" i="1"/>
  <c r="L8115" i="1"/>
  <c r="L8116" i="1"/>
  <c r="L8117" i="1"/>
  <c r="L8118" i="1"/>
  <c r="L8119" i="1"/>
  <c r="L8120" i="1"/>
  <c r="L8121" i="1"/>
  <c r="L8122" i="1"/>
  <c r="L8123" i="1"/>
  <c r="L8124" i="1"/>
  <c r="L8125" i="1"/>
  <c r="L8126" i="1"/>
  <c r="L8127" i="1"/>
  <c r="L8128" i="1"/>
  <c r="L8129" i="1"/>
  <c r="L8130" i="1"/>
  <c r="L8131" i="1"/>
  <c r="L8132" i="1"/>
  <c r="L8133" i="1"/>
  <c r="L8134" i="1"/>
  <c r="L8135" i="1"/>
  <c r="L8136" i="1"/>
  <c r="L8137" i="1"/>
  <c r="L8138" i="1"/>
  <c r="L8139" i="1"/>
  <c r="L8140" i="1"/>
  <c r="L8141" i="1"/>
  <c r="L8142" i="1"/>
  <c r="L8143" i="1"/>
  <c r="L8144" i="1"/>
  <c r="L8145" i="1"/>
  <c r="L8146" i="1"/>
  <c r="L8147" i="1"/>
  <c r="L8148" i="1"/>
  <c r="L8149" i="1"/>
  <c r="L8150" i="1"/>
  <c r="L8151" i="1"/>
  <c r="L8152" i="1"/>
  <c r="L8153" i="1"/>
  <c r="L8154" i="1"/>
  <c r="L8155" i="1"/>
  <c r="L8156" i="1"/>
  <c r="L8157" i="1"/>
  <c r="L8158" i="1"/>
  <c r="L8159" i="1"/>
  <c r="L8160" i="1"/>
  <c r="L8161" i="1"/>
  <c r="L8162" i="1"/>
  <c r="L8163" i="1"/>
  <c r="L8164" i="1"/>
  <c r="L8165" i="1"/>
  <c r="L8166" i="1"/>
  <c r="L8167" i="1"/>
  <c r="L8168" i="1"/>
  <c r="L8169" i="1"/>
  <c r="L8170" i="1"/>
  <c r="L8171" i="1"/>
  <c r="L8172" i="1"/>
  <c r="L8173" i="1"/>
  <c r="L8174" i="1"/>
  <c r="L8175" i="1"/>
  <c r="L8176" i="1"/>
  <c r="L8177" i="1"/>
  <c r="L8178" i="1"/>
  <c r="L8179" i="1"/>
  <c r="L8180" i="1"/>
  <c r="L8181" i="1"/>
  <c r="L8182" i="1"/>
  <c r="L8183" i="1"/>
  <c r="L8184" i="1"/>
  <c r="L8185" i="1"/>
  <c r="L8186" i="1"/>
  <c r="L8187" i="1"/>
  <c r="L8188" i="1"/>
  <c r="L8189" i="1"/>
  <c r="L8190" i="1"/>
  <c r="L8191" i="1"/>
  <c r="L8192" i="1"/>
  <c r="L8193" i="1"/>
  <c r="L8194" i="1"/>
  <c r="L8195" i="1"/>
  <c r="L8196" i="1"/>
  <c r="L8197" i="1"/>
  <c r="L8198" i="1"/>
  <c r="L8199" i="1"/>
  <c r="L8200" i="1"/>
  <c r="L8201" i="1"/>
  <c r="L8202" i="1"/>
  <c r="L8203" i="1"/>
  <c r="L8204" i="1"/>
  <c r="L8205" i="1"/>
  <c r="L8206" i="1"/>
  <c r="L8207" i="1"/>
  <c r="L8208" i="1"/>
  <c r="L8209" i="1"/>
  <c r="L8210" i="1"/>
  <c r="L8211" i="1"/>
  <c r="L8212" i="1"/>
  <c r="L8213" i="1"/>
  <c r="L8214" i="1"/>
  <c r="L8215" i="1"/>
  <c r="L8216" i="1"/>
  <c r="L8217" i="1"/>
  <c r="L8218" i="1"/>
  <c r="L8219" i="1"/>
  <c r="L8220" i="1"/>
  <c r="L8221" i="1"/>
  <c r="L8222" i="1"/>
  <c r="L8223" i="1"/>
  <c r="L8224" i="1"/>
  <c r="L8225" i="1"/>
  <c r="L8226" i="1"/>
  <c r="L8227" i="1"/>
  <c r="L8228" i="1"/>
  <c r="L8229" i="1"/>
  <c r="L8230" i="1"/>
  <c r="L8231" i="1"/>
  <c r="L8232" i="1"/>
  <c r="L8233" i="1"/>
  <c r="L8234" i="1"/>
  <c r="L8235" i="1"/>
  <c r="L8236" i="1"/>
  <c r="L8237" i="1"/>
  <c r="L8238" i="1"/>
  <c r="L8239" i="1"/>
  <c r="L8240" i="1"/>
  <c r="L8241" i="1"/>
  <c r="L8242" i="1"/>
  <c r="L8243" i="1"/>
  <c r="L8244" i="1"/>
  <c r="L8245" i="1"/>
  <c r="L8246" i="1"/>
  <c r="L8247" i="1"/>
  <c r="L8248" i="1"/>
  <c r="L8249" i="1"/>
  <c r="L8250" i="1"/>
  <c r="L8251" i="1"/>
  <c r="L8252" i="1"/>
  <c r="L8253" i="1"/>
  <c r="L8254" i="1"/>
  <c r="L8255" i="1"/>
  <c r="L8256" i="1"/>
  <c r="L8257" i="1"/>
  <c r="L8258" i="1"/>
  <c r="L8259" i="1"/>
  <c r="L8260" i="1"/>
  <c r="L8261" i="1"/>
  <c r="L8262" i="1"/>
  <c r="L8263" i="1"/>
  <c r="L8264" i="1"/>
  <c r="L8265" i="1"/>
  <c r="L8266" i="1"/>
  <c r="L8267" i="1"/>
  <c r="L8268" i="1"/>
  <c r="L8269" i="1"/>
  <c r="L8270" i="1"/>
  <c r="L8271" i="1"/>
  <c r="L8272" i="1"/>
  <c r="L8273" i="1"/>
  <c r="L8274" i="1"/>
  <c r="L8275" i="1"/>
  <c r="L8276" i="1"/>
  <c r="L8277" i="1"/>
  <c r="L8278" i="1"/>
  <c r="L8279" i="1"/>
  <c r="L8280" i="1"/>
  <c r="L8281" i="1"/>
  <c r="L8282" i="1"/>
  <c r="L8283" i="1"/>
  <c r="L8284" i="1"/>
  <c r="L8285" i="1"/>
  <c r="L8286" i="1"/>
  <c r="L8287" i="1"/>
  <c r="L8288" i="1"/>
  <c r="L8289" i="1"/>
  <c r="L8290" i="1"/>
  <c r="L8291" i="1"/>
  <c r="L8292" i="1"/>
  <c r="L8293" i="1"/>
  <c r="L8294" i="1"/>
  <c r="L8295" i="1"/>
  <c r="L8296" i="1"/>
  <c r="L8297" i="1"/>
  <c r="L8298" i="1"/>
  <c r="L8299" i="1"/>
  <c r="L8300" i="1"/>
  <c r="L8301" i="1"/>
  <c r="L8302" i="1"/>
  <c r="L8303" i="1"/>
  <c r="L8304" i="1"/>
  <c r="L8305" i="1"/>
  <c r="L8306" i="1"/>
  <c r="L8307" i="1"/>
  <c r="L8308" i="1"/>
  <c r="L8309" i="1"/>
  <c r="L8310" i="1"/>
  <c r="L8311" i="1"/>
  <c r="L8312" i="1"/>
  <c r="L8313" i="1"/>
  <c r="L8314" i="1"/>
  <c r="L8315" i="1"/>
  <c r="L8316" i="1"/>
  <c r="L8317" i="1"/>
  <c r="L8318" i="1"/>
  <c r="L8319" i="1"/>
  <c r="L8320" i="1"/>
  <c r="L8321" i="1"/>
  <c r="L8322" i="1"/>
  <c r="L8323" i="1"/>
  <c r="L8324" i="1"/>
  <c r="L8325" i="1"/>
  <c r="L8326" i="1"/>
  <c r="L8327" i="1"/>
  <c r="L8328" i="1"/>
  <c r="L8329" i="1"/>
  <c r="L8330" i="1"/>
  <c r="L8331" i="1"/>
  <c r="L8332" i="1"/>
  <c r="L8333" i="1"/>
  <c r="L8334" i="1"/>
  <c r="L8335" i="1"/>
  <c r="L8336" i="1"/>
  <c r="L8337" i="1"/>
  <c r="L8338" i="1"/>
  <c r="L8339" i="1"/>
  <c r="L8340" i="1"/>
  <c r="L8341" i="1"/>
  <c r="L8342" i="1"/>
  <c r="L8343" i="1"/>
  <c r="L8344" i="1"/>
  <c r="L8345" i="1"/>
  <c r="L8346" i="1"/>
  <c r="L8347" i="1"/>
  <c r="L8348" i="1"/>
  <c r="L8349" i="1"/>
  <c r="L8350" i="1"/>
  <c r="L8351" i="1"/>
  <c r="L8352" i="1"/>
  <c r="L8353" i="1"/>
  <c r="L8354" i="1"/>
  <c r="L8355" i="1"/>
  <c r="L8356" i="1"/>
  <c r="L8357" i="1"/>
  <c r="L8358" i="1"/>
  <c r="L8359" i="1"/>
  <c r="L8360" i="1"/>
  <c r="L8361" i="1"/>
  <c r="L8362" i="1"/>
  <c r="L8363" i="1"/>
  <c r="L8364" i="1"/>
  <c r="L8365" i="1"/>
  <c r="L8366" i="1"/>
  <c r="L8367" i="1"/>
  <c r="L8368" i="1"/>
  <c r="L8369" i="1"/>
  <c r="L8370" i="1"/>
  <c r="L8371" i="1"/>
  <c r="L8372" i="1"/>
  <c r="L8373" i="1"/>
  <c r="L8374" i="1"/>
  <c r="L8375" i="1"/>
  <c r="L8376" i="1"/>
  <c r="L8377" i="1"/>
  <c r="L8378" i="1"/>
  <c r="L8379" i="1"/>
  <c r="L8380" i="1"/>
  <c r="L8381" i="1"/>
  <c r="L8382" i="1"/>
  <c r="L8383" i="1"/>
  <c r="L8384" i="1"/>
  <c r="L8385" i="1"/>
  <c r="L8386" i="1"/>
  <c r="L8387" i="1"/>
  <c r="L8388" i="1"/>
  <c r="L8389" i="1"/>
  <c r="L8390" i="1"/>
  <c r="L8391" i="1"/>
  <c r="L8392" i="1"/>
  <c r="L8393" i="1"/>
  <c r="L8394" i="1"/>
  <c r="L8395" i="1"/>
  <c r="L8396" i="1"/>
  <c r="L8397" i="1"/>
  <c r="L8398" i="1"/>
  <c r="L8399" i="1"/>
  <c r="L8400" i="1"/>
  <c r="L8401" i="1"/>
  <c r="L8402" i="1"/>
  <c r="L8403" i="1"/>
  <c r="L8404" i="1"/>
  <c r="L8405" i="1"/>
  <c r="L8406" i="1"/>
  <c r="L8407" i="1"/>
  <c r="L8408" i="1"/>
  <c r="L8409" i="1"/>
  <c r="L8410" i="1"/>
  <c r="L8411" i="1"/>
  <c r="L8412" i="1"/>
  <c r="L8413" i="1"/>
  <c r="L8414" i="1"/>
  <c r="L8415" i="1"/>
  <c r="L8416" i="1"/>
  <c r="L8417" i="1"/>
  <c r="L8418" i="1"/>
  <c r="L8419" i="1"/>
  <c r="L8420" i="1"/>
  <c r="L8421" i="1"/>
  <c r="L8422" i="1"/>
  <c r="L8423" i="1"/>
  <c r="L8424" i="1"/>
  <c r="L8425" i="1"/>
  <c r="L8426" i="1"/>
  <c r="L8427" i="1"/>
  <c r="L8428" i="1"/>
  <c r="L8429" i="1"/>
  <c r="L8430" i="1"/>
  <c r="L8431" i="1"/>
  <c r="L8432" i="1"/>
  <c r="L8433" i="1"/>
  <c r="L8434" i="1"/>
  <c r="L8435" i="1"/>
  <c r="L8436" i="1"/>
  <c r="L8437" i="1"/>
  <c r="L8438" i="1"/>
  <c r="L8439" i="1"/>
  <c r="L8440" i="1"/>
  <c r="L8441" i="1"/>
  <c r="L8442" i="1"/>
  <c r="L8443" i="1"/>
  <c r="L8444" i="1"/>
  <c r="L8445" i="1"/>
  <c r="L8446" i="1"/>
  <c r="L8447" i="1"/>
  <c r="L8448" i="1"/>
  <c r="L8449" i="1"/>
  <c r="L8450" i="1"/>
  <c r="L8451" i="1"/>
  <c r="L8452" i="1"/>
  <c r="L8453" i="1"/>
  <c r="L8454" i="1"/>
  <c r="L8455" i="1"/>
  <c r="L8456" i="1"/>
  <c r="L8457" i="1"/>
  <c r="L8458" i="1"/>
  <c r="L8459" i="1"/>
  <c r="L8460" i="1"/>
  <c r="L8461" i="1"/>
  <c r="L8462" i="1"/>
  <c r="L8463" i="1"/>
  <c r="L8464" i="1"/>
  <c r="L8465" i="1"/>
  <c r="L8466" i="1"/>
  <c r="L8467" i="1"/>
  <c r="L8468" i="1"/>
  <c r="L8469" i="1"/>
  <c r="L8470" i="1"/>
  <c r="L8471" i="1"/>
  <c r="L8472" i="1"/>
  <c r="L8473" i="1"/>
  <c r="L8474" i="1"/>
  <c r="L8475" i="1"/>
  <c r="L8476" i="1"/>
  <c r="L8477" i="1"/>
  <c r="L8478" i="1"/>
  <c r="L8479" i="1"/>
  <c r="L8480" i="1"/>
  <c r="L8481" i="1"/>
  <c r="L8482" i="1"/>
  <c r="L8483" i="1"/>
  <c r="L8484" i="1"/>
  <c r="L8485" i="1"/>
  <c r="L8486" i="1"/>
  <c r="L8487" i="1"/>
  <c r="L8488" i="1"/>
  <c r="L8489" i="1"/>
  <c r="L8490" i="1"/>
  <c r="L8491" i="1"/>
  <c r="L8492" i="1"/>
  <c r="L8493" i="1"/>
  <c r="L8494" i="1"/>
  <c r="L8495" i="1"/>
  <c r="L8496" i="1"/>
  <c r="L8497" i="1"/>
  <c r="L8498" i="1"/>
  <c r="L8499" i="1"/>
  <c r="L8500" i="1"/>
  <c r="L8501" i="1"/>
  <c r="L8502" i="1"/>
  <c r="L8503" i="1"/>
  <c r="L8504" i="1"/>
  <c r="L8505" i="1"/>
  <c r="L8506" i="1"/>
  <c r="L8507" i="1"/>
  <c r="L8508" i="1"/>
  <c r="L8509" i="1"/>
  <c r="L8510" i="1"/>
  <c r="L8511" i="1"/>
  <c r="L8512" i="1"/>
  <c r="L8513" i="1"/>
  <c r="L8514" i="1"/>
  <c r="L8515" i="1"/>
  <c r="L8516" i="1"/>
  <c r="L8517" i="1"/>
  <c r="L8518" i="1"/>
  <c r="L8519" i="1"/>
  <c r="L8520" i="1"/>
  <c r="L8521" i="1"/>
  <c r="L8522" i="1"/>
  <c r="L8523" i="1"/>
  <c r="L8524" i="1"/>
  <c r="L8525" i="1"/>
  <c r="L8526" i="1"/>
  <c r="L8527" i="1"/>
  <c r="L8528" i="1"/>
  <c r="L8529" i="1"/>
  <c r="L8530" i="1"/>
  <c r="L8531" i="1"/>
  <c r="L8532" i="1"/>
  <c r="L8533" i="1"/>
  <c r="L8534" i="1"/>
  <c r="L8535" i="1"/>
  <c r="L8536" i="1"/>
  <c r="L8537" i="1"/>
  <c r="L8538" i="1"/>
  <c r="L8539" i="1"/>
  <c r="L8540" i="1"/>
  <c r="L8541" i="1"/>
  <c r="L8542" i="1"/>
  <c r="L8543" i="1"/>
  <c r="L8544" i="1"/>
  <c r="L8545" i="1"/>
  <c r="L8546" i="1"/>
  <c r="L8547" i="1"/>
  <c r="L8548" i="1"/>
  <c r="L8549" i="1"/>
  <c r="L8550" i="1"/>
  <c r="L8551" i="1"/>
  <c r="L8552" i="1"/>
  <c r="L8553" i="1"/>
  <c r="L8554" i="1"/>
  <c r="L8555" i="1"/>
  <c r="L8556" i="1"/>
  <c r="L8557" i="1"/>
  <c r="L8558" i="1"/>
  <c r="L8559" i="1"/>
  <c r="L8560" i="1"/>
  <c r="L8561" i="1"/>
  <c r="L8562" i="1"/>
  <c r="L8563" i="1"/>
  <c r="L8564" i="1"/>
  <c r="L8565" i="1"/>
  <c r="L8566" i="1"/>
  <c r="L8567" i="1"/>
  <c r="L8568" i="1"/>
  <c r="L8569" i="1"/>
  <c r="L8570" i="1"/>
  <c r="L8571" i="1"/>
  <c r="L8572" i="1"/>
  <c r="L8573" i="1"/>
  <c r="L8574" i="1"/>
  <c r="L8575" i="1"/>
  <c r="L8576" i="1"/>
  <c r="L8577" i="1"/>
  <c r="L8578" i="1"/>
  <c r="L8579" i="1"/>
  <c r="L8580" i="1"/>
  <c r="L8581" i="1"/>
  <c r="L8582" i="1"/>
  <c r="L8583" i="1"/>
  <c r="L8584" i="1"/>
  <c r="L8585" i="1"/>
  <c r="L8586" i="1"/>
  <c r="L8587" i="1"/>
  <c r="L8588" i="1"/>
  <c r="L8589" i="1"/>
  <c r="L8590" i="1"/>
  <c r="L8591" i="1"/>
  <c r="L8592" i="1"/>
  <c r="L8593" i="1"/>
  <c r="L8594" i="1"/>
  <c r="L8595" i="1"/>
  <c r="L8596" i="1"/>
  <c r="L8597" i="1"/>
  <c r="L8598" i="1"/>
  <c r="L8599" i="1"/>
  <c r="L8600" i="1"/>
  <c r="L8601" i="1"/>
  <c r="L8602" i="1"/>
  <c r="L8603" i="1"/>
  <c r="L8604" i="1"/>
  <c r="L8605" i="1"/>
  <c r="L8606" i="1"/>
  <c r="L8607" i="1"/>
  <c r="L8608" i="1"/>
  <c r="L8609" i="1"/>
  <c r="L8610" i="1"/>
  <c r="L8611" i="1"/>
  <c r="L8612" i="1"/>
  <c r="L8613" i="1"/>
  <c r="L8614" i="1"/>
  <c r="L8615" i="1"/>
  <c r="L8616" i="1"/>
  <c r="L8617" i="1"/>
  <c r="L8618" i="1"/>
  <c r="L8619" i="1"/>
  <c r="L8620" i="1"/>
  <c r="L8621" i="1"/>
  <c r="L8622" i="1"/>
  <c r="L8623" i="1"/>
  <c r="L8624" i="1"/>
  <c r="L8625" i="1"/>
  <c r="L8626" i="1"/>
  <c r="L8627" i="1"/>
  <c r="L8628" i="1"/>
  <c r="L8629" i="1"/>
  <c r="L8630" i="1"/>
  <c r="L8631" i="1"/>
  <c r="L8632" i="1"/>
  <c r="L8633" i="1"/>
  <c r="L8634" i="1"/>
  <c r="L8635" i="1"/>
  <c r="L8636" i="1"/>
  <c r="L8637" i="1"/>
  <c r="L8638" i="1"/>
  <c r="L8639" i="1"/>
  <c r="L8640" i="1"/>
  <c r="L8641" i="1"/>
  <c r="L8642" i="1"/>
  <c r="L8643" i="1"/>
  <c r="L8644" i="1"/>
  <c r="L8645" i="1"/>
  <c r="L8646" i="1"/>
  <c r="L8647" i="1"/>
  <c r="L8648" i="1"/>
  <c r="L8649" i="1"/>
  <c r="L8650" i="1"/>
  <c r="L8651" i="1"/>
  <c r="L8652" i="1"/>
  <c r="L8653" i="1"/>
  <c r="L8654" i="1"/>
  <c r="L8655" i="1"/>
  <c r="L8656" i="1"/>
  <c r="L8657" i="1"/>
  <c r="L8658" i="1"/>
  <c r="L8659" i="1"/>
  <c r="L8660" i="1"/>
  <c r="L8661" i="1"/>
  <c r="L8662" i="1"/>
  <c r="L8663" i="1"/>
  <c r="L8664" i="1"/>
  <c r="L8665" i="1"/>
  <c r="L8666" i="1"/>
  <c r="L8667" i="1"/>
  <c r="L8668" i="1"/>
  <c r="L8669" i="1"/>
  <c r="L8670" i="1"/>
  <c r="L8671" i="1"/>
  <c r="L8672" i="1"/>
  <c r="L8673" i="1"/>
  <c r="L8674" i="1"/>
  <c r="L8675" i="1"/>
  <c r="L8676" i="1"/>
  <c r="L8677" i="1"/>
  <c r="L8678" i="1"/>
  <c r="L8679" i="1"/>
  <c r="L8680" i="1"/>
  <c r="L8681" i="1"/>
  <c r="L8682" i="1"/>
  <c r="L8683" i="1"/>
  <c r="L8684" i="1"/>
  <c r="L8685" i="1"/>
  <c r="L8686" i="1"/>
  <c r="L8687" i="1"/>
  <c r="L8688" i="1"/>
  <c r="L8689" i="1"/>
  <c r="L8690" i="1"/>
  <c r="L8691" i="1"/>
  <c r="L8692" i="1"/>
  <c r="L8693" i="1"/>
  <c r="L8694" i="1"/>
  <c r="L8695" i="1"/>
  <c r="L8696" i="1"/>
  <c r="L8697" i="1"/>
  <c r="L8698" i="1"/>
  <c r="L8699" i="1"/>
  <c r="L8700" i="1"/>
  <c r="L8701" i="1"/>
  <c r="L8702" i="1"/>
  <c r="L8703" i="1"/>
  <c r="L8704" i="1"/>
  <c r="L8705" i="1"/>
  <c r="L8706" i="1"/>
  <c r="L8707" i="1"/>
  <c r="L8708" i="1"/>
  <c r="L8709" i="1"/>
  <c r="L8710" i="1"/>
  <c r="L8711" i="1"/>
  <c r="L8712" i="1"/>
  <c r="L8713" i="1"/>
  <c r="L8714" i="1"/>
  <c r="L8715" i="1"/>
  <c r="L8716" i="1"/>
  <c r="L8717" i="1"/>
  <c r="L8718" i="1"/>
  <c r="L8719" i="1"/>
  <c r="L8720" i="1"/>
  <c r="L8721" i="1"/>
  <c r="L8722" i="1"/>
  <c r="L8723" i="1"/>
  <c r="L8724" i="1"/>
  <c r="L8725" i="1"/>
  <c r="L8726" i="1"/>
  <c r="L8727" i="1"/>
  <c r="L8728" i="1"/>
  <c r="L8729" i="1"/>
  <c r="L8730" i="1"/>
  <c r="L8731" i="1"/>
  <c r="L8732" i="1"/>
  <c r="L8733" i="1"/>
  <c r="L8734" i="1"/>
  <c r="L8735" i="1"/>
  <c r="L8736" i="1"/>
  <c r="L8737" i="1"/>
  <c r="L8738" i="1"/>
  <c r="L8739" i="1"/>
  <c r="L8740" i="1"/>
  <c r="L8741" i="1"/>
  <c r="L8742" i="1"/>
  <c r="L8743" i="1"/>
  <c r="L8744" i="1"/>
  <c r="L8745" i="1"/>
  <c r="L8746" i="1"/>
  <c r="L8747" i="1"/>
  <c r="L8748" i="1"/>
  <c r="L8749" i="1"/>
  <c r="L8750" i="1"/>
  <c r="L8751" i="1"/>
  <c r="L8752" i="1"/>
  <c r="L8753" i="1"/>
  <c r="L8754" i="1"/>
  <c r="L8755" i="1"/>
  <c r="L8756" i="1"/>
  <c r="L8757" i="1"/>
  <c r="L8758" i="1"/>
  <c r="L8759" i="1"/>
  <c r="L8760" i="1"/>
  <c r="L8761" i="1"/>
  <c r="L8762" i="1"/>
  <c r="L8763" i="1"/>
  <c r="L8764" i="1"/>
  <c r="L8765" i="1"/>
  <c r="L8766" i="1"/>
  <c r="L8767" i="1"/>
  <c r="L8768" i="1"/>
  <c r="L8769" i="1"/>
  <c r="L8770" i="1"/>
  <c r="L8771" i="1"/>
  <c r="L8772" i="1"/>
  <c r="L8773" i="1"/>
  <c r="L8774" i="1"/>
  <c r="L8775" i="1"/>
  <c r="L8776" i="1"/>
  <c r="L8777" i="1"/>
  <c r="L8778" i="1"/>
  <c r="L8779" i="1"/>
  <c r="L8780" i="1"/>
  <c r="L8781" i="1"/>
  <c r="L8782" i="1"/>
  <c r="L8783" i="1"/>
  <c r="L8784" i="1"/>
  <c r="L8785" i="1"/>
  <c r="L8786" i="1"/>
  <c r="L8787" i="1"/>
  <c r="L8788" i="1"/>
  <c r="L8789" i="1"/>
  <c r="L8790" i="1"/>
  <c r="L8791" i="1"/>
  <c r="L8792" i="1"/>
  <c r="L8793" i="1"/>
  <c r="L8794" i="1"/>
  <c r="L8795" i="1"/>
  <c r="L8796" i="1"/>
  <c r="L8797" i="1"/>
  <c r="L8798" i="1"/>
  <c r="L8799" i="1"/>
  <c r="L8800" i="1"/>
  <c r="L8801" i="1"/>
  <c r="L8802" i="1"/>
  <c r="L8803" i="1"/>
  <c r="L8804" i="1"/>
  <c r="L8805" i="1"/>
  <c r="L8806" i="1"/>
  <c r="L8807" i="1"/>
  <c r="L8808" i="1"/>
  <c r="L8809" i="1"/>
  <c r="L8810" i="1"/>
  <c r="L8811" i="1"/>
  <c r="L8812" i="1"/>
  <c r="L8813" i="1"/>
  <c r="L8814" i="1"/>
  <c r="L8815" i="1"/>
  <c r="L8816" i="1"/>
  <c r="L8817" i="1"/>
  <c r="L8818" i="1"/>
  <c r="L8819" i="1"/>
  <c r="L8820" i="1"/>
  <c r="L8821" i="1"/>
  <c r="L8822" i="1"/>
  <c r="L8823" i="1"/>
  <c r="L8824" i="1"/>
  <c r="L8825" i="1"/>
  <c r="L8826" i="1"/>
  <c r="L8827" i="1"/>
  <c r="L8828" i="1"/>
  <c r="L8829" i="1"/>
  <c r="L8830" i="1"/>
  <c r="L8831" i="1"/>
  <c r="L8832" i="1"/>
  <c r="L8833" i="1"/>
  <c r="L8834" i="1"/>
  <c r="L8835" i="1"/>
  <c r="L8836" i="1"/>
  <c r="L8837" i="1"/>
  <c r="L8838" i="1"/>
  <c r="L8839" i="1"/>
  <c r="L8840" i="1"/>
  <c r="L8841" i="1"/>
  <c r="L8842" i="1"/>
  <c r="L8843" i="1"/>
  <c r="L8844" i="1"/>
  <c r="L8845" i="1"/>
  <c r="L8846" i="1"/>
  <c r="L8847" i="1"/>
  <c r="L8848" i="1"/>
  <c r="L8849" i="1"/>
  <c r="L8850" i="1"/>
  <c r="L8851" i="1"/>
  <c r="L8852" i="1"/>
  <c r="L8853" i="1"/>
  <c r="L8854" i="1"/>
  <c r="L8855" i="1"/>
  <c r="L8856" i="1"/>
  <c r="L8857" i="1"/>
  <c r="L8858" i="1"/>
  <c r="L8859" i="1"/>
  <c r="L8860" i="1"/>
  <c r="L8861" i="1"/>
  <c r="L8862" i="1"/>
  <c r="L8863" i="1"/>
  <c r="L8864" i="1"/>
  <c r="L8865" i="1"/>
  <c r="L8866" i="1"/>
  <c r="L8867" i="1"/>
  <c r="L8868" i="1"/>
  <c r="L8869" i="1"/>
  <c r="L8870" i="1"/>
  <c r="L8871" i="1"/>
  <c r="L8872" i="1"/>
  <c r="L8873" i="1"/>
  <c r="L8874" i="1"/>
  <c r="L8875" i="1"/>
  <c r="L8876" i="1"/>
  <c r="L8877" i="1"/>
  <c r="L8878" i="1"/>
  <c r="L8879" i="1"/>
  <c r="L8880" i="1"/>
  <c r="L8881" i="1"/>
  <c r="L8882" i="1"/>
  <c r="L8883" i="1"/>
  <c r="L8884" i="1"/>
  <c r="L8885" i="1"/>
  <c r="L8886" i="1"/>
  <c r="L8887" i="1"/>
  <c r="L8888" i="1"/>
  <c r="L8889" i="1"/>
  <c r="L8890" i="1"/>
  <c r="L8891" i="1"/>
  <c r="L8892" i="1"/>
  <c r="L8893" i="1"/>
  <c r="L8894" i="1"/>
  <c r="L8895" i="1"/>
  <c r="L8896" i="1"/>
  <c r="L8897" i="1"/>
  <c r="L8898" i="1"/>
  <c r="L8899" i="1"/>
  <c r="L8900" i="1"/>
  <c r="L8901" i="1"/>
  <c r="L8902" i="1"/>
  <c r="L8903" i="1"/>
  <c r="L8904" i="1"/>
  <c r="L8905" i="1"/>
  <c r="L8906" i="1"/>
  <c r="L8907" i="1"/>
  <c r="L8908" i="1"/>
  <c r="L8909" i="1"/>
  <c r="L8910" i="1"/>
  <c r="L8911" i="1"/>
  <c r="L8912" i="1"/>
  <c r="L8913" i="1"/>
  <c r="L8914" i="1"/>
  <c r="L8915" i="1"/>
  <c r="L8916" i="1"/>
  <c r="L8917" i="1"/>
  <c r="L8918" i="1"/>
  <c r="L8919" i="1"/>
  <c r="L8920" i="1"/>
  <c r="L8921" i="1"/>
  <c r="L8922" i="1"/>
  <c r="L8923" i="1"/>
  <c r="L8924" i="1"/>
  <c r="L8925" i="1"/>
  <c r="L8926" i="1"/>
  <c r="L8927" i="1"/>
  <c r="L8928" i="1"/>
  <c r="L8929" i="1"/>
  <c r="L8930" i="1"/>
  <c r="L8931" i="1"/>
  <c r="L8932" i="1"/>
  <c r="L8933" i="1"/>
  <c r="L8934" i="1"/>
  <c r="L8935" i="1"/>
  <c r="L8936" i="1"/>
  <c r="L8937" i="1"/>
  <c r="L8938" i="1"/>
  <c r="L8939" i="1"/>
  <c r="L8940" i="1"/>
  <c r="L8941" i="1"/>
  <c r="L8942" i="1"/>
  <c r="L8943" i="1"/>
  <c r="L8944" i="1"/>
  <c r="L8945" i="1"/>
  <c r="L8946" i="1"/>
  <c r="L8947" i="1"/>
  <c r="L8948" i="1"/>
  <c r="L8949" i="1"/>
  <c r="L8950" i="1"/>
  <c r="L8951" i="1"/>
  <c r="L8952" i="1"/>
  <c r="L8953" i="1"/>
  <c r="L8954" i="1"/>
  <c r="L8955" i="1"/>
  <c r="L8956" i="1"/>
  <c r="L8957" i="1"/>
  <c r="L8958" i="1"/>
  <c r="L8959" i="1"/>
  <c r="L8960" i="1"/>
  <c r="L8961" i="1"/>
  <c r="L8962" i="1"/>
  <c r="L8963" i="1"/>
  <c r="L8964" i="1"/>
  <c r="L8965" i="1"/>
  <c r="L8966" i="1"/>
  <c r="L8967" i="1"/>
  <c r="L8968" i="1"/>
  <c r="L8969" i="1"/>
  <c r="L8970" i="1"/>
  <c r="L8971" i="1"/>
  <c r="L8972" i="1"/>
  <c r="L8973" i="1"/>
  <c r="L8974" i="1"/>
  <c r="L8975" i="1"/>
  <c r="L8976" i="1"/>
  <c r="L8977" i="1"/>
  <c r="L8978" i="1"/>
  <c r="L8979" i="1"/>
  <c r="L8980" i="1"/>
  <c r="L8981" i="1"/>
  <c r="L8982" i="1"/>
  <c r="L8983" i="1"/>
  <c r="L8984" i="1"/>
  <c r="L8985" i="1"/>
  <c r="L8986" i="1"/>
  <c r="L8987" i="1"/>
  <c r="L8988" i="1"/>
  <c r="L8989" i="1"/>
  <c r="L8990" i="1"/>
  <c r="L8991" i="1"/>
  <c r="L8992" i="1"/>
  <c r="L8993" i="1"/>
  <c r="L8994" i="1"/>
  <c r="L8995" i="1"/>
  <c r="L8996" i="1"/>
  <c r="L8997" i="1"/>
  <c r="L8998" i="1"/>
  <c r="L8999" i="1"/>
  <c r="L9000" i="1"/>
  <c r="L9001" i="1"/>
  <c r="L9002" i="1"/>
  <c r="L9003" i="1"/>
  <c r="L9004" i="1"/>
  <c r="L9005" i="1"/>
  <c r="L9006" i="1"/>
  <c r="L9007" i="1"/>
  <c r="L9008" i="1"/>
  <c r="L9009" i="1"/>
  <c r="L9010" i="1"/>
  <c r="L9011" i="1"/>
  <c r="L9012" i="1"/>
  <c r="L9013" i="1"/>
  <c r="L9014" i="1"/>
  <c r="L9015" i="1"/>
  <c r="L9016" i="1"/>
  <c r="L9017" i="1"/>
  <c r="L9018" i="1"/>
  <c r="L9019" i="1"/>
  <c r="L9020" i="1"/>
  <c r="L9021" i="1"/>
  <c r="L9022" i="1"/>
  <c r="L9023" i="1"/>
  <c r="L9024" i="1"/>
  <c r="L9025" i="1"/>
  <c r="L9026" i="1"/>
  <c r="L9027" i="1"/>
  <c r="L9028" i="1"/>
  <c r="L9029" i="1"/>
  <c r="L9030" i="1"/>
  <c r="L9031" i="1"/>
  <c r="L9032" i="1"/>
  <c r="L9033" i="1"/>
  <c r="L9034" i="1"/>
  <c r="L9035" i="1"/>
  <c r="L9036" i="1"/>
  <c r="L9037" i="1"/>
  <c r="L9038" i="1"/>
  <c r="L9039" i="1"/>
  <c r="L9040" i="1"/>
  <c r="L9041" i="1"/>
  <c r="L9042" i="1"/>
  <c r="L9043" i="1"/>
  <c r="L9044" i="1"/>
  <c r="L9045" i="1"/>
  <c r="L9046" i="1"/>
  <c r="L9047" i="1"/>
  <c r="L9048" i="1"/>
  <c r="L9049" i="1"/>
  <c r="L9050" i="1"/>
  <c r="L9051" i="1"/>
  <c r="L9052" i="1"/>
  <c r="L9053" i="1"/>
  <c r="L9054" i="1"/>
  <c r="L9055" i="1"/>
  <c r="L9056" i="1"/>
  <c r="L9057" i="1"/>
  <c r="L9058" i="1"/>
  <c r="L9059" i="1"/>
  <c r="L9060" i="1"/>
  <c r="L9061" i="1"/>
  <c r="L9062" i="1"/>
  <c r="L9063" i="1"/>
  <c r="L9064" i="1"/>
  <c r="L9065" i="1"/>
  <c r="L9066" i="1"/>
  <c r="L9067" i="1"/>
  <c r="L9068" i="1"/>
  <c r="L9069" i="1"/>
  <c r="L9070" i="1"/>
  <c r="L9071" i="1"/>
  <c r="L9072" i="1"/>
  <c r="L9073" i="1"/>
  <c r="L9074" i="1"/>
  <c r="L9075" i="1"/>
  <c r="L9076" i="1"/>
  <c r="L9077" i="1"/>
  <c r="L9078" i="1"/>
  <c r="L9079" i="1"/>
  <c r="L9080" i="1"/>
  <c r="L9081" i="1"/>
  <c r="L9082" i="1"/>
  <c r="L9083" i="1"/>
  <c r="L9084" i="1"/>
  <c r="L9085" i="1"/>
  <c r="L9086" i="1"/>
  <c r="L9087" i="1"/>
  <c r="L9088" i="1"/>
  <c r="L9089" i="1"/>
  <c r="L9090" i="1"/>
  <c r="L9091" i="1"/>
  <c r="L9092" i="1"/>
  <c r="L9093" i="1"/>
  <c r="L9094" i="1"/>
  <c r="L9095" i="1"/>
  <c r="L9096" i="1"/>
  <c r="L9097" i="1"/>
  <c r="L9098" i="1"/>
  <c r="L9099" i="1"/>
  <c r="L9100" i="1"/>
  <c r="L9101" i="1"/>
  <c r="L9102" i="1"/>
  <c r="L9103" i="1"/>
  <c r="L9104" i="1"/>
  <c r="L9105" i="1"/>
  <c r="L9106" i="1"/>
  <c r="L9107" i="1"/>
  <c r="L9108" i="1"/>
  <c r="L9109" i="1"/>
  <c r="L9110" i="1"/>
  <c r="L9111" i="1"/>
  <c r="L9112" i="1"/>
  <c r="L9113" i="1"/>
  <c r="L9114" i="1"/>
  <c r="L9115" i="1"/>
  <c r="L9116" i="1"/>
  <c r="L9117" i="1"/>
  <c r="L9118" i="1"/>
  <c r="L9119" i="1"/>
  <c r="L9120" i="1"/>
  <c r="L9121" i="1"/>
  <c r="L9122" i="1"/>
  <c r="L9123" i="1"/>
  <c r="L9124" i="1"/>
  <c r="L9125" i="1"/>
  <c r="L9126" i="1"/>
  <c r="L9127" i="1"/>
  <c r="L9128" i="1"/>
  <c r="L9129" i="1"/>
  <c r="L9130" i="1"/>
  <c r="L9131" i="1"/>
  <c r="L9132" i="1"/>
  <c r="L9133" i="1"/>
  <c r="L9134" i="1"/>
  <c r="L9135" i="1"/>
  <c r="L9136" i="1"/>
  <c r="L9137" i="1"/>
  <c r="L9138" i="1"/>
  <c r="L9139" i="1"/>
  <c r="L9140" i="1"/>
  <c r="L9141" i="1"/>
  <c r="L9142" i="1"/>
  <c r="L9143" i="1"/>
  <c r="L9144" i="1"/>
  <c r="L9145" i="1"/>
  <c r="L9146" i="1"/>
  <c r="L9147" i="1"/>
  <c r="L9148" i="1"/>
  <c r="L9149" i="1"/>
  <c r="L9150" i="1"/>
  <c r="L9151" i="1"/>
  <c r="L9152" i="1"/>
  <c r="L9153" i="1"/>
  <c r="L9154" i="1"/>
  <c r="L9155" i="1"/>
  <c r="L9156" i="1"/>
  <c r="L9157" i="1"/>
  <c r="L9158" i="1"/>
  <c r="L9159" i="1"/>
  <c r="L9160" i="1"/>
  <c r="L9161" i="1"/>
  <c r="L9162" i="1"/>
  <c r="L9163" i="1"/>
  <c r="L9164" i="1"/>
  <c r="L9165" i="1"/>
  <c r="L9166" i="1"/>
  <c r="L9167" i="1"/>
  <c r="L9168" i="1"/>
  <c r="L9169" i="1"/>
  <c r="L9170" i="1"/>
  <c r="L9171" i="1"/>
  <c r="L9172" i="1"/>
  <c r="L9173" i="1"/>
  <c r="L9174" i="1"/>
  <c r="L9175" i="1"/>
  <c r="L9176" i="1"/>
  <c r="L9177" i="1"/>
  <c r="L9178" i="1"/>
  <c r="L9179" i="1"/>
  <c r="L9180" i="1"/>
  <c r="L9181" i="1"/>
  <c r="L9182" i="1"/>
  <c r="L9183" i="1"/>
  <c r="L9184" i="1"/>
  <c r="L9185" i="1"/>
  <c r="L9186" i="1"/>
  <c r="L9187" i="1"/>
  <c r="L9188" i="1"/>
  <c r="L9189" i="1"/>
  <c r="L9190" i="1"/>
  <c r="L9191" i="1"/>
  <c r="L9192" i="1"/>
  <c r="L9193" i="1"/>
  <c r="L9194" i="1"/>
  <c r="L9195" i="1"/>
  <c r="L9196" i="1"/>
  <c r="L9197" i="1"/>
  <c r="L9198" i="1"/>
  <c r="L9199" i="1"/>
  <c r="L9200" i="1"/>
  <c r="L9201" i="1"/>
  <c r="L9202" i="1"/>
  <c r="L9203" i="1"/>
  <c r="L9204" i="1"/>
  <c r="L9205" i="1"/>
  <c r="L9206" i="1"/>
  <c r="L9207" i="1"/>
  <c r="L9208" i="1"/>
  <c r="L9209" i="1"/>
  <c r="L9210" i="1"/>
  <c r="L9211" i="1"/>
  <c r="L9212" i="1"/>
  <c r="L9213" i="1"/>
  <c r="L9214" i="1"/>
  <c r="L9215" i="1"/>
  <c r="L9216" i="1"/>
  <c r="L9217" i="1"/>
  <c r="L9218" i="1"/>
  <c r="L9219" i="1"/>
  <c r="L9220" i="1"/>
  <c r="L9221" i="1"/>
  <c r="L9222" i="1"/>
  <c r="L9223" i="1"/>
  <c r="L9224" i="1"/>
  <c r="L9225" i="1"/>
  <c r="L9226" i="1"/>
  <c r="L9227" i="1"/>
  <c r="L9228" i="1"/>
  <c r="L9229" i="1"/>
  <c r="L9230" i="1"/>
  <c r="L9231" i="1"/>
  <c r="L9232" i="1"/>
  <c r="L9233" i="1"/>
  <c r="L9234" i="1"/>
  <c r="L9235" i="1"/>
  <c r="L9236" i="1"/>
  <c r="L9237" i="1"/>
  <c r="L9238" i="1"/>
  <c r="L9239" i="1"/>
  <c r="L9240" i="1"/>
  <c r="L9241" i="1"/>
  <c r="L9242" i="1"/>
  <c r="L9243" i="1"/>
  <c r="L9244" i="1"/>
  <c r="L9245" i="1"/>
  <c r="L9246" i="1"/>
  <c r="L9247" i="1"/>
  <c r="L9248" i="1"/>
  <c r="L9249" i="1"/>
  <c r="L9250" i="1"/>
  <c r="L9251" i="1"/>
  <c r="L9252" i="1"/>
  <c r="L9253" i="1"/>
  <c r="L9254" i="1"/>
  <c r="L9255" i="1"/>
  <c r="L9256" i="1"/>
  <c r="L9257" i="1"/>
  <c r="L9258" i="1"/>
  <c r="L9259" i="1"/>
  <c r="L9260" i="1"/>
  <c r="L9261" i="1"/>
  <c r="L9262" i="1"/>
  <c r="L9263" i="1"/>
  <c r="L9264" i="1"/>
  <c r="L9265" i="1"/>
  <c r="L9266" i="1"/>
  <c r="L9267" i="1"/>
  <c r="L9268" i="1"/>
  <c r="L9269" i="1"/>
  <c r="L9270" i="1"/>
  <c r="L9271" i="1"/>
  <c r="L9272" i="1"/>
  <c r="L9273" i="1"/>
  <c r="L9274" i="1"/>
  <c r="L9275" i="1"/>
  <c r="L9276" i="1"/>
  <c r="L9277" i="1"/>
  <c r="L9278" i="1"/>
  <c r="L9279" i="1"/>
  <c r="L9280" i="1"/>
  <c r="L9281" i="1"/>
  <c r="L9282" i="1"/>
  <c r="L9283" i="1"/>
  <c r="L9284" i="1"/>
  <c r="L9285" i="1"/>
  <c r="L9286" i="1"/>
  <c r="L9287" i="1"/>
  <c r="L9288" i="1"/>
  <c r="L9289" i="1"/>
  <c r="L9290" i="1"/>
  <c r="L9291" i="1"/>
  <c r="L9292" i="1"/>
  <c r="L9293" i="1"/>
  <c r="L9294" i="1"/>
  <c r="L9295" i="1"/>
  <c r="L9296" i="1"/>
  <c r="L9297" i="1"/>
  <c r="L9298" i="1"/>
  <c r="L9299" i="1"/>
  <c r="L9300" i="1"/>
  <c r="L9301" i="1"/>
  <c r="L9302" i="1"/>
  <c r="L9303" i="1"/>
  <c r="L9304" i="1"/>
  <c r="L9305" i="1"/>
  <c r="L9306" i="1"/>
  <c r="L9307" i="1"/>
  <c r="L9308" i="1"/>
  <c r="L9309" i="1"/>
  <c r="L9310" i="1"/>
  <c r="L9311" i="1"/>
  <c r="L9312" i="1"/>
  <c r="L9313" i="1"/>
  <c r="L9314" i="1"/>
  <c r="L9315" i="1"/>
  <c r="L9316" i="1"/>
  <c r="L9317" i="1"/>
  <c r="L9318" i="1"/>
  <c r="L9319" i="1"/>
  <c r="L9320" i="1"/>
  <c r="L9321" i="1"/>
  <c r="L9322" i="1"/>
  <c r="L9323" i="1"/>
  <c r="L9324" i="1"/>
  <c r="L9325" i="1"/>
  <c r="L9326" i="1"/>
  <c r="L9327" i="1"/>
  <c r="L9328" i="1"/>
  <c r="L9329" i="1"/>
  <c r="L9330" i="1"/>
  <c r="L9331" i="1"/>
  <c r="L9332" i="1"/>
  <c r="L9333" i="1"/>
  <c r="L9334" i="1"/>
  <c r="L9335" i="1"/>
  <c r="L9336" i="1"/>
  <c r="L9337" i="1"/>
  <c r="L9338" i="1"/>
  <c r="L9339" i="1"/>
  <c r="L9340" i="1"/>
  <c r="L9341" i="1"/>
  <c r="L9342" i="1"/>
  <c r="L9343" i="1"/>
  <c r="L9344" i="1"/>
  <c r="L9345" i="1"/>
  <c r="L9346" i="1"/>
  <c r="L9347" i="1"/>
  <c r="L9348" i="1"/>
  <c r="L9349" i="1"/>
  <c r="L9350" i="1"/>
  <c r="L9351" i="1"/>
  <c r="L9352" i="1"/>
  <c r="L9353" i="1"/>
  <c r="L9354" i="1"/>
  <c r="L9355" i="1"/>
  <c r="L9356" i="1"/>
  <c r="L9357" i="1"/>
  <c r="L9358" i="1"/>
  <c r="L9359" i="1"/>
  <c r="L9360" i="1"/>
  <c r="L9361" i="1"/>
  <c r="L9362" i="1"/>
  <c r="L9363" i="1"/>
  <c r="L9364" i="1"/>
  <c r="L9365" i="1"/>
  <c r="L9366" i="1"/>
  <c r="L9367" i="1"/>
  <c r="L9368" i="1"/>
  <c r="L9369" i="1"/>
  <c r="L9370" i="1"/>
  <c r="L9371" i="1"/>
  <c r="L9372" i="1"/>
  <c r="L9373" i="1"/>
  <c r="L9374" i="1"/>
  <c r="L9375" i="1"/>
  <c r="L9376" i="1"/>
  <c r="L9377" i="1"/>
  <c r="L9378" i="1"/>
  <c r="L9379" i="1"/>
  <c r="L9380" i="1"/>
  <c r="L9381" i="1"/>
  <c r="L9382" i="1"/>
  <c r="L9383" i="1"/>
  <c r="L9384" i="1"/>
  <c r="L9385" i="1"/>
  <c r="L9386" i="1"/>
  <c r="L9387" i="1"/>
  <c r="L9388" i="1"/>
  <c r="L9389" i="1"/>
  <c r="L9390" i="1"/>
  <c r="L9391" i="1"/>
  <c r="L9392" i="1"/>
  <c r="L9393" i="1"/>
  <c r="L9394" i="1"/>
  <c r="L9395" i="1"/>
  <c r="L9396" i="1"/>
  <c r="L9397" i="1"/>
  <c r="L9398" i="1"/>
  <c r="L9399" i="1"/>
  <c r="L9400" i="1"/>
  <c r="L9401" i="1"/>
  <c r="L9402" i="1"/>
  <c r="L9403" i="1"/>
  <c r="L9404" i="1"/>
  <c r="L9405" i="1"/>
  <c r="L9406" i="1"/>
  <c r="L9407" i="1"/>
  <c r="L9408" i="1"/>
  <c r="L9409" i="1"/>
  <c r="L9410" i="1"/>
  <c r="L9411" i="1"/>
  <c r="L9412" i="1"/>
  <c r="L9413" i="1"/>
  <c r="L9414" i="1"/>
  <c r="L9415" i="1"/>
  <c r="L9416" i="1"/>
  <c r="L9417" i="1"/>
  <c r="L9418" i="1"/>
  <c r="L9419" i="1"/>
  <c r="L9420" i="1"/>
  <c r="L9421" i="1"/>
  <c r="L9422" i="1"/>
  <c r="L9423" i="1"/>
  <c r="L9424" i="1"/>
  <c r="L9425" i="1"/>
  <c r="L9426" i="1"/>
  <c r="L9427" i="1"/>
  <c r="L9428" i="1"/>
  <c r="L9429" i="1"/>
  <c r="L9430" i="1"/>
  <c r="L9431" i="1"/>
  <c r="L9432" i="1"/>
  <c r="L9433" i="1"/>
  <c r="L9434" i="1"/>
  <c r="L9435" i="1"/>
  <c r="L9436" i="1"/>
  <c r="L9437" i="1"/>
  <c r="L9438" i="1"/>
  <c r="L9439" i="1"/>
  <c r="L9440" i="1"/>
  <c r="L9441" i="1"/>
  <c r="L9442" i="1"/>
  <c r="L9443" i="1"/>
  <c r="L9444" i="1"/>
  <c r="L9445" i="1"/>
  <c r="L9446" i="1"/>
  <c r="L9447" i="1"/>
  <c r="L9448" i="1"/>
  <c r="L9449" i="1"/>
  <c r="L9450" i="1"/>
  <c r="L9451" i="1"/>
  <c r="L9452" i="1"/>
  <c r="L9453" i="1"/>
  <c r="L9454" i="1"/>
  <c r="L9455" i="1"/>
  <c r="L9456" i="1"/>
  <c r="L9457" i="1"/>
  <c r="L9458" i="1"/>
  <c r="L9459" i="1"/>
  <c r="L9460" i="1"/>
  <c r="L9461" i="1"/>
  <c r="L9462" i="1"/>
  <c r="L9463" i="1"/>
  <c r="L9464" i="1"/>
  <c r="L9465" i="1"/>
  <c r="L9466" i="1"/>
  <c r="L9467" i="1"/>
  <c r="L9468" i="1"/>
  <c r="L9469" i="1"/>
  <c r="L9470" i="1"/>
  <c r="L9471" i="1"/>
  <c r="L9472" i="1"/>
  <c r="L9473" i="1"/>
  <c r="L9474" i="1"/>
  <c r="L9475" i="1"/>
  <c r="L9476" i="1"/>
  <c r="L9477" i="1"/>
  <c r="L9478" i="1"/>
  <c r="L9479" i="1"/>
  <c r="L9480" i="1"/>
  <c r="L9481" i="1"/>
  <c r="L9482" i="1"/>
  <c r="L9483" i="1"/>
  <c r="L9484" i="1"/>
  <c r="L9485" i="1"/>
  <c r="L9486" i="1"/>
  <c r="L9487" i="1"/>
  <c r="L9488" i="1"/>
  <c r="L9489" i="1"/>
  <c r="L9490" i="1"/>
  <c r="L9491" i="1"/>
  <c r="L9492" i="1"/>
  <c r="L9493" i="1"/>
  <c r="L9494" i="1"/>
  <c r="L9495" i="1"/>
  <c r="L9496" i="1"/>
  <c r="L9497" i="1"/>
  <c r="L9498" i="1"/>
  <c r="L9499" i="1"/>
  <c r="L9500" i="1"/>
  <c r="L9501" i="1"/>
  <c r="L9502" i="1"/>
  <c r="L9503" i="1"/>
  <c r="L9504" i="1"/>
  <c r="L9505" i="1"/>
  <c r="L9506" i="1"/>
  <c r="L9507" i="1"/>
  <c r="L9508" i="1"/>
  <c r="L9509" i="1"/>
  <c r="L9510" i="1"/>
  <c r="L9511" i="1"/>
  <c r="L9512" i="1"/>
  <c r="L9513" i="1"/>
  <c r="L9514" i="1"/>
  <c r="L9515" i="1"/>
  <c r="L9516" i="1"/>
  <c r="L9517" i="1"/>
  <c r="L9518" i="1"/>
  <c r="L9519" i="1"/>
  <c r="L9520" i="1"/>
  <c r="L9521" i="1"/>
  <c r="L9522" i="1"/>
  <c r="L9523" i="1"/>
  <c r="L9524" i="1"/>
  <c r="L9525" i="1"/>
  <c r="L9526" i="1"/>
  <c r="L9527" i="1"/>
  <c r="L9528" i="1"/>
  <c r="L9529" i="1"/>
  <c r="L9530" i="1"/>
  <c r="L9531" i="1"/>
  <c r="L9532" i="1"/>
  <c r="L9533" i="1"/>
  <c r="L9534" i="1"/>
  <c r="L9535" i="1"/>
  <c r="L9536" i="1"/>
  <c r="L9537" i="1"/>
  <c r="L9538" i="1"/>
  <c r="L9539" i="1"/>
  <c r="L9540" i="1"/>
  <c r="L9541" i="1"/>
  <c r="L9542" i="1"/>
  <c r="L9543" i="1"/>
  <c r="L9544" i="1"/>
  <c r="L9545" i="1"/>
  <c r="L9546" i="1"/>
  <c r="L9547" i="1"/>
  <c r="L9548" i="1"/>
  <c r="L9549" i="1"/>
  <c r="L9550" i="1"/>
  <c r="L9551" i="1"/>
  <c r="L9552" i="1"/>
  <c r="L9553" i="1"/>
  <c r="L9554" i="1"/>
  <c r="L9555" i="1"/>
  <c r="L9556" i="1"/>
  <c r="L9557" i="1"/>
  <c r="L9558" i="1"/>
  <c r="L9559" i="1"/>
  <c r="L9560" i="1"/>
  <c r="L9561" i="1"/>
  <c r="L9562" i="1"/>
  <c r="L9563" i="1"/>
  <c r="L9564" i="1"/>
  <c r="L9565" i="1"/>
  <c r="L9566" i="1"/>
  <c r="L9567" i="1"/>
  <c r="L9568" i="1"/>
  <c r="L9569" i="1"/>
  <c r="L9570" i="1"/>
  <c r="L9571" i="1"/>
  <c r="L9572" i="1"/>
  <c r="L9573" i="1"/>
  <c r="L9574" i="1"/>
  <c r="L9575" i="1"/>
  <c r="L9576" i="1"/>
  <c r="L9577" i="1"/>
  <c r="L9578" i="1"/>
  <c r="L9579" i="1"/>
  <c r="L9580" i="1"/>
  <c r="L9581" i="1"/>
  <c r="L9582" i="1"/>
  <c r="L9583" i="1"/>
  <c r="L9584" i="1"/>
  <c r="L9585" i="1"/>
  <c r="L9586" i="1"/>
  <c r="L9587" i="1"/>
  <c r="L9588" i="1"/>
  <c r="L9589" i="1"/>
  <c r="L9590" i="1"/>
  <c r="L9591" i="1"/>
  <c r="L9592" i="1"/>
  <c r="L9593" i="1"/>
  <c r="L9594" i="1"/>
  <c r="L9595" i="1"/>
  <c r="L9596" i="1"/>
  <c r="L9597" i="1"/>
  <c r="L9598" i="1"/>
  <c r="L9599" i="1"/>
  <c r="L9600" i="1"/>
  <c r="L9601" i="1"/>
  <c r="L9602" i="1"/>
  <c r="L9603" i="1"/>
  <c r="L9604" i="1"/>
  <c r="L9605" i="1"/>
  <c r="L9606" i="1"/>
  <c r="L9607" i="1"/>
  <c r="L9608" i="1"/>
  <c r="L9609" i="1"/>
  <c r="L9610" i="1"/>
  <c r="L9611" i="1"/>
  <c r="L9612" i="1"/>
  <c r="L9613" i="1"/>
  <c r="L9614" i="1"/>
  <c r="L9615" i="1"/>
  <c r="L9616" i="1"/>
  <c r="L9617" i="1"/>
  <c r="L9618" i="1"/>
  <c r="L9619" i="1"/>
  <c r="L9620" i="1"/>
  <c r="L9621" i="1"/>
  <c r="L9622" i="1"/>
  <c r="L9623" i="1"/>
  <c r="L9624" i="1"/>
  <c r="L9625" i="1"/>
  <c r="L9626" i="1"/>
  <c r="L9627" i="1"/>
  <c r="L9628" i="1"/>
  <c r="L9629" i="1"/>
  <c r="L9630" i="1"/>
  <c r="L9631" i="1"/>
  <c r="L9632" i="1"/>
  <c r="L9633" i="1"/>
  <c r="L9634" i="1"/>
  <c r="L9635" i="1"/>
  <c r="L9636" i="1"/>
  <c r="L9637" i="1"/>
  <c r="L9638" i="1"/>
  <c r="L9639" i="1"/>
  <c r="L9640" i="1"/>
  <c r="L9641" i="1"/>
  <c r="L9642" i="1"/>
  <c r="L9643" i="1"/>
  <c r="L9644" i="1"/>
  <c r="L9645" i="1"/>
  <c r="L9646" i="1"/>
  <c r="L9647" i="1"/>
  <c r="L9648" i="1"/>
  <c r="L9649" i="1"/>
  <c r="L9650" i="1"/>
  <c r="L9651" i="1"/>
  <c r="L9652" i="1"/>
  <c r="L9653" i="1"/>
  <c r="L9654" i="1"/>
  <c r="L9655" i="1"/>
  <c r="L9656" i="1"/>
  <c r="L9657" i="1"/>
  <c r="L9658" i="1"/>
  <c r="L9659" i="1"/>
  <c r="L9660" i="1"/>
  <c r="L9661" i="1"/>
  <c r="L9662" i="1"/>
  <c r="L9663" i="1"/>
  <c r="L9664" i="1"/>
  <c r="L9665" i="1"/>
  <c r="L9666" i="1"/>
  <c r="L9667" i="1"/>
  <c r="L9668" i="1"/>
  <c r="L9669" i="1"/>
  <c r="L9670" i="1"/>
  <c r="L9671" i="1"/>
  <c r="L9672" i="1"/>
  <c r="L9673" i="1"/>
  <c r="L9674" i="1"/>
  <c r="L9675" i="1"/>
  <c r="L9676" i="1"/>
  <c r="L9677" i="1"/>
  <c r="L9678" i="1"/>
  <c r="L9679" i="1"/>
  <c r="L9680" i="1"/>
  <c r="L9681" i="1"/>
  <c r="L9682" i="1"/>
  <c r="L9683" i="1"/>
  <c r="L9684" i="1"/>
  <c r="L9685" i="1"/>
  <c r="L9686" i="1"/>
  <c r="L9687" i="1"/>
  <c r="L9688" i="1"/>
  <c r="L9689" i="1"/>
  <c r="L9690" i="1"/>
  <c r="L9691" i="1"/>
  <c r="L9692" i="1"/>
  <c r="L9693" i="1"/>
  <c r="L9694" i="1"/>
  <c r="L9695" i="1"/>
  <c r="L9696" i="1"/>
  <c r="L9697" i="1"/>
  <c r="L9698" i="1"/>
  <c r="L9699" i="1"/>
  <c r="L9700" i="1"/>
  <c r="L9701" i="1"/>
  <c r="L9702" i="1"/>
  <c r="L9703" i="1"/>
  <c r="L9704" i="1"/>
  <c r="L9705" i="1"/>
  <c r="L9706" i="1"/>
  <c r="L9707" i="1"/>
  <c r="L9708" i="1"/>
  <c r="L9709" i="1"/>
  <c r="L9710" i="1"/>
  <c r="L9711" i="1"/>
  <c r="L9712" i="1"/>
  <c r="L9713" i="1"/>
  <c r="L9714" i="1"/>
  <c r="L9715" i="1"/>
  <c r="L9716" i="1"/>
  <c r="L9717" i="1"/>
  <c r="L9718" i="1"/>
  <c r="L9719" i="1"/>
  <c r="L9720" i="1"/>
  <c r="L9721" i="1"/>
  <c r="L9722" i="1"/>
  <c r="L9723" i="1"/>
  <c r="L9724" i="1"/>
  <c r="L9725" i="1"/>
  <c r="L9726" i="1"/>
  <c r="L9727" i="1"/>
  <c r="L9728" i="1"/>
  <c r="L9729" i="1"/>
  <c r="L9730" i="1"/>
  <c r="L9731" i="1"/>
  <c r="L9732" i="1"/>
  <c r="L9733" i="1"/>
  <c r="L9734" i="1"/>
  <c r="L9735" i="1"/>
  <c r="L9736" i="1"/>
  <c r="L9737" i="1"/>
  <c r="L9738" i="1"/>
  <c r="L9739" i="1"/>
  <c r="L9740" i="1"/>
  <c r="L9741" i="1"/>
  <c r="L9742" i="1"/>
  <c r="L9743" i="1"/>
  <c r="L9744" i="1"/>
  <c r="L9745" i="1"/>
  <c r="L9746" i="1"/>
  <c r="L9747" i="1"/>
  <c r="L9748" i="1"/>
  <c r="L9749" i="1"/>
  <c r="L9750" i="1"/>
  <c r="L9751" i="1"/>
  <c r="L9752" i="1"/>
  <c r="L9753" i="1"/>
  <c r="L9754" i="1"/>
  <c r="L9755" i="1"/>
  <c r="L9756" i="1"/>
  <c r="L9757" i="1"/>
  <c r="L9758" i="1"/>
  <c r="L9759" i="1"/>
  <c r="L9760" i="1"/>
  <c r="L9761" i="1"/>
  <c r="L9762" i="1"/>
  <c r="L9763" i="1"/>
  <c r="L9764" i="1"/>
  <c r="L9765" i="1"/>
  <c r="L9766" i="1"/>
  <c r="L9767" i="1"/>
  <c r="L9768" i="1"/>
  <c r="L9769" i="1"/>
  <c r="L9770" i="1"/>
  <c r="L9771" i="1"/>
  <c r="L9772" i="1"/>
  <c r="L9773" i="1"/>
  <c r="L9774" i="1"/>
  <c r="L9775" i="1"/>
  <c r="L9776" i="1"/>
  <c r="L9777" i="1"/>
  <c r="L9778" i="1"/>
  <c r="L9779" i="1"/>
  <c r="L9780" i="1"/>
  <c r="L9781" i="1"/>
  <c r="L9782" i="1"/>
  <c r="L9783" i="1"/>
  <c r="L9784" i="1"/>
  <c r="L9785" i="1"/>
  <c r="L9786" i="1"/>
  <c r="L9787" i="1"/>
  <c r="L9788" i="1"/>
  <c r="L9789" i="1"/>
  <c r="L9790" i="1"/>
  <c r="L9791" i="1"/>
  <c r="L9792" i="1"/>
  <c r="L9793" i="1"/>
  <c r="L9794" i="1"/>
  <c r="L9795" i="1"/>
  <c r="L9796" i="1"/>
  <c r="L9797" i="1"/>
  <c r="L9798" i="1"/>
  <c r="L9799" i="1"/>
  <c r="L9800" i="1"/>
  <c r="L9801" i="1"/>
  <c r="L9802" i="1"/>
  <c r="L9803" i="1"/>
  <c r="L9804" i="1"/>
  <c r="L9805" i="1"/>
  <c r="L9806" i="1"/>
  <c r="L9807" i="1"/>
  <c r="L9808" i="1"/>
  <c r="L9809" i="1"/>
  <c r="L9810" i="1"/>
  <c r="L9811" i="1"/>
  <c r="L9812" i="1"/>
  <c r="L9813" i="1"/>
  <c r="L9814" i="1"/>
  <c r="L9815" i="1"/>
  <c r="L9816" i="1"/>
  <c r="L9817" i="1"/>
  <c r="L9818" i="1"/>
  <c r="L9819" i="1"/>
  <c r="L9820" i="1"/>
  <c r="L9821" i="1"/>
  <c r="L9822" i="1"/>
  <c r="L9823" i="1"/>
  <c r="L9824" i="1"/>
  <c r="L9825" i="1"/>
  <c r="L9826" i="1"/>
  <c r="L9827" i="1"/>
  <c r="L9828" i="1"/>
  <c r="L9829" i="1"/>
  <c r="L9830" i="1"/>
  <c r="L9831" i="1"/>
  <c r="L9832" i="1"/>
  <c r="L9833" i="1"/>
  <c r="L9834" i="1"/>
  <c r="L9835" i="1"/>
  <c r="L9836" i="1"/>
  <c r="L9837" i="1"/>
  <c r="L9838" i="1"/>
  <c r="L9839" i="1"/>
  <c r="L9840" i="1"/>
  <c r="L9841" i="1"/>
  <c r="L9842" i="1"/>
  <c r="L9843" i="1"/>
  <c r="L9844" i="1"/>
  <c r="L9845" i="1"/>
  <c r="L9846" i="1"/>
  <c r="L9847" i="1"/>
  <c r="L9848" i="1"/>
  <c r="L9849" i="1"/>
  <c r="L9850" i="1"/>
  <c r="L9851" i="1"/>
  <c r="L9852" i="1"/>
  <c r="L9853" i="1"/>
  <c r="L9854" i="1"/>
  <c r="L9855" i="1"/>
  <c r="L9856" i="1"/>
  <c r="L9857" i="1"/>
  <c r="L9858" i="1"/>
  <c r="L9859" i="1"/>
  <c r="L9860" i="1"/>
  <c r="L9861" i="1"/>
  <c r="L9862" i="1"/>
  <c r="L9863" i="1"/>
  <c r="L9864" i="1"/>
  <c r="L9865" i="1"/>
  <c r="L9866" i="1"/>
  <c r="L9867" i="1"/>
  <c r="L9868" i="1"/>
  <c r="L9869" i="1"/>
  <c r="L9870" i="1"/>
  <c r="L9871" i="1"/>
  <c r="L9872" i="1"/>
  <c r="L9873" i="1"/>
  <c r="L9874" i="1"/>
  <c r="L9875" i="1"/>
  <c r="L9876" i="1"/>
  <c r="L9877" i="1"/>
  <c r="L9878" i="1"/>
  <c r="L9879" i="1"/>
  <c r="L9880" i="1"/>
  <c r="L9881" i="1"/>
  <c r="L9882" i="1"/>
  <c r="L9883" i="1"/>
  <c r="L9884" i="1"/>
  <c r="L9885" i="1"/>
  <c r="L9886" i="1"/>
  <c r="L9887" i="1"/>
  <c r="L9888" i="1"/>
  <c r="L9889" i="1"/>
  <c r="L9890" i="1"/>
  <c r="L9891" i="1"/>
  <c r="L9892" i="1"/>
  <c r="L9893" i="1"/>
  <c r="L9894" i="1"/>
  <c r="L9895" i="1"/>
  <c r="L9896" i="1"/>
  <c r="L9897" i="1"/>
  <c r="L9898" i="1"/>
  <c r="L9899" i="1"/>
  <c r="L9900" i="1"/>
  <c r="L9901" i="1"/>
  <c r="L9902" i="1"/>
  <c r="L9903" i="1"/>
  <c r="L9904" i="1"/>
  <c r="L9905" i="1"/>
  <c r="L9906" i="1"/>
  <c r="L9907" i="1"/>
  <c r="L9908" i="1"/>
  <c r="L9909" i="1"/>
  <c r="L9910" i="1"/>
  <c r="L9911" i="1"/>
  <c r="L9912" i="1"/>
  <c r="L9913" i="1"/>
  <c r="L9914" i="1"/>
  <c r="L9915" i="1"/>
  <c r="L9916" i="1"/>
  <c r="L9917" i="1"/>
  <c r="L9918" i="1"/>
  <c r="L9919" i="1"/>
  <c r="L9920" i="1"/>
  <c r="L9921" i="1"/>
  <c r="L9922" i="1"/>
  <c r="L9923" i="1"/>
  <c r="L9924" i="1"/>
  <c r="L9925" i="1"/>
  <c r="L9926" i="1"/>
  <c r="L9927" i="1"/>
  <c r="L9928" i="1"/>
  <c r="L9929" i="1"/>
  <c r="L9930" i="1"/>
  <c r="L9931" i="1"/>
  <c r="L9932" i="1"/>
  <c r="L9933" i="1"/>
  <c r="L9934" i="1"/>
  <c r="L9935" i="1"/>
  <c r="L9936" i="1"/>
  <c r="L9937" i="1"/>
  <c r="L9938" i="1"/>
  <c r="L9939" i="1"/>
  <c r="L9940" i="1"/>
  <c r="L9941" i="1"/>
  <c r="L9942" i="1"/>
  <c r="L9943" i="1"/>
  <c r="L9944" i="1"/>
  <c r="L9945" i="1"/>
  <c r="L9946" i="1"/>
  <c r="L9947" i="1"/>
  <c r="L9948" i="1"/>
  <c r="L9949" i="1"/>
  <c r="L9950" i="1"/>
  <c r="L9951" i="1"/>
  <c r="L9952" i="1"/>
  <c r="L9953" i="1"/>
  <c r="S3" i="10"/>
  <c r="P3" i="10"/>
  <c r="M3" i="10"/>
  <c r="I3" i="10"/>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90D841B-B13E-48C2-9744-7E12FAE33497}" name="Excel Customer_detail" type="100" refreshedVersion="8">
    <extLst>
      <ext xmlns:x15="http://schemas.microsoft.com/office/spreadsheetml/2010/11/main" uri="{DE250136-89BD-433C-8126-D09CA5730AF9}">
        <x15:connection id="a38fb431-b24a-44d0-9763-18a1e155133f"/>
      </ext>
    </extLst>
  </connection>
  <connection id="2" xr16:uid="{35B7BB44-3EDA-4856-9106-C5A12669C635}" name="Excel Product_details" type="100" refreshedVersion="8">
    <extLst>
      <ext xmlns:x15="http://schemas.microsoft.com/office/spreadsheetml/2010/11/main" uri="{DE250136-89BD-433C-8126-D09CA5730AF9}">
        <x15:connection id="80c8834f-e29e-449d-98cb-5fab33769b9f"/>
      </ext>
    </extLst>
  </connection>
  <connection id="3" xr16:uid="{05B1E0C4-756E-4380-BDE0-E590A89805D0}"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4" xr16:uid="{C94F0D5C-81E6-4CD3-80B1-D1A900A31FB6}" name="WorksheetConnection_Order_details.xlsx!Table1" type="102" refreshedVersion="8" minRefreshableVersion="5">
    <extLst>
      <ext xmlns:x15="http://schemas.microsoft.com/office/spreadsheetml/2010/11/main" uri="{DE250136-89BD-433C-8126-D09CA5730AF9}">
        <x15:connection id="Table1">
          <x15:rangePr sourceName="_xlcn.WorksheetConnection_Order_details.xlsxTable11"/>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5">
    <s v="ThisWorkbookDataModel"/>
    <s v="{[Customer_details].[Region].[All]}"/>
    <s v="{[Customer_details].[Segment].[All]}"/>
    <s v="{[Customer_details].[State].[All]}"/>
    <s v="{[Order_details].[Year].[All]}"/>
  </metadataStrings>
  <mdxMetadata count="4">
    <mdx n="0" f="s">
      <ms ns="1" c="0"/>
    </mdx>
    <mdx n="0" f="s">
      <ms ns="2" c="0"/>
    </mdx>
    <mdx n="0" f="s">
      <ms ns="3" c="0"/>
    </mdx>
    <mdx n="0" f="s">
      <ms ns="4" c="0"/>
    </mdx>
  </mdxMetadata>
  <valueMetadata count="4">
    <bk>
      <rc t="1" v="0"/>
    </bk>
    <bk>
      <rc t="1" v="1"/>
    </bk>
    <bk>
      <rc t="1" v="2"/>
    </bk>
    <bk>
      <rc t="1" v="3"/>
    </bk>
  </valueMetadata>
</metadata>
</file>

<file path=xl/sharedStrings.xml><?xml version="1.0" encoding="utf-8"?>
<sst xmlns="http://schemas.openxmlformats.org/spreadsheetml/2006/main" count="40150" uniqueCount="7769">
  <si>
    <t>Row ID</t>
  </si>
  <si>
    <t>Order ID</t>
  </si>
  <si>
    <t>Customer ID</t>
  </si>
  <si>
    <t>Product ID</t>
  </si>
  <si>
    <t>Order Date</t>
  </si>
  <si>
    <t>Ship Date</t>
  </si>
  <si>
    <t>Ship Mode</t>
  </si>
  <si>
    <t>Sales</t>
  </si>
  <si>
    <t>Quantity</t>
  </si>
  <si>
    <t>Discount</t>
  </si>
  <si>
    <t>Profit</t>
  </si>
  <si>
    <t>CA-2016-152156</t>
  </si>
  <si>
    <t>CG-12520</t>
  </si>
  <si>
    <t>FUR-BO-10001798</t>
  </si>
  <si>
    <t>Second Class</t>
  </si>
  <si>
    <t>FUR-CH-10000454</t>
  </si>
  <si>
    <t>CA-2016-138688</t>
  </si>
  <si>
    <t>DV-13045</t>
  </si>
  <si>
    <t>OFF-LA-10000240</t>
  </si>
  <si>
    <t>US-2015-108966</t>
  </si>
  <si>
    <t>SO-20335</t>
  </si>
  <si>
    <t>FUR-TA-10000577</t>
  </si>
  <si>
    <t>Standard Class</t>
  </si>
  <si>
    <t>OFF-ST-10000760</t>
  </si>
  <si>
    <t>CA-2014-115812</t>
  </si>
  <si>
    <t>BH-11710</t>
  </si>
  <si>
    <t>FUR-FU-10001487</t>
  </si>
  <si>
    <t>OFF-AR-10002833</t>
  </si>
  <si>
    <t>TEC-PH-10002275</t>
  </si>
  <si>
    <t>OFF-BI-10003910</t>
  </si>
  <si>
    <t>OFF-AP-10002892</t>
  </si>
  <si>
    <t>FUR-TA-10001539</t>
  </si>
  <si>
    <t>TEC-PH-10002033</t>
  </si>
  <si>
    <t>CA-2017-114412</t>
  </si>
  <si>
    <t>AA-10480</t>
  </si>
  <si>
    <t>OFF-PA-10002365</t>
  </si>
  <si>
    <t>CA-2016-161389</t>
  </si>
  <si>
    <t>IM-15070</t>
  </si>
  <si>
    <t>OFF-BI-10003656</t>
  </si>
  <si>
    <t>US-2015-118983</t>
  </si>
  <si>
    <t>HP-14815</t>
  </si>
  <si>
    <t>OFF-AP-10002311</t>
  </si>
  <si>
    <t>OFF-BI-10000756</t>
  </si>
  <si>
    <t>CA-2014-105893</t>
  </si>
  <si>
    <t>PK-19075</t>
  </si>
  <si>
    <t>OFF-ST-10004186</t>
  </si>
  <si>
    <t>CA-2014-167164</t>
  </si>
  <si>
    <t>AG-10270</t>
  </si>
  <si>
    <t>OFF-ST-10000107</t>
  </si>
  <si>
    <t>CA-2014-143336</t>
  </si>
  <si>
    <t>ZD-21925</t>
  </si>
  <si>
    <t>OFF-AR-10003056</t>
  </si>
  <si>
    <t>TEC-PH-10001949</t>
  </si>
  <si>
    <t>OFF-BI-10002215</t>
  </si>
  <si>
    <t>CA-2016-137330</t>
  </si>
  <si>
    <t>KB-16585</t>
  </si>
  <si>
    <t>OFF-AR-10000246</t>
  </si>
  <si>
    <t>OFF-AP-10001492</t>
  </si>
  <si>
    <t>US-2017-156909</t>
  </si>
  <si>
    <t>SF-20065</t>
  </si>
  <si>
    <t>FUR-CH-10002774</t>
  </si>
  <si>
    <t>CA-2015-106320</t>
  </si>
  <si>
    <t>EB-13870</t>
  </si>
  <si>
    <t>CA-2016-121755</t>
  </si>
  <si>
    <t>EH-13945</t>
  </si>
  <si>
    <t>OFF-BI-10001634</t>
  </si>
  <si>
    <t>TEC-AC-10003027</t>
  </si>
  <si>
    <t>US-2015-150630</t>
  </si>
  <si>
    <t>TB-21520</t>
  </si>
  <si>
    <t>FUR-BO-10004834</t>
  </si>
  <si>
    <t>OFF-BI-10000474</t>
  </si>
  <si>
    <t>FUR-FU-10004848</t>
  </si>
  <si>
    <t>OFF-EN-10001509</t>
  </si>
  <si>
    <t>OFF-AR-10004042</t>
  </si>
  <si>
    <t>OFF-BI-10001525</t>
  </si>
  <si>
    <t>OFF-AR-10001683</t>
  </si>
  <si>
    <t>CA-2017-107727</t>
  </si>
  <si>
    <t>MA-17560</t>
  </si>
  <si>
    <t>OFF-PA-10000249</t>
  </si>
  <si>
    <t>CA-2016-117590</t>
  </si>
  <si>
    <t>GH-14485</t>
  </si>
  <si>
    <t>TEC-PH-10004977</t>
  </si>
  <si>
    <t>First Class</t>
  </si>
  <si>
    <t>FUR-FU-10003664</t>
  </si>
  <si>
    <t>CA-2015-117415</t>
  </si>
  <si>
    <t>SN-20710</t>
  </si>
  <si>
    <t>OFF-EN-10002986</t>
  </si>
  <si>
    <t>FUR-BO-10002545</t>
  </si>
  <si>
    <t>FUR-CH-10004218</t>
  </si>
  <si>
    <t>TEC-PH-10000486</t>
  </si>
  <si>
    <t>CA-2017-120999</t>
  </si>
  <si>
    <t>LC-16930</t>
  </si>
  <si>
    <t>TEC-PH-10004093</t>
  </si>
  <si>
    <t>CA-2016-101343</t>
  </si>
  <si>
    <t>RA-19885</t>
  </si>
  <si>
    <t>OFF-ST-10003479</t>
  </si>
  <si>
    <t>CA-2017-139619</t>
  </si>
  <si>
    <t>ES-14080</t>
  </si>
  <si>
    <t>OFF-ST-10003282</t>
  </si>
  <si>
    <t>CA-2016-118255</t>
  </si>
  <si>
    <t>ON-18715</t>
  </si>
  <si>
    <t>TEC-AC-10000171</t>
  </si>
  <si>
    <t>OFF-BI-10003291</t>
  </si>
  <si>
    <t>CA-2014-146703</t>
  </si>
  <si>
    <t>PO-18865</t>
  </si>
  <si>
    <t>OFF-ST-10001713</t>
  </si>
  <si>
    <t>CA-2016-169194</t>
  </si>
  <si>
    <t>LH-16900</t>
  </si>
  <si>
    <t>TEC-AC-10002167</t>
  </si>
  <si>
    <t>TEC-PH-10003988</t>
  </si>
  <si>
    <t>CA-2015-115742</t>
  </si>
  <si>
    <t>DP-13000</t>
  </si>
  <si>
    <t>OFF-BI-10004410</t>
  </si>
  <si>
    <t>OFF-LA-10002762</t>
  </si>
  <si>
    <t>FUR-FU-10001706</t>
  </si>
  <si>
    <t>FUR-CH-10003061</t>
  </si>
  <si>
    <t>CA-2016-105816</t>
  </si>
  <si>
    <t>JM-15265</t>
  </si>
  <si>
    <t>OFF-FA-10000304</t>
  </si>
  <si>
    <t>TEC-PH-10002447</t>
  </si>
  <si>
    <t>CA-2016-111682</t>
  </si>
  <si>
    <t>TB-21055</t>
  </si>
  <si>
    <t>OFF-ST-10000604</t>
  </si>
  <si>
    <t>OFF-PA-10001569</t>
  </si>
  <si>
    <t>FUR-CH-10003968</t>
  </si>
  <si>
    <t>OFF-PA-10000587</t>
  </si>
  <si>
    <t>OFF-BI-10001460</t>
  </si>
  <si>
    <t>OFF-AR-10001868</t>
  </si>
  <si>
    <t>CA-2015-135545</t>
  </si>
  <si>
    <t>KM-16720</t>
  </si>
  <si>
    <t>TEC-AC-10004633</t>
  </si>
  <si>
    <t>OFF-BI-10001078</t>
  </si>
  <si>
    <t>OFF-PA-10003892</t>
  </si>
  <si>
    <t>FUR-FU-10000397</t>
  </si>
  <si>
    <t>US-2015-164175</t>
  </si>
  <si>
    <t>PS-18970</t>
  </si>
  <si>
    <t>FUR-CH-10001146</t>
  </si>
  <si>
    <t>CA-2014-106376</t>
  </si>
  <si>
    <t>BS-11590</t>
  </si>
  <si>
    <t>OFF-AR-10002671</t>
  </si>
  <si>
    <t>TEC-PH-10002726</t>
  </si>
  <si>
    <t>CA-2016-119823</t>
  </si>
  <si>
    <t>KD-16270</t>
  </si>
  <si>
    <t>OFF-PA-10000482</t>
  </si>
  <si>
    <t>CA-2016-106075</t>
  </si>
  <si>
    <t>HM-14980</t>
  </si>
  <si>
    <t>OFF-BI-10004654</t>
  </si>
  <si>
    <t>CA-2017-114440</t>
  </si>
  <si>
    <t>OFF-PA-10004675</t>
  </si>
  <si>
    <t>US-2015-134026</t>
  </si>
  <si>
    <t>JE-15745</t>
  </si>
  <si>
    <t>FUR-CH-10000513</t>
  </si>
  <si>
    <t>FUR-FU-10003708</t>
  </si>
  <si>
    <t>OFF-ST-10004123</t>
  </si>
  <si>
    <t>US-2017-118038</t>
  </si>
  <si>
    <t>KB-16600</t>
  </si>
  <si>
    <t>OFF-BI-10004182</t>
  </si>
  <si>
    <t>FUR-FU-10000260</t>
  </si>
  <si>
    <t>OFF-ST-10000615</t>
  </si>
  <si>
    <t>US-2014-147606</t>
  </si>
  <si>
    <t>FUR-FU-10003194</t>
  </si>
  <si>
    <t>CA-2016-127208</t>
  </si>
  <si>
    <t>SC-20770</t>
  </si>
  <si>
    <t>OFF-AP-10002118</t>
  </si>
  <si>
    <t>OFF-BI-10002309</t>
  </si>
  <si>
    <t>CA-2014-139451</t>
  </si>
  <si>
    <t>DN-13690</t>
  </si>
  <si>
    <t>OFF-AR-10002053</t>
  </si>
  <si>
    <t>OFF-ST-10002370</t>
  </si>
  <si>
    <t>CA-2015-149734</t>
  </si>
  <si>
    <t>JC-16105</t>
  </si>
  <si>
    <t>OFF-EN-10000927</t>
  </si>
  <si>
    <t>US-2017-119662</t>
  </si>
  <si>
    <t>CS-12400</t>
  </si>
  <si>
    <t>OFF-ST-10003656</t>
  </si>
  <si>
    <t>CA-2017-140088</t>
  </si>
  <si>
    <t>FUR-CH-10000863</t>
  </si>
  <si>
    <t>CA-2017-155558</t>
  </si>
  <si>
    <t>PG-18895</t>
  </si>
  <si>
    <t>TEC-AC-10001998</t>
  </si>
  <si>
    <t>OFF-LA-10000134</t>
  </si>
  <si>
    <t>CA-2016-159695</t>
  </si>
  <si>
    <t>GM-14455</t>
  </si>
  <si>
    <t>OFF-ST-10003442</t>
  </si>
  <si>
    <t>CA-2016-109806</t>
  </si>
  <si>
    <t>JS-15685</t>
  </si>
  <si>
    <t>OFF-AR-10004930</t>
  </si>
  <si>
    <t>OFF-PA-10000304</t>
  </si>
  <si>
    <t>CA-2015-149587</t>
  </si>
  <si>
    <t>KB-16315</t>
  </si>
  <si>
    <t>OFF-PA-10003177</t>
  </si>
  <si>
    <t>FUR-FU-10003799</t>
  </si>
  <si>
    <t>OFF-BI-10002852</t>
  </si>
  <si>
    <t>US-2017-109484</t>
  </si>
  <si>
    <t>RB-19705</t>
  </si>
  <si>
    <t>OFF-BI-10004738</t>
  </si>
  <si>
    <t>CA-2017-161018</t>
  </si>
  <si>
    <t>PN-18775</t>
  </si>
  <si>
    <t>FUR-FU-10000629</t>
  </si>
  <si>
    <t>CA-2017-157833</t>
  </si>
  <si>
    <t>KD-16345</t>
  </si>
  <si>
    <t>OFF-BI-10001721</t>
  </si>
  <si>
    <t>CA-2016-149223</t>
  </si>
  <si>
    <t>ER-13855</t>
  </si>
  <si>
    <t>OFF-AP-10000358</t>
  </si>
  <si>
    <t>CA-2016-158568</t>
  </si>
  <si>
    <t>RB-19465</t>
  </si>
  <si>
    <t>OFF-PA-10003256</t>
  </si>
  <si>
    <t>TEC-AC-10001767</t>
  </si>
  <si>
    <t>OFF-BI-10002609</t>
  </si>
  <si>
    <t>CA-2016-129903</t>
  </si>
  <si>
    <t>GZ-14470</t>
  </si>
  <si>
    <t>OFF-PA-10004040</t>
  </si>
  <si>
    <t>US-2015-156867</t>
  </si>
  <si>
    <t>LC-16870</t>
  </si>
  <si>
    <t>TEC-AC-10001552</t>
  </si>
  <si>
    <t>FUR-FU-10004006</t>
  </si>
  <si>
    <t>OFF-BI-10002794</t>
  </si>
  <si>
    <t>CA-2017-119004</t>
  </si>
  <si>
    <t>JM-15250</t>
  </si>
  <si>
    <t>TEC-AC-10003499</t>
  </si>
  <si>
    <t>TEC-PH-10002844</t>
  </si>
  <si>
    <t>OFF-AR-10000390</t>
  </si>
  <si>
    <t>CA-2015-129476</t>
  </si>
  <si>
    <t>PA-19060</t>
  </si>
  <si>
    <t>TEC-AC-10000844</t>
  </si>
  <si>
    <t>CA-2017-146780</t>
  </si>
  <si>
    <t>CV-12805</t>
  </si>
  <si>
    <t>FUR-FU-10001934</t>
  </si>
  <si>
    <t>CA-2016-128867</t>
  </si>
  <si>
    <t>CL-12565</t>
  </si>
  <si>
    <t>OFF-AR-10000380</t>
  </si>
  <si>
    <t>OFF-BI-10003981</t>
  </si>
  <si>
    <t>CA-2014-115259</t>
  </si>
  <si>
    <t>RC-19960</t>
  </si>
  <si>
    <t>OFF-FA-10000621</t>
  </si>
  <si>
    <t>OFF-EN-10002600</t>
  </si>
  <si>
    <t>OFF-PA-10004965</t>
  </si>
  <si>
    <t>OFF-EN-10002504</t>
  </si>
  <si>
    <t>CA-2015-110457</t>
  </si>
  <si>
    <t>DK-13090</t>
  </si>
  <si>
    <t>FUR-TA-10001768</t>
  </si>
  <si>
    <t>US-2015-136476</t>
  </si>
  <si>
    <t>GG-14650</t>
  </si>
  <si>
    <t>OFF-BI-10003650</t>
  </si>
  <si>
    <t>CA-2016-103730</t>
  </si>
  <si>
    <t>SC-20725</t>
  </si>
  <si>
    <t>FUR-FU-10002157</t>
  </si>
  <si>
    <t>OFF-ST-10000777</t>
  </si>
  <si>
    <t>OFF-EN-10002500</t>
  </si>
  <si>
    <t>TEC-PH-10003875</t>
  </si>
  <si>
    <t>US-2014-152030</t>
  </si>
  <si>
    <t>AD-10180</t>
  </si>
  <si>
    <t>FUR-CH-10004063</t>
  </si>
  <si>
    <t>US-2014-134614</t>
  </si>
  <si>
    <t>PF-19165</t>
  </si>
  <si>
    <t>FUR-TA-10004534</t>
  </si>
  <si>
    <t>US-2017-107272</t>
  </si>
  <si>
    <t>TS-21610</t>
  </si>
  <si>
    <t>OFF-BI-10003274</t>
  </si>
  <si>
    <t>OFF-ST-10002974</t>
  </si>
  <si>
    <t>US-2016-125969</t>
  </si>
  <si>
    <t>LS-16975</t>
  </si>
  <si>
    <t>FUR-FU-10003773</t>
  </si>
  <si>
    <t>US-2017-164147</t>
  </si>
  <si>
    <t>DW-13585</t>
  </si>
  <si>
    <t>TEC-PH-10002293</t>
  </si>
  <si>
    <t>OFF-PA-10002377</t>
  </si>
  <si>
    <t>OFF-FA-10002780</t>
  </si>
  <si>
    <t>CA-2016-145583</t>
  </si>
  <si>
    <t>LC-16885</t>
  </si>
  <si>
    <t>OFF-PA-10001804</t>
  </si>
  <si>
    <t>OFF-PA-10001736</t>
  </si>
  <si>
    <t>OFF-AR-10001149</t>
  </si>
  <si>
    <t>OFF-FA-10002988</t>
  </si>
  <si>
    <t>OFF-BI-10004781</t>
  </si>
  <si>
    <t>OFF-SU-10001218</t>
  </si>
  <si>
    <t>CA-2016-110366</t>
  </si>
  <si>
    <t>JD-15895</t>
  </si>
  <si>
    <t>CA-2017-106180</t>
  </si>
  <si>
    <t>SH-19975</t>
  </si>
  <si>
    <t>OFF-AR-10000940</t>
  </si>
  <si>
    <t>OFF-EN-10004030</t>
  </si>
  <si>
    <t>OFF-PA-10004327</t>
  </si>
  <si>
    <t>CA-2017-155376</t>
  </si>
  <si>
    <t>SG-20080</t>
  </si>
  <si>
    <t>OFF-AP-10001058</t>
  </si>
  <si>
    <t>CA-2015-110744</t>
  </si>
  <si>
    <t>HA-14920</t>
  </si>
  <si>
    <t>CA-2014-110072</t>
  </si>
  <si>
    <t>MG-17680</t>
  </si>
  <si>
    <t>FUR-FU-10000521</t>
  </si>
  <si>
    <t>CA-2016-114489</t>
  </si>
  <si>
    <t>JE-16165</t>
  </si>
  <si>
    <t>TEC-PH-10000215</t>
  </si>
  <si>
    <t>TEC-PH-10001448</t>
  </si>
  <si>
    <t>OFF-BI-10002735</t>
  </si>
  <si>
    <t>CA-2016-158834</t>
  </si>
  <si>
    <t>TW-21025</t>
  </si>
  <si>
    <t>OFF-AP-10000326</t>
  </si>
  <si>
    <t>TEC-PH-10001254</t>
  </si>
  <si>
    <t>CA-2015-124919</t>
  </si>
  <si>
    <t>SP-20650</t>
  </si>
  <si>
    <t>OFF-PA-10001950</t>
  </si>
  <si>
    <t>OFF-PA-10002254</t>
  </si>
  <si>
    <t>OFF-ST-10001590</t>
  </si>
  <si>
    <t>CA-2015-118948</t>
  </si>
  <si>
    <t>NK-18490</t>
  </si>
  <si>
    <t>OFF-AR-10001547</t>
  </si>
  <si>
    <t>CA-2014-104269</t>
  </si>
  <si>
    <t>DB-13060</t>
  </si>
  <si>
    <t>CA-2016-114104</t>
  </si>
  <si>
    <t>NP-18670</t>
  </si>
  <si>
    <t>OFF-LA-10002475</t>
  </si>
  <si>
    <t>TEC-PH-10004536</t>
  </si>
  <si>
    <t>CA-2016-162733</t>
  </si>
  <si>
    <t>TT-21070</t>
  </si>
  <si>
    <t>OFF-PA-10002751</t>
  </si>
  <si>
    <t>CA-2015-119697</t>
  </si>
  <si>
    <t>EM-13960</t>
  </si>
  <si>
    <t>TEC-AC-10003657</t>
  </si>
  <si>
    <t>CA-2016-154508</t>
  </si>
  <si>
    <t>RD-19900</t>
  </si>
  <si>
    <t>OFF-EN-10001990</t>
  </si>
  <si>
    <t>CA-2016-113817</t>
  </si>
  <si>
    <t>MJ-17740</t>
  </si>
  <si>
    <t>OFF-BI-10004002</t>
  </si>
  <si>
    <t>CA-2014-139892</t>
  </si>
  <si>
    <t>BM-11140</t>
  </si>
  <si>
    <t>OFF-AR-10004441</t>
  </si>
  <si>
    <t>TEC-MA-10000822</t>
  </si>
  <si>
    <t>OFF-ST-10000991</t>
  </si>
  <si>
    <t>FUR-CH-10004287</t>
  </si>
  <si>
    <t>OFF-AR-10002656</t>
  </si>
  <si>
    <t>OFF-AP-10002518</t>
  </si>
  <si>
    <t>TEC-PH-10003931</t>
  </si>
  <si>
    <t>CA-2014-118962</t>
  </si>
  <si>
    <t>CS-12130</t>
  </si>
  <si>
    <t>OFF-PA-10000659</t>
  </si>
  <si>
    <t>OFF-PA-10001144</t>
  </si>
  <si>
    <t>FUR-CH-10003817</t>
  </si>
  <si>
    <t>US-2014-100853</t>
  </si>
  <si>
    <t>JB-15400</t>
  </si>
  <si>
    <t>OFF-AP-10000891</t>
  </si>
  <si>
    <t>OFF-LA-10003148</t>
  </si>
  <si>
    <t>US-2017-152366</t>
  </si>
  <si>
    <t>SJ-20500</t>
  </si>
  <si>
    <t>OFF-AP-10002684</t>
  </si>
  <si>
    <t>US-2015-101511</t>
  </si>
  <si>
    <t>FUR-CH-10004698</t>
  </si>
  <si>
    <t>OFF-SU-10002189</t>
  </si>
  <si>
    <t>CA-2015-137225</t>
  </si>
  <si>
    <t>JK-15640</t>
  </si>
  <si>
    <t>OFF-AR-10001940</t>
  </si>
  <si>
    <t>CA-2014-166191</t>
  </si>
  <si>
    <t>DK-13150</t>
  </si>
  <si>
    <t>OFF-ST-10003455</t>
  </si>
  <si>
    <t>TEC-AC-10004659</t>
  </si>
  <si>
    <t>CA-2014-158274</t>
  </si>
  <si>
    <t>RM-19675</t>
  </si>
  <si>
    <t>TEC-PH-10003273</t>
  </si>
  <si>
    <t>TEC-PH-10004896</t>
  </si>
  <si>
    <t>TEC-AC-10002345</t>
  </si>
  <si>
    <t>CA-2016-105018</t>
  </si>
  <si>
    <t>SK-19990</t>
  </si>
  <si>
    <t>OFF-BI-10001890</t>
  </si>
  <si>
    <t>CA-2014-123260</t>
  </si>
  <si>
    <t>FM-14290</t>
  </si>
  <si>
    <t>TEC-AC-10002323</t>
  </si>
  <si>
    <t>CA-2016-157000</t>
  </si>
  <si>
    <t>AM-10360</t>
  </si>
  <si>
    <t>OFF-ST-10001328</t>
  </si>
  <si>
    <t>CA-2015-102281</t>
  </si>
  <si>
    <t>MP-17470</t>
  </si>
  <si>
    <t>FUR-BO-10002613</t>
  </si>
  <si>
    <t>TEC-PH-10001552</t>
  </si>
  <si>
    <t>OFF-PA-10000061</t>
  </si>
  <si>
    <t>OFF-AR-10003514</t>
  </si>
  <si>
    <t>CA-2015-131457</t>
  </si>
  <si>
    <t>MZ-17515</t>
  </si>
  <si>
    <t>CA-2014-140004</t>
  </si>
  <si>
    <t>CB-12025</t>
  </si>
  <si>
    <t>OFF-AR-10004685</t>
  </si>
  <si>
    <t>OFF-AR-10004027</t>
  </si>
  <si>
    <t>CA-2017-107720</t>
  </si>
  <si>
    <t>VM-21685</t>
  </si>
  <si>
    <t>OFF-ST-10001414</t>
  </si>
  <si>
    <t>US-2017-124303</t>
  </si>
  <si>
    <t>FH-14365</t>
  </si>
  <si>
    <t>OFF-BI-10000343</t>
  </si>
  <si>
    <t>OFF-PA-10002749</t>
  </si>
  <si>
    <t>CA-2017-105074</t>
  </si>
  <si>
    <t>MB-17305</t>
  </si>
  <si>
    <t>OFF-PA-10002666</t>
  </si>
  <si>
    <t>CA-2014-133690</t>
  </si>
  <si>
    <t>BS-11755</t>
  </si>
  <si>
    <t>FUR-TA-10004289</t>
  </si>
  <si>
    <t>OFF-AP-10003622</t>
  </si>
  <si>
    <t>US-2017-116701</t>
  </si>
  <si>
    <t>LC-17140</t>
  </si>
  <si>
    <t>OFF-AP-10003217</t>
  </si>
  <si>
    <t>CA-2017-126382</t>
  </si>
  <si>
    <t>HK-14890</t>
  </si>
  <si>
    <t>FUR-FU-10002960</t>
  </si>
  <si>
    <t>CA-2017-108329</t>
  </si>
  <si>
    <t>LE-16810</t>
  </si>
  <si>
    <t>TEC-PH-10001918</t>
  </si>
  <si>
    <t>CA-2017-135860</t>
  </si>
  <si>
    <t>JH-15985</t>
  </si>
  <si>
    <t>OFF-ST-10000642</t>
  </si>
  <si>
    <t>TEC-PH-10001700</t>
  </si>
  <si>
    <t>OFF-FA-10000134</t>
  </si>
  <si>
    <t>OFF-ST-10001522</t>
  </si>
  <si>
    <t>CA-2015-101007</t>
  </si>
  <si>
    <t>MS-17980</t>
  </si>
  <si>
    <t>TEC-AC-10001266</t>
  </si>
  <si>
    <t>CA-2015-146262</t>
  </si>
  <si>
    <t>VW-21775</t>
  </si>
  <si>
    <t>OFF-LA-10004544</t>
  </si>
  <si>
    <t>FUR-BO-10004695</t>
  </si>
  <si>
    <t>TEC-MA-10000864</t>
  </si>
  <si>
    <t>TEC-AC-10000109</t>
  </si>
  <si>
    <t>CA-2016-130162</t>
  </si>
  <si>
    <t>JH-15910</t>
  </si>
  <si>
    <t>TEC-PH-10002563</t>
  </si>
  <si>
    <t>CA-2015-169397</t>
  </si>
  <si>
    <t>JB-15925</t>
  </si>
  <si>
    <t>OFF-FA-10000585</t>
  </si>
  <si>
    <t>OFF-PA-10004000</t>
  </si>
  <si>
    <t>FUR-FU-10000087</t>
  </si>
  <si>
    <t>TEC-MA-10001148</t>
  </si>
  <si>
    <t>OFF-AR-10001958</t>
  </si>
  <si>
    <t>CA-2015-163055</t>
  </si>
  <si>
    <t>DS-13180</t>
  </si>
  <si>
    <t>OFF-AR-10001026</t>
  </si>
  <si>
    <t>FUR-TA-10003748</t>
  </si>
  <si>
    <t>OFF-ST-10002485</t>
  </si>
  <si>
    <t>US-2015-145436</t>
  </si>
  <si>
    <t>VD-21670</t>
  </si>
  <si>
    <t>FUR-CH-10004860</t>
  </si>
  <si>
    <t>FUR-CH-10004477</t>
  </si>
  <si>
    <t>US-2014-156216</t>
  </si>
  <si>
    <t>EA-14035</t>
  </si>
  <si>
    <t>OFF-BI-10001679</t>
  </si>
  <si>
    <t>US-2017-100930</t>
  </si>
  <si>
    <t>FUR-TA-10001705</t>
  </si>
  <si>
    <t>FUR-TA-10003473</t>
  </si>
  <si>
    <t>FUR-FU-10004017</t>
  </si>
  <si>
    <t>TEC-AC-10003832</t>
  </si>
  <si>
    <t>CA-2017-160514</t>
  </si>
  <si>
    <t>DB-13120</t>
  </si>
  <si>
    <t>OFF-PA-10002479</t>
  </si>
  <si>
    <t>CA-2016-157749</t>
  </si>
  <si>
    <t>KL-16645</t>
  </si>
  <si>
    <t>OFF-PA-10003349</t>
  </si>
  <si>
    <t>FUR-FU-10000576</t>
  </si>
  <si>
    <t>FUR-FU-10004351</t>
  </si>
  <si>
    <t>TEC-PH-10000011</t>
  </si>
  <si>
    <t>FUR-TA-10002607</t>
  </si>
  <si>
    <t>FUR-FU-10002505</t>
  </si>
  <si>
    <t>CA-2014-131926</t>
  </si>
  <si>
    <t>DW-13480</t>
  </si>
  <si>
    <t>OFF-ST-10002276</t>
  </si>
  <si>
    <t>OFF-PA-10004082</t>
  </si>
  <si>
    <t>OFF-AP-10002945</t>
  </si>
  <si>
    <t>CA-2016-154739</t>
  </si>
  <si>
    <t>LH-17155</t>
  </si>
  <si>
    <t>FUR-CH-10002965</t>
  </si>
  <si>
    <t>CA-2016-145625</t>
  </si>
  <si>
    <t>KC-16540</t>
  </si>
  <si>
    <t>OFF-PA-10004569</t>
  </si>
  <si>
    <t>CA-2016-146941</t>
  </si>
  <si>
    <t>DL-13315</t>
  </si>
  <si>
    <t>OFF-ST-10001228</t>
  </si>
  <si>
    <t>OFF-EN-10003296</t>
  </si>
  <si>
    <t>US-2015-159982</t>
  </si>
  <si>
    <t>DR-12880</t>
  </si>
  <si>
    <t>OFF-ST-10004804</t>
  </si>
  <si>
    <t>TEC-PH-10001580</t>
  </si>
  <si>
    <t>CA-2017-163139</t>
  </si>
  <si>
    <t>CC-12670</t>
  </si>
  <si>
    <t>TEC-AC-10000290</t>
  </si>
  <si>
    <t>OFF-ST-10002790</t>
  </si>
  <si>
    <t>OFF-BI-10003460</t>
  </si>
  <si>
    <t>US-2017-155299</t>
  </si>
  <si>
    <t>Dl-13600</t>
  </si>
  <si>
    <t>OFF-AP-10002203</t>
  </si>
  <si>
    <t>US-2014-106992</t>
  </si>
  <si>
    <t>SB-20290</t>
  </si>
  <si>
    <t>TEC-MA-10003353</t>
  </si>
  <si>
    <t>CA-2016-125318</t>
  </si>
  <si>
    <t>RC-19825</t>
  </si>
  <si>
    <t>TEC-PH-10001433</t>
  </si>
  <si>
    <t>CA-2015-155040</t>
  </si>
  <si>
    <t>AH-10210</t>
  </si>
  <si>
    <t>TEC-AC-10004469</t>
  </si>
  <si>
    <t>CA-2017-136826</t>
  </si>
  <si>
    <t>CB-12535</t>
  </si>
  <si>
    <t>OFF-AR-10003602</t>
  </si>
  <si>
    <t>CA-2016-111010</t>
  </si>
  <si>
    <t>OFF-FA-10003472</t>
  </si>
  <si>
    <t>US-2017-145366</t>
  </si>
  <si>
    <t>CA-12310</t>
  </si>
  <si>
    <t>OFF-ST-10004180</t>
  </si>
  <si>
    <t>OFF-EN-10004386</t>
  </si>
  <si>
    <t>KH-16690</t>
  </si>
  <si>
    <t>OFF-ST-10003208</t>
  </si>
  <si>
    <t>CA-2015-155334</t>
  </si>
  <si>
    <t>TEC-AC-10003628</t>
  </si>
  <si>
    <t>FUR-FU-10003274</t>
  </si>
  <si>
    <t>OFF-BI-10002557</t>
  </si>
  <si>
    <t>CA-2017-118136</t>
  </si>
  <si>
    <t>BB-10990</t>
  </si>
  <si>
    <t>OFF-PA-10002615</t>
  </si>
  <si>
    <t>OFF-AR-10001427</t>
  </si>
  <si>
    <t>CA-2017-132976</t>
  </si>
  <si>
    <t>AG-10495</t>
  </si>
  <si>
    <t>OFF-PA-10000673</t>
  </si>
  <si>
    <t>OFF-PA-10004470</t>
  </si>
  <si>
    <t>OFF-ST-10000876</t>
  </si>
  <si>
    <t>OFF-LA-10002043</t>
  </si>
  <si>
    <t>US-2015-161991</t>
  </si>
  <si>
    <t>OFF-BI-10004967</t>
  </si>
  <si>
    <t>TEC-PH-10001760</t>
  </si>
  <si>
    <t>CA-2015-130890</t>
  </si>
  <si>
    <t>JO-15280</t>
  </si>
  <si>
    <t>FUR-TA-10002903</t>
  </si>
  <si>
    <t>CA-2015-130883</t>
  </si>
  <si>
    <t>OFF-PA-10000474</t>
  </si>
  <si>
    <t>TEC-AC-10001956</t>
  </si>
  <si>
    <t>OFF-PA-10004100</t>
  </si>
  <si>
    <t>CA-2016-112697</t>
  </si>
  <si>
    <t>AH-10195</t>
  </si>
  <si>
    <t>OFF-BI-10000778</t>
  </si>
  <si>
    <t>OFF-SU-10000646</t>
  </si>
  <si>
    <t>CA-2016-110772</t>
  </si>
  <si>
    <t>NZ-18565</t>
  </si>
  <si>
    <t>OFF-FA-10002983</t>
  </si>
  <si>
    <t>OFF-LA-10004689</t>
  </si>
  <si>
    <t>TEC-AC-10002001</t>
  </si>
  <si>
    <t>FUR-BO-10004709</t>
  </si>
  <si>
    <t>CA-2014-111451</t>
  </si>
  <si>
    <t>KL-16555</t>
  </si>
  <si>
    <t>FUR-FU-10004091</t>
  </si>
  <si>
    <t>FUR-CH-10001891</t>
  </si>
  <si>
    <t>FUR-FU-10002918</t>
  </si>
  <si>
    <t>OFF-BI-10004593</t>
  </si>
  <si>
    <t>OFF-FA-10004854</t>
  </si>
  <si>
    <t>CA-2016-142545</t>
  </si>
  <si>
    <t>OFF-PA-10002105</t>
  </si>
  <si>
    <t>OFF-ST-10002756</t>
  </si>
  <si>
    <t>OFF-PA-10004243</t>
  </si>
  <si>
    <t>FUR-FU-10001861</t>
  </si>
  <si>
    <t>OFF-BI-10002706</t>
  </si>
  <si>
    <t>US-2017-152380</t>
  </si>
  <si>
    <t>FUR-TA-10002533</t>
  </si>
  <si>
    <t>CA-2015-144253</t>
  </si>
  <si>
    <t>AS-10225</t>
  </si>
  <si>
    <t>FUR-FU-10002671</t>
  </si>
  <si>
    <t>CA-2014-130960</t>
  </si>
  <si>
    <t>OFF-AR-10003651</t>
  </si>
  <si>
    <t>CA-2014-111003</t>
  </si>
  <si>
    <t>CR-12625</t>
  </si>
  <si>
    <t>OFF-BI-10001072</t>
  </si>
  <si>
    <t>OFF-AR-10002135</t>
  </si>
  <si>
    <t>CA-2017-126774</t>
  </si>
  <si>
    <t>SH-20395</t>
  </si>
  <si>
    <t>OFF-AR-10002804</t>
  </si>
  <si>
    <t>CA-2016-142902</t>
  </si>
  <si>
    <t>BP-11185</t>
  </si>
  <si>
    <t>FUR-FU-10001918</t>
  </si>
  <si>
    <t>FUR-CH-10004086</t>
  </si>
  <si>
    <t>FUR-FU-10001756</t>
  </si>
  <si>
    <t>OFF-LA-10000634</t>
  </si>
  <si>
    <t>CA-2014-120887</t>
  </si>
  <si>
    <t>TS-21205</t>
  </si>
  <si>
    <t>FUR-FU-10001588</t>
  </si>
  <si>
    <t>CA-2014-167850</t>
  </si>
  <si>
    <t>AG-10525</t>
  </si>
  <si>
    <t>TEC-PH-10002398</t>
  </si>
  <si>
    <t>OFF-PA-10001937</t>
  </si>
  <si>
    <t>CA-2014-164259</t>
  </si>
  <si>
    <t>SP-20860</t>
  </si>
  <si>
    <t>OFF-AR-10003373</t>
  </si>
  <si>
    <t>CA-2014-164973</t>
  </si>
  <si>
    <t>NM-18445</t>
  </si>
  <si>
    <t>FUR-CH-10002602</t>
  </si>
  <si>
    <t>TEC-MA-10002927</t>
  </si>
  <si>
    <t>TEC-AC-10000892</t>
  </si>
  <si>
    <t>CA-2014-156601</t>
  </si>
  <si>
    <t>FA-14230</t>
  </si>
  <si>
    <t>OFF-FA-10000624</t>
  </si>
  <si>
    <t>CA-2016-162138</t>
  </si>
  <si>
    <t>GK-14620</t>
  </si>
  <si>
    <t>TEC-AC-10001908</t>
  </si>
  <si>
    <t>CA-2017-153339</t>
  </si>
  <si>
    <t>DJ-13510</t>
  </si>
  <si>
    <t>FUR-FU-10001967</t>
  </si>
  <si>
    <t>US-2016-141544</t>
  </si>
  <si>
    <t>PO-18850</t>
  </si>
  <si>
    <t>TEC-PH-10003645</t>
  </si>
  <si>
    <t>OFF-ST-10000675</t>
  </si>
  <si>
    <t>FUR-CH-10003312</t>
  </si>
  <si>
    <t>OFF-LA-10001074</t>
  </si>
  <si>
    <t>OFF-BI-10001524</t>
  </si>
  <si>
    <t>US-2016-150147</t>
  </si>
  <si>
    <t>JL-15850</t>
  </si>
  <si>
    <t>TEC-PH-10004614</t>
  </si>
  <si>
    <t>OFF-BI-10001153</t>
  </si>
  <si>
    <t>OFF-BI-10001982</t>
  </si>
  <si>
    <t>CA-2015-137946</t>
  </si>
  <si>
    <t>DB-13615</t>
  </si>
  <si>
    <t>OFF-BI-10001922</t>
  </si>
  <si>
    <t>TEC-CO-10001449</t>
  </si>
  <si>
    <t>OFF-BI-10004140</t>
  </si>
  <si>
    <t>CA-2014-129924</t>
  </si>
  <si>
    <t>AC-10420</t>
  </si>
  <si>
    <t>OFF-BI-10003314</t>
  </si>
  <si>
    <t>FUR-TA-10004575</t>
  </si>
  <si>
    <t>CA-2015-128167</t>
  </si>
  <si>
    <t>OFF-FA-10000490</t>
  </si>
  <si>
    <t>CA-2014-122336</t>
  </si>
  <si>
    <t>OFF-AR-10000122</t>
  </si>
  <si>
    <t>TEC-PH-10000702</t>
  </si>
  <si>
    <t>US-2015-120712</t>
  </si>
  <si>
    <t>CA-2017-169901</t>
  </si>
  <si>
    <t>CC-12550</t>
  </si>
  <si>
    <t>CA-2017-134306</t>
  </si>
  <si>
    <t>TD-20995</t>
  </si>
  <si>
    <t>OFF-AR-10001374</t>
  </si>
  <si>
    <t>CA-2016-129714</t>
  </si>
  <si>
    <t>AB-10060</t>
  </si>
  <si>
    <t>OFF-PA-10001970</t>
  </si>
  <si>
    <t>OFF-BI-10002160</t>
  </si>
  <si>
    <t>OFF-BI-10004995</t>
  </si>
  <si>
    <t>CA-2016-138520</t>
  </si>
  <si>
    <t>JL-15505</t>
  </si>
  <si>
    <t>FUR-BO-10002268</t>
  </si>
  <si>
    <t>OFF-EN-10001137</t>
  </si>
  <si>
    <t>OFF-AR-10002399</t>
  </si>
  <si>
    <t>OFF-PA-10002713</t>
  </si>
  <si>
    <t>CA-2016-130001</t>
  </si>
  <si>
    <t>CA-2017-155698</t>
  </si>
  <si>
    <t>VB-21745</t>
  </si>
  <si>
    <t>OFF-AP-10001124</t>
  </si>
  <si>
    <t>OFF-LA-10001158</t>
  </si>
  <si>
    <t>CA-2017-144904</t>
  </si>
  <si>
    <t>KW-16435</t>
  </si>
  <si>
    <t>FUR-CH-10000785</t>
  </si>
  <si>
    <t>OFF-AR-10003732</t>
  </si>
  <si>
    <t>FUR-FU-10000023</t>
  </si>
  <si>
    <t>CA-2014-123344</t>
  </si>
  <si>
    <t>JD-16060</t>
  </si>
  <si>
    <t>CA-2016-155516</t>
  </si>
  <si>
    <t>MK-17905</t>
  </si>
  <si>
    <t>OFF-BI-10002412</t>
  </si>
  <si>
    <t>Same Day</t>
  </si>
  <si>
    <t>OFF-SU-10001225</t>
  </si>
  <si>
    <t>OFF-ST-10002406</t>
  </si>
  <si>
    <t>CA-2017-104745</t>
  </si>
  <si>
    <t>GT-14755</t>
  </si>
  <si>
    <t>OFF-PA-10002036</t>
  </si>
  <si>
    <t>OFF-ST-10002205</t>
  </si>
  <si>
    <t>US-2014-119137</t>
  </si>
  <si>
    <t>AG-10900</t>
  </si>
  <si>
    <t>TEC-AC-10003911</t>
  </si>
  <si>
    <t>OFF-AR-10000658</t>
  </si>
  <si>
    <t>TEC-AC-10002076</t>
  </si>
  <si>
    <t>US-2016-134656</t>
  </si>
  <si>
    <t>MM-18280</t>
  </si>
  <si>
    <t>OFF-PA-10003039</t>
  </si>
  <si>
    <t>US-2017-134481</t>
  </si>
  <si>
    <t>AR-10405</t>
  </si>
  <si>
    <t>FUR-TA-10004915</t>
  </si>
  <si>
    <t>CA-2015-130792</t>
  </si>
  <si>
    <t>RA-19915</t>
  </si>
  <si>
    <t>OFF-AP-10000696</t>
  </si>
  <si>
    <t>OFF-ST-10003327</t>
  </si>
  <si>
    <t>OFF-BI-10000309</t>
  </si>
  <si>
    <t>CA-2016-134775</t>
  </si>
  <si>
    <t>AS-10285</t>
  </si>
  <si>
    <t>OFF-PA-10004734</t>
  </si>
  <si>
    <t>OFF-BI-10002225</t>
  </si>
  <si>
    <t>CA-2015-125395</t>
  </si>
  <si>
    <t>LA-16780</t>
  </si>
  <si>
    <t>TEC-AC-10004708</t>
  </si>
  <si>
    <t>US-2015-168935</t>
  </si>
  <si>
    <t>DO-13435</t>
  </si>
  <si>
    <t>FUR-TA-10000617</t>
  </si>
  <si>
    <t>TEC-AC-10002335</t>
  </si>
  <si>
    <t>CA-2015-122756</t>
  </si>
  <si>
    <t>DK-13225</t>
  </si>
  <si>
    <t>TEC-MA-10001681</t>
  </si>
  <si>
    <t>FUR-FU-10001935</t>
  </si>
  <si>
    <t>CA-2014-115973</t>
  </si>
  <si>
    <t>NG-18430</t>
  </si>
  <si>
    <t>OFF-AR-10004757</t>
  </si>
  <si>
    <t>CA-2017-101798</t>
  </si>
  <si>
    <t>MV-18190</t>
  </si>
  <si>
    <t>OFF-BI-10000050</t>
  </si>
  <si>
    <t>US-2014-135972</t>
  </si>
  <si>
    <t>JG-15115</t>
  </si>
  <si>
    <t>TEC-PH-10003012</t>
  </si>
  <si>
    <t>TEC-CO-10002313</t>
  </si>
  <si>
    <t>US-2014-134971</t>
  </si>
  <si>
    <t>BP-11095</t>
  </si>
  <si>
    <t>OFF-BI-10003982</t>
  </si>
  <si>
    <t>CA-2017-102946</t>
  </si>
  <si>
    <t>VP-21730</t>
  </si>
  <si>
    <t>OFF-BI-10004492</t>
  </si>
  <si>
    <t>CA-2017-165603</t>
  </si>
  <si>
    <t>SS-20140</t>
  </si>
  <si>
    <t>OFF-ST-10000798</t>
  </si>
  <si>
    <t>OFF-PA-10002552</t>
  </si>
  <si>
    <t>CA-2015-122259</t>
  </si>
  <si>
    <t>OFF-SU-10002573</t>
  </si>
  <si>
    <t>CA-2016-108987</t>
  </si>
  <si>
    <t>AG-10675</t>
  </si>
  <si>
    <t>OFF-ST-10001580</t>
  </si>
  <si>
    <t>OFF-ST-10000934</t>
  </si>
  <si>
    <t>TEC-AC-10000158</t>
  </si>
  <si>
    <t>CA-2014-113166</t>
  </si>
  <si>
    <t>LF-17185</t>
  </si>
  <si>
    <t>OFF-PA-10001947</t>
  </si>
  <si>
    <t>CA-2014-155208</t>
  </si>
  <si>
    <t>OFF-AR-10003478</t>
  </si>
  <si>
    <t>CA-2017-117933</t>
  </si>
  <si>
    <t>RF-19840</t>
  </si>
  <si>
    <t>OFF-AP-10004249</t>
  </si>
  <si>
    <t>CA-2017-117457</t>
  </si>
  <si>
    <t>KH-16510</t>
  </si>
  <si>
    <t>TEC-CO-10004115</t>
  </si>
  <si>
    <t>OFF-PA-10003724</t>
  </si>
  <si>
    <t>FUR-TA-10002041</t>
  </si>
  <si>
    <t>OFF-PA-10002893</t>
  </si>
  <si>
    <t>OFF-LA-10003766</t>
  </si>
  <si>
    <t>FUR-BO-10001972</t>
  </si>
  <si>
    <t>FUR-CH-10003956</t>
  </si>
  <si>
    <t>CA-2017-142636</t>
  </si>
  <si>
    <t>KC-16675</t>
  </si>
  <si>
    <t>OFF-PA-10000157</t>
  </si>
  <si>
    <t>CA-2017-122105</t>
  </si>
  <si>
    <t>CJ-12010</t>
  </si>
  <si>
    <t>OFF-AR-10004344</t>
  </si>
  <si>
    <t>CA-2016-148796</t>
  </si>
  <si>
    <t>PB-19150</t>
  </si>
  <si>
    <t>FUR-CH-10004886</t>
  </si>
  <si>
    <t>CA-2017-154816</t>
  </si>
  <si>
    <t>OFF-PA-10003845</t>
  </si>
  <si>
    <t>CA-2017-110478</t>
  </si>
  <si>
    <t>OFF-AR-10001573</t>
  </si>
  <si>
    <t>OFF-EN-10000483</t>
  </si>
  <si>
    <t>CA-2014-142048</t>
  </si>
  <si>
    <t>TEC-AC-10004114</t>
  </si>
  <si>
    <t>CA-2017-125388</t>
  </si>
  <si>
    <t>MP-17965</t>
  </si>
  <si>
    <t>FUR-FU-10004712</t>
  </si>
  <si>
    <t>OFF-ST-10000918</t>
  </si>
  <si>
    <t>CA-2017-155705</t>
  </si>
  <si>
    <t>NF-18385</t>
  </si>
  <si>
    <t>FUR-CH-10000015</t>
  </si>
  <si>
    <t>CA-2017-149160</t>
  </si>
  <si>
    <t>FUR-FU-10003347</t>
  </si>
  <si>
    <t>OFF-BI-10001543</t>
  </si>
  <si>
    <t>CA-2014-101476</t>
  </si>
  <si>
    <t>SD-20485</t>
  </si>
  <si>
    <t>TEC-MA-10000029</t>
  </si>
  <si>
    <t>CA-2017-152275</t>
  </si>
  <si>
    <t>KH-16630</t>
  </si>
  <si>
    <t>OFF-AR-10000369</t>
  </si>
  <si>
    <t>US-2016-123750</t>
  </si>
  <si>
    <t>RB-19795</t>
  </si>
  <si>
    <t>OFF-BI-10004584</t>
  </si>
  <si>
    <t>OFF-ST-10000617</t>
  </si>
  <si>
    <t>CA-2016-127369</t>
  </si>
  <si>
    <t>OFF-ST-10003306</t>
  </si>
  <si>
    <t>US-2014-150574</t>
  </si>
  <si>
    <t>MK-18160</t>
  </si>
  <si>
    <t>OFF-BI-10000773</t>
  </si>
  <si>
    <t>TEC-AC-10002600</t>
  </si>
  <si>
    <t>CA-2016-147375</t>
  </si>
  <si>
    <t>PO-19180</t>
  </si>
  <si>
    <t>TEC-MA-10002937</t>
  </si>
  <si>
    <t>CA-2017-130043</t>
  </si>
  <si>
    <t>BB-11545</t>
  </si>
  <si>
    <t>OFF-PA-10002230</t>
  </si>
  <si>
    <t>CA-2017-157252</t>
  </si>
  <si>
    <t>FUR-CH-10003396</t>
  </si>
  <si>
    <t>CA-2016-115756</t>
  </si>
  <si>
    <t>FUR-FU-10000246</t>
  </si>
  <si>
    <t>OFF-ST-10000060</t>
  </si>
  <si>
    <t>OFF-ST-10003058</t>
  </si>
  <si>
    <t>OFF-PA-10002222</t>
  </si>
  <si>
    <t>FUR-CH-10002372</t>
  </si>
  <si>
    <t>OFF-LA-10001317</t>
  </si>
  <si>
    <t>CA-2017-154214</t>
  </si>
  <si>
    <t>TB-21595</t>
  </si>
  <si>
    <t>FUR-FU-10000206</t>
  </si>
  <si>
    <t>CA-2016-166674</t>
  </si>
  <si>
    <t>RB-19360</t>
  </si>
  <si>
    <t>OFF-AR-10000588</t>
  </si>
  <si>
    <t>OFF-ST-10001469</t>
  </si>
  <si>
    <t>OFF-AR-10001953</t>
  </si>
  <si>
    <t>OFF-AR-10003156</t>
  </si>
  <si>
    <t>OFF-AR-10004974</t>
  </si>
  <si>
    <t>TEC-PH-10002365</t>
  </si>
  <si>
    <t>CA-2017-147277</t>
  </si>
  <si>
    <t>EB-13705</t>
  </si>
  <si>
    <t>OFF-ST-10000142</t>
  </si>
  <si>
    <t>CA-2016-100153</t>
  </si>
  <si>
    <t>TEC-AC-10001772</t>
  </si>
  <si>
    <t>US-2014-110674</t>
  </si>
  <si>
    <t>SC-20095</t>
  </si>
  <si>
    <t>FUR-CH-10000225</t>
  </si>
  <si>
    <t>US-2016-157945</t>
  </si>
  <si>
    <t>FUR-CH-10002331</t>
  </si>
  <si>
    <t>OFF-EN-10001415</t>
  </si>
  <si>
    <t>CA-2015-109638</t>
  </si>
  <si>
    <t>OFF-AP-10002472</t>
  </si>
  <si>
    <t>TEC-AC-10004571</t>
  </si>
  <si>
    <t>OFF-BI-10001098</t>
  </si>
  <si>
    <t>CA-2016-109869</t>
  </si>
  <si>
    <t>TN-21040</t>
  </si>
  <si>
    <t>FUR-TA-10001889</t>
  </si>
  <si>
    <t>OFF-BI-10000315</t>
  </si>
  <si>
    <t>OFF-SU-10003505</t>
  </si>
  <si>
    <t>OFF-AP-10002578</t>
  </si>
  <si>
    <t>US-2015-101399</t>
  </si>
  <si>
    <t>JS-15940</t>
  </si>
  <si>
    <t>CA-2017-154907</t>
  </si>
  <si>
    <t>FUR-BO-10002824</t>
  </si>
  <si>
    <t>US-2016-100419</t>
  </si>
  <si>
    <t>OFF-BI-10002194</t>
  </si>
  <si>
    <t>CA-2015-154144</t>
  </si>
  <si>
    <t>MH-17785</t>
  </si>
  <si>
    <t>OFF-PA-10004071</t>
  </si>
  <si>
    <t>CA-2014-144666</t>
  </si>
  <si>
    <t>JP-15520</t>
  </si>
  <si>
    <t>OFF-ST-10002743</t>
  </si>
  <si>
    <t>FUR-BO-10001601</t>
  </si>
  <si>
    <t>TEC-PH-10002680</t>
  </si>
  <si>
    <t>OFF-ST-10001321</t>
  </si>
  <si>
    <t>OFF-PA-10001509</t>
  </si>
  <si>
    <t>OFF-PA-10003465</t>
  </si>
  <si>
    <t>CA-2016-103891</t>
  </si>
  <si>
    <t>TEC-PH-10000149</t>
  </si>
  <si>
    <t>CA-2016-152632</t>
  </si>
  <si>
    <t>JE-15475</t>
  </si>
  <si>
    <t>CA-2016-100790</t>
  </si>
  <si>
    <t>JG-15805</t>
  </si>
  <si>
    <t>OFF-AR-10003045</t>
  </si>
  <si>
    <t>OFF-ST-10000689</t>
  </si>
  <si>
    <t>CA-2014-134677</t>
  </si>
  <si>
    <t>XP-21865</t>
  </si>
  <si>
    <t>TEC-AC-10001445</t>
  </si>
  <si>
    <t>CA-2014-127691</t>
  </si>
  <si>
    <t>EM-14065</t>
  </si>
  <si>
    <t>TEC-AC-10002567</t>
  </si>
  <si>
    <t>CA-2017-140963</t>
  </si>
  <si>
    <t>MT-18070</t>
  </si>
  <si>
    <t>OFF-LA-10003923</t>
  </si>
  <si>
    <t>FUR-BO-10001337</t>
  </si>
  <si>
    <t>TEC-PH-10001924</t>
  </si>
  <si>
    <t>CA-2014-154627</t>
  </si>
  <si>
    <t>SA-20830</t>
  </si>
  <si>
    <t>TEC-PH-10001363</t>
  </si>
  <si>
    <t>CA-2014-133753</t>
  </si>
  <si>
    <t>CW-11905</t>
  </si>
  <si>
    <t>TEC-PH-10000376</t>
  </si>
  <si>
    <t>TEC-AC-10000303</t>
  </si>
  <si>
    <t>CA-2014-113362</t>
  </si>
  <si>
    <t>AJ-10960</t>
  </si>
  <si>
    <t>OFF-ST-10001809</t>
  </si>
  <si>
    <t>OFF-EN-10003845</t>
  </si>
  <si>
    <t>CA-2016-169166</t>
  </si>
  <si>
    <t>SS-20590</t>
  </si>
  <si>
    <t>TEC-AC-10000991</t>
  </si>
  <si>
    <t>US-2016-120929</t>
  </si>
  <si>
    <t>RO-19780</t>
  </si>
  <si>
    <t>FUR-TA-10001857</t>
  </si>
  <si>
    <t>CA-2015-134782</t>
  </si>
  <si>
    <t>MD-17350</t>
  </si>
  <si>
    <t>OFF-EN-10001434</t>
  </si>
  <si>
    <t>CA-2016-126158</t>
  </si>
  <si>
    <t>OFF-BI-10002498</t>
  </si>
  <si>
    <t>FUR-FU-10004864</t>
  </si>
  <si>
    <t>FUR-FU-10000073</t>
  </si>
  <si>
    <t>US-2016-105578</t>
  </si>
  <si>
    <t>MY-17380</t>
  </si>
  <si>
    <t>OFF-BI-10001670</t>
  </si>
  <si>
    <t>OFF-BI-10001658</t>
  </si>
  <si>
    <t>FUR-CH-10001215</t>
  </si>
  <si>
    <t>OFF-BI-10000831</t>
  </si>
  <si>
    <t>OFF-PA-10000357</t>
  </si>
  <si>
    <t>CA-2017-134978</t>
  </si>
  <si>
    <t>CA-2015-145352</t>
  </si>
  <si>
    <t>CM-12385</t>
  </si>
  <si>
    <t>OFF-AR-10001662</t>
  </si>
  <si>
    <t>OFF-AR-10003856</t>
  </si>
  <si>
    <t>OFF-BI-10003527</t>
  </si>
  <si>
    <t>CA-2017-135307</t>
  </si>
  <si>
    <t>LS-17245</t>
  </si>
  <si>
    <t>FUR-FU-10001290</t>
  </si>
  <si>
    <t>TEC-AC-10002399</t>
  </si>
  <si>
    <t>CA-2016-106341</t>
  </si>
  <si>
    <t>CA-2017-163405</t>
  </si>
  <si>
    <t>BN-11515</t>
  </si>
  <si>
    <t>OFF-AR-10003811</t>
  </si>
  <si>
    <t>OFF-AR-10001246</t>
  </si>
  <si>
    <t>CA-2017-127432</t>
  </si>
  <si>
    <t>TEC-CO-10003236</t>
  </si>
  <si>
    <t>OFF-ST-10004507</t>
  </si>
  <si>
    <t>OFF-PA-10001667</t>
  </si>
  <si>
    <t>OFF-ST-10004459</t>
  </si>
  <si>
    <t>CA-2015-157812</t>
  </si>
  <si>
    <t>DB-13210</t>
  </si>
  <si>
    <t>OFF-ST-10000736</t>
  </si>
  <si>
    <t>OFF-BI-10000285</t>
  </si>
  <si>
    <t>CA-2017-145142</t>
  </si>
  <si>
    <t>MC-17605</t>
  </si>
  <si>
    <t>US-2016-139486</t>
  </si>
  <si>
    <t>TEC-PH-10003555</t>
  </si>
  <si>
    <t>CA-2015-158792</t>
  </si>
  <si>
    <t>BD-11605</t>
  </si>
  <si>
    <t>OFF-FA-10002815</t>
  </si>
  <si>
    <t>CA-2017-113558</t>
  </si>
  <si>
    <t>PH-18790</t>
  </si>
  <si>
    <t>FUR-CH-10003379</t>
  </si>
  <si>
    <t>US-2015-138303</t>
  </si>
  <si>
    <t>MG-18145</t>
  </si>
  <si>
    <t>OFF-ST-10004963</t>
  </si>
  <si>
    <t>OFF-SU-10002881</t>
  </si>
  <si>
    <t>OFF-EN-10001335</t>
  </si>
  <si>
    <t>CA-2015-102848</t>
  </si>
  <si>
    <t>KB-16240</t>
  </si>
  <si>
    <t>FUR-CH-10000595</t>
  </si>
  <si>
    <t>US-2017-129441</t>
  </si>
  <si>
    <t>JC-15340</t>
  </si>
  <si>
    <t>FUR-FU-10000448</t>
  </si>
  <si>
    <t>CA-2016-168753</t>
  </si>
  <si>
    <t>RL-19615</t>
  </si>
  <si>
    <t>TEC-PH-10000984</t>
  </si>
  <si>
    <t>CA-2016-126613</t>
  </si>
  <si>
    <t>AA-10375</t>
  </si>
  <si>
    <t>OFF-ST-10001325</t>
  </si>
  <si>
    <t>US-2017-122637</t>
  </si>
  <si>
    <t>EP-13915</t>
  </si>
  <si>
    <t>OFF-BI-10002429</t>
  </si>
  <si>
    <t>CA-2015-147851</t>
  </si>
  <si>
    <t>OFF-BI-10004528</t>
  </si>
  <si>
    <t>CA-2015-134894</t>
  </si>
  <si>
    <t>DK-12985</t>
  </si>
  <si>
    <t>OFF-AP-10001271</t>
  </si>
  <si>
    <t>FUR-CH-10002647</t>
  </si>
  <si>
    <t>CA-2014-140795</t>
  </si>
  <si>
    <t>BD-11500</t>
  </si>
  <si>
    <t>TEC-AC-10001432</t>
  </si>
  <si>
    <t>CA-2016-136924</t>
  </si>
  <si>
    <t>TEC-PH-10002262</t>
  </si>
  <si>
    <t>US-2015-120161</t>
  </si>
  <si>
    <t>LM-17065</t>
  </si>
  <si>
    <t>CA-2014-103849</t>
  </si>
  <si>
    <t>TEC-AC-10001465</t>
  </si>
  <si>
    <t>TEC-PH-10002597</t>
  </si>
  <si>
    <t>FUR-FU-10000723</t>
  </si>
  <si>
    <t>CA-2017-162929</t>
  </si>
  <si>
    <t>AS-10135</t>
  </si>
  <si>
    <t>OFF-BI-10000404</t>
  </si>
  <si>
    <t>OFF-PA-10002986</t>
  </si>
  <si>
    <t>CA-2015-113173</t>
  </si>
  <si>
    <t>OFF-SU-10001935</t>
  </si>
  <si>
    <t>CA-2016-136406</t>
  </si>
  <si>
    <t>BD-11320</t>
  </si>
  <si>
    <t>FUR-CH-10002024</t>
  </si>
  <si>
    <t>CA-2017-112774</t>
  </si>
  <si>
    <t>FUR-FU-10003039</t>
  </si>
  <si>
    <t>CA-2017-101945</t>
  </si>
  <si>
    <t>GT-14710</t>
  </si>
  <si>
    <t>OFF-FA-10004248</t>
  </si>
  <si>
    <t>CA-2017-100650</t>
  </si>
  <si>
    <t>OFF-ST-10001780</t>
  </si>
  <si>
    <t>CA-2014-155852</t>
  </si>
  <si>
    <t>AJ-10945</t>
  </si>
  <si>
    <t>OFF-AR-10003560</t>
  </si>
  <si>
    <t>CA-2016-113243</t>
  </si>
  <si>
    <t>OT-18730</t>
  </si>
  <si>
    <t>OFF-LA-10001297</t>
  </si>
  <si>
    <t>FUR-TA-10004256</t>
  </si>
  <si>
    <t>OFF-PA-10003441</t>
  </si>
  <si>
    <t>CA-2017-118731</t>
  </si>
  <si>
    <t>LP-17080</t>
  </si>
  <si>
    <t>OFF-BI-10000069</t>
  </si>
  <si>
    <t>CA-2014-145576</t>
  </si>
  <si>
    <t>CA-12775</t>
  </si>
  <si>
    <t>OFF-AP-10003914</t>
  </si>
  <si>
    <t>FUR-FU-10004020</t>
  </si>
  <si>
    <t>CA-2015-130736</t>
  </si>
  <si>
    <t>JF-15490</t>
  </si>
  <si>
    <t>OFF-FA-10003467</t>
  </si>
  <si>
    <t>CA-2017-137099</t>
  </si>
  <si>
    <t>FP-14320</t>
  </si>
  <si>
    <t>TEC-PH-10002496</t>
  </si>
  <si>
    <t>CA-2017-156951</t>
  </si>
  <si>
    <t>EB-13840</t>
  </si>
  <si>
    <t>OFF-PA-10004530</t>
  </si>
  <si>
    <t>OFF-BI-10001107</t>
  </si>
  <si>
    <t>OFF-PA-10004451</t>
  </si>
  <si>
    <t>FUR-CH-10004997</t>
  </si>
  <si>
    <t>JF-15415</t>
  </si>
  <si>
    <t>TEC-PH-10000347</t>
  </si>
  <si>
    <t>CA-2016-127250</t>
  </si>
  <si>
    <t>SF-20200</t>
  </si>
  <si>
    <t>OFF-AR-10003394</t>
  </si>
  <si>
    <t>CA-2015-149713</t>
  </si>
  <si>
    <t>TG-21640</t>
  </si>
  <si>
    <t>OFF-PA-10001450</t>
  </si>
  <si>
    <t>OFF-SU-10001574</t>
  </si>
  <si>
    <t>CA-2017-118640</t>
  </si>
  <si>
    <t>CS-11950</t>
  </si>
  <si>
    <t>FUR-FU-10001475</t>
  </si>
  <si>
    <t>CA-2015-132906</t>
  </si>
  <si>
    <t>CC-12145</t>
  </si>
  <si>
    <t>OFF-SU-10004498</t>
  </si>
  <si>
    <t>CA-2017-145233</t>
  </si>
  <si>
    <t>DV-13465</t>
  </si>
  <si>
    <t>TEC-PH-10000586</t>
  </si>
  <si>
    <t>OFF-BI-10002764</t>
  </si>
  <si>
    <t>CA-2015-128139</t>
  </si>
  <si>
    <t>BD-11725</t>
  </si>
  <si>
    <t>OFF-LA-10003930</t>
  </si>
  <si>
    <t>US-2016-156986</t>
  </si>
  <si>
    <t>ZC-21910</t>
  </si>
  <si>
    <t>TEC-PH-10003800</t>
  </si>
  <si>
    <t>OFF-PA-10002005</t>
  </si>
  <si>
    <t>OFF-PA-10004101</t>
  </si>
  <si>
    <t>CA-2014-135405</t>
  </si>
  <si>
    <t>MS-17830</t>
  </si>
  <si>
    <t>OFF-AR-10004078</t>
  </si>
  <si>
    <t>CA-2014-131450</t>
  </si>
  <si>
    <t>LR-16915</t>
  </si>
  <si>
    <t>OFF-AP-10004708</t>
  </si>
  <si>
    <t>FUR-FU-10001979</t>
  </si>
  <si>
    <t>CA-2016-120180</t>
  </si>
  <si>
    <t>TP-21130</t>
  </si>
  <si>
    <t>OFF-SU-10004115</t>
  </si>
  <si>
    <t>US-2016-100720</t>
  </si>
  <si>
    <t>CK-12205</t>
  </si>
  <si>
    <t>TEC-PH-10001425</t>
  </si>
  <si>
    <t>TEC-PH-10003963</t>
  </si>
  <si>
    <t>CA-2014-149958</t>
  </si>
  <si>
    <t>AS-10240</t>
  </si>
  <si>
    <t>OFF-ST-10001490</t>
  </si>
  <si>
    <t>OFF-PA-10002120</t>
  </si>
  <si>
    <t>US-2014-105767</t>
  </si>
  <si>
    <t>AR-10510</t>
  </si>
  <si>
    <t>OFF-BI-10000848</t>
  </si>
  <si>
    <t>TEC-PH-10003092</t>
  </si>
  <si>
    <t>CA-2016-161816</t>
  </si>
  <si>
    <t>NB-18655</t>
  </si>
  <si>
    <t>OFF-LA-10004345</t>
  </si>
  <si>
    <t>CA-2016-121223</t>
  </si>
  <si>
    <t>GD-14590</t>
  </si>
  <si>
    <t>OFF-PA-10001204</t>
  </si>
  <si>
    <t>TEC-PH-10004667</t>
  </si>
  <si>
    <t>CA-2017-138611</t>
  </si>
  <si>
    <t>CK-12595</t>
  </si>
  <si>
    <t>OFF-BI-10002949</t>
  </si>
  <si>
    <t>CA-2017-117947</t>
  </si>
  <si>
    <t>NG-18355</t>
  </si>
  <si>
    <t>FUR-FU-10003849</t>
  </si>
  <si>
    <t>FUR-FU-10000010</t>
  </si>
  <si>
    <t>OFF-BI-10002824</t>
  </si>
  <si>
    <t>TEC-PH-10002538</t>
  </si>
  <si>
    <t>US-2014-111171</t>
  </si>
  <si>
    <t>CA-12265</t>
  </si>
  <si>
    <t>OFF-BI-10002103</t>
  </si>
  <si>
    <t>CA-2015-138009</t>
  </si>
  <si>
    <t>SF-20965</t>
  </si>
  <si>
    <t>FUR-CH-10004853</t>
  </si>
  <si>
    <t>OFF-AP-10000179</t>
  </si>
  <si>
    <t>OFF-ST-10001272</t>
  </si>
  <si>
    <t>CA-2017-163020</t>
  </si>
  <si>
    <t>MO-17800</t>
  </si>
  <si>
    <t>FUR-FU-10000221</t>
  </si>
  <si>
    <t>CA-2017-153787</t>
  </si>
  <si>
    <t>AT-10735</t>
  </si>
  <si>
    <t>OFF-AP-10001563</t>
  </si>
  <si>
    <t>CA-2017-133431</t>
  </si>
  <si>
    <t>OFF-BI-10000605</t>
  </si>
  <si>
    <t>US-2016-135720</t>
  </si>
  <si>
    <t>FM-14380</t>
  </si>
  <si>
    <t>OFF-ST-10001963</t>
  </si>
  <si>
    <t>TEC-AC-10001267</t>
  </si>
  <si>
    <t>TEC-PH-10002103</t>
  </si>
  <si>
    <t>CA-2017-144694</t>
  </si>
  <si>
    <t>TEC-AC-10002857</t>
  </si>
  <si>
    <t>CA-2015-168004</t>
  </si>
  <si>
    <t>DJ-13420</t>
  </si>
  <si>
    <t>FUR-CH-10001482</t>
  </si>
  <si>
    <t>US-2016-123470</t>
  </si>
  <si>
    <t>ME-17725</t>
  </si>
  <si>
    <t>OFF-BI-10001989</t>
  </si>
  <si>
    <t>OFF-AP-10003287</t>
  </si>
  <si>
    <t>CA-2016-115917</t>
  </si>
  <si>
    <t>OFF-BI-10004728</t>
  </si>
  <si>
    <t>CA-2016-147067</t>
  </si>
  <si>
    <t>JD-16150</t>
  </si>
  <si>
    <t>FUR-FU-10000732</t>
  </si>
  <si>
    <t>CA-2017-167913</t>
  </si>
  <si>
    <t>JL-15835</t>
  </si>
  <si>
    <t>OFF-ST-10000585</t>
  </si>
  <si>
    <t>OFF-LA-10002787</t>
  </si>
  <si>
    <t>CA-2017-106103</t>
  </si>
  <si>
    <t>SC-20305</t>
  </si>
  <si>
    <t>US-2017-127719</t>
  </si>
  <si>
    <t>OFF-PA-10001934</t>
  </si>
  <si>
    <t>CC-12430</t>
  </si>
  <si>
    <t>OFF-AP-10002457</t>
  </si>
  <si>
    <t>CA-2016-103947</t>
  </si>
  <si>
    <t>OFF-FA-10003112</t>
  </si>
  <si>
    <t>OFF-AP-10002350</t>
  </si>
  <si>
    <t>CA-2016-160745</t>
  </si>
  <si>
    <t>AR-10825</t>
  </si>
  <si>
    <t>TEC-AC-10001142</t>
  </si>
  <si>
    <t>CA-2016-132661</t>
  </si>
  <si>
    <t>SR-20740</t>
  </si>
  <si>
    <t>CA-2017-140844</t>
  </si>
  <si>
    <t>TEC-AC-10001101</t>
  </si>
  <si>
    <t>CA-2016-137239</t>
  </si>
  <si>
    <t>CR-12730</t>
  </si>
  <si>
    <t>OFF-AP-10002439</t>
  </si>
  <si>
    <t>OFF-BI-10002827</t>
  </si>
  <si>
    <t>OFF-EN-10002230</t>
  </si>
  <si>
    <t>US-2016-156097</t>
  </si>
  <si>
    <t>EH-14125</t>
  </si>
  <si>
    <t>CA-2015-146563</t>
  </si>
  <si>
    <t>OFF-ST-10001511</t>
  </si>
  <si>
    <t>CA-2016-123666</t>
  </si>
  <si>
    <t>SP-20545</t>
  </si>
  <si>
    <t>CA-2016-143308</t>
  </si>
  <si>
    <t>CA-2017-132682</t>
  </si>
  <si>
    <t>TH-21235</t>
  </si>
  <si>
    <t>OFF-SU-10004231</t>
  </si>
  <si>
    <t>TEC-PH-10004042</t>
  </si>
  <si>
    <t>CA-2014-156314</t>
  </si>
  <si>
    <t>RP-19390</t>
  </si>
  <si>
    <t>FUR-FU-10003096</t>
  </si>
  <si>
    <t>US-2017-106663</t>
  </si>
  <si>
    <t>FUR-FU-10002759</t>
  </si>
  <si>
    <t>FUR-TA-10000688</t>
  </si>
  <si>
    <t>CA-2017-111178</t>
  </si>
  <si>
    <t>OFF-AR-10001954</t>
  </si>
  <si>
    <t>CA-2017-130351</t>
  </si>
  <si>
    <t>RB-19570</t>
  </si>
  <si>
    <t>OFF-AP-10004532</t>
  </si>
  <si>
    <t>OFF-PA-10002137</t>
  </si>
  <si>
    <t>US-2017-119438</t>
  </si>
  <si>
    <t>CD-11980</t>
  </si>
  <si>
    <t>OFF-AP-10000804</t>
  </si>
  <si>
    <t>TEC-AC-10003614</t>
  </si>
  <si>
    <t>FUR-FU-10003553</t>
  </si>
  <si>
    <t>OFF-BI-10004632</t>
  </si>
  <si>
    <t>CA-2016-164511</t>
  </si>
  <si>
    <t>DJ-13630</t>
  </si>
  <si>
    <t>OFF-BI-10003305</t>
  </si>
  <si>
    <t>OFF-ST-10002583</t>
  </si>
  <si>
    <t>US-2017-168116</t>
  </si>
  <si>
    <t>GT-14635</t>
  </si>
  <si>
    <t>TEC-MA-10004125</t>
  </si>
  <si>
    <t>CA-2014-157784</t>
  </si>
  <si>
    <t>MC-17845</t>
  </si>
  <si>
    <t>OFF-LA-10001934</t>
  </si>
  <si>
    <t>CA-2017-161480</t>
  </si>
  <si>
    <t>RA-19285</t>
  </si>
  <si>
    <t>FUR-BO-10004015</t>
  </si>
  <si>
    <t>US-2014-117135</t>
  </si>
  <si>
    <t>NP-18325</t>
  </si>
  <si>
    <t>FUR-FU-10004071</t>
  </si>
  <si>
    <t>OFF-ST-10002444</t>
  </si>
  <si>
    <t>CA-2015-131534</t>
  </si>
  <si>
    <t>AB-10165</t>
  </si>
  <si>
    <t>TEC-AC-10002253</t>
  </si>
  <si>
    <t>OFF-PA-10000743</t>
  </si>
  <si>
    <t>CA-2015-119291</t>
  </si>
  <si>
    <t>JO-15550</t>
  </si>
  <si>
    <t>OFF-LA-10002312</t>
  </si>
  <si>
    <t>OFF-LA-10003510</t>
  </si>
  <si>
    <t>OFF-AR-10001118</t>
  </si>
  <si>
    <t>OFF-BI-10001575</t>
  </si>
  <si>
    <t>CA-2017-114552</t>
  </si>
  <si>
    <t>CA-2016-163755</t>
  </si>
  <si>
    <t>FUR-FU-10003394</t>
  </si>
  <si>
    <t>CA-2015-142027</t>
  </si>
  <si>
    <t>JK-15370</t>
  </si>
  <si>
    <t>FUR-TA-10002774</t>
  </si>
  <si>
    <t>CA-2014-138527</t>
  </si>
  <si>
    <t>BN-11470</t>
  </si>
  <si>
    <t>OFF-PA-10001800</t>
  </si>
  <si>
    <t>OFF-AP-10001469</t>
  </si>
  <si>
    <t>CA-2014-112158</t>
  </si>
  <si>
    <t>DP-13165</t>
  </si>
  <si>
    <t>FUR-BO-10003272</t>
  </si>
  <si>
    <t>CA-2014-113887</t>
  </si>
  <si>
    <t>TH-21550</t>
  </si>
  <si>
    <t>CA-2017-146136</t>
  </si>
  <si>
    <t>AP-10915</t>
  </si>
  <si>
    <t>OFF-EN-10001219</t>
  </si>
  <si>
    <t>US-2017-100048</t>
  </si>
  <si>
    <t>RS-19765</t>
  </si>
  <si>
    <t>OFF-AP-10001154</t>
  </si>
  <si>
    <t>TEC-AC-10001606</t>
  </si>
  <si>
    <t>CA-2014-153150</t>
  </si>
  <si>
    <t>OFF-BI-10003355</t>
  </si>
  <si>
    <t>CA-2014-130092</t>
  </si>
  <si>
    <t>SV-20365</t>
  </si>
  <si>
    <t>CA-2017-108910</t>
  </si>
  <si>
    <t>FUR-FU-10002253</t>
  </si>
  <si>
    <t>CA-2014-104472</t>
  </si>
  <si>
    <t>CK-12325</t>
  </si>
  <si>
    <t>CA-2016-112942</t>
  </si>
  <si>
    <t>RD-19810</t>
  </si>
  <si>
    <t>OFF-PA-10004092</t>
  </si>
  <si>
    <t>CA-2016-142335</t>
  </si>
  <si>
    <t>FUR-TA-10000198</t>
  </si>
  <si>
    <t>OFF-ST-10000036</t>
  </si>
  <si>
    <t>CA-2014-117429</t>
  </si>
  <si>
    <t>MR-17545</t>
  </si>
  <si>
    <t>FUR-FU-10000222</t>
  </si>
  <si>
    <t>CA-2016-114713</t>
  </si>
  <si>
    <t>SC-20695</t>
  </si>
  <si>
    <t>OFF-SU-10004664</t>
  </si>
  <si>
    <t>CA-2017-144113</t>
  </si>
  <si>
    <t>JF-15355</t>
  </si>
  <si>
    <t>OFF-EN-10001141</t>
  </si>
  <si>
    <t>TEC-PH-10002170</t>
  </si>
  <si>
    <t>US-2016-150861</t>
  </si>
  <si>
    <t>EG-13900</t>
  </si>
  <si>
    <t>OFF-PA-10001954</t>
  </si>
  <si>
    <t>FUR-TA-10002228</t>
  </si>
  <si>
    <t>OFF-ST-10004634</t>
  </si>
  <si>
    <t>CA-2017-131954</t>
  </si>
  <si>
    <t>DS-13030</t>
  </si>
  <si>
    <t>TEC-AC-10003610</t>
  </si>
  <si>
    <t>FUR-BO-10001619</t>
  </si>
  <si>
    <t>OFF-BI-10000138</t>
  </si>
  <si>
    <t>CA-2014-132500</t>
  </si>
  <si>
    <t>TEC-AC-10001383</t>
  </si>
  <si>
    <t>CA-2014-112326</t>
  </si>
  <si>
    <t>PO-19195</t>
  </si>
  <si>
    <t>OFF-LA-10003223</t>
  </si>
  <si>
    <t>OFF-BI-10004094</t>
  </si>
  <si>
    <t>US-2016-146710</t>
  </si>
  <si>
    <t>SS-20875</t>
  </si>
  <si>
    <t>OFF-PA-10004971</t>
  </si>
  <si>
    <t>OFF-SU-10004261</t>
  </si>
  <si>
    <t>CA-2014-124429</t>
  </si>
  <si>
    <t>CA-2016-150889</t>
  </si>
  <si>
    <t>PB-19105</t>
  </si>
  <si>
    <t>TEC-PH-10000004</t>
  </si>
  <si>
    <t>CA-2017-126074</t>
  </si>
  <si>
    <t>RF-19735</t>
  </si>
  <si>
    <t>OFF-BI-10003638</t>
  </si>
  <si>
    <t>FUR-FU-10003577</t>
  </si>
  <si>
    <t>OFF-BI-10000546</t>
  </si>
  <si>
    <t>CA-2016-110499</t>
  </si>
  <si>
    <t>YC-21895</t>
  </si>
  <si>
    <t>TEC-CO-10002095</t>
  </si>
  <si>
    <t>CA-2015-135272</t>
  </si>
  <si>
    <t>CA-2016-140928</t>
  </si>
  <si>
    <t>FUR-TA-10001095</t>
  </si>
  <si>
    <t>CA-2014-106803</t>
  </si>
  <si>
    <t>DC-13285</t>
  </si>
  <si>
    <t>CA-2017-117240</t>
  </si>
  <si>
    <t>CP-12340</t>
  </si>
  <si>
    <t>CA-2017-133333</t>
  </si>
  <si>
    <t>BF-11020</t>
  </si>
  <si>
    <t>CA-2015-112319</t>
  </si>
  <si>
    <t>CA-2017-126046</t>
  </si>
  <si>
    <t>OFF-LA-10004484</t>
  </si>
  <si>
    <t>CA-2015-114923</t>
  </si>
  <si>
    <t>LH-17020</t>
  </si>
  <si>
    <t>CA-2014-162775</t>
  </si>
  <si>
    <t>CS-12250</t>
  </si>
  <si>
    <t>OFF-EN-10001532</t>
  </si>
  <si>
    <t>TEC-AC-10003174</t>
  </si>
  <si>
    <t>OFF-BI-10004187</t>
  </si>
  <si>
    <t>OFF-ST-10000025</t>
  </si>
  <si>
    <t>CA-2014-106810</t>
  </si>
  <si>
    <t>AJ-10795</t>
  </si>
  <si>
    <t>FUR-FU-10004306</t>
  </si>
  <si>
    <t>CA-2016-157245</t>
  </si>
  <si>
    <t>FUR-CH-10003746</t>
  </si>
  <si>
    <t>CA-2017-104220</t>
  </si>
  <si>
    <t>BV-11245</t>
  </si>
  <si>
    <t>OFF-BI-10001036</t>
  </si>
  <si>
    <t>OFF-BI-10000301</t>
  </si>
  <si>
    <t>OFF-AR-10004648</t>
  </si>
  <si>
    <t>FUR-FU-10002597</t>
  </si>
  <si>
    <t>CA-2014-165974</t>
  </si>
  <si>
    <t>DL-12865</t>
  </si>
  <si>
    <t>OFF-AR-10003405</t>
  </si>
  <si>
    <t>CA-2015-144267</t>
  </si>
  <si>
    <t>FUR-CH-10002335</t>
  </si>
  <si>
    <t>OFF-PA-10003657</t>
  </si>
  <si>
    <t>US-2015-157014</t>
  </si>
  <si>
    <t>BM-11785</t>
  </si>
  <si>
    <t>FUR-BO-10004409</t>
  </si>
  <si>
    <t>TEC-AC-10000057</t>
  </si>
  <si>
    <t>CA-2015-154921</t>
  </si>
  <si>
    <t>OFF-EN-10000056</t>
  </si>
  <si>
    <t>CA-2017-129567</t>
  </si>
  <si>
    <t>OFF-BI-10000014</t>
  </si>
  <si>
    <t>CA-2015-154620</t>
  </si>
  <si>
    <t>LT-17110</t>
  </si>
  <si>
    <t>FUR-CH-10004675</t>
  </si>
  <si>
    <t>CA-2015-115938</t>
  </si>
  <si>
    <t>OFF-BI-10001132</t>
  </si>
  <si>
    <t>FUR-CH-10003199</t>
  </si>
  <si>
    <t>CA-2016-105256</t>
  </si>
  <si>
    <t>JK-15730</t>
  </si>
  <si>
    <t>TEC-PH-10001530</t>
  </si>
  <si>
    <t>CA-2014-156433</t>
  </si>
  <si>
    <t>ES-14020</t>
  </si>
  <si>
    <t>OFF-LA-10001569</t>
  </si>
  <si>
    <t>CA-2017-151428</t>
  </si>
  <si>
    <t>RH-19495</t>
  </si>
  <si>
    <t>CA-2015-124653</t>
  </si>
  <si>
    <t>OFF-PA-10000176</t>
  </si>
  <si>
    <t>OFF-LA-10002271</t>
  </si>
  <si>
    <t>CA-2015-101910</t>
  </si>
  <si>
    <t>CD-11920</t>
  </si>
  <si>
    <t>CA-2017-105809</t>
  </si>
  <si>
    <t>HW-14935</t>
  </si>
  <si>
    <t>FUR-FU-10004090</t>
  </si>
  <si>
    <t>CA-2016-136133</t>
  </si>
  <si>
    <t>OFF-AP-10000576</t>
  </si>
  <si>
    <t>CA-2016-115504</t>
  </si>
  <si>
    <t>MC-18130</t>
  </si>
  <si>
    <t>OFF-PA-10003953</t>
  </si>
  <si>
    <t>CA-2017-135783</t>
  </si>
  <si>
    <t>GM-14440</t>
  </si>
  <si>
    <t>FUR-FU-10000794</t>
  </si>
  <si>
    <t>CA-2014-134313</t>
  </si>
  <si>
    <t>OFF-AR-10001897</t>
  </si>
  <si>
    <t>TEC-PH-10001795</t>
  </si>
  <si>
    <t>CA-2015-140921</t>
  </si>
  <si>
    <t>TEC-AC-10004901</t>
  </si>
  <si>
    <t>CA-2014-151995</t>
  </si>
  <si>
    <t>OFF-AR-10003190</t>
  </si>
  <si>
    <t>OFF-AP-10000240</t>
  </si>
  <si>
    <t>CA-2017-143686</t>
  </si>
  <si>
    <t>PJ-19015</t>
  </si>
  <si>
    <t>TEC-AC-10001838</t>
  </si>
  <si>
    <t>CA-2015-106565</t>
  </si>
  <si>
    <t>BW-11110</t>
  </si>
  <si>
    <t>CA-2016-149370</t>
  </si>
  <si>
    <t>OFF-PA-10003651</t>
  </si>
  <si>
    <t>CA-2014-140858</t>
  </si>
  <si>
    <t>OFF-BI-10003094</t>
  </si>
  <si>
    <t>FUR-CH-10001394</t>
  </si>
  <si>
    <t>OFF-BI-10004230</t>
  </si>
  <si>
    <t>OFF-PA-10003395</t>
  </si>
  <si>
    <t>CA-2017-101434</t>
  </si>
  <si>
    <t>TR-21325</t>
  </si>
  <si>
    <t>TEC-AC-10002402</t>
  </si>
  <si>
    <t>US-2014-102071</t>
  </si>
  <si>
    <t>PG-18820</t>
  </si>
  <si>
    <t>TEC-AC-10003441</t>
  </si>
  <si>
    <t>CA-2017-126956</t>
  </si>
  <si>
    <t>OFF-FA-10002280</t>
  </si>
  <si>
    <t>OFF-SU-10000381</t>
  </si>
  <si>
    <t>OFF-EN-10004459</t>
  </si>
  <si>
    <t>CA-2017-129462</t>
  </si>
  <si>
    <t>FUR-CH-10000665</t>
  </si>
  <si>
    <t>OFF-AP-10003884</t>
  </si>
  <si>
    <t>TEC-PH-10001557</t>
  </si>
  <si>
    <t>TEC-PH-10002085</t>
  </si>
  <si>
    <t>CA-2016-165316</t>
  </si>
  <si>
    <t>OFF-AR-10002956</t>
  </si>
  <si>
    <t>OFF-AP-10003266</t>
  </si>
  <si>
    <t>TEC-MA-10004002</t>
  </si>
  <si>
    <t>US-2014-115987</t>
  </si>
  <si>
    <t>OFF-BI-10001071</t>
  </si>
  <si>
    <t>US-2017-156083</t>
  </si>
  <si>
    <t>JL-15175</t>
  </si>
  <si>
    <t>OFF-PA-10001560</t>
  </si>
  <si>
    <t>US-2016-137547</t>
  </si>
  <si>
    <t>CA-2015-100454</t>
  </si>
  <si>
    <t>BM-11650</t>
  </si>
  <si>
    <t>OFF-AR-10002578</t>
  </si>
  <si>
    <t>FUR-BO-10001519</t>
  </si>
  <si>
    <t>CA-2016-161669</t>
  </si>
  <si>
    <t>EM-14095</t>
  </si>
  <si>
    <t>OFF-BI-10001294</t>
  </si>
  <si>
    <t>OFF-BI-10001636</t>
  </si>
  <si>
    <t>OFF-SU-10002503</t>
  </si>
  <si>
    <t>OFF-LA-10004093</t>
  </si>
  <si>
    <t>CA-2015-114300</t>
  </si>
  <si>
    <t>AF-10885</t>
  </si>
  <si>
    <t>CA-2017-107503</t>
  </si>
  <si>
    <t>GA-14725</t>
  </si>
  <si>
    <t>FUR-FU-10003878</t>
  </si>
  <si>
    <t>CA-2014-107755</t>
  </si>
  <si>
    <t>CK-12760</t>
  </si>
  <si>
    <t>TEC-AC-10000710</t>
  </si>
  <si>
    <t>CA-2016-152534</t>
  </si>
  <si>
    <t>DP-13105</t>
  </si>
  <si>
    <t>OFF-AR-10002335</t>
  </si>
  <si>
    <t>OFF-PA-10001870</t>
  </si>
  <si>
    <t>CA-2016-113747</t>
  </si>
  <si>
    <t>CA-2016-123274</t>
  </si>
  <si>
    <t>CA-2014-125612</t>
  </si>
  <si>
    <t>BK-11260</t>
  </si>
  <si>
    <t>OFF-PA-10001019</t>
  </si>
  <si>
    <t>OFF-SU-10002537</t>
  </si>
  <si>
    <t>OFF-ST-10003221</t>
  </si>
  <si>
    <t>CA-2017-161984</t>
  </si>
  <si>
    <t>SJ-20125</t>
  </si>
  <si>
    <t>CA-2014-133851</t>
  </si>
  <si>
    <t>CM-12445</t>
  </si>
  <si>
    <t>OFF-AR-10003752</t>
  </si>
  <si>
    <t>CA-2016-134474</t>
  </si>
  <si>
    <t>TEC-AC-10001714</t>
  </si>
  <si>
    <t>OFF-AR-10003958</t>
  </si>
  <si>
    <t>TEC-PH-10002923</t>
  </si>
  <si>
    <t>CA-2014-149020</t>
  </si>
  <si>
    <t>AJ-10780</t>
  </si>
  <si>
    <t>OFF-LA-10004272</t>
  </si>
  <si>
    <t>FUR-FU-10000965</t>
  </si>
  <si>
    <t>CA-2016-134362</t>
  </si>
  <si>
    <t>LS-16945</t>
  </si>
  <si>
    <t>OFF-LA-10004853</t>
  </si>
  <si>
    <t>CA-2014-136742</t>
  </si>
  <si>
    <t>GP-14740</t>
  </si>
  <si>
    <t>OFF-BI-10003719</t>
  </si>
  <si>
    <t>CA-2016-158099</t>
  </si>
  <si>
    <t>PK-18910</t>
  </si>
  <si>
    <t>OFF-BI-10000545</t>
  </si>
  <si>
    <t>CA-2015-131128</t>
  </si>
  <si>
    <t>OFF-PA-10003591</t>
  </si>
  <si>
    <t>CA-2014-148488</t>
  </si>
  <si>
    <t>SM-20005</t>
  </si>
  <si>
    <t>CA-2017-114636</t>
  </si>
  <si>
    <t>OFF-PA-10001790</t>
  </si>
  <si>
    <t>CA-2016-116736</t>
  </si>
  <si>
    <t>TEC-AC-10002049</t>
  </si>
  <si>
    <t>US-2014-158638</t>
  </si>
  <si>
    <t>AG-10765</t>
  </si>
  <si>
    <t>OFF-BI-10003712</t>
  </si>
  <si>
    <t>CA-2017-111689</t>
  </si>
  <si>
    <t>OFF-BI-10003984</t>
  </si>
  <si>
    <t>CA-2015-129098</t>
  </si>
  <si>
    <t>US-2017-123463</t>
  </si>
  <si>
    <t>CA-2016-165148</t>
  </si>
  <si>
    <t>PM-19135</t>
  </si>
  <si>
    <t>CA-2014-134061</t>
  </si>
  <si>
    <t>LL-16840</t>
  </si>
  <si>
    <t>FUR-FU-10001424</t>
  </si>
  <si>
    <t>CA-2015-143602</t>
  </si>
  <si>
    <t>JS-15595</t>
  </si>
  <si>
    <t>OFF-BI-10002071</t>
  </si>
  <si>
    <t>CA-2017-115364</t>
  </si>
  <si>
    <t>OFF-ST-10002486</t>
  </si>
  <si>
    <t>CA-2017-150707</t>
  </si>
  <si>
    <t>EL-13735</t>
  </si>
  <si>
    <t>CA-2014-104976</t>
  </si>
  <si>
    <t>CA-2017-132934</t>
  </si>
  <si>
    <t>TEC-AC-10000927</t>
  </si>
  <si>
    <t>CA-2017-133256</t>
  </si>
  <si>
    <t>OFF-PA-10001622</t>
  </si>
  <si>
    <t>OFF-AR-10003158</t>
  </si>
  <si>
    <t>TEC-PH-10002660</t>
  </si>
  <si>
    <t>CA-2016-105494</t>
  </si>
  <si>
    <t>PC-18745</t>
  </si>
  <si>
    <t>OFF-BI-10003364</t>
  </si>
  <si>
    <t>CA-2016-140634</t>
  </si>
  <si>
    <t>HL-15040</t>
  </si>
  <si>
    <t>OFF-EN-10001099</t>
  </si>
  <si>
    <t>CA-2014-144407</t>
  </si>
  <si>
    <t>MS-17365</t>
  </si>
  <si>
    <t>CA-2017-160983</t>
  </si>
  <si>
    <t>GB-14530</t>
  </si>
  <si>
    <t>OFF-PA-10002250</t>
  </si>
  <si>
    <t>US-2016-114622</t>
  </si>
  <si>
    <t>JR-16210</t>
  </si>
  <si>
    <t>OFF-BI-10004716</t>
  </si>
  <si>
    <t>CA-2017-150959</t>
  </si>
  <si>
    <t>OFF-LA-10001045</t>
  </si>
  <si>
    <t>OFF-BI-10001510</t>
  </si>
  <si>
    <t>CA-2017-132353</t>
  </si>
  <si>
    <t>CA-2016-130477</t>
  </si>
  <si>
    <t>OFF-PA-10002947</t>
  </si>
  <si>
    <t>OFF-PA-10000019</t>
  </si>
  <si>
    <t>FUR-BO-10003441</t>
  </si>
  <si>
    <t>TEC-PH-10004774</t>
  </si>
  <si>
    <t>OFF-BI-10003684</t>
  </si>
  <si>
    <t>CA-2017-137596</t>
  </si>
  <si>
    <t>BE-11335</t>
  </si>
  <si>
    <t>TEC-PH-10001494</t>
  </si>
  <si>
    <t>TEC-AC-10004666</t>
  </si>
  <si>
    <t>OFF-ST-10003816</t>
  </si>
  <si>
    <t>CA-2015-133627</t>
  </si>
  <si>
    <t>SC-20050</t>
  </si>
  <si>
    <t>CA-2017-102519</t>
  </si>
  <si>
    <t>US-2014-141215</t>
  </si>
  <si>
    <t>FUR-TA-10001520</t>
  </si>
  <si>
    <t>CA-2016-165218</t>
  </si>
  <si>
    <t>RW-19630</t>
  </si>
  <si>
    <t>OFF-ST-10001558</t>
  </si>
  <si>
    <t>CA-2014-138296</t>
  </si>
  <si>
    <t>CA-2015-111164</t>
  </si>
  <si>
    <t>SE-20110</t>
  </si>
  <si>
    <t>TEC-AC-10002473</t>
  </si>
  <si>
    <t>TEC-PH-10004531</t>
  </si>
  <si>
    <t>OFF-AP-10004487</t>
  </si>
  <si>
    <t>CA-2016-149797</t>
  </si>
  <si>
    <t>AH-10075</t>
  </si>
  <si>
    <t>CA-2014-132962</t>
  </si>
  <si>
    <t>JM-15535</t>
  </si>
  <si>
    <t>OFF-PA-10003543</t>
  </si>
  <si>
    <t>TEC-AC-10004353</t>
  </si>
  <si>
    <t>CA-2015-115091</t>
  </si>
  <si>
    <t>JJ-15760</t>
  </si>
  <si>
    <t>CA-2017-144932</t>
  </si>
  <si>
    <t>OFF-AR-10001468</t>
  </si>
  <si>
    <t>CA-2017-114216</t>
  </si>
  <si>
    <t>RK-19300</t>
  </si>
  <si>
    <t>OFF-PA-10002195</t>
  </si>
  <si>
    <t>CA-2016-140081</t>
  </si>
  <si>
    <t>CG-12040</t>
  </si>
  <si>
    <t>OFF-PA-10001745</t>
  </si>
  <si>
    <t>OFF-BI-10004826</t>
  </si>
  <si>
    <t>US-2017-111745</t>
  </si>
  <si>
    <t>CA-2015-148250</t>
  </si>
  <si>
    <t>RP-19270</t>
  </si>
  <si>
    <t>OFF-PA-10000289</t>
  </si>
  <si>
    <t>OFF-AP-10003040</t>
  </si>
  <si>
    <t>CA-2016-105760</t>
  </si>
  <si>
    <t>KC-16255</t>
  </si>
  <si>
    <t>OFF-PA-10000350</t>
  </si>
  <si>
    <t>CA-2016-142958</t>
  </si>
  <si>
    <t>OFF-BI-10001759</t>
  </si>
  <si>
    <t>CA-2015-120880</t>
  </si>
  <si>
    <t>OFF-ST-10001496</t>
  </si>
  <si>
    <t>OFF-BI-10002931</t>
  </si>
  <si>
    <t>US-2015-140200</t>
  </si>
  <si>
    <t>FUR-TA-10002356</t>
  </si>
  <si>
    <t>US-2017-110576</t>
  </si>
  <si>
    <t>FUR-FU-10003601</t>
  </si>
  <si>
    <t>FUR-TA-10004154</t>
  </si>
  <si>
    <t>OFF-PA-10000788</t>
  </si>
  <si>
    <t>CA-2017-131156</t>
  </si>
  <si>
    <t>KH-16360</t>
  </si>
  <si>
    <t>FUR-FU-10001940</t>
  </si>
  <si>
    <t>GH-14665</t>
  </si>
  <si>
    <t>CA-2017-119305</t>
  </si>
  <si>
    <t>SW-20275</t>
  </si>
  <si>
    <t>CA-2017-102414</t>
  </si>
  <si>
    <t>JA-15970</t>
  </si>
  <si>
    <t>OFF-BI-10004465</t>
  </si>
  <si>
    <t>OFF-PA-10002333</t>
  </si>
  <si>
    <t>CA-2015-112571</t>
  </si>
  <si>
    <t>DL-12925</t>
  </si>
  <si>
    <t>FUR-FU-10004188</t>
  </si>
  <si>
    <t>CA-2017-152142</t>
  </si>
  <si>
    <t>LW-16990</t>
  </si>
  <si>
    <t>CA-2015-160059</t>
  </si>
  <si>
    <t>TB-21190</t>
  </si>
  <si>
    <t>OFF-BI-10000145</t>
  </si>
  <si>
    <t>CA-2016-120859</t>
  </si>
  <si>
    <t>CA-2014-127488</t>
  </si>
  <si>
    <t>OFF-LA-10001613</t>
  </si>
  <si>
    <t>CA-2017-135279</t>
  </si>
  <si>
    <t>BS-11800</t>
  </si>
  <si>
    <t>OFF-LA-10004055</t>
  </si>
  <si>
    <t>OFF-PA-10004621</t>
  </si>
  <si>
    <t>OFF-PA-10001281</t>
  </si>
  <si>
    <t>OFF-ST-10001097</t>
  </si>
  <si>
    <t>CA-2014-115791</t>
  </si>
  <si>
    <t>FUR-FU-10001095</t>
  </si>
  <si>
    <t>US-2017-103247</t>
  </si>
  <si>
    <t>US-2017-100209</t>
  </si>
  <si>
    <t>OFF-BI-10002012</t>
  </si>
  <si>
    <t>CA-2017-159366</t>
  </si>
  <si>
    <t>CA-2016-145499</t>
  </si>
  <si>
    <t>RW-19690</t>
  </si>
  <si>
    <t>CA-2015-157035</t>
  </si>
  <si>
    <t>OFF-PA-10004156</t>
  </si>
  <si>
    <t>CA-2016-144939</t>
  </si>
  <si>
    <t>CA-2014-163419</t>
  </si>
  <si>
    <t>TZ-21580</t>
  </si>
  <si>
    <t>OFF-AR-10000034</t>
  </si>
  <si>
    <t>TEC-PH-10000560</t>
  </si>
  <si>
    <t>CA-2017-100314</t>
  </si>
  <si>
    <t>AS-10630</t>
  </si>
  <si>
    <t>OFF-EN-10000461</t>
  </si>
  <si>
    <t>TEC-MA-10003066</t>
  </si>
  <si>
    <t>CA-2015-146829</t>
  </si>
  <si>
    <t>TS-21340</t>
  </si>
  <si>
    <t>OFF-BI-10004022</t>
  </si>
  <si>
    <t>CA-2017-167899</t>
  </si>
  <si>
    <t>OFF-AR-10001988</t>
  </si>
  <si>
    <t>CA-2015-153549</t>
  </si>
  <si>
    <t>SL-20155</t>
  </si>
  <si>
    <t>CA-2016-110023</t>
  </si>
  <si>
    <t>CA-2016-105585</t>
  </si>
  <si>
    <t>OFF-PA-10003625</t>
  </si>
  <si>
    <t>CA-2014-117639</t>
  </si>
  <si>
    <t>MW-18235</t>
  </si>
  <si>
    <t>OFF-BI-10003925</t>
  </si>
  <si>
    <t>CA-2015-162537</t>
  </si>
  <si>
    <t>RD-19585</t>
  </si>
  <si>
    <t>OFF-EN-10003862</t>
  </si>
  <si>
    <t>OFF-ST-10004258</t>
  </si>
  <si>
    <t>FUR-FU-10002885</t>
  </si>
  <si>
    <t>CA-2016-155488</t>
  </si>
  <si>
    <t>CA-2015-124891</t>
  </si>
  <si>
    <t>TEC-AC-10003033</t>
  </si>
  <si>
    <t>CA-2015-126445</t>
  </si>
  <si>
    <t>RA-19945</t>
  </si>
  <si>
    <t>OFF-ST-10000046</t>
  </si>
  <si>
    <t>CA-2015-111199</t>
  </si>
  <si>
    <t>CA-2015-105312</t>
  </si>
  <si>
    <t>MT-17815</t>
  </si>
  <si>
    <t>OFF-BI-10002049</t>
  </si>
  <si>
    <t>CA-2017-135034</t>
  </si>
  <si>
    <t>CA-2014-158540</t>
  </si>
  <si>
    <t>VG-21790</t>
  </si>
  <si>
    <t>FUR-FU-10001602</t>
  </si>
  <si>
    <t>CA-2017-118437</t>
  </si>
  <si>
    <t>OFF-ST-10003722</t>
  </si>
  <si>
    <t>US-2015-126214</t>
  </si>
  <si>
    <t>JS-15880</t>
  </si>
  <si>
    <t>TEC-AC-10003198</t>
  </si>
  <si>
    <t>CA-2015-133025</t>
  </si>
  <si>
    <t>CA-2015-108665</t>
  </si>
  <si>
    <t>KM-16225</t>
  </si>
  <si>
    <t>FUR-FU-10002191</t>
  </si>
  <si>
    <t>TEC-PH-10004188</t>
  </si>
  <si>
    <t>OFF-ST-10001526</t>
  </si>
  <si>
    <t>CA-2015-124450</t>
  </si>
  <si>
    <t>OFF-AR-10001166</t>
  </si>
  <si>
    <t>FUR-CH-10000309</t>
  </si>
  <si>
    <t>TEC-MA-10004212</t>
  </si>
  <si>
    <t>CA-2015-167269</t>
  </si>
  <si>
    <t>OFF-EN-10003072</t>
  </si>
  <si>
    <t>CA-2017-106964</t>
  </si>
  <si>
    <t>HR-14770</t>
  </si>
  <si>
    <t>OFF-BI-10000320</t>
  </si>
  <si>
    <t>CA-2016-126529</t>
  </si>
  <si>
    <t>DE-13255</t>
  </si>
  <si>
    <t>OFF-PA-10001166</t>
  </si>
  <si>
    <t>OFF-PA-10003656</t>
  </si>
  <si>
    <t>TEC-PH-10000148</t>
  </si>
  <si>
    <t>CA-2014-163552</t>
  </si>
  <si>
    <t>TEC-PH-10003885</t>
  </si>
  <si>
    <t>OFF-LA-10001175</t>
  </si>
  <si>
    <t>CA-2016-109820</t>
  </si>
  <si>
    <t>AG-10390</t>
  </si>
  <si>
    <t>OFF-PA-10000955</t>
  </si>
  <si>
    <t>CA-2016-113061</t>
  </si>
  <si>
    <t>FUR-FU-10003975</t>
  </si>
  <si>
    <t>CA-2015-127418</t>
  </si>
  <si>
    <t>JJ-15445</t>
  </si>
  <si>
    <t>OFF-BI-10003707</t>
  </si>
  <si>
    <t>CA-2017-121818</t>
  </si>
  <si>
    <t>JH-15430</t>
  </si>
  <si>
    <t>OFF-AR-10000203</t>
  </si>
  <si>
    <t>OFF-AR-10004790</t>
  </si>
  <si>
    <t>CA-2016-127670</t>
  </si>
  <si>
    <t>RD-19660</t>
  </si>
  <si>
    <t>CA-2016-102981</t>
  </si>
  <si>
    <t>MO-17500</t>
  </si>
  <si>
    <t>TEC-AC-10004761</t>
  </si>
  <si>
    <t>FUR-BO-10001811</t>
  </si>
  <si>
    <t>CA-2017-115651</t>
  </si>
  <si>
    <t>NS-18640</t>
  </si>
  <si>
    <t>OFF-AR-10001130</t>
  </si>
  <si>
    <t>OFF-AP-10000055</t>
  </si>
  <si>
    <t>CA-2017-152702</t>
  </si>
  <si>
    <t>FUR-CH-10002304</t>
  </si>
  <si>
    <t>CA-2016-169103</t>
  </si>
  <si>
    <t>CA-2014-139192</t>
  </si>
  <si>
    <t>US-2015-153500</t>
  </si>
  <si>
    <t>DG-13300</t>
  </si>
  <si>
    <t>FUR-FU-10000293</t>
  </si>
  <si>
    <t>OFF-PA-10001307</t>
  </si>
  <si>
    <t>FUR-FU-10004460</t>
  </si>
  <si>
    <t>CA-2015-110667</t>
  </si>
  <si>
    <t>NF-18595</t>
  </si>
  <si>
    <t>OFF-AR-10000716</t>
  </si>
  <si>
    <t>FUR-FU-10004622</t>
  </si>
  <si>
    <t>OFF-BI-10003529</t>
  </si>
  <si>
    <t>CA-2017-167150</t>
  </si>
  <si>
    <t>OFF-BI-10001097</t>
  </si>
  <si>
    <t>OFF-BI-10001597</t>
  </si>
  <si>
    <t>CA-2016-105284</t>
  </si>
  <si>
    <t>MG-17650</t>
  </si>
  <si>
    <t>OFF-FA-10001754</t>
  </si>
  <si>
    <t>US-2015-125374</t>
  </si>
  <si>
    <t>CA-2015-161263</t>
  </si>
  <si>
    <t>TS-21160</t>
  </si>
  <si>
    <t>OFF-FA-10004838</t>
  </si>
  <si>
    <t>TEC-PH-10002115</t>
  </si>
  <si>
    <t>OFF-FA-10003059</t>
  </si>
  <si>
    <t>OFF-BI-10004330</t>
  </si>
  <si>
    <t>CA-2016-157686</t>
  </si>
  <si>
    <t>BD-11620</t>
  </si>
  <si>
    <t>US-2017-139955</t>
  </si>
  <si>
    <t>CM-12160</t>
  </si>
  <si>
    <t>US-2015-150161</t>
  </si>
  <si>
    <t>CA-2015-144652</t>
  </si>
  <si>
    <t>SN-20560</t>
  </si>
  <si>
    <t>CA-2016-152814</t>
  </si>
  <si>
    <t>EH-14005</t>
  </si>
  <si>
    <t>CA-2017-106943</t>
  </si>
  <si>
    <t>FO-14305</t>
  </si>
  <si>
    <t>OFF-BI-10003669</t>
  </si>
  <si>
    <t>CA-2016-134348</t>
  </si>
  <si>
    <t>MS-17710</t>
  </si>
  <si>
    <t>OFF-BI-10003727</t>
  </si>
  <si>
    <t>TEC-AC-10003447</t>
  </si>
  <si>
    <t>CA-2016-161781</t>
  </si>
  <si>
    <t>CC-12100</t>
  </si>
  <si>
    <t>OFF-AR-10000255</t>
  </si>
  <si>
    <t>CA-2017-132521</t>
  </si>
  <si>
    <t>DW-13540</t>
  </si>
  <si>
    <t>OFF-AP-10002191</t>
  </si>
  <si>
    <t>CA-2015-110016</t>
  </si>
  <si>
    <t>BT-11395</t>
  </si>
  <si>
    <t>OFF-PA-10000349</t>
  </si>
  <si>
    <t>FUR-CH-10002880</t>
  </si>
  <si>
    <t>US-2016-143819</t>
  </si>
  <si>
    <t>OFF-PA-10003127</t>
  </si>
  <si>
    <t>TEC-MA-10003979</t>
  </si>
  <si>
    <t>CA-2016-167584</t>
  </si>
  <si>
    <t>OFF-PA-10000029</t>
  </si>
  <si>
    <t>CA-2016-166163</t>
  </si>
  <si>
    <t>CY-12745</t>
  </si>
  <si>
    <t>OFF-LA-10000452</t>
  </si>
  <si>
    <t>CA-2017-158407</t>
  </si>
  <si>
    <t>TEC-PH-10001819</t>
  </si>
  <si>
    <t>CA-2015-143490</t>
  </si>
  <si>
    <t>OFF-AR-10002952</t>
  </si>
  <si>
    <t>TEC-PH-10000576</t>
  </si>
  <si>
    <t>CA-2015-165085</t>
  </si>
  <si>
    <t>BT-11485</t>
  </si>
  <si>
    <t>OFF-PA-10000605</t>
  </si>
  <si>
    <t>CA-2017-160423</t>
  </si>
  <si>
    <t>PS-19045</t>
  </si>
  <si>
    <t>OFF-ST-10004340</t>
  </si>
  <si>
    <t>OFF-BI-10004001</t>
  </si>
  <si>
    <t>CA-2014-159338</t>
  </si>
  <si>
    <t>FUR-TA-10004147</t>
  </si>
  <si>
    <t>CA-2016-107216</t>
  </si>
  <si>
    <t>PV-18985</t>
  </si>
  <si>
    <t>OFF-AR-10001545</t>
  </si>
  <si>
    <t>TEC-AC-10001013</t>
  </si>
  <si>
    <t>OFF-AR-10002255</t>
  </si>
  <si>
    <t>US-2017-145863</t>
  </si>
  <si>
    <t>CA-2016-112340</t>
  </si>
  <si>
    <t>NM-18520</t>
  </si>
  <si>
    <t>OFF-PA-10001892</t>
  </si>
  <si>
    <t>US-2016-110156</t>
  </si>
  <si>
    <t>OFF-BI-10003676</t>
  </si>
  <si>
    <t>OFF-FA-10003495</t>
  </si>
  <si>
    <t>OFF-EN-10003798</t>
  </si>
  <si>
    <t>TEC-PH-10003589</t>
  </si>
  <si>
    <t>OFF-PA-10004735</t>
  </si>
  <si>
    <t>CA-2017-140585</t>
  </si>
  <si>
    <t>FUR-BO-10002206</t>
  </si>
  <si>
    <t>CA-2016-144855</t>
  </si>
  <si>
    <t>DL-13495</t>
  </si>
  <si>
    <t>CA-2015-142755</t>
  </si>
  <si>
    <t>CS-12355</t>
  </si>
  <si>
    <t>OFF-PA-10000141</t>
  </si>
  <si>
    <t>US-2014-147627</t>
  </si>
  <si>
    <t>TEC-PH-10001061</t>
  </si>
  <si>
    <t>OFF-AR-10002375</t>
  </si>
  <si>
    <t>OFF-EN-10001539</t>
  </si>
  <si>
    <t>CA-2015-105970</t>
  </si>
  <si>
    <t>CA-2016-112102</t>
  </si>
  <si>
    <t>FUR-TA-10004086</t>
  </si>
  <si>
    <t>OFF-PA-10000100</t>
  </si>
  <si>
    <t>US-2016-114776</t>
  </si>
  <si>
    <t>US-2016-134908</t>
  </si>
  <si>
    <t>OFF-LA-10000973</t>
  </si>
  <si>
    <t>US-2016-148803</t>
  </si>
  <si>
    <t>OFF-ST-10001476</t>
  </si>
  <si>
    <t>CA-2016-152170</t>
  </si>
  <si>
    <t>FH-14275</t>
  </si>
  <si>
    <t>OFF-EN-10002831</t>
  </si>
  <si>
    <t>OFF-PA-10001763</t>
  </si>
  <si>
    <t>OFF-BI-10002072</t>
  </si>
  <si>
    <t>CA-2014-146969</t>
  </si>
  <si>
    <t>OFF-FA-10001561</t>
  </si>
  <si>
    <t>TEC-MA-10004241</t>
  </si>
  <si>
    <t>CA-2015-112452</t>
  </si>
  <si>
    <t>NC-18340</t>
  </si>
  <si>
    <t>OFF-AP-10003849</t>
  </si>
  <si>
    <t>OFF-FA-10000735</t>
  </si>
  <si>
    <t>OFF-BI-10003350</t>
  </si>
  <si>
    <t>TEC-PH-10000307</t>
  </si>
  <si>
    <t>TEC-CO-10004202</t>
  </si>
  <si>
    <t>CA-2015-113971</t>
  </si>
  <si>
    <t>FUR-FU-10001852</t>
  </si>
  <si>
    <t>CA-2017-160395</t>
  </si>
  <si>
    <t>OFF-AR-10003759</t>
  </si>
  <si>
    <t>CA-2014-136567</t>
  </si>
  <si>
    <t>OFF-ST-10004337</t>
  </si>
  <si>
    <t>FUR-TA-10001932</t>
  </si>
  <si>
    <t>CA-2016-149314</t>
  </si>
  <si>
    <t>FUR-CH-10002126</t>
  </si>
  <si>
    <t>CA-2017-147039</t>
  </si>
  <si>
    <t>AA-10315</t>
  </si>
  <si>
    <t>CA-2014-126522</t>
  </si>
  <si>
    <t>LT-16765</t>
  </si>
  <si>
    <t>CA-2014-127964</t>
  </si>
  <si>
    <t>AP-10720</t>
  </si>
  <si>
    <t>TEC-PH-10004700</t>
  </si>
  <si>
    <t>OFF-BI-10003429</t>
  </si>
  <si>
    <t>CA-2014-117709</t>
  </si>
  <si>
    <t>PM-18940</t>
  </si>
  <si>
    <t>CA-2015-125416</t>
  </si>
  <si>
    <t>CA-2017-145226</t>
  </si>
  <si>
    <t>FUR-FU-10004952</t>
  </si>
  <si>
    <t>OFF-PA-10003172</t>
  </si>
  <si>
    <t>OFF-ST-10002352</t>
  </si>
  <si>
    <t>US-2014-100279</t>
  </si>
  <si>
    <t>OFF-PA-10002259</t>
  </si>
  <si>
    <t>CA-2014-158064</t>
  </si>
  <si>
    <t>OFF-BI-10002976</t>
  </si>
  <si>
    <t>US-2015-104430</t>
  </si>
  <si>
    <t>CA-2015-132080</t>
  </si>
  <si>
    <t>OFF-BI-10003694</t>
  </si>
  <si>
    <t>CA-2016-161207</t>
  </si>
  <si>
    <t>CA-2014-120243</t>
  </si>
  <si>
    <t>AT-10435</t>
  </si>
  <si>
    <t>OFF-LA-10004425</t>
  </si>
  <si>
    <t>CA-2016-113621</t>
  </si>
  <si>
    <t>FUR-CH-10001270</t>
  </si>
  <si>
    <t>CA-2016-168081</t>
  </si>
  <si>
    <t>CA-12055</t>
  </si>
  <si>
    <t>CA-2014-128146</t>
  </si>
  <si>
    <t>TEC-PH-10004539</t>
  </si>
  <si>
    <t>OFF-AR-10001919</t>
  </si>
  <si>
    <t>CA-2017-138779</t>
  </si>
  <si>
    <t>TEC-PH-10003655</t>
  </si>
  <si>
    <t>CA-2014-127131</t>
  </si>
  <si>
    <t>HR-14830</t>
  </si>
  <si>
    <t>OFF-BI-10004656</t>
  </si>
  <si>
    <t>OFF-ST-10002344</t>
  </si>
  <si>
    <t>CA-2017-117212</t>
  </si>
  <si>
    <t>BT-11530</t>
  </si>
  <si>
    <t>TEC-PH-10004447</t>
  </si>
  <si>
    <t>FUR-CH-10003973</t>
  </si>
  <si>
    <t>OFF-PA-10000682</t>
  </si>
  <si>
    <t>US-2015-130519</t>
  </si>
  <si>
    <t>FUR-FU-10002268</t>
  </si>
  <si>
    <t>CA-2016-130946</t>
  </si>
  <si>
    <t>TEC-AC-10001990</t>
  </si>
  <si>
    <t>FUR-CH-10004540</t>
  </si>
  <si>
    <t>CA-2016-114727</t>
  </si>
  <si>
    <t>OFF-ST-10002292</t>
  </si>
  <si>
    <t>CA-2017-133235</t>
  </si>
  <si>
    <t>LH-16750</t>
  </si>
  <si>
    <t>CA-2016-137050</t>
  </si>
  <si>
    <t>SW-20755</t>
  </si>
  <si>
    <t>OFF-AR-10004999</t>
  </si>
  <si>
    <t>OFF-BI-10001031</t>
  </si>
  <si>
    <t>US-2017-118087</t>
  </si>
  <si>
    <t>SP-20620</t>
  </si>
  <si>
    <t>OFF-BI-10002432</t>
  </si>
  <si>
    <t>FUR-FU-10001867</t>
  </si>
  <si>
    <t>TEC-PH-10002200</t>
  </si>
  <si>
    <t>CA-2014-110184</t>
  </si>
  <si>
    <t>BF-11170</t>
  </si>
  <si>
    <t>TEC-PH-10000439</t>
  </si>
  <si>
    <t>CA-2016-126004</t>
  </si>
  <si>
    <t>OFF-PA-10001685</t>
  </si>
  <si>
    <t>OFF-ST-10001418</t>
  </si>
  <si>
    <t>OFF-ST-10000676</t>
  </si>
  <si>
    <t>CA-2017-100013</t>
  </si>
  <si>
    <t>OFF-AR-10001022</t>
  </si>
  <si>
    <t>CA-2015-132570</t>
  </si>
  <si>
    <t>KT-16480</t>
  </si>
  <si>
    <t>OFF-EN-10003055</t>
  </si>
  <si>
    <t>CA-2016-153682</t>
  </si>
  <si>
    <t>BG-11695</t>
  </si>
  <si>
    <t>TEC-CO-10001046</t>
  </si>
  <si>
    <t>CA-2016-144344</t>
  </si>
  <si>
    <t>FUR-FU-10000076</t>
  </si>
  <si>
    <t>FUR-FU-10003268</t>
  </si>
  <si>
    <t>CA-2014-127012</t>
  </si>
  <si>
    <t>GM-14680</t>
  </si>
  <si>
    <t>FUR-FU-10003691</t>
  </si>
  <si>
    <t>OFF-AR-10003903</t>
  </si>
  <si>
    <t>CA-2016-128727</t>
  </si>
  <si>
    <t>TEC-PH-10003442</t>
  </si>
  <si>
    <t>US-2016-162859</t>
  </si>
  <si>
    <t>OFF-BI-10004519</t>
  </si>
  <si>
    <t>CA-2017-133641</t>
  </si>
  <si>
    <t>EJ-14155</t>
  </si>
  <si>
    <t>OFF-EN-10004955</t>
  </si>
  <si>
    <t>CA-2014-168494</t>
  </si>
  <si>
    <t>NP-18700</t>
  </si>
  <si>
    <t>FUR-TA-10004619</t>
  </si>
  <si>
    <t>FUR-BO-10004467</t>
  </si>
  <si>
    <t>CA-2017-115602</t>
  </si>
  <si>
    <t>OFF-AR-10002280</t>
  </si>
  <si>
    <t>FUR-CH-10001708</t>
  </si>
  <si>
    <t>OFF-AR-10000462</t>
  </si>
  <si>
    <t>CA-2015-154956</t>
  </si>
  <si>
    <t>TEC-PH-10004165</t>
  </si>
  <si>
    <t>CA-2017-144638</t>
  </si>
  <si>
    <t>MH-18115</t>
  </si>
  <si>
    <t>FUR-FU-10003724</t>
  </si>
  <si>
    <t>FUR-FU-10003535</t>
  </si>
  <si>
    <t>US-2016-168620</t>
  </si>
  <si>
    <t>OFF-ST-10003716</t>
  </si>
  <si>
    <t>CA-2017-117079</t>
  </si>
  <si>
    <t>JR-15700</t>
  </si>
  <si>
    <t>TEC-PH-10004586</t>
  </si>
  <si>
    <t>US-2016-144393</t>
  </si>
  <si>
    <t>SM-20950</t>
  </si>
  <si>
    <t>OFF-BI-10004236</t>
  </si>
  <si>
    <t>CA-2017-105053</t>
  </si>
  <si>
    <t>CA-2016-155992</t>
  </si>
  <si>
    <t>CC-12220</t>
  </si>
  <si>
    <t>CA-2017-110380</t>
  </si>
  <si>
    <t>PF-19225</t>
  </si>
  <si>
    <t>OFF-AR-10000422</t>
  </si>
  <si>
    <t>US-2014-167738</t>
  </si>
  <si>
    <t>CA-2017-121412</t>
  </si>
  <si>
    <t>CA-2017-100426</t>
  </si>
  <si>
    <t>DC-12850</t>
  </si>
  <si>
    <t>OFF-PA-10002870</t>
  </si>
  <si>
    <t>US-2016-103646</t>
  </si>
  <si>
    <t>OFF-ST-10000563</t>
  </si>
  <si>
    <t>OFF-BI-10002854</t>
  </si>
  <si>
    <t>CA-2016-119186</t>
  </si>
  <si>
    <t>FUR-CH-10001973</t>
  </si>
  <si>
    <t>TEC-AC-10000580</t>
  </si>
  <si>
    <t>CA-2016-148698</t>
  </si>
  <si>
    <t>BD-11770</t>
  </si>
  <si>
    <t>OFF-AR-10004022</t>
  </si>
  <si>
    <t>CA-2014-163293</t>
  </si>
  <si>
    <t>TEC-AC-10004209</t>
  </si>
  <si>
    <t>TEC-AC-10000023</t>
  </si>
  <si>
    <t>CA-2016-160815</t>
  </si>
  <si>
    <t>TEC-PH-10003505</t>
  </si>
  <si>
    <t>CA-2017-122154</t>
  </si>
  <si>
    <t>OFF-LA-10000121</t>
  </si>
  <si>
    <t>OFF-BI-10002026</t>
  </si>
  <si>
    <t>OFF-PA-10000994</t>
  </si>
  <si>
    <t>US-2015-149692</t>
  </si>
  <si>
    <t>OFF-BI-10002813</t>
  </si>
  <si>
    <t>CA-2016-119445</t>
  </si>
  <si>
    <t>GM-14500</t>
  </si>
  <si>
    <t>CA-2015-124268</t>
  </si>
  <si>
    <t>OFF-AR-10004817</t>
  </si>
  <si>
    <t>CA-2016-154711</t>
  </si>
  <si>
    <t>TB-21355</t>
  </si>
  <si>
    <t>OFF-AR-10001860</t>
  </si>
  <si>
    <t>CA-2016-163384</t>
  </si>
  <si>
    <t>OFF-BI-10004970</t>
  </si>
  <si>
    <t>CA-2015-101707</t>
  </si>
  <si>
    <t>OFF-PA-10002968</t>
  </si>
  <si>
    <t>CA-2015-138898</t>
  </si>
  <si>
    <t>JH-16180</t>
  </si>
  <si>
    <t>EB-13975</t>
  </si>
  <si>
    <t>CA-2016-134425</t>
  </si>
  <si>
    <t>QJ-19255</t>
  </si>
  <si>
    <t>CA-2015-121391</t>
  </si>
  <si>
    <t>CA-2016-137043</t>
  </si>
  <si>
    <t>CA-2015-115847</t>
  </si>
  <si>
    <t>TC-21535</t>
  </si>
  <si>
    <t>FUR-BO-10003433</t>
  </si>
  <si>
    <t>US-2017-126179</t>
  </si>
  <si>
    <t>CS-12460</t>
  </si>
  <si>
    <t>FUR-FU-10002554</t>
  </si>
  <si>
    <t>CA-2016-101966</t>
  </si>
  <si>
    <t>TEC-PH-10003437</t>
  </si>
  <si>
    <t>CA-2016-141397</t>
  </si>
  <si>
    <t>OFF-AP-10003971</t>
  </si>
  <si>
    <t>FUR-CH-10003846</t>
  </si>
  <si>
    <t>CA-2016-141082</t>
  </si>
  <si>
    <t>OFF-LA-10001404</t>
  </si>
  <si>
    <t>OFF-LA-10001474</t>
  </si>
  <si>
    <t>US-2016-134488</t>
  </si>
  <si>
    <t>CA-2016-145919</t>
  </si>
  <si>
    <t>HG-14965</t>
  </si>
  <si>
    <t>OFF-PA-10003072</t>
  </si>
  <si>
    <t>FUR-FU-10004960</t>
  </si>
  <si>
    <t>CA-2017-157651</t>
  </si>
  <si>
    <t>TEC-AC-10003116</t>
  </si>
  <si>
    <t>CA-2014-160773</t>
  </si>
  <si>
    <t>LW-16825</t>
  </si>
  <si>
    <t>CA-2017-167703</t>
  </si>
  <si>
    <t>MC-17575</t>
  </si>
  <si>
    <t>CA-2017-121804</t>
  </si>
  <si>
    <t>LP-17095</t>
  </si>
  <si>
    <t>OFF-AP-10004859</t>
  </si>
  <si>
    <t>CA-2017-162635</t>
  </si>
  <si>
    <t>EB-14170</t>
  </si>
  <si>
    <t>OFF-PA-10002659</t>
  </si>
  <si>
    <t>CA-2014-107153</t>
  </si>
  <si>
    <t>GZ-14545</t>
  </si>
  <si>
    <t>US-2014-117058</t>
  </si>
  <si>
    <t>OFF-BI-10004139</t>
  </si>
  <si>
    <t>CA-2015-120439</t>
  </si>
  <si>
    <t>CA-2016-128258</t>
  </si>
  <si>
    <t>CP-12085</t>
  </si>
  <si>
    <t>CA-2017-106033</t>
  </si>
  <si>
    <t>FG-14260</t>
  </si>
  <si>
    <t>OFF-AR-10002818</t>
  </si>
  <si>
    <t>CA-2016-142762</t>
  </si>
  <si>
    <t>LD-17005</t>
  </si>
  <si>
    <t>CA-2017-127705</t>
  </si>
  <si>
    <t>AB-10255</t>
  </si>
  <si>
    <t>CA-2014-122567</t>
  </si>
  <si>
    <t>MN-17935</t>
  </si>
  <si>
    <t>OFF-AP-10001303</t>
  </si>
  <si>
    <t>CA-2014-121664</t>
  </si>
  <si>
    <t>CA-2016-122133</t>
  </si>
  <si>
    <t>JR-15670</t>
  </si>
  <si>
    <t>OFF-ST-10002574</t>
  </si>
  <si>
    <t>US-2017-123281</t>
  </si>
  <si>
    <t>JF-15190</t>
  </si>
  <si>
    <t>CA-2017-100524</t>
  </si>
  <si>
    <t>CM-12115</t>
  </si>
  <si>
    <t>FUR-FU-10004018</t>
  </si>
  <si>
    <t>TEC-PH-10002549</t>
  </si>
  <si>
    <t>OFF-PA-10004911</t>
  </si>
  <si>
    <t>CA-2017-113481</t>
  </si>
  <si>
    <t>AS-10045</t>
  </si>
  <si>
    <t>TEC-MA-10002178</t>
  </si>
  <si>
    <t>CA-2015-131758</t>
  </si>
  <si>
    <t>OFF-AR-10000411</t>
  </si>
  <si>
    <t>OFF-LA-10000262</t>
  </si>
  <si>
    <t>CA-2014-118339</t>
  </si>
  <si>
    <t>OFF-PA-10000466</t>
  </si>
  <si>
    <t>OFF-AR-10003829</t>
  </si>
  <si>
    <t>OFF-BI-10001758</t>
  </si>
  <si>
    <t>OFF-BI-10000136</t>
  </si>
  <si>
    <t>CA-2014-153976</t>
  </si>
  <si>
    <t>BP-11290</t>
  </si>
  <si>
    <t>CA-2016-162901</t>
  </si>
  <si>
    <t>OFF-ST-10000649</t>
  </si>
  <si>
    <t>CA-2017-162978</t>
  </si>
  <si>
    <t>US-2014-160444</t>
  </si>
  <si>
    <t>CA-2016-145247</t>
  </si>
  <si>
    <t>ND-18370</t>
  </si>
  <si>
    <t>OFF-PA-10003641</t>
  </si>
  <si>
    <t>CA-2017-160045</t>
  </si>
  <si>
    <t>LB-16735</t>
  </si>
  <si>
    <t>US-2014-151925</t>
  </si>
  <si>
    <t>KT-16465</t>
  </si>
  <si>
    <t>FUR-CH-10002961</t>
  </si>
  <si>
    <t>CA-2017-125199</t>
  </si>
  <si>
    <t>HM-14860</t>
  </si>
  <si>
    <t>OFF-PA-10004041</t>
  </si>
  <si>
    <t>TEC-PH-10001336</t>
  </si>
  <si>
    <t>US-2017-155425</t>
  </si>
  <si>
    <t>AB-10600</t>
  </si>
  <si>
    <t>TEC-MA-10003183</t>
  </si>
  <si>
    <t>TEC-AC-10001314</t>
  </si>
  <si>
    <t>CA-2017-133249</t>
  </si>
  <si>
    <t>SZ-20035</t>
  </si>
  <si>
    <t>US-2015-103471</t>
  </si>
  <si>
    <t>CA-2017-136672</t>
  </si>
  <si>
    <t>MG-17890</t>
  </si>
  <si>
    <t>TEC-AC-10004510</t>
  </si>
  <si>
    <t>US-2014-157021</t>
  </si>
  <si>
    <t>OFF-BI-10000042</t>
  </si>
  <si>
    <t>CA-2015-120362</t>
  </si>
  <si>
    <t>FUR-TA-10003008</t>
  </si>
  <si>
    <t>CA-2014-126361</t>
  </si>
  <si>
    <t>OFF-AP-10003590</t>
  </si>
  <si>
    <t>OFF-PA-10000806</t>
  </si>
  <si>
    <t>OFF-AR-10000896</t>
  </si>
  <si>
    <t>TEC-PH-10002310</t>
  </si>
  <si>
    <t>OFF-ST-10002289</t>
  </si>
  <si>
    <t>US-2016-100566</t>
  </si>
  <si>
    <t>JK-16120</t>
  </si>
  <si>
    <t>US-2016-108504</t>
  </si>
  <si>
    <t>PP-18955</t>
  </si>
  <si>
    <t>OFF-PA-10001289</t>
  </si>
  <si>
    <t>OFF-FA-10000053</t>
  </si>
  <si>
    <t>OFF-EN-10003001</t>
  </si>
  <si>
    <t>CA-2017-124828</t>
  </si>
  <si>
    <t>YS-21880</t>
  </si>
  <si>
    <t>US-2017-117247</t>
  </si>
  <si>
    <t>FUR-TA-10002958</t>
  </si>
  <si>
    <t>FUR-TA-10001676</t>
  </si>
  <si>
    <t>CA-2016-124485</t>
  </si>
  <si>
    <t>OFF-BI-10000822</t>
  </si>
  <si>
    <t>OFF-PA-10004888</t>
  </si>
  <si>
    <t>CA-2016-159212</t>
  </si>
  <si>
    <t>KM-16375</t>
  </si>
  <si>
    <t>US-2016-161396</t>
  </si>
  <si>
    <t>FUR-TA-10002622</t>
  </si>
  <si>
    <t>OFF-PA-10000418</t>
  </si>
  <si>
    <t>US-2014-118486</t>
  </si>
  <si>
    <t>FUR-TA-10001039</t>
  </si>
  <si>
    <t>CA-2016-130407</t>
  </si>
  <si>
    <t>OFF-AR-10002240</t>
  </si>
  <si>
    <t>US-2016-122245</t>
  </si>
  <si>
    <t>AB-10105</t>
  </si>
  <si>
    <t>CA-2017-105144</t>
  </si>
  <si>
    <t>CA-2016-136329</t>
  </si>
  <si>
    <t>CA-2014-146640</t>
  </si>
  <si>
    <t>HA-14905</t>
  </si>
  <si>
    <t>OFF-BI-10002867</t>
  </si>
  <si>
    <t>CA-2017-115994</t>
  </si>
  <si>
    <t>BT-11305</t>
  </si>
  <si>
    <t>FUR-FU-10003976</t>
  </si>
  <si>
    <t>CA-2015-126697</t>
  </si>
  <si>
    <t>SV-20815</t>
  </si>
  <si>
    <t>TEC-PH-10002922</t>
  </si>
  <si>
    <t>CA-2015-124800</t>
  </si>
  <si>
    <t>RW-19540</t>
  </si>
  <si>
    <t>OFF-PA-10000501</t>
  </si>
  <si>
    <t>OFF-AP-10004980</t>
  </si>
  <si>
    <t>TEC-PH-10001750</t>
  </si>
  <si>
    <t>US-2015-164448</t>
  </si>
  <si>
    <t>DK-12835</t>
  </si>
  <si>
    <t>OFF-BI-10003708</t>
  </si>
  <si>
    <t>CA-2017-122700</t>
  </si>
  <si>
    <t>CA-2014-120768</t>
  </si>
  <si>
    <t>OFF-BI-10001191</t>
  </si>
  <si>
    <t>US-2016-153129</t>
  </si>
  <si>
    <t>OFF-PA-10003673</t>
  </si>
  <si>
    <t>CA-2017-106852</t>
  </si>
  <si>
    <t>ST-20530</t>
  </si>
  <si>
    <t>OFF-PA-10001639</t>
  </si>
  <si>
    <t>CA-2015-139731</t>
  </si>
  <si>
    <t>TEC-AC-10004975</t>
  </si>
  <si>
    <t>CA-2017-122735</t>
  </si>
  <si>
    <t>OFF-BI-10004364</t>
  </si>
  <si>
    <t>OFF-PA-10001712</t>
  </si>
  <si>
    <t>CA-2017-128160</t>
  </si>
  <si>
    <t>MM-17920</t>
  </si>
  <si>
    <t>CA-2017-117695</t>
  </si>
  <si>
    <t>PW-19030</t>
  </si>
  <si>
    <t>CA-2015-166135</t>
  </si>
  <si>
    <t>SC-20440</t>
  </si>
  <si>
    <t>CA-2016-133725</t>
  </si>
  <si>
    <t>CA-2017-102337</t>
  </si>
  <si>
    <t>FUR-CH-10004289</t>
  </si>
  <si>
    <t>TEC-PH-10002564</t>
  </si>
  <si>
    <t>US-2014-112564</t>
  </si>
  <si>
    <t>OFF-BI-10004876</t>
  </si>
  <si>
    <t>CA-2015-145821</t>
  </si>
  <si>
    <t>TEC-PH-10004348</t>
  </si>
  <si>
    <t>US-2015-160150</t>
  </si>
  <si>
    <t>TS-21085</t>
  </si>
  <si>
    <t>OFF-BI-10004352</t>
  </si>
  <si>
    <t>CA-2016-133711</t>
  </si>
  <si>
    <t>MC-17425</t>
  </si>
  <si>
    <t>OFF-BI-10000666</t>
  </si>
  <si>
    <t>TEC-MA-10000010</t>
  </si>
  <si>
    <t>CA-2017-148474</t>
  </si>
  <si>
    <t>ME-17320</t>
  </si>
  <si>
    <t>OFF-BI-10000977</t>
  </si>
  <si>
    <t>FUR-TA-10002530</t>
  </si>
  <si>
    <t>CA-2015-111297</t>
  </si>
  <si>
    <t>CA-2016-123722</t>
  </si>
  <si>
    <t>NH-18610</t>
  </si>
  <si>
    <t>CA-2014-155271</t>
  </si>
  <si>
    <t>FUR-FU-10001473</t>
  </si>
  <si>
    <t>CA-2015-119907</t>
  </si>
  <si>
    <t>OFF-BI-10001765</t>
  </si>
  <si>
    <t>US-2016-128902</t>
  </si>
  <si>
    <t>MB-18085</t>
  </si>
  <si>
    <t>CA-2016-152289</t>
  </si>
  <si>
    <t>US-2016-104794</t>
  </si>
  <si>
    <t>KD-16495</t>
  </si>
  <si>
    <t>CA-2014-151708</t>
  </si>
  <si>
    <t>CA-2015-100769</t>
  </si>
  <si>
    <t>CA-2017-139199</t>
  </si>
  <si>
    <t>FUR-CH-10000847</t>
  </si>
  <si>
    <t>OFF-PA-10001293</t>
  </si>
  <si>
    <t>US-2015-161466</t>
  </si>
  <si>
    <t>OFF-AR-10000634</t>
  </si>
  <si>
    <t>CA-2017-164959</t>
  </si>
  <si>
    <t>KN-16390</t>
  </si>
  <si>
    <t>US-2015-105676</t>
  </si>
  <si>
    <t>FUR-FU-10004270</t>
  </si>
  <si>
    <t>CA-2016-113138</t>
  </si>
  <si>
    <t>NP-18685</t>
  </si>
  <si>
    <t>OFF-AR-10003770</t>
  </si>
  <si>
    <t>US-2017-104955</t>
  </si>
  <si>
    <t>OFF-LA-10003121</t>
  </si>
  <si>
    <t>CA-2016-121958</t>
  </si>
  <si>
    <t>CS-12505</t>
  </si>
  <si>
    <t>CA-2017-121468</t>
  </si>
  <si>
    <t>US-2016-108455</t>
  </si>
  <si>
    <t>OFF-PA-10002262</t>
  </si>
  <si>
    <t>OFF-PA-10002464</t>
  </si>
  <si>
    <t>OFF-ST-10002214</t>
  </si>
  <si>
    <t>CA-2017-101210</t>
  </si>
  <si>
    <t>OFF-PA-10000130</t>
  </si>
  <si>
    <t>US-2016-108098</t>
  </si>
  <si>
    <t>TEC-AC-10000865</t>
  </si>
  <si>
    <t>CA-2014-119032</t>
  </si>
  <si>
    <t>MS-17770</t>
  </si>
  <si>
    <t>OFF-FA-10003021</t>
  </si>
  <si>
    <t>CA-2015-140410</t>
  </si>
  <si>
    <t>CM-12655</t>
  </si>
  <si>
    <t>TEC-PH-10003580</t>
  </si>
  <si>
    <t>TEC-AC-10001109</t>
  </si>
  <si>
    <t>CA-2014-136280</t>
  </si>
  <si>
    <t>Co-12640</t>
  </si>
  <si>
    <t>CA-2017-151911</t>
  </si>
  <si>
    <t>CA-2017-166436</t>
  </si>
  <si>
    <t>TS-21370</t>
  </si>
  <si>
    <t>OFF-PA-10001838</t>
  </si>
  <si>
    <t>CA-2017-139661</t>
  </si>
  <si>
    <t>JW-15220</t>
  </si>
  <si>
    <t>CA-2014-123925</t>
  </si>
  <si>
    <t>CA-2017-152485</t>
  </si>
  <si>
    <t>JD-15790</t>
  </si>
  <si>
    <t>OFF-ST-10004950</t>
  </si>
  <si>
    <t>CA-2016-141586</t>
  </si>
  <si>
    <t>CA-2017-130386</t>
  </si>
  <si>
    <t>OFF-PA-10003823</t>
  </si>
  <si>
    <t>CA-2016-100468</t>
  </si>
  <si>
    <t>TEC-PH-10001300</t>
  </si>
  <si>
    <t>CA-2015-153388</t>
  </si>
  <si>
    <t>PC-19000</t>
  </si>
  <si>
    <t>FUR-TA-10003715</t>
  </si>
  <si>
    <t>CA-2017-154935</t>
  </si>
  <si>
    <t>AR-10540</t>
  </si>
  <si>
    <t>CA-2016-134208</t>
  </si>
  <si>
    <t>TEC-MA-10004458</t>
  </si>
  <si>
    <t>CA-2017-108294</t>
  </si>
  <si>
    <t>OFF-BI-10004965</t>
  </si>
  <si>
    <t>CA-2017-103611</t>
  </si>
  <si>
    <t>CA-2017-100384</t>
  </si>
  <si>
    <t>CA-2017-112809</t>
  </si>
  <si>
    <t>US-2017-160759</t>
  </si>
  <si>
    <t>AI-10855</t>
  </si>
  <si>
    <t>CA-2017-148446</t>
  </si>
  <si>
    <t>CA-2014-111059</t>
  </si>
  <si>
    <t>TB-21400</t>
  </si>
  <si>
    <t>CA-2017-116204</t>
  </si>
  <si>
    <t>CA-2017-109946</t>
  </si>
  <si>
    <t>PL-18925</t>
  </si>
  <si>
    <t>OFF-AR-10001419</t>
  </si>
  <si>
    <t>CA-2015-144806</t>
  </si>
  <si>
    <t>GH-14425</t>
  </si>
  <si>
    <t>OFF-PA-10002586</t>
  </si>
  <si>
    <t>CA-2016-122392</t>
  </si>
  <si>
    <t>OFF-AR-10002221</t>
  </si>
  <si>
    <t>FUR-FU-10002456</t>
  </si>
  <si>
    <t>CA-2015-148432</t>
  </si>
  <si>
    <t>OFF-FA-10004968</t>
  </si>
  <si>
    <t>OFF-PA-10001274</t>
  </si>
  <si>
    <t>CA-2015-103793</t>
  </si>
  <si>
    <t>OFF-PA-10001125</t>
  </si>
  <si>
    <t>CA-2017-159884</t>
  </si>
  <si>
    <t>OFF-ST-10000344</t>
  </si>
  <si>
    <t>CA-2016-139885</t>
  </si>
  <si>
    <t>OFF-ST-10003324</t>
  </si>
  <si>
    <t>CA-2017-124086</t>
  </si>
  <si>
    <t>MP-18175</t>
  </si>
  <si>
    <t>CA-2016-112389</t>
  </si>
  <si>
    <t>JM-15655</t>
  </si>
  <si>
    <t>OFF-ST-10000419</t>
  </si>
  <si>
    <t>OFF-AP-10001626</t>
  </si>
  <si>
    <t>CA-2017-121888</t>
  </si>
  <si>
    <t>CL-11890</t>
  </si>
  <si>
    <t>CA-2014-166884</t>
  </si>
  <si>
    <t>FUR-FU-10003981</t>
  </si>
  <si>
    <t>CA-2014-107181</t>
  </si>
  <si>
    <t>DB-13270</t>
  </si>
  <si>
    <t>CA-2014-150245</t>
  </si>
  <si>
    <t>CA-2015-111395</t>
  </si>
  <si>
    <t>OFF-ST-10001291</t>
  </si>
  <si>
    <t>CA-2014-134278</t>
  </si>
  <si>
    <t>US-2017-124926</t>
  </si>
  <si>
    <t>OFF-AP-10004868</t>
  </si>
  <si>
    <t>CA-2016-159345</t>
  </si>
  <si>
    <t>IG-15085</t>
  </si>
  <si>
    <t>CA-2014-130274</t>
  </si>
  <si>
    <t>OFF-LA-10002195</t>
  </si>
  <si>
    <t>CA-2017-158386</t>
  </si>
  <si>
    <t>BO-11425</t>
  </si>
  <si>
    <t>CA-2015-111507</t>
  </si>
  <si>
    <t>OFF-AR-10001315</t>
  </si>
  <si>
    <t>CA-2017-120761</t>
  </si>
  <si>
    <t>AB-10150</t>
  </si>
  <si>
    <t>CA-2016-109176</t>
  </si>
  <si>
    <t>JW-16075</t>
  </si>
  <si>
    <t>OFF-EN-10003134</t>
  </si>
  <si>
    <t>OFF-AR-10001955</t>
  </si>
  <si>
    <t>CA-2015-112116</t>
  </si>
  <si>
    <t>CA-2016-126809</t>
  </si>
  <si>
    <t>EB-13750</t>
  </si>
  <si>
    <t>CA-2014-105172</t>
  </si>
  <si>
    <t>OFF-LA-10001641</t>
  </si>
  <si>
    <t>CA-2017-107293</t>
  </si>
  <si>
    <t>US-2017-102890</t>
  </si>
  <si>
    <t>SG-20470</t>
  </si>
  <si>
    <t>CA-2015-158554</t>
  </si>
  <si>
    <t>CM-12190</t>
  </si>
  <si>
    <t>CA-2014-116239</t>
  </si>
  <si>
    <t>OFF-ST-10001370</t>
  </si>
  <si>
    <t>CA-2015-132101</t>
  </si>
  <si>
    <t>CA-2015-129112</t>
  </si>
  <si>
    <t>AW-10840</t>
  </si>
  <si>
    <t>TEC-AC-10003038</t>
  </si>
  <si>
    <t>OFF-BI-10000088</t>
  </si>
  <si>
    <t>US-2017-152002</t>
  </si>
  <si>
    <t>CA-2017-165029</t>
  </si>
  <si>
    <t>OFF-AR-10003504</t>
  </si>
  <si>
    <t>US-2014-157385</t>
  </si>
  <si>
    <t>OFF-EN-10003160</t>
  </si>
  <si>
    <t>TEC-AC-10003280</t>
  </si>
  <si>
    <t>CA-2014-101602</t>
  </si>
  <si>
    <t>MC-18100</t>
  </si>
  <si>
    <t>TEC-PH-10000169</t>
  </si>
  <si>
    <t>CA-2016-109057</t>
  </si>
  <si>
    <t>TT-21460</t>
  </si>
  <si>
    <t>CA-2016-154403</t>
  </si>
  <si>
    <t>OFF-PA-10001526</t>
  </si>
  <si>
    <t>CA-2016-102456</t>
  </si>
  <si>
    <t>OFF-AP-10004336</t>
  </si>
  <si>
    <t>CA-2015-131338</t>
  </si>
  <si>
    <t>OFF-PA-10001357</t>
  </si>
  <si>
    <t>OFF-FA-10000992</t>
  </si>
  <si>
    <t>CA-2016-109911</t>
  </si>
  <si>
    <t>VG-21805</t>
  </si>
  <si>
    <t>US-2016-132423</t>
  </si>
  <si>
    <t>MY-18295</t>
  </si>
  <si>
    <t>OFF-AR-10001221</t>
  </si>
  <si>
    <t>CA-2015-122826</t>
  </si>
  <si>
    <t>RD-19480</t>
  </si>
  <si>
    <t>TEC-PH-10004830</t>
  </si>
  <si>
    <t>CA-2014-117317</t>
  </si>
  <si>
    <t>OFF-PA-10004519</t>
  </si>
  <si>
    <t>CA-2015-118423</t>
  </si>
  <si>
    <t>DP-13390</t>
  </si>
  <si>
    <t>FUR-BO-10000362</t>
  </si>
  <si>
    <t>CA-2017-149181</t>
  </si>
  <si>
    <t>CA-2017-132234</t>
  </si>
  <si>
    <t>CA-2017-158876</t>
  </si>
  <si>
    <t>OFF-PA-10000308</t>
  </si>
  <si>
    <t>OFF-SU-10001165</t>
  </si>
  <si>
    <t>CA-2016-164672</t>
  </si>
  <si>
    <t>FUR-FU-10001488</t>
  </si>
  <si>
    <t>US-2016-132857</t>
  </si>
  <si>
    <t>OFF-AR-10003251</t>
  </si>
  <si>
    <t>CA-2017-116645</t>
  </si>
  <si>
    <t>OFF-AR-10001044</t>
  </si>
  <si>
    <t>US-2016-115819</t>
  </si>
  <si>
    <t>OFF-AR-10000823</t>
  </si>
  <si>
    <t>OFF-AR-10004456</t>
  </si>
  <si>
    <t>OFF-BI-10000591</t>
  </si>
  <si>
    <t>CA-2014-156349</t>
  </si>
  <si>
    <t>ML-17395</t>
  </si>
  <si>
    <t>TEC-PH-10000441</t>
  </si>
  <si>
    <t>CA-2017-138380</t>
  </si>
  <si>
    <t>US-2016-113509</t>
  </si>
  <si>
    <t>TEC-AC-10004855</t>
  </si>
  <si>
    <t>CA-2015-130022</t>
  </si>
  <si>
    <t>OFF-AR-10001915</t>
  </si>
  <si>
    <t>US-2016-118780</t>
  </si>
  <si>
    <t>OFF-ST-10000352</t>
  </si>
  <si>
    <t>OFF-PA-10000575</t>
  </si>
  <si>
    <t>CA-2017-108560</t>
  </si>
  <si>
    <t>JC-15385</t>
  </si>
  <si>
    <t>FUR-FU-10002937</t>
  </si>
  <si>
    <t>TEC-AC-10003063</t>
  </si>
  <si>
    <t>CA-2015-157084</t>
  </si>
  <si>
    <t>JG-15160</t>
  </si>
  <si>
    <t>CA-2015-164539</t>
  </si>
  <si>
    <t>CA-2015-143119</t>
  </si>
  <si>
    <t>MC-17275</t>
  </si>
  <si>
    <t>CA-2017-101049</t>
  </si>
  <si>
    <t>FUR-FU-10004415</t>
  </si>
  <si>
    <t>CA-2016-106530</t>
  </si>
  <si>
    <t>OFF-ST-10002011</t>
  </si>
  <si>
    <t>CA-2014-168984</t>
  </si>
  <si>
    <t>NW-18400</t>
  </si>
  <si>
    <t>TEC-PH-10000038</t>
  </si>
  <si>
    <t>CA-2016-157266</t>
  </si>
  <si>
    <t>TB-21280</t>
  </si>
  <si>
    <t>OFF-PA-10002689</t>
  </si>
  <si>
    <t>US-2014-134712</t>
  </si>
  <si>
    <t>BS-11380</t>
  </si>
  <si>
    <t>CA-2015-111829</t>
  </si>
  <si>
    <t>TEC-CO-10001766</t>
  </si>
  <si>
    <t>OFF-PA-10004359</t>
  </si>
  <si>
    <t>CA-2015-105221</t>
  </si>
  <si>
    <t>OFF-FA-10001135</t>
  </si>
  <si>
    <t>CA-2015-120341</t>
  </si>
  <si>
    <t>OFF-BI-10004224</t>
  </si>
  <si>
    <t>TEC-PH-10003357</t>
  </si>
  <si>
    <t>CA-2014-135699</t>
  </si>
  <si>
    <t>HH-15010</t>
  </si>
  <si>
    <t>OFF-PA-10004475</t>
  </si>
  <si>
    <t>OFF-PA-10003001</t>
  </si>
  <si>
    <t>US-2017-132444</t>
  </si>
  <si>
    <t>CD-12280</t>
  </si>
  <si>
    <t>OFF-FA-10000611</t>
  </si>
  <si>
    <t>OFF-BI-10001116</t>
  </si>
  <si>
    <t>CA-2014-127159</t>
  </si>
  <si>
    <t>CA-2017-161809</t>
  </si>
  <si>
    <t>TH-21100</t>
  </si>
  <si>
    <t>TEC-PH-10004922</t>
  </si>
  <si>
    <t>CA-2017-127285</t>
  </si>
  <si>
    <t>MM-18055</t>
  </si>
  <si>
    <t>CA-2017-144526</t>
  </si>
  <si>
    <t>OFF-BI-10002353</t>
  </si>
  <si>
    <t>CA-2016-128531</t>
  </si>
  <si>
    <t>NS-18505</t>
  </si>
  <si>
    <t>OFF-FA-10002676</t>
  </si>
  <si>
    <t>TEC-AC-10003023</t>
  </si>
  <si>
    <t>OFF-PA-10000167</t>
  </si>
  <si>
    <t>US-2015-157154</t>
  </si>
  <si>
    <t>CA-2017-159457</t>
  </si>
  <si>
    <t>TEC-PH-10002185</t>
  </si>
  <si>
    <t>CA-2016-107615</t>
  </si>
  <si>
    <t>RB-19645</t>
  </si>
  <si>
    <t>CA-2017-111647</t>
  </si>
  <si>
    <t>CA-2015-150560</t>
  </si>
  <si>
    <t>SW-20455</t>
  </si>
  <si>
    <t>CA-2015-143077</t>
  </si>
  <si>
    <t>CA-2016-122728</t>
  </si>
  <si>
    <t>EB-13930</t>
  </si>
  <si>
    <t>CA-2014-122882</t>
  </si>
  <si>
    <t>FUR-FU-10000758</t>
  </si>
  <si>
    <t>TEC-MA-10004679</t>
  </si>
  <si>
    <t>US-2016-101497</t>
  </si>
  <si>
    <t>PS-18760</t>
  </si>
  <si>
    <t>CA-2016-147585</t>
  </si>
  <si>
    <t>CA-2017-149489</t>
  </si>
  <si>
    <t>OFF-AP-10002495</t>
  </si>
  <si>
    <t>OFF-BI-10002414</t>
  </si>
  <si>
    <t>CA-2017-143798</t>
  </si>
  <si>
    <t>CA-2014-142839</t>
  </si>
  <si>
    <t>CA-2017-129833</t>
  </si>
  <si>
    <t>HF-14995</t>
  </si>
  <si>
    <t>US-2016-154361</t>
  </si>
  <si>
    <t>HZ-14950</t>
  </si>
  <si>
    <t>US-2016-158708</t>
  </si>
  <si>
    <t>TEC-AC-10003133</t>
  </si>
  <si>
    <t>CA-2015-156335</t>
  </si>
  <si>
    <t>TEC-AC-10002006</t>
  </si>
  <si>
    <t>CA-2015-148376</t>
  </si>
  <si>
    <t>OFF-LA-10002381</t>
  </si>
  <si>
    <t>CA-2014-135657</t>
  </si>
  <si>
    <t>CA-2015-114069</t>
  </si>
  <si>
    <t>CA-2014-139857</t>
  </si>
  <si>
    <t>CD-12790</t>
  </si>
  <si>
    <t>OFF-FA-10001843</t>
  </si>
  <si>
    <t>CA-2016-106306</t>
  </si>
  <si>
    <t>CA-2015-100545</t>
  </si>
  <si>
    <t>CA-2017-123491</t>
  </si>
  <si>
    <t>JK-15205</t>
  </si>
  <si>
    <t>OFF-LA-10003077</t>
  </si>
  <si>
    <t>OFF-PA-10003424</t>
  </si>
  <si>
    <t>CA-2015-145401</t>
  </si>
  <si>
    <t>OFF-PA-10004405</t>
  </si>
  <si>
    <t>US-2017-124968</t>
  </si>
  <si>
    <t>CA-2017-104003</t>
  </si>
  <si>
    <t>FUR-BO-10003965</t>
  </si>
  <si>
    <t>CA-2016-154788</t>
  </si>
  <si>
    <t>CA-2016-169943</t>
  </si>
  <si>
    <t>FUR-FU-10002088</t>
  </si>
  <si>
    <t>US-2015-123218</t>
  </si>
  <si>
    <t>TEC-AC-10000736</t>
  </si>
  <si>
    <t>FUR-BO-10003966</t>
  </si>
  <si>
    <t>CA-2015-127453</t>
  </si>
  <si>
    <t>OFF-AP-10000828</t>
  </si>
  <si>
    <t>OFF-AP-10002906</t>
  </si>
  <si>
    <t>OFF-AP-10003860</t>
  </si>
  <si>
    <t>US-2017-164056</t>
  </si>
  <si>
    <t>FM-14215</t>
  </si>
  <si>
    <t>FUR-TA-10001307</t>
  </si>
  <si>
    <t>CA-2016-106894</t>
  </si>
  <si>
    <t>CA-2014-125136</t>
  </si>
  <si>
    <t>OFF-PA-10001457</t>
  </si>
  <si>
    <t>US-2016-131149</t>
  </si>
  <si>
    <t>CA-2017-101483</t>
  </si>
  <si>
    <t>OFF-AP-10002082</t>
  </si>
  <si>
    <t>CA-2015-130204</t>
  </si>
  <si>
    <t>TEC-AC-10003590</t>
  </si>
  <si>
    <t>CA-2014-110527</t>
  </si>
  <si>
    <t>ED-13885</t>
  </si>
  <si>
    <t>CA-2017-152807</t>
  </si>
  <si>
    <t>OFF-PA-10004355</t>
  </si>
  <si>
    <t>CA-2014-133270</t>
  </si>
  <si>
    <t>CA-2016-155670</t>
  </si>
  <si>
    <t>OFF-PA-10004947</t>
  </si>
  <si>
    <t>US-2014-157406</t>
  </si>
  <si>
    <t>DA-13450</t>
  </si>
  <si>
    <t>CA-2015-139094</t>
  </si>
  <si>
    <t>FUR-TA-10004607</t>
  </si>
  <si>
    <t>CA-2017-168837</t>
  </si>
  <si>
    <t>JW-15955</t>
  </si>
  <si>
    <t>CA-2017-116715</t>
  </si>
  <si>
    <t>OFF-PA-10003893</t>
  </si>
  <si>
    <t>CA-2015-135622</t>
  </si>
  <si>
    <t>TEC-PH-10001817</t>
  </si>
  <si>
    <t>US-2015-107349</t>
  </si>
  <si>
    <t>CA-2014-139017</t>
  </si>
  <si>
    <t>RM-19375</t>
  </si>
  <si>
    <t>CA-2014-141817</t>
  </si>
  <si>
    <t>CA-2015-130785</t>
  </si>
  <si>
    <t>FUR-BO-10000330</t>
  </si>
  <si>
    <t>OFF-BI-10001900</t>
  </si>
  <si>
    <t>FUR-BO-10003159</t>
  </si>
  <si>
    <t>CA-2016-110254</t>
  </si>
  <si>
    <t>ML-17755</t>
  </si>
  <si>
    <t>FUR-FU-10001591</t>
  </si>
  <si>
    <t>OFF-LA-10002034</t>
  </si>
  <si>
    <t>US-2014-158057</t>
  </si>
  <si>
    <t>CC-12685</t>
  </si>
  <si>
    <t>CA-2017-146024</t>
  </si>
  <si>
    <t>CA-2016-129686</t>
  </si>
  <si>
    <t>CA-2014-118976</t>
  </si>
  <si>
    <t>OFF-BI-10001628</t>
  </si>
  <si>
    <t>OFF-ST-10000877</t>
  </si>
  <si>
    <t>OFF-AR-10004752</t>
  </si>
  <si>
    <t>CA-2015-105347</t>
  </si>
  <si>
    <t>OFF-PA-10000675</t>
  </si>
  <si>
    <t>CA-2016-124667</t>
  </si>
  <si>
    <t>CA-2015-111094</t>
  </si>
  <si>
    <t>OFF-PA-10001609</t>
  </si>
  <si>
    <t>CA-2017-166317</t>
  </si>
  <si>
    <t>JE-15610</t>
  </si>
  <si>
    <t>TEC-PH-10001615</t>
  </si>
  <si>
    <t>CA-2015-154326</t>
  </si>
  <si>
    <t>RP-19855</t>
  </si>
  <si>
    <t>TEC-AC-10004568</t>
  </si>
  <si>
    <t>CA-2014-102008</t>
  </si>
  <si>
    <t>CA-2014-120474</t>
  </si>
  <si>
    <t>FUR-CH-10001854</t>
  </si>
  <si>
    <t>OFF-AR-10000475</t>
  </si>
  <si>
    <t>CA-2014-104773</t>
  </si>
  <si>
    <t>TB-21175</t>
  </si>
  <si>
    <t>CA-2016-140774</t>
  </si>
  <si>
    <t>BE-11455</t>
  </si>
  <si>
    <t>US-2017-139465</t>
  </si>
  <si>
    <t>TEC-PH-10000455</t>
  </si>
  <si>
    <t>CA-2016-100965</t>
  </si>
  <si>
    <t>CA-2016-121034</t>
  </si>
  <si>
    <t>JF-15565</t>
  </si>
  <si>
    <t>OFF-PA-10001994</t>
  </si>
  <si>
    <t>CA-2016-149461</t>
  </si>
  <si>
    <t>CA-2017-158379</t>
  </si>
  <si>
    <t>TEC-AC-10002926</t>
  </si>
  <si>
    <t>US-2016-116729</t>
  </si>
  <si>
    <t>CA-2016-164938</t>
  </si>
  <si>
    <t>PB-19210</t>
  </si>
  <si>
    <t>TEC-PH-10004897</t>
  </si>
  <si>
    <t>CA-2016-165484</t>
  </si>
  <si>
    <t>FUR-FU-10001196</t>
  </si>
  <si>
    <t>OFF-PA-10000595</t>
  </si>
  <si>
    <t>CA-2014-132612</t>
  </si>
  <si>
    <t>US-2017-161193</t>
  </si>
  <si>
    <t>BT-11680</t>
  </si>
  <si>
    <t>CA-2015-131597</t>
  </si>
  <si>
    <t>CA-2015-164833</t>
  </si>
  <si>
    <t>OFF-LA-10000443</t>
  </si>
  <si>
    <t>CA-2015-125423</t>
  </si>
  <si>
    <t>OFF-LA-10001771</t>
  </si>
  <si>
    <t>US-2014-130379</t>
  </si>
  <si>
    <t>JL-15235</t>
  </si>
  <si>
    <t>OFF-AP-10001394</t>
  </si>
  <si>
    <t>FUR-FU-10002553</t>
  </si>
  <si>
    <t>CA-2016-168956</t>
  </si>
  <si>
    <t>OFF-AP-10004233</t>
  </si>
  <si>
    <t>FUR-CH-10004754</t>
  </si>
  <si>
    <t>OFF-PA-10000809</t>
  </si>
  <si>
    <t>CA-2016-167507</t>
  </si>
  <si>
    <t>FUR-FU-10002878</t>
  </si>
  <si>
    <t>CA-2016-109344</t>
  </si>
  <si>
    <t>CH-12070</t>
  </si>
  <si>
    <t>TEC-PH-10002624</t>
  </si>
  <si>
    <t>US-2015-140851</t>
  </si>
  <si>
    <t>ND-18460</t>
  </si>
  <si>
    <t>CA-2014-103373</t>
  </si>
  <si>
    <t>TEC-PH-10002885</t>
  </si>
  <si>
    <t>CA-2017-145884</t>
  </si>
  <si>
    <t>TEC-PH-10000895</t>
  </si>
  <si>
    <t>CA-2015-131422</t>
  </si>
  <si>
    <t>CA-2017-162691</t>
  </si>
  <si>
    <t>TEC-MA-10000488</t>
  </si>
  <si>
    <t>OFF-PA-10003729</t>
  </si>
  <si>
    <t>CA-2014-141278</t>
  </si>
  <si>
    <t>CA-2017-122693</t>
  </si>
  <si>
    <t>CA-2014-117345</t>
  </si>
  <si>
    <t>BF-10975</t>
  </si>
  <si>
    <t>OFF-AP-10001005</t>
  </si>
  <si>
    <t>CA-2016-157763</t>
  </si>
  <si>
    <t>KH-16330</t>
  </si>
  <si>
    <t>FUR-CH-10000988</t>
  </si>
  <si>
    <t>CA-2015-135391</t>
  </si>
  <si>
    <t>FUR-FU-10001986</t>
  </si>
  <si>
    <t>US-2017-113852</t>
  </si>
  <si>
    <t>GW-14605</t>
  </si>
  <si>
    <t>US-2017-158512</t>
  </si>
  <si>
    <t>FUR-FU-10004973</t>
  </si>
  <si>
    <t>CA-2017-128370</t>
  </si>
  <si>
    <t>CA-2015-160472</t>
  </si>
  <si>
    <t>OFF-ST-10000464</t>
  </si>
  <si>
    <t>OFF-PA-10000528</t>
  </si>
  <si>
    <t>OFF-PA-10003129</t>
  </si>
  <si>
    <t>CA-2014-114643</t>
  </si>
  <si>
    <t>OFF-AR-10003631</t>
  </si>
  <si>
    <t>US-2017-158218</t>
  </si>
  <si>
    <t>OFF-BI-10002133</t>
  </si>
  <si>
    <t>CA-2015-121608</t>
  </si>
  <si>
    <t>TEC-PH-10004959</t>
  </si>
  <si>
    <t>US-2017-121251</t>
  </si>
  <si>
    <t>FUR-BO-10001918</t>
  </si>
  <si>
    <t>CA-2014-151078</t>
  </si>
  <si>
    <t>US-2016-100839</t>
  </si>
  <si>
    <t>NC-18625</t>
  </si>
  <si>
    <t>FUR-FU-10001617</t>
  </si>
  <si>
    <t>US-2017-116659</t>
  </si>
  <si>
    <t>TEC-PH-10002824</t>
  </si>
  <si>
    <t>CA-2017-118857</t>
  </si>
  <si>
    <t>CA-2015-127110</t>
  </si>
  <si>
    <t>OFF-PA-10003309</t>
  </si>
  <si>
    <t>OFF-ST-10002554</t>
  </si>
  <si>
    <t>CA-2016-148201</t>
  </si>
  <si>
    <t>CA-2014-116932</t>
  </si>
  <si>
    <t>ME-18010</t>
  </si>
  <si>
    <t>OFF-AR-10002067</t>
  </si>
  <si>
    <t>FUR-TA-10004175</t>
  </si>
  <si>
    <t>CA-2017-142888</t>
  </si>
  <si>
    <t>BP-11230</t>
  </si>
  <si>
    <t>FUR-TA-10004767</t>
  </si>
  <si>
    <t>CA-2014-147914</t>
  </si>
  <si>
    <t>US-2016-112977</t>
  </si>
  <si>
    <t>CA-2017-112039</t>
  </si>
  <si>
    <t>JC-15775</t>
  </si>
  <si>
    <t>US-2017-166611</t>
  </si>
  <si>
    <t>CA-2015-109512</t>
  </si>
  <si>
    <t>OFF-EN-10002621</t>
  </si>
  <si>
    <t>CA-2016-118570</t>
  </si>
  <si>
    <t>CA-2017-154718</t>
  </si>
  <si>
    <t>OFF-LA-10003714</t>
  </si>
  <si>
    <t>CA-2016-147578</t>
  </si>
  <si>
    <t>FUR-FU-10001889</t>
  </si>
  <si>
    <t>CA-2014-140165</t>
  </si>
  <si>
    <t>CA-2014-142587</t>
  </si>
  <si>
    <t>CA-2014-157623</t>
  </si>
  <si>
    <t>OFF-AR-10003723</t>
  </si>
  <si>
    <t>CA-2017-145310</t>
  </si>
  <si>
    <t>CA-2016-100083</t>
  </si>
  <si>
    <t>OFF-PA-10000241</t>
  </si>
  <si>
    <t>US-2017-108063</t>
  </si>
  <si>
    <t>AS-10090</t>
  </si>
  <si>
    <t>OFF-AR-10001446</t>
  </si>
  <si>
    <t>CA-2015-109197</t>
  </si>
  <si>
    <t>CA-2017-141789</t>
  </si>
  <si>
    <t>AC-10450</t>
  </si>
  <si>
    <t>OFF-BI-10001359</t>
  </si>
  <si>
    <t>CA-2014-169775</t>
  </si>
  <si>
    <t>OFF-EN-10001749</t>
  </si>
  <si>
    <t>OFF-BI-10004390</t>
  </si>
  <si>
    <t>CA-2016-140543</t>
  </si>
  <si>
    <t>CA-2016-151141</t>
  </si>
  <si>
    <t>TEC-PH-10004924</t>
  </si>
  <si>
    <t>CA-2017-167094</t>
  </si>
  <si>
    <t>FUR-CH-10000155</t>
  </si>
  <si>
    <t>CA-2017-154410</t>
  </si>
  <si>
    <t>MD-17860</t>
  </si>
  <si>
    <t>US-2016-150567</t>
  </si>
  <si>
    <t>OFF-BI-10001757</t>
  </si>
  <si>
    <t>CA-2015-157959</t>
  </si>
  <si>
    <t>FUR-FU-10004093</t>
  </si>
  <si>
    <t>CA-2017-105886</t>
  </si>
  <si>
    <t>DB-13660</t>
  </si>
  <si>
    <t>FUR-FU-10001037</t>
  </si>
  <si>
    <t>CA-2016-105963</t>
  </si>
  <si>
    <t>CA-2017-121503</t>
  </si>
  <si>
    <t>OFF-PA-10001878</t>
  </si>
  <si>
    <t>TEC-MA-10003674</t>
  </si>
  <si>
    <t>CA-2014-103366</t>
  </si>
  <si>
    <t>EH-13990</t>
  </si>
  <si>
    <t>CA-2017-124597</t>
  </si>
  <si>
    <t>OFF-LA-10003190</t>
  </si>
  <si>
    <t>CA-2015-105634</t>
  </si>
  <si>
    <t>CA-2015-123673</t>
  </si>
  <si>
    <t>TEC-PH-10001809</t>
  </si>
  <si>
    <t>US-2017-111423</t>
  </si>
  <si>
    <t>EH-13765</t>
  </si>
  <si>
    <t>OFF-BI-10003091</t>
  </si>
  <si>
    <t>FUR-CH-10003981</t>
  </si>
  <si>
    <t>CA-2015-125178</t>
  </si>
  <si>
    <t>OFF-ST-10002562</t>
  </si>
  <si>
    <t>CA-2016-156685</t>
  </si>
  <si>
    <t>SC-20230</t>
  </si>
  <si>
    <t>TEC-PH-10004345</t>
  </si>
  <si>
    <t>CA-2017-126865</t>
  </si>
  <si>
    <t>CA-2017-102834</t>
  </si>
  <si>
    <t>US-2016-139710</t>
  </si>
  <si>
    <t>TEC-PH-10001198</t>
  </si>
  <si>
    <t>CA-2017-121538</t>
  </si>
  <si>
    <t>US-2017-101539</t>
  </si>
  <si>
    <t>OFF-PA-10001972</t>
  </si>
  <si>
    <t>CA-2016-152121</t>
  </si>
  <si>
    <t>TEC-PH-10002483</t>
  </si>
  <si>
    <t>CA-2017-161200</t>
  </si>
  <si>
    <t>FUR-BO-10000468</t>
  </si>
  <si>
    <t>CA-2017-101245</t>
  </si>
  <si>
    <t>TEC-AC-10001284</t>
  </si>
  <si>
    <t>CA-2015-141768</t>
  </si>
  <si>
    <t>CA-2016-112109</t>
  </si>
  <si>
    <t>JE-15715</t>
  </si>
  <si>
    <t>OFF-BI-10002082</t>
  </si>
  <si>
    <t>OFF-ST-10001505</t>
  </si>
  <si>
    <t>CA-2017-144064</t>
  </si>
  <si>
    <t>CA-2016-108581</t>
  </si>
  <si>
    <t>CA-2017-157987</t>
  </si>
  <si>
    <t>AC-10615</t>
  </si>
  <si>
    <t>OFF-AR-10004582</t>
  </si>
  <si>
    <t>TEC-AC-10002842</t>
  </si>
  <si>
    <t>CA-2017-110905</t>
  </si>
  <si>
    <t>OFF-AP-10004785</t>
  </si>
  <si>
    <t>TEC-AC-10002217</t>
  </si>
  <si>
    <t>OFF-BI-10002954</t>
  </si>
  <si>
    <t>OFF-AP-10003281</t>
  </si>
  <si>
    <t>CA-2017-165841</t>
  </si>
  <si>
    <t>OFF-SU-10000898</t>
  </si>
  <si>
    <t>CA-2017-117485</t>
  </si>
  <si>
    <t>CA-2017-140242</t>
  </si>
  <si>
    <t>CA-2014-148950</t>
  </si>
  <si>
    <t>JD-16015</t>
  </si>
  <si>
    <t>OFF-BI-10001249</t>
  </si>
  <si>
    <t>TEC-AC-10002718</t>
  </si>
  <si>
    <t>CA-2014-110408</t>
  </si>
  <si>
    <t>TEC-PH-10002352</t>
  </si>
  <si>
    <t>FUR-CH-10003774</t>
  </si>
  <si>
    <t>CA-2015-109939</t>
  </si>
  <si>
    <t>OFF-AR-10000127</t>
  </si>
  <si>
    <t>CA-2016-112669</t>
  </si>
  <si>
    <t>CA-2015-119592</t>
  </si>
  <si>
    <t>CA-2014-122749</t>
  </si>
  <si>
    <t>TEC-PH-10003811</t>
  </si>
  <si>
    <t>CA-2014-164721</t>
  </si>
  <si>
    <t>CA-2016-147417</t>
  </si>
  <si>
    <t>CB-12415</t>
  </si>
  <si>
    <t>CA-2015-127509</t>
  </si>
  <si>
    <t>OFF-BI-10002393</t>
  </si>
  <si>
    <t>FUR-TA-10002855</t>
  </si>
  <si>
    <t>OFF-EN-10000781</t>
  </si>
  <si>
    <t>OFF-PA-10002160</t>
  </si>
  <si>
    <t>CA-2017-111374</t>
  </si>
  <si>
    <t>CA-2017-133648</t>
  </si>
  <si>
    <t>OFF-AR-10002257</t>
  </si>
  <si>
    <t>OFF-FA-10004395</t>
  </si>
  <si>
    <t>US-2017-147221</t>
  </si>
  <si>
    <t>JS-16030</t>
  </si>
  <si>
    <t>OFF-AP-10002534</t>
  </si>
  <si>
    <t>CA-2014-131905</t>
  </si>
  <si>
    <t>CA-2017-166128</t>
  </si>
  <si>
    <t>LW-17215</t>
  </si>
  <si>
    <t>CA-2017-163510</t>
  </si>
  <si>
    <t>US-2017-143028</t>
  </si>
  <si>
    <t>CA-2014-111150</t>
  </si>
  <si>
    <t>CA-2017-165386</t>
  </si>
  <si>
    <t>FUR-BO-10003034</t>
  </si>
  <si>
    <t>CA-2014-116407</t>
  </si>
  <si>
    <t>CA-2015-155761</t>
  </si>
  <si>
    <t>SC-20800</t>
  </si>
  <si>
    <t>OFF-ST-10000943</t>
  </si>
  <si>
    <t>CA-2016-145905</t>
  </si>
  <si>
    <t>AM-10705</t>
  </si>
  <si>
    <t>OFF-PA-10000533</t>
  </si>
  <si>
    <t>CA-2015-113110</t>
  </si>
  <si>
    <t>CA-2016-168354</t>
  </si>
  <si>
    <t>RH-19510</t>
  </si>
  <si>
    <t>US-2017-111241</t>
  </si>
  <si>
    <t>CA-2015-114237</t>
  </si>
  <si>
    <t>CA-2016-113516</t>
  </si>
  <si>
    <t>CA-2015-117961</t>
  </si>
  <si>
    <t>OFF-ST-10001172</t>
  </si>
  <si>
    <t>CA-2016-128923</t>
  </si>
  <si>
    <t>CA-2017-162481</t>
  </si>
  <si>
    <t>CT-11995</t>
  </si>
  <si>
    <t>CA-2015-119214</t>
  </si>
  <si>
    <t>CA-2015-122287</t>
  </si>
  <si>
    <t>OFF-PA-10001661</t>
  </si>
  <si>
    <t>CA-2015-104493</t>
  </si>
  <si>
    <t>OFF-BI-10004817</t>
  </si>
  <si>
    <t>US-2017-158946</t>
  </si>
  <si>
    <t>CA-2014-129168</t>
  </si>
  <si>
    <t>CA-2016-131835</t>
  </si>
  <si>
    <t>MC-17590</t>
  </si>
  <si>
    <t>CA-2015-142237</t>
  </si>
  <si>
    <t>FUR-CH-10003833</t>
  </si>
  <si>
    <t>FUR-FU-10003142</t>
  </si>
  <si>
    <t>CA-2016-136434</t>
  </si>
  <si>
    <t>CA-2017-120376</t>
  </si>
  <si>
    <t>TEC-AC-10001114</t>
  </si>
  <si>
    <t>CA-2014-106439</t>
  </si>
  <si>
    <t>OFF-FA-10002975</t>
  </si>
  <si>
    <t>OFF-ST-10003996</t>
  </si>
  <si>
    <t>OFF-BI-10002571</t>
  </si>
  <si>
    <t>OFF-PA-10000477</t>
  </si>
  <si>
    <t>OFF-BI-10004209</t>
  </si>
  <si>
    <t>CA-2015-133452</t>
  </si>
  <si>
    <t>TEC-AC-10002800</t>
  </si>
  <si>
    <t>FUR-TA-10003954</t>
  </si>
  <si>
    <t>CA-2016-146521</t>
  </si>
  <si>
    <t>CC-12610</t>
  </si>
  <si>
    <t>US-2017-110996</t>
  </si>
  <si>
    <t>KA-16525</t>
  </si>
  <si>
    <t>CA-2016-129693</t>
  </si>
  <si>
    <t>TC-20980</t>
  </si>
  <si>
    <t>CA-2017-122504</t>
  </si>
  <si>
    <t>TEC-AC-10003289</t>
  </si>
  <si>
    <t>TEC-PH-10002468</t>
  </si>
  <si>
    <t>CA-2014-131051</t>
  </si>
  <si>
    <t>CA-2017-140676</t>
  </si>
  <si>
    <t>BF-11080</t>
  </si>
  <si>
    <t>CA-2015-120103</t>
  </si>
  <si>
    <t>OFF-PA-10001295</t>
  </si>
  <si>
    <t>CA-2017-104647</t>
  </si>
  <si>
    <t>CA-2014-110352</t>
  </si>
  <si>
    <t>CA-2016-140501</t>
  </si>
  <si>
    <t>OFF-LA-10000248</t>
  </si>
  <si>
    <t>OFF-FA-10004076</t>
  </si>
  <si>
    <t>CA-2015-139290</t>
  </si>
  <si>
    <t>OFF-LA-10004008</t>
  </si>
  <si>
    <t>CA-2017-166142</t>
  </si>
  <si>
    <t>MM-17260</t>
  </si>
  <si>
    <t>CA-2014-145926</t>
  </si>
  <si>
    <t>CA-2015-149678</t>
  </si>
  <si>
    <t>US-2015-164357</t>
  </si>
  <si>
    <t>OFF-AR-10001177</t>
  </si>
  <si>
    <t>US-2016-146570</t>
  </si>
  <si>
    <t>OFF-BI-10001718</t>
  </si>
  <si>
    <t>OFF-AR-10004602</t>
  </si>
  <si>
    <t>CA-2017-124401</t>
  </si>
  <si>
    <t>US-2014-140116</t>
  </si>
  <si>
    <t>OFF-ST-10000078</t>
  </si>
  <si>
    <t>CA-2014-123295</t>
  </si>
  <si>
    <t>AH-10120</t>
  </si>
  <si>
    <t>CA-2017-167101</t>
  </si>
  <si>
    <t>US-2014-167633</t>
  </si>
  <si>
    <t>BW-11200</t>
  </si>
  <si>
    <t>US-2014-152723</t>
  </si>
  <si>
    <t>CA-2015-164882</t>
  </si>
  <si>
    <t>OFF-AR-10004272</t>
  </si>
  <si>
    <t>TEC-PH-10001578</t>
  </si>
  <si>
    <t>OFF-ST-10003638</t>
  </si>
  <si>
    <t>FUR-BO-10002213</t>
  </si>
  <si>
    <t>CA-2015-159786</t>
  </si>
  <si>
    <t>CA-2016-130267</t>
  </si>
  <si>
    <t>SW-20245</t>
  </si>
  <si>
    <t>CA-2017-155460</t>
  </si>
  <si>
    <t>US-2017-168690</t>
  </si>
  <si>
    <t>CA-2017-158246</t>
  </si>
  <si>
    <t>CA-2017-167381</t>
  </si>
  <si>
    <t>CA-2017-144862</t>
  </si>
  <si>
    <t>OFF-EN-10003040</t>
  </si>
  <si>
    <t>TEC-PH-10000923</t>
  </si>
  <si>
    <t>CA-2014-126032</t>
  </si>
  <si>
    <t>BS-11665</t>
  </si>
  <si>
    <t>CA-2015-134859</t>
  </si>
  <si>
    <t>FUR-FU-10003623</t>
  </si>
  <si>
    <t>US-2014-114188</t>
  </si>
  <si>
    <t>RF-19345</t>
  </si>
  <si>
    <t>OFF-AP-10000124</t>
  </si>
  <si>
    <t>OFF-AR-10004511</t>
  </si>
  <si>
    <t>CA-2015-156524</t>
  </si>
  <si>
    <t>OFF-PA-10003883</t>
  </si>
  <si>
    <t>CA-2015-122210</t>
  </si>
  <si>
    <t>WB-21850</t>
  </si>
  <si>
    <t>TEC-PH-10002807</t>
  </si>
  <si>
    <t>CA-2015-156377</t>
  </si>
  <si>
    <t>TB-21625</t>
  </si>
  <si>
    <t>FUR-FU-10002364</t>
  </si>
  <si>
    <t>US-2017-157896</t>
  </si>
  <si>
    <t>CA-2014-159520</t>
  </si>
  <si>
    <t>OFF-SU-10001664</t>
  </si>
  <si>
    <t>FUR-TA-10003238</t>
  </si>
  <si>
    <t>CA-2016-155481</t>
  </si>
  <si>
    <t>US-2016-152051</t>
  </si>
  <si>
    <t>CA-2014-141607</t>
  </si>
  <si>
    <t>CA-2017-102771</t>
  </si>
  <si>
    <t>TEC-PH-10001536</t>
  </si>
  <si>
    <t>US-2017-139969</t>
  </si>
  <si>
    <t>AF-10870</t>
  </si>
  <si>
    <t>CA-2014-167360</t>
  </si>
  <si>
    <t>RB-19435</t>
  </si>
  <si>
    <t>CA-2015-123505</t>
  </si>
  <si>
    <t>CA-2016-117282</t>
  </si>
  <si>
    <t>US-2016-120460</t>
  </si>
  <si>
    <t>CA-2016-111115</t>
  </si>
  <si>
    <t>CA-2014-124646</t>
  </si>
  <si>
    <t>CA-2017-148166</t>
  </si>
  <si>
    <t>OFF-AR-10004956</t>
  </si>
  <si>
    <t>CA-2016-159737</t>
  </si>
  <si>
    <t>CA-2016-141019</t>
  </si>
  <si>
    <t>CA-2016-101938</t>
  </si>
  <si>
    <t>OFF-AR-10003696</t>
  </si>
  <si>
    <t>CA-2017-166296</t>
  </si>
  <si>
    <t>KF-16285</t>
  </si>
  <si>
    <t>CA-2016-154018</t>
  </si>
  <si>
    <t>OFF-PA-10000551</t>
  </si>
  <si>
    <t>CA-2017-117870</t>
  </si>
  <si>
    <t>JH-15820</t>
  </si>
  <si>
    <t>US-2017-137491</t>
  </si>
  <si>
    <t>CA-2014-152296</t>
  </si>
  <si>
    <t>IL-15100</t>
  </si>
  <si>
    <t>OFF-BI-10004506</t>
  </si>
  <si>
    <t>CA-2016-112025</t>
  </si>
  <si>
    <t>CA-2015-132507</t>
  </si>
  <si>
    <t>CA-2016-125738</t>
  </si>
  <si>
    <t>PB-18805</t>
  </si>
  <si>
    <t>OFF-PA-10000740</t>
  </si>
  <si>
    <t>CA-2016-128818</t>
  </si>
  <si>
    <t>FUR-CH-10002084</t>
  </si>
  <si>
    <t>CA-2017-124576</t>
  </si>
  <si>
    <t>CA-2016-101378</t>
  </si>
  <si>
    <t>RH-19600</t>
  </si>
  <si>
    <t>CA-2017-143063</t>
  </si>
  <si>
    <t>CA-2016-118913</t>
  </si>
  <si>
    <t>OFF-AP-10000692</t>
  </si>
  <si>
    <t>CA-2016-128412</t>
  </si>
  <si>
    <t>OFF-AP-10000252</t>
  </si>
  <si>
    <t>CA-2016-136483</t>
  </si>
  <si>
    <t>CA-2014-163013</t>
  </si>
  <si>
    <t>CA-2015-135363</t>
  </si>
  <si>
    <t>US-2014-165659</t>
  </si>
  <si>
    <t>CA-2015-138002</t>
  </si>
  <si>
    <t>FUR-FU-10004748</t>
  </si>
  <si>
    <t>CA-2015-128860</t>
  </si>
  <si>
    <t>CA-2016-164350</t>
  </si>
  <si>
    <t>OFF-AR-10000538</t>
  </si>
  <si>
    <t>US-2014-103905</t>
  </si>
  <si>
    <t>AW-10930</t>
  </si>
  <si>
    <t>CA-2015-129854</t>
  </si>
  <si>
    <t>CA-2014-125556</t>
  </si>
  <si>
    <t>ML-17410</t>
  </si>
  <si>
    <t>TEC-PH-10001079</t>
  </si>
  <si>
    <t>CA-2016-162313</t>
  </si>
  <si>
    <t>OFF-AP-10003842</t>
  </si>
  <si>
    <t>CA-2017-107874</t>
  </si>
  <si>
    <t>CA-2017-129378</t>
  </si>
  <si>
    <t>FUR-CH-10000553</t>
  </si>
  <si>
    <t>CA-2014-151953</t>
  </si>
  <si>
    <t>DB-13555</t>
  </si>
  <si>
    <t>OFF-AR-10003469</t>
  </si>
  <si>
    <t>CA-2017-130841</t>
  </si>
  <si>
    <t>MH-17620</t>
  </si>
  <si>
    <t>CA-2015-131884</t>
  </si>
  <si>
    <t>DK-13375</t>
  </si>
  <si>
    <t>CA-2017-121909</t>
  </si>
  <si>
    <t>OFF-PA-10003790</t>
  </si>
  <si>
    <t>CA-2016-106383</t>
  </si>
  <si>
    <t>BT-11440</t>
  </si>
  <si>
    <t>FUR-BO-10002202</t>
  </si>
  <si>
    <t>CA-2017-130771</t>
  </si>
  <si>
    <t>CA-2016-139157</t>
  </si>
  <si>
    <t>CA-2014-128055</t>
  </si>
  <si>
    <t>OFF-AP-10002765</t>
  </si>
  <si>
    <t>CA-2017-157091</t>
  </si>
  <si>
    <t>DB-13405</t>
  </si>
  <si>
    <t>CA-2017-132122</t>
  </si>
  <si>
    <t>OFF-ST-10003692</t>
  </si>
  <si>
    <t>CA-2015-123232</t>
  </si>
  <si>
    <t>TEC-PH-10001051</t>
  </si>
  <si>
    <t>CA-2017-104066</t>
  </si>
  <si>
    <t>CA-2015-145849</t>
  </si>
  <si>
    <t>OFF-AR-10000817</t>
  </si>
  <si>
    <t>CA-2016-122322</t>
  </si>
  <si>
    <t>OFF-SU-10000952</t>
  </si>
  <si>
    <t>CA-2017-166849</t>
  </si>
  <si>
    <t>FUR-FU-10004597</t>
  </si>
  <si>
    <t>CA-2016-146633</t>
  </si>
  <si>
    <t>TG-21310</t>
  </si>
  <si>
    <t>OFF-BI-10002982</t>
  </si>
  <si>
    <t>US-2016-126893</t>
  </si>
  <si>
    <t>CA-2017-103380</t>
  </si>
  <si>
    <t>BF-11005</t>
  </si>
  <si>
    <t>CA-2015-116092</t>
  </si>
  <si>
    <t>JM-16195</t>
  </si>
  <si>
    <t>OFF-PA-10004285</t>
  </si>
  <si>
    <t>OFF-AP-10001391</t>
  </si>
  <si>
    <t>CA-2016-117849</t>
  </si>
  <si>
    <t>CA-2015-169201</t>
  </si>
  <si>
    <t>CA-2016-164091</t>
  </si>
  <si>
    <t>TEC-PH-10001944</t>
  </si>
  <si>
    <t>CA-2017-105214</t>
  </si>
  <si>
    <t>OFF-PA-10001776</t>
  </si>
  <si>
    <t>CA-2015-117611</t>
  </si>
  <si>
    <t>MZ-17335</t>
  </si>
  <si>
    <t>US-2015-137960</t>
  </si>
  <si>
    <t>MW-18220</t>
  </si>
  <si>
    <t>CA-2017-122994</t>
  </si>
  <si>
    <t>MV-17485</t>
  </si>
  <si>
    <t>CA-2016-131065</t>
  </si>
  <si>
    <t>TEC-AC-10004145</t>
  </si>
  <si>
    <t>CA-2017-149146</t>
  </si>
  <si>
    <t>SM-20320</t>
  </si>
  <si>
    <t>OFF-PA-10003919</t>
  </si>
  <si>
    <t>CA-2017-137470</t>
  </si>
  <si>
    <t>TP-21415</t>
  </si>
  <si>
    <t>OFF-PA-10002001</t>
  </si>
  <si>
    <t>CA-2017-105480</t>
  </si>
  <si>
    <t>OFF-PA-10002787</t>
  </si>
  <si>
    <t>CA-2017-164917</t>
  </si>
  <si>
    <t>CA-2015-102036</t>
  </si>
  <si>
    <t>OFF-ST-10003123</t>
  </si>
  <si>
    <t>CA-2015-142944</t>
  </si>
  <si>
    <t>FUR-FU-10000308</t>
  </si>
  <si>
    <t>TEC-CO-10003763</t>
  </si>
  <si>
    <t>CA-2014-157882</t>
  </si>
  <si>
    <t>FUR-TA-10001866</t>
  </si>
  <si>
    <t>CA-2014-104283</t>
  </si>
  <si>
    <t>CA-2017-142622</t>
  </si>
  <si>
    <t>JK-15625</t>
  </si>
  <si>
    <t>CA-2016-132143</t>
  </si>
  <si>
    <t>CA-2015-153108</t>
  </si>
  <si>
    <t>OFF-AP-10002222</t>
  </si>
  <si>
    <t>CA-2016-112676</t>
  </si>
  <si>
    <t>PJ-18835</t>
  </si>
  <si>
    <t>OFF-PA-10003971</t>
  </si>
  <si>
    <t>CA-2017-165687</t>
  </si>
  <si>
    <t>OFF-AP-10004036</t>
  </si>
  <si>
    <t>US-2017-112928</t>
  </si>
  <si>
    <t>OFF-AP-10002287</t>
  </si>
  <si>
    <t>CA-2017-143343</t>
  </si>
  <si>
    <t>CA-2017-115154</t>
  </si>
  <si>
    <t>RS-19420</t>
  </si>
  <si>
    <t>FUR-TA-10001950</t>
  </si>
  <si>
    <t>CA-2015-149342</t>
  </si>
  <si>
    <t>CA-2015-130995</t>
  </si>
  <si>
    <t>CA-2017-127929</t>
  </si>
  <si>
    <t>CA-2015-113145</t>
  </si>
  <si>
    <t>TEC-PH-10001527</t>
  </si>
  <si>
    <t>CA-2014-162362</t>
  </si>
  <si>
    <t>CA-2016-106558</t>
  </si>
  <si>
    <t>CA-2017-157931</t>
  </si>
  <si>
    <t>CA-2016-115574</t>
  </si>
  <si>
    <t>CA-2015-160794</t>
  </si>
  <si>
    <t>CA-2017-116225</t>
  </si>
  <si>
    <t>SV-20935</t>
  </si>
  <si>
    <t>US-2017-120418</t>
  </si>
  <si>
    <t>BC-11125</t>
  </si>
  <si>
    <t>CA-2017-122035</t>
  </si>
  <si>
    <t>EM-13825</t>
  </si>
  <si>
    <t>TEC-AC-10003095</t>
  </si>
  <si>
    <t>CA-2015-117828</t>
  </si>
  <si>
    <t>CA-2017-165491</t>
  </si>
  <si>
    <t>TEC-AC-10000358</t>
  </si>
  <si>
    <t>CA-2015-109470</t>
  </si>
  <si>
    <t>CA-2015-105102</t>
  </si>
  <si>
    <t>BM-11575</t>
  </si>
  <si>
    <t>CA-2017-138422</t>
  </si>
  <si>
    <t>KN-16705</t>
  </si>
  <si>
    <t>OFF-EN-10004147</t>
  </si>
  <si>
    <t>US-2015-147739</t>
  </si>
  <si>
    <t>FUR-FU-10001468</t>
  </si>
  <si>
    <t>CA-2016-155187</t>
  </si>
  <si>
    <t>OFF-PA-10000380</t>
  </si>
  <si>
    <t>CA-2017-169285</t>
  </si>
  <si>
    <t>CA-2014-140886</t>
  </si>
  <si>
    <t>KW-16570</t>
  </si>
  <si>
    <t>CA-2017-152695</t>
  </si>
  <si>
    <t>OFF-AP-10000026</t>
  </si>
  <si>
    <t>CA-2014-110639</t>
  </si>
  <si>
    <t>OFF-PA-10003936</t>
  </si>
  <si>
    <t>CA-2014-121727</t>
  </si>
  <si>
    <t>CA-2016-137736</t>
  </si>
  <si>
    <t>US-2014-143231</t>
  </si>
  <si>
    <t>FUR-FU-10002501</t>
  </si>
  <si>
    <t>US-2014-155894</t>
  </si>
  <si>
    <t>CA-2016-119025</t>
  </si>
  <si>
    <t>OFF-AP-10001205</t>
  </si>
  <si>
    <t>CA-2016-159373</t>
  </si>
  <si>
    <t>OFF-BI-10004141</t>
  </si>
  <si>
    <t>CA-2017-109701</t>
  </si>
  <si>
    <t>OFF-BI-10000632</t>
  </si>
  <si>
    <t>CA-2015-111514</t>
  </si>
  <si>
    <t>SC-20260</t>
  </si>
  <si>
    <t>TEC-AC-10004864</t>
  </si>
  <si>
    <t>TEC-MA-10000597</t>
  </si>
  <si>
    <t>US-2014-148838</t>
  </si>
  <si>
    <t>OFF-PA-10002960</t>
  </si>
  <si>
    <t>OFF-PA-10000919</t>
  </si>
  <si>
    <t>CA-2017-136497</t>
  </si>
  <si>
    <t>OFF-BI-10001553</t>
  </si>
  <si>
    <t>US-2016-108637</t>
  </si>
  <si>
    <t>OFF-AP-10004540</t>
  </si>
  <si>
    <t>CA-2014-102295</t>
  </si>
  <si>
    <t>FUR-CH-10001714</t>
  </si>
  <si>
    <t>CA-2017-123659</t>
  </si>
  <si>
    <t>US-2016-129469</t>
  </si>
  <si>
    <t>FUR-FU-10002298</t>
  </si>
  <si>
    <t>OFF-AR-10000315</t>
  </si>
  <si>
    <t>CA-2017-155152</t>
  </si>
  <si>
    <t>CA-2016-159940</t>
  </si>
  <si>
    <t>OFF-FA-10000936</t>
  </si>
  <si>
    <t>CA-2017-119669</t>
  </si>
  <si>
    <t>US-2014-164616</t>
  </si>
  <si>
    <t>OFF-SU-10004768</t>
  </si>
  <si>
    <t>CA-2015-148628</t>
  </si>
  <si>
    <t>CA-2016-118052</t>
  </si>
  <si>
    <t>OFF-PA-10002581</t>
  </si>
  <si>
    <t>US-2017-117534</t>
  </si>
  <si>
    <t>CV-12295</t>
  </si>
  <si>
    <t>OFF-AP-10002403</t>
  </si>
  <si>
    <t>OFF-AR-10003087</t>
  </si>
  <si>
    <t>TEC-PH-10000141</t>
  </si>
  <si>
    <t>TEC-CO-10000971</t>
  </si>
  <si>
    <t>CA-2015-145065</t>
  </si>
  <si>
    <t>OFF-FA-10001229</t>
  </si>
  <si>
    <t>OFF-BI-10002437</t>
  </si>
  <si>
    <t>US-2015-127040</t>
  </si>
  <si>
    <t>SG-20605</t>
  </si>
  <si>
    <t>OFF-PA-10004255</t>
  </si>
  <si>
    <t>OFF-PA-10001184</t>
  </si>
  <si>
    <t>TEC-AC-10002637</t>
  </si>
  <si>
    <t>CA-2016-128111</t>
  </si>
  <si>
    <t>CA-2015-137897</t>
  </si>
  <si>
    <t>CA-2017-169264</t>
  </si>
  <si>
    <t>CA-2017-147361</t>
  </si>
  <si>
    <t>CA-2017-145877</t>
  </si>
  <si>
    <t>US-2016-110170</t>
  </si>
  <si>
    <t>FUR-BO-10000780</t>
  </si>
  <si>
    <t>CA-2017-108574</t>
  </si>
  <si>
    <t>CA-2017-144589</t>
  </si>
  <si>
    <t>TM-21010</t>
  </si>
  <si>
    <t>TEC-PH-10003072</t>
  </si>
  <si>
    <t>CA-2017-155985</t>
  </si>
  <si>
    <t>CA-2014-162684</t>
  </si>
  <si>
    <t>CA-2015-142041</t>
  </si>
  <si>
    <t>EM-13810</t>
  </si>
  <si>
    <t>CA-2014-151295</t>
  </si>
  <si>
    <t>CA-2016-156300</t>
  </si>
  <si>
    <t>CA-2015-146087</t>
  </si>
  <si>
    <t>CA-2017-168655</t>
  </si>
  <si>
    <t>ML-18040</t>
  </si>
  <si>
    <t>CA-2016-107202</t>
  </si>
  <si>
    <t>TEC-MA-10000112</t>
  </si>
  <si>
    <t>CA-2017-159597</t>
  </si>
  <si>
    <t>TEC-AC-10004171</t>
  </si>
  <si>
    <t>CA-2016-155551</t>
  </si>
  <si>
    <t>CR-12580</t>
  </si>
  <si>
    <t>US-2017-147669</t>
  </si>
  <si>
    <t>FUR-TA-10002645</t>
  </si>
  <si>
    <t>CA-2016-169922</t>
  </si>
  <si>
    <t>OFF-BI-10003784</t>
  </si>
  <si>
    <t>OFF-BI-10001617</t>
  </si>
  <si>
    <t>CA-2017-100748</t>
  </si>
  <si>
    <t>CA-2014-148586</t>
  </si>
  <si>
    <t>AZ-10750</t>
  </si>
  <si>
    <t>FUR-CH-10002439</t>
  </si>
  <si>
    <t>US-2017-112613</t>
  </si>
  <si>
    <t>CA-2015-154746</t>
  </si>
  <si>
    <t>OFF-AP-10003057</t>
  </si>
  <si>
    <t>CA-2017-140053</t>
  </si>
  <si>
    <t>CA-2014-164210</t>
  </si>
  <si>
    <t>PW-19240</t>
  </si>
  <si>
    <t>FUR-TA-10000849</t>
  </si>
  <si>
    <t>CA-2017-139948</t>
  </si>
  <si>
    <t>CA-2016-146934</t>
  </si>
  <si>
    <t>OFF-EN-10002973</t>
  </si>
  <si>
    <t>CA-2015-100573</t>
  </si>
  <si>
    <t>CA-2016-119165</t>
  </si>
  <si>
    <t>CA-2015-128027</t>
  </si>
  <si>
    <t>CA-2016-140207</t>
  </si>
  <si>
    <t>OFF-BI-10003963</t>
  </si>
  <si>
    <t>CA-2017-140949</t>
  </si>
  <si>
    <t>OFF-LA-10000081</t>
  </si>
  <si>
    <t>CA-2017-138548</t>
  </si>
  <si>
    <t>CA-2015-142419</t>
  </si>
  <si>
    <t>SC-20380</t>
  </si>
  <si>
    <t>CA-2017-148691</t>
  </si>
  <si>
    <t>CA-2017-128755</t>
  </si>
  <si>
    <t>OFF-PA-10000726</t>
  </si>
  <si>
    <t>OFF-PA-10004983</t>
  </si>
  <si>
    <t>US-2016-135923</t>
  </si>
  <si>
    <t>CM-11935</t>
  </si>
  <si>
    <t>FUR-FU-10002107</t>
  </si>
  <si>
    <t>CA-2016-114972</t>
  </si>
  <si>
    <t>FUR-CH-10001190</t>
  </si>
  <si>
    <t>TEC-AC-10000682</t>
  </si>
  <si>
    <t>OFF-LA-10004545</t>
  </si>
  <si>
    <t>CA-2017-102750</t>
  </si>
  <si>
    <t>GM-14695</t>
  </si>
  <si>
    <t>CA-2014-145212</t>
  </si>
  <si>
    <t>CA-2017-141992</t>
  </si>
  <si>
    <t>OFF-SU-10002557</t>
  </si>
  <si>
    <t>CA-2017-147956</t>
  </si>
  <si>
    <t>CA-2017-126067</t>
  </si>
  <si>
    <t>TEC-PH-10000912</t>
  </si>
  <si>
    <t>CA-2015-104514</t>
  </si>
  <si>
    <t>OFF-ST-10001837</t>
  </si>
  <si>
    <t>OFF-AR-10001473</t>
  </si>
  <si>
    <t>CA-2015-141040</t>
  </si>
  <si>
    <t>TB-21250</t>
  </si>
  <si>
    <t>TEC-PH-10001835</t>
  </si>
  <si>
    <t>OFF-PA-10002245</t>
  </si>
  <si>
    <t>CA-2014-113579</t>
  </si>
  <si>
    <t>CA-2014-144624</t>
  </si>
  <si>
    <t>JM-15865</t>
  </si>
  <si>
    <t>CA-2016-146206</t>
  </si>
  <si>
    <t>CA-2014-136644</t>
  </si>
  <si>
    <t>SC-20575</t>
  </si>
  <si>
    <t>CA-2015-122371</t>
  </si>
  <si>
    <t>CA-2016-126935</t>
  </si>
  <si>
    <t>US-2017-133781</t>
  </si>
  <si>
    <t>OFF-EN-10004483</t>
  </si>
  <si>
    <t>CA-2017-131618</t>
  </si>
  <si>
    <t>LS-17200</t>
  </si>
  <si>
    <t>CA-2016-149482</t>
  </si>
  <si>
    <t>RR-19315</t>
  </si>
  <si>
    <t>CA-2014-143917</t>
  </si>
  <si>
    <t>OFF-SU-10000151</t>
  </si>
  <si>
    <t>CA-2015-120397</t>
  </si>
  <si>
    <t>OFF-AP-10001293</t>
  </si>
  <si>
    <t>CA-2017-163902</t>
  </si>
  <si>
    <t>TEC-PH-10000675</t>
  </si>
  <si>
    <t>CA-2016-136812</t>
  </si>
  <si>
    <t>OFF-ST-10003470</t>
  </si>
  <si>
    <t>CA-2015-102722</t>
  </si>
  <si>
    <t>CA-2017-155089</t>
  </si>
  <si>
    <t>DB-12910</t>
  </si>
  <si>
    <t>CA-2016-124506</t>
  </si>
  <si>
    <t>CA-2014-106572</t>
  </si>
  <si>
    <t>CA-2014-128888</t>
  </si>
  <si>
    <t>CA-2017-123134</t>
  </si>
  <si>
    <t>CA-2016-124352</t>
  </si>
  <si>
    <t>OFF-LA-10004559</t>
  </si>
  <si>
    <t>OFF-AP-10002651</t>
  </si>
  <si>
    <t>CA-2015-124541</t>
  </si>
  <si>
    <t>TT-21220</t>
  </si>
  <si>
    <t>TEC-AC-10002550</t>
  </si>
  <si>
    <t>CA-2014-108707</t>
  </si>
  <si>
    <t>CA-2014-111500</t>
  </si>
  <si>
    <t>OFF-BI-10000829</t>
  </si>
  <si>
    <t>US-2017-117723</t>
  </si>
  <si>
    <t>CA-2015-143238</t>
  </si>
  <si>
    <t>LO-17170</t>
  </si>
  <si>
    <t>CA-2015-168746</t>
  </si>
  <si>
    <t>TEC-PH-10002555</t>
  </si>
  <si>
    <t>CA-2015-113404</t>
  </si>
  <si>
    <t>CA-2016-144792</t>
  </si>
  <si>
    <t>KD-16615</t>
  </si>
  <si>
    <t>CA-2014-164385</t>
  </si>
  <si>
    <t>NB-18580</t>
  </si>
  <si>
    <t>US-2016-114174</t>
  </si>
  <si>
    <t>FUR-BO-10003450</t>
  </si>
  <si>
    <t>CA-2017-108070</t>
  </si>
  <si>
    <t>US-2015-128090</t>
  </si>
  <si>
    <t>CA-2017-101042</t>
  </si>
  <si>
    <t>FUR-FU-10004665</t>
  </si>
  <si>
    <t>CA-2016-155439</t>
  </si>
  <si>
    <t>CA-2016-118626</t>
  </si>
  <si>
    <t>TEC-PH-10000369</t>
  </si>
  <si>
    <t>CA-2015-111458</t>
  </si>
  <si>
    <t>TEC-AC-10001590</t>
  </si>
  <si>
    <t>US-2016-126844</t>
  </si>
  <si>
    <t>FUR-FU-10004909</t>
  </si>
  <si>
    <t>US-2015-112508</t>
  </si>
  <si>
    <t>CA-2015-147788</t>
  </si>
  <si>
    <t>FUR-BO-10004357</t>
  </si>
  <si>
    <t>CA-2015-144288</t>
  </si>
  <si>
    <t>CA-2015-110632</t>
  </si>
  <si>
    <t>TEC-AC-10000387</t>
  </si>
  <si>
    <t>CA-2017-109589</t>
  </si>
  <si>
    <t>BD-11635</t>
  </si>
  <si>
    <t>CA-2017-123967</t>
  </si>
  <si>
    <t>OFF-BI-10001308</t>
  </si>
  <si>
    <t>CA-2017-148929</t>
  </si>
  <si>
    <t>CA-2017-134404</t>
  </si>
  <si>
    <t>CA-2017-109778</t>
  </si>
  <si>
    <t>CA-2016-155845</t>
  </si>
  <si>
    <t>CM-12235</t>
  </si>
  <si>
    <t>CA-2017-145128</t>
  </si>
  <si>
    <t>CA-2014-129091</t>
  </si>
  <si>
    <t>OFF-AP-10002734</t>
  </si>
  <si>
    <t>US-2014-155502</t>
  </si>
  <si>
    <t>FUR-FU-10004587</t>
  </si>
  <si>
    <t>TEC-PH-10004833</t>
  </si>
  <si>
    <t>FUR-FU-10001847</t>
  </si>
  <si>
    <t>CA-2015-121041</t>
  </si>
  <si>
    <t>CA-2017-131695</t>
  </si>
  <si>
    <t>FUR-FU-10002045</t>
  </si>
  <si>
    <t>CA-2016-137729</t>
  </si>
  <si>
    <t>US-2016-115455</t>
  </si>
  <si>
    <t>FUR-FU-10004671</t>
  </si>
  <si>
    <t>FUR-TA-10003569</t>
  </si>
  <si>
    <t>CA-2017-128300</t>
  </si>
  <si>
    <t>CA-2017-149048</t>
  </si>
  <si>
    <t>OFF-PA-10001752</t>
  </si>
  <si>
    <t>CA-2017-108553</t>
  </si>
  <si>
    <t>CA-2016-165848</t>
  </si>
  <si>
    <t>EN-13780</t>
  </si>
  <si>
    <t>TEC-MA-10003356</t>
  </si>
  <si>
    <t>CA-2014-112718</t>
  </si>
  <si>
    <t>KN-16450</t>
  </si>
  <si>
    <t>CA-2016-154053</t>
  </si>
  <si>
    <t>OFF-AR-10003727</t>
  </si>
  <si>
    <t>CA-2014-127446</t>
  </si>
  <si>
    <t>TEC-AC-10001635</t>
  </si>
  <si>
    <t>CA-2016-137204</t>
  </si>
  <si>
    <t>BO-11350</t>
  </si>
  <si>
    <t>CA-2014-147298</t>
  </si>
  <si>
    <t>AG-10300</t>
  </si>
  <si>
    <t>CA-2017-147942</t>
  </si>
  <si>
    <t>OFF-LA-10003663</t>
  </si>
  <si>
    <t>CA-2017-115931</t>
  </si>
  <si>
    <t>CA-2014-164861</t>
  </si>
  <si>
    <t>MC-17635</t>
  </si>
  <si>
    <t>CA-2017-127180</t>
  </si>
  <si>
    <t>TA-21385</t>
  </si>
  <si>
    <t>TEC-CO-10004722</t>
  </si>
  <si>
    <t>US-2017-165344</t>
  </si>
  <si>
    <t>TEC-MA-10002210</t>
  </si>
  <si>
    <t>OFF-BI-10003196</t>
  </si>
  <si>
    <t>CA-2015-168186</t>
  </si>
  <si>
    <t>US-2017-110604</t>
  </si>
  <si>
    <t>JF-15295</t>
  </si>
  <si>
    <t>FUR-CH-10002017</t>
  </si>
  <si>
    <t>CA-2015-116750</t>
  </si>
  <si>
    <t>FUR-FU-10003829</t>
  </si>
  <si>
    <t>CA-2015-162369</t>
  </si>
  <si>
    <t>TT-21265</t>
  </si>
  <si>
    <t>CA-2017-108441</t>
  </si>
  <si>
    <t>SB-20170</t>
  </si>
  <si>
    <t>OFF-PA-10000697</t>
  </si>
  <si>
    <t>OFF-AR-10004691</t>
  </si>
  <si>
    <t>CA-2015-169740</t>
  </si>
  <si>
    <t>CA-2016-124051</t>
  </si>
  <si>
    <t>CA-2016-149111</t>
  </si>
  <si>
    <t>CA-2014-131002</t>
  </si>
  <si>
    <t>OFF-BI-10000948</t>
  </si>
  <si>
    <t>OFF-PA-10000223</t>
  </si>
  <si>
    <t>US-2016-146794</t>
  </si>
  <si>
    <t>CA-2017-112515</t>
  </si>
  <si>
    <t>OFF-PA-10000062</t>
  </si>
  <si>
    <t>FUR-BO-10003404</t>
  </si>
  <si>
    <t>OFF-BI-10004233</t>
  </si>
  <si>
    <t>CA-2016-150343</t>
  </si>
  <si>
    <t>CA-2015-135538</t>
  </si>
  <si>
    <t>CA-2017-123372</t>
  </si>
  <si>
    <t>TEC-PH-10002834</t>
  </si>
  <si>
    <t>CA-2017-159604</t>
  </si>
  <si>
    <t>CL-12700</t>
  </si>
  <si>
    <t>CA-2016-164784</t>
  </si>
  <si>
    <t>CA-2016-111794</t>
  </si>
  <si>
    <t>HG-15025</t>
  </si>
  <si>
    <t>US-2015-139759</t>
  </si>
  <si>
    <t>NL-18310</t>
  </si>
  <si>
    <t>CA-2014-126403</t>
  </si>
  <si>
    <t>RR-19525</t>
  </si>
  <si>
    <t>FUR-CH-10003761</t>
  </si>
  <si>
    <t>OFF-PA-10004665</t>
  </si>
  <si>
    <t>CA-2017-136875</t>
  </si>
  <si>
    <t>TC-21295</t>
  </si>
  <si>
    <t>CA-2017-132185</t>
  </si>
  <si>
    <t>US-2014-160780</t>
  </si>
  <si>
    <t>SV-20785</t>
  </si>
  <si>
    <t>CA-2017-127026</t>
  </si>
  <si>
    <t>OFF-BI-10001196</t>
  </si>
  <si>
    <t>TEC-MA-10002981</t>
  </si>
  <si>
    <t>TEC-PH-10003601</t>
  </si>
  <si>
    <t>CA-2017-137085</t>
  </si>
  <si>
    <t>CA-2016-133123</t>
  </si>
  <si>
    <t>US-2016-128195</t>
  </si>
  <si>
    <t>OFF-BI-10002003</t>
  </si>
  <si>
    <t>CA-2015-153220</t>
  </si>
  <si>
    <t>OFF-PA-10003016</t>
  </si>
  <si>
    <t>CA-2014-123064</t>
  </si>
  <si>
    <t>CA-2017-156412</t>
  </si>
  <si>
    <t>US-2016-144211</t>
  </si>
  <si>
    <t>OFF-PA-10002246</t>
  </si>
  <si>
    <t>TEC-PH-10002890</t>
  </si>
  <si>
    <t>CA-2016-138079</t>
  </si>
  <si>
    <t>CA-2014-143182</t>
  </si>
  <si>
    <t>CA-2016-161662</t>
  </si>
  <si>
    <t>BE-11410</t>
  </si>
  <si>
    <t>CA-2014-145317</t>
  </si>
  <si>
    <t>TEC-MA-10003626</t>
  </si>
  <si>
    <t>TEC-MA-10002412</t>
  </si>
  <si>
    <t>OFF-AR-10003183</t>
  </si>
  <si>
    <t>CA-2014-143413</t>
  </si>
  <si>
    <t>OFF-PA-10002319</t>
  </si>
  <si>
    <t>CA-2017-156818</t>
  </si>
  <si>
    <t>CA-2017-155873</t>
  </si>
  <si>
    <t>OFF-PA-10001246</t>
  </si>
  <si>
    <t>OFF-PA-10001815</t>
  </si>
  <si>
    <t>CA-2015-121797</t>
  </si>
  <si>
    <t>FUR-FU-10001876</t>
  </si>
  <si>
    <t>US-2015-120572</t>
  </si>
  <si>
    <t>CA-2017-132430</t>
  </si>
  <si>
    <t>CA-2017-146031</t>
  </si>
  <si>
    <t>CA-2014-110100</t>
  </si>
  <si>
    <t>CA-2015-103723</t>
  </si>
  <si>
    <t>CA-2014-127187</t>
  </si>
  <si>
    <t>TEC-PH-10000673</t>
  </si>
  <si>
    <t>CA-2017-128475</t>
  </si>
  <si>
    <t>SC-20680</t>
  </si>
  <si>
    <t>CA-2014-100006</t>
  </si>
  <si>
    <t>TEC-PH-10002075</t>
  </si>
  <si>
    <t>CA-2017-144827</t>
  </si>
  <si>
    <t>CA-2014-110030</t>
  </si>
  <si>
    <t>CA-2014-121286</t>
  </si>
  <si>
    <t>CA-2016-164735</t>
  </si>
  <si>
    <t>CA-2014-153479</t>
  </si>
  <si>
    <t>DF-13135</t>
  </si>
  <si>
    <t>CA-2017-149888</t>
  </si>
  <si>
    <t>CA-2017-119193</t>
  </si>
  <si>
    <t>CA-2017-104801</t>
  </si>
  <si>
    <t>FH-14350</t>
  </si>
  <si>
    <t>CA-2014-107594</t>
  </si>
  <si>
    <t>CA-2015-129770</t>
  </si>
  <si>
    <t>CA-2015-115798</t>
  </si>
  <si>
    <t>TEC-PH-10003691</t>
  </si>
  <si>
    <t>CA-2017-122707</t>
  </si>
  <si>
    <t>OFF-SU-10000157</t>
  </si>
  <si>
    <t>TEC-AC-10004227</t>
  </si>
  <si>
    <t>CA-2016-165015</t>
  </si>
  <si>
    <t>CA-2014-149244</t>
  </si>
  <si>
    <t>MS-17530</t>
  </si>
  <si>
    <t>CA-2015-140144</t>
  </si>
  <si>
    <t>CA-2017-163321</t>
  </si>
  <si>
    <t>CA-2014-155887</t>
  </si>
  <si>
    <t>US-2015-165449</t>
  </si>
  <si>
    <t>TEC-AC-10004127</t>
  </si>
  <si>
    <t>CA-2015-110247</t>
  </si>
  <si>
    <t>RH-19555</t>
  </si>
  <si>
    <t>US-2014-141257</t>
  </si>
  <si>
    <t>FUR-CH-10002758</t>
  </si>
  <si>
    <t>CA-2014-154669</t>
  </si>
  <si>
    <t>OFF-ST-10000532</t>
  </si>
  <si>
    <t>CA-2014-158029</t>
  </si>
  <si>
    <t>CA-2015-155306</t>
  </si>
  <si>
    <t>GA-14515</t>
  </si>
  <si>
    <t>CA-2016-127775</t>
  </si>
  <si>
    <t>CA-2016-146171</t>
  </si>
  <si>
    <t>JP-16135</t>
  </si>
  <si>
    <t>CA-2014-129574</t>
  </si>
  <si>
    <t>Dp-13240</t>
  </si>
  <si>
    <t>CA-2017-126536</t>
  </si>
  <si>
    <t>TEC-AC-10003709</t>
  </si>
  <si>
    <t>CA-2017-165757</t>
  </si>
  <si>
    <t>OFF-BI-10003166</t>
  </si>
  <si>
    <t>OFF-ST-10004835</t>
  </si>
  <si>
    <t>CA-2017-167752</t>
  </si>
  <si>
    <t>OFF-AP-10000159</t>
  </si>
  <si>
    <t>US-2015-122140</t>
  </si>
  <si>
    <t>MO-17950</t>
  </si>
  <si>
    <t>OFF-AP-10001242</t>
  </si>
  <si>
    <t>CA-2016-163986</t>
  </si>
  <si>
    <t>CA-2017-158967</t>
  </si>
  <si>
    <t>CA-2016-131576</t>
  </si>
  <si>
    <t>CA-2017-143455</t>
  </si>
  <si>
    <t>CA-2016-144729</t>
  </si>
  <si>
    <t>CA-2015-127019</t>
  </si>
  <si>
    <t>CA-2015-138534</t>
  </si>
  <si>
    <t>CA-2017-108322</t>
  </si>
  <si>
    <t>TEC-AC-10003433</t>
  </si>
  <si>
    <t>CA-2017-167668</t>
  </si>
  <si>
    <t>CA-2017-146724</t>
  </si>
  <si>
    <t>CA-2016-139878</t>
  </si>
  <si>
    <t>US-2016-106677</t>
  </si>
  <si>
    <t>TEC-PH-10003187</t>
  </si>
  <si>
    <t>CA-2016-116974</t>
  </si>
  <si>
    <t>CA-2015-149972</t>
  </si>
  <si>
    <t>OFF-FA-10002763</t>
  </si>
  <si>
    <t>US-2014-117744</t>
  </si>
  <si>
    <t>CA-2014-125514</t>
  </si>
  <si>
    <t>CA-2014-154599</t>
  </si>
  <si>
    <t>CA-2017-158743</t>
  </si>
  <si>
    <t>CA-2016-153318</t>
  </si>
  <si>
    <t>US-2015-110163</t>
  </si>
  <si>
    <t>CA-2017-143329</t>
  </si>
  <si>
    <t>DL-13330</t>
  </si>
  <si>
    <t>CA-2015-159380</t>
  </si>
  <si>
    <t>OFF-PA-10004239</t>
  </si>
  <si>
    <t>CA-2015-122623</t>
  </si>
  <si>
    <t>CA-2015-148635</t>
  </si>
  <si>
    <t>MH-18025</t>
  </si>
  <si>
    <t>OFF-PA-10004782</t>
  </si>
  <si>
    <t>CA-2015-135685</t>
  </si>
  <si>
    <t>FUR-FU-10001185</t>
  </si>
  <si>
    <t>CA-2015-104626</t>
  </si>
  <si>
    <t>DR-12940</t>
  </si>
  <si>
    <t>CA-2016-160500</t>
  </si>
  <si>
    <t>DM-13015</t>
  </si>
  <si>
    <t>CA-2017-100202</t>
  </si>
  <si>
    <t>CA-2017-131016</t>
  </si>
  <si>
    <t>US-2014-112914</t>
  </si>
  <si>
    <t>OFF-PA-10003270</t>
  </si>
  <si>
    <t>CA-2016-124149</t>
  </si>
  <si>
    <t>OFF-PA-10002421</t>
  </si>
  <si>
    <t>OFF-PA-10002923</t>
  </si>
  <si>
    <t>CA-2014-148915</t>
  </si>
  <si>
    <t>OFF-ST-10001128</t>
  </si>
  <si>
    <t>CA-2017-134649</t>
  </si>
  <si>
    <t>CA-11965</t>
  </si>
  <si>
    <t>CA-2017-110842</t>
  </si>
  <si>
    <t>OFF-PA-10000520</t>
  </si>
  <si>
    <t>CA-2016-147368</t>
  </si>
  <si>
    <t>US-2015-104185</t>
  </si>
  <si>
    <t>US-2014-125521</t>
  </si>
  <si>
    <t>US-2017-135062</t>
  </si>
  <si>
    <t>CA-2017-135650</t>
  </si>
  <si>
    <t>AC-10660</t>
  </si>
  <si>
    <t>CA-2017-112865</t>
  </si>
  <si>
    <t>US-2016-162852</t>
  </si>
  <si>
    <t>CA-2017-138163</t>
  </si>
  <si>
    <t>CA-2017-152093</t>
  </si>
  <si>
    <t>CA-2017-157854</t>
  </si>
  <si>
    <t>DM-13345</t>
  </si>
  <si>
    <t>FUR-FU-10003832</t>
  </si>
  <si>
    <t>CA-2016-123617</t>
  </si>
  <si>
    <t>US-2016-128293</t>
  </si>
  <si>
    <t>CA-2017-107342</t>
  </si>
  <si>
    <t>VF-21715</t>
  </si>
  <si>
    <t>CA-2016-136371</t>
  </si>
  <si>
    <t>FUR-FU-10000409</t>
  </si>
  <si>
    <t>CA-2017-137344</t>
  </si>
  <si>
    <t>CA-2017-169810</t>
  </si>
  <si>
    <t>CA-2016-128594</t>
  </si>
  <si>
    <t>CA-2016-154690</t>
  </si>
  <si>
    <t>CC-12370</t>
  </si>
  <si>
    <t>CA-2017-138975</t>
  </si>
  <si>
    <t>TEC-PH-10004389</t>
  </si>
  <si>
    <t>CA-2017-106537</t>
  </si>
  <si>
    <t>US-2017-103828</t>
  </si>
  <si>
    <t>OFF-SU-10000946</t>
  </si>
  <si>
    <t>CA-2016-115588</t>
  </si>
  <si>
    <t>CA-2017-143861</t>
  </si>
  <si>
    <t>FUR-FU-10001546</t>
  </si>
  <si>
    <t>CA-2014-148040</t>
  </si>
  <si>
    <t>BF-11275</t>
  </si>
  <si>
    <t>CA-2017-135167</t>
  </si>
  <si>
    <t>CA-2017-137022</t>
  </si>
  <si>
    <t>US-2017-102638</t>
  </si>
  <si>
    <t>US-2016-167339</t>
  </si>
  <si>
    <t>CA-2016-152072</t>
  </si>
  <si>
    <t>CA-2016-102932</t>
  </si>
  <si>
    <t>CA-2014-165540</t>
  </si>
  <si>
    <t>CA-2016-130799</t>
  </si>
  <si>
    <t>CA-2016-164483</t>
  </si>
  <si>
    <t>US-2016-159856</t>
  </si>
  <si>
    <t>CA-2017-102099</t>
  </si>
  <si>
    <t>CA-2017-164049</t>
  </si>
  <si>
    <t>OFF-PA-10000791</t>
  </si>
  <si>
    <t>CA-2014-142727</t>
  </si>
  <si>
    <t>HG-14845</t>
  </si>
  <si>
    <t>CA-2017-139913</t>
  </si>
  <si>
    <t>OFF-PA-10003739</t>
  </si>
  <si>
    <t>FUR-FU-10000771</t>
  </si>
  <si>
    <t>CA-2014-169033</t>
  </si>
  <si>
    <t>US-2016-164630</t>
  </si>
  <si>
    <t>US-2015-114839</t>
  </si>
  <si>
    <t>CA-2015-166464</t>
  </si>
  <si>
    <t>CA-2017-124898</t>
  </si>
  <si>
    <t>CA-2016-164035</t>
  </si>
  <si>
    <t>CA-2016-153577</t>
  </si>
  <si>
    <t>CA-2014-127586</t>
  </si>
  <si>
    <t>OFF-ST-10002615</t>
  </si>
  <si>
    <t>CA-2017-121615</t>
  </si>
  <si>
    <t>OFF-PA-10000327</t>
  </si>
  <si>
    <t>CA-2017-166415</t>
  </si>
  <si>
    <t>CA-2015-118444</t>
  </si>
  <si>
    <t>CA-2014-113929</t>
  </si>
  <si>
    <t>OFF-EN-10003286</t>
  </si>
  <si>
    <t>OFF-AR-10003772</t>
  </si>
  <si>
    <t>CA-2015-134747</t>
  </si>
  <si>
    <t>CA-2017-155047</t>
  </si>
  <si>
    <t>OFF-AR-10003338</t>
  </si>
  <si>
    <t>CA-2016-160129</t>
  </si>
  <si>
    <t>CA-2017-164329</t>
  </si>
  <si>
    <t>US-2015-141453</t>
  </si>
  <si>
    <t>CA-2014-156993</t>
  </si>
  <si>
    <t>CA-2014-157721</t>
  </si>
  <si>
    <t>FUR-FU-10002116</t>
  </si>
  <si>
    <t>CA-2017-128629</t>
  </si>
  <si>
    <t>BP-11155</t>
  </si>
  <si>
    <t>CA-2017-158106</t>
  </si>
  <si>
    <t>US-2017-120390</t>
  </si>
  <si>
    <t>CA-2017-143434</t>
  </si>
  <si>
    <t>CA-2015-168564</t>
  </si>
  <si>
    <t>US-2016-169040</t>
  </si>
  <si>
    <t>CA-2017-155880</t>
  </si>
  <si>
    <t>FUR-CH-10000422</t>
  </si>
  <si>
    <t>CA-2017-126242</t>
  </si>
  <si>
    <t>FUR-FU-10002685</t>
  </si>
  <si>
    <t>CA-2016-166443</t>
  </si>
  <si>
    <t>CA-2017-169859</t>
  </si>
  <si>
    <t>FUR-FU-10004963</t>
  </si>
  <si>
    <t>OFF-BI-10000174</t>
  </si>
  <si>
    <t>CA-2017-134915</t>
  </si>
  <si>
    <t>EM-14140</t>
  </si>
  <si>
    <t>FUR-CH-10004875</t>
  </si>
  <si>
    <t>FUR-FU-10000305</t>
  </si>
  <si>
    <t>TEC-PH-10001459</t>
  </si>
  <si>
    <t>CA-2016-153353</t>
  </si>
  <si>
    <t>CA-2017-123638</t>
  </si>
  <si>
    <t>MA-17995</t>
  </si>
  <si>
    <t>CA-2017-168900</t>
  </si>
  <si>
    <t>CA-2015-158456</t>
  </si>
  <si>
    <t>CA-2017-143665</t>
  </si>
  <si>
    <t>CA-2017-137428</t>
  </si>
  <si>
    <t>AY-10555</t>
  </si>
  <si>
    <t>FUR-FU-10002445</t>
  </si>
  <si>
    <t>CA-2014-162866</t>
  </si>
  <si>
    <t>CA-2017-167941</t>
  </si>
  <si>
    <t>CA-2017-111808</t>
  </si>
  <si>
    <t>CA-2015-137512</t>
  </si>
  <si>
    <t>OFF-PA-10000213</t>
  </si>
  <si>
    <t>CA-2017-139773</t>
  </si>
  <si>
    <t>FUR-CH-10001797</t>
  </si>
  <si>
    <t>CA-2017-134607</t>
  </si>
  <si>
    <t>CA-2014-109232</t>
  </si>
  <si>
    <t>CA-2015-139850</t>
  </si>
  <si>
    <t>GB-14575</t>
  </si>
  <si>
    <t>OFF-PA-10003848</t>
  </si>
  <si>
    <t>CA-2014-131310</t>
  </si>
  <si>
    <t>US-2014-112872</t>
  </si>
  <si>
    <t>CA-2016-139269</t>
  </si>
  <si>
    <t>JB-16045</t>
  </si>
  <si>
    <t>FUR-FU-10000755</t>
  </si>
  <si>
    <t>CA-2016-139010</t>
  </si>
  <si>
    <t>CA-2016-134376</t>
  </si>
  <si>
    <t>CA-2017-147291</t>
  </si>
  <si>
    <t>CA-2016-112893</t>
  </si>
  <si>
    <t>US-2014-150532</t>
  </si>
  <si>
    <t>CA-2014-138317</t>
  </si>
  <si>
    <t>FUR-FU-10000550</t>
  </si>
  <si>
    <t>TEC-MA-10004521</t>
  </si>
  <si>
    <t>CA-2015-130610</t>
  </si>
  <si>
    <t>OFF-BI-10003655</t>
  </si>
  <si>
    <t>CA-2017-104381</t>
  </si>
  <si>
    <t>CA-2016-131499</t>
  </si>
  <si>
    <t>MG-17875</t>
  </si>
  <si>
    <t>OFF-AP-10003779</t>
  </si>
  <si>
    <t>CA-2014-148761</t>
  </si>
  <si>
    <t>CA-2017-116519</t>
  </si>
  <si>
    <t>CA-2014-130729</t>
  </si>
  <si>
    <t>CA-2016-124772</t>
  </si>
  <si>
    <t>CA-2016-115525</t>
  </si>
  <si>
    <t>CA-2017-134845</t>
  </si>
  <si>
    <t>SR-20425</t>
  </si>
  <si>
    <t>US-2015-138919</t>
  </si>
  <si>
    <t>US-2016-160528</t>
  </si>
  <si>
    <t>CA-2015-123568</t>
  </si>
  <si>
    <t>OFF-FA-10002701</t>
  </si>
  <si>
    <t>CA-2017-124674</t>
  </si>
  <si>
    <t>JB-16000</t>
  </si>
  <si>
    <t>CA-2015-164441</t>
  </si>
  <si>
    <t>CA-2017-169054</t>
  </si>
  <si>
    <t>CA-2014-106719</t>
  </si>
  <si>
    <t>OFF-BI-10002799</t>
  </si>
  <si>
    <t>CA-2017-116855</t>
  </si>
  <si>
    <t>US-2016-164189</t>
  </si>
  <si>
    <t>CA-2015-168480</t>
  </si>
  <si>
    <t>DM-12955</t>
  </si>
  <si>
    <t>US-2016-114293</t>
  </si>
  <si>
    <t>CA-2017-134173</t>
  </si>
  <si>
    <t>US-2015-123960</t>
  </si>
  <si>
    <t>OFF-AR-10003582</t>
  </si>
  <si>
    <t>FUR-FU-10004666</t>
  </si>
  <si>
    <t>CA-2017-101749</t>
  </si>
  <si>
    <t>US-2016-147991</t>
  </si>
  <si>
    <t>CA-2017-149559</t>
  </si>
  <si>
    <t>OFF-EN-10002312</t>
  </si>
  <si>
    <t>FUR-CH-10002320</t>
  </si>
  <si>
    <t>CA-2015-135174</t>
  </si>
  <si>
    <t>CA-2017-125290</t>
  </si>
  <si>
    <t>OFF-AR-10001216</t>
  </si>
  <si>
    <t>CA-2014-137351</t>
  </si>
  <si>
    <t>CA-2017-121419</t>
  </si>
  <si>
    <t>TC-21475</t>
  </si>
  <si>
    <t>US-2017-148054</t>
  </si>
  <si>
    <t>FUR-FU-10003247</t>
  </si>
  <si>
    <t>CA-2016-128517</t>
  </si>
  <si>
    <t>SW-20350</t>
  </si>
  <si>
    <t>US-2015-100377</t>
  </si>
  <si>
    <t>CA-2017-131492</t>
  </si>
  <si>
    <t>FUR-TA-10003837</t>
  </si>
  <si>
    <t>CA-2016-144554</t>
  </si>
  <si>
    <t>CA-2017-127621</t>
  </si>
  <si>
    <t>RE-19450</t>
  </si>
  <si>
    <t>CA-2015-145184</t>
  </si>
  <si>
    <t>TEC-PH-10002350</t>
  </si>
  <si>
    <t>TEC-AC-10000397</t>
  </si>
  <si>
    <t>CA-2017-106859</t>
  </si>
  <si>
    <t>BF-11215</t>
  </si>
  <si>
    <t>TEC-AC-10004001</t>
  </si>
  <si>
    <t>OFF-PA-10001534</t>
  </si>
  <si>
    <t>US-2017-120089</t>
  </si>
  <si>
    <t>CA-2014-119375</t>
  </si>
  <si>
    <t>FUR-FU-10002379</t>
  </si>
  <si>
    <t>CA-2016-125206</t>
  </si>
  <si>
    <t>CA-2015-126137</t>
  </si>
  <si>
    <t>CA-2014-143903</t>
  </si>
  <si>
    <t>CA-2014-104780</t>
  </si>
  <si>
    <t>CA-2017-101182</t>
  </si>
  <si>
    <t>KB-16405</t>
  </si>
  <si>
    <t>US-2017-132297</t>
  </si>
  <si>
    <t>CA-2014-100328</t>
  </si>
  <si>
    <t>CA-2017-118773</t>
  </si>
  <si>
    <t>US-2017-159205</t>
  </si>
  <si>
    <t>TEC-PH-10000526</t>
  </si>
  <si>
    <t>CA-2016-112123</t>
  </si>
  <si>
    <t>OFF-PA-10001977</t>
  </si>
  <si>
    <t>CA-2015-114468</t>
  </si>
  <si>
    <t>CA-2017-135692</t>
  </si>
  <si>
    <t>CA-2017-131233</t>
  </si>
  <si>
    <t>CA-2017-119578</t>
  </si>
  <si>
    <t>JG-15310</t>
  </si>
  <si>
    <t>FUR-BO-10003660</t>
  </si>
  <si>
    <t>CA-2016-124562</t>
  </si>
  <si>
    <t>OFF-BI-10001267</t>
  </si>
  <si>
    <t>US-2017-140074</t>
  </si>
  <si>
    <t>EC-14050</t>
  </si>
  <si>
    <t>OFF-PA-10002741</t>
  </si>
  <si>
    <t>CA-2016-103037</t>
  </si>
  <si>
    <t>CA-2017-127460</t>
  </si>
  <si>
    <t>CA-2016-121671</t>
  </si>
  <si>
    <t>OFF-PA-10001471</t>
  </si>
  <si>
    <t>CA-2016-150350</t>
  </si>
  <si>
    <t>TEC-MA-10001972</t>
  </si>
  <si>
    <t>CA-2015-121720</t>
  </si>
  <si>
    <t>FUR-FU-10003464</t>
  </si>
  <si>
    <t>CA-2017-149895</t>
  </si>
  <si>
    <t>EB-14110</t>
  </si>
  <si>
    <t>CA-2017-147564</t>
  </si>
  <si>
    <t>OFF-PA-10004438</t>
  </si>
  <si>
    <t>CA-2014-136399</t>
  </si>
  <si>
    <t>CA-2014-107916</t>
  </si>
  <si>
    <t>JP-15460</t>
  </si>
  <si>
    <t>FUR-FU-10004586</t>
  </si>
  <si>
    <t>CA-2017-164168</t>
  </si>
  <si>
    <t>TEC-PH-10004908</t>
  </si>
  <si>
    <t>CA-2015-112557</t>
  </si>
  <si>
    <t>US-2014-122959</t>
  </si>
  <si>
    <t>CA-2017-162572</t>
  </si>
  <si>
    <t>US-2016-148110</t>
  </si>
  <si>
    <t>CA-2017-131828</t>
  </si>
  <si>
    <t>CS-11845</t>
  </si>
  <si>
    <t>FUR-CH-10004495</t>
  </si>
  <si>
    <t>CA-2014-109218</t>
  </si>
  <si>
    <t>CA-2016-120558</t>
  </si>
  <si>
    <t>US-2014-109036</t>
  </si>
  <si>
    <t>CA-2015-147830</t>
  </si>
  <si>
    <t>TEC-MA-10000418</t>
  </si>
  <si>
    <t>CA-2017-150497</t>
  </si>
  <si>
    <t>OFF-BI-10004600</t>
  </si>
  <si>
    <t>CA-2014-128986</t>
  </si>
  <si>
    <t>GH-14410</t>
  </si>
  <si>
    <t>CA-2015-139584</t>
  </si>
  <si>
    <t>US-2016-162677</t>
  </si>
  <si>
    <t>US-2014-150924</t>
  </si>
  <si>
    <t>PT-19090</t>
  </si>
  <si>
    <t>OFF-BI-10004040</t>
  </si>
  <si>
    <t>CA-2014-153969</t>
  </si>
  <si>
    <t>OFF-AR-10001615</t>
  </si>
  <si>
    <t>TEC-PH-10001299</t>
  </si>
  <si>
    <t>CA-2016-146682</t>
  </si>
  <si>
    <t>CA-2016-138695</t>
  </si>
  <si>
    <t>CA-2017-107461</t>
  </si>
  <si>
    <t>US-2016-133879</t>
  </si>
  <si>
    <t>CA-2017-157483</t>
  </si>
  <si>
    <t>OFF-AR-10004260</t>
  </si>
  <si>
    <t>US-2017-132059</t>
  </si>
  <si>
    <t>CA-2017-122280</t>
  </si>
  <si>
    <t>CA-2017-105235</t>
  </si>
  <si>
    <t>CA-2017-152912</t>
  </si>
  <si>
    <t>CA-2014-123498</t>
  </si>
  <si>
    <t>OFF-EN-10004773</t>
  </si>
  <si>
    <t>CA-2017-159352</t>
  </si>
  <si>
    <t>US-2017-146416</t>
  </si>
  <si>
    <t>OFF-BI-10001787</t>
  </si>
  <si>
    <t>US-2015-163783</t>
  </si>
  <si>
    <t>OFF-ST-10002957</t>
  </si>
  <si>
    <t>CA-2017-123981</t>
  </si>
  <si>
    <t>CA-2017-158953</t>
  </si>
  <si>
    <t>CA-2014-165428</t>
  </si>
  <si>
    <t>JL-15130</t>
  </si>
  <si>
    <t>CA-2016-169026</t>
  </si>
  <si>
    <t>OFF-FA-10001883</t>
  </si>
  <si>
    <t>CA-2017-109750</t>
  </si>
  <si>
    <t>CA-2015-149384</t>
  </si>
  <si>
    <t>CA-2014-131527</t>
  </si>
  <si>
    <t>TEC-PH-10001644</t>
  </si>
  <si>
    <t>CA-2017-164000</t>
  </si>
  <si>
    <t>AH-10030</t>
  </si>
  <si>
    <t>CA-2014-164224</t>
  </si>
  <si>
    <t>CA-2014-158372</t>
  </si>
  <si>
    <t>OFF-LA-10000407</t>
  </si>
  <si>
    <t>CA-2016-108882</t>
  </si>
  <si>
    <t>TEC-AC-10000420</t>
  </si>
  <si>
    <t>US-2017-108245</t>
  </si>
  <si>
    <t>CA-2014-142314</t>
  </si>
  <si>
    <t>CA-2016-132409</t>
  </si>
  <si>
    <t>CA-2017-150189</t>
  </si>
  <si>
    <t>CA-2014-114433</t>
  </si>
  <si>
    <t>CA-2017-104640</t>
  </si>
  <si>
    <t>US-2015-137008</t>
  </si>
  <si>
    <t>CA-2014-108189</t>
  </si>
  <si>
    <t>OFF-EN-10004846</t>
  </si>
  <si>
    <t>OFF-SU-10003567</t>
  </si>
  <si>
    <t>CA-2014-154641</t>
  </si>
  <si>
    <t>CA-2017-131625</t>
  </si>
  <si>
    <t>US-2017-156356</t>
  </si>
  <si>
    <t>OFF-ST-10002301</t>
  </si>
  <si>
    <t>CA-2016-138933</t>
  </si>
  <si>
    <t>CA-2016-140746</t>
  </si>
  <si>
    <t>CA-2016-146836</t>
  </si>
  <si>
    <t>CC-12475</t>
  </si>
  <si>
    <t>US-2016-127971</t>
  </si>
  <si>
    <t>DW-13195</t>
  </si>
  <si>
    <t>TEC-PH-10003095</t>
  </si>
  <si>
    <t>US-2016-140809</t>
  </si>
  <si>
    <t>CA-2017-114524</t>
  </si>
  <si>
    <t>CA-2017-113355</t>
  </si>
  <si>
    <t>SJ-20215</t>
  </si>
  <si>
    <t>TEC-PH-10004912</t>
  </si>
  <si>
    <t>US-2017-140907</t>
  </si>
  <si>
    <t>OFF-AR-10000799</t>
  </si>
  <si>
    <t>CA-2016-159730</t>
  </si>
  <si>
    <t>CA-2016-157868</t>
  </si>
  <si>
    <t>CA-2017-119389</t>
  </si>
  <si>
    <t>BG-11740</t>
  </si>
  <si>
    <t>CA-2017-110373</t>
  </si>
  <si>
    <t>CA-2016-155474</t>
  </si>
  <si>
    <t>CA-2015-155453</t>
  </si>
  <si>
    <t>US-2016-161844</t>
  </si>
  <si>
    <t>US-2016-162103</t>
  </si>
  <si>
    <t>LB-16795</t>
  </si>
  <si>
    <t>CA-2014-151554</t>
  </si>
  <si>
    <t>CM-11815</t>
  </si>
  <si>
    <t>OFF-PA-10004609</t>
  </si>
  <si>
    <t>CA-2014-140662</t>
  </si>
  <si>
    <t>CA-2016-122518</t>
  </si>
  <si>
    <t>US-2014-126571</t>
  </si>
  <si>
    <t>CA-2014-143840</t>
  </si>
  <si>
    <t>EH-14185</t>
  </si>
  <si>
    <t>TEC-PH-10003171</t>
  </si>
  <si>
    <t>CA-2014-115980</t>
  </si>
  <si>
    <t>CA-2015-155145</t>
  </si>
  <si>
    <t>CA-2015-146038</t>
  </si>
  <si>
    <t>CA-2017-133865</t>
  </si>
  <si>
    <t>CA-2017-116358</t>
  </si>
  <si>
    <t>CA-2014-102988</t>
  </si>
  <si>
    <t>US-2014-117170</t>
  </si>
  <si>
    <t>CA-2014-159478</t>
  </si>
  <si>
    <t>CA-2014-103702</t>
  </si>
  <si>
    <t>CA-2017-150525</t>
  </si>
  <si>
    <t>OFF-AP-10000595</t>
  </si>
  <si>
    <t>CA-2015-157770</t>
  </si>
  <si>
    <t>TEC-AC-10003399</t>
  </si>
  <si>
    <t>CA-2016-167290</t>
  </si>
  <si>
    <t>CA-2014-106264</t>
  </si>
  <si>
    <t>CA-2014-138023</t>
  </si>
  <si>
    <t>CA-2017-113418</t>
  </si>
  <si>
    <t>TEC-MA-10002428</t>
  </si>
  <si>
    <t>US-2015-110569</t>
  </si>
  <si>
    <t>CA-2017-136308</t>
  </si>
  <si>
    <t>US-2014-159926</t>
  </si>
  <si>
    <t>TEC-PH-10001128</t>
  </si>
  <si>
    <t>CA-2014-104738</t>
  </si>
  <si>
    <t>CA-2015-144386</t>
  </si>
  <si>
    <t>CA-2016-111416</t>
  </si>
  <si>
    <t>CA-2016-162747</t>
  </si>
  <si>
    <t>US-2014-133130</t>
  </si>
  <si>
    <t>CA-2017-169978</t>
  </si>
  <si>
    <t>CA-2017-161739</t>
  </si>
  <si>
    <t>CA-2015-165057</t>
  </si>
  <si>
    <t>CA-2014-134551</t>
  </si>
  <si>
    <t>TS-21505</t>
  </si>
  <si>
    <t>CA-2015-120810</t>
  </si>
  <si>
    <t>CA-2014-165309</t>
  </si>
  <si>
    <t>OFF-PA-10001033</t>
  </si>
  <si>
    <t>CA-2017-122595</t>
  </si>
  <si>
    <t>TEC-AC-10000474</t>
  </si>
  <si>
    <t>FUR-FU-10002963</t>
  </si>
  <si>
    <t>US-2017-109253</t>
  </si>
  <si>
    <t>PR-18880</t>
  </si>
  <si>
    <t>FUR-FU-10000193</t>
  </si>
  <si>
    <t>OFF-BI-10000962</t>
  </si>
  <si>
    <t>OFF-AP-10002867</t>
  </si>
  <si>
    <t>CA-2016-145982</t>
  </si>
  <si>
    <t>CA-2015-112014</t>
  </si>
  <si>
    <t>CA-2017-154732</t>
  </si>
  <si>
    <t>US-2016-157308</t>
  </si>
  <si>
    <t>CA-2016-147536</t>
  </si>
  <si>
    <t>US-2014-134733</t>
  </si>
  <si>
    <t>FUR-BO-10002916</t>
  </si>
  <si>
    <t>US-2014-150434</t>
  </si>
  <si>
    <t>FUR-TA-10004152</t>
  </si>
  <si>
    <t>CA-2017-100335</t>
  </si>
  <si>
    <t>CA-2016-139234</t>
  </si>
  <si>
    <t>US-2015-142020</t>
  </si>
  <si>
    <t>FUR-FU-10000672</t>
  </si>
  <si>
    <t>CA-2015-139962</t>
  </si>
  <si>
    <t>CA-2016-130050</t>
  </si>
  <si>
    <t>CA-2014-115161</t>
  </si>
  <si>
    <t>LC-17050</t>
  </si>
  <si>
    <t>CA-2014-165379</t>
  </si>
  <si>
    <t>CA-2015-115511</t>
  </si>
  <si>
    <t>FUR-BO-10002598</t>
  </si>
  <si>
    <t>CA-2016-134887</t>
  </si>
  <si>
    <t>CA-2017-123778</t>
  </si>
  <si>
    <t>CA-2015-161718</t>
  </si>
  <si>
    <t>CA-2016-100671</t>
  </si>
  <si>
    <t>CS-12490</t>
  </si>
  <si>
    <t>CA-2017-142867</t>
  </si>
  <si>
    <t>OFF-PA-10004610</t>
  </si>
  <si>
    <t>CA-2017-103156</t>
  </si>
  <si>
    <t>FUR-FU-10000320</t>
  </si>
  <si>
    <t>US-2017-162208</t>
  </si>
  <si>
    <t>CA-2015-130659</t>
  </si>
  <si>
    <t>FUR-CH-10003535</t>
  </si>
  <si>
    <t>CA-2017-148404</t>
  </si>
  <si>
    <t>CA-2017-101077</t>
  </si>
  <si>
    <t>CA-2014-166471</t>
  </si>
  <si>
    <t>CA-2014-105340</t>
  </si>
  <si>
    <t>US-2017-131583</t>
  </si>
  <si>
    <t>US-2017-148362</t>
  </si>
  <si>
    <t>CA-2014-102274</t>
  </si>
  <si>
    <t>DH-13075</t>
  </si>
  <si>
    <t>CA-2015-129700</t>
  </si>
  <si>
    <t>CA-2017-168739</t>
  </si>
  <si>
    <t>FUR-FU-10003919</t>
  </si>
  <si>
    <t>CA-2015-152527</t>
  </si>
  <si>
    <t>US-2014-150119</t>
  </si>
  <si>
    <t>US-2017-150847</t>
  </si>
  <si>
    <t>CA-2016-100244</t>
  </si>
  <si>
    <t>CA-2016-116540</t>
  </si>
  <si>
    <t>CA-2015-151841</t>
  </si>
  <si>
    <t>CA-2015-150791</t>
  </si>
  <si>
    <t>CA-2016-134803</t>
  </si>
  <si>
    <t>CA-2015-153381</t>
  </si>
  <si>
    <t>US-2017-111024</t>
  </si>
  <si>
    <t>OFF-PA-10000174</t>
  </si>
  <si>
    <t>CA-2017-148264</t>
  </si>
  <si>
    <t>FUR-FU-10002703</t>
  </si>
  <si>
    <t>CA-2017-131212</t>
  </si>
  <si>
    <t>US-2015-100531</t>
  </si>
  <si>
    <t>CA-2017-152583</t>
  </si>
  <si>
    <t>CA-2015-144099</t>
  </si>
  <si>
    <t>CA-2014-158337</t>
  </si>
  <si>
    <t>CA-2017-168858</t>
  </si>
  <si>
    <t>CA-2016-116344</t>
  </si>
  <si>
    <t>JO-15145</t>
  </si>
  <si>
    <t>CA-2015-131779</t>
  </si>
  <si>
    <t>CA-2016-158869</t>
  </si>
  <si>
    <t>AH-10690</t>
  </si>
  <si>
    <t>CA-2017-102554</t>
  </si>
  <si>
    <t>CA-2016-162614</t>
  </si>
  <si>
    <t>CA-2014-168592</t>
  </si>
  <si>
    <t>CA-2014-157609</t>
  </si>
  <si>
    <t>TEC-PH-10002415</t>
  </si>
  <si>
    <t>CA-2015-153325</t>
  </si>
  <si>
    <t>CA-2015-153626</t>
  </si>
  <si>
    <t>OFF-AR-10000657</t>
  </si>
  <si>
    <t>CA-2016-166485</t>
  </si>
  <si>
    <t>OFF-PA-10004996</t>
  </si>
  <si>
    <t>CA-2017-136448</t>
  </si>
  <si>
    <t>CA-2017-114258</t>
  </si>
  <si>
    <t>CA-2015-152611</t>
  </si>
  <si>
    <t>CA-2016-165470</t>
  </si>
  <si>
    <t>HJ-14875</t>
  </si>
  <si>
    <t>CA-2017-128699</t>
  </si>
  <si>
    <t>US-2015-147242</t>
  </si>
  <si>
    <t>CA-2016-146143</t>
  </si>
  <si>
    <t>CA-2015-100888</t>
  </si>
  <si>
    <t>MH-17455</t>
  </si>
  <si>
    <t>US-2016-150035</t>
  </si>
  <si>
    <t>CA-2017-122644</t>
  </si>
  <si>
    <t>CA-2017-111815</t>
  </si>
  <si>
    <t>CA-2016-144911</t>
  </si>
  <si>
    <t>CA-2014-143385</t>
  </si>
  <si>
    <t>CA-2016-131289</t>
  </si>
  <si>
    <t>OFF-PA-10003363</t>
  </si>
  <si>
    <t>CA-2014-124023</t>
  </si>
  <si>
    <t>CA-2014-124688</t>
  </si>
  <si>
    <t>CA-2016-151169</t>
  </si>
  <si>
    <t>US-2016-134761</t>
  </si>
  <si>
    <t>CA-2017-120705</t>
  </si>
  <si>
    <t>CA-2015-157322</t>
  </si>
  <si>
    <t>CA-2017-142034</t>
  </si>
  <si>
    <t>TEC-AC-10002305</t>
  </si>
  <si>
    <t>TEC-AC-10000990</t>
  </si>
  <si>
    <t>CA-2016-107328</t>
  </si>
  <si>
    <t>CA-2016-108616</t>
  </si>
  <si>
    <t>CA-2017-125115</t>
  </si>
  <si>
    <t>RD-19930</t>
  </si>
  <si>
    <t>CA-2016-150945</t>
  </si>
  <si>
    <t>CA-2014-166863</t>
  </si>
  <si>
    <t>SC-20020</t>
  </si>
  <si>
    <t>FUR-BO-10001608</t>
  </si>
  <si>
    <t>CA-2017-140326</t>
  </si>
  <si>
    <t>FUR-BO-10000112</t>
  </si>
  <si>
    <t>CA-2016-168536</t>
  </si>
  <si>
    <t>US-2016-113649</t>
  </si>
  <si>
    <t>CA-2015-124975</t>
  </si>
  <si>
    <t>CA-2015-168767</t>
  </si>
  <si>
    <t>CA-2016-114482</t>
  </si>
  <si>
    <t>CA-2016-137673</t>
  </si>
  <si>
    <t>CA-2016-132731</t>
  </si>
  <si>
    <t>TEC-PH-10004120</t>
  </si>
  <si>
    <t>CA-2017-148922</t>
  </si>
  <si>
    <t>SU-20665</t>
  </si>
  <si>
    <t>OFF-BI-10003476</t>
  </si>
  <si>
    <t>CA-2016-130680</t>
  </si>
  <si>
    <t>CA-2015-141145</t>
  </si>
  <si>
    <t>US-2016-152835</t>
  </si>
  <si>
    <t>CA-2016-155565</t>
  </si>
  <si>
    <t>CA-2014-110849</t>
  </si>
  <si>
    <t>TEC-MA-10002859</t>
  </si>
  <si>
    <t>CA-2016-145842</t>
  </si>
  <si>
    <t>CA-2014-158771</t>
  </si>
  <si>
    <t>CA-2016-157511</t>
  </si>
  <si>
    <t>CA-2017-121216</t>
  </si>
  <si>
    <t>OFF-AP-10001947</t>
  </si>
  <si>
    <t>CA-2017-155292</t>
  </si>
  <si>
    <t>OFF-LA-10001982</t>
  </si>
  <si>
    <t>CA-2016-152555</t>
  </si>
  <si>
    <t>CA-2017-107832</t>
  </si>
  <si>
    <t>CA-2014-120838</t>
  </si>
  <si>
    <t>TEC-PH-10003484</t>
  </si>
  <si>
    <t>CA-2017-118542</t>
  </si>
  <si>
    <t>CA-2017-152737</t>
  </si>
  <si>
    <t>CA-2017-109757</t>
  </si>
  <si>
    <t>OFF-PA-10000007</t>
  </si>
  <si>
    <t>CA-2016-130029</t>
  </si>
  <si>
    <t>OFF-PA-10000552</t>
  </si>
  <si>
    <t>CA-2017-103877</t>
  </si>
  <si>
    <t>CA-2016-137176</t>
  </si>
  <si>
    <t>CA-2017-168109</t>
  </si>
  <si>
    <t>US-2017-126081</t>
  </si>
  <si>
    <t>FC-14335</t>
  </si>
  <si>
    <t>CA-2017-117023</t>
  </si>
  <si>
    <t>OFF-AR-10004062</t>
  </si>
  <si>
    <t>CA-2015-143532</t>
  </si>
  <si>
    <t>CA-2016-103163</t>
  </si>
  <si>
    <t>CA-2016-104157</t>
  </si>
  <si>
    <t>OFF-ST-10000321</t>
  </si>
  <si>
    <t>CA-2017-117807</t>
  </si>
  <si>
    <t>CA-2015-121650</t>
  </si>
  <si>
    <t>CA-2017-161823</t>
  </si>
  <si>
    <t>CA-2017-121839</t>
  </si>
  <si>
    <t>CA-2017-158729</t>
  </si>
  <si>
    <t>CA-2017-146535</t>
  </si>
  <si>
    <t>CA-2014-154186</t>
  </si>
  <si>
    <t>CA-2016-108434</t>
  </si>
  <si>
    <t>CA-2016-164154</t>
  </si>
  <si>
    <t>CA-2017-148012</t>
  </si>
  <si>
    <t>CA-2014-102869</t>
  </si>
  <si>
    <t>TEC-AC-10002134</t>
  </si>
  <si>
    <t>CA-2017-138310</t>
  </si>
  <si>
    <t>CA-2014-159835</t>
  </si>
  <si>
    <t>RB-19330</t>
  </si>
  <si>
    <t>CA-2017-112956</t>
  </si>
  <si>
    <t>CA-2016-119683</t>
  </si>
  <si>
    <t>CA-2014-163559</t>
  </si>
  <si>
    <t>CA-2014-140228</t>
  </si>
  <si>
    <t>US-2016-131674</t>
  </si>
  <si>
    <t>NC-18535</t>
  </si>
  <si>
    <t>CA-2015-110093</t>
  </si>
  <si>
    <t>CA-2017-112529</t>
  </si>
  <si>
    <t>CA-2016-154536</t>
  </si>
  <si>
    <t>CA-2017-141929</t>
  </si>
  <si>
    <t>CA-2016-109743</t>
  </si>
  <si>
    <t>TEC-PH-10004071</t>
  </si>
  <si>
    <t>CA-2014-159184</t>
  </si>
  <si>
    <t>CA-2017-113530</t>
  </si>
  <si>
    <t>CA-2014-169726</t>
  </si>
  <si>
    <t>CA-2017-155957</t>
  </si>
  <si>
    <t>CA-2017-132178</t>
  </si>
  <si>
    <t>DB-12970</t>
  </si>
  <si>
    <t>CA-2016-145177</t>
  </si>
  <si>
    <t>OFF-PA-10004039</t>
  </si>
  <si>
    <t>CA-2014-156594</t>
  </si>
  <si>
    <t>OFF-AR-10001725</t>
  </si>
  <si>
    <t>OFF-AR-10004269</t>
  </si>
  <si>
    <t>OFF-BI-10003007</t>
  </si>
  <si>
    <t>CA-2014-146528</t>
  </si>
  <si>
    <t>OFF-SU-10002522</t>
  </si>
  <si>
    <t>CA-2015-168459</t>
  </si>
  <si>
    <t>CA-2017-109960</t>
  </si>
  <si>
    <t>TEC-AC-10004859</t>
  </si>
  <si>
    <t>CA-2017-133004</t>
  </si>
  <si>
    <t>CA-2017-168102</t>
  </si>
  <si>
    <t>CA-2017-158036</t>
  </si>
  <si>
    <t>TEC-AC-10002558</t>
  </si>
  <si>
    <t>CA-2015-128083</t>
  </si>
  <si>
    <t>FUR-FU-10001731</t>
  </si>
  <si>
    <t>CA-2016-161676</t>
  </si>
  <si>
    <t>OFF-SU-10004782</t>
  </si>
  <si>
    <t>CA-2016-155005</t>
  </si>
  <si>
    <t>US-2017-129777</t>
  </si>
  <si>
    <t>CA-2014-129364</t>
  </si>
  <si>
    <t>OFF-SU-10000432</t>
  </si>
  <si>
    <t>OFF-LA-10004409</t>
  </si>
  <si>
    <t>OFF-ST-10001031</t>
  </si>
  <si>
    <t>CA-2016-104969</t>
  </si>
  <si>
    <t>CA-2017-154109</t>
  </si>
  <si>
    <t>CA-2015-156440</t>
  </si>
  <si>
    <t>CA-2015-132626</t>
  </si>
  <si>
    <t>OFF-LA-10000476</t>
  </si>
  <si>
    <t>OFF-AR-10002987</t>
  </si>
  <si>
    <t>CA-2016-102792</t>
  </si>
  <si>
    <t>CA-2016-108567</t>
  </si>
  <si>
    <t>CA-2017-140760</t>
  </si>
  <si>
    <t>US-2015-131359</t>
  </si>
  <si>
    <t>TEC-CO-10001571</t>
  </si>
  <si>
    <t>FUR-FU-10003026</t>
  </si>
  <si>
    <t>CA-2016-142097</t>
  </si>
  <si>
    <t>CA-2015-151680</t>
  </si>
  <si>
    <t>CA-2014-140039</t>
  </si>
  <si>
    <t>OFF-ST-10001034</t>
  </si>
  <si>
    <t>CA-2017-160416</t>
  </si>
  <si>
    <t>CA-2017-169411</t>
  </si>
  <si>
    <t>CA-2016-126543</t>
  </si>
  <si>
    <t>MF-17665</t>
  </si>
  <si>
    <t>CA-2015-104941</t>
  </si>
  <si>
    <t>CA-2017-160087</t>
  </si>
  <si>
    <t>CA-2014-120544</t>
  </si>
  <si>
    <t>CA-2017-113670</t>
  </si>
  <si>
    <t>CA-2017-166198</t>
  </si>
  <si>
    <t>TEC-AC-10000521</t>
  </si>
  <si>
    <t>CA-2014-135608</t>
  </si>
  <si>
    <t>CA-2017-144568</t>
  </si>
  <si>
    <t>CA-2016-142370</t>
  </si>
  <si>
    <t>OFF-SU-10003002</t>
  </si>
  <si>
    <t>CA-2016-105900</t>
  </si>
  <si>
    <t>CA-2016-151155</t>
  </si>
  <si>
    <t>CA-2017-144036</t>
  </si>
  <si>
    <t>US-2014-169789</t>
  </si>
  <si>
    <t>CA-2017-127264</t>
  </si>
  <si>
    <t>CA-2016-151512</t>
  </si>
  <si>
    <t>CA-2016-165169</t>
  </si>
  <si>
    <t>CA-2015-109575</t>
  </si>
  <si>
    <t>TEC-PH-10000730</t>
  </si>
  <si>
    <t>CA-2017-168193</t>
  </si>
  <si>
    <t>RM-19750</t>
  </si>
  <si>
    <t>CA-2016-115476</t>
  </si>
  <si>
    <t>VM-21835</t>
  </si>
  <si>
    <t>CA-2016-133340</t>
  </si>
  <si>
    <t>CA-2016-137848</t>
  </si>
  <si>
    <t>CA-2014-113047</t>
  </si>
  <si>
    <t>CA-2016-149979</t>
  </si>
  <si>
    <t>CA-2017-161956</t>
  </si>
  <si>
    <t>CA-2016-116799</t>
  </si>
  <si>
    <t>FUR-CH-10004983</t>
  </si>
  <si>
    <t>CA-2016-111283</t>
  </si>
  <si>
    <t>CA-2015-167745</t>
  </si>
  <si>
    <t>CA-2017-104577</t>
  </si>
  <si>
    <t>CA-2016-156251</t>
  </si>
  <si>
    <t>CA-2017-125878</t>
  </si>
  <si>
    <t>CA-2016-163153</t>
  </si>
  <si>
    <t>CA-2015-103205</t>
  </si>
  <si>
    <t>CA-2014-153913</t>
  </si>
  <si>
    <t>CA-2016-155530</t>
  </si>
  <si>
    <t>US-2016-101196</t>
  </si>
  <si>
    <t>CA-2014-115357</t>
  </si>
  <si>
    <t>US-2014-102715</t>
  </si>
  <si>
    <t>OFF-FA-10001332</t>
  </si>
  <si>
    <t>TEC-AC-10001874</t>
  </si>
  <si>
    <t>CA-2015-107937</t>
  </si>
  <si>
    <t>US-2017-148768</t>
  </si>
  <si>
    <t>CA-2017-118521</t>
  </si>
  <si>
    <t>CA-2014-149643</t>
  </si>
  <si>
    <t>CA-2015-135314</t>
  </si>
  <si>
    <t>CA-2017-165204</t>
  </si>
  <si>
    <t>CA-2017-125752</t>
  </si>
  <si>
    <t>CA-2017-112487</t>
  </si>
  <si>
    <t>OFF-BI-10000494</t>
  </si>
  <si>
    <t>CA-2016-144218</t>
  </si>
  <si>
    <t>CA-2016-169971</t>
  </si>
  <si>
    <t>US-2016-133508</t>
  </si>
  <si>
    <t>CA-2014-107139</t>
  </si>
  <si>
    <t>CA-2015-111325</t>
  </si>
  <si>
    <t>CA-2015-163762</t>
  </si>
  <si>
    <t>US-2014-117163</t>
  </si>
  <si>
    <t>EJ-13720</t>
  </si>
  <si>
    <t>FUR-TA-10003469</t>
  </si>
  <si>
    <t>OFF-AR-10003179</t>
  </si>
  <si>
    <t>CA-2017-121314</t>
  </si>
  <si>
    <t>CA-2017-147760</t>
  </si>
  <si>
    <t>CA-2016-156503</t>
  </si>
  <si>
    <t>NC-18415</t>
  </si>
  <si>
    <t>FUR-CH-10003606</t>
  </si>
  <si>
    <t>CA-2015-113628</t>
  </si>
  <si>
    <t>FUR-CH-10003298</t>
  </si>
  <si>
    <t>CA-2017-147753</t>
  </si>
  <si>
    <t>OFF-LA-10003537</t>
  </si>
  <si>
    <t>CA-2015-103961</t>
  </si>
  <si>
    <t>CA-2016-152471</t>
  </si>
  <si>
    <t>CA-2015-102582</t>
  </si>
  <si>
    <t>CA-2017-141873</t>
  </si>
  <si>
    <t>OFF-PA-10000069</t>
  </si>
  <si>
    <t>CA-2015-140984</t>
  </si>
  <si>
    <t>CA-2014-132801</t>
  </si>
  <si>
    <t>CA-2017-141733</t>
  </si>
  <si>
    <t>US-2015-111927</t>
  </si>
  <si>
    <t>LS-17230</t>
  </si>
  <si>
    <t>CA-2014-105984</t>
  </si>
  <si>
    <t>CA-2014-100363</t>
  </si>
  <si>
    <t>OFF-PA-10004733</t>
  </si>
  <si>
    <t>CA-2014-126760</t>
  </si>
  <si>
    <t>TEC-AC-10004814</t>
  </si>
  <si>
    <t>US-2014-109162</t>
  </si>
  <si>
    <t>KE-16420</t>
  </si>
  <si>
    <t>CA-2014-101931</t>
  </si>
  <si>
    <t>OFF-SU-10002301</t>
  </si>
  <si>
    <t>CA-2017-129000</t>
  </si>
  <si>
    <t>CA-2017-161053</t>
  </si>
  <si>
    <t>OFF-BI-10004318</t>
  </si>
  <si>
    <t>CA-2015-142377</t>
  </si>
  <si>
    <t>CA-2015-127593</t>
  </si>
  <si>
    <t>DH-13675</t>
  </si>
  <si>
    <t>CA-2017-130526</t>
  </si>
  <si>
    <t>US-2017-131849</t>
  </si>
  <si>
    <t>FUR-FU-10004164</t>
  </si>
  <si>
    <t>US-2017-105389</t>
  </si>
  <si>
    <t>CA-2014-140816</t>
  </si>
  <si>
    <t>TEC-AC-10001539</t>
  </si>
  <si>
    <t>CA-2017-154039</t>
  </si>
  <si>
    <t>TEC-PH-10002789</t>
  </si>
  <si>
    <t>CA-2014-135755</t>
  </si>
  <si>
    <t>OFF-BI-10004828</t>
  </si>
  <si>
    <t>CA-2017-123246</t>
  </si>
  <si>
    <t>OFF-AR-10001770</t>
  </si>
  <si>
    <t>CA-2015-157133</t>
  </si>
  <si>
    <t>FUR-FU-10004904</t>
  </si>
  <si>
    <t>CA-2014-124709</t>
  </si>
  <si>
    <t>CA-2017-146360</t>
  </si>
  <si>
    <t>CA-2015-132486</t>
  </si>
  <si>
    <t>CA-2016-136231</t>
  </si>
  <si>
    <t>CA-2016-140641</t>
  </si>
  <si>
    <t>CA-2014-151001</t>
  </si>
  <si>
    <t>CA-2015-129896</t>
  </si>
  <si>
    <t>PF-19120</t>
  </si>
  <si>
    <t>FUR-FU-10002396</t>
  </si>
  <si>
    <t>CA-2014-152849</t>
  </si>
  <si>
    <t>US-2017-127341</t>
  </si>
  <si>
    <t>CA-2016-167759</t>
  </si>
  <si>
    <t>CA-2014-100895</t>
  </si>
  <si>
    <t>US-2016-163881</t>
  </si>
  <si>
    <t>US-2016-144547</t>
  </si>
  <si>
    <t>US-2014-112200</t>
  </si>
  <si>
    <t>CA-2017-110212</t>
  </si>
  <si>
    <t>TEC-AC-10002331</t>
  </si>
  <si>
    <t>CA-2017-134285</t>
  </si>
  <si>
    <t>CA-2017-102267</t>
  </si>
  <si>
    <t>CA-2017-157980</t>
  </si>
  <si>
    <t>CA-2015-121097</t>
  </si>
  <si>
    <t>CA-2015-151043</t>
  </si>
  <si>
    <t>TEC-AC-10001090</t>
  </si>
  <si>
    <t>US-2015-119312</t>
  </si>
  <si>
    <t>CA-2015-167010</t>
  </si>
  <si>
    <t>VT-21700</t>
  </si>
  <si>
    <t>FUR-BO-10004218</t>
  </si>
  <si>
    <t>CA-2017-126788</t>
  </si>
  <si>
    <t>TEC-PH-10001619</t>
  </si>
  <si>
    <t>CA-2017-148068</t>
  </si>
  <si>
    <t>US-2017-142573</t>
  </si>
  <si>
    <t>OFF-PA-10000246</t>
  </si>
  <si>
    <t>US-2015-148817</t>
  </si>
  <si>
    <t>CA-2016-110044</t>
  </si>
  <si>
    <t>CA-2017-146920</t>
  </si>
  <si>
    <t>OFF-PA-10001461</t>
  </si>
  <si>
    <t>CA-2014-103940</t>
  </si>
  <si>
    <t>CA-2016-162082</t>
  </si>
  <si>
    <t>CA-2016-132094</t>
  </si>
  <si>
    <t>OFF-AR-10004165</t>
  </si>
  <si>
    <t>CA-2017-123001</t>
  </si>
  <si>
    <t>CA-2015-118955</t>
  </si>
  <si>
    <t>OFF-EN-10001028</t>
  </si>
  <si>
    <t>US-2016-143448</t>
  </si>
  <si>
    <t>CA-2017-117863</t>
  </si>
  <si>
    <t>CA-2017-160458</t>
  </si>
  <si>
    <t>US-2016-142685</t>
  </si>
  <si>
    <t>MG-17695</t>
  </si>
  <si>
    <t>CA-2016-133144</t>
  </si>
  <si>
    <t>CA-2017-167871</t>
  </si>
  <si>
    <t>CA-2016-119963</t>
  </si>
  <si>
    <t>CA-2014-121167</t>
  </si>
  <si>
    <t>US-2016-151862</t>
  </si>
  <si>
    <t>TEC-PH-10003535</t>
  </si>
  <si>
    <t>CA-2017-152961</t>
  </si>
  <si>
    <t>CA-2014-133228</t>
  </si>
  <si>
    <t>CA-2016-114951</t>
  </si>
  <si>
    <t>CA-2016-156573</t>
  </si>
  <si>
    <t>FUR-FU-10001085</t>
  </si>
  <si>
    <t>CA-2015-113901</t>
  </si>
  <si>
    <t>CA-2017-134838</t>
  </si>
  <si>
    <t>CA-2016-120257</t>
  </si>
  <si>
    <t>OFF-AR-10003481</t>
  </si>
  <si>
    <t>CA-2014-164910</t>
  </si>
  <si>
    <t>CA-2016-149902</t>
  </si>
  <si>
    <t>CA-2016-146010</t>
  </si>
  <si>
    <t>US-2015-163685</t>
  </si>
  <si>
    <t>OFF-PA-10002606</t>
  </si>
  <si>
    <t>CA-2014-135090</t>
  </si>
  <si>
    <t>SP-20920</t>
  </si>
  <si>
    <t>CA-2015-132374</t>
  </si>
  <si>
    <t>CA-2016-167556</t>
  </si>
  <si>
    <t>US-2016-116400</t>
  </si>
  <si>
    <t>FUR-FU-10003731</t>
  </si>
  <si>
    <t>CA-2017-101308</t>
  </si>
  <si>
    <t>CA-2014-114517</t>
  </si>
  <si>
    <t>CA-2017-119564</t>
  </si>
  <si>
    <t>CA-2016-135265</t>
  </si>
  <si>
    <t>CA-2016-108735</t>
  </si>
  <si>
    <t>CA-2017-112333</t>
  </si>
  <si>
    <t>OFF-AP-10001962</t>
  </si>
  <si>
    <t>US-2016-159415</t>
  </si>
  <si>
    <t>CS-12175</t>
  </si>
  <si>
    <t>FUR-FU-10003798</t>
  </si>
  <si>
    <t>CA-2014-122588</t>
  </si>
  <si>
    <t>CA-2014-137589</t>
  </si>
  <si>
    <t>CA-2015-161998</t>
  </si>
  <si>
    <t>CA-2015-105627</t>
  </si>
  <si>
    <t>DK-12895</t>
  </si>
  <si>
    <t>OFF-AR-10002704</t>
  </si>
  <si>
    <t>US-2015-149629</t>
  </si>
  <si>
    <t>CA-2014-116834</t>
  </si>
  <si>
    <t>TEC-AC-10002942</t>
  </si>
  <si>
    <t>CA-2016-145730</t>
  </si>
  <si>
    <t>TEC-MA-10001016</t>
  </si>
  <si>
    <t>US-2015-168732</t>
  </si>
  <si>
    <t>KM-16660</t>
  </si>
  <si>
    <t>TEC-AC-10001553</t>
  </si>
  <si>
    <t>CA-2015-107468</t>
  </si>
  <si>
    <t>CA-2017-144463</t>
  </si>
  <si>
    <t>FUR-FU-10001215</t>
  </si>
  <si>
    <t>CA-2017-100811</t>
  </si>
  <si>
    <t>CA-2015-153612</t>
  </si>
  <si>
    <t>CA-2015-165624</t>
  </si>
  <si>
    <t>OFF-PA-10002499</t>
  </si>
  <si>
    <t>CA-2014-154963</t>
  </si>
  <si>
    <t>AA-10645</t>
  </si>
  <si>
    <t>CA-2017-130764</t>
  </si>
  <si>
    <t>TEC-PH-10003215</t>
  </si>
  <si>
    <t>CA-2017-139311</t>
  </si>
  <si>
    <t>CA-2017-124296</t>
  </si>
  <si>
    <t>CA-2016-169957</t>
  </si>
  <si>
    <t>US-2016-108777</t>
  </si>
  <si>
    <t>CA-2015-148859</t>
  </si>
  <si>
    <t>CA-2014-110786</t>
  </si>
  <si>
    <t>CA-2015-137750</t>
  </si>
  <si>
    <t>CA-2015-136378</t>
  </si>
  <si>
    <t>CA-2017-100356</t>
  </si>
  <si>
    <t>US-2015-166520</t>
  </si>
  <si>
    <t>CA-2017-136350</t>
  </si>
  <si>
    <t>CA-2014-122931</t>
  </si>
  <si>
    <t>OFF-LA-10002945</t>
  </si>
  <si>
    <t>CA-2014-163034</t>
  </si>
  <si>
    <t>CA-2015-124058</t>
  </si>
  <si>
    <t>CA-2016-129196</t>
  </si>
  <si>
    <t>US-2015-138716</t>
  </si>
  <si>
    <t>US-2016-122182</t>
  </si>
  <si>
    <t>US-2014-130358</t>
  </si>
  <si>
    <t>OFF-AR-10002766</t>
  </si>
  <si>
    <t>CA-2014-102673</t>
  </si>
  <si>
    <t>TEC-PH-10004434</t>
  </si>
  <si>
    <t>CA-2016-145303</t>
  </si>
  <si>
    <t>CA-2015-156104</t>
  </si>
  <si>
    <t>US-2015-164308</t>
  </si>
  <si>
    <t>CA-2017-108112</t>
  </si>
  <si>
    <t>CA-2015-100685</t>
  </si>
  <si>
    <t>CA-2015-165414</t>
  </si>
  <si>
    <t>CA-2016-140417</t>
  </si>
  <si>
    <t>US-2017-151316</t>
  </si>
  <si>
    <t>CA-2017-163692</t>
  </si>
  <si>
    <t>CA-2016-111913</t>
  </si>
  <si>
    <t>US-2014-156559</t>
  </si>
  <si>
    <t>FUR-BO-10000711</t>
  </si>
  <si>
    <t>CA-2016-161473</t>
  </si>
  <si>
    <t>CA-2017-166576</t>
  </si>
  <si>
    <t>CA-2015-102491</t>
  </si>
  <si>
    <t>CA-2014-116904</t>
  </si>
  <si>
    <t>OFF-BI-10001120</t>
  </si>
  <si>
    <t>US-2017-102288</t>
  </si>
  <si>
    <t>OFF-AP-10004655</t>
  </si>
  <si>
    <t>CA-2017-137456</t>
  </si>
  <si>
    <t>US-2017-155999</t>
  </si>
  <si>
    <t>US-2016-148334</t>
  </si>
  <si>
    <t>DD-13570</t>
  </si>
  <si>
    <t>CA-2015-105599</t>
  </si>
  <si>
    <t>CA-2015-153717</t>
  </si>
  <si>
    <t>FUR-BO-10004360</t>
  </si>
  <si>
    <t>CA-2015-116687</t>
  </si>
  <si>
    <t>CA-2016-163573</t>
  </si>
  <si>
    <t>CA-2015-153416</t>
  </si>
  <si>
    <t>CA-2017-117394</t>
  </si>
  <si>
    <t>TEC-AC-10000199</t>
  </si>
  <si>
    <t>CA-2017-133823</t>
  </si>
  <si>
    <t>CA-2014-127523</t>
  </si>
  <si>
    <t>CA-2017-123239</t>
  </si>
  <si>
    <t>CA-2017-156769</t>
  </si>
  <si>
    <t>CA-2014-127299</t>
  </si>
  <si>
    <t>TEC-MA-10001127</t>
  </si>
  <si>
    <t>CA-2015-121272</t>
  </si>
  <si>
    <t>CA-2014-115336</t>
  </si>
  <si>
    <t>CA-2015-111703</t>
  </si>
  <si>
    <t>CA-2014-128839</t>
  </si>
  <si>
    <t>CA-2017-105914</t>
  </si>
  <si>
    <t>CA-2017-110926</t>
  </si>
  <si>
    <t>CA-2016-117226</t>
  </si>
  <si>
    <t>CA-2017-127313</t>
  </si>
  <si>
    <t>CA-2016-136287</t>
  </si>
  <si>
    <t>US-2014-107699</t>
  </si>
  <si>
    <t>CA-2017-112725</t>
  </si>
  <si>
    <t>OFF-AR-10001227</t>
  </si>
  <si>
    <t>CA-2015-136196</t>
  </si>
  <si>
    <t>CA-2017-106068</t>
  </si>
  <si>
    <t>CA-2017-100160</t>
  </si>
  <si>
    <t>CA-2016-139689</t>
  </si>
  <si>
    <t>CA-2015-101091</t>
  </si>
  <si>
    <t>CA-2014-126907</t>
  </si>
  <si>
    <t>US-2016-164588</t>
  </si>
  <si>
    <t>CA-2017-115546</t>
  </si>
  <si>
    <t>AH-10465</t>
  </si>
  <si>
    <t>CA-2015-163587</t>
  </si>
  <si>
    <t>US-2017-106131</t>
  </si>
  <si>
    <t>TP-21565</t>
  </si>
  <si>
    <t>CA-2015-160213</t>
  </si>
  <si>
    <t>CA-2014-157924</t>
  </si>
  <si>
    <t>FUR-CH-10000229</t>
  </si>
  <si>
    <t>CA-2015-100216</t>
  </si>
  <si>
    <t>CA-2017-100601</t>
  </si>
  <si>
    <t>CA-2016-152163</t>
  </si>
  <si>
    <t>CA-2015-154340</t>
  </si>
  <si>
    <t>EK-13795</t>
  </si>
  <si>
    <t>CA-2014-128846</t>
  </si>
  <si>
    <t>CA-2016-148593</t>
  </si>
  <si>
    <t>US-2017-119039</t>
  </si>
  <si>
    <t>CA-2017-128426</t>
  </si>
  <si>
    <t>US-2017-136868</t>
  </si>
  <si>
    <t>CR-12820</t>
  </si>
  <si>
    <t>CA-2016-143749</t>
  </si>
  <si>
    <t>FUR-BO-10002853</t>
  </si>
  <si>
    <t>CA-2016-111493</t>
  </si>
  <si>
    <t>CA-2017-112536</t>
  </si>
  <si>
    <t>SG-20890</t>
  </si>
  <si>
    <t>CA-2016-157714</t>
  </si>
  <si>
    <t>OFF-PA-10004022</t>
  </si>
  <si>
    <t>CA-2017-166709</t>
  </si>
  <si>
    <t>CA-2015-129392</t>
  </si>
  <si>
    <t>OFF-PA-10004248</t>
  </si>
  <si>
    <t>CA-2015-150875</t>
  </si>
  <si>
    <t>CA-2015-154200</t>
  </si>
  <si>
    <t>CA-2016-124233</t>
  </si>
  <si>
    <t>US-2015-134271</t>
  </si>
  <si>
    <t>US-2016-161683</t>
  </si>
  <si>
    <t>CA-2015-143105</t>
  </si>
  <si>
    <t>CA-2014-145387</t>
  </si>
  <si>
    <t>CA-2017-109715</t>
  </si>
  <si>
    <t>AH-10585</t>
  </si>
  <si>
    <t>CA-2014-166457</t>
  </si>
  <si>
    <t>OFF-PA-10001363</t>
  </si>
  <si>
    <t>CA-2016-164637</t>
  </si>
  <si>
    <t>OFF-BI-10003876</t>
  </si>
  <si>
    <t>CA-2014-103590</t>
  </si>
  <si>
    <t>OFF-EN-10004007</t>
  </si>
  <si>
    <t>CA-2015-111234</t>
  </si>
  <si>
    <t>CA-2017-149881</t>
  </si>
  <si>
    <t>FUR-BO-10003894</t>
  </si>
  <si>
    <t>CA-2017-134565</t>
  </si>
  <si>
    <t>TEC-MA-10001570</t>
  </si>
  <si>
    <t>CA-2016-108644</t>
  </si>
  <si>
    <t>US-2014-102631</t>
  </si>
  <si>
    <t>FUR-FU-10003930</t>
  </si>
  <si>
    <t>CA-2017-120327</t>
  </si>
  <si>
    <t>CA-2015-154970</t>
  </si>
  <si>
    <t>CA-2016-113803</t>
  </si>
  <si>
    <t>CA-2017-100223</t>
  </si>
  <si>
    <t>OFF-PA-10000232</t>
  </si>
  <si>
    <t>CA-2014-168823</t>
  </si>
  <si>
    <t>CA-2016-162404</t>
  </si>
  <si>
    <t>NF-18475</t>
  </si>
  <si>
    <t>CA-2017-104024</t>
  </si>
  <si>
    <t>OFF-AR-10001972</t>
  </si>
  <si>
    <t>CA-2017-147144</t>
  </si>
  <si>
    <t>OFF-AR-10004587</t>
  </si>
  <si>
    <t>CA-2014-133704</t>
  </si>
  <si>
    <t>OFF-AP-10001366</t>
  </si>
  <si>
    <t>CA-2016-159142</t>
  </si>
  <si>
    <t>CA-2014-138436</t>
  </si>
  <si>
    <t>CA-2017-117702</t>
  </si>
  <si>
    <t>CA-2016-157336</t>
  </si>
  <si>
    <t>CA-2014-168130</t>
  </si>
  <si>
    <t>BS-11365</t>
  </si>
  <si>
    <t>CA-2015-155068</t>
  </si>
  <si>
    <t>CA-2017-163160</t>
  </si>
  <si>
    <t>CA-2015-101924</t>
  </si>
  <si>
    <t>CA-2016-124793</t>
  </si>
  <si>
    <t>CA-2017-118367</t>
  </si>
  <si>
    <t>CA-2017-164819</t>
  </si>
  <si>
    <t>CA-2017-158344</t>
  </si>
  <si>
    <t>CA-2017-123351</t>
  </si>
  <si>
    <t>CA-2017-110429</t>
  </si>
  <si>
    <t>OFF-BI-10000216</t>
  </si>
  <si>
    <t>US-2016-131611</t>
  </si>
  <si>
    <t>US-2017-124821</t>
  </si>
  <si>
    <t>CA-2015-166975</t>
  </si>
  <si>
    <t>SH-20635</t>
  </si>
  <si>
    <t>CA-2016-123806</t>
  </si>
  <si>
    <t>US-2017-158505</t>
  </si>
  <si>
    <t>CA-2015-142692</t>
  </si>
  <si>
    <t>CA-2015-123456</t>
  </si>
  <si>
    <t>CA-2017-151358</t>
  </si>
  <si>
    <t>US-2016-107440</t>
  </si>
  <si>
    <t>TEC-MA-10001047</t>
  </si>
  <si>
    <t>CA-2014-166989</t>
  </si>
  <si>
    <t>CA-2014-103100</t>
  </si>
  <si>
    <t>OFF-LA-10003720</t>
  </si>
  <si>
    <t>CA-2015-105690</t>
  </si>
  <si>
    <t>US-2015-117184</t>
  </si>
  <si>
    <t>CA-2017-102407</t>
  </si>
  <si>
    <t>CA-2017-130967</t>
  </si>
  <si>
    <t>CA-2017-101581</t>
  </si>
  <si>
    <t>CA-2017-169124</t>
  </si>
  <si>
    <t>CA-2017-117261</t>
  </si>
  <si>
    <t>CA-2017-129021</t>
  </si>
  <si>
    <t>CA-2014-123253</t>
  </si>
  <si>
    <t>CA-2016-121601</t>
  </si>
  <si>
    <t>CA-2014-162278</t>
  </si>
  <si>
    <t>CA-2016-161095</t>
  </si>
  <si>
    <t>CA-2014-125829</t>
  </si>
  <si>
    <t>TEC-MA-10003246</t>
  </si>
  <si>
    <t>CA-2014-123127</t>
  </si>
  <si>
    <t>CA-2015-115945</t>
  </si>
  <si>
    <t>CA-2015-136735</t>
  </si>
  <si>
    <t>US-2017-136189</t>
  </si>
  <si>
    <t>FUR-FU-10000175</t>
  </si>
  <si>
    <t>CA-2014-152345</t>
  </si>
  <si>
    <t>US-2015-147662</t>
  </si>
  <si>
    <t>CA-2016-153346</t>
  </si>
  <si>
    <t>CA-2017-118360</t>
  </si>
  <si>
    <t>CA-2017-149853</t>
  </si>
  <si>
    <t>OFF-PA-10000556</t>
  </si>
  <si>
    <t>CA-2017-107909</t>
  </si>
  <si>
    <t>CA-2015-112375</t>
  </si>
  <si>
    <t>RD-19720</t>
  </si>
  <si>
    <t>TEC-AC-10003237</t>
  </si>
  <si>
    <t>CA-2015-154795</t>
  </si>
  <si>
    <t>OFF-EN-10003068</t>
  </si>
  <si>
    <t>CA-2015-125234</t>
  </si>
  <si>
    <t>CA-2017-133501</t>
  </si>
  <si>
    <t>US-2014-129609</t>
  </si>
  <si>
    <t>CA-2017-130309</t>
  </si>
  <si>
    <t>CA-2017-105410</t>
  </si>
  <si>
    <t>CA-2016-120355</t>
  </si>
  <si>
    <t>FUR-FU-10004053</t>
  </si>
  <si>
    <t>CA-2017-169894</t>
  </si>
  <si>
    <t>US-2017-100482</t>
  </si>
  <si>
    <t>CA-2017-107748</t>
  </si>
  <si>
    <t>AG-10330</t>
  </si>
  <si>
    <t>CA-2017-153654</t>
  </si>
  <si>
    <t>CA-2015-155600</t>
  </si>
  <si>
    <t>CA-2017-162565</t>
  </si>
  <si>
    <t>CA-2016-127642</t>
  </si>
  <si>
    <t>OFF-PA-10000565</t>
  </si>
  <si>
    <t>US-2017-163195</t>
  </si>
  <si>
    <t>CA-2017-111332</t>
  </si>
  <si>
    <t>CA-2017-117044</t>
  </si>
  <si>
    <t>US-2016-165078</t>
  </si>
  <si>
    <t>OFF-LA-10000414</t>
  </si>
  <si>
    <t>US-2017-169320</t>
  </si>
  <si>
    <t>CA-2016-158575</t>
  </si>
  <si>
    <t>OFF-AP-10002998</t>
  </si>
  <si>
    <t>CA-2014-166954</t>
  </si>
  <si>
    <t>CA-2015-140830</t>
  </si>
  <si>
    <t>CA-2015-152891</t>
  </si>
  <si>
    <t>US-2015-122784</t>
  </si>
  <si>
    <t>FUR-BO-10004690</t>
  </si>
  <si>
    <t>CA-2016-156811</t>
  </si>
  <si>
    <t>CA-2017-111556</t>
  </si>
  <si>
    <t>CA-2016-108868</t>
  </si>
  <si>
    <t>CA-2014-142965</t>
  </si>
  <si>
    <t>CA-2016-148740</t>
  </si>
  <si>
    <t>US-2014-138758</t>
  </si>
  <si>
    <t>CA-2016-131737</t>
  </si>
  <si>
    <t>CA-2016-114538</t>
  </si>
  <si>
    <t>OFF-AR-10002445</t>
  </si>
  <si>
    <t>CA-2014-127936</t>
  </si>
  <si>
    <t>CA-2015-164336</t>
  </si>
  <si>
    <t>CA-2016-100041</t>
  </si>
  <si>
    <t>US-2014-154879</t>
  </si>
  <si>
    <t>CA-2014-130624</t>
  </si>
  <si>
    <t>CA-2017-132339</t>
  </si>
  <si>
    <t>CA-2014-153983</t>
  </si>
  <si>
    <t>CA-2017-112900</t>
  </si>
  <si>
    <t>CA-2014-160157</t>
  </si>
  <si>
    <t>CA-2014-139633</t>
  </si>
  <si>
    <t>CA-2015-163090</t>
  </si>
  <si>
    <t>CA-2014-117016</t>
  </si>
  <si>
    <t>CA-2017-159464</t>
  </si>
  <si>
    <t>FUR-BO-10003546</t>
  </si>
  <si>
    <t>US-2017-103226</t>
  </si>
  <si>
    <t>CA-2017-119452</t>
  </si>
  <si>
    <t>CA-2017-147725</t>
  </si>
  <si>
    <t>CA-2016-168893</t>
  </si>
  <si>
    <t>FUR-TA-10003392</t>
  </si>
  <si>
    <t>CA-2016-163398</t>
  </si>
  <si>
    <t>OFF-AR-10003217</t>
  </si>
  <si>
    <t>CA-2016-162726</t>
  </si>
  <si>
    <t>US-2016-111290</t>
  </si>
  <si>
    <t>OFF-ST-10001932</t>
  </si>
  <si>
    <t>OFF-AR-10001761</t>
  </si>
  <si>
    <t>US-2014-147704</t>
  </si>
  <si>
    <t>CA-2015-121965</t>
  </si>
  <si>
    <t>CA-2016-147137</t>
  </si>
  <si>
    <t>OFF-EN-10003567</t>
  </si>
  <si>
    <t>US-2015-146745</t>
  </si>
  <si>
    <t>CA-2017-115175</t>
  </si>
  <si>
    <t>CA-2017-105851</t>
  </si>
  <si>
    <t>US-2017-125717</t>
  </si>
  <si>
    <t>OFF-PA-10003022</t>
  </si>
  <si>
    <t>CA-2015-163895</t>
  </si>
  <si>
    <t>CA-2017-168641</t>
  </si>
  <si>
    <t>CA-2017-156895</t>
  </si>
  <si>
    <t>CA-2017-121300</t>
  </si>
  <si>
    <t>FUR-TA-10004442</t>
  </si>
  <si>
    <t>CA-2017-130211</t>
  </si>
  <si>
    <t>OFF-ST-10000129</t>
  </si>
  <si>
    <t>CA-2014-147235</t>
  </si>
  <si>
    <t>OFF-PA-10004948</t>
  </si>
  <si>
    <t>CA-2016-109365</t>
  </si>
  <si>
    <t>OFF-PA-10001725</t>
  </si>
  <si>
    <t>CA-2015-162621</t>
  </si>
  <si>
    <t>CA-2017-105921</t>
  </si>
  <si>
    <t>CA-2014-150798</t>
  </si>
  <si>
    <t>CA-2017-112753</t>
  </si>
  <si>
    <t>CA-2017-155075</t>
  </si>
  <si>
    <t>CA-2014-103401</t>
  </si>
  <si>
    <t>GR-14560</t>
  </si>
  <si>
    <t>CA-2016-124814</t>
  </si>
  <si>
    <t>CA-2014-116757</t>
  </si>
  <si>
    <t>US-2014-138247</t>
  </si>
  <si>
    <t>TEC-PH-10000213</t>
  </si>
  <si>
    <t>CA-2017-167003</t>
  </si>
  <si>
    <t>VS-21820</t>
  </si>
  <si>
    <t>CA-2016-119935</t>
  </si>
  <si>
    <t>CA-2016-118969</t>
  </si>
  <si>
    <t>CA-2016-145240</t>
  </si>
  <si>
    <t>CA-2016-120873</t>
  </si>
  <si>
    <t>US-2017-111920</t>
  </si>
  <si>
    <t>US-2016-128678</t>
  </si>
  <si>
    <t>OFF-PA-10000807</t>
  </si>
  <si>
    <t>CA-2016-101385</t>
  </si>
  <si>
    <t>CA-2017-107167</t>
  </si>
  <si>
    <t>OFF-ST-10003805</t>
  </si>
  <si>
    <t>CA-2014-109491</t>
  </si>
  <si>
    <t>CA-2017-105445</t>
  </si>
  <si>
    <t>CA-2014-107454</t>
  </si>
  <si>
    <t>US-2017-105046</t>
  </si>
  <si>
    <t>OFF-PA-10004353</t>
  </si>
  <si>
    <t>CA-2017-152856</t>
  </si>
  <si>
    <t>CA-2016-134691</t>
  </si>
  <si>
    <t>CA-2016-118759</t>
  </si>
  <si>
    <t>CA-2014-140403</t>
  </si>
  <si>
    <t>CA-2015-163104</t>
  </si>
  <si>
    <t>CA-2017-138464</t>
  </si>
  <si>
    <t>CA-2015-104129</t>
  </si>
  <si>
    <t>US-2017-132206</t>
  </si>
  <si>
    <t>CA-2017-113474</t>
  </si>
  <si>
    <t>TM-21490</t>
  </si>
  <si>
    <t>OFF-EN-10004206</t>
  </si>
  <si>
    <t>CA-2015-126557</t>
  </si>
  <si>
    <t>US-2017-107636</t>
  </si>
  <si>
    <t>OFF-LA-10003388</t>
  </si>
  <si>
    <t>US-2014-165862</t>
  </si>
  <si>
    <t>US-2014-106334</t>
  </si>
  <si>
    <t>CA-2016-101448</t>
  </si>
  <si>
    <t>CA-2015-130218</t>
  </si>
  <si>
    <t>US-2017-117331</t>
  </si>
  <si>
    <t>CA-2014-127383</t>
  </si>
  <si>
    <t>CA-2014-110219</t>
  </si>
  <si>
    <t>CA-2015-118871</t>
  </si>
  <si>
    <t>TEC-PH-10000193</t>
  </si>
  <si>
    <t>FUR-FU-10002111</t>
  </si>
  <si>
    <t>CA-2017-129490</t>
  </si>
  <si>
    <t>CA-2014-101175</t>
  </si>
  <si>
    <t>US-2017-149510</t>
  </si>
  <si>
    <t>CA-2015-111990</t>
  </si>
  <si>
    <t>CA-2014-169460</t>
  </si>
  <si>
    <t>US-2015-152128</t>
  </si>
  <si>
    <t>CA-2017-126662</t>
  </si>
  <si>
    <t>CA-2016-139395</t>
  </si>
  <si>
    <t>OFF-ST-10000885</t>
  </si>
  <si>
    <t>US-2014-121734</t>
  </si>
  <si>
    <t>CA-2015-110947</t>
  </si>
  <si>
    <t>US-2014-150126</t>
  </si>
  <si>
    <t>OFF-PA-10002709</t>
  </si>
  <si>
    <t>CA-2015-164427</t>
  </si>
  <si>
    <t>CA-2016-120250</t>
  </si>
  <si>
    <t>FUR-FU-10003424</t>
  </si>
  <si>
    <t>CA-2016-121993</t>
  </si>
  <si>
    <t>US-2016-100405</t>
  </si>
  <si>
    <t>TS-21430</t>
  </si>
  <si>
    <t>US-2017-163790</t>
  </si>
  <si>
    <t>OFF-BI-10003718</t>
  </si>
  <si>
    <t>FUR-FU-10002508</t>
  </si>
  <si>
    <t>CA-2016-129868</t>
  </si>
  <si>
    <t>OFF-AP-10004052</t>
  </si>
  <si>
    <t>CA-2016-140564</t>
  </si>
  <si>
    <t>US-2017-169502</t>
  </si>
  <si>
    <t>CA-2015-146948</t>
  </si>
  <si>
    <t>US-2015-113327</t>
  </si>
  <si>
    <t>OFF-PA-10003134</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</si>
  <si>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</si>
  <si>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</si>
  <si>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</si>
  <si>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</si>
  <si>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</si>
  <si>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</si>
  <si>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</si>
  <si>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</si>
  <si>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</si>
  <si>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</si>
  <si>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</si>
  <si>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</si>
  <si>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</si>
  <si>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CA-2017-168396</t>
  </si>
  <si>
    <t>CA-2015-130456</t>
  </si>
  <si>
    <t>FUR-BO-10003893</t>
  </si>
  <si>
    <t>CA-2017-116288</t>
  </si>
  <si>
    <t>CA-2017-168228</t>
  </si>
  <si>
    <t>CA-2016-102162</t>
  </si>
  <si>
    <t>TEC-CO-10001943</t>
  </si>
  <si>
    <t>CA-2017-130141</t>
  </si>
  <si>
    <t>FUR-CH-10000749</t>
  </si>
  <si>
    <t>CA-2015-147501</t>
  </si>
  <si>
    <t>CA-2016-143910</t>
  </si>
  <si>
    <t>CA-2014-146885</t>
  </si>
  <si>
    <t>CA-2016-139556</t>
  </si>
  <si>
    <t>DB-13360</t>
  </si>
  <si>
    <t>CA-2017-129357</t>
  </si>
  <si>
    <t>OFF-PA-10003228</t>
  </si>
  <si>
    <t>CA-2017-150987</t>
  </si>
  <si>
    <t>CA-2017-132647</t>
  </si>
  <si>
    <t>CA-2017-159107</t>
  </si>
  <si>
    <t>CA-2014-160738</t>
  </si>
  <si>
    <t>CA-2015-112130</t>
  </si>
  <si>
    <t>TEC-AC-10001542</t>
  </si>
  <si>
    <t>CA-2016-111409</t>
  </si>
  <si>
    <t>CA-2016-116232</t>
  </si>
  <si>
    <t>CA-2016-116547</t>
  </si>
  <si>
    <t>US-2017-133200</t>
  </si>
  <si>
    <t>CA-2016-133550</t>
  </si>
  <si>
    <t>CA-2017-139416</t>
  </si>
  <si>
    <t>CA-2014-114510</t>
  </si>
  <si>
    <t>TEC-AC-10004877</t>
  </si>
  <si>
    <t>CA-2016-169215</t>
  </si>
  <si>
    <t>CA-2016-127698</t>
  </si>
  <si>
    <t>CA-2016-159912</t>
  </si>
  <si>
    <t>CA-2016-101987</t>
  </si>
  <si>
    <t>TEC-PH-10001305</t>
  </si>
  <si>
    <t>US-2017-154851</t>
  </si>
  <si>
    <t>CA-2014-138681</t>
  </si>
  <si>
    <t>US-2015-138121</t>
  </si>
  <si>
    <t>CA-2017-140298</t>
  </si>
  <si>
    <t>CA-2016-166240</t>
  </si>
  <si>
    <t>CA-2016-158435</t>
  </si>
  <si>
    <t>CA-2017-138149</t>
  </si>
  <si>
    <t>CA-2014-112403</t>
  </si>
  <si>
    <t>CA-2014-108273</t>
  </si>
  <si>
    <t>CA-2017-121643</t>
  </si>
  <si>
    <t>US-2015-122910</t>
  </si>
  <si>
    <t>CA-2017-143126</t>
  </si>
  <si>
    <t>CA-2015-129042</t>
  </si>
  <si>
    <t>CA-2015-109736</t>
  </si>
  <si>
    <t>CA-2015-142601</t>
  </si>
  <si>
    <t>OFF-PA-10000483</t>
  </si>
  <si>
    <t>CA-2014-106229</t>
  </si>
  <si>
    <t>NR-18550</t>
  </si>
  <si>
    <t>US-2017-135230</t>
  </si>
  <si>
    <t>CA-2016-159653</t>
  </si>
  <si>
    <t>CA-2016-131968</t>
  </si>
  <si>
    <t>CA-2014-119151</t>
  </si>
  <si>
    <t>CA-2014-123323</t>
  </si>
  <si>
    <t>CA-2016-124681</t>
  </si>
  <si>
    <t>TEC-AC-10000487</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</si>
  <si>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</si>
  <si>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</si>
  <si>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</si>
  <si>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</si>
  <si>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</si>
  <si>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</si>
  <si>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</si>
  <si>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</si>
  <si>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</si>
  <si>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</si>
  <si>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</si>
  <si>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</si>
  <si>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</si>
  <si>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CA-2017-126354</t>
  </si>
  <si>
    <t>OFF-PA-10004381</t>
  </si>
  <si>
    <t>CA-2017-169817</t>
  </si>
  <si>
    <t>US-2017-144582</t>
  </si>
  <si>
    <t>CA-2014-121573</t>
  </si>
  <si>
    <t>CA-2016-117660</t>
  </si>
  <si>
    <t>CA-2014-112851</t>
  </si>
  <si>
    <t>OFF-EN-10001453</t>
  </si>
  <si>
    <t>CA-2017-123701</t>
  </si>
  <si>
    <t>CA-2015-118227</t>
  </si>
  <si>
    <t>CA-2015-123155</t>
  </si>
  <si>
    <t>CA-2017-158883</t>
  </si>
  <si>
    <t>CS-11860</t>
  </si>
  <si>
    <t>US-2016-114888</t>
  </si>
  <si>
    <t>OFF-SU-10001212</t>
  </si>
  <si>
    <t>US-2014-167262</t>
  </si>
  <si>
    <t>CA-2017-119746</t>
  </si>
  <si>
    <t>CA-2017-108091</t>
  </si>
  <si>
    <t>CA-2016-101630</t>
  </si>
  <si>
    <t>CA-2017-132346</t>
  </si>
  <si>
    <t>CA-2014-150301</t>
  </si>
  <si>
    <t>CA-2014-159310</t>
  </si>
  <si>
    <t>OFF-BI-10000201</t>
  </si>
  <si>
    <t>US-2017-147984</t>
  </si>
  <si>
    <t>CA-2015-104346</t>
  </si>
  <si>
    <t>TEC-AC-10004396</t>
  </si>
  <si>
    <t>US-2015-141684</t>
  </si>
  <si>
    <t>CA-2015-144722</t>
  </si>
  <si>
    <t>MF-18250</t>
  </si>
  <si>
    <t>CA-2015-120516</t>
  </si>
  <si>
    <t>US-2016-148901</t>
  </si>
  <si>
    <t>OFF-AR-10002467</t>
  </si>
  <si>
    <t>CA-2017-136364</t>
  </si>
  <si>
    <t>CA-2015-137708</t>
  </si>
  <si>
    <t>CA-2014-149055</t>
  </si>
  <si>
    <t>CA-2015-151589</t>
  </si>
  <si>
    <t>CA-2016-121370</t>
  </si>
  <si>
    <t>FUR-FU-10002813</t>
  </si>
  <si>
    <t>CA-2016-111696</t>
  </si>
  <si>
    <t>CA-2014-139598</t>
  </si>
  <si>
    <t>CA-2017-117436</t>
  </si>
  <si>
    <t>LW-17125</t>
  </si>
  <si>
    <t>CA-2015-140025</t>
  </si>
  <si>
    <t>CA-2016-134222</t>
  </si>
  <si>
    <t>CA-2016-140018</t>
  </si>
  <si>
    <t>TEC-MA-10000752</t>
  </si>
  <si>
    <t>US-2017-136707</t>
  </si>
  <si>
    <t>CA-2014-152562</t>
  </si>
  <si>
    <t>CA-2016-152408</t>
  </si>
  <si>
    <t>CA-2014-120278</t>
  </si>
  <si>
    <t>CA-2017-167661</t>
  </si>
  <si>
    <t>CA-2017-106831</t>
  </si>
  <si>
    <t>CA-2017-154123</t>
  </si>
  <si>
    <t>CA-2016-136049</t>
  </si>
  <si>
    <t>CA-2017-118402</t>
  </si>
  <si>
    <t>US-2016-139388</t>
  </si>
  <si>
    <t>US-2014-128685</t>
  </si>
  <si>
    <t>CA-2015-124044</t>
  </si>
  <si>
    <t>CA-2014-164469</t>
  </si>
  <si>
    <t>CA-2014-107818</t>
  </si>
  <si>
    <t>CA-2014-113320</t>
  </si>
  <si>
    <t>CA-2015-137526</t>
  </si>
  <si>
    <t>FUR-FU-10004845</t>
  </si>
  <si>
    <t>CA-2017-136063</t>
  </si>
  <si>
    <t>CA-2016-101546</t>
  </si>
  <si>
    <t>CA-2014-138940</t>
  </si>
  <si>
    <t>CA-2016-125164</t>
  </si>
  <si>
    <t>CA-2017-163531</t>
  </si>
  <si>
    <t>CA-2017-122490</t>
  </si>
  <si>
    <t>CA-2017-131366</t>
  </si>
  <si>
    <t>CA-2017-164042</t>
  </si>
  <si>
    <t>OFF-FA-10000840</t>
  </si>
  <si>
    <t>CA-2014-132864</t>
  </si>
  <si>
    <t>US-2014-155817</t>
  </si>
  <si>
    <t>US-2016-131891</t>
  </si>
  <si>
    <t>CA-2017-143567</t>
  </si>
  <si>
    <t>CA-2017-104080</t>
  </si>
  <si>
    <t>CA-2014-151379</t>
  </si>
  <si>
    <t>CA-2016-163167</t>
  </si>
  <si>
    <t>CA-2016-135776</t>
  </si>
  <si>
    <t>OFF-AR-10001231</t>
  </si>
  <si>
    <t>US-2014-122021</t>
  </si>
  <si>
    <t>CA-2016-130484</t>
  </si>
  <si>
    <t>CA-2017-120936</t>
  </si>
  <si>
    <t>CA-2017-110884</t>
  </si>
  <si>
    <t>US-2014-161613</t>
  </si>
  <si>
    <t>US-2014-146353</t>
  </si>
  <si>
    <t>CA-2014-133809</t>
  </si>
  <si>
    <t>TEC-PH-10004875</t>
  </si>
  <si>
    <t>CA-2017-127306</t>
  </si>
  <si>
    <t>CA-2015-161830</t>
  </si>
  <si>
    <t>CA-2017-163125</t>
  </si>
  <si>
    <t>FUR-CH-10001802</t>
  </si>
  <si>
    <t>CA-2016-160304</t>
  </si>
  <si>
    <t>CA-2017-101728</t>
  </si>
  <si>
    <t>CA-2017-114055</t>
  </si>
  <si>
    <t>CA-2017-126438</t>
  </si>
  <si>
    <t>AR-10345</t>
  </si>
  <si>
    <t>CA-2017-117653</t>
  </si>
  <si>
    <t>CA-2017-143245</t>
  </si>
  <si>
    <t>US-2014-138828</t>
  </si>
  <si>
    <t>CA-2017-143651</t>
  </si>
  <si>
    <t>CA-2015-106978</t>
  </si>
  <si>
    <t>CA-2015-155124</t>
  </si>
  <si>
    <t>KS-16300</t>
  </si>
  <si>
    <t>TEC-PH-10003356</t>
  </si>
  <si>
    <t>CA-2017-150931</t>
  </si>
  <si>
    <t>CA-2014-157147</t>
  </si>
  <si>
    <t>CA-2015-156482</t>
  </si>
  <si>
    <t>CA-2017-106782</t>
  </si>
  <si>
    <t>CA-2016-151372</t>
  </si>
  <si>
    <t>CA-2014-102085</t>
  </si>
  <si>
    <t>CA-2017-107125</t>
  </si>
  <si>
    <t>CA-2016-125815</t>
  </si>
  <si>
    <t>CA-2015-144190</t>
  </si>
  <si>
    <t>CA-2017-117926</t>
  </si>
  <si>
    <t>OFF-AP-10002670</t>
  </si>
  <si>
    <t>CA-2015-153906</t>
  </si>
  <si>
    <t>CA-2014-160262</t>
  </si>
  <si>
    <t>CA-2015-127607</t>
  </si>
  <si>
    <t>OFF-FA-10003485</t>
  </si>
  <si>
    <t>CA-2016-166226</t>
  </si>
  <si>
    <t>CA-2014-156587</t>
  </si>
  <si>
    <t>AB-10015</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</si>
  <si>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</si>
  <si>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</si>
  <si>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</si>
  <si>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</si>
  <si>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</si>
  <si>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</si>
  <si>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</si>
  <si>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</si>
  <si>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</si>
  <si>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</si>
  <si>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</si>
  <si>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</si>
  <si>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</si>
  <si>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</si>
  <si>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</si>
  <si>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</si>
  <si>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</si>
  <si>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</si>
  <si>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</si>
  <si>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CA-2016-129238</t>
  </si>
  <si>
    <t>OFF-PA-10002764</t>
  </si>
  <si>
    <t>CA-2017-159688</t>
  </si>
  <si>
    <t>CA-2016-136126</t>
  </si>
  <si>
    <t>CA-2016-155033</t>
  </si>
  <si>
    <t>OFF-PA-10000143</t>
  </si>
  <si>
    <t>CA-2014-156006</t>
  </si>
  <si>
    <t>CA-2015-158659</t>
  </si>
  <si>
    <t>CA-2015-169796</t>
  </si>
  <si>
    <t>TEC-MA-10000045</t>
  </si>
  <si>
    <t>CA-2015-102876</t>
  </si>
  <si>
    <t>LR-17035</t>
  </si>
  <si>
    <t>US-2017-139647</t>
  </si>
  <si>
    <t>US-2017-160465</t>
  </si>
  <si>
    <t>OFF-ST-10000136</t>
  </si>
  <si>
    <t>TEC-PH-10004522</t>
  </si>
  <si>
    <t>CA-2014-153850</t>
  </si>
  <si>
    <t>TEC-PH-10002584</t>
  </si>
  <si>
    <t>CA-2014-127558</t>
  </si>
  <si>
    <t>SS-20410</t>
  </si>
  <si>
    <t>CA-2017-136511</t>
  </si>
  <si>
    <t>CA-2016-133795</t>
  </si>
  <si>
    <t>US-2017-130953</t>
  </si>
  <si>
    <t>FUR-CH-10004626</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</si>
  <si>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</si>
  <si>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</si>
  <si>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</si>
  <si>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</si>
  <si>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</si>
  <si>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</si>
  <si>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</si>
  <si>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</si>
  <si>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</si>
  <si>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</si>
  <si>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</si>
  <si>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</si>
  <si>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</si>
  <si>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</si>
  <si>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CA-2016-120796</t>
  </si>
  <si>
    <t>CA-2016-109722</t>
  </si>
  <si>
    <t>CA-2015-136798</t>
  </si>
  <si>
    <t>CA-2017-122196</t>
  </si>
  <si>
    <t>CA-2017-142090</t>
  </si>
  <si>
    <t>CA-2017-160934</t>
  </si>
  <si>
    <t>CA-2014-124478</t>
  </si>
  <si>
    <t>CA-2015-145485</t>
  </si>
  <si>
    <t>CA-2017-151071</t>
  </si>
  <si>
    <t>CA-2014-134572</t>
  </si>
  <si>
    <t>CA-2017-143217</t>
  </si>
  <si>
    <t>US-2017-133312</t>
  </si>
  <si>
    <t>US-2015-137533</t>
  </si>
  <si>
    <t>CA-2016-155138</t>
  </si>
  <si>
    <t>JM-15580</t>
  </si>
  <si>
    <t>CA-2016-108350</t>
  </si>
  <si>
    <t>CA-2015-144302</t>
  </si>
  <si>
    <t>CA-2015-109001</t>
  </si>
  <si>
    <t>TEC-PH-10000562</t>
  </si>
  <si>
    <t>CA-2017-132738</t>
  </si>
  <si>
    <t>CA-2015-119102</t>
  </si>
  <si>
    <t>US-2014-140452</t>
  </si>
  <si>
    <t>CA-2015-141936</t>
  </si>
  <si>
    <t>CA-2014-158442</t>
  </si>
  <si>
    <t>CA-2015-167374</t>
  </si>
  <si>
    <t>CA-2014-116568</t>
  </si>
  <si>
    <t>CA-2015-147102</t>
  </si>
  <si>
    <t>CA-2017-132213</t>
  </si>
  <si>
    <t>CA-2014-138450</t>
  </si>
  <si>
    <t>CA-2015-153073</t>
  </si>
  <si>
    <t>FUR-FU-10001025</t>
  </si>
  <si>
    <t>CA-2016-147970</t>
  </si>
  <si>
    <t>CA-2016-150658</t>
  </si>
  <si>
    <t>CA-2017-125640</t>
  </si>
  <si>
    <t>OFF-LA-10004178</t>
  </si>
  <si>
    <t>CA-2017-154137</t>
  </si>
  <si>
    <t>CA-2015-127173</t>
  </si>
  <si>
    <t>CA-2014-149538</t>
  </si>
  <si>
    <t>OFF-PA-10003797</t>
  </si>
  <si>
    <t>CA-2014-160766</t>
  </si>
  <si>
    <t>CA-2015-123330</t>
  </si>
  <si>
    <t>CA-2017-155607</t>
  </si>
  <si>
    <t>CA-2016-151323</t>
  </si>
  <si>
    <t>CA-2015-146696</t>
  </si>
  <si>
    <t>CA-2016-128972</t>
  </si>
  <si>
    <t>CA-2017-128335</t>
  </si>
  <si>
    <t>CA-2015-154886</t>
  </si>
  <si>
    <t>CA-2016-111213</t>
  </si>
  <si>
    <t>CA-2017-161333</t>
  </si>
  <si>
    <t>CA-2017-128734</t>
  </si>
  <si>
    <t>CA-2014-141796</t>
  </si>
  <si>
    <t>CA-2017-125101</t>
  </si>
  <si>
    <t>CA-2017-169929</t>
  </si>
  <si>
    <t>US-2014-121566</t>
  </si>
  <si>
    <t>US-2015-124219</t>
  </si>
  <si>
    <t>CA-2017-163006</t>
  </si>
  <si>
    <t>CA-2015-156146</t>
  </si>
  <si>
    <t>CA-2014-111192</t>
  </si>
  <si>
    <t>CA-2016-115378</t>
  </si>
  <si>
    <t>CA-2015-161627</t>
  </si>
  <si>
    <t>CA-2014-121006</t>
  </si>
  <si>
    <t>CA-2016-122903</t>
  </si>
  <si>
    <t>CA-2015-107741</t>
  </si>
  <si>
    <t>CA-2017-106432</t>
  </si>
  <si>
    <t>CA-2016-148908</t>
  </si>
  <si>
    <t>CA-2016-123015</t>
  </si>
  <si>
    <t>US-2015-120502</t>
  </si>
  <si>
    <t>CA-2017-108749</t>
  </si>
  <si>
    <t>CA-2017-163335</t>
  </si>
  <si>
    <t>CA-2015-134719</t>
  </si>
  <si>
    <t>US-2015-154389</t>
  </si>
  <si>
    <t>CA-2015-115567</t>
  </si>
  <si>
    <t>US-2017-136679</t>
  </si>
  <si>
    <t>US-2017-141943</t>
  </si>
  <si>
    <t>OFF-EN-10003448</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</si>
  <si>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</si>
  <si>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</si>
  <si>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</si>
  <si>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</si>
  <si>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</si>
  <si>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</si>
  <si>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</si>
  <si>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</si>
  <si>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</si>
  <si>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</si>
  <si>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</si>
  <si>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</si>
  <si>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</si>
  <si>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</si>
  <si>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</si>
  <si>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US-2017-109582</t>
  </si>
  <si>
    <t>CA-2016-119865</t>
  </si>
  <si>
    <t>US-2014-147648</t>
  </si>
  <si>
    <t>CA-2017-124436</t>
  </si>
  <si>
    <t>CA-2014-115084</t>
  </si>
  <si>
    <t>CA-2017-131037</t>
  </si>
  <si>
    <t>CA-2016-111143</t>
  </si>
  <si>
    <t>CA-2014-166744</t>
  </si>
  <si>
    <t>CA-2016-116561</t>
  </si>
  <si>
    <t>CA-2016-110730</t>
  </si>
  <si>
    <t>OFF-SU-10004737</t>
  </si>
  <si>
    <t>CA-2017-146367</t>
  </si>
  <si>
    <t>CA-2016-149454</t>
  </si>
  <si>
    <t>CA-2016-156265</t>
  </si>
  <si>
    <t>FUR-TA-10001691</t>
  </si>
  <si>
    <t>US-2015-168914</t>
  </si>
  <si>
    <t>US-2017-110989</t>
  </si>
  <si>
    <t>CA-2015-106215</t>
  </si>
  <si>
    <t>US-2016-169369</t>
  </si>
  <si>
    <t>CA-2015-132318</t>
  </si>
  <si>
    <t>US-2014-131982</t>
  </si>
  <si>
    <t>CA-2015-125185</t>
  </si>
  <si>
    <t>CA-2016-130078</t>
  </si>
  <si>
    <t>US-2017-114034</t>
  </si>
  <si>
    <t>US-2017-115595</t>
  </si>
  <si>
    <t>CA-2017-158722</t>
  </si>
  <si>
    <t>CA-2014-105165</t>
  </si>
  <si>
    <t>CA-2017-147452</t>
  </si>
  <si>
    <t>US-2017-114657</t>
  </si>
  <si>
    <t>TEC-MA-10003173</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</si>
  <si>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</si>
  <si>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</si>
  <si>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</si>
  <si>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</si>
  <si>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</si>
  <si>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</si>
  <si>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</si>
  <si>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</si>
  <si>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</si>
  <si>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</si>
  <si>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</si>
  <si>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</si>
  <si>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</si>
  <si>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</si>
  <si>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</si>
  <si>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</si>
  <si>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</si>
  <si>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</si>
  <si>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CA-2017-142174</t>
  </si>
  <si>
    <t>CA-2017-108791</t>
  </si>
  <si>
    <t>CA-2016-106656</t>
  </si>
  <si>
    <t>CA-2016-113831</t>
  </si>
  <si>
    <t>US-2014-139500</t>
  </si>
  <si>
    <t>US-2014-166310</t>
  </si>
  <si>
    <t>US-2016-168410</t>
  </si>
  <si>
    <t>TEC-PH-10002583</t>
  </si>
  <si>
    <t>CA-2017-131254</t>
  </si>
  <si>
    <t>OFF-AR-10003876</t>
  </si>
  <si>
    <t>CA-2016-123414</t>
  </si>
  <si>
    <t>CA-2017-137876</t>
  </si>
  <si>
    <t>CA-2016-154060</t>
  </si>
  <si>
    <t>US-2017-162558</t>
  </si>
  <si>
    <t>CA-2017-134439</t>
  </si>
  <si>
    <t>CA-2015-119508</t>
  </si>
  <si>
    <t>CA-2015-152681</t>
  </si>
  <si>
    <t>CA-2014-130813</t>
  </si>
  <si>
    <t>CA-2015-120320</t>
  </si>
  <si>
    <t>CA-2016-111941</t>
  </si>
  <si>
    <t>CA-2016-123120</t>
  </si>
  <si>
    <t>CA-2014-103331</t>
  </si>
  <si>
    <t>CA-2015-169278</t>
  </si>
  <si>
    <t>CA-2017-111577</t>
  </si>
  <si>
    <t>CA-2015-146486</t>
  </si>
  <si>
    <t>US-2014-168501</t>
  </si>
  <si>
    <t>JK-15325</t>
  </si>
  <si>
    <t>CA-2015-112053</t>
  </si>
  <si>
    <t>CA-2017-108539</t>
  </si>
  <si>
    <t>CA-2015-149811</t>
  </si>
  <si>
    <t>US-2017-103814</t>
  </si>
  <si>
    <t>CA-2016-123932</t>
  </si>
  <si>
    <t>US-2016-101616</t>
  </si>
  <si>
    <t>CA-2014-113768</t>
  </si>
  <si>
    <t>OFF-PA-10003063</t>
  </si>
  <si>
    <t>CA-2016-138037</t>
  </si>
  <si>
    <t>CA-2014-150490</t>
  </si>
  <si>
    <t>US-2017-126060</t>
  </si>
  <si>
    <t>CA-2017-100951</t>
  </si>
  <si>
    <t>CA-2016-122017</t>
  </si>
  <si>
    <t>CA-2014-123477</t>
  </si>
  <si>
    <t>CA-2016-107790</t>
  </si>
  <si>
    <t>CA-2017-158071</t>
  </si>
  <si>
    <t>CA-2017-147403</t>
  </si>
  <si>
    <t>OFF-PA-10003302</t>
  </si>
  <si>
    <t>US-2017-136721</t>
  </si>
  <si>
    <t>CA-2015-118738</t>
  </si>
  <si>
    <t>CA-2017-134152</t>
  </si>
  <si>
    <t>CA-2014-125542</t>
  </si>
  <si>
    <t>CA-2016-136021</t>
  </si>
  <si>
    <t>TEC-MA-10000423</t>
  </si>
  <si>
    <t>CA-2016-149195</t>
  </si>
  <si>
    <t>DM-13525</t>
  </si>
  <si>
    <t>CA-2017-161410</t>
  </si>
  <si>
    <t>CA-2017-152786</t>
  </si>
  <si>
    <t>CA-2017-164707</t>
  </si>
  <si>
    <t>CA-2017-163874</t>
  </si>
  <si>
    <t>US-2014-123183</t>
  </si>
  <si>
    <t>CA-2014-104829</t>
  </si>
  <si>
    <t>US-2016-147340</t>
  </si>
  <si>
    <t>CA-2016-145492</t>
  </si>
  <si>
    <t>CA-2016-163202</t>
  </si>
  <si>
    <t>CA-2016-117681</t>
  </si>
  <si>
    <t>CA-2017-132262</t>
  </si>
  <si>
    <t>ML-18265</t>
  </si>
  <si>
    <t>CA-2017-123043</t>
  </si>
  <si>
    <t>US-2016-143280</t>
  </si>
  <si>
    <t>CA-2017-108854</t>
  </si>
  <si>
    <t>CA-2017-166856</t>
  </si>
  <si>
    <t>TEC-AC-10004992</t>
  </si>
  <si>
    <t>CA-2016-153157</t>
  </si>
  <si>
    <t>US-2017-125647</t>
  </si>
  <si>
    <t>CA-2014-132542</t>
  </si>
  <si>
    <t>OFF-BI-10004099</t>
  </si>
  <si>
    <t>CA-2015-110877</t>
  </si>
  <si>
    <t>US-2016-151827</t>
  </si>
  <si>
    <t>US-2016-163258</t>
  </si>
  <si>
    <t>CA-2017-103009</t>
  </si>
  <si>
    <t>OFF-PA-10001215</t>
  </si>
  <si>
    <t>US-2017-120649</t>
  </si>
  <si>
    <t>CA-2016-153598</t>
  </si>
  <si>
    <t>TEC-AC-10003870</t>
  </si>
  <si>
    <t>US-2016-108497</t>
  </si>
  <si>
    <t>MH-17290</t>
  </si>
  <si>
    <t>CA-2016-113096</t>
  </si>
  <si>
    <t>CA-2014-136861</t>
  </si>
  <si>
    <t>CA-2017-117422</t>
  </si>
  <si>
    <t>FC-14245</t>
  </si>
  <si>
    <t>CA-2017-129707</t>
  </si>
  <si>
    <t>CA-2015-160171</t>
  </si>
  <si>
    <t>OFF-AP-10000275</t>
  </si>
  <si>
    <t>CA-2014-103317</t>
  </si>
  <si>
    <t>FUR-FU-10003192</t>
  </si>
  <si>
    <t>CA-2016-167115</t>
  </si>
  <si>
    <t>US-2017-153633</t>
  </si>
  <si>
    <t>CA-2017-155929</t>
  </si>
  <si>
    <t>OFF-PA-10000859</t>
  </si>
  <si>
    <t>CA-2015-148712</t>
  </si>
  <si>
    <t>OFF-AR-10000614</t>
  </si>
  <si>
    <t>CA-2016-128307</t>
  </si>
  <si>
    <t>US-2016-127425</t>
  </si>
  <si>
    <t>US-2014-119081</t>
  </si>
  <si>
    <t>CA-2016-140613</t>
  </si>
  <si>
    <t>US-2017-108700</t>
  </si>
  <si>
    <t>CA-2017-160962</t>
  </si>
  <si>
    <t>CA-2017-116680</t>
  </si>
  <si>
    <t>FUR-TA-10001771</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</si>
  <si>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</si>
  <si>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</si>
  <si>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</si>
  <si>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</si>
  <si>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</si>
  <si>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</si>
  <si>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</si>
  <si>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</si>
  <si>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</si>
  <si>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</si>
  <si>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</si>
  <si>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</si>
  <si>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</si>
  <si>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</si>
  <si>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</si>
  <si>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CA-2014-107573</t>
  </si>
  <si>
    <t>CA-2015-156608</t>
  </si>
  <si>
    <t>CA-2017-134495</t>
  </si>
  <si>
    <t>CA-2017-164098</t>
  </si>
  <si>
    <t>CA-2014-105249</t>
  </si>
  <si>
    <t>CA-2015-113523</t>
  </si>
  <si>
    <t>CA-2017-117821</t>
  </si>
  <si>
    <t>CA-2017-164378</t>
  </si>
  <si>
    <t>CA-2017-127782</t>
  </si>
  <si>
    <t>TH-21115</t>
  </si>
  <si>
    <t>US-2016-162026</t>
  </si>
  <si>
    <t>CA-2016-150000</t>
  </si>
  <si>
    <t>CA-2015-168529</t>
  </si>
  <si>
    <t>US-2017-152569</t>
  </si>
  <si>
    <t>US-2014-137680</t>
  </si>
  <si>
    <t>CA-2015-103177</t>
  </si>
  <si>
    <t>US-2016-138408</t>
  </si>
  <si>
    <t>CA-2017-117667</t>
  </si>
  <si>
    <t>CA-2016-110982</t>
  </si>
  <si>
    <t>CA-2016-147123</t>
  </si>
  <si>
    <t>CA-2017-154501</t>
  </si>
  <si>
    <t>CA-2017-166933</t>
  </si>
  <si>
    <t>CA-2015-142055</t>
  </si>
  <si>
    <t>CA-2015-137106</t>
  </si>
  <si>
    <t>CA-2017-136609</t>
  </si>
  <si>
    <t>CA-2017-160885</t>
  </si>
  <si>
    <t>JK-16090</t>
  </si>
  <si>
    <t>US-2016-167472</t>
  </si>
  <si>
    <t>CA-2015-120551</t>
  </si>
  <si>
    <t>US-2017-150595</t>
  </si>
  <si>
    <t>CA-2016-134936</t>
  </si>
  <si>
    <t>FUR-TA-10001086</t>
  </si>
  <si>
    <t>CA-2017-102967</t>
  </si>
  <si>
    <t>CA-2017-151008</t>
  </si>
  <si>
    <t>CA-2014-159800</t>
  </si>
  <si>
    <t>US-2014-159618</t>
  </si>
  <si>
    <t>CA-2017-116113</t>
  </si>
  <si>
    <t>CA-2015-125066</t>
  </si>
  <si>
    <t>US-2015-114741</t>
  </si>
  <si>
    <t>OFF-PA-10000048</t>
  </si>
  <si>
    <t>CA-2017-133263</t>
  </si>
  <si>
    <t>CA-2017-157966</t>
  </si>
  <si>
    <t>TEC-MA-10002109</t>
  </si>
  <si>
    <t>CA-2014-151162</t>
  </si>
  <si>
    <t>OFF-PA-10003036</t>
  </si>
  <si>
    <t>TEC-PH-10001870</t>
  </si>
  <si>
    <t>CA-2016-136686</t>
  </si>
  <si>
    <t>CA-2017-137498</t>
  </si>
  <si>
    <t>CA-2017-163818</t>
  </si>
  <si>
    <t>CA-2016-161158</t>
  </si>
  <si>
    <t>CA-2014-116673</t>
  </si>
  <si>
    <t>CA-2017-105333</t>
  </si>
  <si>
    <t>OFF-ST-10002182</t>
  </si>
  <si>
    <t>TEC-PH-10001468</t>
  </si>
  <si>
    <t>CA-2015-149993</t>
  </si>
  <si>
    <t>CA-2014-168158</t>
  </si>
  <si>
    <t>CA-2016-115224</t>
  </si>
  <si>
    <t>CA-2014-164742</t>
  </si>
  <si>
    <t>US-2017-108014</t>
  </si>
  <si>
    <t>CA-2017-160325</t>
  </si>
  <si>
    <t>CA-2015-159779</t>
  </si>
  <si>
    <t>SB-20185</t>
  </si>
  <si>
    <t>CA-2017-151176</t>
  </si>
  <si>
    <t>CA-2014-108903</t>
  </si>
  <si>
    <t>OFF-AR-10004010</t>
  </si>
  <si>
    <t>CA-2016-117919</t>
  </si>
  <si>
    <t>OFF-ST-10003572</t>
  </si>
  <si>
    <t>CA-2015-142475</t>
  </si>
  <si>
    <t>CA-2016-134516</t>
  </si>
  <si>
    <t>CA-2017-105193</t>
  </si>
  <si>
    <t>CA-2015-168634</t>
  </si>
  <si>
    <t>CA-2017-117198</t>
  </si>
  <si>
    <t>BG-11035</t>
  </si>
  <si>
    <t>CA-2015-145828</t>
  </si>
  <si>
    <t>CA-2017-121027</t>
  </si>
  <si>
    <t>CA-2016-147431</t>
  </si>
  <si>
    <t>OFF-ST-10003994</t>
  </si>
  <si>
    <t>CA-2016-158001</t>
  </si>
  <si>
    <t>CA-2017-125745</t>
  </si>
  <si>
    <t>CA-2015-101154</t>
  </si>
  <si>
    <t>US-2016-124163</t>
  </si>
  <si>
    <t>CA-2016-121748</t>
  </si>
  <si>
    <t>CA-2014-126683</t>
  </si>
  <si>
    <t>CA-2017-148810</t>
  </si>
  <si>
    <t>FUR-CH-10001545</t>
  </si>
  <si>
    <t>US-2016-146066</t>
  </si>
  <si>
    <t>CA-2014-127614</t>
  </si>
  <si>
    <t>CA-2016-101742</t>
  </si>
  <si>
    <t>CA-2015-134943</t>
  </si>
  <si>
    <t>CA-2017-123022</t>
  </si>
  <si>
    <t>CA-2017-113208</t>
  </si>
  <si>
    <t>FUR-FU-10004245</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</si>
  <si>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</si>
  <si>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</si>
  <si>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</si>
  <si>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</si>
  <si>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</si>
  <si>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</si>
  <si>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</si>
  <si>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</si>
  <si>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</si>
  <si>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</si>
  <si>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</si>
  <si>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</si>
  <si>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</si>
  <si>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</si>
  <si>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</si>
  <si>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</si>
  <si>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</si>
  <si>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CA-2016-142405</t>
  </si>
  <si>
    <t>CA-2015-141012</t>
  </si>
  <si>
    <t>CA-2017-127922</t>
  </si>
  <si>
    <t>CA-2016-146318</t>
  </si>
  <si>
    <t>CA-2014-135993</t>
  </si>
  <si>
    <t>CA-2014-126802</t>
  </si>
  <si>
    <t>CA-2016-143924</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</si>
  <si>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</si>
  <si>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</si>
  <si>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</si>
  <si>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</si>
  <si>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</si>
  <si>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</si>
  <si>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</si>
  <si>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</si>
  <si>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</si>
  <si>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</si>
  <si>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</si>
  <si>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</si>
  <si>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</si>
  <si>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</si>
  <si>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</si>
  <si>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</si>
  <si>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</si>
  <si>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</si>
  <si>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</si>
  <si>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</si>
  <si>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</si>
  <si>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</si>
  <si>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</si>
  <si>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</si>
  <si>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</si>
  <si>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</si>
  <si>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</si>
  <si>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CA-2014-111773</t>
  </si>
  <si>
    <t>CA-2014-148614</t>
  </si>
  <si>
    <t>CA-2017-156139</t>
  </si>
  <si>
    <t>US-2017-147886</t>
  </si>
  <si>
    <t>CA-2016-113733</t>
  </si>
  <si>
    <t>CA-2017-104913</t>
  </si>
  <si>
    <t>CA-2014-145800</t>
  </si>
  <si>
    <t>CA-2016-125850</t>
  </si>
  <si>
    <t>OFF-LA-10003498</t>
  </si>
  <si>
    <t>CA-2016-118514</t>
  </si>
  <si>
    <t>CA-2015-150749</t>
  </si>
  <si>
    <t>CA-2014-163748</t>
  </si>
  <si>
    <t>CA-2015-119634</t>
  </si>
  <si>
    <t>BW-11065</t>
  </si>
  <si>
    <t>CA-2015-149300</t>
  </si>
  <si>
    <t>US-2016-111528</t>
  </si>
  <si>
    <t>CA-2017-158169</t>
  </si>
  <si>
    <t>CA-2015-162047</t>
  </si>
  <si>
    <t>CA-2015-117772</t>
  </si>
  <si>
    <t>US-2014-126340</t>
  </si>
  <si>
    <t>CA-2016-149685</t>
  </si>
  <si>
    <t>CA-2017-126396</t>
  </si>
  <si>
    <t>CA-2015-154900</t>
  </si>
  <si>
    <t>CA-2015-103835</t>
  </si>
  <si>
    <t>CA-2015-158939</t>
  </si>
  <si>
    <t>CA-2016-117408</t>
  </si>
  <si>
    <t>CA-2016-142398</t>
  </si>
  <si>
    <t>CA-2016-105277</t>
  </si>
  <si>
    <t>CA-2016-112060</t>
  </si>
  <si>
    <t>CA-2014-105270</t>
  </si>
  <si>
    <t>US-2015-159513</t>
  </si>
  <si>
    <t>TEC-MA-10003329</t>
  </si>
  <si>
    <t>CA-2015-155586</t>
  </si>
  <si>
    <t>CA-2017-141117</t>
  </si>
  <si>
    <t>CA-2017-115070</t>
  </si>
  <si>
    <t>MG-18205</t>
  </si>
  <si>
    <t>CA-2017-140186</t>
  </si>
  <si>
    <t>CA-2014-124856</t>
  </si>
  <si>
    <t>CA-2014-166716</t>
  </si>
  <si>
    <t>CA-2014-123225</t>
  </si>
  <si>
    <t>CA-2015-163440</t>
  </si>
  <si>
    <t>US-2017-106796</t>
  </si>
  <si>
    <t>CA-2017-113873</t>
  </si>
  <si>
    <t>CA-2016-149783</t>
  </si>
  <si>
    <t>CA-2016-125017</t>
  </si>
  <si>
    <t>US-2015-163279</t>
  </si>
  <si>
    <t>FUR-FU-10000747</t>
  </si>
  <si>
    <t>CA-2015-150196</t>
  </si>
  <si>
    <t>US-2015-106495</t>
  </si>
  <si>
    <t>CA-2014-124730</t>
  </si>
  <si>
    <t>CA-2017-117632</t>
  </si>
  <si>
    <t>CA-2014-115056</t>
  </si>
  <si>
    <t>CA-2017-161067</t>
  </si>
  <si>
    <t>CA-2016-122063</t>
  </si>
  <si>
    <t>CA-2015-111206</t>
  </si>
  <si>
    <t>CA-2016-142895</t>
  </si>
  <si>
    <t>CA-2015-101868</t>
  </si>
  <si>
    <t>CA-2017-133207</t>
  </si>
  <si>
    <t>DO-13645</t>
  </si>
  <si>
    <t>TEC-PH-10004100</t>
  </si>
  <si>
    <t>CA-2015-132948</t>
  </si>
  <si>
    <t>OFF-ST-10000636</t>
  </si>
  <si>
    <t>CA-2015-134992</t>
  </si>
  <si>
    <t>CA-2015-126725</t>
  </si>
  <si>
    <t>TEC-PH-10003174</t>
  </si>
  <si>
    <t>CA-2015-121783</t>
  </si>
  <si>
    <t>US-2014-138835</t>
  </si>
  <si>
    <t>CA-2015-112214</t>
  </si>
  <si>
    <t>US-2017-153255</t>
  </si>
  <si>
    <t>CA-2015-108119</t>
  </si>
  <si>
    <t>CA-2015-157434</t>
  </si>
  <si>
    <t>CA-2016-101525</t>
  </si>
  <si>
    <t>OFF-PA-10001497</t>
  </si>
  <si>
    <t>US-2014-117968</t>
  </si>
  <si>
    <t>CA-2016-158211</t>
  </si>
  <si>
    <t>CA-2016-152247</t>
  </si>
  <si>
    <t>CA-2016-128223</t>
  </si>
  <si>
    <t>CA-2016-154235</t>
  </si>
  <si>
    <t>CA-2017-129910</t>
  </si>
  <si>
    <t>CA-2017-133095</t>
  </si>
  <si>
    <t>CA-2015-130554</t>
  </si>
  <si>
    <t>CA-2014-152443</t>
  </si>
  <si>
    <t>CA-2016-133319</t>
  </si>
  <si>
    <t>CA-2016-133935</t>
  </si>
  <si>
    <t>CA-2016-136301</t>
  </si>
  <si>
    <t>US-2014-109456</t>
  </si>
  <si>
    <t>CA-2017-151596</t>
  </si>
  <si>
    <t>BP-11050</t>
  </si>
  <si>
    <t>CA-2015-147879</t>
  </si>
  <si>
    <t>OFF-PA-10001952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</si>
  <si>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</si>
  <si>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</si>
  <si>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</si>
  <si>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</si>
  <si>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</si>
  <si>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</si>
  <si>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</si>
  <si>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</si>
  <si>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</si>
  <si>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</si>
  <si>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</si>
  <si>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</si>
  <si>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</si>
  <si>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</si>
  <si>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</si>
  <si>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</si>
  <si>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</si>
  <si>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</si>
  <si>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</si>
  <si>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</si>
  <si>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</si>
  <si>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</si>
  <si>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</si>
  <si>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</si>
  <si>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</si>
  <si>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</si>
  <si>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</si>
  <si>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</si>
  <si>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US-2017-141698</t>
  </si>
  <si>
    <t>OFF-PA-10001826</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</si>
  <si>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</si>
  <si>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</si>
  <si>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</si>
  <si>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</si>
  <si>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</si>
  <si>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</si>
  <si>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</si>
  <si>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</si>
  <si>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</si>
  <si>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</si>
  <si>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</si>
  <si>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</si>
  <si>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</si>
  <si>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</si>
  <si>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</si>
  <si>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</si>
  <si>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</si>
  <si>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</si>
  <si>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</si>
  <si>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</si>
  <si>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CA-2014-124079</t>
  </si>
  <si>
    <t>US-2017-146878</t>
  </si>
  <si>
    <t>CA-2017-107244</t>
  </si>
  <si>
    <t>CA-2015-100657</t>
  </si>
  <si>
    <t>CA-2017-129581</t>
  </si>
  <si>
    <t>CA-2017-129028</t>
  </si>
  <si>
    <t>CA-2015-135580</t>
  </si>
  <si>
    <t>CA-2016-159016</t>
  </si>
  <si>
    <t>CA-2014-102652</t>
  </si>
  <si>
    <t>CA-2014-152422</t>
  </si>
  <si>
    <t>US-2016-156692</t>
  </si>
  <si>
    <t>CA-2014-130869</t>
  </si>
  <si>
    <t>US-2017-128832</t>
  </si>
  <si>
    <t>CA-2017-139717</t>
  </si>
  <si>
    <t>CA-2017-136007</t>
  </si>
  <si>
    <t>CA-2016-157364</t>
  </si>
  <si>
    <t>US-2016-112970</t>
  </si>
  <si>
    <t>US-2017-152492</t>
  </si>
  <si>
    <t>CA-2016-101168</t>
  </si>
  <si>
    <t>CA-2017-104010</t>
  </si>
  <si>
    <t>CA-2015-130253</t>
  </si>
  <si>
    <t>US-2015-155369</t>
  </si>
  <si>
    <t>CA-2016-131205</t>
  </si>
  <si>
    <t>CA-2017-122364</t>
  </si>
  <si>
    <t>TEC-MA-10001031</t>
  </si>
  <si>
    <t>CA-2016-117912</t>
  </si>
  <si>
    <t>CA-2017-145702</t>
  </si>
  <si>
    <t>CA-2015-113215</t>
  </si>
  <si>
    <t>CA-2016-154662</t>
  </si>
  <si>
    <t>CA-2015-105571</t>
  </si>
  <si>
    <t>CA-2016-152765</t>
  </si>
  <si>
    <t>CA-2015-153878</t>
  </si>
  <si>
    <t>TS-21655</t>
  </si>
  <si>
    <t>CA-2016-124016</t>
  </si>
  <si>
    <t>CA-2016-113551</t>
  </si>
  <si>
    <t>CA-2014-107524</t>
  </si>
  <si>
    <t>CA-2014-138072</t>
  </si>
  <si>
    <t>CA-2015-134201</t>
  </si>
  <si>
    <t>CA-2015-111780</t>
  </si>
  <si>
    <t>CA-2015-119942</t>
  </si>
  <si>
    <t>CA-2015-151547</t>
  </si>
  <si>
    <t>CA-2017-166695</t>
  </si>
  <si>
    <t>TEC-MA-10003176</t>
  </si>
  <si>
    <t>CA-2017-167542</t>
  </si>
  <si>
    <t>CA-2015-120901</t>
  </si>
  <si>
    <t>CA-2017-121398</t>
  </si>
  <si>
    <t>CA-2016-151561</t>
  </si>
  <si>
    <t>CA-2017-154676</t>
  </si>
  <si>
    <t>US-2014-165589</t>
  </si>
  <si>
    <t>US-2016-132577</t>
  </si>
  <si>
    <t>CA-2015-114048</t>
  </si>
  <si>
    <t>CA-2015-137281</t>
  </si>
  <si>
    <t>US-2017-162068</t>
  </si>
  <si>
    <t>CA-2017-100111</t>
  </si>
  <si>
    <t>TEC-AC-10002647</t>
  </si>
  <si>
    <t>US-2017-132381</t>
  </si>
  <si>
    <t>CA-2015-147011</t>
  </si>
  <si>
    <t>CA-2014-120852</t>
  </si>
  <si>
    <t>CA-2016-150007</t>
  </si>
  <si>
    <t>CA-2016-124590</t>
  </si>
  <si>
    <t>CA-2016-133802</t>
  </si>
  <si>
    <t>US-2016-113677</t>
  </si>
  <si>
    <t>TEC-PH-10002114</t>
  </si>
  <si>
    <t>CA-2017-143378</t>
  </si>
  <si>
    <t>CA-2017-152660</t>
  </si>
  <si>
    <t>CA-2015-142139</t>
  </si>
  <si>
    <t>CA-2017-145772</t>
  </si>
  <si>
    <t>OFF-PA-10001593</t>
  </si>
  <si>
    <t>CA-2016-124100</t>
  </si>
  <si>
    <t>US-2014-158400</t>
  </si>
  <si>
    <t>CA-2017-162033</t>
  </si>
  <si>
    <t>EM-14200</t>
  </si>
  <si>
    <t>CA-2014-163447</t>
  </si>
  <si>
    <t>CA-2017-145737</t>
  </si>
  <si>
    <t>CA-2016-148096</t>
  </si>
  <si>
    <t>AO-10810</t>
  </si>
  <si>
    <t>CA-2016-146766</t>
  </si>
  <si>
    <t>CA-2015-105613</t>
  </si>
  <si>
    <t>US-2016-142251</t>
  </si>
  <si>
    <t>CA-2014-131247</t>
  </si>
  <si>
    <t>US-2015-113593</t>
  </si>
  <si>
    <t>CA-2017-121083</t>
  </si>
  <si>
    <t>CA-2017-151190</t>
  </si>
  <si>
    <t>CA-2014-133543</t>
  </si>
  <si>
    <t>CA-2017-105130</t>
  </si>
  <si>
    <t>CA-2016-161928</t>
  </si>
  <si>
    <t>CA-2017-101322</t>
  </si>
  <si>
    <t>US-2016-106600</t>
  </si>
  <si>
    <t>CA-2014-111871</t>
  </si>
  <si>
    <t>CA-2017-139437</t>
  </si>
  <si>
    <t>CA-2017-151484</t>
  </si>
  <si>
    <t>CA-2016-104150</t>
  </si>
  <si>
    <t>TEC-AC-10004803</t>
  </si>
  <si>
    <t>CA-2016-161025</t>
  </si>
  <si>
    <t>CA-2014-103989</t>
  </si>
  <si>
    <t>CA-2015-142433</t>
  </si>
  <si>
    <t>CA-2015-132815</t>
  </si>
  <si>
    <t>CA-2014-101266</t>
  </si>
  <si>
    <t>CA-2016-141523</t>
  </si>
  <si>
    <t>MH-17440</t>
  </si>
  <si>
    <t>US-2014-106299</t>
  </si>
  <si>
    <t>CA-2015-158421</t>
  </si>
  <si>
    <t>OFF-PA-10001801</t>
  </si>
  <si>
    <t>CA-2016-143609</t>
  </si>
  <si>
    <t>CA-2015-138331</t>
  </si>
  <si>
    <t>CA-2015-138954</t>
  </si>
  <si>
    <t>CA-2017-157903</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</si>
  <si>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</si>
  <si>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</si>
  <si>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</si>
  <si>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</si>
  <si>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</si>
  <si>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</si>
  <si>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</si>
  <si>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</si>
  <si>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</si>
  <si>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</si>
  <si>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</si>
  <si>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</si>
  <si>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</si>
  <si>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CA-2014-128538</t>
  </si>
  <si>
    <t>CA-2015-161711</t>
  </si>
  <si>
    <t>US-2015-129553</t>
  </si>
  <si>
    <t>CA-2016-160220</t>
  </si>
  <si>
    <t>US-2017-157224</t>
  </si>
  <si>
    <t>CA-2017-140627</t>
  </si>
  <si>
    <t>CA-2015-133445</t>
  </si>
  <si>
    <t>CA-2014-148782</t>
  </si>
  <si>
    <t>CA-2016-148208</t>
  </si>
  <si>
    <t>CA-2017-127656</t>
  </si>
  <si>
    <t>US-2017-142188</t>
  </si>
  <si>
    <t>TEC-PH-10000127</t>
  </si>
  <si>
    <t>CA-2016-144400</t>
  </si>
  <si>
    <t>US-2016-155180</t>
  </si>
  <si>
    <t>CA-2015-134075</t>
  </si>
  <si>
    <t>US-2016-131912</t>
  </si>
  <si>
    <t>CA-2017-141572</t>
  </si>
  <si>
    <t>CA-2014-134621</t>
  </si>
  <si>
    <t>CA-2016-165561</t>
  </si>
  <si>
    <t>CA-2015-112305</t>
  </si>
  <si>
    <t>CA-2017-121580</t>
  </si>
  <si>
    <t>OFF-AP-10001564</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</si>
  <si>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</si>
  <si>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</si>
  <si>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</si>
  <si>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</si>
  <si>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</si>
  <si>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</si>
  <si>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</si>
  <si>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</si>
  <si>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</si>
  <si>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</si>
  <si>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</si>
  <si>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</si>
  <si>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</si>
  <si>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</si>
  <si>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</si>
  <si>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CA-2017-102379</t>
  </si>
  <si>
    <t>CA-2017-149706</t>
  </si>
  <si>
    <t>US-2016-139087</t>
  </si>
  <si>
    <t>TEC-AC-10004595</t>
  </si>
  <si>
    <t>CA-2017-152226</t>
  </si>
  <si>
    <t>CA-2015-116484</t>
  </si>
  <si>
    <t>FUR-FU-10002874</t>
  </si>
  <si>
    <t>CA-2016-100944</t>
  </si>
  <si>
    <t>CA-2016-125080</t>
  </si>
  <si>
    <t>CA-2016-121020</t>
  </si>
  <si>
    <t>CA-2014-100090</t>
  </si>
  <si>
    <t>US-2015-139675</t>
  </si>
  <si>
    <t>CA-2017-143756</t>
  </si>
  <si>
    <t>CA-2015-151253</t>
  </si>
  <si>
    <t>CA-2014-141152</t>
  </si>
  <si>
    <t>CA-2014-141313</t>
  </si>
  <si>
    <t>CA-2014-169852</t>
  </si>
  <si>
    <t>CA-2017-107314</t>
  </si>
  <si>
    <t>FUR-FU-10003489</t>
  </si>
  <si>
    <t>US-2014-161305</t>
  </si>
  <si>
    <t>CA-2017-166919</t>
  </si>
  <si>
    <t>CA-2017-162712</t>
  </si>
  <si>
    <t>CA-2017-107552</t>
  </si>
  <si>
    <t>CA-2016-163328</t>
  </si>
  <si>
    <t>CA-2014-112837</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</si>
  <si>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</si>
  <si>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</si>
  <si>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</si>
  <si>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</si>
  <si>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</si>
  <si>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</si>
  <si>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</si>
  <si>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</si>
  <si>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</si>
  <si>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</si>
  <si>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</si>
  <si>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</si>
  <si>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</si>
  <si>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</si>
  <si>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</si>
  <si>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</si>
  <si>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</si>
  <si>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</si>
  <si>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</si>
  <si>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</si>
  <si>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</si>
  <si>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</si>
  <si>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</si>
  <si>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</si>
  <si>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</si>
  <si>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TEC-MA-10002073</t>
  </si>
  <si>
    <t>CA-2017-144848</t>
  </si>
  <si>
    <t>TEC-PH-10004006</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</si>
  <si>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</si>
  <si>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</si>
  <si>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</si>
  <si>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</si>
  <si>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</si>
  <si>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</si>
  <si>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</si>
  <si>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</si>
  <si>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</si>
  <si>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</si>
  <si>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</si>
  <si>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</si>
  <si>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</si>
  <si>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</si>
  <si>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</si>
  <si>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CA-2017-131632</t>
  </si>
  <si>
    <t>CA-2017-151981</t>
  </si>
  <si>
    <t>CA-2017-125472</t>
  </si>
  <si>
    <t>CA-2015-156328</t>
  </si>
  <si>
    <t>CA-2017-154074</t>
  </si>
  <si>
    <t>CA-2017-161774</t>
  </si>
  <si>
    <t>OFF-PA-10000300</t>
  </si>
  <si>
    <t>CA-2017-151211</t>
  </si>
  <si>
    <t>CA-2017-142671</t>
  </si>
  <si>
    <t>CA-2017-144750</t>
  </si>
  <si>
    <t>CA-2016-111976</t>
  </si>
  <si>
    <t>CA-2016-140130</t>
  </si>
  <si>
    <t>CA-2014-159121</t>
  </si>
  <si>
    <t>CA-2015-149650</t>
  </si>
  <si>
    <t>CA-2017-115777</t>
  </si>
  <si>
    <t>CA-2016-143714</t>
  </si>
  <si>
    <t>OFF-BI-10004308</t>
  </si>
  <si>
    <t>TEC-PH-10004080</t>
  </si>
  <si>
    <t>CA-2014-165764</t>
  </si>
  <si>
    <t>CA-2015-121405</t>
  </si>
  <si>
    <t>US-2017-116897</t>
  </si>
  <si>
    <t>US-2017-113992</t>
  </si>
  <si>
    <t>CA-2014-166891</t>
  </si>
  <si>
    <t>CA-2016-101161</t>
  </si>
  <si>
    <t>CA-2015-151785</t>
  </si>
  <si>
    <t>US-2017-119816</t>
  </si>
  <si>
    <t>CA-2015-156510</t>
  </si>
  <si>
    <t>US-2015-110261</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</si>
  <si>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</si>
  <si>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</si>
  <si>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</si>
  <si>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</si>
  <si>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</si>
  <si>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</si>
  <si>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</si>
  <si>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</si>
  <si>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</si>
  <si>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</si>
  <si>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</si>
  <si>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</si>
  <si>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</si>
  <si>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</si>
  <si>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</si>
  <si>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</si>
  <si>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</si>
  <si>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</si>
  <si>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</si>
  <si>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</si>
  <si>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</si>
  <si>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CA-2014-129147</t>
  </si>
  <si>
    <t>CA-2017-128265</t>
  </si>
  <si>
    <t>CA-2016-152331</t>
  </si>
  <si>
    <t>LD-16855</t>
  </si>
  <si>
    <t>US-2016-128909</t>
  </si>
  <si>
    <t>CA-2017-102197</t>
  </si>
  <si>
    <t>CA-2017-167640</t>
  </si>
  <si>
    <t>US-2017-116652</t>
  </si>
  <si>
    <t>CA-2017-138289</t>
  </si>
  <si>
    <t>OFF-PA-10001260</t>
  </si>
  <si>
    <t>CA-2016-129308</t>
  </si>
  <si>
    <t>CA-2016-157791</t>
  </si>
  <si>
    <t>CA-2014-146864</t>
  </si>
  <si>
    <t>OFF-ST-10004946</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</si>
  <si>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</si>
  <si>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</si>
  <si>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</si>
  <si>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</si>
  <si>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</si>
  <si>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</si>
  <si>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</si>
  <si>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</si>
  <si>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</si>
  <si>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</si>
  <si>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</si>
  <si>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</si>
  <si>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</si>
  <si>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CA-2015-166947</t>
  </si>
  <si>
    <t>CA-2016-160941</t>
  </si>
  <si>
    <t>CA-2017-144680</t>
  </si>
  <si>
    <t>CA-2014-166086</t>
  </si>
  <si>
    <t>CA-2017-131282</t>
  </si>
  <si>
    <t>CA-2014-100678</t>
  </si>
  <si>
    <t>CA-2016-161543</t>
  </si>
  <si>
    <t>CA-2016-160535</t>
  </si>
  <si>
    <t>TEC-MA-10004255</t>
  </si>
  <si>
    <t>CA-2017-123085</t>
  </si>
  <si>
    <t>CA-2015-153752</t>
  </si>
  <si>
    <t>CA-2014-103660</t>
  </si>
  <si>
    <t>CA-2016-169887</t>
  </si>
  <si>
    <t>FUR-FU-10003095</t>
  </si>
  <si>
    <t>CA-2016-148516</t>
  </si>
  <si>
    <t>CA-2017-104731</t>
  </si>
  <si>
    <t>CA-2014-164749</t>
  </si>
  <si>
    <t>CA-2015-103716</t>
  </si>
  <si>
    <t>CA-2016-126795</t>
  </si>
  <si>
    <t>CA-2015-146290</t>
  </si>
  <si>
    <t>CA-2017-157112</t>
  </si>
  <si>
    <t>CA-2014-169257</t>
  </si>
  <si>
    <t>CA-2014-154095</t>
  </si>
  <si>
    <t>CA-2017-146346</t>
  </si>
  <si>
    <t>CA-2016-148852</t>
  </si>
  <si>
    <t>US-2015-118906</t>
  </si>
  <si>
    <t>CA-2016-168921</t>
  </si>
  <si>
    <t>CA-2015-107678</t>
  </si>
  <si>
    <t>CA-2016-123512</t>
  </si>
  <si>
    <t>US-2017-167402</t>
  </si>
  <si>
    <t>CA-2014-130449</t>
  </si>
  <si>
    <t>VP-21760</t>
  </si>
  <si>
    <t>CA-2015-141250</t>
  </si>
  <si>
    <t>CA-2014-145541</t>
  </si>
  <si>
    <t>CA-2014-138513</t>
  </si>
  <si>
    <t>CA-2015-135489</t>
  </si>
  <si>
    <t>CA-2015-125696</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</si>
  <si>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</si>
  <si>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</si>
  <si>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</si>
  <si>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</si>
  <si>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</si>
  <si>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</si>
  <si>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</si>
  <si>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</si>
  <si>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</si>
  <si>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</si>
  <si>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</si>
  <si>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</si>
  <si>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</si>
  <si>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</si>
  <si>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</si>
  <si>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</si>
  <si>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</si>
  <si>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</si>
  <si>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</si>
  <si>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</si>
  <si>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CA-2015-109337</t>
  </si>
  <si>
    <t>TEC-MA-10002930</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</si>
  <si>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</si>
  <si>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</si>
  <si>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</si>
  <si>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</si>
  <si>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</si>
  <si>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</si>
  <si>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</si>
  <si>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</si>
  <si>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</si>
  <si>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</si>
  <si>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</si>
  <si>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</si>
  <si>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</si>
  <si>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</si>
  <si>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</si>
  <si>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CA-2015-153535</t>
  </si>
  <si>
    <t>CA-2015-139164</t>
  </si>
  <si>
    <t>CA-2016-112277</t>
  </si>
  <si>
    <t>CA-2014-167724</t>
  </si>
  <si>
    <t>OFF-LA-10002368</t>
  </si>
  <si>
    <t>CA-2015-123141</t>
  </si>
  <si>
    <t>CA-2016-149503</t>
  </si>
  <si>
    <t>CA-2017-163069</t>
  </si>
  <si>
    <t>CA-2017-107629</t>
  </si>
  <si>
    <t>CA-2016-134789</t>
  </si>
  <si>
    <t>CA-2016-130442</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</si>
  <si>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</si>
  <si>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</si>
  <si>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</si>
  <si>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</si>
  <si>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</si>
  <si>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</si>
  <si>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</si>
  <si>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</si>
  <si>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</si>
  <si>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</si>
  <si>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</si>
  <si>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</si>
  <si>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</si>
  <si>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</si>
  <si>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</si>
  <si>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</si>
  <si>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</si>
  <si>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</si>
  <si>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CA-2017-165715</t>
  </si>
  <si>
    <t>CA-2017-100636</t>
  </si>
  <si>
    <t>CA-2016-162943</t>
  </si>
  <si>
    <t>CA-2016-144764</t>
  </si>
  <si>
    <t>TEC-MA-10003230</t>
  </si>
  <si>
    <t>CA-2017-100615</t>
  </si>
  <si>
    <t>CA-2014-109302</t>
  </si>
  <si>
    <t>CA-2017-139787</t>
  </si>
  <si>
    <t>CA-2017-139402</t>
  </si>
  <si>
    <t>CA-2016-119018</t>
  </si>
  <si>
    <t>OFF-PA-10000295</t>
  </si>
  <si>
    <t>CA-2015-105361</t>
  </si>
  <si>
    <t>US-2016-152373</t>
  </si>
  <si>
    <t>US-2017-166037</t>
  </si>
  <si>
    <t>US-2016-147711</t>
  </si>
  <si>
    <t>CA-2017-121293</t>
  </si>
  <si>
    <t>OFF-SU-10004884</t>
  </si>
  <si>
    <t>CA-2015-118843</t>
  </si>
  <si>
    <t>CA-2015-161445</t>
  </si>
  <si>
    <t>CA-2016-124527</t>
  </si>
  <si>
    <t>IM-15055</t>
  </si>
  <si>
    <t>CA-2016-162348</t>
  </si>
  <si>
    <t>CA-2014-141005</t>
  </si>
  <si>
    <t>CA-2015-145394</t>
  </si>
  <si>
    <t>CA-2015-168809</t>
  </si>
  <si>
    <t>FUR-FU-10002240</t>
  </si>
  <si>
    <t>CA-2016-109827</t>
  </si>
  <si>
    <t>CA-2014-152233</t>
  </si>
  <si>
    <t>CA-2014-125682</t>
  </si>
  <si>
    <t>CA-2017-162880</t>
  </si>
  <si>
    <t>CA-2015-128125</t>
  </si>
  <si>
    <t>CA-2017-156237</t>
  </si>
  <si>
    <t>FUR-FU-10001057</t>
  </si>
  <si>
    <t>CA-2014-144414</t>
  </si>
  <si>
    <t>US-2017-115609</t>
  </si>
  <si>
    <t>CA-2015-154291</t>
  </si>
  <si>
    <t>CA-2016-118689</t>
  </si>
  <si>
    <t>CA-2016-140438</t>
  </si>
  <si>
    <t>US-2017-123204</t>
  </si>
  <si>
    <t>CA-2015-112522</t>
  </si>
  <si>
    <t>CA-2016-153101</t>
  </si>
  <si>
    <t>CA-2016-142615</t>
  </si>
  <si>
    <t>CA-2017-142643</t>
  </si>
  <si>
    <t>CA-2015-116260</t>
  </si>
  <si>
    <t>CA-2017-107517</t>
  </si>
  <si>
    <t>CA-2015-166338</t>
  </si>
  <si>
    <t>CA-2016-123946</t>
  </si>
  <si>
    <t>FUR-CH-10002073</t>
  </si>
  <si>
    <t>CA-2014-147543</t>
  </si>
  <si>
    <t>US-2016-159093</t>
  </si>
  <si>
    <t>CA-2016-162110</t>
  </si>
  <si>
    <t>US-2016-163461</t>
  </si>
  <si>
    <t>CA-2014-101462</t>
  </si>
  <si>
    <t>US-2016-100461</t>
  </si>
  <si>
    <t>US-2017-162670</t>
  </si>
  <si>
    <t>CA-2017-128965</t>
  </si>
  <si>
    <t>CA-2017-138618</t>
  </si>
  <si>
    <t>US-2016-126452</t>
  </si>
  <si>
    <t>CA-2016-145009</t>
  </si>
  <si>
    <t>CA-2015-162544</t>
  </si>
  <si>
    <t>CA-2014-124394</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</si>
  <si>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</si>
  <si>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</si>
  <si>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</si>
  <si>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</si>
  <si>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</si>
  <si>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</si>
  <si>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</si>
  <si>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</si>
  <si>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</si>
  <si>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</si>
  <si>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</si>
  <si>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</si>
  <si>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</si>
  <si>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US-2017-149006</t>
  </si>
  <si>
    <t>CA-2017-149468</t>
  </si>
  <si>
    <t>CA-2016-140249</t>
  </si>
  <si>
    <t>US-2017-135503</t>
  </si>
  <si>
    <t>CA-2014-126277</t>
  </si>
  <si>
    <t>US-2017-115301</t>
  </si>
  <si>
    <t>CA-2017-168942</t>
  </si>
  <si>
    <t>US-2017-128398</t>
  </si>
  <si>
    <t>CA-2015-104115</t>
  </si>
  <si>
    <t>CA-2014-142510</t>
  </si>
  <si>
    <t>CA-2014-124247</t>
  </si>
  <si>
    <t>CA-2016-105473</t>
  </si>
  <si>
    <t>CA-2015-102806</t>
  </si>
  <si>
    <t>CA-2017-121706</t>
  </si>
  <si>
    <t>CA-2017-109211</t>
  </si>
  <si>
    <t>CA-2015-134257</t>
  </si>
  <si>
    <t>CA-2015-137925</t>
  </si>
  <si>
    <t>CA-2016-140046</t>
  </si>
  <si>
    <t>CA-2016-140382</t>
  </si>
  <si>
    <t>CA-2014-164182</t>
  </si>
  <si>
    <t>TEC-PH-10002070</t>
  </si>
  <si>
    <t>CA-2017-137365</t>
  </si>
  <si>
    <t>CA-2016-129847</t>
  </si>
  <si>
    <t>FUR-FU-10000277</t>
  </si>
  <si>
    <t>CA-2014-126963</t>
  </si>
  <si>
    <t>CA-2016-125094</t>
  </si>
  <si>
    <t>TEC-AC-10004420</t>
  </si>
  <si>
    <t>CA-2017-107132</t>
  </si>
  <si>
    <t>CA-2015-139248</t>
  </si>
  <si>
    <t>TEC-PH-10004094</t>
  </si>
  <si>
    <t>CA-2014-148369</t>
  </si>
  <si>
    <t>CA-2016-106243</t>
  </si>
  <si>
    <t>CA-2015-126466</t>
  </si>
  <si>
    <t>CA-2015-130365</t>
  </si>
  <si>
    <t>CA-2017-143021</t>
  </si>
  <si>
    <t>CA-2015-161767</t>
  </si>
  <si>
    <t>TEC-MA-10002790</t>
  </si>
  <si>
    <t>CA-2015-129917</t>
  </si>
  <si>
    <t>CA-2015-115420</t>
  </si>
  <si>
    <t>CA-2016-157588</t>
  </si>
  <si>
    <t>AR-10570</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</si>
  <si>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</si>
  <si>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</si>
  <si>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</si>
  <si>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</si>
  <si>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</si>
  <si>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</si>
  <si>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</si>
  <si>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</si>
  <si>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</si>
  <si>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</si>
  <si>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</si>
  <si>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</si>
  <si>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</si>
  <si>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</si>
  <si>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</si>
  <si>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OFF-AP-10001634</t>
  </si>
  <si>
    <t>CA-2015-109386</t>
  </si>
  <si>
    <t>CA-2015-166800</t>
  </si>
  <si>
    <t>CA-2017-117443</t>
  </si>
  <si>
    <t>US-2016-134369</t>
  </si>
  <si>
    <t>CA-2017-123687</t>
  </si>
  <si>
    <t>CA-2015-104871</t>
  </si>
  <si>
    <t>CA-2014-133158</t>
  </si>
  <si>
    <t>CA-2014-126333</t>
  </si>
  <si>
    <t>CA-2015-141740</t>
  </si>
  <si>
    <t>CA-2014-119466</t>
  </si>
  <si>
    <t>CA-2015-154823</t>
  </si>
  <si>
    <t>US-2014-135881</t>
  </si>
  <si>
    <t>CA-2017-141201</t>
  </si>
  <si>
    <t>CA-2014-114790</t>
  </si>
  <si>
    <t>US-2016-154256</t>
  </si>
  <si>
    <t>CA-2014-124737</t>
  </si>
  <si>
    <t>OFF-PA-10001837</t>
  </si>
  <si>
    <t>US-2017-101840</t>
  </si>
  <si>
    <t>CA-2017-131653</t>
  </si>
  <si>
    <t>US-2016-157840</t>
  </si>
  <si>
    <t>CA-2016-145548</t>
  </si>
  <si>
    <t>CA-2017-119494</t>
  </si>
  <si>
    <t>CA-2014-124618</t>
  </si>
  <si>
    <t>CA-2017-161970</t>
  </si>
  <si>
    <t>OFF-AR-10003896</t>
  </si>
  <si>
    <t>CA-2017-103443</t>
  </si>
  <si>
    <t>US-2017-165358</t>
  </si>
  <si>
    <t>CA-2016-160136</t>
  </si>
  <si>
    <t>CA-2014-150581</t>
  </si>
  <si>
    <t>CA-2016-119515</t>
  </si>
  <si>
    <t>CA-2014-141355</t>
  </si>
  <si>
    <t>CA-2016-165330</t>
  </si>
  <si>
    <t>OFF-BI-10002897</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</si>
  <si>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</si>
  <si>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</si>
  <si>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</si>
  <si>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</si>
  <si>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</si>
  <si>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</si>
  <si>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</si>
  <si>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</si>
  <si>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</si>
  <si>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</si>
  <si>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</si>
  <si>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</si>
  <si>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</si>
  <si>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</si>
  <si>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</si>
  <si>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</si>
  <si>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</si>
  <si>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</si>
  <si>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</si>
  <si>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</si>
  <si>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</si>
  <si>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</si>
  <si>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</si>
  <si>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</si>
  <si>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</si>
  <si>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</si>
  <si>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</si>
  <si>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</si>
  <si>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</si>
  <si>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</si>
  <si>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</si>
  <si>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</si>
  <si>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</si>
  <si>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</si>
  <si>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</si>
  <si>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</si>
  <si>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</si>
  <si>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</si>
  <si>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</si>
  <si>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</si>
  <si>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</si>
  <si>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CA-2014-122217</t>
  </si>
  <si>
    <t>US-2017-141558</t>
  </si>
  <si>
    <t>CA-2016-139941</t>
  </si>
  <si>
    <t>CA-2015-166583</t>
  </si>
  <si>
    <t>CA-2017-100412</t>
  </si>
  <si>
    <t>CA-2017-142909</t>
  </si>
  <si>
    <t>CA-2014-137911</t>
  </si>
  <si>
    <t>CA-2015-106208</t>
  </si>
  <si>
    <t>US-2015-136749</t>
  </si>
  <si>
    <t>CA-2017-126718</t>
  </si>
  <si>
    <t>CA-2016-131380</t>
  </si>
  <si>
    <t>OFF-PA-10001243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</si>
  <si>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</si>
  <si>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</si>
  <si>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</si>
  <si>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</si>
  <si>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</si>
  <si>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</si>
  <si>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</si>
  <si>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</si>
  <si>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</si>
  <si>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</si>
  <si>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</si>
  <si>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</si>
  <si>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</si>
  <si>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</si>
  <si>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</si>
  <si>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</si>
  <si>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</si>
  <si>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</si>
  <si>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</si>
  <si>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</si>
  <si>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</si>
  <si>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</si>
  <si>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</si>
  <si>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</si>
  <si>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CA-2014-118276</t>
  </si>
  <si>
    <t>CA-2015-136658</t>
  </si>
  <si>
    <t>CA-2017-137414</t>
  </si>
  <si>
    <t>CA-2016-143476</t>
  </si>
  <si>
    <t>US-2016-119046</t>
  </si>
  <si>
    <t>CA-2017-154949</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</si>
  <si>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</si>
  <si>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</si>
  <si>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</si>
  <si>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</si>
  <si>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</si>
  <si>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</si>
  <si>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</si>
  <si>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</si>
  <si>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</si>
  <si>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</si>
  <si>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</si>
  <si>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</si>
  <si>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</si>
  <si>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CA-2016-101651</t>
  </si>
  <si>
    <t>CA-2017-136651</t>
  </si>
  <si>
    <t>CA-2017-118892</t>
  </si>
  <si>
    <t>US-2017-151127</t>
  </si>
  <si>
    <t>CA-2017-145807</t>
  </si>
  <si>
    <t>US-2014-127978</t>
  </si>
  <si>
    <t>CA-2015-158491</t>
  </si>
  <si>
    <t>CA-2016-116764</t>
  </si>
  <si>
    <t>OFF-LA-10002473</t>
  </si>
  <si>
    <t>CA-2016-152457</t>
  </si>
  <si>
    <t>CA-2016-152730</t>
  </si>
  <si>
    <t>CA-2017-137001</t>
  </si>
  <si>
    <t>CA-2017-156363</t>
  </si>
  <si>
    <t>CA-2017-122056</t>
  </si>
  <si>
    <t>US-2014-143721</t>
  </si>
  <si>
    <t>CA-2017-122987</t>
  </si>
  <si>
    <t>CA-2016-133368</t>
  </si>
  <si>
    <t>FUR-FU-10003374</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</si>
  <si>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</si>
  <si>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</si>
  <si>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</si>
  <si>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</si>
  <si>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</si>
  <si>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</si>
  <si>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</si>
  <si>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</si>
  <si>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</si>
  <si>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</si>
  <si>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</si>
  <si>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</si>
  <si>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</si>
  <si>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</si>
  <si>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</si>
  <si>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</si>
  <si>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</si>
  <si>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</si>
  <si>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</si>
  <si>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</si>
  <si>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</si>
  <si>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</si>
  <si>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</si>
  <si>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</si>
  <si>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</si>
  <si>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</si>
  <si>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</si>
  <si>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</si>
  <si>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</si>
  <si>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</si>
  <si>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</si>
  <si>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CA-2017-100097</t>
  </si>
  <si>
    <t>CA-2017-167626</t>
  </si>
  <si>
    <t>US-2017-126053</t>
  </si>
  <si>
    <t>US-2017-128447</t>
  </si>
  <si>
    <t>US-2014-131275</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</si>
  <si>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</si>
  <si>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</si>
  <si>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</si>
  <si>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</si>
  <si>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</si>
  <si>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</si>
  <si>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</si>
  <si>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</si>
  <si>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</si>
  <si>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</si>
  <si>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</si>
  <si>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</si>
  <si>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</si>
  <si>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CA-2017-152135</t>
  </si>
  <si>
    <t>CA-2016-151974</t>
  </si>
  <si>
    <t>CA-2017-154102</t>
  </si>
  <si>
    <t>CA-2015-139780</t>
  </si>
  <si>
    <t>CA-2016-114748</t>
  </si>
  <si>
    <t>US-2014-115189</t>
  </si>
  <si>
    <t>CA-2016-163594</t>
  </si>
  <si>
    <t>CA-2016-127243</t>
  </si>
  <si>
    <t>CA-2017-161851</t>
  </si>
  <si>
    <t>CA-2015-110345</t>
  </si>
  <si>
    <t>CA-2014-107769</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</si>
  <si>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</si>
  <si>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</si>
  <si>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</si>
  <si>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</si>
  <si>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</si>
  <si>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</si>
  <si>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</si>
  <si>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</si>
  <si>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</si>
  <si>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</si>
  <si>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</si>
  <si>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</si>
  <si>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</si>
  <si>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</si>
  <si>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</si>
  <si>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</si>
  <si>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</si>
  <si>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</si>
  <si>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</si>
  <si>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</si>
  <si>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</si>
  <si>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</si>
  <si>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</si>
  <si>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</si>
  <si>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</si>
  <si>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</si>
  <si>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</si>
  <si>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</si>
  <si>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</si>
  <si>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</si>
  <si>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</si>
  <si>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</si>
  <si>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</si>
  <si>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</si>
  <si>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</si>
  <si>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</si>
  <si>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</si>
  <si>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</si>
  <si>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</si>
  <si>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</si>
  <si>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</si>
  <si>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</si>
  <si>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</si>
  <si>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</si>
  <si>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</si>
  <si>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</si>
  <si>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</si>
  <si>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</si>
  <si>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</si>
  <si>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</si>
  <si>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</si>
  <si>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OFF-AR-10004707</t>
  </si>
  <si>
    <t>US-2015-134558</t>
  </si>
  <si>
    <t>CA-2017-157196</t>
  </si>
  <si>
    <t>CA-2015-108672</t>
  </si>
  <si>
    <t>US-2017-118598</t>
  </si>
  <si>
    <t>US-2017-160836</t>
  </si>
  <si>
    <t>CA-2017-121048</t>
  </si>
  <si>
    <t>US-2017-120147</t>
  </si>
  <si>
    <t>CA-2016-158043</t>
  </si>
  <si>
    <t>US-2017-106579</t>
  </si>
  <si>
    <t>CA-2014-115889</t>
  </si>
  <si>
    <t>US-2017-161935</t>
  </si>
  <si>
    <t>US-2017-167920</t>
  </si>
  <si>
    <t>CA-2016-162383</t>
  </si>
  <si>
    <t>CA-2014-125731</t>
  </si>
  <si>
    <t>US-2017-106145</t>
  </si>
  <si>
    <t>CA-2016-107146</t>
  </si>
  <si>
    <t>US-2017-134642</t>
  </si>
  <si>
    <t>US-2017-160143</t>
  </si>
  <si>
    <t>CA-2017-103415</t>
  </si>
  <si>
    <t>CA-2016-106460</t>
  </si>
  <si>
    <t>US-2017-112347</t>
  </si>
  <si>
    <t>CA-2014-103492</t>
  </si>
  <si>
    <t>CM-12715</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</si>
  <si>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</si>
  <si>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</si>
  <si>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</si>
  <si>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</si>
  <si>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</si>
  <si>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</si>
  <si>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</si>
  <si>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</si>
  <si>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</si>
  <si>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</si>
  <si>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</si>
  <si>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</si>
  <si>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</si>
  <si>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</si>
  <si>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</si>
  <si>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</si>
  <si>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</si>
  <si>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</si>
  <si>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</si>
  <si>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</si>
  <si>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</si>
  <si>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</si>
  <si>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</si>
  <si>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</si>
  <si>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</si>
  <si>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</si>
  <si>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</si>
  <si>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</si>
  <si>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</si>
  <si>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</si>
  <si>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</si>
  <si>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</si>
  <si>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</si>
  <si>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</si>
  <si>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</si>
  <si>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</si>
  <si>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</si>
  <si>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</si>
  <si>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</si>
  <si>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</si>
  <si>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</si>
  <si>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CA-2017-104885</t>
  </si>
  <si>
    <t>US-2016-157490</t>
  </si>
  <si>
    <t>TEC-MA-10001695</t>
  </si>
  <si>
    <t>CA-2015-161452</t>
  </si>
  <si>
    <t>US-2014-115196</t>
  </si>
  <si>
    <t>CA-2016-138968</t>
  </si>
  <si>
    <t>CA-2015-101889</t>
  </si>
  <si>
    <t>CA-2017-110821</t>
  </si>
  <si>
    <t>CA-2015-121552</t>
  </si>
  <si>
    <t>FW-14395</t>
  </si>
  <si>
    <t>CA-2015-107685</t>
  </si>
  <si>
    <t>US-2014-120740</t>
  </si>
  <si>
    <t>CA-2017-155740</t>
  </si>
  <si>
    <t>CA-2017-146493</t>
  </si>
  <si>
    <t>CA-2014-105417</t>
  </si>
  <si>
    <t>US-2017-141509</t>
  </si>
  <si>
    <t>CA-2017-139493</t>
  </si>
  <si>
    <t>CA-2014-151967</t>
  </si>
  <si>
    <t>US-2016-140158</t>
  </si>
  <si>
    <t>CA-2015-130974</t>
  </si>
  <si>
    <t>FUR-FU-10002506</t>
  </si>
  <si>
    <t>CA-2017-133487</t>
  </si>
  <si>
    <t>CA-2014-142951</t>
  </si>
  <si>
    <t>CA-2014-133592</t>
  </si>
  <si>
    <t>CA-2015-120782</t>
  </si>
  <si>
    <t>CA-2015-116876</t>
  </si>
  <si>
    <t>CA-2016-169838</t>
  </si>
  <si>
    <t>TEC-AC-10004518</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</si>
  <si>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</si>
  <si>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</si>
  <si>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</si>
  <si>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</si>
  <si>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</si>
  <si>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</si>
  <si>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</si>
  <si>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</si>
  <si>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</si>
  <si>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</si>
  <si>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</si>
  <si>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</si>
  <si>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</si>
  <si>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</si>
  <si>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</si>
  <si>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</si>
  <si>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</si>
  <si>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</si>
  <si>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</si>
  <si>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</si>
  <si>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</si>
  <si>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</si>
  <si>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</si>
  <si>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</si>
  <si>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</si>
  <si>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</si>
  <si>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</si>
  <si>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</si>
  <si>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</si>
  <si>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</si>
  <si>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</si>
  <si>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</si>
  <si>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</si>
  <si>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</si>
  <si>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</si>
  <si>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</si>
  <si>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</si>
  <si>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</si>
  <si>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</si>
  <si>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</si>
  <si>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</si>
  <si>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</si>
  <si>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CA-2017-112844</t>
  </si>
  <si>
    <t>CA-2016-158925</t>
  </si>
  <si>
    <t>CA-2014-155390</t>
  </si>
  <si>
    <t>CA-2017-123071</t>
  </si>
  <si>
    <t>CA-2017-156391</t>
  </si>
  <si>
    <t>CA-2015-103093</t>
  </si>
  <si>
    <t>US-2017-118941</t>
  </si>
  <si>
    <t>CA-2015-169299</t>
  </si>
  <si>
    <t>CA-2017-154088</t>
  </si>
  <si>
    <t>CA-2016-155978</t>
  </si>
  <si>
    <t>CA-2016-108196</t>
  </si>
  <si>
    <t>TEC-AC-10000926</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</si>
  <si>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</si>
  <si>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</si>
  <si>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</si>
  <si>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</si>
  <si>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</si>
  <si>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</si>
  <si>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</si>
  <si>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</si>
  <si>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</si>
  <si>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</si>
  <si>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</si>
  <si>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</si>
  <si>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</si>
  <si>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</si>
  <si>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</si>
  <si>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</si>
  <si>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</si>
  <si>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</si>
  <si>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</si>
  <si>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</si>
  <si>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</si>
  <si>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</si>
  <si>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</si>
  <si>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</si>
  <si>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</si>
  <si>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</si>
  <si>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</si>
  <si>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</si>
  <si>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</si>
  <si>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</si>
  <si>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</si>
  <si>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</si>
  <si>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</si>
  <si>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</si>
  <si>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</si>
  <si>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</si>
  <si>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</si>
  <si>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</si>
  <si>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</si>
  <si>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</si>
  <si>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</si>
  <si>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</si>
  <si>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</si>
  <si>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</si>
  <si>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</si>
  <si>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</si>
  <si>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</si>
  <si>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</si>
  <si>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CA-2014-100972</t>
  </si>
  <si>
    <t>CA-2016-136994</t>
  </si>
  <si>
    <t>US-2017-166233</t>
  </si>
  <si>
    <t>CA-2017-122112</t>
  </si>
  <si>
    <t>CA-2016-101672</t>
  </si>
  <si>
    <t>CA-2017-168403</t>
  </si>
  <si>
    <t>CA-2015-148705</t>
  </si>
  <si>
    <t>CA-2016-160241</t>
  </si>
  <si>
    <t>CA-2016-155747</t>
  </si>
  <si>
    <t>CA-2017-118017</t>
  </si>
  <si>
    <t>CA-2016-113117</t>
  </si>
  <si>
    <t>CA-2016-148684</t>
  </si>
  <si>
    <t>CA-2017-125367</t>
  </si>
  <si>
    <t>CA-2017-124744</t>
  </si>
  <si>
    <t>CA-2017-128363</t>
  </si>
  <si>
    <t>CA-2015-126669</t>
  </si>
  <si>
    <t>US-2015-118766</t>
  </si>
  <si>
    <t>CA-2016-112585</t>
  </si>
  <si>
    <t>CA-2016-149762</t>
  </si>
  <si>
    <t>CA-2016-167605</t>
  </si>
  <si>
    <t>US-2017-105697</t>
  </si>
  <si>
    <t>CA-2017-165323</t>
  </si>
  <si>
    <t>TEC-MA-10003673</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</si>
  <si>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</si>
  <si>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</si>
  <si>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</si>
  <si>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</si>
  <si>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</si>
  <si>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</si>
  <si>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</si>
  <si>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</si>
  <si>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</si>
  <si>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</si>
  <si>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</si>
  <si>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</si>
  <si>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</si>
  <si>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CA-2014-131009</t>
  </si>
  <si>
    <t>CA-2015-145814</t>
  </si>
  <si>
    <t>CA-2014-138359</t>
  </si>
  <si>
    <t>CA-2017-131807</t>
  </si>
  <si>
    <t>CA-2017-104864</t>
  </si>
  <si>
    <t>CA-2015-138219</t>
  </si>
  <si>
    <t>CA-2016-157707</t>
  </si>
  <si>
    <t>FUR-BO-10001567</t>
  </si>
  <si>
    <t>US-2015-126753</t>
  </si>
  <si>
    <t>CA-2014-166051</t>
  </si>
  <si>
    <t>CA-2015-113040</t>
  </si>
  <si>
    <t>CA-2014-103800</t>
  </si>
  <si>
    <t>CA-2014-113383</t>
  </si>
  <si>
    <t>CA-2017-152499</t>
  </si>
  <si>
    <t>CA-2016-151498</t>
  </si>
  <si>
    <t>CA-2016-137939</t>
  </si>
  <si>
    <t>US-2016-117793</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</si>
  <si>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</si>
  <si>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</si>
  <si>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</si>
  <si>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</si>
  <si>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</si>
  <si>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</si>
  <si>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</si>
  <si>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</si>
  <si>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</si>
  <si>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</si>
  <si>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</si>
  <si>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</si>
  <si>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</si>
  <si>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</si>
  <si>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</si>
  <si>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</si>
  <si>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</si>
  <si>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</si>
  <si>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</si>
  <si>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</si>
  <si>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</si>
  <si>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</si>
  <si>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</si>
  <si>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</si>
  <si>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</si>
  <si>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</si>
  <si>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</si>
  <si>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</si>
  <si>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</si>
  <si>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</si>
  <si>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</si>
  <si>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</si>
  <si>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</si>
  <si>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</si>
  <si>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</si>
  <si>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</si>
  <si>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</si>
  <si>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</si>
  <si>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</si>
  <si>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</si>
  <si>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US-2016-164945</t>
  </si>
  <si>
    <t>CA-2015-150714</t>
  </si>
  <si>
    <t>CA-2016-105753</t>
  </si>
  <si>
    <t>LC-16960</t>
  </si>
  <si>
    <t>CA-2017-120894</t>
  </si>
  <si>
    <t>CA-2016-106621</t>
  </si>
  <si>
    <t>CA-2015-107020</t>
  </si>
  <si>
    <t>US-2015-117492</t>
  </si>
  <si>
    <t>CA-2014-101392</t>
  </si>
  <si>
    <t>CA-2015-127502</t>
  </si>
  <si>
    <t>CA-2017-143658</t>
  </si>
  <si>
    <t>CA-2017-133046</t>
  </si>
  <si>
    <t>CA-2016-169663</t>
  </si>
  <si>
    <t>TEC-MA-10000984</t>
  </si>
  <si>
    <t>CA-2015-149846</t>
  </si>
  <si>
    <t>CA-2017-159149</t>
  </si>
  <si>
    <t>OFF-AR-10000937</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</si>
  <si>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</si>
  <si>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</si>
  <si>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</si>
  <si>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</si>
  <si>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</si>
  <si>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</si>
  <si>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</si>
  <si>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</si>
  <si>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</si>
  <si>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</si>
  <si>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</si>
  <si>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</si>
  <si>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</si>
  <si>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</si>
  <si>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</si>
  <si>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</si>
  <si>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</si>
  <si>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</si>
  <si>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</si>
  <si>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</si>
  <si>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</si>
  <si>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</si>
  <si>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</si>
  <si>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</si>
  <si>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CA-2017-140151</t>
  </si>
  <si>
    <t>US-2017-143770</t>
  </si>
  <si>
    <t>CA-2016-131296</t>
  </si>
  <si>
    <t>CA-2016-103464</t>
  </si>
  <si>
    <t>CA-2016-120803</t>
  </si>
  <si>
    <t>CA-2016-134138</t>
  </si>
  <si>
    <t>CA-2015-120915</t>
  </si>
  <si>
    <t>CA-2015-168207</t>
  </si>
  <si>
    <t>CA-2016-144148</t>
  </si>
  <si>
    <t>CA-2017-107174</t>
  </si>
  <si>
    <t>CA-2016-146150</t>
  </si>
  <si>
    <t>CA-2014-114125</t>
  </si>
  <si>
    <t>CA-2016-114944</t>
  </si>
  <si>
    <t>HE-14800</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</si>
  <si>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</si>
  <si>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</si>
  <si>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</si>
  <si>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</si>
  <si>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</si>
  <si>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</si>
  <si>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</si>
  <si>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</si>
  <si>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</si>
  <si>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</si>
  <si>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</si>
  <si>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</si>
  <si>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</si>
  <si>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</si>
  <si>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</si>
  <si>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</si>
  <si>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</si>
  <si>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</si>
  <si>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</si>
  <si>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</si>
  <si>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</si>
  <si>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CA-2015-120845</t>
  </si>
  <si>
    <t>CA-2014-120775</t>
  </si>
  <si>
    <t>OFF-FA-10000254</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</si>
  <si>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</si>
  <si>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</si>
  <si>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</si>
  <si>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</si>
  <si>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</si>
  <si>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</si>
  <si>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</si>
  <si>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</si>
  <si>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</si>
  <si>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</si>
  <si>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</si>
  <si>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</si>
  <si>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</si>
  <si>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</si>
  <si>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</si>
  <si>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</si>
  <si>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</si>
  <si>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</si>
  <si>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</si>
  <si>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</si>
  <si>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</si>
  <si>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</si>
  <si>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</si>
  <si>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</si>
  <si>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</si>
  <si>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</si>
  <si>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</si>
  <si>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</si>
  <si>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</si>
  <si>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</si>
  <si>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</si>
  <si>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</si>
  <si>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</si>
  <si>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</si>
  <si>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</si>
  <si>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</si>
  <si>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</si>
  <si>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</si>
  <si>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</si>
  <si>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</si>
  <si>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</si>
  <si>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</si>
  <si>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</si>
  <si>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</si>
  <si>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</si>
  <si>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</si>
  <si>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</si>
  <si>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</si>
  <si>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</si>
  <si>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</si>
  <si>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</si>
  <si>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</si>
  <si>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</si>
  <si>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</si>
  <si>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</si>
  <si>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</si>
  <si>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</si>
  <si>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CA-2016-153269</t>
  </si>
  <si>
    <t>CA-2017-161655</t>
  </si>
  <si>
    <t>CA-2016-101469</t>
  </si>
  <si>
    <t>OFF-AR-10003986</t>
  </si>
  <si>
    <t>CA-2014-153087</t>
  </si>
  <si>
    <t>CA-2017-135076</t>
  </si>
  <si>
    <t>CA-2014-161634</t>
  </si>
  <si>
    <t>CA-2017-141481</t>
  </si>
  <si>
    <t>CA-2016-132549</t>
  </si>
  <si>
    <t>US-2014-155544</t>
  </si>
  <si>
    <t>US-2015-115238</t>
  </si>
  <si>
    <t>CA-2017-132199</t>
  </si>
  <si>
    <t>CA-2016-163174</t>
  </si>
  <si>
    <t>CA-2014-110555</t>
  </si>
  <si>
    <t>CA-2017-147207</t>
  </si>
  <si>
    <t>CA-2017-137631</t>
  </si>
  <si>
    <t>CA-2017-157273</t>
  </si>
  <si>
    <t>CA-2014-109918</t>
  </si>
  <si>
    <t>OFF-SU-10004290</t>
  </si>
  <si>
    <t>CA-2016-118745</t>
  </si>
  <si>
    <t>CA-2016-163972</t>
  </si>
  <si>
    <t>CA-2014-165393</t>
  </si>
  <si>
    <t>CA-2016-113726</t>
  </si>
  <si>
    <t>CA-2016-152940</t>
  </si>
  <si>
    <t>CA-2015-158701</t>
  </si>
  <si>
    <t>CA-2017-156272</t>
  </si>
  <si>
    <t>CA-2015-162964</t>
  </si>
  <si>
    <t>CA-2014-103527</t>
  </si>
  <si>
    <t>CA-2016-134544</t>
  </si>
  <si>
    <t>CA-2016-163048</t>
  </si>
  <si>
    <t>CA-2016-145135</t>
  </si>
  <si>
    <t>CA-2017-137582</t>
  </si>
  <si>
    <t>CA-2015-149601</t>
  </si>
  <si>
    <t>CA-2014-139423</t>
  </si>
  <si>
    <t>CA-2016-102596</t>
  </si>
  <si>
    <t>CA-2017-153227</t>
  </si>
  <si>
    <t>CA-2017-110625</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</si>
  <si>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</si>
  <si>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</si>
  <si>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</si>
  <si>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</si>
  <si>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</si>
  <si>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</si>
  <si>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</si>
  <si>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</si>
  <si>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</si>
  <si>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</si>
  <si>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</si>
  <si>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</si>
  <si>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</si>
  <si>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</si>
  <si>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</si>
  <si>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</si>
  <si>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</si>
  <si>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</si>
  <si>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</si>
  <si>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</si>
  <si>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</si>
  <si>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</si>
  <si>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</si>
  <si>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</si>
  <si>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</si>
  <si>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</si>
  <si>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</si>
  <si>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</si>
  <si>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</si>
  <si>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</si>
  <si>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</si>
  <si>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</si>
  <si>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</si>
  <si>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</si>
  <si>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</si>
  <si>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</si>
  <si>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</si>
  <si>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</si>
  <si>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</si>
  <si>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</si>
  <si>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</si>
  <si>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</si>
  <si>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</si>
  <si>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</si>
  <si>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</si>
  <si>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</si>
  <si>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</si>
  <si>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</si>
  <si>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</si>
  <si>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</si>
  <si>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</si>
  <si>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CA-2017-158736</t>
  </si>
  <si>
    <t>US-2016-119270</t>
  </si>
  <si>
    <t>CA-2014-109890</t>
  </si>
  <si>
    <t>CA-2016-138583</t>
  </si>
  <si>
    <t>US-2017-118535</t>
  </si>
  <si>
    <t>CA-2016-126284</t>
  </si>
  <si>
    <t>CA-2017-142391</t>
  </si>
  <si>
    <t>CA-2017-124716</t>
  </si>
  <si>
    <t>BD-11560</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</si>
  <si>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</si>
  <si>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</si>
  <si>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</si>
  <si>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</si>
  <si>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</si>
  <si>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</si>
  <si>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</si>
  <si>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</si>
  <si>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</si>
  <si>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</si>
  <si>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</si>
  <si>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</si>
  <si>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</si>
  <si>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</si>
  <si>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</si>
  <si>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</si>
  <si>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</si>
  <si>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</si>
  <si>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</si>
  <si>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</si>
  <si>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</si>
  <si>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</si>
  <si>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</si>
  <si>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</si>
  <si>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</si>
  <si>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</si>
  <si>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</si>
  <si>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</si>
  <si>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</si>
  <si>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</si>
  <si>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</si>
  <si>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</si>
  <si>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</si>
  <si>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</si>
  <si>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</si>
  <si>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</si>
  <si>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</si>
  <si>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</si>
  <si>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</si>
  <si>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</si>
  <si>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</si>
  <si>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CA-2016-134110</t>
  </si>
  <si>
    <t>US-2016-136581</t>
  </si>
  <si>
    <t>CA-2016-162390</t>
  </si>
  <si>
    <t>CA-2016-162222</t>
  </si>
  <si>
    <t>CA-2014-121629</t>
  </si>
  <si>
    <t>CA-2015-164623</t>
  </si>
  <si>
    <t>CA-2014-159849</t>
  </si>
  <si>
    <t>CA-2017-101273</t>
  </si>
  <si>
    <t>CA-2017-106747</t>
  </si>
  <si>
    <t>CA-2017-146164</t>
  </si>
  <si>
    <t>CA-2016-111605</t>
  </si>
  <si>
    <t>CA-2014-130673</t>
  </si>
  <si>
    <t>CA-2014-104808</t>
  </si>
  <si>
    <t>US-2017-132927</t>
  </si>
  <si>
    <t>CA-2017-162015</t>
  </si>
  <si>
    <t>CA-2015-138492</t>
  </si>
  <si>
    <t>CA-2017-145338</t>
  </si>
  <si>
    <t>CA-2017-126676</t>
  </si>
  <si>
    <t>CA-2017-101700</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</si>
  <si>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</si>
  <si>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</si>
  <si>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</si>
  <si>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</si>
  <si>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</si>
  <si>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</si>
  <si>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</si>
  <si>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</si>
  <si>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</si>
  <si>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</si>
  <si>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</si>
  <si>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</si>
  <si>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</si>
  <si>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</si>
  <si>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</si>
  <si>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</si>
  <si>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</si>
  <si>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</si>
  <si>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</si>
  <si>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</si>
  <si>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</si>
  <si>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</si>
  <si>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</si>
  <si>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</si>
  <si>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</si>
  <si>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</si>
  <si>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</si>
  <si>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</si>
  <si>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</si>
  <si>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</si>
  <si>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</si>
  <si>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</si>
  <si>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</si>
  <si>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</si>
  <si>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</si>
  <si>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</si>
  <si>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</si>
  <si>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</si>
  <si>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</si>
  <si>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</si>
  <si>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</si>
  <si>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CA-2016-149916</t>
  </si>
  <si>
    <t>CA-2015-158918</t>
  </si>
  <si>
    <t>US-2014-159611</t>
  </si>
  <si>
    <t>CA-2017-163265</t>
  </si>
  <si>
    <t>CA-2017-141705</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</si>
  <si>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</si>
  <si>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</si>
  <si>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</si>
  <si>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</si>
  <si>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</si>
  <si>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</si>
  <si>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</si>
  <si>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</si>
  <si>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</si>
  <si>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</si>
  <si>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</si>
  <si>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</si>
  <si>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</si>
  <si>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</si>
  <si>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CA-2015-133494</t>
  </si>
  <si>
    <t>CA-2016-111318</t>
  </si>
  <si>
    <t>US-2014-132745</t>
  </si>
  <si>
    <t>CA-2014-146815</t>
  </si>
  <si>
    <t>CA-2014-119144</t>
  </si>
  <si>
    <t>CA-2014-105648</t>
  </si>
  <si>
    <t>US-2015-145422</t>
  </si>
  <si>
    <t>CA-2017-136623</t>
  </si>
  <si>
    <t>CA-2017-121678</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</si>
  <si>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</si>
  <si>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</si>
  <si>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</si>
  <si>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</si>
  <si>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</si>
  <si>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</si>
  <si>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</si>
  <si>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</si>
  <si>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</si>
  <si>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</si>
  <si>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</si>
  <si>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</si>
  <si>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</si>
  <si>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</si>
  <si>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</si>
  <si>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</si>
  <si>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</si>
  <si>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</si>
  <si>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</si>
  <si>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</si>
  <si>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</si>
  <si>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</si>
  <si>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</si>
  <si>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</si>
  <si>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</si>
  <si>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</si>
  <si>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</si>
  <si>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</si>
  <si>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</si>
  <si>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</si>
  <si>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</si>
  <si>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</si>
  <si>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</si>
  <si>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</si>
  <si>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</si>
  <si>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</si>
  <si>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</si>
  <si>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</si>
  <si>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</si>
  <si>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</si>
  <si>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</si>
  <si>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</si>
  <si>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</si>
  <si>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</si>
  <si>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</si>
  <si>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</si>
  <si>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</si>
  <si>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</si>
  <si>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</si>
  <si>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</si>
  <si>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</si>
  <si>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</si>
  <si>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</si>
  <si>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</si>
  <si>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</si>
  <si>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</si>
  <si>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</si>
  <si>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</si>
  <si>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</si>
  <si>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</si>
  <si>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</si>
  <si>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</si>
  <si>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</si>
  <si>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</si>
  <si>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</si>
  <si>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</si>
  <si>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</si>
  <si>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</si>
  <si>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</si>
  <si>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</si>
  <si>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</si>
  <si>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</si>
  <si>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</si>
  <si>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</si>
  <si>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</si>
  <si>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</si>
  <si>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</si>
  <si>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</si>
  <si>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</si>
  <si>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</si>
  <si>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</si>
  <si>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CA-2017-142489</t>
  </si>
  <si>
    <t>US-2016-141264</t>
  </si>
  <si>
    <t>CA-2017-126928</t>
  </si>
  <si>
    <t>TEC-MA-10004626</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</si>
  <si>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</si>
  <si>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</si>
  <si>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</si>
  <si>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</si>
  <si>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</si>
  <si>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</si>
  <si>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</si>
  <si>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</si>
  <si>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</si>
  <si>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</si>
  <si>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</si>
  <si>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</si>
  <si>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</si>
  <si>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</si>
  <si>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</si>
  <si>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</si>
  <si>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</si>
  <si>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</si>
  <si>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</si>
  <si>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</si>
  <si>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</si>
  <si>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</si>
  <si>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CA-2017-133928</t>
  </si>
  <si>
    <t>CA-2016-168032</t>
  </si>
  <si>
    <t>TEC-PH-10004241</t>
  </si>
  <si>
    <t>CA-2015-143616</t>
  </si>
  <si>
    <t>US-2015-168704</t>
  </si>
  <si>
    <t>CA-2017-143252</t>
  </si>
  <si>
    <t>CA-2016-102134</t>
  </si>
  <si>
    <t>CA-2017-130036</t>
  </si>
  <si>
    <t>CA-2015-134117</t>
  </si>
  <si>
    <t>CA-2014-130918</t>
  </si>
  <si>
    <t>OFF-SU-10003936</t>
  </si>
  <si>
    <t>CA-2016-159023</t>
  </si>
  <si>
    <t>TEC-MA-10003337</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</si>
  <si>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</si>
  <si>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</si>
  <si>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</si>
  <si>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</si>
  <si>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</si>
  <si>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</si>
  <si>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</si>
  <si>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</si>
  <si>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</si>
  <si>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</si>
  <si>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</si>
  <si>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</si>
  <si>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</si>
  <si>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</si>
  <si>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</si>
  <si>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</si>
  <si>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</si>
  <si>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</si>
  <si>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</si>
  <si>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</si>
  <si>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</si>
  <si>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</si>
  <si>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</si>
  <si>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</si>
  <si>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</si>
  <si>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</si>
  <si>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</si>
  <si>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</si>
  <si>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</si>
  <si>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</si>
  <si>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</si>
  <si>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</si>
  <si>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</si>
  <si>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</si>
  <si>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</si>
  <si>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</si>
  <si>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</si>
  <si>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</si>
  <si>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</si>
  <si>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</si>
  <si>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</si>
  <si>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</si>
  <si>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</si>
  <si>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</si>
  <si>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</si>
  <si>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</si>
  <si>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</si>
  <si>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</si>
  <si>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</si>
  <si>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</si>
  <si>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</si>
  <si>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</si>
  <si>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</si>
  <si>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</si>
  <si>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</si>
  <si>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</si>
  <si>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</si>
  <si>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</si>
  <si>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</si>
  <si>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</si>
  <si>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</si>
  <si>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</si>
  <si>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</si>
  <si>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</si>
  <si>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</si>
  <si>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</si>
  <si>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</si>
  <si>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</si>
  <si>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</si>
  <si>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</si>
  <si>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</si>
  <si>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</si>
  <si>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</si>
  <si>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</si>
  <si>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</si>
  <si>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</si>
  <si>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</si>
  <si>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</si>
  <si>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</si>
  <si>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</si>
  <si>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</si>
  <si>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</si>
  <si>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</si>
  <si>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</si>
  <si>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</si>
  <si>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</si>
  <si>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</si>
  <si>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</si>
  <si>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</si>
  <si>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</si>
  <si>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</si>
  <si>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</si>
  <si>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</si>
  <si>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</si>
  <si>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</si>
  <si>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</si>
  <si>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</si>
  <si>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</si>
  <si>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</si>
  <si>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</si>
  <si>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</si>
  <si>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CA-2017-122007</t>
  </si>
  <si>
    <t>CA-2017-162250</t>
  </si>
  <si>
    <t>US-2016-158288</t>
  </si>
  <si>
    <t>CA-2016-128916</t>
  </si>
  <si>
    <t>CA-2015-157028</t>
  </si>
  <si>
    <t>CA-2017-112473</t>
  </si>
  <si>
    <t>US-2017-147655</t>
  </si>
  <si>
    <t>CA-2016-130911</t>
  </si>
  <si>
    <t>CA-2017-100055</t>
  </si>
  <si>
    <t>CA-2015-157805</t>
  </si>
  <si>
    <t>CA-2016-124254</t>
  </si>
  <si>
    <t>CA-2014-123400</t>
  </si>
  <si>
    <t>CA-2014-106971</t>
  </si>
  <si>
    <t>CA-2017-123029</t>
  </si>
  <si>
    <t>CA-2016-139409</t>
  </si>
  <si>
    <t>US-2017-166688</t>
  </si>
  <si>
    <t>CA-2015-126970</t>
  </si>
  <si>
    <t>US-2016-165505</t>
  </si>
  <si>
    <t>OFF-AR-10003477</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</si>
  <si>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</si>
  <si>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</si>
  <si>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</si>
  <si>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</si>
  <si>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</si>
  <si>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</si>
  <si>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</si>
  <si>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</si>
  <si>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</si>
  <si>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</si>
  <si>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</si>
  <si>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</si>
  <si>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</si>
  <si>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</si>
  <si>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</si>
  <si>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</si>
  <si>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US-2015-130512</t>
  </si>
  <si>
    <t>CA-2015-141810</t>
  </si>
  <si>
    <t>CA-2014-146843</t>
  </si>
  <si>
    <t>CA-2014-103310</t>
  </si>
  <si>
    <t>CA-2016-152688</t>
  </si>
  <si>
    <t>CA-2016-153836</t>
  </si>
  <si>
    <t>CA-2016-104689</t>
  </si>
  <si>
    <t>CA-2016-146423</t>
  </si>
  <si>
    <t>CA-2017-140781</t>
  </si>
  <si>
    <t>CA-2017-141747</t>
  </si>
  <si>
    <t>CA-2017-142776</t>
  </si>
  <si>
    <t>RS-19870</t>
  </si>
  <si>
    <t>CA-2015-167479</t>
  </si>
  <si>
    <t>CA-2014-144071</t>
  </si>
  <si>
    <t>US-2017-120908</t>
  </si>
  <si>
    <t>OFF-LA-10004677</t>
  </si>
  <si>
    <t>CA-2016-152646</t>
  </si>
  <si>
    <t>CA-2017-103765</t>
  </si>
  <si>
    <t>US-2017-118157</t>
  </si>
  <si>
    <t>US-2015-164238</t>
  </si>
  <si>
    <t>CA-2017-103212</t>
  </si>
  <si>
    <t>CA-2017-121160</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</si>
  <si>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</si>
  <si>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</si>
  <si>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</si>
  <si>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</si>
  <si>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</si>
  <si>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</si>
  <si>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</si>
  <si>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</si>
  <si>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</si>
  <si>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</si>
  <si>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</si>
  <si>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</si>
  <si>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</si>
  <si>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CA-2014-168368</t>
  </si>
  <si>
    <t>CA-2017-167976</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</si>
  <si>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</si>
  <si>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</si>
  <si>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</si>
  <si>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</si>
  <si>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</si>
  <si>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</si>
  <si>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</si>
  <si>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</si>
  <si>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</si>
  <si>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</si>
  <si>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</si>
  <si>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</si>
  <si>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</si>
  <si>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</si>
  <si>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</si>
  <si>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</si>
  <si>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</si>
  <si>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</si>
  <si>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</si>
  <si>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</si>
  <si>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</si>
  <si>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</si>
  <si>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</si>
  <si>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CA-2017-161340</t>
  </si>
  <si>
    <t>US-2015-163433</t>
  </si>
  <si>
    <t>CA-2015-137603</t>
  </si>
  <si>
    <t>CA-2014-128237</t>
  </si>
  <si>
    <t>US-2016-102141</t>
  </si>
  <si>
    <t>CA-2017-148642</t>
  </si>
  <si>
    <t>CA-2015-111948</t>
  </si>
  <si>
    <t>CA-2016-161907</t>
  </si>
  <si>
    <t>CA-2017-124940</t>
  </si>
  <si>
    <t>US-2017-108343</t>
  </si>
  <si>
    <t>FUR-CH-10002780</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</si>
  <si>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</si>
  <si>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</si>
  <si>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</si>
  <si>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</si>
  <si>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</si>
  <si>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</si>
  <si>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</si>
  <si>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</si>
  <si>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</si>
  <si>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</si>
  <si>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</si>
  <si>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</si>
  <si>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</si>
  <si>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</si>
  <si>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</si>
  <si>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</si>
  <si>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</si>
  <si>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</si>
  <si>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</si>
  <si>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</si>
  <si>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</si>
  <si>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</si>
  <si>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</si>
  <si>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</si>
  <si>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</si>
  <si>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</si>
  <si>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</si>
  <si>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CA-2017-155362</t>
  </si>
  <si>
    <t>CA-2016-117625</t>
  </si>
  <si>
    <t>OFF-EN-10001535</t>
  </si>
  <si>
    <t>CA-2014-154158</t>
  </si>
  <si>
    <t>CA-2017-100433</t>
  </si>
  <si>
    <t>CA-2017-163097</t>
  </si>
  <si>
    <t>US-2017-127292</t>
  </si>
  <si>
    <t>CA-2015-163734</t>
  </si>
  <si>
    <t>CA-2017-162474</t>
  </si>
  <si>
    <t>CA-2015-130848</t>
  </si>
  <si>
    <t>CA-2014-125997</t>
  </si>
  <si>
    <t>CA-2016-103128</t>
  </si>
  <si>
    <t>SC-20845</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</si>
  <si>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</si>
  <si>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</si>
  <si>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</si>
  <si>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</si>
  <si>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</si>
  <si>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</si>
  <si>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</si>
  <si>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</si>
  <si>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</si>
  <si>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</si>
  <si>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</si>
  <si>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</si>
  <si>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</si>
  <si>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</si>
  <si>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</si>
  <si>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</si>
  <si>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</si>
  <si>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</si>
  <si>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</si>
  <si>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</si>
  <si>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</si>
  <si>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</si>
  <si>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</si>
  <si>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</si>
  <si>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</si>
  <si>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</si>
  <si>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</si>
  <si>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</si>
  <si>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CA-2017-165904</t>
  </si>
  <si>
    <t>CA-2015-104052</t>
  </si>
  <si>
    <t>CA-2015-168277</t>
  </si>
  <si>
    <t>CA-2016-158617</t>
  </si>
  <si>
    <t>CA-2017-136882</t>
  </si>
  <si>
    <t>US-2016-148957</t>
  </si>
  <si>
    <t>CA-2014-140032</t>
  </si>
  <si>
    <t>CA-2017-145506</t>
  </si>
  <si>
    <t>CA-2015-129546</t>
  </si>
  <si>
    <t>CA-2016-140977</t>
  </si>
  <si>
    <t>TEC-MA-10003493</t>
  </si>
  <si>
    <t>CA-2017-151855</t>
  </si>
  <si>
    <t>TEC-AC-10002380</t>
  </si>
  <si>
    <t>CA-2014-138240</t>
  </si>
  <si>
    <t>CA-2014-101833</t>
  </si>
  <si>
    <t>CA-2014-100867</t>
  </si>
  <si>
    <t>US-2017-109610</t>
  </si>
  <si>
    <t>CA-2014-156545</t>
  </si>
  <si>
    <t>CA-2014-109127</t>
  </si>
  <si>
    <t>CA-2016-126858</t>
  </si>
  <si>
    <t>CA-2017-102925</t>
  </si>
  <si>
    <t>CA-2015-100818</t>
  </si>
  <si>
    <t>CA-2014-126193</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</si>
  <si>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</si>
  <si>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</si>
  <si>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</si>
  <si>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</si>
  <si>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</si>
  <si>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</si>
  <si>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</si>
  <si>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</si>
  <si>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</si>
  <si>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</si>
  <si>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</si>
  <si>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</si>
  <si>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</si>
  <si>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</si>
  <si>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</si>
  <si>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</si>
  <si>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</si>
  <si>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</si>
  <si>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</si>
  <si>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</si>
  <si>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</si>
  <si>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</si>
  <si>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</si>
  <si>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</si>
  <si>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</si>
  <si>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</si>
  <si>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</si>
  <si>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</si>
  <si>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</si>
  <si>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</si>
  <si>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</si>
  <si>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</si>
  <si>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</si>
  <si>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</si>
  <si>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</si>
  <si>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</si>
  <si>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</si>
  <si>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</si>
  <si>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</si>
  <si>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</si>
  <si>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</si>
  <si>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</si>
  <si>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</si>
  <si>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</si>
  <si>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</si>
  <si>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</si>
  <si>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</si>
  <si>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</si>
  <si>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</si>
  <si>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</si>
  <si>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TEC-MA-10003589</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</si>
  <si>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</si>
  <si>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</si>
  <si>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</si>
  <si>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</si>
  <si>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</si>
  <si>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</si>
  <si>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</si>
  <si>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</si>
  <si>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</si>
  <si>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</si>
  <si>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</si>
  <si>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</si>
  <si>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</si>
  <si>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</si>
  <si>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</si>
  <si>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</si>
  <si>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</si>
  <si>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</si>
  <si>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</si>
  <si>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</si>
  <si>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</si>
  <si>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</si>
  <si>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</si>
  <si>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</si>
  <si>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</si>
  <si>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</si>
  <si>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</si>
  <si>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</si>
  <si>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</si>
  <si>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</si>
  <si>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</si>
  <si>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</si>
  <si>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</si>
  <si>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</si>
  <si>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</si>
  <si>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</si>
  <si>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</si>
  <si>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</si>
  <si>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</si>
  <si>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</si>
  <si>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</si>
  <si>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</si>
  <si>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</si>
  <si>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</si>
  <si>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</si>
  <si>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</si>
  <si>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</si>
  <si>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</si>
  <si>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CA-2016-107104</t>
  </si>
  <si>
    <t>CA-2017-161893</t>
  </si>
  <si>
    <t>CA-2014-156160</t>
  </si>
  <si>
    <t>CA-2014-100860</t>
  </si>
  <si>
    <t>CA-2016-160717</t>
  </si>
  <si>
    <t>CA-2017-132619</t>
  </si>
  <si>
    <t>US-2015-120957</t>
  </si>
  <si>
    <t>CA-2017-157448</t>
  </si>
  <si>
    <t>CA-2016-126270</t>
  </si>
  <si>
    <t>CA-2017-145275</t>
  </si>
  <si>
    <t>CA-2015-133396</t>
  </si>
  <si>
    <t>US-2017-140312</t>
  </si>
  <si>
    <t>CA-2016-114867</t>
  </si>
  <si>
    <t>TEC-PH-10002645</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</si>
  <si>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</si>
  <si>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</si>
  <si>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</si>
  <si>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</si>
  <si>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</si>
  <si>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</si>
  <si>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</si>
  <si>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</si>
  <si>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</si>
  <si>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</si>
  <si>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</si>
  <si>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</si>
  <si>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</si>
  <si>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</si>
  <si>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</si>
  <si>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</si>
  <si>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</si>
  <si>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</si>
  <si>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</si>
  <si>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</si>
  <si>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</si>
  <si>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</si>
  <si>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</si>
  <si>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</si>
  <si>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</si>
  <si>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</si>
  <si>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</si>
  <si>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</si>
  <si>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</si>
  <si>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</si>
  <si>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</si>
  <si>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</si>
  <si>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</si>
  <si>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</si>
  <si>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</si>
  <si>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</si>
  <si>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</si>
  <si>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</si>
  <si>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</si>
  <si>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</si>
  <si>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</si>
  <si>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</si>
  <si>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</si>
  <si>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</si>
  <si>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</si>
  <si>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</si>
  <si>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</si>
  <si>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</si>
  <si>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</si>
  <si>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</si>
  <si>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</si>
  <si>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</si>
  <si>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</si>
  <si>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</si>
  <si>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</si>
  <si>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</si>
  <si>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</si>
  <si>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</si>
  <si>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</si>
  <si>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</si>
  <si>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</si>
  <si>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</si>
  <si>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</si>
  <si>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</si>
  <si>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</si>
  <si>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</si>
  <si>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</si>
  <si>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</si>
  <si>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</si>
  <si>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</si>
  <si>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</si>
  <si>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</si>
  <si>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</si>
  <si>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</si>
  <si>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</si>
  <si>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</si>
  <si>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</si>
  <si>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</si>
  <si>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</si>
  <si>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</si>
  <si>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</si>
  <si>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</si>
  <si>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</si>
  <si>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</si>
  <si>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</si>
  <si>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</si>
  <si>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</si>
  <si>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</si>
  <si>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</si>
  <si>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</si>
  <si>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</si>
  <si>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</si>
  <si>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</si>
  <si>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</si>
  <si>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</si>
  <si>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</si>
  <si>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</si>
  <si>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</si>
  <si>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</si>
  <si>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</si>
  <si>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</si>
  <si>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</si>
  <si>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</si>
  <si>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</si>
  <si>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</si>
  <si>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</si>
  <si>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</si>
  <si>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</si>
  <si>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</si>
  <si>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</si>
  <si>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</si>
  <si>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</si>
  <si>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</si>
  <si>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</si>
  <si>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</si>
  <si>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</si>
  <si>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</si>
  <si>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</si>
  <si>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</si>
  <si>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</si>
  <si>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</si>
  <si>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</si>
  <si>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</si>
  <si>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</si>
  <si>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</si>
  <si>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</si>
  <si>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</si>
  <si>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</si>
  <si>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</si>
  <si>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</si>
  <si>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</si>
  <si>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</si>
  <si>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</si>
  <si>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</si>
  <si>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</si>
  <si>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</si>
  <si>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</si>
  <si>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</si>
  <si>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</si>
  <si>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</si>
  <si>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</si>
  <si>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</si>
  <si>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</si>
  <si>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</si>
  <si>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</si>
  <si>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</si>
  <si>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</si>
  <si>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</si>
  <si>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</si>
  <si>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</si>
  <si>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</si>
  <si>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</si>
  <si>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</si>
  <si>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</si>
  <si>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</si>
  <si>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</si>
  <si>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Sum of Sales</t>
  </si>
  <si>
    <t>Row Labels</t>
  </si>
  <si>
    <t>Grand Total</t>
  </si>
  <si>
    <t>Year</t>
  </si>
  <si>
    <t>Month</t>
  </si>
  <si>
    <t>Column Labels</t>
  </si>
  <si>
    <t>Furniture</t>
  </si>
  <si>
    <t>Office Supplies</t>
  </si>
  <si>
    <t>Technology</t>
  </si>
  <si>
    <t>Bookcases</t>
  </si>
  <si>
    <t>Chairs</t>
  </si>
  <si>
    <t>Furnishings</t>
  </si>
  <si>
    <t>Tables</t>
  </si>
  <si>
    <t>Appliances</t>
  </si>
  <si>
    <t>Art</t>
  </si>
  <si>
    <t>Binders</t>
  </si>
  <si>
    <t>Envelopes</t>
  </si>
  <si>
    <t>Fasteners</t>
  </si>
  <si>
    <t>Labels</t>
  </si>
  <si>
    <t>Paper</t>
  </si>
  <si>
    <t>Storage</t>
  </si>
  <si>
    <t>Supplies</t>
  </si>
  <si>
    <t>Accessories</t>
  </si>
  <si>
    <t>Copiers</t>
  </si>
  <si>
    <t>Machines</t>
  </si>
  <si>
    <t>Phones</t>
  </si>
  <si>
    <t>Sum of Quantity</t>
  </si>
  <si>
    <t>Sum of Profit</t>
  </si>
  <si>
    <t>Region</t>
  </si>
  <si>
    <t>All</t>
  </si>
  <si>
    <t>Segment</t>
  </si>
  <si>
    <t>State</t>
  </si>
  <si>
    <t>Oct</t>
  </si>
  <si>
    <t>Nov</t>
  </si>
  <si>
    <t>Sep</t>
  </si>
  <si>
    <t>Dec</t>
  </si>
  <si>
    <t>Apr</t>
  </si>
  <si>
    <t>May</t>
  </si>
  <si>
    <t>Feb</t>
  </si>
  <si>
    <t>Jun</t>
  </si>
  <si>
    <t>Jan</t>
  </si>
  <si>
    <t>Aug</t>
  </si>
  <si>
    <t>Jul</t>
  </si>
  <si>
    <t>Mar</t>
  </si>
  <si>
    <t>YoY Comparison</t>
  </si>
  <si>
    <t>Category</t>
  </si>
  <si>
    <t>YoY Growth</t>
  </si>
  <si>
    <t>Profit Margin</t>
  </si>
  <si>
    <t>East</t>
  </si>
  <si>
    <t>Adrian Barton</t>
  </si>
  <si>
    <t>Raymond Buch</t>
  </si>
  <si>
    <t>Sean Miller</t>
  </si>
  <si>
    <t>Tamara Chand</t>
  </si>
  <si>
    <t>Tom Ashbrook</t>
  </si>
  <si>
    <t>Quarter</t>
  </si>
  <si>
    <t>Quarter - Months</t>
  </si>
  <si>
    <t>Central</t>
  </si>
  <si>
    <t>South</t>
  </si>
  <si>
    <t>West</t>
  </si>
  <si>
    <t>Columbus</t>
  </si>
  <si>
    <t>Cincinnati</t>
  </si>
  <si>
    <t>New York City</t>
  </si>
  <si>
    <t>Newark</t>
  </si>
  <si>
    <t>Philadelphia</t>
  </si>
  <si>
    <t>SuperStore Sales Dashboard - USA</t>
  </si>
  <si>
    <t>Top Customers</t>
  </si>
  <si>
    <t>Region-City</t>
  </si>
  <si>
    <t>Washington</t>
  </si>
  <si>
    <t>Consumer</t>
  </si>
  <si>
    <t>Corporate</t>
  </si>
  <si>
    <t>Home Office</t>
  </si>
  <si>
    <t>Ohio</t>
  </si>
  <si>
    <t>Virginia</t>
  </si>
  <si>
    <t>Texas</t>
  </si>
  <si>
    <t>Pennsylvania</t>
  </si>
  <si>
    <t>California</t>
  </si>
  <si>
    <t>Wisconsin</t>
  </si>
  <si>
    <t>Colorado</t>
  </si>
  <si>
    <t>North Carolina</t>
  </si>
  <si>
    <t>Georgia</t>
  </si>
  <si>
    <t>New York</t>
  </si>
  <si>
    <t>Illinois</t>
  </si>
  <si>
    <t>New Jersey</t>
  </si>
  <si>
    <t>Florida</t>
  </si>
  <si>
    <t>Louisiana</t>
  </si>
  <si>
    <t>Tennessee</t>
  </si>
  <si>
    <t>Iowa</t>
  </si>
  <si>
    <t>Michigan</t>
  </si>
  <si>
    <t>New Mexico</t>
  </si>
  <si>
    <t>Maryland</t>
  </si>
  <si>
    <t>South Carolina</t>
  </si>
  <si>
    <t>Indiana</t>
  </si>
  <si>
    <t>New Hampshire</t>
  </si>
  <si>
    <t>Minnesota</t>
  </si>
  <si>
    <t>Alabama</t>
  </si>
  <si>
    <t>Delaware</t>
  </si>
  <si>
    <t>Oklahoma</t>
  </si>
  <si>
    <t>Massachusetts</t>
  </si>
  <si>
    <t>Connecticut</t>
  </si>
  <si>
    <t>Arkansas</t>
  </si>
  <si>
    <t>Kentucky</t>
  </si>
  <si>
    <t>Nebraska</t>
  </si>
  <si>
    <t>Arizona</t>
  </si>
  <si>
    <t>Missouri</t>
  </si>
  <si>
    <t>Montana</t>
  </si>
  <si>
    <t>Mississippi</t>
  </si>
  <si>
    <t>Nevada</t>
  </si>
  <si>
    <t>Utah</t>
  </si>
  <si>
    <t>Oregon</t>
  </si>
  <si>
    <t>Rhode Island</t>
  </si>
  <si>
    <t>District of Columbia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</si>
</sst>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 #,##0.00_ ;_ * \-#,##0.00_ ;_ * &quot;-&quot;??_ ;_ @_ "/>
    <numFmt numFmtId="164" formatCode="_-[$$-409]* #,##0.00_ ;_-[$$-409]* \-#,##0.00\ ;_-[$$-409]* &quot;-&quot;??_ ;_-@_ "/>
    <numFmt numFmtId="165" formatCode="0.0%"/>
    <numFmt numFmtId="166" formatCode="0.00%;\-0.00%;0.00%"/>
    <numFmt numFmtId="168" formatCode="0.0"/>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39997558519241921"/>
        <bgColor indexed="64"/>
      </patternFill>
    </fill>
    <fill>
      <patternFill patternType="solid">
        <fgColor theme="8" tint="-0.49998474074526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xf numFmtId="9" fontId="1" fillId="0" borderId="0" applyFont="0" applyFill="0" applyBorder="0" applyAlignment="0" applyProtection="0"/>
  </cellStyleXfs>
  <cellXfs count="21">
    <xf numFmtId="0" fontId="0" fillId="0" borderId="0" xfId="0"/>
    <xf numFmtId="14" fontId="0" fillId="0" borderId="0" xfId="0" applyNumberFormat="1"/>
    <xf numFmtId="0" fontId="16" fillId="33" borderId="0" xfId="0" applyFont="1" applyFill="1" applyAlignment="1">
      <alignment horizontal="center"/>
    </xf>
    <xf numFmtId="0" fontId="0" fillId="0" borderId="0" xfId="0" pivotButton="1"/>
    <xf numFmtId="0" fontId="0" fillId="0" borderId="0" xfId="0" applyAlignment="1">
      <alignment horizontal="left"/>
    </xf>
    <xf numFmtId="0" fontId="0" fillId="0" borderId="0" xfId="0" applyAlignment="1">
      <alignment horizontal="left" indent="1"/>
    </xf>
    <xf numFmtId="164" fontId="0" fillId="0" borderId="0" xfId="0" applyNumberFormat="1"/>
    <xf numFmtId="10" fontId="0" fillId="0" borderId="0" xfId="0" applyNumberFormat="1"/>
    <xf numFmtId="2" fontId="0" fillId="0" borderId="0" xfId="0" applyNumberFormat="1"/>
    <xf numFmtId="4" fontId="0" fillId="0" borderId="0" xfId="0" applyNumberFormat="1"/>
    <xf numFmtId="165" fontId="0" fillId="0" borderId="0" xfId="0" applyNumberFormat="1"/>
    <xf numFmtId="43" fontId="0" fillId="0" borderId="0" xfId="0" applyNumberFormat="1"/>
    <xf numFmtId="0" fontId="0" fillId="0" borderId="0" xfId="0" applyAlignment="1">
      <alignment horizontal="center"/>
    </xf>
    <xf numFmtId="0" fontId="18" fillId="34" borderId="0" xfId="0" applyFont="1" applyFill="1" applyAlignment="1">
      <alignment horizontal="center" vertical="center"/>
    </xf>
    <xf numFmtId="0" fontId="17" fillId="34" borderId="0" xfId="0" applyFont="1" applyFill="1" applyAlignment="1">
      <alignment horizontal="center" vertical="center"/>
    </xf>
    <xf numFmtId="0" fontId="0" fillId="0" borderId="0" xfId="0" applyNumberFormat="1"/>
    <xf numFmtId="166" fontId="0" fillId="0" borderId="0" xfId="0" applyNumberFormat="1"/>
    <xf numFmtId="43" fontId="0" fillId="0" borderId="0" xfId="42" applyFont="1"/>
    <xf numFmtId="43" fontId="0" fillId="0" borderId="0" xfId="42" applyFont="1" applyAlignment="1">
      <alignment horizontal="center" vertical="center"/>
    </xf>
    <xf numFmtId="165" fontId="0" fillId="0" borderId="0" xfId="43" applyNumberFormat="1" applyFont="1"/>
    <xf numFmtId="168" fontId="0" fillId="0" borderId="0" xfId="0" applyNumberFormat="1"/>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3" builtinId="5"/>
    <cellStyle name="Title" xfId="1" builtinId="15" customBuiltin="1"/>
    <cellStyle name="Total" xfId="17" builtinId="25" customBuiltin="1"/>
    <cellStyle name="Warning Text" xfId="14" builtinId="11" customBuiltin="1"/>
  </cellStyles>
  <dxfs count="214">
    <dxf>
      <numFmt numFmtId="2" formatCode="0.00"/>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168" formatCode="0.0"/>
    </dxf>
    <dxf>
      <numFmt numFmtId="2" formatCode="0.00"/>
    </dxf>
    <dxf>
      <numFmt numFmtId="168" formatCode="0.0"/>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2" formatCode="0.00"/>
    </dxf>
    <dxf>
      <numFmt numFmtId="168" formatCode="0.0"/>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2" formatCode="0.00"/>
    </dxf>
    <dxf>
      <numFmt numFmtId="168" formatCode="0.0"/>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2" formatCode="0.00"/>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168" formatCode="0.0"/>
    </dxf>
    <dxf>
      <numFmt numFmtId="2" formatCode="0.00"/>
    </dxf>
    <dxf>
      <numFmt numFmtId="168" formatCode="0.0"/>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2" formatCode="0.00"/>
    </dxf>
    <dxf>
      <numFmt numFmtId="168" formatCode="0.0"/>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2" formatCode="0.00"/>
    </dxf>
    <dxf>
      <numFmt numFmtId="168" formatCode="0.0"/>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2" formatCode="0.00"/>
    </dxf>
    <dxf>
      <numFmt numFmtId="168" formatCode="0.0"/>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2" formatCode="0.00"/>
    </dxf>
    <dxf>
      <numFmt numFmtId="13" formatCode="0%"/>
    </dxf>
    <dxf>
      <numFmt numFmtId="165" formatCode="0.0%"/>
    </dxf>
    <dxf>
      <numFmt numFmtId="165" formatCode="0.0%"/>
    </dxf>
    <dxf>
      <numFmt numFmtId="165" formatCode="0.0%"/>
    </dxf>
    <dxf>
      <numFmt numFmtId="165" formatCode="0.0%"/>
    </dxf>
    <dxf>
      <numFmt numFmtId="165" formatCode="0.0%"/>
    </dxf>
    <dxf>
      <numFmt numFmtId="165" formatCode="0.0%"/>
    </dxf>
    <dxf>
      <numFmt numFmtId="2" formatCode="0.00"/>
    </dxf>
    <dxf>
      <numFmt numFmtId="2" formatCode="0.00"/>
    </dxf>
    <dxf>
      <numFmt numFmtId="2" formatCode="0.00"/>
    </dxf>
    <dxf>
      <numFmt numFmtId="2" formatCode="0.00"/>
    </dxf>
    <dxf>
      <numFmt numFmtId="2" formatCode="0.00"/>
    </dxf>
    <dxf>
      <numFmt numFmtId="2" formatCode="0.00"/>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3" formatCode="0%"/>
    </dxf>
    <dxf>
      <numFmt numFmtId="165" formatCode="0.0%"/>
    </dxf>
    <dxf>
      <numFmt numFmtId="165" formatCode="0.0%"/>
    </dxf>
    <dxf>
      <numFmt numFmtId="165" formatCode="0.0%"/>
    </dxf>
    <dxf>
      <numFmt numFmtId="165" formatCode="0.0%"/>
    </dxf>
    <dxf>
      <numFmt numFmtId="165" formatCode="0.0%"/>
    </dxf>
    <dxf>
      <numFmt numFmtId="165" formatCode="0.0%"/>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2" formatCode="0.00"/>
    </dxf>
    <dxf>
      <numFmt numFmtId="168" formatCode="0.0"/>
    </dxf>
    <dxf>
      <numFmt numFmtId="2" formatCode="0.00"/>
    </dxf>
    <dxf>
      <numFmt numFmtId="168" formatCode="0.0"/>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2" formatCode="0.00"/>
    </dxf>
    <dxf>
      <numFmt numFmtId="13" formatCode="0%"/>
    </dxf>
    <dxf>
      <numFmt numFmtId="165" formatCode="0.0%"/>
    </dxf>
    <dxf>
      <numFmt numFmtId="165" formatCode="0.0%"/>
    </dxf>
    <dxf>
      <numFmt numFmtId="165" formatCode="0.0%"/>
    </dxf>
    <dxf>
      <numFmt numFmtId="165" formatCode="0.0%"/>
    </dxf>
    <dxf>
      <numFmt numFmtId="165" formatCode="0.0%"/>
    </dxf>
    <dxf>
      <numFmt numFmtId="165" formatCode="0.0%"/>
    </dxf>
    <dxf>
      <numFmt numFmtId="2" formatCode="0.00"/>
    </dxf>
    <dxf>
      <numFmt numFmtId="2" formatCode="0.00"/>
    </dxf>
    <dxf>
      <numFmt numFmtId="2" formatCode="0.00"/>
    </dxf>
    <dxf>
      <numFmt numFmtId="2" formatCode="0.00"/>
    </dxf>
    <dxf>
      <numFmt numFmtId="2" formatCode="0.00"/>
    </dxf>
    <dxf>
      <numFmt numFmtId="2" formatCode="0.00"/>
    </dxf>
    <dxf>
      <numFmt numFmtId="35" formatCode="_ * #,##0.00_ ;_ * \-#,##0.00_ ;_ * &quot;-&quot;??_ ;_ @_ "/>
    </dxf>
    <dxf>
      <numFmt numFmtId="35" formatCode="_ * #,##0.00_ ;_ * \-#,##0.00_ ;_ * &quot;-&quot;??_ ;_ @_ "/>
    </dxf>
    <dxf>
      <numFmt numFmtId="35" formatCode="_ * #,##0.00_ ;_ * \-#,##0.00_ ;_ * &quot;-&quot;??_ ;_ @_ "/>
    </dxf>
    <dxf>
      <numFmt numFmtId="2" formatCode="0.00"/>
    </dxf>
    <dxf>
      <numFmt numFmtId="168" formatCode="0.0"/>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3" formatCode="0%"/>
    </dxf>
    <dxf>
      <numFmt numFmtId="165" formatCode="0.0%"/>
    </dxf>
    <dxf>
      <numFmt numFmtId="165" formatCode="0.0%"/>
    </dxf>
    <dxf>
      <numFmt numFmtId="165" formatCode="0.0%"/>
    </dxf>
    <dxf>
      <numFmt numFmtId="165" formatCode="0.0%"/>
    </dxf>
    <dxf>
      <numFmt numFmtId="165" formatCode="0.0%"/>
    </dxf>
    <dxf>
      <numFmt numFmtId="165" formatCode="0.0%"/>
    </dxf>
    <dxf>
      <numFmt numFmtId="35" formatCode="_ * #,##0.00_ ;_ * \-#,##0.00_ ;_ * &quot;-&quot;??_ ;_ @_ "/>
    </dxf>
    <dxf>
      <numFmt numFmtId="35" formatCode="_ * #,##0.00_ ;_ * \-#,##0.00_ ;_ * &quot;-&quot;??_ ;_ @_ "/>
    </dxf>
    <dxf>
      <numFmt numFmtId="35" formatCode="_ * #,##0.00_ ;_ * \-#,##0.00_ ;_ * &quot;-&quot;??_ ;_ @_ "/>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font>
      <fill>
        <patternFill>
          <bgColor theme="8" tint="0.39994506668294322"/>
        </patternFill>
      </fill>
    </dxf>
    <dxf>
      <font>
        <color theme="1"/>
      </font>
      <fill>
        <patternFill>
          <bgColor theme="8" tint="0.39994506668294322"/>
        </patternFill>
      </fill>
    </dxf>
    <dxf>
      <font>
        <color theme="1"/>
      </font>
      <fill>
        <patternFill>
          <bgColor theme="8" tint="0.39994506668294322"/>
        </patternFill>
      </fill>
    </dxf>
    <dxf>
      <font>
        <color rgb="FF9C0006"/>
      </font>
      <fill>
        <patternFill>
          <bgColor rgb="FFFFC7CE"/>
        </patternFill>
      </fill>
    </dxf>
    <dxf>
      <font>
        <color rgb="FF006100"/>
      </font>
      <fill>
        <patternFill>
          <bgColor rgb="FFC6EFCE"/>
        </patternFill>
      </fill>
    </dxf>
    <dxf>
      <numFmt numFmtId="0" formatCode="General"/>
    </dxf>
    <dxf>
      <numFmt numFmtId="0" formatCode="General"/>
    </dxf>
    <dxf>
      <numFmt numFmtId="0" formatCode="General"/>
    </dxf>
    <dxf>
      <numFmt numFmtId="164" formatCode="_-[$$-409]* #,##0.00_ ;_-[$$-409]* \-#,##0.00\ ;_-[$$-409]* &quot;-&quot;??_ ;_-@_ "/>
    </dxf>
    <dxf>
      <numFmt numFmtId="164" formatCode="_-[$$-409]* #,##0.00_ ;_-[$$-409]* \-#,##0.00\ ;_-[$$-409]* &quot;-&quot;??_ ;_-@_ "/>
    </dxf>
    <dxf>
      <numFmt numFmtId="19" formatCode="dd/mm/yyyy"/>
    </dxf>
    <dxf>
      <numFmt numFmtId="19" formatCode="dd/mm/yyyy"/>
    </dxf>
    <dxf>
      <font>
        <b/>
        <i val="0"/>
        <strike val="0"/>
        <condense val="0"/>
        <extend val="0"/>
        <outline val="0"/>
        <shadow val="0"/>
        <u val="none"/>
        <vertAlign val="baseline"/>
        <sz val="11"/>
        <color theme="1"/>
        <name val="Calibri"/>
        <family val="2"/>
        <scheme val="minor"/>
      </font>
      <fill>
        <patternFill patternType="solid">
          <fgColor indexed="64"/>
          <bgColor theme="9" tint="0.39997558519241921"/>
        </patternFill>
      </fill>
      <alignment horizontal="center" vertical="bottom" textRotation="0" wrapText="0" indent="0" justifyLastLine="0" shrinkToFit="0" readingOrder="0"/>
    </dxf>
  </dxfs>
  <tableStyles count="0" defaultTableStyle="TableStyleMedium2" defaultPivotStyle="PivotStyleLight16"/>
  <colors>
    <mruColors>
      <color rgb="FF0000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microsoft.com/office/2007/relationships/slicerCache" Target="slicerCaches/slicerCache2.xml"/><Relationship Id="rId21" Type="http://schemas.openxmlformats.org/officeDocument/2006/relationships/pivotCacheDefinition" Target="pivotCache/pivotCacheDefinition14.xml"/><Relationship Id="rId34" Type="http://schemas.openxmlformats.org/officeDocument/2006/relationships/calcChain" Target="calcChain.xml"/><Relationship Id="rId42" Type="http://schemas.openxmlformats.org/officeDocument/2006/relationships/customXml" Target="../customXml/item8.xml"/><Relationship Id="rId47" Type="http://schemas.openxmlformats.org/officeDocument/2006/relationships/customXml" Target="../customXml/item13.xml"/><Relationship Id="rId50" Type="http://schemas.openxmlformats.org/officeDocument/2006/relationships/customXml" Target="../customXml/item16.xml"/><Relationship Id="rId55" Type="http://schemas.openxmlformats.org/officeDocument/2006/relationships/customXml" Target="../customXml/item21.xml"/><Relationship Id="rId63" Type="http://schemas.openxmlformats.org/officeDocument/2006/relationships/customXml" Target="../customXml/item29.xml"/><Relationship Id="rId68" Type="http://schemas.openxmlformats.org/officeDocument/2006/relationships/customXml" Target="../customXml/item34.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9.xml"/><Relationship Id="rId29" Type="http://schemas.openxmlformats.org/officeDocument/2006/relationships/connections" Target="connections.xml"/><Relationship Id="rId11" Type="http://schemas.openxmlformats.org/officeDocument/2006/relationships/pivotCacheDefinition" Target="pivotCache/pivotCacheDefinition4.xml"/><Relationship Id="rId24" Type="http://schemas.openxmlformats.org/officeDocument/2006/relationships/pivotCacheDefinition" Target="pivotCache/pivotCacheDefinition17.xml"/><Relationship Id="rId32" Type="http://schemas.openxmlformats.org/officeDocument/2006/relationships/sheetMetadata" Target="metadata.xml"/><Relationship Id="rId37" Type="http://schemas.openxmlformats.org/officeDocument/2006/relationships/customXml" Target="../customXml/item3.xml"/><Relationship Id="rId40" Type="http://schemas.openxmlformats.org/officeDocument/2006/relationships/customXml" Target="../customXml/item6.xml"/><Relationship Id="rId45" Type="http://schemas.openxmlformats.org/officeDocument/2006/relationships/customXml" Target="../customXml/item11.xml"/><Relationship Id="rId53" Type="http://schemas.openxmlformats.org/officeDocument/2006/relationships/customXml" Target="../customXml/item19.xml"/><Relationship Id="rId58" Type="http://schemas.openxmlformats.org/officeDocument/2006/relationships/customXml" Target="../customXml/item24.xml"/><Relationship Id="rId66" Type="http://schemas.openxmlformats.org/officeDocument/2006/relationships/customXml" Target="../customXml/item32.xml"/><Relationship Id="rId5" Type="http://schemas.openxmlformats.org/officeDocument/2006/relationships/worksheet" Target="worksheets/sheet5.xml"/><Relationship Id="rId61" Type="http://schemas.openxmlformats.org/officeDocument/2006/relationships/customXml" Target="../customXml/item27.xml"/><Relationship Id="rId19" Type="http://schemas.openxmlformats.org/officeDocument/2006/relationships/pivotCacheDefinition" Target="pivotCache/pivotCacheDefinition12.xml"/><Relationship Id="rId14" Type="http://schemas.openxmlformats.org/officeDocument/2006/relationships/pivotCacheDefinition" Target="pivotCache/pivotCacheDefinition7.xml"/><Relationship Id="rId22" Type="http://schemas.openxmlformats.org/officeDocument/2006/relationships/pivotCacheDefinition" Target="pivotCache/pivotCacheDefinition15.xml"/><Relationship Id="rId27" Type="http://schemas.microsoft.com/office/2007/relationships/slicerCache" Target="slicerCaches/slicerCache3.xml"/><Relationship Id="rId30" Type="http://schemas.openxmlformats.org/officeDocument/2006/relationships/styles" Target="styles.xml"/><Relationship Id="rId35" Type="http://schemas.openxmlformats.org/officeDocument/2006/relationships/customXml" Target="../customXml/item1.xml"/><Relationship Id="rId43" Type="http://schemas.openxmlformats.org/officeDocument/2006/relationships/customXml" Target="../customXml/item9.xml"/><Relationship Id="rId48" Type="http://schemas.openxmlformats.org/officeDocument/2006/relationships/customXml" Target="../customXml/item14.xml"/><Relationship Id="rId56" Type="http://schemas.openxmlformats.org/officeDocument/2006/relationships/customXml" Target="../customXml/item22.xml"/><Relationship Id="rId64" Type="http://schemas.openxmlformats.org/officeDocument/2006/relationships/customXml" Target="../customXml/item30.xml"/><Relationship Id="rId8" Type="http://schemas.openxmlformats.org/officeDocument/2006/relationships/pivotCacheDefinition" Target="pivotCache/pivotCacheDefinition1.xml"/><Relationship Id="rId51" Type="http://schemas.openxmlformats.org/officeDocument/2006/relationships/customXml" Target="../customXml/item17.xml"/><Relationship Id="rId3" Type="http://schemas.openxmlformats.org/officeDocument/2006/relationships/worksheet" Target="worksheets/sheet3.xml"/><Relationship Id="rId12" Type="http://schemas.openxmlformats.org/officeDocument/2006/relationships/pivotCacheDefinition" Target="pivotCache/pivotCacheDefinition5.xml"/><Relationship Id="rId17" Type="http://schemas.openxmlformats.org/officeDocument/2006/relationships/pivotCacheDefinition" Target="pivotCache/pivotCacheDefinition10.xml"/><Relationship Id="rId25" Type="http://schemas.microsoft.com/office/2007/relationships/slicerCache" Target="slicerCaches/slicerCache1.xml"/><Relationship Id="rId33" Type="http://schemas.openxmlformats.org/officeDocument/2006/relationships/powerPivotData" Target="model/item.data"/><Relationship Id="rId38" Type="http://schemas.openxmlformats.org/officeDocument/2006/relationships/customXml" Target="../customXml/item4.xml"/><Relationship Id="rId46" Type="http://schemas.openxmlformats.org/officeDocument/2006/relationships/customXml" Target="../customXml/item12.xml"/><Relationship Id="rId59" Type="http://schemas.openxmlformats.org/officeDocument/2006/relationships/customXml" Target="../customXml/item25.xml"/><Relationship Id="rId67" Type="http://schemas.openxmlformats.org/officeDocument/2006/relationships/customXml" Target="../customXml/item33.xml"/><Relationship Id="rId20" Type="http://schemas.openxmlformats.org/officeDocument/2006/relationships/pivotCacheDefinition" Target="pivotCache/pivotCacheDefinition13.xml"/><Relationship Id="rId41" Type="http://schemas.openxmlformats.org/officeDocument/2006/relationships/customXml" Target="../customXml/item7.xml"/><Relationship Id="rId54" Type="http://schemas.openxmlformats.org/officeDocument/2006/relationships/customXml" Target="../customXml/item20.xml"/><Relationship Id="rId62" Type="http://schemas.openxmlformats.org/officeDocument/2006/relationships/customXml" Target="../customXml/item28.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8.xml"/><Relationship Id="rId23" Type="http://schemas.openxmlformats.org/officeDocument/2006/relationships/pivotCacheDefinition" Target="pivotCache/pivotCacheDefinition16.xml"/><Relationship Id="rId28" Type="http://schemas.openxmlformats.org/officeDocument/2006/relationships/theme" Target="theme/theme1.xml"/><Relationship Id="rId36" Type="http://schemas.openxmlformats.org/officeDocument/2006/relationships/customXml" Target="../customXml/item2.xml"/><Relationship Id="rId49" Type="http://schemas.openxmlformats.org/officeDocument/2006/relationships/customXml" Target="../customXml/item15.xml"/><Relationship Id="rId57" Type="http://schemas.openxmlformats.org/officeDocument/2006/relationships/customXml" Target="../customXml/item23.xml"/><Relationship Id="rId10" Type="http://schemas.openxmlformats.org/officeDocument/2006/relationships/pivotCacheDefinition" Target="pivotCache/pivotCacheDefinition3.xml"/><Relationship Id="rId31" Type="http://schemas.openxmlformats.org/officeDocument/2006/relationships/sharedStrings" Target="sharedStrings.xml"/><Relationship Id="rId44" Type="http://schemas.openxmlformats.org/officeDocument/2006/relationships/customXml" Target="../customXml/item10.xml"/><Relationship Id="rId52" Type="http://schemas.openxmlformats.org/officeDocument/2006/relationships/customXml" Target="../customXml/item18.xml"/><Relationship Id="rId60" Type="http://schemas.openxmlformats.org/officeDocument/2006/relationships/customXml" Target="../customXml/item26.xml"/><Relationship Id="rId65" Type="http://schemas.openxmlformats.org/officeDocument/2006/relationships/customXml" Target="../customXml/item31.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3" Type="http://schemas.openxmlformats.org/officeDocument/2006/relationships/pivotCacheDefinition" Target="pivotCache/pivotCacheDefinition6.xml"/><Relationship Id="rId18" Type="http://schemas.openxmlformats.org/officeDocument/2006/relationships/pivotCacheDefinition" Target="pivotCache/pivotCacheDefinition11.xml"/><Relationship Id="rId39" Type="http://schemas.openxmlformats.org/officeDocument/2006/relationships/customXml" Target="../customXml/item5.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3" Type="http://schemas.openxmlformats.org/officeDocument/2006/relationships/chartUserShapes" Target="../drawings/drawing11.xml"/><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3" Type="http://schemas.openxmlformats.org/officeDocument/2006/relationships/chartUserShapes" Target="../drawings/drawing12.xml"/><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3" Type="http://schemas.openxmlformats.org/officeDocument/2006/relationships/chartUserShapes" Target="../drawings/drawing13.xml"/><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3" Type="http://schemas.openxmlformats.org/officeDocument/2006/relationships/chartUserShapes" Target="../drawings/drawing14.xml"/><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7.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8.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Ex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2.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[Order_details.xlsx]Overall Sales_Profit!Category_Sales</c:name>
    <c:fmtId val="0"/>
  </c:pivotSource>
  <c:chart>
    <c:title>
      <c:tx>
        <c:rich>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r>
              <a:rPr lang="en-US" sz="1000" baseline="0"/>
              <a:t>Total Sales</a:t>
            </a:r>
          </a:p>
        </c:rich>
      </c:tx>
      <c:overlay val="0"/>
      <c:spPr>
        <a:noFill/>
        <a:ln>
          <a:noFill/>
        </a:ln>
        <a:effectLst/>
      </c:spPr>
      <c:txPr>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0555555555555555E-2"/>
          <c:y val="0.78282407407407406"/>
          <c:w val="0.93888888888888888"/>
          <c:h val="0.16625000000000001"/>
        </c:manualLayout>
      </c:layout>
      <c:barChart>
        <c:barDir val="col"/>
        <c:grouping val="clustered"/>
        <c:varyColors val="0"/>
        <c:ser>
          <c:idx val="0"/>
          <c:order val="0"/>
          <c:tx>
            <c:strRef>
              <c:f>'Overall Sales_Profit'!$I$4</c:f>
              <c:strCache>
                <c:ptCount val="1"/>
                <c:pt idx="0">
                  <c:v>Total</c:v>
                </c:pt>
              </c:strCache>
            </c:strRef>
          </c:tx>
          <c:spPr>
            <a:solidFill>
              <a:schemeClr val="accent1"/>
            </a:solidFill>
            <a:ln>
              <a:noFill/>
            </a:ln>
            <a:effectLst/>
          </c:spPr>
          <c:invertIfNegative val="0"/>
          <c:cat>
            <c:multiLvlStrRef>
              <c:f>'Overall Sales_Profit'!$H$5:$H$25</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'Overall Sales_Profit'!$I$5:$I$25</c:f>
              <c:numCache>
                <c:formatCode>General</c:formatCode>
                <c:ptCount val="17"/>
                <c:pt idx="0">
                  <c:v>114478.00750000001</c:v>
                </c:pt>
                <c:pt idx="1">
                  <c:v>326174.59299999999</c:v>
                </c:pt>
                <c:pt idx="2">
                  <c:v>91517.255999999994</c:v>
                </c:pt>
                <c:pt idx="3">
                  <c:v>206965.53200000001</c:v>
                </c:pt>
                <c:pt idx="4">
                  <c:v>107322.861</c:v>
                </c:pt>
                <c:pt idx="5">
                  <c:v>27022.82</c:v>
                </c:pt>
                <c:pt idx="6">
                  <c:v>203168.22899999999</c:v>
                </c:pt>
                <c:pt idx="7">
                  <c:v>16476.401999999998</c:v>
                </c:pt>
                <c:pt idx="8">
                  <c:v>2987.6959999999999</c:v>
                </c:pt>
                <c:pt idx="9">
                  <c:v>12413.861999999999</c:v>
                </c:pt>
                <c:pt idx="10">
                  <c:v>78204.444000000003</c:v>
                </c:pt>
                <c:pt idx="11">
                  <c:v>222934.734</c:v>
                </c:pt>
                <c:pt idx="12">
                  <c:v>46628.85</c:v>
                </c:pt>
                <c:pt idx="13">
                  <c:v>167380.318</c:v>
                </c:pt>
                <c:pt idx="14">
                  <c:v>149528.03</c:v>
                </c:pt>
                <c:pt idx="15">
                  <c:v>189238.63099999999</c:v>
                </c:pt>
                <c:pt idx="16">
                  <c:v>329598.89799999999</c:v>
                </c:pt>
              </c:numCache>
            </c:numRef>
          </c:val>
          <c:extLst>
            <c:ext xmlns:c16="http://schemas.microsoft.com/office/drawing/2014/chart" uri="{C3380CC4-5D6E-409C-BE32-E72D297353CC}">
              <c16:uniqueId val="{00000000-0732-4723-916C-CCDFE8E2DB4A}"/>
            </c:ext>
          </c:extLst>
        </c:ser>
        <c:dLbls>
          <c:showLegendKey val="0"/>
          <c:showVal val="0"/>
          <c:showCatName val="0"/>
          <c:showSerName val="0"/>
          <c:showPercent val="0"/>
          <c:showBubbleSize val="0"/>
        </c:dLbls>
        <c:gapWidth val="219"/>
        <c:overlap val="-27"/>
        <c:axId val="851078960"/>
        <c:axId val="842393600"/>
      </c:barChart>
      <c:catAx>
        <c:axId val="851078960"/>
        <c:scaling>
          <c:orientation val="minMax"/>
        </c:scaling>
        <c:delete val="1"/>
        <c:axPos val="b"/>
        <c:numFmt formatCode="General" sourceLinked="1"/>
        <c:majorTickMark val="none"/>
        <c:minorTickMark val="none"/>
        <c:tickLblPos val="nextTo"/>
        <c:crossAx val="842393600"/>
        <c:crosses val="autoZero"/>
        <c:auto val="1"/>
        <c:lblAlgn val="ctr"/>
        <c:lblOffset val="100"/>
        <c:noMultiLvlLbl val="0"/>
      </c:catAx>
      <c:valAx>
        <c:axId val="842393600"/>
        <c:scaling>
          <c:orientation val="minMax"/>
        </c:scaling>
        <c:delete val="1"/>
        <c:axPos val="l"/>
        <c:numFmt formatCode="General" sourceLinked="1"/>
        <c:majorTickMark val="none"/>
        <c:minorTickMark val="none"/>
        <c:tickLblPos val="nextTo"/>
        <c:crossAx val="8510789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[Order_details.xlsx]Overall Sales_Profit!Category_Profit</c:name>
    <c:fmtId val="0"/>
  </c:pivotSource>
  <c:chart>
    <c:title>
      <c:tx>
        <c:rich>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r>
              <a:rPr lang="en-US" sz="1000" baseline="0"/>
              <a:t>Total Profits</a:t>
            </a:r>
          </a:p>
        </c:rich>
      </c:tx>
      <c:overlay val="0"/>
      <c:spPr>
        <a:noFill/>
        <a:ln>
          <a:noFill/>
        </a:ln>
        <a:effectLst/>
      </c:spPr>
      <c:txPr>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0555555555555555E-2"/>
          <c:y val="0.65326992814707319"/>
          <c:w val="0.93888888888888888"/>
          <c:h val="0.30961802435994773"/>
        </c:manualLayout>
      </c:layout>
      <c:barChart>
        <c:barDir val="col"/>
        <c:grouping val="clustered"/>
        <c:varyColors val="0"/>
        <c:ser>
          <c:idx val="0"/>
          <c:order val="0"/>
          <c:tx>
            <c:strRef>
              <c:f>'Overall Sales_Profit'!$M$4</c:f>
              <c:strCache>
                <c:ptCount val="1"/>
                <c:pt idx="0">
                  <c:v>Total</c:v>
                </c:pt>
              </c:strCache>
            </c:strRef>
          </c:tx>
          <c:spPr>
            <a:solidFill>
              <a:schemeClr val="accent1"/>
            </a:solidFill>
            <a:ln>
              <a:noFill/>
            </a:ln>
            <a:effectLst/>
          </c:spPr>
          <c:invertIfNegative val="0"/>
          <c:cat>
            <c:multiLvlStrRef>
              <c:f>'Overall Sales_Profit'!$L$5:$L$25</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'Overall Sales_Profit'!$M$5:$M$25</c:f>
              <c:numCache>
                <c:formatCode>General</c:formatCode>
                <c:ptCount val="17"/>
                <c:pt idx="0">
                  <c:v>-3473.0776000000001</c:v>
                </c:pt>
                <c:pt idx="1">
                  <c:v>26158.7343</c:v>
                </c:pt>
                <c:pt idx="2">
                  <c:v>13001.953600000001</c:v>
                </c:pt>
                <c:pt idx="3">
                  <c:v>-17725.481100000001</c:v>
                </c:pt>
                <c:pt idx="4">
                  <c:v>18081.4944</c:v>
                </c:pt>
                <c:pt idx="5">
                  <c:v>6511.7932000000001</c:v>
                </c:pt>
                <c:pt idx="6">
                  <c:v>30293.869600000002</c:v>
                </c:pt>
                <c:pt idx="7">
                  <c:v>6964.1767</c:v>
                </c:pt>
                <c:pt idx="8">
                  <c:v>934.09739999999999</c:v>
                </c:pt>
                <c:pt idx="9">
                  <c:v>5511.4780000000001</c:v>
                </c:pt>
                <c:pt idx="10">
                  <c:v>33924.791100000002</c:v>
                </c:pt>
                <c:pt idx="11">
                  <c:v>21046.997100000001</c:v>
                </c:pt>
                <c:pt idx="12">
                  <c:v>-1194.1269</c:v>
                </c:pt>
                <c:pt idx="13">
                  <c:v>41936.635699999999</c:v>
                </c:pt>
                <c:pt idx="14">
                  <c:v>55617.8249</c:v>
                </c:pt>
                <c:pt idx="15">
                  <c:v>3384.7568999999999</c:v>
                </c:pt>
                <c:pt idx="16">
                  <c:v>44486.315000000002</c:v>
                </c:pt>
              </c:numCache>
            </c:numRef>
          </c:val>
          <c:extLst>
            <c:ext xmlns:c16="http://schemas.microsoft.com/office/drawing/2014/chart" uri="{C3380CC4-5D6E-409C-BE32-E72D297353CC}">
              <c16:uniqueId val="{00000000-5576-423A-B3BA-EA21AB8B7822}"/>
            </c:ext>
          </c:extLst>
        </c:ser>
        <c:dLbls>
          <c:showLegendKey val="0"/>
          <c:showVal val="0"/>
          <c:showCatName val="0"/>
          <c:showSerName val="0"/>
          <c:showPercent val="0"/>
          <c:showBubbleSize val="0"/>
        </c:dLbls>
        <c:gapWidth val="219"/>
        <c:overlap val="-27"/>
        <c:axId val="1522861104"/>
        <c:axId val="1597762352"/>
      </c:barChart>
      <c:catAx>
        <c:axId val="1522861104"/>
        <c:scaling>
          <c:orientation val="minMax"/>
        </c:scaling>
        <c:delete val="1"/>
        <c:axPos val="b"/>
        <c:numFmt formatCode="General" sourceLinked="1"/>
        <c:majorTickMark val="none"/>
        <c:minorTickMark val="none"/>
        <c:tickLblPos val="nextTo"/>
        <c:crossAx val="1597762352"/>
        <c:crosses val="autoZero"/>
        <c:auto val="1"/>
        <c:lblAlgn val="ctr"/>
        <c:lblOffset val="100"/>
        <c:noMultiLvlLbl val="0"/>
      </c:catAx>
      <c:valAx>
        <c:axId val="1597762352"/>
        <c:scaling>
          <c:orientation val="minMax"/>
        </c:scaling>
        <c:delete val="1"/>
        <c:axPos val="l"/>
        <c:numFmt formatCode="General" sourceLinked="1"/>
        <c:majorTickMark val="none"/>
        <c:minorTickMark val="none"/>
        <c:tickLblPos val="nextTo"/>
        <c:crossAx val="15228611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[Order_details.xlsx]Overall Sales_Profit!Category_ProfitMargin</c:name>
    <c:fmtId val="0"/>
  </c:pivotSource>
  <c:chart>
    <c:title>
      <c:tx>
        <c:rich>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r>
              <a:rPr lang="en-US" sz="1000" baseline="0"/>
              <a:t>Proft Margin</a:t>
            </a:r>
          </a:p>
        </c:rich>
      </c:tx>
      <c:layout>
        <c:manualLayout>
          <c:xMode val="edge"/>
          <c:yMode val="edge"/>
          <c:x val="0.21015178200383908"/>
          <c:y val="5.4296301759178801E-2"/>
        </c:manualLayout>
      </c:layout>
      <c:overlay val="0"/>
      <c:spPr>
        <a:noFill/>
        <a:ln>
          <a:noFill/>
        </a:ln>
        <a:effectLst/>
      </c:spPr>
      <c:txPr>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0555555555555555E-2"/>
          <c:y val="0.68623150532221311"/>
          <c:w val="0.93888888888888888"/>
          <c:h val="0.30356442395150957"/>
        </c:manualLayout>
      </c:layout>
      <c:barChart>
        <c:barDir val="col"/>
        <c:grouping val="clustered"/>
        <c:varyColors val="0"/>
        <c:ser>
          <c:idx val="0"/>
          <c:order val="0"/>
          <c:tx>
            <c:strRef>
              <c:f>'Overall Sales_Profit'!$P$4</c:f>
              <c:strCache>
                <c:ptCount val="1"/>
                <c:pt idx="0">
                  <c:v>Total</c:v>
                </c:pt>
              </c:strCache>
            </c:strRef>
          </c:tx>
          <c:spPr>
            <a:solidFill>
              <a:schemeClr val="accent1"/>
            </a:solidFill>
            <a:ln>
              <a:noFill/>
            </a:ln>
            <a:effectLst/>
          </c:spPr>
          <c:invertIfNegative val="0"/>
          <c:cat>
            <c:multiLvlStrRef>
              <c:f>'Overall Sales_Profit'!$O$5:$O$25</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'Overall Sales_Profit'!$P$5:$P$25</c:f>
              <c:numCache>
                <c:formatCode>0.00%;\-0.00%;0.00%</c:formatCode>
                <c:ptCount val="17"/>
                <c:pt idx="0">
                  <c:v>-3.0338382680184225E-2</c:v>
                </c:pt>
                <c:pt idx="1">
                  <c:v>8.019856500595067E-2</c:v>
                </c:pt>
                <c:pt idx="2">
                  <c:v>0.14207106034735134</c:v>
                </c:pt>
                <c:pt idx="3">
                  <c:v>-8.5644604339238484E-2</c:v>
                </c:pt>
                <c:pt idx="4">
                  <c:v>0.16847756602388747</c:v>
                </c:pt>
                <c:pt idx="5">
                  <c:v>0.24097385839079713</c:v>
                </c:pt>
                <c:pt idx="6">
                  <c:v>0.14910731736505908</c:v>
                </c:pt>
                <c:pt idx="7">
                  <c:v>0.42267581842200747</c:v>
                </c:pt>
                <c:pt idx="8">
                  <c:v>0.31264807396736483</c:v>
                </c:pt>
                <c:pt idx="9">
                  <c:v>0.44397770814594206</c:v>
                </c:pt>
                <c:pt idx="10">
                  <c:v>0.43379620600588886</c:v>
                </c:pt>
                <c:pt idx="11">
                  <c:v>9.4408783783329162E-2</c:v>
                </c:pt>
                <c:pt idx="12">
                  <c:v>-2.5609186158354752E-2</c:v>
                </c:pt>
                <c:pt idx="13">
                  <c:v>0.25054699501765793</c:v>
                </c:pt>
                <c:pt idx="14">
                  <c:v>0.37195584600425752</c:v>
                </c:pt>
                <c:pt idx="15">
                  <c:v>1.788618360909618E-2</c:v>
                </c:pt>
                <c:pt idx="16">
                  <c:v>0.13497106716661414</c:v>
                </c:pt>
              </c:numCache>
            </c:numRef>
          </c:val>
          <c:extLst>
            <c:ext xmlns:c16="http://schemas.microsoft.com/office/drawing/2014/chart" uri="{C3380CC4-5D6E-409C-BE32-E72D297353CC}">
              <c16:uniqueId val="{00000000-7FB8-4289-B082-3C66F981191D}"/>
            </c:ext>
          </c:extLst>
        </c:ser>
        <c:dLbls>
          <c:showLegendKey val="0"/>
          <c:showVal val="0"/>
          <c:showCatName val="0"/>
          <c:showSerName val="0"/>
          <c:showPercent val="0"/>
          <c:showBubbleSize val="0"/>
        </c:dLbls>
        <c:gapWidth val="219"/>
        <c:overlap val="-27"/>
        <c:axId val="1005689120"/>
        <c:axId val="1597753920"/>
      </c:barChart>
      <c:catAx>
        <c:axId val="1005689120"/>
        <c:scaling>
          <c:orientation val="minMax"/>
        </c:scaling>
        <c:delete val="1"/>
        <c:axPos val="b"/>
        <c:numFmt formatCode="General" sourceLinked="1"/>
        <c:majorTickMark val="none"/>
        <c:minorTickMark val="none"/>
        <c:tickLblPos val="nextTo"/>
        <c:crossAx val="1597753920"/>
        <c:crosses val="autoZero"/>
        <c:auto val="1"/>
        <c:lblAlgn val="ctr"/>
        <c:lblOffset val="100"/>
        <c:noMultiLvlLbl val="0"/>
      </c:catAx>
      <c:valAx>
        <c:axId val="1597753920"/>
        <c:scaling>
          <c:orientation val="minMax"/>
        </c:scaling>
        <c:delete val="1"/>
        <c:axPos val="l"/>
        <c:numFmt formatCode="0.00%;\-0.00%;0.00%" sourceLinked="1"/>
        <c:majorTickMark val="none"/>
        <c:minorTickMark val="none"/>
        <c:tickLblPos val="nextTo"/>
        <c:crossAx val="10056891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[Order_details.xlsx]Overall Sales_Profit!Category_Quantity</c:name>
    <c:fmtId val="0"/>
  </c:pivotSource>
  <c:chart>
    <c:title>
      <c:tx>
        <c:rich>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r>
              <a:rPr lang="en-US" sz="1000" baseline="0"/>
              <a:t>Quantity Sold</a:t>
            </a:r>
          </a:p>
        </c:rich>
      </c:tx>
      <c:overlay val="0"/>
      <c:spPr>
        <a:noFill/>
        <a:ln>
          <a:noFill/>
        </a:ln>
        <a:effectLst/>
      </c:spPr>
      <c:txPr>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0555555555555555E-2"/>
          <c:y val="0.74578703703703708"/>
          <c:w val="0.93888888888888888"/>
          <c:h val="0.20328703703703704"/>
        </c:manualLayout>
      </c:layout>
      <c:barChart>
        <c:barDir val="col"/>
        <c:grouping val="clustered"/>
        <c:varyColors val="0"/>
        <c:ser>
          <c:idx val="0"/>
          <c:order val="0"/>
          <c:tx>
            <c:strRef>
              <c:f>'Overall Sales_Profit'!$S$4</c:f>
              <c:strCache>
                <c:ptCount val="1"/>
                <c:pt idx="0">
                  <c:v>Total</c:v>
                </c:pt>
              </c:strCache>
            </c:strRef>
          </c:tx>
          <c:spPr>
            <a:solidFill>
              <a:schemeClr val="accent1"/>
            </a:solidFill>
            <a:ln>
              <a:noFill/>
            </a:ln>
            <a:effectLst/>
          </c:spPr>
          <c:invertIfNegative val="0"/>
          <c:cat>
            <c:multiLvlStrRef>
              <c:f>'Overall Sales_Profit'!$R$5:$R$25</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'Overall Sales_Profit'!$S$5:$S$25</c:f>
              <c:numCache>
                <c:formatCode>General</c:formatCode>
                <c:ptCount val="17"/>
                <c:pt idx="0">
                  <c:v>862</c:v>
                </c:pt>
                <c:pt idx="1">
                  <c:v>2338</c:v>
                </c:pt>
                <c:pt idx="2">
                  <c:v>3546</c:v>
                </c:pt>
                <c:pt idx="3">
                  <c:v>1241</c:v>
                </c:pt>
                <c:pt idx="4">
                  <c:v>1727</c:v>
                </c:pt>
                <c:pt idx="5">
                  <c:v>2994</c:v>
                </c:pt>
                <c:pt idx="6">
                  <c:v>5932</c:v>
                </c:pt>
                <c:pt idx="7">
                  <c:v>906</c:v>
                </c:pt>
                <c:pt idx="8">
                  <c:v>902</c:v>
                </c:pt>
                <c:pt idx="9">
                  <c:v>1393</c:v>
                </c:pt>
                <c:pt idx="10">
                  <c:v>5167</c:v>
                </c:pt>
                <c:pt idx="11">
                  <c:v>3148</c:v>
                </c:pt>
                <c:pt idx="12">
                  <c:v>640</c:v>
                </c:pt>
                <c:pt idx="13">
                  <c:v>2976</c:v>
                </c:pt>
                <c:pt idx="14">
                  <c:v>234</c:v>
                </c:pt>
                <c:pt idx="15">
                  <c:v>440</c:v>
                </c:pt>
                <c:pt idx="16">
                  <c:v>3276</c:v>
                </c:pt>
              </c:numCache>
            </c:numRef>
          </c:val>
          <c:extLst>
            <c:ext xmlns:c16="http://schemas.microsoft.com/office/drawing/2014/chart" uri="{C3380CC4-5D6E-409C-BE32-E72D297353CC}">
              <c16:uniqueId val="{00000000-1DA4-4AED-AC63-164F775B669B}"/>
            </c:ext>
          </c:extLst>
        </c:ser>
        <c:dLbls>
          <c:showLegendKey val="0"/>
          <c:showVal val="0"/>
          <c:showCatName val="0"/>
          <c:showSerName val="0"/>
          <c:showPercent val="0"/>
          <c:showBubbleSize val="0"/>
        </c:dLbls>
        <c:gapWidth val="219"/>
        <c:overlap val="-27"/>
        <c:axId val="1005707360"/>
        <c:axId val="1619993968"/>
      </c:barChart>
      <c:catAx>
        <c:axId val="1005707360"/>
        <c:scaling>
          <c:orientation val="minMax"/>
        </c:scaling>
        <c:delete val="1"/>
        <c:axPos val="b"/>
        <c:numFmt formatCode="General" sourceLinked="1"/>
        <c:majorTickMark val="none"/>
        <c:minorTickMark val="none"/>
        <c:tickLblPos val="nextTo"/>
        <c:crossAx val="1619993968"/>
        <c:crosses val="autoZero"/>
        <c:auto val="1"/>
        <c:lblAlgn val="ctr"/>
        <c:lblOffset val="100"/>
        <c:noMultiLvlLbl val="0"/>
      </c:catAx>
      <c:valAx>
        <c:axId val="1619993968"/>
        <c:scaling>
          <c:orientation val="minMax"/>
        </c:scaling>
        <c:delete val="1"/>
        <c:axPos val="l"/>
        <c:numFmt formatCode="General" sourceLinked="1"/>
        <c:majorTickMark val="none"/>
        <c:minorTickMark val="none"/>
        <c:tickLblPos val="nextTo"/>
        <c:crossAx val="10057073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[Order_details.xlsx]YoY Sales Comparison!Sales &amp; Profit by Category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 &amp; Profit by Category</a:t>
            </a:r>
          </a:p>
        </c:rich>
      </c:tx>
      <c:layout>
        <c:manualLayout>
          <c:xMode val="edge"/>
          <c:yMode val="edge"/>
          <c:x val="2.6159667541557307E-2"/>
          <c:y val="3.703703703703703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387270341207349"/>
          <c:y val="0.18518518518518517"/>
          <c:w val="0.73287860892388457"/>
          <c:h val="0.70741542723826178"/>
        </c:manualLayout>
      </c:layout>
      <c:barChart>
        <c:barDir val="col"/>
        <c:grouping val="clustered"/>
        <c:varyColors val="0"/>
        <c:ser>
          <c:idx val="0"/>
          <c:order val="0"/>
          <c:tx>
            <c:strRef>
              <c:f>'YoY Sales Comparison'!$P$5</c:f>
              <c:strCache>
                <c:ptCount val="1"/>
                <c:pt idx="0">
                  <c:v>Sales</c:v>
                </c:pt>
              </c:strCache>
            </c:strRef>
          </c:tx>
          <c:spPr>
            <a:solidFill>
              <a:schemeClr val="accent1"/>
            </a:solidFill>
            <a:ln>
              <a:noFill/>
            </a:ln>
            <a:effectLst/>
          </c:spPr>
          <c:invertIfNegative val="0"/>
          <c:cat>
            <c:strRef>
              <c:f>'YoY Sales Comparison'!$O$6:$O$9</c:f>
              <c:strCache>
                <c:ptCount val="3"/>
                <c:pt idx="0">
                  <c:v>Furniture</c:v>
                </c:pt>
                <c:pt idx="1">
                  <c:v>Office Supplies</c:v>
                </c:pt>
                <c:pt idx="2">
                  <c:v>Technology</c:v>
                </c:pt>
              </c:strCache>
            </c:strRef>
          </c:cat>
          <c:val>
            <c:numRef>
              <c:f>'YoY Sales Comparison'!$P$6:$P$9</c:f>
              <c:numCache>
                <c:formatCode>0.00</c:formatCode>
                <c:ptCount val="3"/>
                <c:pt idx="0">
                  <c:v>739135.3885</c:v>
                </c:pt>
                <c:pt idx="1">
                  <c:v>717159.89800000004</c:v>
                </c:pt>
                <c:pt idx="2">
                  <c:v>835745.87699999998</c:v>
                </c:pt>
              </c:numCache>
            </c:numRef>
          </c:val>
          <c:extLst>
            <c:ext xmlns:c16="http://schemas.microsoft.com/office/drawing/2014/chart" uri="{C3380CC4-5D6E-409C-BE32-E72D297353CC}">
              <c16:uniqueId val="{00000000-156A-4E99-A216-9DA15E83E495}"/>
            </c:ext>
          </c:extLst>
        </c:ser>
        <c:dLbls>
          <c:showLegendKey val="0"/>
          <c:showVal val="0"/>
          <c:showCatName val="0"/>
          <c:showSerName val="0"/>
          <c:showPercent val="0"/>
          <c:showBubbleSize val="0"/>
        </c:dLbls>
        <c:gapWidth val="219"/>
        <c:overlap val="-27"/>
        <c:axId val="1522858704"/>
        <c:axId val="1619974624"/>
      </c:barChart>
      <c:lineChart>
        <c:grouping val="standard"/>
        <c:varyColors val="0"/>
        <c:ser>
          <c:idx val="1"/>
          <c:order val="1"/>
          <c:tx>
            <c:strRef>
              <c:f>'YoY Sales Comparison'!$Q$5</c:f>
              <c:strCache>
                <c:ptCount val="1"/>
                <c:pt idx="0">
                  <c:v>Profit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'YoY Sales Comparison'!$O$6:$O$9</c:f>
              <c:strCache>
                <c:ptCount val="3"/>
                <c:pt idx="0">
                  <c:v>Furniture</c:v>
                </c:pt>
                <c:pt idx="1">
                  <c:v>Office Supplies</c:v>
                </c:pt>
                <c:pt idx="2">
                  <c:v>Technology</c:v>
                </c:pt>
              </c:strCache>
            </c:strRef>
          </c:cat>
          <c:val>
            <c:numRef>
              <c:f>'YoY Sales Comparison'!$Q$6:$Q$9</c:f>
              <c:numCache>
                <c:formatCode>0.00</c:formatCode>
                <c:ptCount val="3"/>
                <c:pt idx="0">
                  <c:v>17962.129199999999</c:v>
                </c:pt>
                <c:pt idx="1">
                  <c:v>122074.57060000001</c:v>
                </c:pt>
                <c:pt idx="2">
                  <c:v>145425.5325</c:v>
                </c:pt>
              </c:numCache>
            </c:numRef>
          </c:val>
          <c:smooth val="0"/>
          <c:extLst>
            <c:ext xmlns:c16="http://schemas.microsoft.com/office/drawing/2014/chart" uri="{C3380CC4-5D6E-409C-BE32-E72D297353CC}">
              <c16:uniqueId val="{00000001-156A-4E99-A216-9DA15E83E495}"/>
            </c:ext>
          </c:extLst>
        </c:ser>
        <c:dLbls>
          <c:showLegendKey val="0"/>
          <c:showVal val="0"/>
          <c:showCatName val="0"/>
          <c:showSerName val="0"/>
          <c:showPercent val="0"/>
          <c:showBubbleSize val="0"/>
        </c:dLbls>
        <c:marker val="1"/>
        <c:smooth val="0"/>
        <c:axId val="1522864944"/>
        <c:axId val="1619986032"/>
      </c:lineChart>
      <c:catAx>
        <c:axId val="15228587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9974624"/>
        <c:crosses val="autoZero"/>
        <c:auto val="1"/>
        <c:lblAlgn val="ctr"/>
        <c:lblOffset val="100"/>
        <c:noMultiLvlLbl val="0"/>
      </c:catAx>
      <c:valAx>
        <c:axId val="1619974624"/>
        <c:scaling>
          <c:orientation val="minMax"/>
        </c:scaling>
        <c:delete val="0"/>
        <c:axPos val="l"/>
        <c:majorGridlines>
          <c:spPr>
            <a:ln w="9525" cap="flat" cmpd="sng" algn="ctr">
              <a:solidFill>
                <a:schemeClr val="tx1">
                  <a:lumMod val="15000"/>
                  <a:lumOff val="85000"/>
                </a:schemeClr>
              </a:solidFill>
              <a:round/>
            </a:ln>
            <a:effectLst/>
          </c:spPr>
        </c:majorGridlines>
        <c:numFmt formatCode="0.0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2858704"/>
        <c:crosses val="autoZero"/>
        <c:crossBetween val="between"/>
      </c:valAx>
      <c:valAx>
        <c:axId val="1619986032"/>
        <c:scaling>
          <c:orientation val="minMax"/>
        </c:scaling>
        <c:delete val="0"/>
        <c:axPos val="r"/>
        <c:numFmt formatCode="0.0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2864944"/>
        <c:crosses val="max"/>
        <c:crossBetween val="between"/>
      </c:valAx>
      <c:catAx>
        <c:axId val="1522864944"/>
        <c:scaling>
          <c:orientation val="minMax"/>
        </c:scaling>
        <c:delete val="1"/>
        <c:axPos val="b"/>
        <c:numFmt formatCode="General" sourceLinked="1"/>
        <c:majorTickMark val="none"/>
        <c:minorTickMark val="none"/>
        <c:tickLblPos val="nextTo"/>
        <c:crossAx val="1619986032"/>
        <c:auto val="1"/>
        <c:lblAlgn val="ctr"/>
        <c:lblOffset val="100"/>
        <c:noMultiLvlLbl val="0"/>
      </c:catAx>
      <c:spPr>
        <a:noFill/>
        <a:ln>
          <a:noFill/>
        </a:ln>
        <a:effectLst/>
      </c:spPr>
    </c:plotArea>
    <c:legend>
      <c:legendPos val="r"/>
      <c:layout>
        <c:manualLayout>
          <c:xMode val="edge"/>
          <c:yMode val="edge"/>
          <c:x val="0.41117957130358712"/>
          <c:y val="9.8374161563137934E-3"/>
          <c:w val="0.57215376202974633"/>
          <c:h val="0.156251093613298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[Order_details.xlsx]YoY Sales Comparison!Top 5 Products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Products by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'YoY Sales Comparison'!$C$27</c:f>
              <c:strCache>
                <c:ptCount val="1"/>
                <c:pt idx="0">
                  <c:v>Total</c:v>
                </c:pt>
              </c:strCache>
            </c:strRef>
          </c:tx>
          <c:spPr>
            <a:solidFill>
              <a:schemeClr val="accent1"/>
            </a:solidFill>
            <a:ln>
              <a:noFill/>
            </a:ln>
            <a:effectLst/>
          </c:spPr>
          <c:invertIfNegative val="0"/>
          <c:cat>
            <c:strRef>
              <c:f>'YoY Sales Comparison'!$B$28:$B$33</c:f>
              <c:strCache>
                <c:ptCount val="5"/>
                <c:pt idx="0">
                  <c:v>Binders</c:v>
                </c:pt>
                <c:pt idx="1">
                  <c:v>Chairs</c:v>
                </c:pt>
                <c:pt idx="2">
                  <c:v>Phones</c:v>
                </c:pt>
                <c:pt idx="3">
                  <c:v>Storage</c:v>
                </c:pt>
                <c:pt idx="4">
                  <c:v>Tables</c:v>
                </c:pt>
              </c:strCache>
            </c:strRef>
          </c:cat>
          <c:val>
            <c:numRef>
              <c:f>'YoY Sales Comparison'!$C$28:$C$33</c:f>
              <c:numCache>
                <c:formatCode>General</c:formatCode>
                <c:ptCount val="5"/>
                <c:pt idx="0">
                  <c:v>203168.22899999999</c:v>
                </c:pt>
                <c:pt idx="1">
                  <c:v>326174.59299999999</c:v>
                </c:pt>
                <c:pt idx="2">
                  <c:v>329598.89799999999</c:v>
                </c:pt>
                <c:pt idx="3">
                  <c:v>222934.734</c:v>
                </c:pt>
                <c:pt idx="4">
                  <c:v>206965.53200000001</c:v>
                </c:pt>
              </c:numCache>
            </c:numRef>
          </c:val>
          <c:extLst>
            <c:ext xmlns:c16="http://schemas.microsoft.com/office/drawing/2014/chart" uri="{C3380CC4-5D6E-409C-BE32-E72D297353CC}">
              <c16:uniqueId val="{00000000-6D4C-4C96-82D3-168245C50853}"/>
            </c:ext>
          </c:extLst>
        </c:ser>
        <c:dLbls>
          <c:showLegendKey val="0"/>
          <c:showVal val="0"/>
          <c:showCatName val="0"/>
          <c:showSerName val="0"/>
          <c:showPercent val="0"/>
          <c:showBubbleSize val="0"/>
        </c:dLbls>
        <c:gapWidth val="182"/>
        <c:axId val="1621742928"/>
        <c:axId val="1619942880"/>
      </c:barChart>
      <c:catAx>
        <c:axId val="16217429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9942880"/>
        <c:crosses val="autoZero"/>
        <c:auto val="1"/>
        <c:lblAlgn val="ctr"/>
        <c:lblOffset val="100"/>
        <c:noMultiLvlLbl val="0"/>
      </c:catAx>
      <c:valAx>
        <c:axId val="1619942880"/>
        <c:scaling>
          <c:orientation val="minMax"/>
        </c:scaling>
        <c:delete val="0"/>
        <c:axPos val="b"/>
        <c:majorGridlines>
          <c:spPr>
            <a:ln w="9525" cap="flat" cmpd="sng" algn="ctr">
              <a:solidFill>
                <a:schemeClr val="tx1">
                  <a:lumMod val="15000"/>
                  <a:lumOff val="85000"/>
                </a:schemeClr>
              </a:solidFill>
              <a:round/>
            </a:ln>
            <a:effectLst/>
          </c:spPr>
        </c:majorGridlines>
        <c:numFmt formatCode="#,##0.0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17429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[Order_details.xlsx]Profit_analysis!SubCategory_ProfitMargin</c:name>
    <c:fmtId val="0"/>
  </c:pivotSource>
  <c:chart>
    <c:title>
      <c:tx>
        <c:rich>
          <a:bodyPr rot="0" spcFirstLastPara="1" vertOverflow="ellipsis" vert="horz" wrap="square" anchor="ctr" anchorCtr="1"/>
          <a:lstStyle/>
          <a:p>
            <a:pPr>
              <a:defRPr sz="1000" b="1" i="0" u="none" strike="noStrike" kern="1200" spc="0" baseline="0">
                <a:solidFill>
                  <a:schemeClr val="tx1">
                    <a:lumMod val="65000"/>
                    <a:lumOff val="35000"/>
                  </a:schemeClr>
                </a:solidFill>
                <a:latin typeface="+mn-lt"/>
                <a:ea typeface="+mn-ea"/>
                <a:cs typeface="+mn-cs"/>
              </a:defRPr>
            </a:pPr>
            <a:r>
              <a:rPr lang="en-US" sz="1000" b="1"/>
              <a:t>Profit Margin of All Products</a:t>
            </a:r>
          </a:p>
        </c:rich>
      </c:tx>
      <c:overlay val="0"/>
      <c:spPr>
        <a:noFill/>
        <a:ln>
          <a:noFill/>
        </a:ln>
        <a:effectLst/>
      </c:spPr>
      <c:txPr>
        <a:bodyPr rot="0" spcFirstLastPara="1" vertOverflow="ellipsis" vert="horz" wrap="square" anchor="ctr" anchorCtr="1"/>
        <a:lstStyle/>
        <a:p>
          <a:pPr>
            <a:defRPr sz="10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Profit_analysis!$J$4</c:f>
              <c:strCache>
                <c:ptCount val="1"/>
                <c:pt idx="0">
                  <c:v>Total</c:v>
                </c:pt>
              </c:strCache>
            </c:strRef>
          </c:tx>
          <c:spPr>
            <a:solidFill>
              <a:schemeClr val="accent1"/>
            </a:solidFill>
            <a:ln>
              <a:noFill/>
            </a:ln>
            <a:effectLst/>
          </c:spPr>
          <c:invertIfNegative val="0"/>
          <c:cat>
            <c:strRef>
              <c:f>Profit_analysis!$I$5:$I$22</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Profit_analysis!$J$5:$J$22</c:f>
              <c:numCache>
                <c:formatCode>0.00%;\-0.00%;0.00%</c:formatCode>
                <c:ptCount val="17"/>
                <c:pt idx="0">
                  <c:v>0.25054699501765793</c:v>
                </c:pt>
                <c:pt idx="1">
                  <c:v>0.16847756602388747</c:v>
                </c:pt>
                <c:pt idx="2">
                  <c:v>0.24097385839079713</c:v>
                </c:pt>
                <c:pt idx="3">
                  <c:v>0.14910731736505908</c:v>
                </c:pt>
                <c:pt idx="4">
                  <c:v>-3.0338382680184225E-2</c:v>
                </c:pt>
                <c:pt idx="5">
                  <c:v>8.019856500595067E-2</c:v>
                </c:pt>
                <c:pt idx="6">
                  <c:v>0.37195584600425752</c:v>
                </c:pt>
                <c:pt idx="7">
                  <c:v>0.42267581842200747</c:v>
                </c:pt>
                <c:pt idx="8">
                  <c:v>0.31264807396736483</c:v>
                </c:pt>
                <c:pt idx="9">
                  <c:v>0.14207106034735134</c:v>
                </c:pt>
                <c:pt idx="10">
                  <c:v>0.44397770814594206</c:v>
                </c:pt>
                <c:pt idx="11">
                  <c:v>1.788618360909618E-2</c:v>
                </c:pt>
                <c:pt idx="12">
                  <c:v>0.43379620600588886</c:v>
                </c:pt>
                <c:pt idx="13">
                  <c:v>0.13497106716661414</c:v>
                </c:pt>
                <c:pt idx="14">
                  <c:v>9.4408783783329162E-2</c:v>
                </c:pt>
                <c:pt idx="15">
                  <c:v>-2.5609186158354752E-2</c:v>
                </c:pt>
                <c:pt idx="16">
                  <c:v>-8.5644604339238484E-2</c:v>
                </c:pt>
              </c:numCache>
            </c:numRef>
          </c:val>
          <c:extLst>
            <c:ext xmlns:c16="http://schemas.microsoft.com/office/drawing/2014/chart" uri="{C3380CC4-5D6E-409C-BE32-E72D297353CC}">
              <c16:uniqueId val="{00000000-7404-402D-B1F7-EEBC29F2DB6F}"/>
            </c:ext>
          </c:extLst>
        </c:ser>
        <c:dLbls>
          <c:showLegendKey val="0"/>
          <c:showVal val="0"/>
          <c:showCatName val="0"/>
          <c:showSerName val="0"/>
          <c:showPercent val="0"/>
          <c:showBubbleSize val="0"/>
        </c:dLbls>
        <c:gapWidth val="219"/>
        <c:overlap val="-27"/>
        <c:axId val="1697750432"/>
        <c:axId val="294257007"/>
      </c:barChart>
      <c:catAx>
        <c:axId val="1697750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94257007"/>
        <c:crosses val="autoZero"/>
        <c:auto val="1"/>
        <c:lblAlgn val="ctr"/>
        <c:lblOffset val="280"/>
        <c:noMultiLvlLbl val="0"/>
      </c:catAx>
      <c:valAx>
        <c:axId val="294257007"/>
        <c:scaling>
          <c:orientation val="minMax"/>
        </c:scaling>
        <c:delete val="0"/>
        <c:axPos val="l"/>
        <c:numFmt formatCode="0.00%;\-0.00%;0.00%" sourceLinked="1"/>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6977504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[Order_details.xlsx]SalesTrend!Quarterly Sales Trend</c:name>
    <c:fmtId val="5"/>
  </c:pivotSource>
  <c:chart>
    <c:title>
      <c:tx>
        <c:rich>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r>
              <a:rPr lang="en-US" sz="1000"/>
              <a:t>Quarterly Sales trend</a:t>
            </a:r>
          </a:p>
        </c:rich>
      </c:tx>
      <c:overlay val="0"/>
      <c:spPr>
        <a:noFill/>
        <a:ln>
          <a:noFill/>
        </a:ln>
        <a:effectLst/>
      </c:spPr>
      <c:txPr>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SalesTrend!$C$3</c:f>
              <c:strCache>
                <c:ptCount val="1"/>
                <c:pt idx="0">
                  <c:v>Total</c:v>
                </c:pt>
              </c:strCache>
            </c:strRef>
          </c:tx>
          <c:spPr>
            <a:ln w="28575" cap="rnd">
              <a:solidFill>
                <a:schemeClr val="accent1"/>
              </a:solidFill>
              <a:round/>
            </a:ln>
            <a:effectLst/>
          </c:spPr>
          <c:marker>
            <c:symbol val="none"/>
          </c:marker>
          <c:cat>
            <c:multiLvlStrRef>
              <c:f>SalesTrend!$B$4:$B$20</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1</c:v>
                  </c:pt>
                  <c:pt idx="3">
                    <c:v>2</c:v>
                  </c:pt>
                  <c:pt idx="6">
                    <c:v>3</c:v>
                  </c:pt>
                  <c:pt idx="9">
                    <c:v>4</c:v>
                  </c:pt>
                </c:lvl>
              </c:multiLvlStrCache>
            </c:multiLvlStrRef>
          </c:cat>
          <c:val>
            <c:numRef>
              <c:f>SalesTrend!$C$4:$C$20</c:f>
              <c:numCache>
                <c:formatCode>_(* #,##0.00_);_(* \(#,##0.00\);_(* "-"??_);_(@_)</c:formatCode>
                <c:ptCount val="12"/>
                <c:pt idx="0">
                  <c:v>104296.9926</c:v>
                </c:pt>
                <c:pt idx="1">
                  <c:v>68546.472399999999</c:v>
                </c:pt>
                <c:pt idx="2">
                  <c:v>191665.30600000001</c:v>
                </c:pt>
                <c:pt idx="3">
                  <c:v>136953.69680000001</c:v>
                </c:pt>
                <c:pt idx="4">
                  <c:v>146361.94990000001</c:v>
                </c:pt>
                <c:pt idx="5">
                  <c:v>161335.70569999999</c:v>
                </c:pt>
                <c:pt idx="6">
                  <c:v>148170.641</c:v>
                </c:pt>
                <c:pt idx="7">
                  <c:v>154153.15549999999</c:v>
                </c:pt>
                <c:pt idx="8">
                  <c:v>304631.15590000001</c:v>
                </c:pt>
                <c:pt idx="9">
                  <c:v>204727.05300000001</c:v>
                </c:pt>
                <c:pt idx="10">
                  <c:v>330681.74249999999</c:v>
                </c:pt>
                <c:pt idx="11">
                  <c:v>340517.29220000003</c:v>
                </c:pt>
              </c:numCache>
            </c:numRef>
          </c:val>
          <c:smooth val="0"/>
          <c:extLst>
            <c:ext xmlns:c16="http://schemas.microsoft.com/office/drawing/2014/chart" uri="{C3380CC4-5D6E-409C-BE32-E72D297353CC}">
              <c16:uniqueId val="{00000000-FB46-4B8F-B712-C312DD45154C}"/>
            </c:ext>
          </c:extLst>
        </c:ser>
        <c:dLbls>
          <c:showLegendKey val="0"/>
          <c:showVal val="0"/>
          <c:showCatName val="0"/>
          <c:showSerName val="0"/>
          <c:showPercent val="0"/>
          <c:showBubbleSize val="0"/>
        </c:dLbls>
        <c:smooth val="0"/>
        <c:axId val="1621767888"/>
        <c:axId val="1513311488"/>
      </c:lineChart>
      <c:catAx>
        <c:axId val="16217678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513311488"/>
        <c:crosses val="autoZero"/>
        <c:auto val="1"/>
        <c:lblAlgn val="ctr"/>
        <c:lblOffset val="100"/>
        <c:noMultiLvlLbl val="0"/>
      </c:catAx>
      <c:valAx>
        <c:axId val="1513311488"/>
        <c:scaling>
          <c:orientation val="minMax"/>
        </c:scaling>
        <c:delete val="0"/>
        <c:axPos val="l"/>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6217678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[Order_details.xlsx]Customers!Customer Segments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Customer</a:t>
            </a:r>
            <a:r>
              <a:rPr lang="en-US" baseline="0"/>
              <a:t> Segment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29215026246719161"/>
          <c:y val="0.14856481481481484"/>
          <c:w val="0.46641666666666665"/>
          <c:h val="0.77736111111111106"/>
        </c:manualLayout>
      </c:layout>
      <c:doughnutChart>
        <c:varyColors val="1"/>
        <c:ser>
          <c:idx val="0"/>
          <c:order val="0"/>
          <c:tx>
            <c:strRef>
              <c:f>Customers!$C$13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Customers!$B$14:$B$17</c:f>
              <c:strCache>
                <c:ptCount val="3"/>
                <c:pt idx="0">
                  <c:v>Consumer</c:v>
                </c:pt>
                <c:pt idx="1">
                  <c:v>Corporate</c:v>
                </c:pt>
                <c:pt idx="2">
                  <c:v>Home Office</c:v>
                </c:pt>
              </c:strCache>
            </c:strRef>
          </c:cat>
          <c:val>
            <c:numRef>
              <c:f>Customers!$C$14:$C$17</c:f>
              <c:numCache>
                <c:formatCode>General</c:formatCode>
                <c:ptCount val="3"/>
                <c:pt idx="0">
                  <c:v>1157764.8082000001</c:v>
                </c:pt>
                <c:pt idx="1">
                  <c:v>704925.67079999996</c:v>
                </c:pt>
                <c:pt idx="2">
                  <c:v>429350.68449999997</c:v>
                </c:pt>
              </c:numCache>
            </c:numRef>
          </c:val>
          <c:extLst>
            <c:ext xmlns:c16="http://schemas.microsoft.com/office/drawing/2014/chart" uri="{C3380CC4-5D6E-409C-BE32-E72D297353CC}">
              <c16:uniqueId val="{00000000-E6A6-48D6-B67D-21C4CC76612D}"/>
            </c:ext>
          </c:extLst>
        </c:ser>
        <c:dLbls>
          <c:showLegendKey val="0"/>
          <c:showVal val="0"/>
          <c:showCatName val="0"/>
          <c:showSerName val="0"/>
          <c:showPercent val="0"/>
          <c:showBubbleSize val="0"/>
          <c:showLeaderLines val="0"/>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[Order_details.xlsx]Overall Sales_Profit!Category_Sales</c:name>
    <c:fmtId val="3"/>
  </c:pivotSource>
  <c:chart>
    <c:title>
      <c:tx>
        <c:rich>
          <a:bodyPr rot="0" spcFirstLastPara="1" vertOverflow="ellipsis" vert="horz" wrap="square" anchor="ctr" anchorCtr="1"/>
          <a:lstStyle/>
          <a:p>
            <a:pPr>
              <a:defRPr sz="1000" b="1" i="0" u="none" strike="noStrike" kern="1200" spc="0" baseline="0">
                <a:solidFill>
                  <a:schemeClr val="tx1">
                    <a:lumMod val="65000"/>
                    <a:lumOff val="35000"/>
                  </a:schemeClr>
                </a:solidFill>
                <a:latin typeface="+mn-lt"/>
                <a:ea typeface="+mn-ea"/>
                <a:cs typeface="+mn-cs"/>
              </a:defRPr>
            </a:pPr>
            <a:r>
              <a:rPr lang="en-US" sz="1000" b="1" baseline="0"/>
              <a:t>Total Sales</a:t>
            </a:r>
          </a:p>
        </c:rich>
      </c:tx>
      <c:layout>
        <c:manualLayout>
          <c:xMode val="edge"/>
          <c:yMode val="edge"/>
          <c:x val="0.25279603280468388"/>
          <c:y val="5.5706457672413133E-2"/>
        </c:manualLayout>
      </c:layout>
      <c:overlay val="0"/>
      <c:spPr>
        <a:noFill/>
        <a:ln>
          <a:noFill/>
        </a:ln>
        <a:effectLst/>
      </c:spPr>
      <c:txPr>
        <a:bodyPr rot="0" spcFirstLastPara="1" vertOverflow="ellipsis" vert="horz" wrap="square" anchor="ctr" anchorCtr="1"/>
        <a:lstStyle/>
        <a:p>
          <a:pPr>
            <a:defRPr sz="10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0555555555555555E-2"/>
          <c:y val="0.78282407407407406"/>
          <c:w val="0.93888888888888888"/>
          <c:h val="0.16625000000000001"/>
        </c:manualLayout>
      </c:layout>
      <c:barChart>
        <c:barDir val="col"/>
        <c:grouping val="clustered"/>
        <c:varyColors val="0"/>
        <c:ser>
          <c:idx val="0"/>
          <c:order val="0"/>
          <c:tx>
            <c:strRef>
              <c:f>'Overall Sales_Profit'!$I$4</c:f>
              <c:strCache>
                <c:ptCount val="1"/>
                <c:pt idx="0">
                  <c:v>Total</c:v>
                </c:pt>
              </c:strCache>
            </c:strRef>
          </c:tx>
          <c:spPr>
            <a:solidFill>
              <a:schemeClr val="accent1"/>
            </a:solidFill>
            <a:ln>
              <a:noFill/>
            </a:ln>
            <a:effectLst/>
          </c:spPr>
          <c:invertIfNegative val="0"/>
          <c:cat>
            <c:multiLvlStrRef>
              <c:f>'Overall Sales_Profit'!$H$5:$H$25</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'Overall Sales_Profit'!$I$5:$I$25</c:f>
              <c:numCache>
                <c:formatCode>General</c:formatCode>
                <c:ptCount val="17"/>
                <c:pt idx="0">
                  <c:v>114478.00750000001</c:v>
                </c:pt>
                <c:pt idx="1">
                  <c:v>326174.59299999999</c:v>
                </c:pt>
                <c:pt idx="2">
                  <c:v>91517.255999999994</c:v>
                </c:pt>
                <c:pt idx="3">
                  <c:v>206965.53200000001</c:v>
                </c:pt>
                <c:pt idx="4">
                  <c:v>107322.861</c:v>
                </c:pt>
                <c:pt idx="5">
                  <c:v>27022.82</c:v>
                </c:pt>
                <c:pt idx="6">
                  <c:v>203168.22899999999</c:v>
                </c:pt>
                <c:pt idx="7">
                  <c:v>16476.401999999998</c:v>
                </c:pt>
                <c:pt idx="8">
                  <c:v>2987.6959999999999</c:v>
                </c:pt>
                <c:pt idx="9">
                  <c:v>12413.861999999999</c:v>
                </c:pt>
                <c:pt idx="10">
                  <c:v>78204.444000000003</c:v>
                </c:pt>
                <c:pt idx="11">
                  <c:v>222934.734</c:v>
                </c:pt>
                <c:pt idx="12">
                  <c:v>46628.85</c:v>
                </c:pt>
                <c:pt idx="13">
                  <c:v>167380.318</c:v>
                </c:pt>
                <c:pt idx="14">
                  <c:v>149528.03</c:v>
                </c:pt>
                <c:pt idx="15">
                  <c:v>189238.63099999999</c:v>
                </c:pt>
                <c:pt idx="16">
                  <c:v>329598.89799999999</c:v>
                </c:pt>
              </c:numCache>
            </c:numRef>
          </c:val>
          <c:extLst>
            <c:ext xmlns:c16="http://schemas.microsoft.com/office/drawing/2014/chart" uri="{C3380CC4-5D6E-409C-BE32-E72D297353CC}">
              <c16:uniqueId val="{00000000-1014-4044-80AA-BD9D58ECAC3E}"/>
            </c:ext>
          </c:extLst>
        </c:ser>
        <c:dLbls>
          <c:showLegendKey val="0"/>
          <c:showVal val="0"/>
          <c:showCatName val="0"/>
          <c:showSerName val="0"/>
          <c:showPercent val="0"/>
          <c:showBubbleSize val="0"/>
        </c:dLbls>
        <c:gapWidth val="219"/>
        <c:overlap val="-27"/>
        <c:axId val="851078960"/>
        <c:axId val="842393600"/>
      </c:barChart>
      <c:catAx>
        <c:axId val="851078960"/>
        <c:scaling>
          <c:orientation val="minMax"/>
        </c:scaling>
        <c:delete val="1"/>
        <c:axPos val="b"/>
        <c:numFmt formatCode="General" sourceLinked="1"/>
        <c:majorTickMark val="none"/>
        <c:minorTickMark val="none"/>
        <c:tickLblPos val="nextTo"/>
        <c:crossAx val="842393600"/>
        <c:crosses val="autoZero"/>
        <c:auto val="1"/>
        <c:lblAlgn val="ctr"/>
        <c:lblOffset val="100"/>
        <c:noMultiLvlLbl val="0"/>
      </c:catAx>
      <c:valAx>
        <c:axId val="842393600"/>
        <c:scaling>
          <c:orientation val="minMax"/>
        </c:scaling>
        <c:delete val="1"/>
        <c:axPos val="l"/>
        <c:numFmt formatCode="General" sourceLinked="1"/>
        <c:majorTickMark val="none"/>
        <c:minorTickMark val="none"/>
        <c:tickLblPos val="nextTo"/>
        <c:crossAx val="8510789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[Order_details.xlsx]Overall Sales_Profit!Category_Profit</c:name>
    <c:fmtId val="3"/>
  </c:pivotSource>
  <c:chart>
    <c:title>
      <c:tx>
        <c:rich>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r>
              <a:rPr lang="en-US" sz="1000" b="1" baseline="0"/>
              <a:t>Total</a:t>
            </a:r>
            <a:r>
              <a:rPr lang="en-US" sz="1000" baseline="0"/>
              <a:t> </a:t>
            </a:r>
            <a:r>
              <a:rPr lang="en-US" sz="1000" b="1" baseline="0"/>
              <a:t>Profits</a:t>
            </a:r>
          </a:p>
        </c:rich>
      </c:tx>
      <c:layout>
        <c:manualLayout>
          <c:xMode val="edge"/>
          <c:yMode val="edge"/>
          <c:x val="0.22340971124273387"/>
          <c:y val="5.4480308264169441E-2"/>
        </c:manualLayout>
      </c:layout>
      <c:overlay val="0"/>
      <c:spPr>
        <a:noFill/>
        <a:ln>
          <a:noFill/>
        </a:ln>
        <a:effectLst/>
      </c:spPr>
      <c:txPr>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055588330147643E-2"/>
          <c:y val="0.73499096844917111"/>
          <c:w val="0.93888888888888888"/>
          <c:h val="0.25513728930437873"/>
        </c:manualLayout>
      </c:layout>
      <c:barChart>
        <c:barDir val="col"/>
        <c:grouping val="clustered"/>
        <c:varyColors val="0"/>
        <c:ser>
          <c:idx val="0"/>
          <c:order val="0"/>
          <c:tx>
            <c:strRef>
              <c:f>'Overall Sales_Profit'!$M$4</c:f>
              <c:strCache>
                <c:ptCount val="1"/>
                <c:pt idx="0">
                  <c:v>Total</c:v>
                </c:pt>
              </c:strCache>
            </c:strRef>
          </c:tx>
          <c:spPr>
            <a:solidFill>
              <a:schemeClr val="accent1"/>
            </a:solidFill>
            <a:ln>
              <a:noFill/>
            </a:ln>
            <a:effectLst/>
          </c:spPr>
          <c:invertIfNegative val="0"/>
          <c:cat>
            <c:multiLvlStrRef>
              <c:f>'Overall Sales_Profit'!$L$5:$L$25</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'Overall Sales_Profit'!$M$5:$M$25</c:f>
              <c:numCache>
                <c:formatCode>General</c:formatCode>
                <c:ptCount val="17"/>
                <c:pt idx="0">
                  <c:v>-3473.0776000000001</c:v>
                </c:pt>
                <c:pt idx="1">
                  <c:v>26158.7343</c:v>
                </c:pt>
                <c:pt idx="2">
                  <c:v>13001.953600000001</c:v>
                </c:pt>
                <c:pt idx="3">
                  <c:v>-17725.481100000001</c:v>
                </c:pt>
                <c:pt idx="4">
                  <c:v>18081.4944</c:v>
                </c:pt>
                <c:pt idx="5">
                  <c:v>6511.7932000000001</c:v>
                </c:pt>
                <c:pt idx="6">
                  <c:v>30293.869600000002</c:v>
                </c:pt>
                <c:pt idx="7">
                  <c:v>6964.1767</c:v>
                </c:pt>
                <c:pt idx="8">
                  <c:v>934.09739999999999</c:v>
                </c:pt>
                <c:pt idx="9">
                  <c:v>5511.4780000000001</c:v>
                </c:pt>
                <c:pt idx="10">
                  <c:v>33924.791100000002</c:v>
                </c:pt>
                <c:pt idx="11">
                  <c:v>21046.997100000001</c:v>
                </c:pt>
                <c:pt idx="12">
                  <c:v>-1194.1269</c:v>
                </c:pt>
                <c:pt idx="13">
                  <c:v>41936.635699999999</c:v>
                </c:pt>
                <c:pt idx="14">
                  <c:v>55617.8249</c:v>
                </c:pt>
                <c:pt idx="15">
                  <c:v>3384.7568999999999</c:v>
                </c:pt>
                <c:pt idx="16">
                  <c:v>44486.315000000002</c:v>
                </c:pt>
              </c:numCache>
            </c:numRef>
          </c:val>
          <c:extLst>
            <c:ext xmlns:c16="http://schemas.microsoft.com/office/drawing/2014/chart" uri="{C3380CC4-5D6E-409C-BE32-E72D297353CC}">
              <c16:uniqueId val="{00000000-465F-4EF5-8F50-9C188CAFEF36}"/>
            </c:ext>
          </c:extLst>
        </c:ser>
        <c:dLbls>
          <c:showLegendKey val="0"/>
          <c:showVal val="0"/>
          <c:showCatName val="0"/>
          <c:showSerName val="0"/>
          <c:showPercent val="0"/>
          <c:showBubbleSize val="0"/>
        </c:dLbls>
        <c:gapWidth val="219"/>
        <c:overlap val="-27"/>
        <c:axId val="1522861104"/>
        <c:axId val="1597762352"/>
      </c:barChart>
      <c:catAx>
        <c:axId val="1522861104"/>
        <c:scaling>
          <c:orientation val="minMax"/>
        </c:scaling>
        <c:delete val="1"/>
        <c:axPos val="b"/>
        <c:numFmt formatCode="General" sourceLinked="1"/>
        <c:majorTickMark val="none"/>
        <c:minorTickMark val="none"/>
        <c:tickLblPos val="nextTo"/>
        <c:crossAx val="1597762352"/>
        <c:crosses val="autoZero"/>
        <c:auto val="1"/>
        <c:lblAlgn val="ctr"/>
        <c:lblOffset val="100"/>
        <c:noMultiLvlLbl val="0"/>
      </c:catAx>
      <c:valAx>
        <c:axId val="1597762352"/>
        <c:scaling>
          <c:orientation val="minMax"/>
        </c:scaling>
        <c:delete val="1"/>
        <c:axPos val="l"/>
        <c:numFmt formatCode="General" sourceLinked="1"/>
        <c:majorTickMark val="none"/>
        <c:minorTickMark val="none"/>
        <c:tickLblPos val="nextTo"/>
        <c:crossAx val="15228611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[Order_details.xlsx]Overall Sales_Profit!Category_ProfitMargin</c:name>
    <c:fmtId val="2"/>
  </c:pivotSource>
  <c:chart>
    <c:title>
      <c:tx>
        <c:rich>
          <a:bodyPr rot="0" spcFirstLastPara="1" vertOverflow="ellipsis" vert="horz" wrap="square" anchor="ctr" anchorCtr="1"/>
          <a:lstStyle/>
          <a:p>
            <a:pPr>
              <a:defRPr sz="1000" b="1" i="0" u="none" strike="noStrike" kern="1200" spc="0" baseline="0">
                <a:solidFill>
                  <a:schemeClr val="tx1">
                    <a:lumMod val="65000"/>
                    <a:lumOff val="35000"/>
                  </a:schemeClr>
                </a:solidFill>
                <a:latin typeface="+mn-lt"/>
                <a:ea typeface="+mn-ea"/>
                <a:cs typeface="+mn-cs"/>
              </a:defRPr>
            </a:pPr>
            <a:r>
              <a:rPr lang="en-US" sz="1000" b="1" baseline="0"/>
              <a:t>Proft Margin</a:t>
            </a:r>
          </a:p>
        </c:rich>
      </c:tx>
      <c:layout>
        <c:manualLayout>
          <c:xMode val="edge"/>
          <c:yMode val="edge"/>
          <c:x val="0.21015160139447314"/>
          <c:y val="4.1302739772277344E-2"/>
        </c:manualLayout>
      </c:layout>
      <c:overlay val="0"/>
      <c:spPr>
        <a:noFill/>
        <a:ln>
          <a:noFill/>
        </a:ln>
        <a:effectLst/>
      </c:spPr>
      <c:txPr>
        <a:bodyPr rot="0" spcFirstLastPara="1" vertOverflow="ellipsis" vert="horz" wrap="square" anchor="ctr" anchorCtr="1"/>
        <a:lstStyle/>
        <a:p>
          <a:pPr>
            <a:defRPr sz="10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0555555555555555E-2"/>
          <c:y val="0.68623150532221311"/>
          <c:w val="0.93888888888888888"/>
          <c:h val="0.30356442395150957"/>
        </c:manualLayout>
      </c:layout>
      <c:barChart>
        <c:barDir val="col"/>
        <c:grouping val="clustered"/>
        <c:varyColors val="0"/>
        <c:ser>
          <c:idx val="0"/>
          <c:order val="0"/>
          <c:tx>
            <c:strRef>
              <c:f>'Overall Sales_Profit'!$P$4</c:f>
              <c:strCache>
                <c:ptCount val="1"/>
                <c:pt idx="0">
                  <c:v>Total</c:v>
                </c:pt>
              </c:strCache>
            </c:strRef>
          </c:tx>
          <c:spPr>
            <a:solidFill>
              <a:schemeClr val="accent1"/>
            </a:solidFill>
            <a:ln>
              <a:noFill/>
            </a:ln>
            <a:effectLst/>
          </c:spPr>
          <c:invertIfNegative val="0"/>
          <c:cat>
            <c:multiLvlStrRef>
              <c:f>'Overall Sales_Profit'!$O$5:$O$25</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'Overall Sales_Profit'!$P$5:$P$25</c:f>
              <c:numCache>
                <c:formatCode>0.00%;\-0.00%;0.00%</c:formatCode>
                <c:ptCount val="17"/>
                <c:pt idx="0">
                  <c:v>-3.0338382680184225E-2</c:v>
                </c:pt>
                <c:pt idx="1">
                  <c:v>8.019856500595067E-2</c:v>
                </c:pt>
                <c:pt idx="2">
                  <c:v>0.14207106034735134</c:v>
                </c:pt>
                <c:pt idx="3">
                  <c:v>-8.5644604339238484E-2</c:v>
                </c:pt>
                <c:pt idx="4">
                  <c:v>0.16847756602388747</c:v>
                </c:pt>
                <c:pt idx="5">
                  <c:v>0.24097385839079713</c:v>
                </c:pt>
                <c:pt idx="6">
                  <c:v>0.14910731736505908</c:v>
                </c:pt>
                <c:pt idx="7">
                  <c:v>0.42267581842200747</c:v>
                </c:pt>
                <c:pt idx="8">
                  <c:v>0.31264807396736483</c:v>
                </c:pt>
                <c:pt idx="9">
                  <c:v>0.44397770814594206</c:v>
                </c:pt>
                <c:pt idx="10">
                  <c:v>0.43379620600588886</c:v>
                </c:pt>
                <c:pt idx="11">
                  <c:v>9.4408783783329162E-2</c:v>
                </c:pt>
                <c:pt idx="12">
                  <c:v>-2.5609186158354752E-2</c:v>
                </c:pt>
                <c:pt idx="13">
                  <c:v>0.25054699501765793</c:v>
                </c:pt>
                <c:pt idx="14">
                  <c:v>0.37195584600425752</c:v>
                </c:pt>
                <c:pt idx="15">
                  <c:v>1.788618360909618E-2</c:v>
                </c:pt>
                <c:pt idx="16">
                  <c:v>0.13497106716661414</c:v>
                </c:pt>
              </c:numCache>
            </c:numRef>
          </c:val>
          <c:extLst>
            <c:ext xmlns:c16="http://schemas.microsoft.com/office/drawing/2014/chart" uri="{C3380CC4-5D6E-409C-BE32-E72D297353CC}">
              <c16:uniqueId val="{00000000-D15D-4CEB-B904-757AD38E30BF}"/>
            </c:ext>
          </c:extLst>
        </c:ser>
        <c:dLbls>
          <c:showLegendKey val="0"/>
          <c:showVal val="0"/>
          <c:showCatName val="0"/>
          <c:showSerName val="0"/>
          <c:showPercent val="0"/>
          <c:showBubbleSize val="0"/>
        </c:dLbls>
        <c:gapWidth val="219"/>
        <c:overlap val="-27"/>
        <c:axId val="1005689120"/>
        <c:axId val="1597753920"/>
      </c:barChart>
      <c:catAx>
        <c:axId val="1005689120"/>
        <c:scaling>
          <c:orientation val="minMax"/>
        </c:scaling>
        <c:delete val="1"/>
        <c:axPos val="b"/>
        <c:numFmt formatCode="General" sourceLinked="1"/>
        <c:majorTickMark val="none"/>
        <c:minorTickMark val="none"/>
        <c:tickLblPos val="nextTo"/>
        <c:crossAx val="1597753920"/>
        <c:crosses val="autoZero"/>
        <c:auto val="1"/>
        <c:lblAlgn val="ctr"/>
        <c:lblOffset val="100"/>
        <c:noMultiLvlLbl val="0"/>
      </c:catAx>
      <c:valAx>
        <c:axId val="1597753920"/>
        <c:scaling>
          <c:orientation val="minMax"/>
        </c:scaling>
        <c:delete val="1"/>
        <c:axPos val="l"/>
        <c:numFmt formatCode="0.00%;\-0.00%;0.00%" sourceLinked="1"/>
        <c:majorTickMark val="none"/>
        <c:minorTickMark val="none"/>
        <c:tickLblPos val="nextTo"/>
        <c:crossAx val="10056891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[Order_details.xlsx]Overall Sales_Profit!Category_Quantity</c:name>
    <c:fmtId val="2"/>
  </c:pivotSource>
  <c:chart>
    <c:title>
      <c:tx>
        <c:rich>
          <a:bodyPr rot="0" spcFirstLastPara="1" vertOverflow="ellipsis" vert="horz" wrap="square" anchor="ctr" anchorCtr="1"/>
          <a:lstStyle/>
          <a:p>
            <a:pPr>
              <a:defRPr sz="1000" b="1" i="0" u="none" strike="noStrike" kern="1200" spc="0" baseline="0">
                <a:solidFill>
                  <a:schemeClr val="tx1">
                    <a:lumMod val="65000"/>
                    <a:lumOff val="35000"/>
                  </a:schemeClr>
                </a:solidFill>
                <a:latin typeface="+mn-lt"/>
                <a:ea typeface="+mn-ea"/>
                <a:cs typeface="+mn-cs"/>
              </a:defRPr>
            </a:pPr>
            <a:r>
              <a:rPr lang="en-US" sz="1000" b="1" baseline="0"/>
              <a:t>Quantity Sold</a:t>
            </a:r>
          </a:p>
        </c:rich>
      </c:tx>
      <c:overlay val="0"/>
      <c:spPr>
        <a:noFill/>
        <a:ln>
          <a:noFill/>
        </a:ln>
        <a:effectLst/>
      </c:spPr>
      <c:txPr>
        <a:bodyPr rot="0" spcFirstLastPara="1" vertOverflow="ellipsis" vert="horz" wrap="square" anchor="ctr" anchorCtr="1"/>
        <a:lstStyle/>
        <a:p>
          <a:pPr>
            <a:defRPr sz="10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0555555555555555E-2"/>
          <c:y val="0.74578703703703708"/>
          <c:w val="0.93888888888888888"/>
          <c:h val="0.20328703703703704"/>
        </c:manualLayout>
      </c:layout>
      <c:barChart>
        <c:barDir val="col"/>
        <c:grouping val="clustered"/>
        <c:varyColors val="0"/>
        <c:ser>
          <c:idx val="0"/>
          <c:order val="0"/>
          <c:tx>
            <c:strRef>
              <c:f>'Overall Sales_Profit'!$S$4</c:f>
              <c:strCache>
                <c:ptCount val="1"/>
                <c:pt idx="0">
                  <c:v>Total</c:v>
                </c:pt>
              </c:strCache>
            </c:strRef>
          </c:tx>
          <c:spPr>
            <a:solidFill>
              <a:schemeClr val="accent1"/>
            </a:solidFill>
            <a:ln>
              <a:noFill/>
            </a:ln>
            <a:effectLst/>
          </c:spPr>
          <c:invertIfNegative val="0"/>
          <c:cat>
            <c:multiLvlStrRef>
              <c:f>'Overall Sales_Profit'!$R$5:$R$25</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'Overall Sales_Profit'!$S$5:$S$25</c:f>
              <c:numCache>
                <c:formatCode>General</c:formatCode>
                <c:ptCount val="17"/>
                <c:pt idx="0">
                  <c:v>862</c:v>
                </c:pt>
                <c:pt idx="1">
                  <c:v>2338</c:v>
                </c:pt>
                <c:pt idx="2">
                  <c:v>3546</c:v>
                </c:pt>
                <c:pt idx="3">
                  <c:v>1241</c:v>
                </c:pt>
                <c:pt idx="4">
                  <c:v>1727</c:v>
                </c:pt>
                <c:pt idx="5">
                  <c:v>2994</c:v>
                </c:pt>
                <c:pt idx="6">
                  <c:v>5932</c:v>
                </c:pt>
                <c:pt idx="7">
                  <c:v>906</c:v>
                </c:pt>
                <c:pt idx="8">
                  <c:v>902</c:v>
                </c:pt>
                <c:pt idx="9">
                  <c:v>1393</c:v>
                </c:pt>
                <c:pt idx="10">
                  <c:v>5167</c:v>
                </c:pt>
                <c:pt idx="11">
                  <c:v>3148</c:v>
                </c:pt>
                <c:pt idx="12">
                  <c:v>640</c:v>
                </c:pt>
                <c:pt idx="13">
                  <c:v>2976</c:v>
                </c:pt>
                <c:pt idx="14">
                  <c:v>234</c:v>
                </c:pt>
                <c:pt idx="15">
                  <c:v>440</c:v>
                </c:pt>
                <c:pt idx="16">
                  <c:v>3276</c:v>
                </c:pt>
              </c:numCache>
            </c:numRef>
          </c:val>
          <c:extLst>
            <c:ext xmlns:c16="http://schemas.microsoft.com/office/drawing/2014/chart" uri="{C3380CC4-5D6E-409C-BE32-E72D297353CC}">
              <c16:uniqueId val="{00000000-534B-45CC-B0A7-5BF6B5C1A261}"/>
            </c:ext>
          </c:extLst>
        </c:ser>
        <c:dLbls>
          <c:showLegendKey val="0"/>
          <c:showVal val="0"/>
          <c:showCatName val="0"/>
          <c:showSerName val="0"/>
          <c:showPercent val="0"/>
          <c:showBubbleSize val="0"/>
        </c:dLbls>
        <c:gapWidth val="219"/>
        <c:overlap val="-27"/>
        <c:axId val="1005707360"/>
        <c:axId val="1619993968"/>
      </c:barChart>
      <c:catAx>
        <c:axId val="1005707360"/>
        <c:scaling>
          <c:orientation val="minMax"/>
        </c:scaling>
        <c:delete val="1"/>
        <c:axPos val="b"/>
        <c:numFmt formatCode="General" sourceLinked="1"/>
        <c:majorTickMark val="none"/>
        <c:minorTickMark val="none"/>
        <c:tickLblPos val="nextTo"/>
        <c:crossAx val="1619993968"/>
        <c:crosses val="autoZero"/>
        <c:auto val="1"/>
        <c:lblAlgn val="ctr"/>
        <c:lblOffset val="100"/>
        <c:noMultiLvlLbl val="0"/>
      </c:catAx>
      <c:valAx>
        <c:axId val="1619993968"/>
        <c:scaling>
          <c:orientation val="minMax"/>
        </c:scaling>
        <c:delete val="1"/>
        <c:axPos val="l"/>
        <c:numFmt formatCode="General" sourceLinked="1"/>
        <c:majorTickMark val="none"/>
        <c:minorTickMark val="none"/>
        <c:tickLblPos val="nextTo"/>
        <c:crossAx val="10057073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[Order_details.xlsx]YoY Sales Comparison!Sales &amp; Profit by Category</c:name>
    <c:fmtId val="4"/>
  </c:pivotSource>
  <c:chart>
    <c:title>
      <c:tx>
        <c:rich>
          <a:bodyPr rot="0" spcFirstLastPara="1" vertOverflow="ellipsis" vert="horz" wrap="square" anchor="ctr" anchorCtr="1"/>
          <a:lstStyle/>
          <a:p>
            <a:pPr>
              <a:defRPr sz="1000" b="1" i="0" u="none" strike="noStrike" kern="1200" spc="0" baseline="0">
                <a:solidFill>
                  <a:schemeClr val="tx1">
                    <a:lumMod val="65000"/>
                    <a:lumOff val="35000"/>
                  </a:schemeClr>
                </a:solidFill>
                <a:latin typeface="+mn-lt"/>
                <a:ea typeface="+mn-ea"/>
                <a:cs typeface="+mn-cs"/>
              </a:defRPr>
            </a:pPr>
            <a:r>
              <a:rPr lang="en-IN" sz="1000" b="1"/>
              <a:t>Sales &amp; Profit by Category</a:t>
            </a:r>
          </a:p>
        </c:rich>
      </c:tx>
      <c:layout>
        <c:manualLayout>
          <c:xMode val="edge"/>
          <c:yMode val="edge"/>
          <c:x val="1.8960278453314286E-2"/>
          <c:y val="1.7952956262146623E-2"/>
        </c:manualLayout>
      </c:layout>
      <c:overlay val="0"/>
      <c:spPr>
        <a:noFill/>
        <a:ln>
          <a:noFill/>
        </a:ln>
        <a:effectLst/>
      </c:spPr>
      <c:txPr>
        <a:bodyPr rot="0" spcFirstLastPara="1" vertOverflow="ellipsis" vert="horz" wrap="square" anchor="ctr" anchorCtr="1"/>
        <a:lstStyle/>
        <a:p>
          <a:pPr>
            <a:defRPr sz="10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892405457957064"/>
          <c:y val="0.18518518518518517"/>
          <c:w val="0.71128042040101358"/>
          <c:h val="0.70741542723826178"/>
        </c:manualLayout>
      </c:layout>
      <c:barChart>
        <c:barDir val="col"/>
        <c:grouping val="clustered"/>
        <c:varyColors val="0"/>
        <c:ser>
          <c:idx val="0"/>
          <c:order val="0"/>
          <c:tx>
            <c:strRef>
              <c:f>'YoY Sales Comparison'!$P$5</c:f>
              <c:strCache>
                <c:ptCount val="1"/>
                <c:pt idx="0">
                  <c:v>Sales</c:v>
                </c:pt>
              </c:strCache>
            </c:strRef>
          </c:tx>
          <c:spPr>
            <a:solidFill>
              <a:schemeClr val="accent1"/>
            </a:solidFill>
            <a:ln>
              <a:noFill/>
            </a:ln>
            <a:effectLst/>
          </c:spPr>
          <c:invertIfNegative val="0"/>
          <c:cat>
            <c:strRef>
              <c:f>'YoY Sales Comparison'!$O$6:$O$9</c:f>
              <c:strCache>
                <c:ptCount val="3"/>
                <c:pt idx="0">
                  <c:v>Furniture</c:v>
                </c:pt>
                <c:pt idx="1">
                  <c:v>Office Supplies</c:v>
                </c:pt>
                <c:pt idx="2">
                  <c:v>Technology</c:v>
                </c:pt>
              </c:strCache>
            </c:strRef>
          </c:cat>
          <c:val>
            <c:numRef>
              <c:f>'YoY Sales Comparison'!$P$6:$P$9</c:f>
              <c:numCache>
                <c:formatCode>0.00</c:formatCode>
                <c:ptCount val="3"/>
                <c:pt idx="0">
                  <c:v>739135.3885</c:v>
                </c:pt>
                <c:pt idx="1">
                  <c:v>717159.89800000004</c:v>
                </c:pt>
                <c:pt idx="2">
                  <c:v>835745.87699999998</c:v>
                </c:pt>
              </c:numCache>
            </c:numRef>
          </c:val>
          <c:extLst>
            <c:ext xmlns:c16="http://schemas.microsoft.com/office/drawing/2014/chart" uri="{C3380CC4-5D6E-409C-BE32-E72D297353CC}">
              <c16:uniqueId val="{00000000-92A1-4619-8E73-F000B79BD2AE}"/>
            </c:ext>
          </c:extLst>
        </c:ser>
        <c:dLbls>
          <c:showLegendKey val="0"/>
          <c:showVal val="0"/>
          <c:showCatName val="0"/>
          <c:showSerName val="0"/>
          <c:showPercent val="0"/>
          <c:showBubbleSize val="0"/>
        </c:dLbls>
        <c:gapWidth val="219"/>
        <c:overlap val="-27"/>
        <c:axId val="1522858704"/>
        <c:axId val="1619974624"/>
      </c:barChart>
      <c:lineChart>
        <c:grouping val="standard"/>
        <c:varyColors val="0"/>
        <c:ser>
          <c:idx val="1"/>
          <c:order val="1"/>
          <c:tx>
            <c:strRef>
              <c:f>'YoY Sales Comparison'!$Q$5</c:f>
              <c:strCache>
                <c:ptCount val="1"/>
                <c:pt idx="0">
                  <c:v>Profit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'YoY Sales Comparison'!$O$6:$O$9</c:f>
              <c:strCache>
                <c:ptCount val="3"/>
                <c:pt idx="0">
                  <c:v>Furniture</c:v>
                </c:pt>
                <c:pt idx="1">
                  <c:v>Office Supplies</c:v>
                </c:pt>
                <c:pt idx="2">
                  <c:v>Technology</c:v>
                </c:pt>
              </c:strCache>
            </c:strRef>
          </c:cat>
          <c:val>
            <c:numRef>
              <c:f>'YoY Sales Comparison'!$Q$6:$Q$9</c:f>
              <c:numCache>
                <c:formatCode>0.00</c:formatCode>
                <c:ptCount val="3"/>
                <c:pt idx="0">
                  <c:v>17962.129199999999</c:v>
                </c:pt>
                <c:pt idx="1">
                  <c:v>122074.57060000001</c:v>
                </c:pt>
                <c:pt idx="2">
                  <c:v>145425.5325</c:v>
                </c:pt>
              </c:numCache>
            </c:numRef>
          </c:val>
          <c:smooth val="0"/>
          <c:extLst>
            <c:ext xmlns:c16="http://schemas.microsoft.com/office/drawing/2014/chart" uri="{C3380CC4-5D6E-409C-BE32-E72D297353CC}">
              <c16:uniqueId val="{00000001-92A1-4619-8E73-F000B79BD2AE}"/>
            </c:ext>
          </c:extLst>
        </c:ser>
        <c:dLbls>
          <c:showLegendKey val="0"/>
          <c:showVal val="0"/>
          <c:showCatName val="0"/>
          <c:showSerName val="0"/>
          <c:showPercent val="0"/>
          <c:showBubbleSize val="0"/>
        </c:dLbls>
        <c:marker val="1"/>
        <c:smooth val="0"/>
        <c:axId val="1522864944"/>
        <c:axId val="1619986032"/>
      </c:lineChart>
      <c:catAx>
        <c:axId val="15228587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619974624"/>
        <c:crosses val="autoZero"/>
        <c:auto val="1"/>
        <c:lblAlgn val="ctr"/>
        <c:lblOffset val="100"/>
        <c:noMultiLvlLbl val="0"/>
      </c:catAx>
      <c:valAx>
        <c:axId val="1619974624"/>
        <c:scaling>
          <c:orientation val="minMax"/>
        </c:scaling>
        <c:delete val="0"/>
        <c:axPos val="l"/>
        <c:numFmt formatCode="0.00,&quot;K&quot;"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22858704"/>
        <c:crosses val="autoZero"/>
        <c:crossBetween val="between"/>
      </c:valAx>
      <c:valAx>
        <c:axId val="1619986032"/>
        <c:scaling>
          <c:orientation val="minMax"/>
        </c:scaling>
        <c:delete val="0"/>
        <c:axPos val="r"/>
        <c:numFmt formatCode="0.00,&quot;K&quot;"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22864944"/>
        <c:crosses val="max"/>
        <c:crossBetween val="between"/>
      </c:valAx>
      <c:catAx>
        <c:axId val="1522864944"/>
        <c:scaling>
          <c:orientation val="minMax"/>
        </c:scaling>
        <c:delete val="1"/>
        <c:axPos val="b"/>
        <c:numFmt formatCode="General" sourceLinked="1"/>
        <c:majorTickMark val="none"/>
        <c:minorTickMark val="none"/>
        <c:tickLblPos val="nextTo"/>
        <c:crossAx val="1619986032"/>
        <c:crosses val="autoZero"/>
        <c:auto val="1"/>
        <c:lblAlgn val="ctr"/>
        <c:lblOffset val="100"/>
        <c:noMultiLvlLbl val="0"/>
      </c:catAx>
      <c:spPr>
        <a:noFill/>
        <a:ln>
          <a:noFill/>
        </a:ln>
        <a:effectLst/>
      </c:spPr>
    </c:plotArea>
    <c:legend>
      <c:legendPos val="r"/>
      <c:layout>
        <c:manualLayout>
          <c:xMode val="edge"/>
          <c:yMode val="edge"/>
          <c:x val="0.42197865115672634"/>
          <c:y val="1.6198833924385404E-2"/>
          <c:w val="0.57215376202974633"/>
          <c:h val="0.15625109361329836"/>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[Order_details.xlsx]YoY Sales Comparison!Top 5 Products</c:name>
    <c:fmtId val="3"/>
  </c:pivotSource>
  <c:chart>
    <c:title>
      <c:tx>
        <c:rich>
          <a:bodyPr rot="0" spcFirstLastPara="1" vertOverflow="ellipsis" vert="horz" wrap="square" anchor="ctr" anchorCtr="1"/>
          <a:lstStyle/>
          <a:p>
            <a:pPr>
              <a:defRPr sz="1000" b="1" i="0" u="none" strike="noStrike" kern="1200" spc="0" baseline="0">
                <a:solidFill>
                  <a:schemeClr val="tx1">
                    <a:lumMod val="65000"/>
                    <a:lumOff val="35000"/>
                  </a:schemeClr>
                </a:solidFill>
                <a:latin typeface="+mn-lt"/>
                <a:ea typeface="+mn-ea"/>
                <a:cs typeface="+mn-cs"/>
              </a:defRPr>
            </a:pPr>
            <a:r>
              <a:rPr lang="en-US" sz="1000" b="1"/>
              <a:t>Top 5 Products by Sales</a:t>
            </a:r>
          </a:p>
        </c:rich>
      </c:tx>
      <c:overlay val="0"/>
      <c:spPr>
        <a:noFill/>
        <a:ln>
          <a:noFill/>
        </a:ln>
        <a:effectLst/>
      </c:spPr>
      <c:txPr>
        <a:bodyPr rot="0" spcFirstLastPara="1" vertOverflow="ellipsis" vert="horz" wrap="square" anchor="ctr" anchorCtr="1"/>
        <a:lstStyle/>
        <a:p>
          <a:pPr>
            <a:defRPr sz="10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'YoY Sales Comparison'!$C$27</c:f>
              <c:strCache>
                <c:ptCount val="1"/>
                <c:pt idx="0">
                  <c:v>Total</c:v>
                </c:pt>
              </c:strCache>
            </c:strRef>
          </c:tx>
          <c:spPr>
            <a:solidFill>
              <a:schemeClr val="accent1"/>
            </a:solidFill>
            <a:ln>
              <a:noFill/>
            </a:ln>
            <a:effectLst/>
          </c:spPr>
          <c:invertIfNegative val="0"/>
          <c:cat>
            <c:strRef>
              <c:f>'YoY Sales Comparison'!$B$28:$B$33</c:f>
              <c:strCache>
                <c:ptCount val="5"/>
                <c:pt idx="0">
                  <c:v>Binders</c:v>
                </c:pt>
                <c:pt idx="1">
                  <c:v>Chairs</c:v>
                </c:pt>
                <c:pt idx="2">
                  <c:v>Phones</c:v>
                </c:pt>
                <c:pt idx="3">
                  <c:v>Storage</c:v>
                </c:pt>
                <c:pt idx="4">
                  <c:v>Tables</c:v>
                </c:pt>
              </c:strCache>
            </c:strRef>
          </c:cat>
          <c:val>
            <c:numRef>
              <c:f>'YoY Sales Comparison'!$C$28:$C$33</c:f>
              <c:numCache>
                <c:formatCode>General</c:formatCode>
                <c:ptCount val="5"/>
                <c:pt idx="0">
                  <c:v>203168.22899999999</c:v>
                </c:pt>
                <c:pt idx="1">
                  <c:v>326174.59299999999</c:v>
                </c:pt>
                <c:pt idx="2">
                  <c:v>329598.89799999999</c:v>
                </c:pt>
                <c:pt idx="3">
                  <c:v>222934.734</c:v>
                </c:pt>
                <c:pt idx="4">
                  <c:v>206965.53200000001</c:v>
                </c:pt>
              </c:numCache>
            </c:numRef>
          </c:val>
          <c:extLst>
            <c:ext xmlns:c16="http://schemas.microsoft.com/office/drawing/2014/chart" uri="{C3380CC4-5D6E-409C-BE32-E72D297353CC}">
              <c16:uniqueId val="{00000000-977B-4AE9-8228-A6D61C7EB4A7}"/>
            </c:ext>
          </c:extLst>
        </c:ser>
        <c:dLbls>
          <c:showLegendKey val="0"/>
          <c:showVal val="0"/>
          <c:showCatName val="0"/>
          <c:showSerName val="0"/>
          <c:showPercent val="0"/>
          <c:showBubbleSize val="0"/>
        </c:dLbls>
        <c:gapWidth val="182"/>
        <c:axId val="1621742928"/>
        <c:axId val="1619942880"/>
      </c:barChart>
      <c:catAx>
        <c:axId val="16217429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619942880"/>
        <c:crosses val="autoZero"/>
        <c:auto val="1"/>
        <c:lblAlgn val="ctr"/>
        <c:lblOffset val="100"/>
        <c:noMultiLvlLbl val="0"/>
      </c:catAx>
      <c:valAx>
        <c:axId val="1619942880"/>
        <c:scaling>
          <c:orientation val="minMax"/>
        </c:scaling>
        <c:delete val="0"/>
        <c:axPos val="b"/>
        <c:numFmt formatCode="#,##0.00,&quot;K&quot;"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6217429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[Order_details.xlsx]SalesTrend!Quarterly Sales Trend</c:name>
    <c:fmtId val="7"/>
  </c:pivotSource>
  <c:chart>
    <c:title>
      <c:tx>
        <c:rich>
          <a:bodyPr rot="0" spcFirstLastPara="1" vertOverflow="ellipsis" vert="horz" wrap="square" anchor="ctr" anchorCtr="1"/>
          <a:lstStyle/>
          <a:p>
            <a:pPr>
              <a:defRPr sz="1000" b="1" i="0" u="none" strike="noStrike" kern="1200" spc="0" baseline="0">
                <a:solidFill>
                  <a:schemeClr val="tx1">
                    <a:lumMod val="65000"/>
                    <a:lumOff val="35000"/>
                  </a:schemeClr>
                </a:solidFill>
                <a:latin typeface="+mn-lt"/>
                <a:ea typeface="+mn-ea"/>
                <a:cs typeface="+mn-cs"/>
              </a:defRPr>
            </a:pPr>
            <a:r>
              <a:rPr lang="en-US" sz="1000" b="1"/>
              <a:t>Quarterly Sales trend</a:t>
            </a:r>
          </a:p>
        </c:rich>
      </c:tx>
      <c:overlay val="0"/>
      <c:spPr>
        <a:noFill/>
        <a:ln>
          <a:noFill/>
        </a:ln>
        <a:effectLst/>
      </c:spPr>
      <c:txPr>
        <a:bodyPr rot="0" spcFirstLastPara="1" vertOverflow="ellipsis" vert="horz" wrap="square" anchor="ctr" anchorCtr="1"/>
        <a:lstStyle/>
        <a:p>
          <a:pPr>
            <a:defRPr sz="10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SalesTrend!$C$3</c:f>
              <c:strCache>
                <c:ptCount val="1"/>
                <c:pt idx="0">
                  <c:v>Total</c:v>
                </c:pt>
              </c:strCache>
            </c:strRef>
          </c:tx>
          <c:spPr>
            <a:ln w="28575" cap="rnd">
              <a:solidFill>
                <a:schemeClr val="accent1"/>
              </a:solidFill>
              <a:round/>
            </a:ln>
            <a:effectLst/>
          </c:spPr>
          <c:marker>
            <c:symbol val="none"/>
          </c:marker>
          <c:cat>
            <c:multiLvlStrRef>
              <c:f>SalesTrend!$B$4:$B$20</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1</c:v>
                  </c:pt>
                  <c:pt idx="3">
                    <c:v>2</c:v>
                  </c:pt>
                  <c:pt idx="6">
                    <c:v>3</c:v>
                  </c:pt>
                  <c:pt idx="9">
                    <c:v>4</c:v>
                  </c:pt>
                </c:lvl>
              </c:multiLvlStrCache>
            </c:multiLvlStrRef>
          </c:cat>
          <c:val>
            <c:numRef>
              <c:f>SalesTrend!$C$4:$C$20</c:f>
              <c:numCache>
                <c:formatCode>_(* #,##0.00_);_(* \(#,##0.00\);_(* "-"??_);_(@_)</c:formatCode>
                <c:ptCount val="12"/>
                <c:pt idx="0">
                  <c:v>104296.9926</c:v>
                </c:pt>
                <c:pt idx="1">
                  <c:v>68546.472399999999</c:v>
                </c:pt>
                <c:pt idx="2">
                  <c:v>191665.30600000001</c:v>
                </c:pt>
                <c:pt idx="3">
                  <c:v>136953.69680000001</c:v>
                </c:pt>
                <c:pt idx="4">
                  <c:v>146361.94990000001</c:v>
                </c:pt>
                <c:pt idx="5">
                  <c:v>161335.70569999999</c:v>
                </c:pt>
                <c:pt idx="6">
                  <c:v>148170.641</c:v>
                </c:pt>
                <c:pt idx="7">
                  <c:v>154153.15549999999</c:v>
                </c:pt>
                <c:pt idx="8">
                  <c:v>304631.15590000001</c:v>
                </c:pt>
                <c:pt idx="9">
                  <c:v>204727.05300000001</c:v>
                </c:pt>
                <c:pt idx="10">
                  <c:v>330681.74249999999</c:v>
                </c:pt>
                <c:pt idx="11">
                  <c:v>340517.29220000003</c:v>
                </c:pt>
              </c:numCache>
            </c:numRef>
          </c:val>
          <c:smooth val="0"/>
          <c:extLst>
            <c:ext xmlns:c16="http://schemas.microsoft.com/office/drawing/2014/chart" uri="{C3380CC4-5D6E-409C-BE32-E72D297353CC}">
              <c16:uniqueId val="{00000000-F87A-475D-AA8F-11ECC616705D}"/>
            </c:ext>
          </c:extLst>
        </c:ser>
        <c:dLbls>
          <c:showLegendKey val="0"/>
          <c:showVal val="0"/>
          <c:showCatName val="0"/>
          <c:showSerName val="0"/>
          <c:showPercent val="0"/>
          <c:showBubbleSize val="0"/>
        </c:dLbls>
        <c:smooth val="0"/>
        <c:axId val="1621767888"/>
        <c:axId val="1513311488"/>
      </c:lineChart>
      <c:catAx>
        <c:axId val="16217678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513311488"/>
        <c:crosses val="autoZero"/>
        <c:auto val="1"/>
        <c:lblAlgn val="ctr"/>
        <c:lblOffset val="100"/>
        <c:noMultiLvlLbl val="0"/>
      </c:catAx>
      <c:valAx>
        <c:axId val="1513311488"/>
        <c:scaling>
          <c:orientation val="minMax"/>
        </c:scaling>
        <c:delete val="0"/>
        <c:axPos val="l"/>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6217678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[Order_details.xlsx]Customers!Customer Segments</c:name>
    <c:fmtId val="3"/>
  </c:pivotSource>
  <c:chart>
    <c:title>
      <c:tx>
        <c:rich>
          <a:bodyPr rot="0" spcFirstLastPara="1" vertOverflow="ellipsis" vert="horz" wrap="square" anchor="ctr" anchorCtr="1"/>
          <a:lstStyle/>
          <a:p>
            <a:pPr>
              <a:defRPr sz="1000" b="1" i="0" u="none" strike="noStrike" kern="1200" spc="0" baseline="0">
                <a:solidFill>
                  <a:schemeClr val="tx1">
                    <a:lumMod val="65000"/>
                    <a:lumOff val="35000"/>
                  </a:schemeClr>
                </a:solidFill>
                <a:latin typeface="+mn-lt"/>
                <a:ea typeface="+mn-ea"/>
                <a:cs typeface="+mn-cs"/>
              </a:defRPr>
            </a:pPr>
            <a:r>
              <a:rPr lang="en-US" sz="1000" b="1"/>
              <a:t>Sales by Customer</a:t>
            </a:r>
            <a:r>
              <a:rPr lang="en-US" sz="1000" b="1" baseline="0"/>
              <a:t> Segment</a:t>
            </a:r>
          </a:p>
        </c:rich>
      </c:tx>
      <c:layout>
        <c:manualLayout>
          <c:xMode val="edge"/>
          <c:yMode val="edge"/>
          <c:x val="0.27481651599105666"/>
          <c:y val="1.932857305921595E-2"/>
        </c:manualLayout>
      </c:layout>
      <c:overlay val="0"/>
      <c:spPr>
        <a:noFill/>
        <a:ln>
          <a:noFill/>
        </a:ln>
        <a:effectLst/>
      </c:spPr>
      <c:txPr>
        <a:bodyPr rot="0" spcFirstLastPara="1" vertOverflow="ellipsis" vert="horz" wrap="square" anchor="ctr" anchorCtr="1"/>
        <a:lstStyle/>
        <a:p>
          <a:pPr>
            <a:defRPr sz="10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solidFill>
              <a:srgbClr val="5B9BD5">
                <a:lumMod val="5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7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dLbl>
          <c:idx val="0"/>
          <c:layout>
            <c:manualLayout>
              <c:x val="0.14774204781335953"/>
              <c:y val="0.10974632789498512"/>
            </c:manualLayout>
          </c:layout>
          <c:spPr>
            <a:solidFill>
              <a:srgbClr val="5B9BD5">
                <a:lumMod val="5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7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dLbl>
          <c:idx val="0"/>
          <c:layout>
            <c:manualLayout>
              <c:x val="-0.10834416839646366"/>
              <c:y val="0.12265766058851278"/>
            </c:manualLayout>
          </c:layout>
          <c:spPr>
            <a:solidFill>
              <a:srgbClr val="5B9BD5">
                <a:lumMod val="5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7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dLbl>
          <c:idx val="0"/>
          <c:layout>
            <c:manualLayout>
              <c:x val="-0.13789257795913556"/>
              <c:y val="-6.4556663467638331E-2"/>
            </c:manualLayout>
          </c:layout>
          <c:spPr>
            <a:solidFill>
              <a:srgbClr val="5B9BD5">
                <a:lumMod val="5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7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29215026246719161"/>
          <c:y val="0.14856481481481484"/>
          <c:w val="0.46641666666666665"/>
          <c:h val="0.77736111111111106"/>
        </c:manualLayout>
      </c:layout>
      <c:doughnutChart>
        <c:varyColors val="1"/>
        <c:ser>
          <c:idx val="0"/>
          <c:order val="0"/>
          <c:tx>
            <c:strRef>
              <c:f>Customers!$C$13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95E-4657-9BB6-7E839365C58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95E-4657-9BB6-7E839365C58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95E-4657-9BB6-7E839365C58A}"/>
              </c:ext>
            </c:extLst>
          </c:dPt>
          <c:dLbls>
            <c:dLbl>
              <c:idx val="0"/>
              <c:layout>
                <c:manualLayout>
                  <c:x val="0.14774204781335953"/>
                  <c:y val="0.1097463278949851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F95E-4657-9BB6-7E839365C58A}"/>
                </c:ext>
              </c:extLst>
            </c:dLbl>
            <c:dLbl>
              <c:idx val="1"/>
              <c:layout>
                <c:manualLayout>
                  <c:x val="-0.10834416839646366"/>
                  <c:y val="0.12265766058851278"/>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F95E-4657-9BB6-7E839365C58A}"/>
                </c:ext>
              </c:extLst>
            </c:dLbl>
            <c:dLbl>
              <c:idx val="2"/>
              <c:layout>
                <c:manualLayout>
                  <c:x val="-0.13789257795913556"/>
                  <c:y val="-6.4556663467638331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F95E-4657-9BB6-7E839365C58A}"/>
                </c:ext>
              </c:extLst>
            </c:dLbl>
            <c:spPr>
              <a:solidFill>
                <a:srgbClr val="5B9BD5">
                  <a:lumMod val="5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7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Customers!$B$14:$B$17</c:f>
              <c:strCache>
                <c:ptCount val="3"/>
                <c:pt idx="0">
                  <c:v>Consumer</c:v>
                </c:pt>
                <c:pt idx="1">
                  <c:v>Corporate</c:v>
                </c:pt>
                <c:pt idx="2">
                  <c:v>Home Office</c:v>
                </c:pt>
              </c:strCache>
            </c:strRef>
          </c:cat>
          <c:val>
            <c:numRef>
              <c:f>Customers!$C$14:$C$17</c:f>
              <c:numCache>
                <c:formatCode>General</c:formatCode>
                <c:ptCount val="3"/>
                <c:pt idx="0">
                  <c:v>1157764.8082000001</c:v>
                </c:pt>
                <c:pt idx="1">
                  <c:v>704925.67079999996</c:v>
                </c:pt>
                <c:pt idx="2">
                  <c:v>429350.68449999997</c:v>
                </c:pt>
              </c:numCache>
            </c:numRef>
          </c:val>
          <c:extLst>
            <c:ext xmlns:c16="http://schemas.microsoft.com/office/drawing/2014/chart" uri="{C3380CC4-5D6E-409C-BE32-E72D297353CC}">
              <c16:uniqueId val="{00000006-F95E-4657-9BB6-7E839365C58A}"/>
            </c:ext>
          </c:extLst>
        </c:ser>
        <c:dLbls>
          <c:showLegendKey val="0"/>
          <c:showVal val="0"/>
          <c:showCatName val="0"/>
          <c:showSerName val="0"/>
          <c:showPercent val="0"/>
          <c:showBubbleSize val="0"/>
          <c:showLeaderLines val="0"/>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[Order_details.xlsx]Profit_analysis!SubCategory_ProfitMargin</c:name>
    <c:fmtId val="3"/>
  </c:pivotSource>
  <c:chart>
    <c:title>
      <c:tx>
        <c:rich>
          <a:bodyPr rot="0" spcFirstLastPara="1" vertOverflow="ellipsis" vert="horz" wrap="square" anchor="ctr" anchorCtr="1"/>
          <a:lstStyle/>
          <a:p>
            <a:pPr>
              <a:defRPr sz="1000" b="1" i="0" u="none" strike="noStrike" kern="1200" spc="0" baseline="0">
                <a:solidFill>
                  <a:schemeClr val="tx1">
                    <a:lumMod val="65000"/>
                    <a:lumOff val="35000"/>
                  </a:schemeClr>
                </a:solidFill>
                <a:latin typeface="+mn-lt"/>
                <a:ea typeface="+mn-ea"/>
                <a:cs typeface="+mn-cs"/>
              </a:defRPr>
            </a:pPr>
            <a:r>
              <a:rPr lang="en-US" sz="1000" b="1"/>
              <a:t>Profit Margin of All Products</a:t>
            </a:r>
          </a:p>
        </c:rich>
      </c:tx>
      <c:overlay val="0"/>
      <c:spPr>
        <a:noFill/>
        <a:ln>
          <a:noFill/>
        </a:ln>
        <a:effectLst/>
      </c:spPr>
      <c:txPr>
        <a:bodyPr rot="0" spcFirstLastPara="1" vertOverflow="ellipsis" vert="horz" wrap="square" anchor="ctr" anchorCtr="1"/>
        <a:lstStyle/>
        <a:p>
          <a:pPr>
            <a:defRPr sz="10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Profit_analysis!$J$4</c:f>
              <c:strCache>
                <c:ptCount val="1"/>
                <c:pt idx="0">
                  <c:v>Total</c:v>
                </c:pt>
              </c:strCache>
            </c:strRef>
          </c:tx>
          <c:spPr>
            <a:solidFill>
              <a:schemeClr val="accent1"/>
            </a:solidFill>
            <a:ln>
              <a:noFill/>
            </a:ln>
            <a:effectLst/>
          </c:spPr>
          <c:invertIfNegative val="0"/>
          <c:cat>
            <c:strRef>
              <c:f>Profit_analysis!$I$5:$I$22</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Profit_analysis!$J$5:$J$22</c:f>
              <c:numCache>
                <c:formatCode>0.00%;\-0.00%;0.00%</c:formatCode>
                <c:ptCount val="17"/>
                <c:pt idx="0">
                  <c:v>0.25054699501765793</c:v>
                </c:pt>
                <c:pt idx="1">
                  <c:v>0.16847756602388747</c:v>
                </c:pt>
                <c:pt idx="2">
                  <c:v>0.24097385839079713</c:v>
                </c:pt>
                <c:pt idx="3">
                  <c:v>0.14910731736505908</c:v>
                </c:pt>
                <c:pt idx="4">
                  <c:v>-3.0338382680184225E-2</c:v>
                </c:pt>
                <c:pt idx="5">
                  <c:v>8.019856500595067E-2</c:v>
                </c:pt>
                <c:pt idx="6">
                  <c:v>0.37195584600425752</c:v>
                </c:pt>
                <c:pt idx="7">
                  <c:v>0.42267581842200747</c:v>
                </c:pt>
                <c:pt idx="8">
                  <c:v>0.31264807396736483</c:v>
                </c:pt>
                <c:pt idx="9">
                  <c:v>0.14207106034735134</c:v>
                </c:pt>
                <c:pt idx="10">
                  <c:v>0.44397770814594206</c:v>
                </c:pt>
                <c:pt idx="11">
                  <c:v>1.788618360909618E-2</c:v>
                </c:pt>
                <c:pt idx="12">
                  <c:v>0.43379620600588886</c:v>
                </c:pt>
                <c:pt idx="13">
                  <c:v>0.13497106716661414</c:v>
                </c:pt>
                <c:pt idx="14">
                  <c:v>9.4408783783329162E-2</c:v>
                </c:pt>
                <c:pt idx="15">
                  <c:v>-2.5609186158354752E-2</c:v>
                </c:pt>
                <c:pt idx="16">
                  <c:v>-8.5644604339238484E-2</c:v>
                </c:pt>
              </c:numCache>
            </c:numRef>
          </c:val>
          <c:extLst>
            <c:ext xmlns:c16="http://schemas.microsoft.com/office/drawing/2014/chart" uri="{C3380CC4-5D6E-409C-BE32-E72D297353CC}">
              <c16:uniqueId val="{00000000-722F-412B-9A42-750D18D9AD6E}"/>
            </c:ext>
          </c:extLst>
        </c:ser>
        <c:dLbls>
          <c:showLegendKey val="0"/>
          <c:showVal val="0"/>
          <c:showCatName val="0"/>
          <c:showSerName val="0"/>
          <c:showPercent val="0"/>
          <c:showBubbleSize val="0"/>
        </c:dLbls>
        <c:gapWidth val="219"/>
        <c:overlap val="-27"/>
        <c:axId val="1697750432"/>
        <c:axId val="294257007"/>
      </c:barChart>
      <c:catAx>
        <c:axId val="1697750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94257007"/>
        <c:crosses val="autoZero"/>
        <c:auto val="1"/>
        <c:lblAlgn val="ctr"/>
        <c:lblOffset val="280"/>
        <c:noMultiLvlLbl val="0"/>
      </c:catAx>
      <c:valAx>
        <c:axId val="294257007"/>
        <c:scaling>
          <c:orientation val="minMax"/>
        </c:scaling>
        <c:delete val="0"/>
        <c:axPos val="l"/>
        <c:numFmt formatCode="0.00%;\-0.00%;0.00%" sourceLinked="1"/>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6977504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_xlchart.v5.6</cx:f>
        <cx:nf>_xlchart.v5.5</cx:nf>
      </cx:strDim>
      <cx:numDim type="colorVal">
        <cx:f>_xlchart.v5.9</cx:f>
        <cx:nf>_xlchart.v5.8</cx:nf>
      </cx:numDim>
    </cx:data>
  </cx:chartData>
  <cx:chart>
    <cx:title pos="t" align="ctr" overlay="0">
      <cx:tx>
        <cx:txData>
          <cx:v>Sales by States</cx:v>
        </cx:txData>
      </cx:tx>
      <cx:txPr>
        <a:bodyPr spcFirstLastPara="1" vertOverflow="ellipsis" horzOverflow="overflow" wrap="square" lIns="0" tIns="0" rIns="0" bIns="0" anchor="ctr" anchorCtr="1"/>
        <a:lstStyle/>
        <a:p>
          <a:pPr algn="ctr" rtl="0">
            <a:defRPr>
              <a:solidFill>
                <a:sysClr val="windowText" lastClr="000000"/>
              </a:solidFill>
            </a:defRPr>
          </a:pPr>
          <a:r>
            <a:rPr lang="en-US" sz="1400" b="0" i="0" u="none" strike="noStrike" baseline="0">
              <a:solidFill>
                <a:sysClr val="windowText" lastClr="000000"/>
              </a:solidFill>
              <a:latin typeface="Calibri" panose="020F0502020204030204"/>
            </a:rPr>
            <a:t>Sales by States</a:t>
          </a:r>
        </a:p>
      </cx:txPr>
    </cx:title>
    <cx:plotArea>
      <cx:plotAreaRegion>
        <cx:series layoutId="regionMap" uniqueId="{E404F354-4219-440A-BACD-8BFD9AD5C0DE}">
          <cx:tx>
            <cx:txData>
              <cx:f>_xlchart.v5.8</cx:f>
              <cx:v>Sum of Sales</cx:v>
            </cx:txData>
          </cx:tx>
          <cx:dataId val="0"/>
          <cx:layoutPr>
            <cx:geography cultureLanguage="en-US" cultureRegion="IN" attribution="Powered by Bing">
              <cx:geoCache provider="{E9337A44-BEBE-4D9F-B70C-5C5E7DAFC167}">
                <cx:binary>7H1pb9y23u9XCfL6yiVFisvB6QFKzWZ5SZw4ddI3wsR2tO+7Pv39izP22Oqk9bn1gwcG7iBluUok
f+R/peh/3/b/uo3vt+W7PonT6l+3/a/v/brO//XLL9Wtf59sq5MkuC2zKvtRn9xmyS/Zjx/B7f0v
d+W2C1LvFxNh+sutvy3r+/79f/4NT/Pus/PsdlsHWXrV3JfDp/uqievqL8qOFr3b3iVBugiqugxu
a/zr+8usrP139rbM4iDdvn93n9ZBPVwP+f2v75/Vff/ul/kT//T2dzF0sG7uoC2xTiwiCbcIkvrH
37+Ls9TbFxtcnmBhUcyxQPpnPrz7cptA+5f3S/dqe3dX3lcVDE///8/tn40Fiu33726zJq2nmfRg
Un99/yUN6vu7d5/rbX1fvX8XVJm9q2Bn04C+fNYz8MtzLP7z71kGzMks5wlc8wn8u6I/oXWa3gXb
V4VJnkgsJZd7lKR8DpNgJ6YAiJi0djDR5zC9oEPH8XlsOAPm9PJNAvNbvP2+TV5z/5gnnDFqMiR3
E0/+BIygiBATmbv9BcDt9u5u/7ygQ8eBeWw4A+a38zcJzOI+3nbb8v5hdl6BsskThARnJrEeZ/4Z
ZbNOKBOMEix25dbDu3fIvKRHx6E5tJxhs1i+SWwugls/8Lbpw/z8c2woPRGccskFELXpJ2a7xjrh
wJC4nIje9GMP795h85IeHcfm0HKGzcXpm8TmtzIYs1flNPTElMQEbkJ3Uz8TCDDGJ0DwLMkspike
fg7NCzp0HJnHhjNgfvvjTQJjZ2l6f1sHt039MEGvsG/wicUtbBGyZ/Mw+c9oGnAjIgA7c0bMXtib
48g8azxDx75+k+jcBNVtllbB69I0RqS0CIgCu99zbIQEbExpWZI8SgpPJYEXdek4QE+azuC5eZtU
zc7irNzeZa+3c4g4AS5jWYiau9mf7RyMQBGiXBAGAtxTWF7SleOoHFrOQLE/vMk981sZbdNqCzrX
bn7+OTkjIAYAKojgvYg2EwOkeUKJxJZl7ZXPGVV7SY+OY3NoOcPmt09vEpuP92laDXG7TYNXVG4o
AnwYA4T2v9mm4fxEECEk53uSB/g93Tsv7dVxjJ63nuH08bc3iZO9jYMfWfmqKBF+YloUYMJ7FXSG
EsbyhGFuckz30vRzlF7Wp+MYPW07Q8h+Gwj9tXXpKaV7VvO/NbPJEwsRiyMLNJmnEpsELRULQoH/
PIrbT7fQzNr18/4cx2fW/NkQ3oYp7feg9ILX3i8WNiUSkj4KYk8h4eKEAUkT9EFUmHGdl/ToOBqH
lrO98vvb2CvPeg1G6Qf79LvsxzuQdprk+2tyn0lkQ5Rzbu1NZzNNFLgPwswUgu+3zgyn/7Z3xzE7
/pRnMwETYb9JbrQCKTu42z6wg38u0JnixAINB5tkbp8GSU5wQk1xXPl5QU+Ow/PYcIbI6m2aQdf3
GZC7V0SEmCeMgkVA8OObSJATSinhFO2FvJn684IOHQfmseEMmPXbJHWnMfjdsuAVlR8QrrFJMQWd
dMf5Z8oP2AswFYxY4mC/fioZvKRHx6E5tJxhc/o2N81p1r3ijqHmCeKUWZweFw8kAVEOIYbRvnxm
m/673vwEEz2GOR5vc69cBGD6rLL6NUFhJ4RKDNaAPZnCMzGanmAJvAUM1w/c7MFT8IK+HIfkyTBm
uFy8TefnGZCP5jYaHmbon/N7UD0tE6ya4Eh7joewwB8NZgFK2Y64zfzRL+nKcVQOLWegnH17kzLY
edYE1SsfFkAnUmBwflrAzJ9qNhKDPQcLcO7sWc4MlRf15TgsT5rOcDl/o0RsWw7xNr17xc0C+sy0
W6yZbMzZCUegkBK597jNRLCLF/TkOCiHljNMLhZvcq9cbKtqe+s31X1dv6YkZp6AeQxkYPA569+M
uXDweCIw3xABGuhTEezF/fkZPM+GM8fobe6b6/v+VV0EGE5pEEEFBoI2/WbYgP2MwOkasNfs9ZuZ
Cfpvu3Mcmn2zGSTXX9/mtgmqavqX58HD+n0F1g+uZhPO1zxqJzOqBuoLnBAwwd+2d7jNxOSLl3Xq
ODzPGs9Auvj8JkH6UN572Wu6o8mJJAIOOJG9BDbDB5voBPxqGBPYUU+J2t935DgmD+1mcHx4mw61
aYVlTfmaG0acEMbBkwm2fv0DTeWZcAYmMs7B/2ztz6Md2TB/16PjyBzGMsPm4m06oi+ytH7V07UU
LMlwpAZLMIPp30xuxgiIGQWzJiMzifkFXfkJJg9jmENy/Sap1+X993JbRdsHUvLP+QuFo07gsiSc
746Zofl2kSeg40xc//jZgJf06Dg0h5YzbC6XbxSbdvuaRn4CIpfFKJhjjovLGDNg/fBVATgC9G6a
MZjL+7/rz89w2bWbo/L7m0TlS731X2+3TJiABgNb4eBGfspc9KlNDpq/yWZs5e/6cRyLXasZEl/e
Ku3q3m22SV75wWueP6fkhAmLYflwVnPGVECrtIC4gSN6f2xjZrm8vH9ht44jNGs+g+py8yY3zTQo
576s7ofX2zqTH4YACBY5LpdxesJAy4FPvXaWTDkTAV7Wp5+D9DCeOULOm0XoW1ZGr4iPCYqMNOn0
Dc0x4YxbJ6BmwsGahwPrMwI34fN3Pfo5OruWc2y+vVlsLu774PY1z9XSE2qClIbpXkybUTmM2AlG
AjaY+JMY0L37+978HJmHtnNsLt4kNh/84BVRAZpG4dgsuMz40T0jwHiDgDEJ84GoPezXndfs73pz
HJVdqxkeH94mp/kQxVs/e9UvBeGAORz0A8/yDpI/WTLBlwYbBSEOnz3p3wyTF/ToJ7g8tpxjc/Ym
98rNFkS11Ktf1VzGYcdgOKEp9rM/O2y2M5fBUZoH882Mmr2sT8fxedp2htDNb28SoWs4jg6fed/f
Pyzhf24PgA/VBQVtH4m9vj+zB8AX0IQSOAj9E3H6RV06js+TpjN4rt/mQYBPPnwq/+60el3/Jlhs
4DQmfOG0t1/OP+qcFB4M6E0fD+ofiApPDc8v7dVxkJ63nuH06fRNbqPPWfM/c+kD+AYQuJvNB6fa
TGgT03cfcCIQrAY7pGYi9cv7dRyrefsZWp/t/x20fn4hxOMNGottvV3qqzee3Anx16V6CuBakFnT
/dI/Shh3u+L07tf3IAuIJ58aTM94tmeefZo5b3a/repf3xuw77iQcFQafNyMTB+Hvn/X3e+KCDjx
4KsEBKYjuONDMvn+XTrdNPLr++kYHBjwCAebtwl+CQpqL3hEdNF0vgS+/xXEsjg24UjJ490nH7N4
ADfW44zs0+/SJvmYBWld/foejmu/f5fv6k1DtKaDwaDgIROcvByEIxNB+e32E7B4qI7/j2UOTLIs
aDdljDZ+7Xp24xXnNOCB7Y+ptK26/lobP6KSfBKoDVWejfUybXppRyGrVCpiqgKjEnYr0ps8ox9Q
La5FKyLHS3P3rC1+9E183gpaKW6wyyCLO4WC0xgZqeJhK+2hob2SnoRk6/Yqzug6HURgp8wtVTp+
CWQTqgGPl9g3rnJpBHZO+Lbqoy9cmlcx2EkV8roLapSJ4h/R0nK7emHmnsIF75WHoZNlkpx33col
eBviNLeHLFqg/osrxtA2A3olh09tLK/LzloYY3pdjv4Pv2SXzAq/N538UDH/oivd875OnQiVlxEe
Wzuvk1E1DUN23pZfRz+/9t3sU+sW36q4XA+oX1aobhaJy3+nxP/Y8OhHW0LnmZV/jTP4Tsmrieoz
mGYwU12x3DorLXxupjBPkQd99nj5lWbLPPBXJDHXrlstwy69rGW5hHtx1nBtzGUrw69x66493Jl2
NFZo4aV3pAiXZSlOAwTT5lZZqAg0CV0rV610l16dEMXjaEnYcGFGRq8YA1RptIFPMlTkJ4WNCuhD
3OZEoTDeIJouPLNTvc/EMkfilPbsD5fXt24J7YJ2zFUcGnbWJWdBmli275qVYnqlGFWh2PgHZuMi
pGW+ivwYqaj3TlnBAruN6NXI4xHgNDfTg0PqCqXRdivjjuY33gDzkMekXha9uAkbc1BV2IuFl8VX
lVc4VtG3dhLaAetGFeWpdWp1xaJre1XRKlFB1V02qSwUGdNlU5TVguQMgB+9L1Ele+XyRixklv6o
yCiXcZhussC7DDgsHfhvXYvKUg2vsF1n/KasRXsmY+/WjQ2s6lJeh7yEO4S8C49kqop7m/tNpyoU
hrafhOOK1kIozIePRotvzfIWR4HxyazcBY6lr7wmRwviLwrJXNtyHTqiaFVyHmxk73SiJIpU0NfO
4qety0/9NrX1ZnGl7G3kt8uxwNQe0Y+ct2iBB3KVtLBnSiSvi967Ccb4MgoAXwwThKyrNihN28Te
VVGnwSoa3HhBk0qFRQrDzFdeSH17cPP+1Ixv+9a18zxtFyw1P8m6LpX3CXVNbcOVEZdmlnS2KGLV
xPLerZd+kHzKTbLE6bCOKfrBXNar0Zw2XhGdxn7vqcSyLvsh+tHLiCg4HSdUaWY3Vrfx40y5NIKd
gG4wyxxYo71qsZEuaHlOO1givM1yO0kAKy8tMzV23lecVWJRZ6yFZVpJu6zKr13IsDJOE0+kqo1h
ixmw6WyB1kWenLsElkNArrksQ9Xm0cbDozNG36PCW0Uisc0C5rqBXiDs/aAlXjTdio7BdTD2Kxzh
j8L3c1tw2DRlm/fKT0oVZclpQXsDEu5ZTXi0jH0oZyL8TjCvFNBGobrC/ZqW/rBpAEI4/HRtlsSw
BW2WUJKqXAZSBUUfLWIG9JSkbmB7flcoq4uXkldfeQTvZbwgCmjt2q+GcwHUM2I8tLv8Y5oDBUoq
gVdF0pUqj5LvBhAyO6yL0yQHwpLyRNqZb8dmZS1zr0DKRETlyGerMsafGkFiO/SKZpNUYW6beReq
rhxaW5rTnm3yQg0Bv+xDIJZZWW7NTP4w+ziyjSpeVH7RL9xiUFmUu+uMGmeiMvp17ZGPkT86pU/M
JSlgQNL/vaqAHEU8M+2hI+dBF6YwnqxaFFXjK1nTVRkGKTCD6ILARCgrEReee4aCOlAyIJ8NWi/7
2qC2GKmiOMoWKIx+kCxxbd9Is1XrW5edAQi21Krs1GONatOUK38QX1BjbTKBfRtbqrhASdmprAkz
hZKmWkieAXlLOktxr1l6PkrXnVtTu4/aZYtTtGgjkdkdlR8xMVeUfDASgMJw03Mzd28jk9sextHC
z8O7Jo0/kw7QiqyvXd0lauTRuMryUq6LIf+eRwjGXFnXLTBfmxEftl4sBmWYnk0oLJeJlniVeTWU
UbjwZP2Jx/5nVDZ3fdN/KVlsKlHXQCyY95FHd3qV93JTR76vwrJVNVt3tPNhNQyBynn2ISDBSiQd
kNuUlqcFEb3SDMvyAZLRgI5mRuXabVWkypWktUMr+E7a/EM/1FvepD98mqzDsfmWFbAMMI7vkAF7
MSG1tD0zWSfUtJZBS0/dCrW2kIalYuSfFaEszvrKXVu9tS6A2g9uc2p4waBck12OHb/oOmS7IQIK
7LamXfjusgmsJQhHwKdGdI9Y/bsYvUD58XA1kmRQY1p8C5qRq9wDZmTgCEh5j5HiDPby2JYlMKf4
0qgkjCsVIF+EyRZ10U2ZIwePqQp64JMRbDaE7i3qh7Zw+z9q1/RURGPPZt4Wvs5p7TY/t7pvfp3F
i7K0KuXiYlRlXyO7Y0BsZMROZQOteV2nK1ylGy8J0KLsKtuIPSBSHq6XTQ7Ep+PGddWOQCqER5Tb
mFdtU9pF0/ercSKQrGe+aivgxIig2I7bs6J3VeGFo3JbGETXYKDJfuetB8pVjC8JB1xjVK8SHhOl
2SFsHqIykDjiSfoKg1z1Bl63ARBEwzOux6H+2kdj5PRZQ+20BGJr0StkRIsAI38lG+CUPrmw6myS
30BsMKz8s9HBWHx5QSrsAnWL0cIvUHpe4aWXGf7lJLoEuXnBq8pQ3MSXw4i+6pUjSZbBCihtYQyO
nxpsyXsjUw2wuBVNWbSMRlqq0qg+dK17E4TJJqZWobxLyUkEC4mmttXzetH77kdz7PxFHXLAH7kq
xLm/zOpBlUF6LzpcOIHF8lWB3G3dWNaybf2l37ih4ior+O9JBqJSZICYxaKVJV3FszpULG/DVY3p
J5jydAPO2fqsNvt9UAxZfVZ2baWsoUxBZFqyvpUOwdVa1DnegAT+zS8YcAmvXlRVooXjzilLiZdd
Ft/EqF/4RjU97ZPl863HrXAl8txMlFuO2PEqCHZpVI3xIm1Dpsx8dB0/iz+EIe0XDUGfhWgqJx9I
5eA0qZyMr2rhhcugwa3qaNk4VoMaJw/CxtFJHTRTgbsavKpxGP3e4ah2uMErhxV1ZrOhG+0mMP2z
KBEfKBusVVSx2pGilKoMMbMNUp1JsxQro14x0ZmbkQfLvqKXOPHxGgXMUn7k+gtKixDbYdTIdWKm
64rWJFbp1JcU5tGBax2/WKWMV4UuKCJYcnVQGiB5e7Uz1thzhmYZFO2Ep+fBTnLH06CSSjRldOan
l0NUo2VqeqZiA/bOOavP88Zv7DJ2CxDaK+/creNzIzPRmviEOSJumCMpWfqM9htm1KpM08+udc/6
1P1cjQQEMNneZlnZnvsctefjVeyzy7wgkSKxsBx4yxfm/5ELjznEtVTgtfFpXIfxsihhwYgK9U7d
uga2dTTiJog4LP6hU0EeRyDx81HhMfwcJqxzQlz2jo7FXFkp98444/lZmAXNqjf5t9QYm0UBi9Ue
G/aVI1atMnDoOJ0fEYeBlSBRh7TZe+aSpf5dUg+mg4KeJ2oXpRG1Bx6B7OjCe4wyNx1suCxRsS/P
kq4KFiDmREDvxLjOEvO8yFrjrAxp7nhWauuU2QWgTkmPpXYv2nzRitg400E1Vd4lu/x3ErjuimU1
X4KiEqgsqbuzWtZ4aXZ5rBBn7VmCWtANOQgBURp058z1uZpsg2oovctkRNYZXPpmnRVJynYxl5Z8
QWuDKJ2nqzSF66TV6GAW0qXOIVMjlqawecu8t5sKXYDJ+MLtwvY+h87mPSq/RaWbLoSF2GXnuglo
NE171hUduxgM4zwcQQofafc5qCvjsk6ss7Qze1WQLj4reIOvjSqVCzNj3lonrdG/JImfL3kHslne
IfM6DkJ8Xo29r7o2zuwBJ/kqlsJb1AHp/shHb817Hl1FlhnZZdR/Sxqe/J430lrGKQgIUWqBeM58
mzQw2z5ncGjj8cbQI+o6nrTxmbY+ncgmjMFiEXBV2HNtPZaGOdKsbDZ1UqVr011OumoQDWJBUnHd
lCDVEARqSTtkigbAvf5f3k/hrkuTCTSd2H/+fjlQc5B13mwq3n+xxuKy5CBMgiJIgugOhH2zqkLV
MN9x8bj+63eD6eXPQ+cMPjqHmzQQHDx7/moQ/g0ajGmziQfQEyeFsWrkdR8PWHl0sEeKNsivPDBv
wYzvrU37Kd9ZTG6zfCgDz99fGPuY/M91lsA/3eaQOd03e0jBzXa7i2r/shZ8lju5+Kp5pak3j8+C
zux7NxmcniX+ZPz6iXlrd+/tTwpfaPuCo8tP8Dli+3p+SZS2l+k2e8MXRmDDorBpp0u5QEiePNB7
w9d0ohOBxxpuS7NMOKqG4E0Phi8M1wrA6oaW4EoQoJQ8Gr4Ig0uk4EsdAed4LfB5I/nfGL6gG8/X
03R6Xrub4GAWsaik03p7YvhCsPGRa4zGWVz6CUhxTeF0VQxWhcfYLi/vs1iFA1B/1em4rvWnst6t
x0U5DIV6Uj49Tyd1kGGzcEzhdSuvkx9rYJfjsuriK7/l9SqNBViXKt+NVFVVvQ2CPtjApsxgGPdB
PgxQvKtUpmE02rpM14qfV33yuEOdw5N0rDeSTJVN960F8VYdCmdv7WhoAHN57IWOzerselYZHClQ
14PFoU6KqxsEdr6lEdenOS/bdeWmpZOOXekgyiKQsiPg8krn6oCz6lk6yqzS0SWjjxQ2LO9Ut9ZZ
cYsTB1/r+KGiTurgUHNXfXrtkxccK57leWkmVlXELnzkAWlD+enhSTpGJL/gqGArP8gzpydRMdo6
qgMQ0TPnkDR7F4pp4+0zQQZkapQV30F5QHEGqk6mGn/hmeNiADkDdL+cjXZJRe4M01ILqfBV1oMw
F/pgJJt028LJkty3S5yjXUWdp5vs2uklbVoGWeEaX+p1Oug8XZxgfFYQP1rrVNwxAZJlzdSTtjpq
dvQja3i30qnd5ph6pJO7h05J4qseG5daiKWByWBLTaKsDoIOt6cNeM0m+XLwSjNWySS2atlVy5s6
CdfI1fZgkMwOMEjNPIv9cqOj9VCrzCu8U+wn6aIWKSi+gsCmmoKm6huFAH2QoZpgw8Ww1PnBYw0U
uWszLdG6NPvMcfPJIiWjMAZz1UOaAH9dxiz9ZvZl7ugA1IR9jMQod/AU6IJ4HG7GIRdLMdUAmd7O
ZUo3vTVtJtcAlUyJwG/XsuQb8AUkTgsXJjoer0UEOuJjlARXvTXA9hj6YgG6GZT6oZs4iY4KnKRO
B2bQUyv5yDxprQoLXeiBpaOEV+iosBovVnECprtMuqGdmtxMPhjcA5tiyDYhHSRaHrrPccgXZoFi
xaa1m0/Dr1tYsDqpAzoV6FiUFBei8gVoXUHu1DyPYwUiSgSy4jRHSULr1ThUV3oWwgbWgI7pt6HG
GDY95bYWowcZgCw9pp7y06FY9h0PEkWbvnO8oICoZdXRIgcJS8Vgf3HEWHA7D3JDDWFVj/auX3gM
YpggWKEZfLZm605pTMA9YDduZW50lkbogJW7GvM2dWJ3BCIfxSDRVam32iXjqc9DmBl26WYUDLym
SgLXO/Wm1edy63fZgymxo+NpCIL2ejRAn9NlOkaxuTRpHG8A8dIxkCwdHZN93sbKKKrSKUCLXGLS
3Im6K2NVg2TtkMgAG2s5RXU6BYUDiyhfWS0I9UZL0ljpqBv6wLGmTFElASwm7zz2zAyUyTR3otrr
YWJGN4PZgsAr60yxDpa0Jb2vyPArZ5gCHTskxSjzJQW5Umc1jfdNtD1b+lkDS0KrmSJO3BXxxovm
UfP0vdpcByzb9JG4yWkM9P5xsCKlDQz2Md2DbqPM3sgXhxHuhkn8ClZdNRROXmPzFCXnXgQDPIxS
J/V4c5oXDm3bVS9Kdx3EeLARBcVEj1wPlxstLENLhzoDDFpgUgV1N5ymqOk50HMzjJZP1qteHRm4
B8DeNoDSWE3Mf7eDp20sG2Od+ASD+2Xa1FNAaXJZ+LDzzNIACkyAxR8Cb4zBQGQFo61RyUTRgQ2j
/RhaUQaCQZ05YAtMHZ0MUebHSqctTD2VjW24lFogaIwCKNgUIJHksGyKdhXDh+02a4lc5GadL/i0
5lnvdk7Co8wOk7azyzztHZ3npsMfk0lkZTZWeKYDFkejqjOEF52f0AUZrRoMN8Adey8rHR3jAtRj
lUZlf1ryz7gbhOKpYHZWjGCzSJIelgNY4R05BW0P4r9EfbL0EAb+HZkhLPhpge/StKhdO5U+bG8P
L1hewlbT8JcTkDoYBwGZxdAJZRbSsr2R49E2eZs7ZFrPtYGSWIFHS9ZZABwPpk8vbh07JOuS4WUG
LoulwIHiA9hhdOB5+MZqg9YeM9jsaCKdOuAB0NNDnk5m4PqMlI7qOrr4kNR5JPT8NbhPz3SKAoeO
lK63i+rcJ8/ZRQXubFYD3WNDa6zKqgCXH9h9+gEog1n11imqrjKTtQswNNAFmLzJojU8z84siVSX
JhG4NmGdxZMoWU+CVIVToBp0ytxFdTkQlQ9uMoYKxSUD8zPwk25iMqVnQC91VGfqIJ+KdcwAqRmY
xrTSDm10sr0ijRXsHqKLdK5+0MAmnhWZY6vyiuUgmkzpYHrI4Um+GxbKDKwUrPDTxtPFmZZndNTX
4uXUJpxiOhklHYBwSOuKh+SuONFys66pG8V6xxyeqesfkrvi2dvCQxtLhtm6bvJdD3S7J73cVdw9
gxelqzxXmGAIAKaf9RPTqzpgejrtmrRdeG5d7fJ0QTOV6pgORgEsU1fWsUNbnWzGwndiS+kE9Tgw
Vh1FFhtHW1c26MRudXSXe3jO4VXAEZHtxTHYoB7fd3i9jh0qP3ni4VmzLs6aHOr1AVAKEWzMabPi
advqYHyMzZJkACcVMHgL/KRQ2ZzYWDFJG4eAWkm5dK3hTmehJgD2LifR7FBlltQFP83LMh9M4U2E
lK5HtLwwe9buLUfLm9Zy7YIVdN/jx4HqvutRVJpI6ehuVFMdXVySEMjXYaiHOhb2rNO22Mi8I5su
KGw9gzrQk9cZNUDOcZesjIh9Bu9sBZ7Opl1kWshL2vbC9xK+qiYpzZpkM65FPp0+BLvMMgUrvywK
ExjTJBceysnUcvdI/RCd1sW7TJ1GQ9yDu3dUneDgAhVGN1nODFBkS+nUMdidkGGBx74MMiXK0FtS
qyTjssg5tykBZ1Gr2V5Px+4z7qsFH4pq01IULhpcwlGOSYCmkyzZaFly1JK278P4RVkGcBAEZUu3
kdSRI6KOjvlFYu1iNGj5GlT9jT9xn2qSn6SWqsKU5TaY00p7AJ8Nso0zbAL9T7TE1wegJvlpDCJX
MPFvbwp0JjMqw27NiqqM40+mL8tVjLwe2YEvHNTXw7ptwKzcT0FDs/w0qF1VennthJPqomNJW52G
IcgMJUqRU09Bx93RqUoyOVis73Sy8LeTHnQIdB4DCWFBMBlgrqtAGWPRLcH9YwCjGMG1azDLxkX4
dSyFWCaaHYuJE+ugGq32NMtuEJBgwHiaCWuSq/TE6JgOdEGce60NZu/UDiaj9i4wY39TjWLlatpY
a8o8TuaHbqLPoY7qXJQGlwMN5Wro/NaR8E0W6BoBjNcrh828Mp6otW6mS3TM8lVOAAw4GlU/CZLn
SV2q84ICZ8qQvbVI06J1XDm0DliRU8DX72yddyjQsX6aKtlLqaJJmtf46tghaKc1oDHXeTpZ48no
c0jvYmNz5Y9DswJnxkOpLtCNdbvA45c1o3g1Tiy3mbgryIapc0gamkX6WtmDuyNSp8AT4z1UhSPY
VLlokGBon7iprhSTYB0E4JFoQVWVY+ZWm35oWkfwGCbe5AKEIwyHFCIWVAtQMHy74zxbtCRvznXQ
FB14MRux4aivgClgEDp00CRgh1KUikWLmnxHwIt2AOZyoGEJhjNNedsEqknF4MQEjtqQrHPIpKLh
KTgkm5H6iTqkdUzX0bV1MndRDJ8v/H9j7eOfGrt9+re4Ho7vToZXczof+OhH+JOtdnYP8eGkom63
t9cyMK9y8DhxuAjJhNUG5tKduRZu5zkB8yicT+RwF6z59JgiHG4E0+l0bcL+r17szyhiuGwJPD5w
fhXDV+QSbr/+b0y1BMNonpj+4X4zAV8AAOUgJmdwr4Y5M9XGOASm1UXWfUGyCytF5EtfxOYi90e5
xi0zv3S0MBfJCEcudCkSBt6VmmVKdqVxHO1Lj7XVj9KVj7XFcht4mb/w2rw404GI4yJXh7Tsh+KM
T8EsL/TG/KGiUZ2ztO43Hh3L80MQ5/JpMqCJcZZFG1lIcuPlcXIOl4x4tjEliyFFy67z+doEIeTG
5PVdlNbdB9DzFfbBY87LcBWN3fCHlRd2WmN503o92GbCGhgTAufYAqwa7hmYqd0zHWO5dM9S12Ol
OqQjF3yULXh1ogEBA+fuAKdUQN1ZiG7EZ32MebGC6zPxmU77rPlgZC76v5R913LkuBLlFzGCDjSv
LK9yUqmlVusF0W4AggRBT5Bfv4coXZVaMzuz+4JAGlCmijCZ5yQAdUnFdsRMjEwcV4d8bjjV4QJr
OhKYfxqMaJogrdUhKzMLuMG5W25jNmQHY8u1tgDP0WLF2IizvjdFJ9HU/ZqVNDrxuTdprZM6JmpZ
Ohssj80zzqPWfZurbANIgEowE6pTPzfUytCEgC4BEDAkbTsAh5f4MpDLsmLxxmvbk8Pa6cRKy390
UJF05faUrWtdk0fOyuHIyuapkpIubW6T/pJlAmc3DggnaS4Ij7QX/B39tkjTGdYJnWnmdwVwJsF2
Rgwml13+bZB5UE76LeKNajdoTwEXlnbjfoiyj43RlQDbfTAYHTbST2+feeSdRtFvfWfIz7WX8kdK
LYJMfuAgHBzwR90gf9YPjV4Kd2g3VdZ6e8dxATkIh34bOVV6IloEqyKa1MXVkbcgVsa/ZnkIvIuO
+31ZVPZSARy2EEMjnk0vf+81g5VedbdeiDqSW4HE/MrJawRswoJsYk47ILVmeSh6smEyZtveGbtl
P/EqsZqBP4Y6K7ZTjX0ydmDRpWz6OuktKX5xPazaiktge0ZnyX0rBcDFpQfmZf6StiNdAwxDEllS
5iA9ahPA76hal7mrTnzk6mSHtTqNc1OFOI3oGPAlY6ijkTt4b2CxeEuSqCp/hp0+VjR/dYUE7KqM
K+tuFotiTvOrcLKwIqpXvJ74g97FGlish2baOd4k9wi1eBUgt76zF0WeIbmcKWAAh6m+Kq920Tg/
glLybShJulLcChZdb4loQ6yfViv1MQupd5IAYkcCMNrnPscSblfpDIOMGCIwDinHhJFsvI8noq9N
4S8xIv2oYToChqaeNsBijvcaSFaNJO8mD1n6oKhyE3es5c90YFstOv2VNPUpLKoNtj90bxrMenRP
5nnEiNJMJjcZH+CZTgUiMbUjDi3yNUde++ESy830wqh9CBo3+MXT6dGfSPpVRvGwsgkVBzXV8pji
Xsara19MB+FL9fXDUviW3/2IgAfP7NPqgmSy68coqjHftoGFZl59PiQCQ0emHQ949Bv7pnyXmpi/
O59ArPmg2SKQheDl3P0sf3b9IP+t+3lsM05AU7baX/neZD91FbtUZNRnmabiSQ0LKhu5oGqkq3z+
mE0DILWPOUxmhyJvr3rpKu4lxhrNI7RV05Xxuw17H3HTE3cCQs2M+O+fURX1sSqG4nGMauxEezU8
pG5dH2jAxZIEbfmdZf0d0x57loDn7/yIyjWro/J7v29Tln1vpGrWuLQ12iLo2DxbltxJgYPE1D5q
NhX32A2Ti+TdkY1h9zISwrcTbkFbOdirvhR9BRhM3fCzJA3b1ix0Fk7tyCSuR/7a02ZcSNvWhx6b
0keZVffhrG8izVe2nOiuQszp69TZC6PvYhGux1YAUC8z/uq052HU4QsdC2sLsJ6/MmoGdGMryvSJ
xREAXv6ULenA0lfPFf8FqIhmxMYN0YEKraB3YMZDptzDDgdfxT+/fZPwoiawg/SXQKwvSxdYuoCR
nF59ewoWw+hiz1BS79JNEZZyNb7aeQwAF2ubw9SM3oUz6+uIF3btDEosx5xmh9qzs4Ms67ee0VmR
vM+KiW0/6Y2v7gLdJMbvZhZBdV97Nf7j//A4o7MbsSl59xASgO901w0HG5ibQ1ZHYiXVxF7aQJzD
+eUmlNxXgW9/Na4u999c+8n94KrCPPylLO9elNL5GtBRrZzS4UgStMznieVbU1ncR92wwyu5HoQv
AOREz879jAFRz996f1o/+1k6XetMYcSffipqnDu3BoQtKmL7YAHk+KGJS2cnvKDefdLffDNa2gcj
BkQdWi3pFricsUtuLrexRkdUcXaHXG/NUGM0+s/DZGxfrMwdllplazrl4xcsnmLhRE79EoxASqdt
NPxA0OE4ZQzxdZG1SZpaOKhJwENbEtcXJ5U1oJ7FkyO0OLvcdp/epSlm3lOaVk9uL8XZmaXZZiQX
K9XN8/9p3DT/hPen3H4eknjXn/5uu/282XaT3n8zUuThLivTDvDBlB+jkgGgTVy1lKHPjkZnercm
MwaW+4vA0W9+/+TMNaXXs+f1JuN/WEfmu2Q+vsg4O3nzMcl1CW6bjbzw04tcdqMK8e2Nflksd4iV
EKdC7m8+fyhnk3euBQoAhCzbDqS0vpRIlj2m4/dehnvaCHYMghr7iXcRx2PsJ8RAr9Y4DeuHmI1L
GzMVgFfuwQOGeduUtnsgc8+bdaZndDerKqm1ufmZ3pAOF8Tw0sMQxti9+q5etyDInLOJvTXGoLpY
4zjxP51xQRAD+5rZUJJck6Sexzmz0jzGeBvHOBvj5N/X6hA88M//Yw9l+WMgilABCwfLPydLzVPL
5SBS/EqF/dgi8PUQIYV9bDIKGPs8a2Lb9bMrvGjGfabH6l0fQd+86/spRSq8ckfjD7xE/MHf6D0W
/szp97SOQYHJpy7BBOoc6PvMcO3NOntqqpVIAz+JeWPDcZ44jNk05o02PeOIHYifgPSHJxrl9eGR
g9hbBXTL0lI4eFR5ViZFHxfAh+PgIZVnb7jtpUsj2qDcPbSOuEpq9vAoK4H+lGqfktepzQF0H8k+
r1oAr4HbBCg3kz8rfEQC9JxXiaPI6uYRkF+U3DV9FOxAFcyS1gnwxbvJpfcfO67g759iiMMhLsaI
fRTBwJn+z0+RIQln2Zp7v0jRskWTps4Bgf23JmjAXEuM3LY+doclW3lt2tzdVFWB1ytPe281paDB
WWnmnzIkjgXSx0cffMKTOzdGnwofhJoRZKlPBmPViFW2tZuu2i622p2a0jA/2aoXy9SVL5VOnR1R
pDkDPNKcvbk36xUw1durbyb87Ox32b73e/dpAk/mHiQu4MpL78kDLPN+tlUAut1szSz5/vBFqXxc
Kdeqds1Qir3piWF86+XvvZv11mNDKPaZ29Sbf3/DHDK/QvhB4I3OkSTMXwHQuaB8AoZHAtwn8+nD
CaWFoGrRl68lBTdCjg3ym31a1EB4ItOYXPsBJWTfh8AUuYBiL4gxXR2M6drUpNyIARkb7N6qTS+L
/DofohhYBZA9z1cmWkNVUG7ASclXJpYT9OrNKnqpHkB4W5sD2O2k1jXdUx126e6mv53lhv8Zjb85
1N3cYnt4ElNzUW4BdkmWPmVCr8JeTi+uk8sd2GzW0kPc+iUeJpBS8SU9ZfFwdbOQijlKbbkL8+bi
iGuvKUGG+faKG8N1lf9zurg5m3nkNkd8Em9PjuYnG/H2UFf3h9YT0TnW7clsrGQ6PDhWNnz1a1Kt
fJG3B6B+4oPFRr6yLCFfGq8+ASkwfu/MNxyFPdiFekOWOGVbnZFe04+Da9+58x/tNURum7HGsjWL
xs1FLOZQOn2RKApsY4dZ5r4X2E2OWVHcs1E+gRZnAxihwijxglJvwVatEuNimnZ25oF66gZl3930
N1/zzFRTPMAi6vo8ocZ0gSxHDfhKnl3wKjlL3ZB4VcZEXEzjyvR1kv64NxIdnOieZi9GMGN4SN0d
SEugkM5j/uk5usjs1b+/QACw/u0FQkVsVAJElAQlgHGs/HN2y3TWSMpV+dpyV95lY8GPuR+zIyIt
cpGVcbwkDSmapVH+k9kY2pJ8axq/3He06B/b+NwFrL8YIatBZXVpxDdGtHTnHG2qL4pIChZaZv+u
VMgOfR2R7eiQdEG1JsNSxB1belWplkM9BttKdF9B2NUrlXJEIKYpPhN/cMKkm7yvQOyIO6MLHBWf
xWhhoaPVxkjT6HdzsBDBmaEvm8uoFBJkBY39h4hPK/NLSbcr1nYW8NUk7P6Rqo4/YCe+CBQbHo1H
7SMjrYpc7YxYhUF0N1T46hjR8UArr7J0AKt0Kg4l2DKtF42nAEDT01S1pYt4pz2sWGe1Cx51RQBI
CUzIvr7GZeRvx5hNC8YY36oRXFamtXPhYdMvJxv8R5aN/VLPPTHrFLL4R6vSzrgPMye+c/0UZ4Gc
3xPuYt6fm2be5hg9Nhz3RppSG8xPEe+jIAvvJ6v/ZqaORrFp3ZeW3Dj1wPZdK4IdL+hDm+vmaGJu
rVtkO+QSKXYCHX80DTirD1kWNkcj3TxMzM6Men+G8UiZHhMPbzy4jn9EsFyn4ceW/vqkNmLYu/zI
+qvtNmWa+dHYaPfrNlmaXuUf+yYCGX5+v8tIZAcPW8a7GMptIMhwtB2F036U64c+5Cn+qUQ8d9zv
QV2p1PdKtvdx7tO/gvZHX4zgv1lOuVIIgf5qWue1COLiG8sCBrY/9wA1FGLpWl54HF0RHkXYhseU
NGpXONkDmHzetEQ67M1QRI8Bl+m5ty1wigMNhGXRu2xDRxcTjs2Le13kaxX3R3wLHiLG/Z/vnZyJ
q0b8rzObWic8W0iu7QM7j45AxnXIctdgzHXEqtdGGTsIQS8BZSrXBQCKD6kg5K60NVhrXQtOX+MT
trTsLF6bUC9mn/pBjOfcijYVonCH2/wX4r+xTifMCdepr28uLbLpK6Av2W5Is/wL/F8c6nc/uhRU
n95h2QU4dkBe7dJbVXVRvYbgcBsP1Tnpsq3r7CiBGzoF1MdEUIXuzooUFt2ZWVPOdJx6box4a+rK
3gxeznc3FVh0w8YDWWJ6duqm25AQWQDf5icX26l7jW3ifWSBzuboKdz0oW/RREWiX4MvZy+M2Z8d
U83FwbYZdmKV2ERpHiceAGsbkdcg/siiOORZ66yR98eXB1TMRUNo+LUKyU89keJ3Cb54GCMOmUxs
3FpVrX9kFg6DbgcW/QgGQRL1qn4ERTGJUXr1IW+i6lGJLl3ZXZatjdFL2/BMrXhtjEbFnMKakdPl
zoiWnQ97wghOy0PWlotpyJ9y4eXHqSqLZUmQUFhXjS1XqUTolueV3AO2HijQVNE1StNks/nas12i
krKI3tyN0oiYboNNBOr4Hdh1bphov06BDRcvWun4TCsZn/u5V7mptbCzclwZw5ApvaWAbiWOnMJF
RlNMK5EeX1x3XcU6/Fr2Lt0zXYICPTZJJX0xPU+FbeOL64qLaZj11NGKohpBml1aUui9M9avN7sH
pPYK/AZ3aXSu3XyPlBbYKISIkG1ykIvHgZXfWyKDZRy4CmRuOzw5zjgs8E2RP//BowTybz2U/ovn
j+rCYlSymCMPRhKEfZBmG3Ya2DPPnsqxVjdpto1BkP2WWN/2OTjc9x2Cftf3rcpBg9Ios/IhBVM0
/Z76iDjSUp7G1rGeSdQs6nrqv1Cr6S+2A8Z5rqxnH2ytQ+XlTjLMXqIcwo2owAcz1lzwZsmbEumR
EidZk5RxVZ7fO233IbnTD73a1FS8/QaCeRJU+EwkDbDXBz25l06GU45PJs1XfTABPAM0x8U0cdSc
dKnIqqXNmZhTYQ0KYsLT1l3F82HzqsxHoja9WyEMyQSWsMDKVqmbFfel1xeI5VvDWfCd0dzUN1fu
AB1uDLl09Oxqh1a8QYUP4m9TZbsrHMaaBOHx/HeD6Jij6O9QRmniBG37RHKgwwenmw66BBsAoB/d
LbBJtJbXk3KeAvQx9U82C+u7nkUf9L72xFFN6odk0rtg8VnYuRd/cXQVf1ERXcTpUF6MJGj44vSU
Ho3kOpot+q4Cjnl27VkLlKs15Rsjpl7QbkQaukvztGCsx7vQtUDAjGiz7h0lVq4bi+VEa3Kw/ZGc
69AJEvD7+Q+8ew+9k7En38MCBrKut7ZTVR1Hini4asFxRY2WX2Bbo3xIlnePdGLWpuPjuMURv7/k
U9QlxkVk/RJBNvs1Hyx8Ij1H9M2V/X8cx/x/2EyGdhjOlxRjwfCcT6cxD4FpADTK/DVNsyToq+7e
8azmkrVudlc2IMQjJNBejK6cS5VkVd5tjGgMkxd+HgW6+HZUcWs9kqBHfZ1FpGOZAWh/66CKonzw
bLBR+94ayyT02mZvGipJtVbE/j5ZVrMvWKjLBGSCZo9a8W8uRvSLFuNM9zb4wxjzHD3WKPX6Dmv4
hxic4//Jj8Tpdb44EPAFJHIQWv/b/6up7YYP0hu+uX0h15I5YCbO+wlnbkyv5DmW9dRuL3Uaip3R
pfOmYqgIDFEXN5vQ8sCHmpVdlkZHieLfh6wH1ZwqhsNo4Jw/9Xo3d686/d77//cb3HrdEjZt7DlQ
SJDRSLgfiL05FhuR+SLbmzCiETNfA8397mysN+fb2Fb1EWoe/OF8E1mDMgE8t+jC1k54iJRS52jM
trLS/NE0DAzqhYw9b0OqmD/mU1ycg9Bb4A7n6kedjVaCJEv7gESzuy0zHCJ55Gc4F3heInQf/Mpo
0uDT/hVknZXIXIu70sGUHJRNmUQ6L17YiCnf4hrA+lksdPjFUmHxULhTdUHo6+TFnnxJc9VsudUh
V2pEMU2gM9DxCIrw+OwVv4WcipchL4o9oojzNxvPQqo0XarIbsDThnX0LdQlKWpEvG2N4wR+A/Mw
W6ZsbX6Dq+jPM1RfPHRxUV2anpwk42RFiEh3AE06y1qHZC/zkt6nYg7yZ1X6Ay/HtzRS3qNnC28X
pA5fN0TUr1H4w2pD/uPTQNo5/xFZi/4WgyYuqmTiZpn59h9QKz/FR9sgtQUO5qhQMhZLxwmxTQGM
GBlnG5sTBH7k3ogVoU5CajEBQIrEZmLMnxxFxIHYvLobJz0/w3je3M0jjWgeGZXknLueXKeiHU+p
7+GY1tK8O5V7o5kGbzxlRh2WgoIGicUuRwDVTW52oJC6JESJqs3kpOPpan57igNURFLXkqwUW5V1
1LVAAHT1wRGqkgDKo2uaxsrpXrKVEWzQyw4fnG9u42zhuKt8b+Ur3OCExxnVtQueGMLioUeBgczV
sSmKcY1VCPMhsCRHozMNdsfgs5huNISH0h7rXcBb/qa7OfK4fXuC0cUliVGH/F8nwJmk+0f4zsY9
aVGAGRq3DALNZSbID8lsHnKai9Guf2VtMTX+KizjNcoQWcc8qu5LC0wxI11VoUNR6aToxiUDkXeR
X+XZ29hFlo7Aqta7sYisI5jypN+MsfrwGGMwvilo26jLNLQJLWuxEGqyvhG3uKAOjsMS4JvGFhv5
GjWCtIuTy0BLtsjbwn60ObZEhbLosSptsXPTotpFOAweM+S8sFcS9SPAoWIxNpy9zk/kWQgiJipE
URyIIo/XG99CeZh2qORP3DCzqfQwvqS9pKvJCoFMzAN6bzzAhBhOuRAiaU20uUV0WQNoewhNyHlA
tZ6EeCxfd++Wm6NyuxyhQdThKgaveYi1SvJ5fvTnCdEdOneZYje3Nrp3j1Zjy+Zoeqlm+AfKDRRr
l9J02cyi0aV5KLGHR+o2NIAR9i4XAFo8GEejs2IcjSdHNA/GcHuWNLiTwgUkvbHaO7/iqwrcx1PH
NOAscw9kP3UqSYG6DBVbfdIbD2OcRxrX2yAyj6znke+PNR5Gb9zcVF8fa1Sfhv/52CZW/5Fyww20
n7/tYL2g7uyM3sAX1PtcE4DFkyBx2Vo/siZbtUCeoExQHVVLR3V6aSL8t0xA1Mf6FL0aRVqUcDUZ
gVECyJpN05u/0ZmRE0qAnfqf+CLNT51zDNdn/fn86w9NRfhXiCkv07J5kHPTh1i3/Or+mrebk3cA
UNw0LJLZfSkOfucuNGahh6zNyWNs9WzZ+KiAyGhMHosJi38wx8SMVTuaPM4DfIqvgVEBL4cBiFDk
zVwOYt4JWHHWLbFCqK0Rmay6pZs7ams2FaCXv1nNPuFmNZF4Y0VU7G9jHRSxekLpN7mbSv3XLcJi
wiwWIkpTmTk7IxljF+X9Trj1XxL1ku5zG4RlHbuA1SdSFd1aeGyJc6j8KfomW4wutujVaHf7EIV6
VqSh7LUJZ74l916miS4Zq9SG6o4vMbfwxx6E5Ecn06uYtWA5zSqdaoUUWcmXAxGY4roB56cWIUhu
ge9F5hhm5cfROZx7JWEoDol48O5m0FnsHytrWhi3m948pGuL/oMBSK8p8WwLqaKU+tO+rytgUzJk
VEWp7lEs62c7hvpl7FWxDh2Cuk9liWh6p85BFw0XFO76j/cgRKHQPyZ9YJpw2a+NS7JCgG69zyHn
bqBRbVeT/oHDAKAZSaFRXBMlcsgRB7uHa1w4bP2/vB71YkxAFqC7ZpuFYAQb0TR9+SUosN8ygpvi
e4Mr00CNnQO43CnIkQnyYCQTou1T+leWV93e7a3yBGScf0UpjaO1UsOAugozcOmKNMojHOJ5jwJy
Nz/PYJDijq7A9VtaOdgPvfskY2SrsxI1qEzWDHzlj2I8xnIJkvEaoGVy9HL1aKCZpkERvHvW1+XJ
SBQfwSr3wmDFDJZT1MHNXzmjt+iRXrzzhQbBbu7JQEdfqrE+DDPKxuj9MQPNpKXRFxRJ/Kz3Bhur
oUjrxeDYjP7Hwc8hM6ZZfcjD4SInXIQO9n8c+Z7/tzRCVLlNOzaB+tGAD7ksKK13rexOAqUUx0QX
XB/B09RH01NZ0eyCujkhU9yQO+M8i3KgYkxi75LbeXiMVSq3yD9wEDAGeQzFhHpdCEk9Yh+FwlBp
Kr+HUu+zrmywvuYge/aZ+yscR5EUNjm5QHQdAcEsgE8Ce95HHHxZTagYngT5WNwX4C/E4bTpJHUT
3rtZ+tst0nZZjKiuMc0brVsT8LQ5RHNz0/UFyqLh3J/g1jFnFWN1by+qD3YFrbfS1d5XT3C1HEsf
VT5zy/vaBtGBunF56fJxuIiW7jEFZs9leA7DKTvgV8kOpmeaaKoRGRN9u1dN7myNrkYQG5ECZm+u
CXnAhr/kJSrY/Xt6zqT73n1v2bnAKsFU69tdU7Jxf2smhI9wUpBbKVt363k4TCU361UOOeDGAapj
ETH45ykYll0BYr03S0bVYtXZ260+GglzzJu+V3a6HoU9LG4644KM46vTjc1mAEKv/iFQFWg1tDrY
eUWA5Hk5sm/SKzwUK0rHvRpl8dVBUT2jV5Sq3ciFWAFXxb95CtwjCVrP2Uf0+MHx26dg1hNAL9ZZ
rOmmsMICEOCRT0NCTRal10PwWHgqfWrV2sCG/MYxgkH/+Dzis8UI+ezG+g9uLF2jmiD/j8ycZ38O
pqCgtoc6zLhQyA3Bh5yvTf8I9NTeUKAGw+T9kBzvS+jb0cE0FuoAr6sxb5Obzuft2CfIg775FHlu
H/DmkfdRxveTaPyJPRaotoA/KazaR25N4x3qnwDWNjcjsRe43U2fbiqwdexkrNxiW7nKv7qh2lmG
jAPKKhsdErbOEmfvao3CSHpR6kbuTCysCix7FXgl8PhzpKxEvb1t1kYcu06IYiyA5lZli0g9RLDU
HKRL/GuQDbU61RdGrgONXQb9lgoR3rM4/SlsWexlAMgg6jOD1DZvWcd5//lJZ8+67E+/m84i4B1c
kdKfxnVI5+3J4IIzbbFvXSaz5wbhppXjciwpI6PHYLL7ZU4y+xtK9u5spwt+/emahVh9/NmVoMba
MtV62ETglAM32/NTNDeVDTCebXMUZMk5CjpX0k6M1chDpE/Y6/s7C9VGbIRd4RP3hJ9qK2sXHh8L
FLh9H1dZbrjJI7A4Ks7zsze1r1MY288iwDbNl4DdGLEuB3+D8q3FyoiNm6crLxro5uqcU75w877e
G5FZ1UtIeHcOWO0886xZoO737452gIITjzyOpEqPZeC8mFXMqICs3uN4k55DFYeoj+BfEDMHSt3s
x5EgsJPSAZ7rtlG/7cqNFdR6MELmnf3NYFFb7bSTRmBVUsw+bTeKuyr1d1zbMhFuBMLE2Oy9uWG4
zA1wb/QmlSnMdvHypjI942Y8jGgauw2bPaWorgjORJoI1kUoXxZ6K6XS9CVQakyQDJuO2cDoczye
edinLzYldD/RogALDqIbo1ABbqwEUGMWEa7d9yCzXkQtvtEm+J45Y7hkAdV3MW6XeQLAZF/n/fhq
9Omsd337H/Uh8hJ3qeVNiQGz6yBGgH0WDaLdYNmN4QZ6v+m6qd2Wk72zGts7UpujKq2b2aAsQLw1
8btIbYJiJpWfbowVJTZBrzHdunLFcUp3FOG2o4hFtWLaL1be5EVHjVNYwoah+oZzI+o+8QC11YEO
fCo7lAXUafXNzyx/I9y8XTeTXX6rXP+YYmV/jHyU9jTDp9nt03DZWUujx1bJX5FUHNIqsj7kNzxV
ikTI0EPZJBBasBNwzihtic8B0liE7YJM2CVGHcvOYfd0TWYacAgHVHypU6temayn0eEiMeBPw6cr
XuTmVpCXbMDJJ+GlFT/442UCNEstnLiwlpmLirZkzpTbcUVnYzUzV2gf4Ibdf4uemPDYbc9F/LlQ
PwLtyF8ChmdD/nOBACUVFPaJZNuR1jYyOp6z0KAvbFBWN0MOOgovA9KDicl3DV123+d+/XzzoBYK
eukOJQfxJUZJJtcFEFdr/B3gL//IO8UOo6f4I7ElyoLNViOahrXDjxFJ7ANHnvXxNr4YUCpkkTnO
D3vAhUL/9ue6f9Lq5j/Xn8NFKOU3XzKAz/fPPxcbNTl2LGDbK/rNK4E3B4ll1eVOfHRZkRgcpwF4
Glin0fdY3AqD/MSkP96xrh/vlB22icdcb4OiFh1feQylOT/IN7tH8+Yc1dciff9X7K0bfI7749sZ
uCGCnrgq0PVRH/HPP2XykC2y4kA+Bxrp1mdUMPTXDRfBuGb5sus7urcCj+55Xz1wxvyNkYwem+qw
Tm4yaFBYdIHf2w6DL3cjmMVJwX2FEnFu5yRgbjc7ryf6UlVBea+CbsHqfLwYVaF0v+6tAqzt2cMY
fDd+DOoOeN1ZFYJVdWj49GQk02jqlGDlAU3WA6u9Ei4IZ+HUhBvVUXydBPCXSK6jhJeNWqgEcYiv
OkVAIpLjEyCQbFcJ1ATnfU/aORCGeimokLU0yYtrqsOkMNJWbXy/3rMO9YsI0nEbEU/N2cd+99qU
me8mfk7yDwY+u5gR4TzCOBdl8MPxaADiUwliY48KY3s7zqp9+96rjcXIOONF0QJ1+H7qMgZSf3a0
tH1q7eD+E/7JiDcd6kZPiF8ejEYhDXe8QaVal1XYYFMf5QcKfgfqjvXMBH31kfM6G6lrz7mvoifp
Uvlgh/yMHaf17HZc723bR5180lnPYJelmwCzbDMA8noBc6q4IEclHhp8IDyzyaMl0FR8UKg5Iaq9
0cky3qhWjhsqyn5vUavbW2qc7wZwI5TmeZdN7+YTzd5GBNzlxLG+uL2jt1fwCgdo647T8slEUEzM
xPR83lWJVjEoAqgkFiUMq8jNjyhQ9xpLTEiLOv7ZSQlZBDUyxyiS7Z9NY7eMnAu/fJhhwndjTdIw
acEeP9aoyfvJTVQot3ylNdoT9fdZU/OzaQpdZ6dovDcCUJBYcbCoPKvOneZKfBL3Rsy+YTrvO30H
M/Ysxvgy7aNWHJFpERfdoKK1GvJ7I+Eehrm0UzpnYcTFNDLH7nYCMQ5p1f/p/BIF/1BaeyGznh+L
evzV0B4Q+qCMjISyyN6TsKYPErbbV6mRrguwPf1g68FmWyLQJZcMdfPuCBf2nem1g56uPaMDgRbF
4YcczIq5XACulUcBIuVQ7LTDDpW3rn3HB8FUihz3luC4u4uqcdxpibtO3IiCSGmN9NQNclpZOOVc
UIQvXfoFb58KUoUJHbBl0X36WwBH85MUDr7OugV1I8VVHH0KsEVT10mYMcnAy+kOsrKiHwFv/qIo
HPBSxCpGxR9HPinQ+5Y0Aovs35eGv1Guo/9D2nUtyalr7Seiigy67ZzT9CTfUB57DEIEEYQQT/9/
qGe758wOZ5/6L0yhBD3tRkhrfcFBMHX0K4ZqAOjdt0TrpzwCg6pvIasmeIQlDMwDxsii5KKaZpAP
2+hgIfS7qimk1bONDiXq1pw2H62mlX203sfqVtvr18Iu+fmvxuvL6QGJDWi4V9e22hZVj5BWmxST
L1QOXwDHDxBQZ0MSawTvhSmRO9emUGanQj7yOqqnMfHlowuwkkCawzDsowvxumeI1gybPijHzRiK
QEiac4i2K0ySKPpxAHx+1VZ7iFjDq8Irp5WqsqXwWgIHlcRfgbRVLb3O9h/F4F30gkC1QwKpfto8
pJBFWjWxWS1jCJo/Qq7tQsFxW8Ve4q6cvtqYTVm8egbw/rDhsfauU9jbhEBWn8DY4gkyh08a3fu7
K7R+P7rCIse6dQ1J/1xKbsxAdQ32bgg+OaxFQHpLSwHF5gS5bKHicG9j97V3Whm+2flw8fFQvplO
9R4kvf/q8FxMCERQnkE3BJcVVjCPfQD2TE5s8QBHFDWrBMBZptF287BK3GNRGN0CKaHkENXcXPbC
bXe+dIOVbfQECuNBvnGMsl8HEPvfhlVVrpQPFiehJV2KngcHnnrG3A/VcLKREMLqX4pLkUJ6P6Vh
e21qGxgmu5BPmLjgy5H31gsNDAiYcGl8C4bhBX9J/QMLgH0A/b93D4o4riiTTQyw+qqS+HM6qG8d
Vamqc8Grtx7CK69W7JqzJoaIPGvAYLXgQKTr874NljXC2os+DszXJPbgSRImVymOPR7u9UBUuuLg
uIPiBrE1rGfZD7cSkwRK5++qCkc5UMEfaZTFi1FBc9tWRbwPYy+fZ2YVPzPpP0kyiHeDpQshPBfC
2qm9UsByTEuHiUteRs7CEWa3DZC2xYQY84WoE/7Q5Cmmy8TJ37xqWFi8brespNk0YDzcYs8f3A66
6GMhjjWIBzOZscGCTFA90admnuJUd7qdknG40w7FltFPl9GdQ9pCHMQss7VtEMiHSBgdRSa1NwI+
MIsYCYsrch0FXjhu8e4kr3JIhh8FXszTvi7Ms10NxcqAAOnKNWL7ZCRY5MVVUL01cT3VY4ow/CVs
s3zkucsWAj+9reeAUm9YRYBcddIDhlubeC2m+Qaz4QPVq4/x4IyrFF1fi+EBSZ+Pqns9NiQPuiQj
G5wkaOPdrvG3dfoi+g59l73kDiIEPg29GVhe8VV0VQP58PBkG2ly1VW+124a7COP5lgVkjoH85Wa
S92YemGOSDJA0LpIbAUcor90AzNtpk3fzcGLPDjZ0B791mgf2oRu44wBvmd12aqyPGfejWg+cN5h
UWOT5lg5jniwRfypm1BIsuTk2WGBWnHAE3Mika62q7DeQSD046CLOVP4//O8AkpsvnOKrDI+pXQD
TjVwmrrKkN436C+3H3WDjwcdEYBqrluxyuD/bathf0lRhGD6QGfZBqUEDyec775srSqnyIcyLexH
8D4AQl9gruUbOYRLH3jDczW+yAdCluDbfpTGtntpbNM92/G1DiWfL233nr+v2YzX/F36PY4yo17K
GgJWURcBnxAJCVg52ZlNh3RJ6KuDrtEHhXjo0kjhU/SlofEz7AI0QDYMc3NGakjWMQ857JFqgAe8
PHh1tNIlfXAb6i0xUdRwo0kkQ/IhFNOOhGqZFNZ08IMQ5E1BjoGi0YY66ZkWKTnqKn1mUMDURTwY
eGP80QBUX70o8lgdUtLM3XywT/G4alV5xWc+dJ8QcSo8pG5Sc4v1A5uo3H6rsYG9Uit8H1o7eayt
Ti5UEVkbK2LewYVTGZKFcbPmpSRzRONBCWu9S8Bz/gCDrSXL/fLZL2S68wQwkbrYI1WBWctrF3Vf
8Gc12HBgsjZ+ycXByIp8BiyeDaBJ6eMxl155iOv5YMFsImsMY42lRDvvcrCXl2oYvnt2KSeKde0c
iNzwUXD74oBk8iPvAB3vS4ABEBX0V5kDBtFf9ACqs5y1kWUvwcCC/hJvAea283wP7A+f59zMn/Au
+wmIQPRu26+iFc0pAyXcXUVBHWPrxD2g1jLvJLPS2qRAiM2RbvdeTG4skt7Lf1gGFPl0D3x6czNy
PuewfGj2DXfhoZIzLMHHbB+gxGKa1cAI2RzxLaSbqBHK7S06HiUi3lHV73oTcsWARtFJCycRLPpS
D5Ir0v4VW+4B8Fr2BicMyAEjC/Yc8qqYYlHKrqqj1izCH3PKKIFwOLLGey/JIaXbIoqlaJdso94r
YX5UhnvALLNFWkPLAf9jUNNwQKRRcQ4jCqzBh71TKYCA7NJZx6ahXliPdwDvCbDCUb3vAbSZ6Ho3
agbYlfXoNk5cfQWjhd/dTFZ5k3acwQxV4Gqt99GNMXDzGfmFVzt7dvEVQv2ifo2hUwER5TDZtWlV
HzKLRZAnFPabBcmY2PR/UNMsp0PLCIKixN40bU3xYe3qGcZbh9xn/o88y94LQ9bXoKr4f1v6el9A
BZiqCKJAtgUYIWJA4Cn+Zyyh7ZkVIFijHhGoI5fafQodgYkXOidQ2iUAC2Sses1pyidwIBHHTlbO
ubctaKKgHt47805JOEPV4dThPVvrjYgu0sb7XNStsNrYVpSfyRBmu8iicpHUPb9kNaunPaIdr04+
nKlOyZFwzb2g+tX4/LujsvDZAG90mksrXwP0/qttG3NrmA1A64Krb0lQXBpIPT3UY32CPPwsdh31
rdtVaVQepQnIsd7Rl2wwF3IoY1gA4c2q4wIA9vd7anNv7WeB2y69EiZWleekS0iNYWUJxj84GmFR
f4CIA2nNkCjtdkFaxFggmb3c6XIUl3IX954AGrtPvzboLtAwxxDdEeaG/TwP+8fW9U86iaDTDsLv
s91YZQAvcE54kEEbJJQzcJ/NfRi01Twwx82QacINCSrSP1sKOqwde7+CsLqkUWi8QAnCg+FRbZ1g
ORhg/reAQfw9nEYIF+vh+OZuw30vdn/VtLsMjoqPwo3kKqB9cWyAKIDKuF+8QI2wXYSBny+Nuile
YPbxKiJXnmg10AcCLq6uVqQIV1C9gDbTOAjK1sHEtWEm6SZm+0zLletE+Qspub8FO6aGRCKKvaEe
ADQ7pqOSU1FHhyD1qmss22wrLaeb6fq4iI+Ip1dXp1WzggwWtBM5bAdbLMGxkt8hb/z5cK9DsE7O
YSLiTHSXe4MuIkkk5wDnBbNCNmrW23l2JlVB5lhumHhR0m4JI6dqF8NAac2wLNzkgANsHTygKycV
AuIuubUw4y5E5nLI5ypP+0uWEZgKhkXzyNoygga8JV5g1sEmeaqc73Y0cl94+V7zZqFYFCWTwYPE
MtJQiLVGE8FiGk/MEuDz0XhSxPTB6YYihaGmi+XqyBvoG+ChI8HO5lgqQzoKuLOzbgOS/dbmjGoG
v9s0F+HP4wirk1knC/sGHCAu9ZFPIslKJ19AanY2JU+AQhyJ120cGAtXZhxZLvwixQMxoQzO4vgX
MGprGILSV8RCLEwUPTtkJHM2JjSJFnlqBw9hDfYOhabOe+pDmhXaF7VVmZPBLoxLaA1QocViAGrM
0LmKK6w3KztT8GSLt5Rk7b4xmbMMEMmbIPAZ/0K2KS9c55fB29cSpJrnQDA+q0IxHJ2Aq9Xg2Hzt
RMJdMCODMVSa0UWWNNbWqS26N9sqm4Psyp5hlfMEAQfxPiocCuYm3xWD4Ar3VXICJgIzTVUkq7ju
nHOQsATbYtt7C+Q3LJmBNMgKR+6pRij4PZfbkZchR6iCbgAT8uPMtVQPYYpymJjK80+dbF9rTvqX
LlRqERTwn3NHAmpruTNoxJOrymS1A6SJTs3WpS+iTEHTxc9jpYtkqPeiieWljtr2LEv2YI+9SOlk
K/gnQU1oLCJ4h8inkfwoPCkOwFHjq+DAId3JoQNVARg2FBjm3yRTyCvODGiFHXVVUMCgs86SJTDS
zjZjPbAWcUCWLvTij42ZGbPGEuLKYPQ2MetOfmtjfk7x64gn3JgzxspkUqR8q5wufmsHC2oBMXUf
zeFwWxgY7Acm6qeodZ1nCKAPK5EXyVwXCenE1IAB4fbWij9Lwu8QFun/lBLw//Tu8x3A6fD/EgYw
2fkTNd+SA7jtfmVcJSkscDodZ6qqoTuaMmejcnG0AC64vEYlliWunQc/OfjQcYuH+N5XAcC7VuyA
ZQG6U15ceQVlc146/r17bkJKTF86A7Rxc+s7XhouWhAZilp7emPYF4NANj3Lti0ivu91a0FttWTf
2qZzp7RNi5PLantVYt+xiksrPcWAR099o4y/5aDSx1iU60GdhG1T2YOfBgvEiT3OBNzL6TWI04kG
KCRQKrsyCdLLOIPott8lxeAI+rv0exzYfcF/0QMCVRiri3sOyg2B+XEdSIiYvoN/SD7/5+oD4ZvI
BY06uDqgtMyYUIw/Z140AbWWLUGQbbahKQFC1qe1AA2jHQ+3lgJWDlNdKbMGcFYoqk/j3AOD3h/2
mt+naYD67AsX8EtRSk9BkqL13RXQURB1El2HBXgXPsCUGovOsBNby6iCXcv8bt5Ar+MRGjMQdx+/
8JzvoIXi/dSDcoNiUJCKhelgz68HNSzGY5mEzmOQcSz1s6Nt8+SnkHIe2g2ekioefexAAgSw73vQ
+sMLsdpmChiLdzEVA/6bUX/fpq6xAvTQXDOTJXsPNCmYt0oD+V/3CUbEcOUSVr1DiI5swYtPF0Y+
yGsBmjTelVK9wz8wbV38QMBDBs+tSx8lg5UXJfXHIATC6W0Qtq3V70FKM6RqaKzVmU1vg9LxTuO2
6XanyDbk1Yx8pEhCmi07l+Rz+J0l9Glo4++Ag1k76bB0M/CUYLGLKGMTYS3bQEV/5Y4xyMoxS6SJ
FbnFIKELNhn3m48882bSBG/dMCz/hXe/mjHF3Yq2X9SIp6xCLw3G6spJy1Psspc8yCPo2gGU3jT2
M/Qno4Ou0gddJHm2QOA93X2pdxvbngoYzM4LdWHCUdtkVK5EBgSo+fHsftB1LO74ihUw7XPDDvs2
86Fgo9BCFnk7a4wgwz2umNhh4e/szrcfdasSpreryUNc983azpnzzAayQJLOfzD7IDnXiXzIRvxX
6TZkZeXMh0c3HIcNASGnktfFSiL+PtNPrRWqYkVUKG5F3Zr7fB1Zaunx9pc3bs165OgXCOP4qELR
SK19Bd77JSp/Oiowdg1RwV4vcBNrQQOz2t/WvHbotwOi83Y3Q3AayxkGWT5pppC9axKoSmCphl1m
PANQPdnxNMkfvCH9XD9g19cXXv4w9vdETl5de5cpJPdzqEI/MiROXf2JaM7XWPqHM+l05sofPPwH
5Mkwyds23MP4tXw02niu95mqEHydIz4MFyVbPKg+4UseOulCJwojBl/inLlkx/CVPRfpiZuWegLr
9noj/4Hj6swGxzAXWBsHkMMWxj7sWmwv4ST8AsOVE2ycxXuX8o2fF96rZH0KFDyhR/j7RmtiNM2S
xsS9ZMXoUwt2xM8Wdrms+VUA5vBalBcEg2HY8PvEML7WfG4qwNpKJ5/7FFUbvJrA9emUAzh/Y44o
QLh1/DkVDVJGNrXihW7tgJCsSvUWBpNCYa8e4b9zChRBe8howHbCKylE85rgVUBTvsla60cOS5MJ
sRhsIrFIAgHaD+GrIclj3nZX3aPOKTasNHtseVYtRVjQtZWJ6iLG4JvuEYBywL1O7TnmtFk7CsXU
40GawNGYSW7N4EGssK/3U1QGvjPNRJA+5j09OHZWnfTLp0QJA/hJ/4zHtnupdeJPpd/jogg/xH9+
+xMz+PP7f6QZIvNjIVH3Z4Elx4PgeWz26joQaFZbUqxpDi4mITAz6MrU32pBGH0WiwgbIBfwplna
RMZEQkF8IQpoCQGXAgg+YhNb2GSHyJ6bVxYwMvcxVcHaFjYkPpwrplpEQYsrpKPEVFtC9KgCVo1C
KWnrY2Z9ClzyVITMPuoShNcnTpFeGUXUxvKLaIN5u4bnfeC9Amz9MwBB+MwJrB/ZANPvHOCygyJG
hRhEf07argHuT/z0IDH8WiOyBs5Wp55TR9AprbMTU7E8lCkA6DQMy0NNgmiVWrJZ19id5thDzpWo
uofeNoddRsU3a7C7B1UVNky3u3jhE2QVON51P4nfTBx8dytmpcaqito3VUPAL3dzju8jdmbSIvV3
C097YfPg2VVutAQSuFj6FRfnxOf7DBj61yx3ZjqvZLaQBVOyTE5BWp2lkaTrvqf+NiqgwaMPeH2C
mV1W0MkbIUIjpKr7JW28b5GhoRV5ScoICqmOWW/DQLVHpMTwKhVUzR2vrxY1i9xjjdlpKqMqXIQS
iIIJANuQghIsuISReXRA//1uxU09KXkJ2+iAc2x41KI0w+fEK7q3MITcfyXrZg7n6HTp16Y1xQwg
n4nvU7iFJd2PGEj4Oq5kMhHOtStc8svrjDM2xasW2fmZCqDUopg9bVurncg8CZfMbcm27Jt+5YfG
JhrKYm4pANizppuYUJV4hhtkv+jAB16UkcAOvGiPNgdvuQHZ+k0weQqRbH1HygkxmwDu1RF8qqDz
1G4ys4GEBYB+6PAHIrBQQwe5lmzXx0l61oeqMq2twUBdHquYAQ8pmocwVPdKay8DBd0VyV/6kJ8q
v+BXqBFcLfjhHqF+ZT6WhvVUxlZwsFPe7JVXnyCAAimTPE2xhXtPTVHsTBpfCCDd6zjIqQsMdunu
DASgyXxI/PxV+ogac2HWC100lH8MObaHvt3Jg/DbfhIbRfHqGimd1aZItjYRe9DTQ+g+QJpMY5MT
grMKYluMJ/EyV/KjXjcyBDERrhm76DIkzL4ZQVnMukg9IjNSHKssfcTqpDmoPsWTNEhrA7fo7skM
MVNDEiNfIkjyE+9dec7Dztn3fbDyMjeBN5EPLWecnXWjqSJ57vog2PCBvSHHiB4S5Ig1oRA7u5Up
pIwnCoDJSdQX3ZwjsvyEZYyYQ3IEr7WxCAdKMjWJJdYFhLUXlHA1lXB7Bc/Rd4rt7TRwBbZJWHGF
cPBGLYvxggptY5rIA5cJgbeNOlUq9Y5h3i6x+5y7xPlZwmV6Yqbtm3S97jS0OZ/aZVgvavo61BA4
SLHTUSJtfkn3Ad4X8rFhCdlV0QDYcJVBToYJiOekmNKhvRitTAnPMo7H+ZQbgp+K8SxwrVOOSX+r
q3RjVzb5UkonnuoiwE35wbDqN4aUcNkE3hXmK91aNn491cWAwnZLhex7ahT+FaLQ8pKLEmYQKPES
YE1YGot5b/bGbhgPYNF+nGXM6ZZd4n+/V9273fsSgImR2sDdf48M/GYL9YJfVcTDTV816ToUEQEa
tM9X1LXivaS0WSa1ww5IJaqFw53qOIR1MCc5WD1SxieCN/OqzMt8CyHpFmYbLlkJWoY7BxK3C1uZ
w7GHd/U8AvjjIgYGzXBXmleenWHJDtRBOORnCJKncAqp63Uak/aoqKCIe2X1qx0Ve7PCk84yYAus
ovmW1sKB1ZeTn+Ba5K4ApDJXHRcMXsg2ZMYQRV3DeDiFEqMxvjJkNQ0Dx/ruY2Nhm7X/HvL8wcIa
YtogKniSjjEHr4j/ciGmlWAufI07fEKYOJcnr6BiVav2EOJRWjI7lMveA1bGDGAazP3Efja95s32
8/RX4e/BTge3Ag/zyUfu+TVIgLmrOqu5gOklFlXWlruwr7ckRU4wio3mBGUlMS0aZAKqsp8mZZ29
mwm2WaTAmgS4vmIBWbVyOwxwSraBI5klRFovrlR7xEBCJCqJhSl70Zh+9Z0m3jCXoQk/NVcGl6KR
79CUwUSJrD12xI1/zhuRbh0K//Ew79QhJ+P2xfPeUovHkKNp1cpKWrH0YV/6CG7uWUCd4AcBTG4C
83J1UbkroaxRm4u66MQzwhNIkKAHHRfOYVXmZ1s2JXAAzcoM4mwdDMRfw0u73OH/ki2V2fpH4lZk
RuVIVOxTslI2VbuCQ4akpyS6eq7bnAJ4bjOAUqUjJ06FdG/ct9meQv9yiQxyO9fgrhjf5cyXtFpr
6JeAIj2QImELOiOgX40IJwJitFfT7IqLCW88h7fe1qu7bOq4nVwLYcXzIbSKV5IF78i69KeKQNKm
dJKfdJxzPUYmvDP4lNqIw8JA0V/DWkwt+44Vl9iWBPFK0fzwSQ0VVmG9G0hZVCYNHisTIFHLYq+h
qvmsLBxyyscDsPVyYqf4oUa+YcNZx2qs2VAHfJ5ENTnpjoT47jJMXTK514HTC10fDxPLeBXdLfN6
/xTern27WObDjgWohk4Oz8qIk3lY8mJvxAgAggeH9XPnZDuSkm8Bc8ieOthfJ83D4Dh0ag82lIYJ
AO51tAlIaO05hHmmA4TRAT2BmwHJGntddJk6wtJQHemqUHmxwOaYrjh2CjPXF/YzdGq/O3Xf/0J+
boBCAxYq2G3XRpZPmpaUc4nYN6bLLB42RoaJ2jW8c495ZGUqI51llW89+mkcrCJmFNBILfC8WtkL
MDPZbAgbLLhMrnZDBPRI7njBIvWdHlRAVi5CUwW7shKiA4lSPHhlkK903f1gNeEfXZrQRlwNduAQ
HmogJdk0z2Ejm0kRuPSpgxr/rMs958RIgi0qsBDQsVimzgBpFAixAN8DHVZpV3Iy0HYvawdbQESo
HnLkmSbAY/drXWfljj/phhZiikZ4Sh0avCMXBfuKaRvF4SV2sEqmtvndNAy1AfJ02LgGFHYmEUSv
qRpDE5UhsRBkL0ZDs1dpJhDqABxoFGwIEQBPNlDj6MD0d/wpgzvi3Id2iJdQJCTjnO5M3hdrOhR4
HrhpzKpgsJHaI9FFBfICNPAeZNsYZmGpgQALE8vIqssz4mmQYoSJDfS7WiDGfayaICVYP/qlSvc9
4hoIhbT1I+NleCDMveL3418HeDKOhLE/wOHBSBTTYHB9qLCLm1UdEsAaCK7r0qqJDi3/oQt+kpjz
MpBsFgT1cGJgxU4cq+2hyOIMp1sdiD5LOwuBvRi76AbsFkCPMkD/Qg2XKZuaXoEF8CgP0JOg2gmR
fZxlDmdz6H16YPjKpkUeFn1up5iJ8LvKTFgt4k24rz1ohRomJC1zi0R7fcDPgKwFFKYc0Ir2Xu3j
BZCn57aC86pZYlrECjY4W0MPXhS+mbVXe8FZ17VhubFZM6zKFAZylQtFK5H5yML3kD0wC9CpKnVA
1sk5mUoBiB4l8TnBp16qQGUrA1vLyo4HqHCpMYRwBIJ11nmmi9c0kJuE29AgSt3XDmJm+6T7CYQ5
Eq1C8QUJEbjllAUwVG6wFhvPLAbm3K1Sl/WhDQ7I8qoF/H7aOcKmSFFwKMBJI3uNWMK+wQViJEMZ
7RPme2vaplH8ACwKnbtpHR19Ez8Kyr5jc4UEvKghWjIaT+qiPkhiA1XrEUQHoOeFJrsP/E0hZ4bM
7JPTXKjbQNDN9MG6ivAFgw0ByWuT1Nk68m0J3RrLoFM+IB7gMi+b0cFwzvpQJZBCw2pLLKzY/Kir
WyGQsLGrdZ/V7q2ftKwDEnr+Dq7RZMHTESceWO6mpYi0EIiPX63Eby6ykROYWpZXN+jmhJnGeVyo
R6Kxnh0gVncIEES3ogdHzGmqZLrIbZ7WEPCFdQmHb8MS7MsMudjyRxilJSwfpNzgWaPYMbv92QOJ
ZqpINiw9EoVbVhtPSVqyi4QynCvq5horVcOePoTYEwyaeWzUV+JIb9pBXBwzLIqwz4mWVofQTNRG
B68EqAqcw+hQpP5PaxjS5zhP6zU1E2SESMyefagEzV3Z0JVuhRIMVBsSlwO9glb4g0BkmhkPZuia
F7w/AGNBdR900GtLSriMYqO5DQxYkPHOc1ae02QzEIh8KEWxZpUDwDSD/qX/mCOUAOOR0Jwhro9W
ZVpLXuL1brDAQ4glgXIDYKJzPdYmXbzkFhfz21gB0Bne9ojzjZ2xwmsW5QBkvG5lHWJ/rhqqWxEw
LbywVG/CHQ+dC5khv9m70O0Y72vGrJjXAoGx29i+j2YBEtpL3dnpWntWJ2F0a838RoDakler21gq
kXjrkBLSfwIbEmOKDCtbwkVp5QWkO3bwLFjkdOC7kG2BPqFXo5l2limvBqyzrnndP0E9iuxLt+hX
VQfROsPp5VG0YJ/TjkBWyaD+ra61vlcDqNS3qg6cv4OLZHNkcggUp9gxA2iebEIZyqO+RlHTDHSn
gi5hdT3Ng0JiiUeDGeDT2TaOe+uSW/2PAsGp75wn9gQoD++YR166on24adshPwmPPQqTxc/QYbQ3
MCSBjDbp4+eate0CsXa10K0ADzRT5AgJHLHRWrr1Q96U3SmGe/aT+N5Uebyyk9KccenVIAv59ayB
Xt+ySZHkhBkJeCKEw9ZlnnrBH6fZeOpaOXwIP3X4dOrmFl8whfBB7F0iiM89+fjzHogLGG9P4icH
v7ZzlMGWYywZnnSPaawuugQbaYhfFPKHLtX4oyFbSSukW6vkaahBGwx75Oj0VdN2cBYRkCmz1Dec
o4rMj4NrrANDxsd7NRb8HC7R8aPudK/PXGHNE4VM8ZeGMk7hNBmBLXDvrLsgHoG9DijM8vftom40
ua4t6xE6oAsqW/UaDn40G1qAmpVVmHvTRrgL2OlZCJrXJFF1MqWj+Kc+wBDr4yxzvBCPd4F3eADj
Gt1q/T7LypzM+w6Eki8NurNulcKIP7VC5Ai+Ob5sEJVA7PV21aYJJ1kzALgnIKaIAMvoCgim8Mch
xVJhk40HfXZvuPe7N3zp9y+63C8/ABDPJvr693G6eO9zv9O/6PLlUvexf/sp//Zu909w7/Ll8o32
4/3S/OVO98vcP8yXy9y7/G/fx99e5p/vpIfpT2l1qlqIhF7uf4Kuvxf/9hZ/2+Xe8OWL+N8vdf8z
vlzq/oX9T3f78gn+p7H//L387aX++ZNC1rbG6tApp1A/xtKOjo+hPvxD+VMTUlEYBevqj1G3snBh
T66vcivfBnwa9pd30JX6Up9H6dq/7H+/672PibzzML+3fL7S//f+2Mxg6y3dFKvz+x1vV73d537f
z7X/3/ve7vj5L9F3b8GB8CrZLe53vX+qL3X34tcP+rdDdMOnj36/hG7Jxv/yL3W64V/U/Ysu//ul
gKkXMwVrpombquYg+iSY10DET3Ux6UapVLdogNxBKzBa3tSswmhmhE1pL7MGboxNTbCiHJt1x17F
wMQBvLKDOCfM1cu2h6H62Bx3c9fNyB6YXzDodFU3kGxbEawCuc3tpa2cYOYiqTQF72+KNAOgl6PP
3s2FTxvyaS8+cPag5qFPvX5gxvTu0GcHHwPvVXcPvyhyUggcNdn3iDbG2oXa07TIc7ZETgrxKDMv
L0BlrtyqaA8QmS8uBqIvO4+0J92me1V4chfEr/sZ5DCLi+5mM9CTEwRbNrqLHZlYIhVYmuKqukPG
S2C43NSa3C/0L+9uh90p8OwIQdS/uDNRUJy3o7e4cBCBK0K5H4DEUhMfAjN7XYZ2ZzLtM/LRfG9w
f3fxXQNdyh5dSvkxTI/VB90PNrcfV/EqlixKF+Rdi4PR4tQpsgD6VB8QJYQ+yb38qRMLwz3Ql2r5
aQyQp390/1QLXYUsnPaOKcHQh3obPPv8Q2fR4KDPMpiOdF0h9l/qsSCiM6xP8Rv6MqBvk13HYqjU
/nEN3UMfOLa3UL/3u+W9Tp8lWdCtQIN8/1KvL8KbcFvzwd/oRl0VZHKRm0quK+DtgZlEnhAOXB6+
omBa+DW51etGXa/P7gfA6/ytLg7a+EOfhkimRHX6MVYPa1wazahTtzCry/sFIADdlKaDTSbwFWlO
k8pCkARuVAZ+tYBQI2zn94uUlO1JxmZ7qi0ebIIuvOqqez1sB65e3obYa6CrPuSAIy98Fy7Vahyp
62730Fe6V+r7hEGsbvfRDSYfXvKybpaapqvPIIZ//uDrfqHuwnyE8Mmt7XauObuavQtFGKAd2hmB
JEeCHO7GbB0ng6RZlTcbozJ8nEeGWf/HeWs5tTnV3aO27vpta9n+JG66fNakzgd3mhmChIhugB19
Pzi8gU4Hovm66lOXr8xr3R6nIejYn7o6RiT1cE3EhkrhhELQEo53iFm7DojSTRb622QERcDa0/yW
l1BFHzUU7z0S37KgFyTzqb3+AvphOcDnC10ZjDav4L96CIDMyt/YIGi5bws/RuZojADiSblQZFGh
WQE7EH2AFlsOQ8C2u5mFcC0lNfZrkQ37P9rObLltZOnWT4QIzMMtR1EiJUuyLbdvEO12N+Z5xtOf
Dwm1KKt77/8/EefcIFCZWQVaJgFU5sq11jigFsMetucGyYyyeVyYWQ9RW8e7EJa3cAtSMAcOksW7
wffqx3KY6kexaYuto6kbHSNytAcZi/vDOqMaPzSdH5x6uxnOvWr1Z2+gQryRcQwB3Z2r3xddMea7
1UHyCTzA6HQ/QlSJKNzrPdRLQbm7rtDl8etaH2zhsp6v338w22qkHBV9fOze5F3fPVde5V9rf96S
Q9DePWHWxw4lwLs1RsbvZq4PmcFH7j4A9LSlww9qHIWKaZZGLwN9Ycd8UQmUQ/p2NgG3b2CC+tsj
7n5I1hkf7DJkB90fQf5/a4bOnTckPuma8mhizsxIuVwPud+8Ds2g3XTARM7iFPs6t6cbZxvM9by/
TiOr7u/6stK2K9GNScMhbVADIiimEUWAgLVqrzjNb8bUZcFtmzvDOY9zNqZRU53iOa1OiZG66tNg
kTtQRzffSky9BCbSqjB5IKM7qm7kIe/F5IZ6seVldIAWudHUbOvpNlRFozPf8JjTHmhm1R/kLEPA
VZ+j7nK162junTPdgrOdUE8FVAsDU2kdHT42LX4YrwfSevxLQH3vIgX+qtUdmR4SPW9Xk+hmueRY
KJRkuNr1A4R13pz7xlyv9s6epxXoGAQNh1k/zWlUHclTq89elyHQo/j2Tx3e2rDLhh9umw/bmqb+
T/5bbGQ484fYwflWc5m0gkop0CgBdA2iEKnXkE7KgxsDnvphdVd2REYSpMOrraCxqhgruFWXGetk
WWcIl6ReFbqbZvHU6DdoO1nRHsMbCfk4ZVmb1toIwjdmiLewql2qO85oP4BZz/duA8cQ/3X2Tzuk
T0RLqt9DO4bXw2rSh6pOEG1GhfJg0efyWWKFpvrXWLWfLco0QB8UvVY2jsYjSXoGGggPaYZJGC4w
YtVAT0K80m0gXscF6CBemVt01CFVzzC9euuzztakTr6pFyEw8vVk4CvwU9eheKtFQky8WQF9cm0C
aGo0CH68bmMuLCoQldDBs5xdHVdbuHhBcGhHO6ZbQeLkMEDEtDro3fg5U+Gbh4Ei6nWCXOLDSnKJ
CbYTyKBYWIKv106XDwX6qrlUC/uLY5Z7ewKOF9lj/Bt9UPAeq78F/AEoFkawDA2d9ltlaYCsyul5
Kgb685QkpRIeaL85uepQ/FT9S5DOKsqVfGGX6bJq3ub1aSTf+79b1R91uDEUBSJrXh5P1uBaR83v
6cwGn7VBN6E/R3oUvITlfAoqsv2tG8+fi6rYjosgBP1zxb3eQRgcLFE0LfLubEMvK14v0Sv+KSwp
XlmSrrzhLN7IVN8tmU85hWLWcNviJyWFlAqDV4Cgd7onFa6xU+eG9gGaY/urMkf38hy+RqQAP09l
5FiHsLHgWzJh5R82EBVVR3lPnuPIuDOdfPvhXZmmSt7AZ1U17qz41ftqE0/U1O8808jjZ7O+qlPw
uYH37zlZdDeNNIVFx2xuW3VQhvu3IUXR4CKHOXdONEeXF1tBTpKFiptGc6MnOXgAPMoELJ6M4LbQ
L5XZ3hm9CfdrNmXjMeuGnpssE2Z+/09OlrbbhXn5WCDBAT9sq96WbedcJGTS/eHedufjdYJuz8kN
d1C66mUCrczWtoU5bY1ZrzsnD2VRhOsihoaaUzhR+JRP4QDDv4FbytpIrBxATac7sE3DwVyWnxW3
3I4QIj4r6U6NoUQtumZ4noJa30YDisViG0HcnkFF/fQWnSsxVYUJVVCmXpzFBH+Uckhqm7fIZViy
6XsyrG/ik3Azpo/Uy2jZaVXfvJ0y/ze4Q4Y7LwiGu8kfQaHLqRy4vSsKlJZvAR+jqjePxMjQL9qg
2sgYiYdor1tzv655jcmKePK319myrlVPr59jXULGZeZ8Voc6OH4IsRuVJ2rgfQmtGhLVzjNv3V6J
wA7OKqdyuI7FL5HidpAIeI2UsX2NXF0SSkFi2moBPCMSJGvI2fWS0BIqxvZfryaR7FFDaP9AJqp6
Mz44CKvs4lFL9jLsvRBbb4wPvTs7mwEOisMHhz+kP0PqLaeP9mK8DctMu6vzOrVhUmWR0X3Wp3K4
D/SgBZyUOQePneUjfHb1xq/n4SRDOSSd+6SafXyWURXH2mNnjbsc7uCHYhl5ZhA80ph5nVLBwnHp
OuvGn5o52npdC8uAl/2u0f4dbeF4mfmJ6IicyPTlwqMZDocmysApVfUWeM/wWDuQj9EIAK7Sf5aD
EdstCCLLv00Xm9sAVJ1nBV7XZUi1vnvIA/0W2uTXCXoPhMGCQl5MtKJle2fukcta4sHe5ue+cP66
xtMaCLzLhtd8Caj6atoGfTjdyHBuyw4wmh1tZai4qfGUl1+zJH29GqxIFelL2zkZaZuAuikMkjbu
QtCPhlLMvywOdkhLFhexRYUFiPg6Nk8GjXLQ9BHgL5MkSoZyMCI7BkdTBLsPjusQ2lbzEFo2GMGv
huZCkTsZASypLsWmhfrNAvi4a4dmPgjPm+9G4aMauZt4KrN/eGWuCRuvxKaGGzzLfJr7P86XiHAh
i/twhbfri/O6BqBgGEUBoXuw/B2sEA6vpEYrYmPTvHNxlXZPZ0YAkYA1/FG3cXAbLxjrjUR3duRs
p9AYP8mhNWrzUvqw59bt9Cm3afLIYj87ymdCWg82Rqteue4SlzJao1jjJpE/x5tXPl32L96UlNi7
ud0yd1ho83I1sW6oVQd0OKW03iRlfQtcEG4pALBPY7hNo6Xgv1gKNfZu7TH/S1xrUO13+7Ryo/11
TjAU6Wbqg9d1xIGI2//Hda7XHv/nz9P1s7o1LBjKqtQyzkWjH/tYt06tb/C+lfa9cZ4qluHVKzXO
qW3EtyMtwAgCGGcxDeJdYyS8oilnr7UevSTLFImUtWWojBBH7qoAwqc2qaa9GMW9XlHCR5qQ9jRf
1ZvIjZLXu3Q5gfPZlKYx3UCHuYf4PjK3JDXM26jKLKDb3PPbgEce7JKMPbm/i59czuTuy6ptb17f
a/wxOpHlU+75gQQPbpe6h7FoDTTe/rapiwPqezpzan215zDvoMC8hCA9/63XrfIk88UkEzS+Pju+
KdCiLPPFMfSZe7b1STnE2Ug/x1CewUpU51mzyvO/DcUhIRNqfnY901r7P8fKSmkU/O7YMKLV9nOp
GMpWzkxAK+tZvtjKVIH3/8373+NQAlFABZPMdNP9B24sGerAeJU8AjC7vMeJSQ512Afv9NNToAWp
b0DblgUXzQloPqO+bJoZGOfRNAAwx8/GYvazLrmd2EtvZWhVtN7DkaQAYJ6LF10jCU8WCKGlJZg3
+nWNmXeaT7ETPgc0K71wSPjZmrzHwENrZ1C9H4vSeWp8G9mU67Cqm1MfQGhyVBpv9QaQlT3Gtmmd
kUYcP83QpFiT0d1BgjZ98k0OTaSg/ldF+s7pS25eY2wn59l9nSCz5OAa6TpVRjJ/tJJ47wCl2ZVu
lZLr7KZjoUXGY0mj1b4ryZOZlgWb/mKD6bPdloXdrCHimFhgAzNbflvq059dYGm3pIaNR3QXbtU4
VC9a17rRtniZ6BV7bBfX1LXKRbPHm9ZwvAh17my6TRT9rzXSpFkLdLpZbOWa1w+TBmgcxiBdSjDs
d2JPW6/dVkgbH9elrh9G3PIBYyddP8h1ueJF8xLnlMd6AGECG7uVnzNS+hug/vRtKWzpN1ejNs3g
bmW/KOFgvolErHONuS5xdVxt12Ug+o03M79TBYmdr6TQXmioVD63xWQdi84sb9qsTj/D5PdDB/j4
x68BY4TQbx2QlhEqoEmlT8aAyEvIANXQNnZ2lb0fmstQgsUrwdeheD/MLWzg6S0Y6+3QWcYlS8AD
jb77DXyr5t8GGjKRNPHA8lWXykSaJjYv5HaNi0Q3Y7tLamO4K9q/0sIyb0Monu7oJOW/qlKQqKAz
tKghEcPqGhSVSAmJd1pC5EwOdUOT1Or5OLaj1ri1+z9gM7fpi17iZDkZk0TqaIWubuMpQNspSPqM
NmgOxqyFys1YkbCfeY5se6vK3b/S1MzuQAOXpD6jLLtrQERtE8fXtjKpcVNvH3VdxLtV7ijmBZUe
utaHiQ5AlfzqMoQ1anrwQr8Lt/Bhr15L7evHGUnUCw14L+w6i29dFs8brYj8l64DjqT1xfTiV5G1
8domf/EdFAeKIvBQj22UjWLRs9sZdDRRNvBuNWSY1j5tM479dagJ1QM0NO+GV6/01f1v56ZpEG2d
gS15u3R/Gh3wGKOONN4VPOdiL2wnlM9AsU/UDO+GoNqLbQRyOe9W9zIl6wttXy8rmDR07T1Nr/du
rZQ30Ke4+4S23d/0JP7a0GLwqPaV/jBkVboRe5715i5TgZF7C6iX9mdezbRv/ly1SFMAqQOulfxG
d1uzaQLPvwcLOD+VSvso9kDPqkPqmxaJMS4SNe2hM4ETtfBsvkTfjTAefw5zgEwrt7XHvmznG1Sf
qxvVzIIntoNg6O3c/hl911v4TyQSerPp0Y6hhXl9s4Zvks4n5Bx2UFik9EClZI2EHFiMtBqk+2ly
0gtoPOchrxRlqwQWT7O3syAnVSq26O3s6l3P4rG4dDnkWFFgP4a8vZ74Lhr3cqCJ3by3Yh/BBkQD
Nh8cMpxi/7EsM/cksdcI9C3JhFlgTvs0eILcL3/W6jTe+yqw/6KhcSxWynJr9U76RzvG29mcxu8B
xOL7uU7eRzRLieS/RghPVBpH2ywKERIJFBo+cqg2j7DbZPyKFDV88EVQLPScnaXCCbaqhYWyOXkn
LhbQ36BE1p0HZ2i385b9iXi91OVHk9aXSSlrmkKWPc27acva1IDHu6a+tIvKjt6T8DUqr3yaACae
BlfRD+NcKl/JYK0RBk0/m2yCeMiOaYnKqQ9ri84kLPG/U3rW7mDWbZ/gUZzu0Xy8MXI+9lYtpuJg
Tfqwk1g5GGr6OxR22p2Mqi6a6ansb9CxbD6xudz2c01Z0ofHXTRy2oY8XGGQHZmbdvri6PlOWqCh
R2U7jIz0TrqcXd3RNq5tqxcaFLdpqPXKc+RP0x610cKmUwZaXDmEtqreKtZyAGuecRfhFGytqdNS
0P3IuDdSKVg8Er70tP+n0zxA/6GmHZa+12oaH6Plfg3Zl0UNJ7XY1tO4kP85+21+uKp5zOBuIfav
kAmYnBuxfxT8kJA8Nsa7dArNzQwLx04CxXFdSs6CpDnGb0t9CEvcB8XTsiY6Qrmix7s2s3Zta+ef
rDKFHt1M4mOtt+mu0SN2mmpK43ynIjFi1j+GMvMOeq/OSLAiTSWyVWJrvX7ejsrYPIrjP9rUZS4d
frSmXmNkSlo3w7abRm0nhccrQfRatnxXxwxRbT/4w/BFqpare+WO/uf5Wt40DdjoV87prujsQ190
X9xoB/nlxtLH9LLSlycKrZ5O/o+hcJjnAxm6tG+PMnoLbXndfLgynS92WVGixC4Rb/FiNxdh+F/X
kVDvu11BwFQurNVyKErf3jd9PW+uNjlb+DMveuFBYysxlgsvIf36r/Nad6ApSCKHpAou45A4+6JK
3sdcV2whXjtSjfqJTqx9W1XW/fr3kCGsV7RFB6+fVz4mVbY1TOxu7nA/f5u6DsXzwUbG93c/qKuN
pg/qvmm5swm7QNkYPwHU9w8B0GIwrChMLmTlTVBlZ9OEJ1SiZJIT9LAvLN5/Tmqb5PJaKtEiDZEv
M6fdrUymS22izLRJSnu8yDhAFvzQT5QSxaYsMe8D6brec7dy1tniJiesUVkk/wb22oB4KP7TpPJ2
UvLJ+CSHue2dnTM0wf5qq2mvo4SI6mCWqybbYlTahnn2HuRAthq+1Zqcdz76MDguEmOhnRjoUH2X
gHfmrtcO0NlmW7Fd1yAnB+6pcZx1DXHYubDw86q5XKp7ux4ooPQwz+bw0cE7xx+UXvvTdfHK42dQ
mh1fPk+/gUEJSphFr0U0BA29oM/aMR+aHG0XkSNcAsQkAXKInfcmCV0mAla21om/rnVd/te1pqL9
5kWxduvq4cax0Y6QQ6wViN1pfveq590WkCLps2eeOjVtn/o+8z71WbjkqNDQHgKkVXyV6HVM4opa
fK69Rju043wq2Mp8jL5eT2aoy/pim8zR+zSyvoy6UnuJsvBlTCLncRx43asSIzzJUFp3vNm5owut
uUgPTxZ7wWOs3clAgkKY6ellND9HS9+P2In2j0kPaqq2aAbbdi5gaa3hlyMzJIYO5NdLXZdaLuWQ
xEVxiw+jtUX46Nf0+S1rqHRenQcuk3lLZUv180OghoAswOl/CrP+vp7T6U5McihhdTqih6VD5kgY
mUe45GPiVAvwQKI41W01mrGDiBCKWzeylUjkESencoDD0d+1mqZtZJsiNtmWyNnVdp3xwSYLmFT9
NqpbdPuQBlAgQ/CFvSMNo1nUOdVqerfSidHu+koYVkz13rJ0KDL7UM8OCv2Th3opkM5JmR1oM0gO
1VJNvXqnQP9j1EDQUNKLtvQpOfsPMHkZirek5Lh6rzB5gdNTpQ3XuR8c61KLN5n5JnseDzuPLiK0
3L/OJUxdPoqJFDw066vf6d8Ros8fxNm1+gaSPP1zldXe06SjLbLMCTNXvxgDfbijHtlfx0JtTrla
JjvxWkGj7AMPwVwZ+sgerRdYlxydDxegmPjuApHbuAeoTEG90ubSnq0w2TIk7SJDlAthcdP0bZr0
txB4uufOn5AotaLoR0Ujx6zDf9pZinkY9MKG1KJIvowK0qRLAABKB7KLwHi4zpxpNPpRaWyCPd/8
ls6ZdUDUmq+VBWt9OmbwwyyYlX4Bu1wPYssRVIXeNj9e7V5UD4cKoCR5rojmm1+nylARMOUylz7d
4t3c6SmO+DJZXVCXm27Rp5CDXXQkquS0joFgtcvh6hbbNAfhbh5IBInj4xLrOmVNoZgs9M7Qa/t8
PQxd39z2JdClN3sAGulsjBDt7f4+peWwn5t3MUUbjcek9X70AdKtcCXrl1o5yABqaBSe7EW0SexV
dhS7WOSsXeYMSaNfeLe5mgPNSOG0o8j6y6Lv1rvaf1k0aKJDnzeR62x1OqeWPYVsQCzftY/jmHwX
0/XwYf9Bo/C33p7B0y4zwZfpaEKPZIuX4TXWWVarwuj7ugMS77qf6athB6DJvYuNrCKlk9fPTUoD
n6rMNKNklQOPcOV8nmw60yGs+StpS/eLxv2THJ7mn+e4ru90AyAkuu3GM3/zYRMqrfpTaR/Ghb1r
mWNV+uscX1P8cxNEqHIlxbTXhmk7ZQW7YjLa31vuz5seEpeHuumh81ADdl9hNiNSCvcDfJHTNm3g
cnSGqdhRUYkfgB6PJ9udlKPuNMWjq3kVOx/6sAwPuuXl8lM0fBr7Rv/2YZLW1gpsq2bx2NbwHriT
7pzMwZsyVCd4gaQ/qHYOiZUbX5N6vE8nN/0jMRI6KXl7e4Jfs6bHlIhQUY2v9dAjWUv+7N8i3tb4
jxE0sbnbnC7gndslX+ClQF5zgTB0e5Xq1ldramoawMLPAqgoQtW+HeHYWmEOWWkA9UQN42CMsFd1
8O0eSwMV1aIwEdpalonzaF1U5rc7WXQCLSmLCoaCxk5nXbTTpm4fI1oCtJh3FdUZPgVqlZ/RNmAH
MrvdOhR9OuGN1TCRO4FhZXndEftiqmM1P8sSb+uIKbbgPY4VjT8z9P0ikujz9XOC82zryUNjoVbf
hWH+R4eqd9h63vdpVv1dykZrjbBatd+EgHTQQ1QPdhPTQPWWT4UOoHkoylTD4ShIjC94m6vRggd7
02sKyksym6JNtdHhfFgeyIG9K8aZ9NqUZQ9ZCZeoSJp1VTwCqPqno7YV9hKLIyCjts5Ieo9v8eII
4tI86wY8xJeRVFVWNGrz/JrfGQykqEcK1Oex1GAA6yf19zZ5iYM4+4NMn7qNvGm+18A3nWlgvwbk
fbSvUwU8nxK7x6ntDpbaOnf25FsO2sRVcsihTgRlhLycuCN09O4i/j3QDyXJIaX17pTqNLHLvwyY
9d4A/f/SjTB9XO1w4+zNNAlf/iXeXux65BUgGxu4yAroPdKk5le65CRlrLpBvaFsbN0sz4StV2rj
xrSz9tL6lfHSUHmpW5KQJAfuw7orN8KyCc8KlFYKfIcyNJHU/a+TKs0EnJdPqHRCsbweFHgqgRei
n9HOf9sWbxyaNoowA7An1d5PsBuXmlud42aaHsPlkI/WvikL2N2XkRwA/JtRw0vnYvGyTn3oqBXL
CEpH+DhA9l1UP7i7muKxzu6GXv1NTHKwO684uSryYzJsojo85bX1JxI9HXLTCjJG3Zj0d1ZQdFuI
0C1qTENJvn0xikci5WwNl7EZZH/mqaqCl0nGM1smbV/N/bARrKU20H3DezkeGUuMnMkBljR4C5Lz
1Qx9b9xtyq57nVA3Jf2zs/qQ6A5SRkrrOdyTFZ2/XFf7+6kK3F2cGNPnpg/Jo1reo66C5QrHEvZQ
W1PuxDkPqkpDZVEdxetC/3ST+aG/Fa/Lo+ZiT87vdBZPny24oJ+RAyjquu62Ra08VAPcYhJZWHRn
V1OunmQdvean01jDtBev3nToztPvChsmnwgcR/wp1hGEW5aVCJCQEPYp1ZOMohwiSrac1VlWI2fV
QWJfIRxd28U5MnPkF7Webdgc6l98mlkpeETQREWDejPwRT4Z0Ohe6Mrm1lwH5ecKcoyNOlTRj4I/
mk/CJ0AuqNmpQTzedEEO4GLJqbKd1rZRFFaw4jHM9CI0NqAZkgsPJfhaEHSmV8p0dnEba9vUz34J
DB1EAPwqO6h5FW3CpQSnLCU4fynNpeSAvH5s78UkTruBwEb1zOEgEeKwO4icZL7YrotoVgdGF7lj
sauNMiBJg2YW/fraue6q/KYM/Ud/Vkyov4TSKsh0iKw0OFJnP/4j41kOucriCRuPU7Rg0FOtc4BP
ixHuZsLldA2FujLfdx1lKa/2d573Ehbt9HBNAUyKSVuAHyk3kjgQR9SYSEyHTb3jBmt8EkeqN9S8
C+0Fgoz01imKnBufpx/NrPPuyxZdg8yKEFTw53mr1k780g5usXHmzP+9cqv7YSAhvxnn7yUbPv6q
RUsHSV/9mZjZV2tI8u+dwn8t/cvTF/YD2S7M0+ax6wsSAoiDX9xwnG+mwOluK9Ub7iIKZB+vXIyo
R16vbC1XVsLyvpwK8ixF+p2i/fsr913yNS4zdRvnZv8wR/kBEjPYuGdTOZrFpPxuDHzPvS7RIcOu
3T0U/96Znv/+ljq6djSGWP2UQGi2dZqq/GY13csC2mb+X1AbUemck98VTVFfgt5Jdjo/+k9BiuQ3
/dvxbZTEzWVs43lveWjVOqEPYXRoaj8Q0nj9GBofQ/GD4EdnkAT88DGm2fvHx4hMt/jlY9S82FwM
3pO33cjvuRqQr6AIkX2GCrZ4NFpuK8vI9FQOYPlyZ8pR4cbE21az8xqjO8pQpoczWCUZtsa4Tqev
22m2y1QaA+gxhxTZmc1o1xuh9ewXWvbITgpgQms9oydgPffBkoRBBOlObHUQLKjfhesKkuNnEEbZ
o+2/TkcSjHpiZJFNMDv13LXm66FZzhLg77aCIrXY7aifya2kBonTxQM5D6o9mnpCHhdFtEXXwdTI
LlACmc+wwaKpp/4h5gbpwVuJEp0aicrnaTqXlfrIe4u/jcoSPsxpUflGAPL1oLd9z/sxZNAR9I+n
qwNpBKLVt+hprPdF69+0BTtng/zZSYp3aQL3FQwTLmSo4KzFC+e1d5LCX6bP3RYJgg098v5+BQ7M
QxhufH9wj0Wk1caOPp/iXluMaCq4R9WhHX5aDnImXh0Wt027eKsW7Ew3tMUphyTsYQ6Nz7qw1C6j
yVY/C4Wt+JbR1bdEqm+Rv84b/16lNGqDRjJgYf5gTfukhUNJXgHXt0ExjlGJTsjysiilcjms0WZr
0OUL1Pt68CZl2k8lb79DaN/EpmIAUoim7wC7dmXqJS9TVJe0+mEXbtok8mCyqNLV7k4Lw5jrI46L
/Rqv6eafvL4N3MPIvYi4vBzaRKdbZOgi0m2wuF+9wRKXOe0M2EF2i3mahfeBxoOrbQc6LSZn/OZ5
frAbjUy/leqOU3ya56l5+RA1OPFSW7xN2f0/KvyndYZN4cKNHHPn5iEFzmrZ4xvN+FhN/JdKWaPX
2bNJeW00FOcxRfH0GZadvcLzBs0UqzsrKfs1UarRU43XOT2kiWjRsUH2JQeaHjZ34m1T63aCtuIp
CEJT1hBzj7ToOcxYQ5Y0yIOBR0qyTRYWCQpWyNKWU1VBvwNQqTKi8LmAuB+yFne7athWRo+moe87
B5GtFW/Ctlqmiunf5i8R4nRosNtbaNLQO1A7bbn8U5qVwNwpzOrMP6VZOctVK6zP4p2Xyrh4qY4T
HKr6l6tXfk0yDB39/dx/C5bfGne15Dzc5ZEz0kDoKZ+VYPrH2TTqr7bh7exDnBIHymZs6vHY5Ilx
F44upDvLlxYcxNNUjtOz1bfGXdlNKaqGfDlr6L4Ndi/v7PJl9v+OH2K4QOe+GGx1X9oOCSJITO7m
JtTvJr21d5kZGxuxXR3/NiSXoFcbmXd1G/ls79owMD46tGX9lCfurnUNJL4ULXyQQ1akn+lfdUA8
/m2SM3jdvC288em+EL1MMZZxA22K7UKB9mt0FAJ2T+0fV7MxBdH1CplTvF7BscBuLaxx3lYPwnQv
M67BtpI9B0N2UhRYNuleijdVNsaHFpVPtORc/dTOanWvLpVeJcy8O7UDYrBUennSNk8NOSdkFip0
W5cIcWSNedLoIVsn0V7c7RrEzSZt9u+RI203SuqVv7Ul5UhLz8K7zO/LF/TIVns9oVKEIJG5r5K6
+q3kXVXTiuLJyH3YirIJpPFi75fpdEAF1+kVkqvPgd19ReSi2KG9lzwPKukWORPbsNimxSZn/2/i
lIL0Qq7CNT2Oobb1jBm6/eWOZh3nfmq/mXo43U0qmGWxJmmGYvTAHaUMDfQr9t0MCbaHCI8CQd6h
bmLtKEIXs2PcW1qhPiXZmHyKGv2nmCXKjVz1mJvm9G2JUj3naGTgYQrFfOZdM7/TLG4C1OOtZ7EV
YbgbaXJ8NCz04mMLKlgH1PVRImSCOZHuXARgn8W2TOht2FvXPICrBxEgvmQPa3f4Aly6Pvl9re/D
JfXlYLda6729YFv0fYn/N/swp6jPVv4mHMPuPskH95DofbEv8jD7Ao2hcYMupbcN/Tb7MoQ1TctO
4GwUj2E8+yQlSugxJVgz4PPps+FenEkZz08JJGQBr04DOlu7LCj0z3o3RI+D0w43fWK7Kmk4u70t
eVimm0EL/JNpHDWrafqf4lAK6K7uMn1sb9dwZPvQm0GECvRUBYnMXI73ZlR0L+3OHs3hRVWaFsGp
Md3IMCi7hWFSQQZ28aJKWiKuQCuLDLMRBbPAGp6pTHuPbmdfxMxfF4aiAJB7mdQs6aKCliEEcyNe
R5u+++bUHpKU/d31cUt2JJ02ERkStADePYblaXt9+PrjfmnqfRcgvlAUWHDOyLysz2qZqJODjiBD
Opuwu7OH1IZDv1TZsm5sn6LZP7RdGDyIqVNd9I7D+qf4xHSddLX9Oqkd5+pO64afEv9/OynqQIvB
9sBH6xqXPKkzPnhxANSjbAaj+jHVwZ0S87b5nPtt8TlP/L+05a2rcupo4/IyeYFO0FiH9q9D8V6D
yVg1l+twSOg409Kg2nnKyTeXzuLRcOdPjALpM+7/dWQ4eb4ZUrt6AhKib60s1B9dXZsOyErXZ4jg
+tuhQSzHc9zmgfyysVMATHyZK4Q0pqKqf7hVeGo08LabAjg3/AQIhWbGD5R3wm+27uiL6ru2Ltkr
C+2jk78uOcwAlrrBel2SlvJzwHc3apvhm1LoPdSMnE304G3QORi+5Q3XlLNhsf1rXGHM0MR6EJZu
xzYLD6IN5pNWudgOFBcVxMl7GdZdjVA4ipyiFCaaYWWmO5c3u0iL2SQweBgnMe+CFzdHNnjDienz
/Nkg1bGevHf9lxgVwM9tP0fGIeiMbhfOjn+KPG/65iBn3Q1F+bXRiviSwhC9GdH1+CZhUZQoJziC
0dk0nU2p995NnOj+MaRZcUdjsrmPhpL/6zKdu51RpOh+yHhqzQ5aEdPcj4gKoQtqz3tDdY5gmX76
1hSchLce0FX7IGdv9qtJ7LOlrfFCcS8mawGMjNh5qgYnsYtJnP+j/cP6fMfffZ5f15fP6Qmi423t
QbcOHl1tB02xTb6Qfx96iGwnvXvo8gTe92pwKV3k8Y/acPxkD7ad/E/dQTKyTFhjjDlG6CV2UIWJ
uUv/c6mr5W25dXoMpa89ZiiEL2oIZmEt36Km3Hqamx7EJtoJHcyn90OqboxehxebR6lhBtqJ0qi6
4sYGNzU3VuN2FweW+S9RZbw+gOPyNWyFkS1hXlt0F1hD7C/J32FzO/5jtV/DZHrhB/wX23z7jZmN
MQpMD21poUlvVM5j1ETmI2jPgf5hvuiFek5bmC0ksjGN9sa2DReuRJ1NyRJfzxFUh2EN163ETIpl
b+oGNJ1OjWWNWa4A+7L17grqbg1PB38+QxvxSaJl2dHjvmWsxSG1GW9HB9SK6SvZTYoO5le1pCTh
O35wkSFUf8c6a6NnBUW652wydtPS45qkhk7XU1NsZDjPmnEDGbO6etMxBAgz5vmNeGXJEMGNiwyX
JacUTj5ZModeJ+2C9mIFPrQoikeyItzqkjdZDk2dARNHDu4suZQuKGc08aLgIEMtCYc7XUWzqK/C
/HNA3ejZTNdUigTUFZTP1+lNU6lbz+n2WmugUhjE3uNY0aqmL2qh5dBDO+G0AI27HvaHf0YMbntX
jzzqP0SAnCItvpQ8/mUNh/37bowM9OF5Z8n0PUgcUiq2YXKcF9r9PlYOQqS/2lY/pPqQ7Fc1LLBW
rmhHqzKpSuiwmlIHq86ODCmZrENB2AimJhys1XTF1LxNErSORL2ZZCShbxP1/8Paly1HyjPbPhER
zMNtzXO5PLZ9Q7R7YBCzAAmefi8l/oy//vvfO07EuSFQKiWq7AKkzJVroRzhFEcopU7N8tpl7Aj5
Qe8B0GDvwTPNZ5RxNWeQxHqQLK/9NeLbck2dracF5wEhq1Z1kqkoskvpZSZYaTGaJU66Rkl9s6Hh
vs4N7ESb92m0GgQpjS3g/ckdmXS/x6IKxM9b+gSy97tjDD3gBfXSHCZycIVu9jcyiUpDBZHw2I4+
AtS164NjujoAIP98IpD+QPVLuydLq+dQfRrfwzTp9xSA4yDI3Y51V00BPJFY7QUv2ht10o8M2ViI
vqfxjX5gMWtR9vHv4TyvqlXsmqBvLpi/T/AeAHbX37dBnT86Zlo85lgnWZLJa1Rb+I07pg3gYMx3
1AmE9LizQJSwpAGfw/G8ykHiOnhr3y3Ti2U9EGjCxEtoBUjvCPYd8N2zGknlRsjkHTS4390O+j4g
Ggn2eQw1Ri/LjDcMpH4aOFSav3JSgGaKlaan5t5REHxDq4cd0uKGgl7wG/LCziKsmmzjg7VAQAbp
W8cSC2ynGTIYmVKSUlIuyg5krfnF/m9/5AzPZtDE3R6lyxIQVgakgor8/REDrLykWloJEhpzx5dg
YUORQE+AVbNI8Azv+xJcGiK8QcUrvLkGsixYHgfbHjK2N3AEIObvovRL+MGJPMwwNe5k930cHCdd
ZkHsKvrwX6En3HTpKHbgRk1JvjQHTenUDTT71BXq3kTwtoN6d9ij6E3t7PBcciHjF7V7ajamvorB
CvuUYOeBZct/utGronegoB3k7V/dajUbAZk/3dQ+ZpqN7HRRrbP5fFGarevBqNwzAeAEhMm27cjY
Ebpg2TE3NHs7AIVwjUUJGHtp+A9diNB1bTrlq5nEr0ksql91Cr075sl4YUlAoJu4/NUF9eugxcVr
XhcppHGY9zCYuJkrLc6uEKj4uEptyK9Xce0kXSMP1oD++K229A/WGChNiyMwW8QR88UMbciJVuZv
NhqkKDj8yIDERuCvM8TeHiASUx4cZGcgzOPYD2SL+LdW2P29MPA6CBzIDjcjuLBmf0hfAdLIdaxS
G6O5TYeXvh0hWlrad84g3YOlFqsusBsbgw0p0tgjvyLZLoF2/bdxEo8no6U807V9kNz3f5ZMP+lg
OZlPPNeYLME/J//yKdNgeE7a+o3WyLRapoXy0ENsnof6nuwi8K+x5QP7kI2vXQTZgTm8S2FgZbdN
iJ3bbrShyoNBPFcRlCogFWGsEuQZITmXjhcr5PqSHJzgmbW1vYwLFKs3PMqWfNSjzZg49kUD4nY6
GIEZnwJur/s8RHiLOshFQG5pWeAm25CtR/3fSneSCMJ0Hb/2AnQhrcPkpiw4/n51qSEAyYcDFo3D
N7DnepCodLRDp5qmuakD6b1UIK85Oj7U+2KVYzDy0Vt2HBT+o6cVYMKqflWDpb2pE59VHycG+HEZ
hyCIYyC7WBiZ8Vz7bbuKO25fhQFtAdYk+QEJAzA6hGOwrkyoIqRGWCyzCuQ7kZKnK9RZ5wPtDSAP
2rqBpF8qdWP9333IkQ5pCraTWHnPk9FZnH8vijbAdss60ZazL+PxztTGE8mQsdQc7lQf7TCprzHx
a1Gb08++/20c+FDAci/ttwayDAsQH8UPsRX6m8EHxkaAxvBspkGy7mpuPJda9z0vJdTME/DgYVX3
A3TP1kKqQZr5zyCAb+UZBT0pmDU1/XmUchoEWdVpUFMioAW4iRb27JjUjrbMRpEuEXNixyiUIGmn
njZMh49T6hqZjgCKk48HSyKBVqiyylJDIXhitOwILbDkFIRg0NBy3txrdloty4rHb0Murp6DWq9F
L7733G9/oWTqd+w7/rOXWeBh9qV9ZZ7OoPvE4wP+stWZDZa55rbvPZgpf0nCaDuq/BEdRDkEwNbE
qBundmYhXcwceTAoA/XF57M79uPhQK1Wh+J8OwTjliBBpYROed8gojchhBR8CJQsf7dxFwwUJEpN
zuQnP8cS6ojmI7//Op/TYI3us/YE/g2Up+ietpojLL2tP4IlHZgbFaQpbIACS8cFVZlCR6sDDQqh
7bSebWMaXAztrca2+5D4QYVdsq5J/A2j1dSUInevg8hTVO4mAcIFIE5K1IE6wGQXLiyniLdfvLFa
XjVD1p9nZ8dTxN6sevjiBiH3ZC2dvAEX+AsIYoIzLyvHWrSIB+wDK3ypTDO8DBz7lhXg9xvXAs/Y
5IKaq3GRJqGGp8uQr4AngqjB/HySZlaBzHpND6aW7PbQ2Zcia/OVUM7UE2bIwC10DoBgyifnPx5+
NHtuWgbIFlGWrtgOXUWPGJkF6jLpVCfiw7mLjMJIbaD6gM1QQ0gD74tf3BtlvCJHJzFQHmRVnrU3
bTHZphmsodo1kGmz40Ve5ZCbMAz7LmFjvXOSNtsXljNcRwhBQiMurV8l5B49LdJ++aLeuaXpvbVe
Lpc0KHfTeicyA8wjQTdcLUw5Dcp190xPBLtod4gRudOgELi2uyAd1iYU+ha5qlRwVaUCHSpZLxG0
Cs6WLQzgatTWHlwbMeivUHoAQsYPP+yawFzCqxp4c4R8Fp+D9TIRW+ijQd4Y6ZwrMMPymjNRn00X
CvXczF2I74ACRU+a4VAG+o1arjLRGXhLsl3nqvIENZQmoY5Ci9hGrwC/88Km+JglyLJ2ZXaIpCaG
HybrwsZGUzIThITzpZBbwqcBgmZHs8kh3YVpyi8cpApr3xfJmu6oUt1WelI8QMnNPFGrCYP2XNQd
eP/QR4eg1sXaBeJinZbBhw2Vq7ew1PzpXkRVbXGuRutK/nQrgjyer6NY1Ot5IhHyOwuyxWeaB8Fh
0G8MXoogEyhVKsV/ZbDkNxepd+f0EO/mIVjryc5dx1sajWEem6iQT2Yab9vBN14zYUDJumiGLbkx
pNAzAxv7ZuzNw3+bdjS1auEK0HDRtHkoioNFsMBG66wdqgbDde6M7YZYyKiZIrb+pRmrJlGW6U0d
rufeUCAooRe/I7wWnnpoCh04w7ekph0jWl66PgoRVG/qKI7IuAIuUTX1FNhDrmj6qYmUQXJmVcum
ZjQI/RxV2q9pJmQ8LmlUfKdWxB3n0rf6szeO41Nb8PaqQUeM+mLDiu+aLLhQnwRy8a4ZLHAG4Ipg
1KhvWGDtQhCsPCXaqAFTNGyoL+9N494FYSCN65yueRjaZEl91Rglj27+u8IvbytSYN27sOgfRF4w
0HJl/dFV5E6ADVu71LQraOmAL2pyQTVNbTnOjVppkZnAACbGhpq9AQx3wYILtWhQgQX6AgGC/khN
mtLzu5vH0sdB0Z5kfcPuNRW1LarY3mKB0UPuJq72ErX7F3JBUia+QINiPw9oc65vUQgABIWahA5d
nvBpkiiv+70F6PICDBMBUtmVu0jrAGjmyra1hak5MUS2eLCyuzG8q7IyvEO1ZLZLIG+00MmnNlFm
V1TdhXrpQM7DoQgi925yYg0eLg1+A9O8LABTku6waDcPmq9VqMsYKShsA1Y4KxRcAUMSRLp5dPDH
+VwL5CIBWpvaX97+MhmydechCF61+jbtsn7nolroIYqdn3E65j8KPUDmwCufctCl/c2BNd5TMJTV
5IAXb7+rBmy61AwZNkv3HnhkFokLTfvCiKqzl2nWi8k3Y5gnL1Ut64tMIuC0lbkrRLxlAI5vkIyy
XuZBH02s1lNEssaxPE5vRmkGuEeSuER5H+SRvhy6EIC3uB+g8ouORr1b6Qwy794FG57EksGKLIFp
Yp3DynIbZgXU8Bw7gKxrxtcON9MnnmMpmLRR+7NErEozbfs3Rxqr8ob01WkR1MiAz8ZOu8P2EMvv
g1E1KLZTw0OI3UzDR19vnpDy6NdphtV+o7AQrsJH8MbG69LrLtTydLApjC3jS2MwgO9QvZ0vPnqj
COXytVMCMaWGfo4PfFls9AAMpgkorBELQCF8r0pQMgu0KrhBHpC398EVhb1A75n6WyceqT8Et9vK
tILxSAMzNbBVA+tRPtZZMhw8VVZRt35xcdQZNSM3xH0a9idjhNY2WDjAz1iX4kRu5DFqUbltO5DF
7gE+6pa+k9fIeA7aVBsQZmm5SAxd3Bm9X12AfdGAZkXq1BVVid9npcRJ/xlhRSy4gRAQHOaZ/cPj
Pj/Sy6lrkuACGbRtG+NNv2zMqN+ASa9ZzUs9NcAVWXskkwBN30b3LYCkER7lqSvfwqzag3hH+2U4
xgnCpeMrB7PA0kO9/xW8WdrO6fR+h/JSoDbVIM9B3WKq1/tRxuV1DO1iwYYiPmeqKpUlgEcLSAJN
rU+7w52Cr3KRHwoLXIozyQxgodD10ToP7Kp6caCODD+vdZnZyPGbIZRcO30412BIe+l+V8LoXiJT
RuDIBStaUAfWCwf/1yY1hNyQE1hbP8aYbm2/GD/sKNuJukhuXW3FD2ZuARif6aCvatLkIeNlc8IT
55U6xziuzqCoPhfSzU7WwLIVlHEhsKiaQYc34IJO6RBqKR5hqmeQDD0ehDuVUI+7JmPvvAMSl93s
wasvGfCji7YP9G9xI7VVWZvFnpoMGQuoY4onZqgtGHC2ixjMMN/CtJbAVuj+3ov99IiqU3eJ5dCi
Y5w/j3kUn3VtCECgCxgAhGTblVb60aFUTeXGlZse1fEZ8UpookUNkmFAYa1AZRMfqPnpZqjZABYD
NxqBCsbmHZUdYNiqyu+Bi5i6ipineiOAtOr8iwyK8oSKOHf16YGUBEoAUiGWrvIIW1DKkwc0icrv
Uf0xB3loUJwDFxE4kvFA0u9bJNPWY40aEFnWxj1K6Y37jAebBlHKK3nkSWoBcRDIBaJT4Nn1Undc
4Gkz7MnZtlCYzYcGmCsMpRGNmhPhyGZtl2LMl5WrbWTvvJrQ1Noz0DEtWsUM44xhdaQmRGqsJ6fj
H81IDskmQanyStbc3VUFBMNor+7iW+94KZIVbeSpl5q0W5+d7VaERwR10gVltVq7BVVwWvSbpPE1
gJTz7sBtyz/qQG1N2TEWgpJLIsNKA8hOqbNmkMl2AAZommke8OeciBRBlXDFYix7zAxAtzjv2V3A
8EaTo3erwwImYAiO0vTfZlOfupBEsHOxjNqsS5denPNVqrVsM7WraFSc5Ym1n9pGiJdvXRYXmqLM
XXY3yA77QzUYeLtp/gwltiCpk4csOeaRYCesdj4Oo58C7PNnOy6r/pg3R7LTiDYMLNCo6kQ1Y108
BTYf+xCCwR5qKa1QMxdkc1QH/v3lsgAoaj3TgNAZwuhIowJpFyf5w+gMzqPkgMkMybXjmvNIFksb
96CP6O64MvWWXi/SqvOO5FEgI7FqOJTQGq1xsaJCqSSvwSFFQ2NIyR5QjBUsqImSWOPyf1zJs+ru
LgHEpUEWPugyB5XSY50fW3VIpIV2N8Q5MENjfqQz6i7tToKc2JLgbfwcE5E79ZNnNVbg8/nzlPq1
pq/XkNJKtnYWsRXphu9zVR1W4XeyMhtdnDsA8M9OlrFVppvWUbrlLx6y7mSI7uMQpXZ3Ipvrg1/P
sbMjdY7KowNbA+Jony7UI1FBB0pn8Krl2m1OU429Fx/1oX7ln5XlNtIMZKI0FR20FhSVyota5EoD
x7idBk4ZrX/mmqf/91xk/7ziPJf5zxVpZrMorCNqsfH4xMOoZma8JQSv/9nEdsd8Sls8VuZeLCe+
NqkXCfE4M5uz7WjiLE0e7vFqO7RmCsQO2aZTHwCVfWoYB7LRoXAr1DOrA8oMQFL6ErfYQYC3i3vD
kwb4vZ9qL1Vbl++F5b/4+CG8gwp6OgGedDr5V5ceSu8ZUhkH1V2okf/HFP/ffSABhiov8Hevnc5x
TrV07QURPeRxFm8a6NRO7BCWB2WXqtKdS4uv/Gz6j8loWi9/GxT6ZjOxQ/znIJlW1ktk2clJFCi+
7HJN3tGhTbwMWpnL2TIiEHfnJmpBzmIl+qorNsuiMrZGgj2qK4zhy9CsW2phXYbTlL0Brg5dqqCE
uoKK6d3VYWxsWQgiWLLZyFAumtYrQA1aVOseNfX70OPZ86CN26I2AWpVdt1iwWwXUflh98DYtq+B
r3t2SuwhP+2z/7/tZY36NcpeTYkvlb0C5SU0mYcpWVaDtvbUBc3jnD/LerPe9o4vl3P+TCCFiShs
4m/mpFhnR69ZZMsjmSZ7vCxDVJRRzm3UQnaKrepxvnSHB862ruNhOU/ThP3XqaljMLJpappIB5Xz
Xeeay9FAhSB3RwQGM0BSLlnlukut4TnqAGR4mXrwhBr2qGt5ypWN/BozhIIiECRbmmEaSxN8ziLA
7oOCJjXp5wHL02mm2TTPWSdsi/eNd6RO4MDuUyfrTj3K+Fcy97DiVguZaeWBF1812EjNKpMPnuld
mQ2g6lJNWq44RYRcmwjZkWyuD4IDgMKv1Dm5qXldpMI3s60wf8/TaoP/dVoaFGgIZqWCM+yjsAyi
aXswWlMnHdrPaUOOrcJQYVUlW83ZVy1WdrSe8SPgIKhJ6xlqun4vUA6E1MTcpF7UsuF+YSc/wq6n
RwXxNpTj96DFlijy9P4EQnGs8ajtKSOd0SEJC0jEsmZLQ0OwrOO1oYZQe54hLEHwb/XN/R/2aeYv
FxmyIFl4fiE2CHH0e+lFD6bd628ehFiD0El+5F3aLxuZ+hcI/rYn0HignHAog+9GfSYHB6rEy9ID
p3wtq+pcQEdkRR0uJIByFNw3Zb1ya5GcgzjKL/EI7AFSW8kP13zsK2P8bqEofQUd20Itm8MtUsSI
PXAId+KdO7zlus0XCbOiu6Jw7Qt1YAuA2grVoaHEbuqoNPAvhybqKGR98IwY1IqOgkBJLu7JJloH
KLuhH+5rRAY3VqSJa5jF5tVo9BtXi9oUqSRqiVaLNxoY86EIjIKWyPPMA6IqeypqmQtdqAl1Z+cA
8vOpk/zJTocBqaWDk7i7P+1qWrBDa4fSaHdf/D/rZ9ioxUcU5EydfwxH9S7yx7qYPt5cb0NugEQW
x7HKtvO0JjD159QXy1rj8uy6SOhIYPKvfYjXNQrNknvOAsB+Syg2yCYoloZtVC8eb1DGJ5rszfeB
AhCi+BEwkCcVbve7s4sVY7kH/dB7JINS7FIyvqwCK/yN1Blg3Bl7l8lP1OjVT3bXDesYj8ZTrRfl
0UB2dTP6NhaVIB9YRLnf/rDMaKmNWf4bHNzPnTPYL4EmEdxH5P3iarq+L22U7nvYk93Swu+XotWN
t8Hu98I1st+6Nx66IajfANqEQBfYD72OL2LRjw+6WaTb0K7ZofY4u9p+HK2MoBdvQNJvh4plv/Qh
/tZl6fDcCzlg92kUp8Do7BPu7HLt9V754nUIBypXqx33iefHx7pJnGUVpR0osB1+THxjfGi58QCe
DucNGs1Qcwrt9gT9sOoeNG3vZMeXQVSmr8W5AG3dreExgNSJv9ICFNeBADO6aHmRnGsjxmbfsvr3
xlm7aVL8ALgGMlnKweTusEUNZbxOTVbcofiluCtDFHgh4FAhXu/kdwa01/xFleMTj9mVTKjh0pCZ
FoEVL6RW7iKtTTdCgT7wr9Zupp8lC4SNxcFS772pI0S1wBiWd9SK3bA852Z8ngdlJd76Q5yAxPNz
ogIJ4xVupnSjEUQEC+qPicnHiw2+yP3mB5G9jYqPs2LdcGzzReEoyreJ+G06kg8dvrQrGY1HDqxr
Z/gHSNgsHBcsHmVmXSbMwghpDAQH0g1hHKLC5GcUaDxTJ5nc2DibVv/hz4FwR5osco5a4ztLoqOw
y+ZbmdjGvYmg2ekv9r4uvtpTs/3mZPzDvwYAaEnsFfjdfAvC1LyXEaqppkhWEfb8g98VSZCT54Ib
lDAJVKqWg3+hbVpwT4T2Hf4w5VMPSaZdixLuTTtYxrcRD96o8+J3vMJAn8KZdho6Z7xCpdoHUQYK
ktVI5HTLJ6lG8hKBocitppHk4IQoAqORFhAV1y6F6Lj3z0i6pu4BokgjndjXv3GAj8gBKz3UXkTr
PGrseyDE0w3+GcFJsAR8wxCv3lncqpAXiC2ohXc69Kgt0KtaJvsB6aLNUHljhJrEeA2OLuNHaqOy
EIjZ9NkZdbEKTGFeSxFp237s24Nbt8MJeXaIj3tlfV/jMY/yvL54xTLiMWQA9y7i+7FrwBhWeZVS
FbFfuaYXy799trGz/uOzRZX+5bMlmgaRXVX7RaVbseT5kltxe5iKs1QTqPn2QGVf3NTuUUfC95Vg
TCwQWQWFHIXr/Mar11YCxoDJ6CJtu/ZlrC2Qxi6wa229jYSY2TKWIf7qZORlgnd05JxGpeIl1aHo
dG/DI4ide5XcWtIrDhogIWfhdvJMZ3To0hIMZaHrruaOug7fE66Hi7zx5MZKI2vve1V87w+qpE1R
lQB5ckKJZ/VCHoNtmchvWk+o/hFL6LFHB4lHiTWn9b/E+KdTchrhRCkAL02cjZAxtv1goxsQ3HU8
HzUoYbauFayYW7xdGC2QgT1gQY+uA4i0zcZv5BbqoDl1qgoRuB57jSRp20ur3PoItXxq+N/cJO78
bQEoImSsvO6pyfMtSrmR18OdtzGdeNzmqimyaplCN+SFFbV+YKYL2XFt1F91R/4a0sC/Q6JZXsGm
jYp15W8ZgbvknYfMlZo274ot+Q+p9zFtibjxbsxR2Q5qbTDsbnxgxpbILiZ72tpSs9LTdD9tfFUv
KjaSL03EMpN9WuvIRNeoLvUJuBolTr8wjN5ZB0WgnxxCu+Il0bsblGfcfVwR6jTHqEWcJhvN9oQi
E9BL5CCqPkGgMzQ3UYWi8tKTYkP9dNC85HvqVuZWFmaHGhYckiLqzyWvS5TyZw4YZHxXLsiYlPzD
x3K7bllxjuyv8qaOzosk+C+htMAqJG+htd6dOxECTAh9qWVbQqJRMKD5kbrHKVZe7QaMb+3CR2hS
LsjYqB4684GU2Ze1d53tlWGC+mPq7ayVUQFoKLEycPAaP3K60XALxeeW2bjn6DT2HyorS6Fwhrg5
HZCjygRCuv+0W5DAFOD1J8uXkdQeWWJAs3xJc81jICSEULw6mLlnrW2ZudkF9GDtRgcX+KUyQuus
d0+GgnvRgcx0NsbCWrrpUKwTrFQ87EFC/zRG+ZJcGNmGoGig3xPb63mGJtGfsDuJQdPnd8VCgyrZ
IVAHOouY0xZgUnBhxH4uWJO1HRsb8F3l5Xg2lM75sCMfMtlO+c9omnJukw81yzJ37OXc4xpeuTJc
CEo2AgkjUSQfhxTRyAb18mhn0q9BOBT9mmwZ9ZC703jlps+13xSB/BKkZEkClZ8Y5Okt0Own7B2/
RjP/CG7SYN+JnrREewYK2jqbGvgBhRUPUIof0nM9ZAW4lzrthiI0c1m3sYkYTxYtwBhZ/JQRWwOk
WAD7kUC4xgnjX11av5eR235rBuTtNTfW77Hg8cE9yXX8H0u2x0urBwtOg2p+j61dvFxxPzgF/hap
GE7TqWZ12sFosKYqWI1KItVDB1cAmTWAFk9iN9gmJor2QIfxCuDlDWKdzYM/VsEJxYLNkuxaB/LF
sonrKwut8S5wJNYvakAMrgBkjErnaKO++NEvIacr9OIpKsdmIcHId6LDILT8pKvDbKNmJzq+dDJz
U44AhIuCn7kblU8BULD33A+XutnEwLWsGrfInhzZlk+IvALeWHX35BiV2QUoKf9KrSZtfsqiHqZJ
oFcHWtUsxn2o5izVhhYPIrGnZjY64wpYIHtLzdavkB5EgHtDzSEJOXZjjb+y1EXBFZrskd2wltSL
TLx2qEvQW1Cv7/bJuW2xQqVeXZrNFSGDG3Vi6ZosKmfQd7mmWSPYllmDgozm0GJxgFBSzsIzflvh
mc40UX0DX7bYmUbpjAuzDnsE4AcwwRs5NoY5lJnVGR0iqAIcwgSHufk3v3kYjSAXGjY3/9+nmi/5
x1R/fIL5Gn/4UYfHRbfvjYcwhsiyBpWQckGn8wHEH86qtCq5gFBCdpw7vASU9HWZ/zOE2nO3r2ac
m3T25wWyFhlJwwPL4f8+TVx/fjC6Cn2SyThflYxuU9vlwrWN29gl2LupDzEPoebkQqc0pKrSFyhv
1nvNSsq7FtKQDlJBp0IxdtKhGhygQLSwWg6m9WETdJayjQZRo/Og7gBgozu+aTqGWonPsTSiTIGW
k555nu2jjtrtMcOTiK46dwyg1xGuYJfCj7Ey7+LeXbMqCZbTFT8nRpQKhdvg8BZ07awrsEuujXQ1
TUWD4+4180R8nabKOqNax4lWTy6BFlwskBBtwTDRHdxO7w7TmZf1H2d/sZGL9G0vw42NcXQoPs9m
m6ummWeljtlWgyV0mdq440HvFtxXvQduqhhM6tQMHRbcdyYktAUzr7HyqCGvtotbp19SZ237wX2J
eEteC/08DRIdlAJRxIPIFyCiRceLq29ZF9Ck1D+r0blorl79tDvvEns4KWDxw5SfvCQDN1Ogh3uv
kU8ESCcYeqSw6IgETPbZRB5kz+vxiirzhT5gQ5A56R0I9OxbmqTeBQ+kNbXooI1gc86s9mc/RAyZ
vhaIvCqo+dJ3Q7AYeHl0bDJb7edr97X9PGOp8WGjsz6z3dc4HrKFXube69QbbXUjeGBdx26O47Ab
eK/dE2/HI5kgDsFuLYD41xDPMqjmyWhJbn1/i0HGdEdedGgbvmNWKc7UkknKbk1RvpReASYNNTOZ
JAdnhauZ0X629aXVLP1UZ1tyoY6sy1F0UaKIh2w0Z1xDTjRqbbaarxp5nbVlEgzU83yRlZl7z5DA
axk+PnBajv7RdtsbDaOvBFxEDaXS6svsRg0a3nT6CPNXYNhRCrB/XWZTETZ3MvDi0/zJOi9MFgZo
ElGTij8Y+XK3CRea5npfvlVthoCRmqCrIhc6BCM4QLjBjelb0aReH0B0L8+75XxZvS38nVYDtz5/
077ptYPui2/zHw4BUvD+d9l+/nSycIJrGb3SXNP/MJCViroO16k5VvYBDBtCFdOIvWdCJEErc/k9
5e2jmeXsMYVk48HTdSB0lR16dpZWtpcR63CAP32+aUFltPfzyn7qQHRHTrprGsvW1ZtzYjnaSnPK
fNFBgO+hl8azaIfiLFTLrYJxA6wImJPrwHhoXNnc+SC9an1mPJCpN0DtFeVRciSb7KNqlyelvpwG
OGb0II1N2HUGmDgB0cO6uk/3NDk4cdkBURFjQU0aEODHormGvJGpHxFKzGTfbGlyVJvkp9QqflEn
fVwtMY5I4UbX6eqtJYA2S9w1TeZ7TFx0u7qQPx2CNP1eMs84UUtiebgNPbMHnQi+0KjJ6Aakyoo6
yVRCInNhN6E8UJONlbXzEgTryIU+gkBlnD4+kEHzoPES1KO+ow8AWg/9EHUSW0nsqUTyoidWfxtt
r7urRvEzFEHwDdLuwxqKgMMukmjGnbYC6RYwmmkQnKomhwIfKqi/gafQBiVu3h6rPgF0zbxN5h4K
fF1dgy8EMZrlx44bFGq7Cac3Y/MZUh/HvqgWX4B6VsohJm5Y9xo+dhWFL5S/jvTiveNd+Vghybbr
OCR+EKUNHpUDpbaxBny3+ZuGIOd76gAAyYT9m1nZtc0G87VL2wF6oGZxc62k3/q1KQ9h7TLEKZgO
1kBbPrIByrgFBDp/qOHQKLV/Jxju5QgG4ycabkIrw08j01GSoOrIE18Ds4XBUHyWxfIZGhXgcoZ9
dhOq+jwLPKQREVCb3FzU3pMbqiM+ZhuU2zxbkv4IiegAkscDaL5R3qEt8uFn7sVAlwbmC2SHa4AS
jXzHZcue694+eZURv6OeJ1tWgEdfOs/Uz6UxILVmDcn750iRQYyCRpZuBNi2ZekrLU2RIIqK7JnO
ishl05n4i+1vfpFu6HhuVtmXPJvmWsMRzGC7L1m9KcfmDA+aM7p7Sq9NvR6yZGtHq1Fm8pmjI2ea
Jav5juwyzRbFiMTupeqrauuCfuDFzKuJz8rNfGPNLL/ZA4UEcd6snPissJaGPW1BoG0G2rPy9xEn
Q5UaYArOUIJH2ayEuVbY+WXsBuDBrmP2X9pimXaLMOnCY8AgOwKoDCsv+egg4WKIFXUgT1heEmgI
Wqt0lCtgqMLj7BYOTrwZosxbShvVnAJAjWOX9/1jLMxiDZYyuZmaI4jYbLfBRzK9/rETxggC1+xE
nXQQHgjDUNR1oxbNJpnxMZttiI/ZIkuLNn1XtIh4+SZbEGcW5IdOwjeaC7W4nvFdGuTNkpp0QJAX
xJwRv9h1AMCm8uAgEFvaSkqEbH+ZY/JQA/49x9+uYtXQfq16cE/Gg109aMw4EjdDCHXSHUOt1Vqq
mwIafYmKRYtrDdHuB1uMRx3ir2s8HL1jzKN42fqjfeKstJ510KVPtHVdUR7AQlmtIqDmvpFbmNX2
ydCjrW+WPYrq3Xe6YziHcEWNmMWt1fX22Ea9v9Ijlrx3+bmsreCtZ6BdHdsxOeh5VjyogdTfsBIa
OibgQlbC3D3LMI/LTfdnhIBPHLfiHdlSseztIL5j/v8Q9l1Nkuramn/lxnkeYgRIICbmzkMm6U1l
lunqqhei2iGc8PbXz8fK2qfa7LvPjh0EcpBNZQpprc+YJsxcJ6iM2vkEE+Xkva+AI0sLO0btm0ie
dlDohfYHZ/5AZza2qr1uJcIFOLu1zme2ehPNABd3CZrQfIAoZhtuagB6N6LhSMq2mIkaLCOg7+9O
Gw/zzLV0kVqf9dJufwzVjH7tIOhKf8tUdfEVznKzB9dFeEy8ptDahZli/2pNA1u2SdzDSy/st43T
GVuGTOddD0r4Enm56aUchiNpaHsa6p1R3r+yMoUdJPgXRh9DFxHUe1C3cRZWBWxDMSU/GnH7XvfR
SmeasXrV6wrKQBwTJSga2Z4+cuCk6dEpq7fbJ57/KU4BsS/qkal2C8eC+MnLimOeG95jDMGnPWaU
+VfYj69zfcrwtrCU4nvHhVTKr/UTEhmL3KzLLaa/4YQF/3CahNPDH5rnm8QqokXJhnhcUIuromnR
lEJt8n6Er5kBHwTpzUGtufhR5ybpuAW2rbp286GGsD6yF6ijIjV81OW1W6/LwOqWhHIjvBv2wFeX
O8GO8G0f9YYbTxsG7PAiJZnWD2crz66uyK3VK91i9ggN07rTiTBW0XwWOuP7GdX9XSuApZDPAVZy
E+Pbs5dIHazryS2eqkp/sxFl/BaV9RqBuP7VzILEB35qPLdSIrJn5vVap66ztPRkLAKZmUdJiggU
KKayQEQO65xwT1V0cOcoMp0hTQEv12KCES3Aq+vYbcFWngl3BOKiOggAwP/Gdk4I5ORnb55+dWu9
WFPDtjEXmJILY0h2nBl4S5QJPNC7OuQw0zHjbwF+FdJyxFvhqdg3hcjOXsLkQU15vRpa3YLrDb44
3Dy/8Tr7MeZd8yhV1GyCIM92YSbglDZfjHpMNhzXo1q8IbQf+4E7ad9lctxCQpAw6nTwtC5XgSus
FRV7kPfunfcO3BYbJ8sAFx+bh0kHoPYnUbZDTgMEQzg8XOEM8l5XuicjiHdaOau/86wIbLxq58Zp
TsW7WjEfkMXeeEB0DU+hj8LCJ+5/gtTVFrleC68wuDxBSLG6KgRjbnVUpAag25utvTRcCCB0vLOe
QAPv9twqZm1qifBhBWuIj6IDAUU8V/sU2yEQ0tLxlsmsMA6r1k9OXYUPrmjSYzcmwZIUvZ2/6tvc
To+5PdszIQK/gpZvClPCYoGfrfkFehstMP9WenFbZ4TWC/4QqYi6ByYrCA7NU+2o3vt2CorGttWq
e2VCvLoNkMjC3nB65QzOPEM7PsMu5r2egBjQyLzVU/9Jx8EqNCZwDJom2fI+UmskOZDXkxPmReTK
oW4DUkiSplszyZrP1EM1Ed/EMOdbYLGVLW/S843Bhs3flkl4HvkysGSE9LaWA2k45dRwP6NH2lY/
F6kVEf9+R8+/jPo/Wn8b+9G5my9VSqPdTOG070ckXWGFXh4GRADWujLtBw1IGGyO9fQtD+6KoQ++
21P5wxZSPrWpiZ1lOARHoMCr25g2K4yVHsFUot8bG3m1iQ2VI/Y0r4HaecHTz4fUm+wlY28fnOkP
XnUBMYldVsLch4N53TtZDYPisX1nYn/0gycD1uZd9sRZzfA97Sto02T2OhUAF0dJWZxAgtcrwJ7K
T5VrfiVqo+F8xbSVfPsYw6JJ+UYgXloHf0xirQFhXK4/il49lGvYI6t16obhUYygXonhmdDved7B
mk4F41ly2R+tFhuZqAzMtzq5dbCHBzaYC2QLSiBE8JPIscJEWJgXR7KhyeaimIvUanfgdlIr9orW
E7X+3djEUchcZBoCqoY+Y5mAdSUMaK1ykIeyZVhqzvV95UAwYGxeylbm9o82ceU9/Gh9KNyG2VWF
M4GhjY4GdwX/qsEh9iGrwe+MAq5/o+EmT2GaVysLejsnUL7SvVMkzmYqcvtix4VYdsJRL52l77M0
5z9A7Ae+0Wu/qfKv4a5qAd/oEgtC/nhXQB/BQyjGy46i6QKgB4ZP9POneotrZ+MW1c19yBut7AJu
90FrGCN9GBJlhWo2olUQw51gSPTRYBYchh/GBQo2UKIqgNpHcGVRiqg/ULEZ8/ciUQ/xdvi5dfy1
SK0xAz3sfxybT8DolDrzIW17FLWrd968wAIaEY5ssszUicp0mLsE+aR3ceJGRxOLT9IziNv+eyBy
dXH6gd+zKTmTGIKte3sD2Gi8pl5jNn0HSy+8YG1760XV1mij15Ci17xy/fe1oF9x66Xrwlm3srZX
iFACIDxU7DmyoQ2H33Vw1aqGHjcm/xM4MshBBZ1C0KW3TxOg4jBHrO37Jq+bZW7q4XPs2W+d5ybf
rbLB8DkPJdISWyWWfHM8GK0OoWAwZAvxmw5raKP0I9IknRmdAtN4S42A3xaUXWJmxzxWb7RMow2C
BMt1Ie0u2dNizeP4DoIMX6xIzYt0vdohSE9GhVfFrPxF9c3Qgtox1/NeLj+6Uj1sOlO8GLxyAcHe
aQPSTPbswl5cm1J9yQLQoF1osZ3jVPVnCQI1oAaN+hLDGkAwaG9YbhRsfh2ZmNF00Zn9rLGyOUGC
SZ+w6tUn7EDirRiMT9KOooMdR+vQysqHNI27i5O4ALT0cAYdEHNZVgFjW2o1OtEcw1C+3lrZ6Hyr
Qf44YHGEXYvDDVheIkJGfekA4bq16LVxR6Wo9Bz/X//1v//f//06/J/we34BjDTM9X/pNrvkkW7q
//6Xw/71X8Wtevftv//FPWlLITg0LIQH9RHHkWj/+naPJDh6m/9LNdAbgxuR9cDrvH5oLB8GBNm3
WAchuGlhidCtx7e2N6sqgEl/3yQjaLht635D6hzpc/21M/zbPjbsVXIAY2WT0AqrF6LbAmom0rMz
qWwjSVcOdql8ocYy2txcBpOo+aUMHvFZAQjzscyIExH7yMZkMAiBMhEdwiT4uY46l1nqM3zH97An
Bnp2PgidDSd7PgxxU61zTHpQZPqrNa3az5C0z7aiY1ixi8ypgEeS3a0LjaXOdAG4KbDFPz96bv35
6B2HO/hmCYEctMN/ffSQx8uNvnadh6aPxi2SwCFQU+a0yrhRvlQJkibzcqKfwIMuJa8u1MMB5wlU
bQaY2N/3qnRg7DMlf7pOz2aZDXtoYVZs7IWo1UsaVZYf20l/cmGJeSgL6GSMyE19miD6jMfrfJu7
Qn8aGO+5KwvgNBKm45F+ZmY13rUqtvecW5hzQWlw/8P30rN/fzicIeqLp8MBDXGEI359OL1MSgno
vH64LdKdQoCXn/NPyFDkVzjKdldQ9Z9oOoxqbaxpyqPi3AtwLX0dC3gVW8p7Qwy4XTki01BNw8Sk
dA2zBiGaz1Zbndx5jYiX4r2OWf4sjAKWQUWPrmPOD7V7UUZeXQC0XyNhLx7yWU2/hLYt5A6S4EB1
kAxLNk0B/UdqpQFVNKzFrMuPqBlca6uIg7dnZ0sEp+Ld5Gqo9gcalMchgGaG3SfVsg7AIlTNA7zr
xcNvfbl5qR1rJ+Hc8dvSnhzmrFZ4+7mR7OemLgQ7qUfQA8tfdjR59L3qveyxmQ+IFBaViCEAhkIW
Od2iA/Vwn3mFfrRas1ob5pSvqJVG9316G51DvPfuFm/khcVWFm+Sn8Tlu8adZ2WzWVNDaTH1H74R
3PvlGyEYkyb+F3DMdkFDdu355/TTTIWZxRohJRM+CLyiYB/HhnNvQl6ZeIZR+cn0auuNFmHc6IZj
KILhbCgPSzSjghVknJzIVfbmEkvmsTd7WDqtvKIoFs3s9hYBBAjvnTKGuUxSHmgQNVDxf6y7XSxk
SbCpawmUzWjLdOv2k3lgXJoHOuNDYpcLHY1AWyFRxLZcxruP5j/63Cp41W7+w9zz67Q/P0wIQDmc
OdKzIETnOb8+zERVzEwzFty7Qz0iFZt5CxP8hYsVGR5A35m56lJPv+RMrGitSz2qSoGl1/MeCrcQ
nkUasZDgHnfFtkaeYZ5nq3l2/ekAktGpa2Hehg5UDY8PBJ1MhXBaOOlllZiQd7VYdjW9JFpQsIUa
WGa8NyA7EyFKAFl3g7d6GRcFtGwCL706wLn881Px3D++YjZ3mXBNC5K7jNu/PRWsqHiom9S5Z7DL
PdmzYQakTRJA2GaXW9JEDZ049ofiGjlT6v8kvZzD0IDkkqkO+nkgxkpIyZO0cuCOwMENTuPXVWxA
izurlwQFzAXkOWCFHB7EjBiMw43bFu7zR6/aATrNZbBu7OfQUBHEEMWIjHBLxXau6yUYSmq0/6ij
fsUcarp1nvtR3VhLLLW58VLN8t4LN5z4A6Zh+IpYYQylLqfcUUtUwmMrqGDDRa0/9fZ4XcMgl3tH
1VrzV2B8xdepWMdWPW21AFBlrmf54GCOQFARqinY8UOwXwKML+Siq73hwZoJJAWIyEjdYqc0l+a2
foSDUtogLAeLMBVqyDv3ZrCDuXdxbpsIMvNTExxk5n5OddvcU1WOV5efIoexpiI1mCkoVMx8++fv
iCX++Ol48NvwTJgLeIJjFz63/zQPjR7D6260y3ulzDnqrJ/juoq+6B6gw2Bw2AWZnwjwPACAoa+n
vhRQxEB+P3gpkFZawzcVKhmuEz3+OtKrOoYNzHj0MiMCxxVaLE4fV4hJQa6WijKaVqpop4dOuVAV
CfU6mh3xitzIT5CJBdR0LmKH0WylO6vczMWsgvhoKcWwpSKIRu+XpCKskFcRoGYraeNbToygKLDq
VTQ5zU/Ua7DFsTKqqhtxCIGqaZdyUN1u1GuRQUgCTmDmjXoNt7n8LrDFT9TrIhzqVdtn7e0WdJ8R
xBzgvq3EfbEst706lhfeJR34rwNIPC92a8EpnLHsCISC+2iG5S5QhfkCVZFmjTk12FC3OIb+eYFc
V99I4J067CCo3uHN28dl7XBCBHgeTpct2jxEKL441i2fgBuFdeNYduoRmusc+BxE6yq33o01MgKg
FbhLqF9E37B80otsKoOnpJssPzCG9E4DG7pt887a0ZVEgwzgx5V6loX3XjGAnAyfrC4YlhZM4xCc
BjdZzgeqF1Uzrmpht0vTmd7rqIH6DRhlM2bfriGjDUys6jsZIoKieZu9QgB+T86QTdwcxDB5LwAx
OsvYHRX4E7BPdZvK3A4RAvamZdv4BDJ7lVG9rwP9BDJDcscwHV5HbIzgeQGDa5F3j8hzhbCzC/PH
PJtq2AQU3YaKTpm2u7oDcJyKMGG2L3XN1nFr51dE2E0/Z6l7b5V5esdKd2OOg3tPVUMUNH5gBdPa
nussXtZw7rh1D/pUn61C7yhYC9MgqBumzo4CRooyZHNdM7jARncMhHAsliSk214MbV6jSiCol9c7
O6jKH52VvNnxJMF5rYMltun8Upp2veFpbQAPNEGuASzOdRG1+f3fXSdNdkNWlBsELLpV2cEST0fF
fTGzUQCDhEvyTETRRg7TxjrV+Emhjg4CxgHU15kwS8moRE5+GD/LPPenMR+f4gQEDVk6JnIt2LFj
dctB0MjxIp3FDUVa+CAWDfu+aipk4PquT051nJfL2mTeFfqkamPLIoLjTD4eEwvReUAS3QfHQqLA
yZX8Ak7VKs1C/iNsvUPXICNDwwEH8K48VNEGgKZp/c8zof372xKrBs5shheDY5om5pRfJ0KEocrG
GowOhvEmQqx9gPQSUQYgN3XxVGtuIRWGiAjVdfCOUk33ODVOCcMbqOQ7bmFe405jPdCX2dcc30qA
y/jzRw9g+EMkqoNo684SK6Sz0kJkFfufzluRqEo7G9jSGSwcYYy7DOs6u60jbKCPly0fk3OrGutC
DQwZkMs/Pwbz93Xp/BgEw7ph/s9xaIf90/vAHQbgvCVrz++YdtebmaT4yTM4H0PEC2EA25qgl/nx
o09D2+eDXf4+GdCIIgXIn379qoCeHTJl8fKfPzI3f1vnuKY0pcRfTmLy4H/sPME0NWE0GMXn24J+
CtwKSuhh9IqYcDoH5aG2k2xKL2Cbv6rpHV+ZgFL9WR1Ct/FWzew2eoXVxkfvOm5cX0SlhkbTisKc
metFT5aAlkuerkZVQzgYKQ9fJ6a6N8Ly/QxGCNzvW9A8dGhyf5zPPvppWOT9h+24aSN38utzEcyS
LtbFtoVAAZfy92AIgzls7kaq3qRtwvctXKeXAJwACNWL8HOUeVBSA35ZuhUId3yIQPxBPYAk7hqS
fshjRlp99iC0C88c4ZxNhK6fMqTXqJvOhT6ECrt3KuYC6sZ13DNoA0ZYdA1NsUfi5QswO/GPrDhj
7YGJTYc2EhuBfJkVa5cIMLX3PEibdcbK8tiknbtHLrLfNBWfLqD4hj5mBOt5vk7XBNGPaXq/jmVA
MNBBTqoozmaoMA9BiLA7A699kmGS7y18Scw5ytBCyChsT5PxVEG+4Uy9qJqKY1tOW5Bo36ieqqiR
DmNXBr6J1ePydgeqrOdL1ubQLVqtww3V/XQz6Tabdozrw091WaezY8NKX/QlbAtpCN1KgEO0sdIq
+7mO+hiiymcrrQ773j8/NRyNsbWQzNvghV3uQgYxvRQEJJgBmqD5yVT7II1Z4hgXFqK+iRlAba01
ugOVc5mHyyY0IyySxlUa1E6+LKdkXEKHFxOT02QPbqvc08SDO4crlOaqNg3MRd0wAcsJkSENEPKD
wbMfHz16wX5AS9nFDMETLDswEvkcd9e4cOula3jzhaC/De57K07Ug6dlskWIFXHMuZHq7ISvEAFR
l9udMm9cZ+M4+bdrRFg4xVN851abqE4gODaPs2qpV6ZnuqvbFfKgvNqwSfy4qGtOkQ++YLGhq/Kp
CM5RGu6lYCJfglUGY4MiGLcpu92nCQN+hAPIM3Wn6wzIDi8a6DHuqRgoyWfyB+CB80egQxlCliF1
rCONCmVobKsCfxP6VFRnW0C1I2V6pv4Rj6DxEJjKp2czDsGrndfRUUJi7K4qu7WlOL+HXiC/tyco
KsGWwFs1jlB6OcDIHsYf2ZW6IFVtgwkFU8vIsvKVFfNm43UQpYVlfNqn6XqYeLTjhlV8SqcA7zE3
fQOQrvadJrcOMK8c7o2u+2KWQfIGeA3eSLoxzzL0kjsscpwFNWhn+NGVrnGNgjw5TnWT+nQDBFgP
ckbF5d14huIb1NAH/CnoJmnwmINsDBHPId2kRe9tam4Un+HgvBxZFayttAZD0UM2wGgOfVwihN0i
prTE7BLvzMRloOrikSGAxRbFELFyGWASC8xQX6nVdKLOd7CB3FBRGR5gMfDvvF2qwne4xFb/LL2W
PcBXIVoHFuJBVCx1xe7AjNve+jYDaL5QnM/XQW1/pau5hWts4NUqltjMmQ+WgdRGZh+o7VajAajP
AJy6fVRpNHqPpS8cO+ZPbqdYpkOLAuyTGoZYCOu9f+Y5tBYj57Ohz9HmjB9trt8/c+/IO6BS9e0z
z1+HNSjy+YrumgoAoSfXRUJ2vsF8oM+NsGV/+1z/9Jlp0FAbf3zmMKmg+470zV2jh3VvJGLTVt6u
QIoHVKa2AD7A6PCGotMxbSugHxFaLyJXbD1qkUYO0ptO4Q5269mAGxALGcL8a4YXzNfoAcxdB5F8
TmwFP2KqY1CpVEc6vdUWncUWQGwF2kh8FeEFYCcPcV2CFlBBLAyk5fQB9L30ocxgbNh7V+qA3LO9
YmDkrKhYsMS6x2DqSENgJCX9XvV6TXW1RM6xjZZw1Bx3eZcu34fhurVqAO9oS8g3W136AJv75m40
nc1Hj6wcW/wz23xL12qnxjvhicDXvSyKA/WjoVU4wNWLDfWO6vTA+uPI45epnNqdtMvUR4Aw3vBm
EHuW6OwUDhUWfIMf6GInkxwuSUxni1QV43c1rVPt1j/GdPqKjZj1SeaIUcdVoAEthn7aVHPsT6wm
vA4B5Eh0Z2WvlimRcsQg4C6xYG6st1jY0HNvpuye7jyMudjH8eDsoDC3KaQDlRprcg9NrL7bvVUi
22ZAI9GR4hThrbHmRWiClAXn5TEpvSULkDo36lXJoe+QIln/JkN2hhLznEXD5l8OeMgx8s0qsvJv
Rht+LWEQ+tkZWLLk/Rg81JA59KHmz8AemN7vDTJ4sf/tvlEbyitg9WBfKdV/AtgUPFkTielf7gen
Z9DC8rpYe2MBIWyIaK8rSEn4QQonFt2ZWLeNnfkGftci6Kz6xavB2FYQH9sybIk/edzZl9l81coz
l3KCX449dOadjhKkBGgkQlqBKseHwDOLvQtP4hUNyPRmsmL5CoZCCp+Vvt4B7S0fJ8+5UPvkxAgN
mmV/VgWivCDJwTZ7vlPmhdCL4u4jfnbNbmAqWZdWFbwG1fo20JbdymqnfG8yBErgFff59kEAvlwY
Gg8uwbryZCENsMznCwL/ss+jVn+apBq3FhjF66xp25ekGBfUwbBB84IFXHaAhk9570l4GNGtagEO
cI1VwyVEKv3oQEjRpwZD1GsPs+ZzK22+kVC83KhkMJ5zjr/8fE8opZX+pGSKTCCAI7DaLW+PK4c/
9wKwifDeMWB0EsxetDSiigEcQTzipZmccDNMRbWFmcX4acph1zE/6CQDPR86itnJmQwPSK7YWkx4
JT0h5/FUjjCCiJCW3uZhAvepW/4USVQBCj7CIg4yYLOeCDWYoftgDPB4nN+mlRGL+2I+yBRru9KO
jRW9PiOvQ4P8qpyhvr1QiyyaNjnkY5Y0iHp1AIGOWE6eqOQMrQfzhh6v4Ty3NljmmnsQcRYuwBVP
KTeMaxIWBzPowufBzfFwwBm8hbSqygRahmXDilqdLEx9AxmgHcWwAEj8kRaSnak0X9FCMv5Jz1eE
yhn0uREGEyXu+xfnOFWwLQS34AgIozy2osPqtCsHa9u77Z01N4AyBS7ST83GUGwx6Tu7qYhhhQZ4
jzwGwvrrdFQOzFqm4VtovvY8hGZ022WIpXh2slSuapYS78hNaTOeLOHqt7E6aZ9r0Bbup4qpk52x
u/fO2kDeaGgz/1a2EHYC0a9sYJgyX6zWsLNk8TWNvPQeGVbEjZX3vXVStFmtzFZWU+NrRjeqef61
LRpzBUAzWwE2a0PQyYmf09BwVpnh5fBHQbHsoewdqKQ4UnGwrS2gTFhF5YF40FOxykedPIeqQkB8
9obCQjp5hui+3FQseG+N0yHxIfwz7qi1Y+4bz1V1R0ONcDXZDMD3tCwu2MM/0X0yzcs9fahsvj6Y
x3//oag1QxCLPpQBoUgsFpJyE4wTOxJY8AYbnIsaedRFgJ3MjXNOXW5s9J8AhqERIE47d3KJk/5x
oVsnumY0dxJZNvllE67GaVgC3RI/AE4wPdkATScNSKZUYn2OJRpEvakkTXtnTyy5ldJiPNph3l+o
LWi8O8g+yTsqWSF7KKFQeCsBnPfcDq55pjYdZl9MJaKb+DSDUTlC7Lw/3W7BqnSB30ZwJIlp6HRW
C+2NwBXMHy5oc1DfzVQeqFXjPb8wM45wP7XCRhy/qRSAzTZkT47rpcuMnRqnSnbIsOSPk+PGm8Rg
pk/FMGXNSVbBZ5c5Eb7FsLsMR4hWUSNrcKvcrr29ro38cUi6fK1jRHqptQ/s7FiPmNFuYxvIbcgU
7ufommkoXiPei4X7fFPV9t0KxgEpkrho9UDk3wNEnlZ9fU5tKNSnSWb6SNPWZ1HCLhbYDpzGCqn6
EcL/61tlqTw0wd3iEmcd31mhHuEsNl+DAU+Q2dnnqle7YQLUGRp7+sH0+uxcRurM4CSfA3M4YcNm
2nClmVtFVDeHYARwKcjK/IHq4Jf0KjILeJ65KvJ6eI/PG6GRLjCaAL9beY3ZF+MHEwicQMEjkIo0
wirWKunYPdWYCmu9UaTJmtrUmPSXthtv3alHP8A3uS1EsqWiRPQM+u/d/eQOr1BcaY5U3RhAx+EL
2u2pGNYlB2EFqHMq0qGvrEe7SdMT3cmbgNKP8PYC8wUflA5M+LBw8PFFSS89H9jKZm23wkxTrnWT
uz4N7HLTuO+/3/61delN/gjOMtBduMoU29ZdksYbS436gboLjfyexSbr/ePLkGMPJJ69BLZFS9AO
QesOlzAIgkC0a9uXxJ0Bvobcf1TRWTK4awDChhOVblXwbUD2aRg24GW+D4dcvA0E8tgtQZjfqWJw
VykHXH4EmPLSxTK7HYJazrr9wd5rc6iVZDVU04ZBv/ezvbZfty784TxVRH6fhOYJadHmBEBZ5idD
qr4GO4pWfrQz3v1jO43HqznD5i/N10iWuH6JTMOhbUDxJpPtjyJpsXwUwUCBisncGWw3dMby++mj
lcbWQPf5lceGnUQi5K62zR+UWXSkgtJXVTkbyixi1XYaoWd/32AVSr2C2H0ae8jehlnvrW9WPJb5
1LVRc/W4V15TO/1EgIoiDuXaLQpv3eLViczeYnTAzgNXNd98yDWlRpUdFbYtSRKpAmCSv7qQVFMy
qNKHosqwGvs8GReupy+Qz4t3hLO51RHaxhma2r95hME6GjiDYoCQtsMkHhr0eNXEgfzU4F9APs5+
olY4VcEnF/YAadKH6yFEnK4weogymlbOTirxViaSLBd7PowQUbiEWfFltKpkTyWql631PpTq6MAc
Y/BHbNruhA3J3Agax4fRrbtHkbT1qilVve7nIjdMd+fEYbSk1pzH3l1Z8T01UlXRdb5nM/NKJdiu
QOV1zPIDrLx/vhoz11FYOVcYLjf3RnJqLd1fzdlFu8+QifWChi2ojeqc0IAbUtQjIDT3pzovOTVV
ax27ODt/DHTGgS2o+NtAWwtkVzEItKIeYYrp/U40IM50sM0tKdOzxjoB3H0TIazQ3RqGtg466J0/
zrDCX5tuABBRg+gRImmIUsxgdmSZ+7ITRyq1gyEO8Fd4oxIdgBwflzEMszd21kPvuZPhfYd46jyY
LhNEjTH/uiO/qxOIN89XbJQQx7431L2jgLVJNawEp08W/ZNiqCP7XDkSSpp4fHSIq+qQ2rZxotLY
g4459OYnKlVu3x2rXE6bFAmYYxQqGBPOh+TfZyLy2k2TlC/UIzXL9x5UHNN0KXgRw92ON1AyBZdk
gvPpwoPo8rkvU++OzQ3Z3JBzYCKhKwq2d957d+Csvo8AafLHVFhgfYh0182Zbtuc+JVDRHGy6vts
zna7mNq3dYEwCnWgun7WlDEAqbwNqnODX11vrd2TI4alk1gRMLean+nQewPcvGDFuu7gy4MNPRqU
nPGy49zCQYMbbITUqB+1AqP22MHca0sCTdpz4KzhyAPpM3kmpNoX1EDludUIwq+ADoLGrWBJo73e
evg4C41R+cVcZ4Ro5Yn3c+tHvyEXR3imfFF9X74gODssevz5z0jfWfclklpUX8HKHGGzutiyISpf
FLZJ2VA4n7oWCx4oOWLLPdd/DNcwOzlUQPheGgvCJxPsgJ6xkYCO9nxWzXV0RnXUSv36rlK/t0qv
fx+bV0G19HplbYzJBteqUdDagaD7HjiGFVV91NNZ7jThqZW83ngimR55GpwMeD18m0+AvOvpBN7i
txq3giHszdE6wF+ijVu1NyrzkgbYQ0T0l6PT2pvg+SLHHgES/E2d+UAN9mSpvffXCIl/6fnGKHHh
/wGogD35Vj40m16W5iP+lMamT0PtUzGtAVgVCNssqFgPCbZpWCmEVWS1S9uw1n0fx4CgYKgHoNyi
xC/vYDS2+UgXruISgdW5qBxc2NOItQeI8EJudpQX6FStCmUNZ2/mmCQDnCaZCP0O5BlkRIOG288Q
noIyXpIVS9NL+bPhaERrDV2CLlXaz1VRv4zCTi8h4p+PfzPIMEfm69xyThruzIYRJ1gr+WEI8B5+
MX5EJ/3k443lbB3bEevMsPRmBFQY8XG8fKlo1xw7q/nlS8UGtpzLKVPldRxTvrdSz1hCTWj8zKC9
s+xakR0RcumeAW3SHNL71EsV3ABryRs+exLar9ANyo52Z1AvGvx3vWwDlAJtOgrRkKR75saJrlA0
7fttqfjbbdGrTvt8XRq96Y+WlZ0/DrENWbGCnT5qMhPv8QWgPcuqEsWRGmBSoc/gULdHBn3YzzrD
bxnvmSeYTTnbbCzFOuFMfO6q2k9n6EvsQgs/LBp5jCEoejd0cM6+YWIwMqji5Cktm/eRZpDdRlKH
9N8jSyuzbyMJNAOnwuuYN9sIlgdvtd4M0D36UcHQcFEWnfMkIPawyrs+OlWlkRwqY7DWnnDyB0Ra
kNtyO/61ndoFjUry8aVVU/TcIBjvA5ykzooHxd4UiN+BS5ncx3WglmGWll+iXkIsAJmzJMAb1Sjq
z1PklZD+qNUdVAe7nazyFyz6M78cOGJR8O+BbNAoX7HgBDSzjX7MfhkJyFMvOjPdZZCL6GI2gbWV
MnG2uW0iSQQYN9xe++GFOzncUPBuhc/7C/Txzq0pvHNQmvljByT6soDVxNb08vyRIVUF1qA3LQuu
isd+7NldA9M9/O7yR+ohBrkNpzG9UJVTefUyllLtqP8UdmJTZmbqUyuC+M0ZKltXuhVVSTX4cGxp
r1RqlO2BtgI7DLp2FFXG2oE1LxRG8WGc0M6BpSxeqe+QZ9X/p+y8diM3ojT8RASYwy07d0utLEtz
Q8x4xizmUMxPvx9LttswjMXuDcEKZEdWOOcP1yJxIA4nmoUnS1K8Erq6DnlZfbMSoLY2yjDn1veB
aC5wA3Bd/zZHM6KQvc2fAkuIj1r/obprBhCXyWdhr4rQ+72qGz8rq2+OGLTJvarGDnPb2WkBJL8w
T5Upmp266aA554qH8dUtO5hdln0CipQ9Z5WN/YsNRlh6AzZH1RAxFTbM1USTn+sOsIqYB7hC5Zht
3Ljtj4hBaSRI1/L/8eKvW62v9p83MGLMJNOuQsRjJf53EMSRRXhLDTSteqN2QlVfGtOyrePR+urW
ltM/unV+/s9uLoulk846+X5OlLM0ScSfSdYFofQMZPe7xf5Nx8C1RFb4XdcD8eC6jQiXdRBlfTAc
AiD+O1V0G8cJMwIFd6oYWW9D7Hbvwmrt61TEGWlMbja4DpzUHqW8dAjdYu5/hxS91c2S4AT4mEtq
BME328KUDAc+/RnNj2E/ZZ12iYKmv8AR9vdWUmtP6YxumIAq/M0Z+quprl8y1ITGpP1ZlzgdTF43
IvSJhW0dBeXVq+f+hBryfEwj2T0Us4Y4LY4W7ySIfhXpIP6I9aNjWryPxjDf/NyfMDXh2dNWrlKa
NsYBgHl/7sSC6edQOrsECclXfR0o2L1PPzRXIolMTAzbweGYWXp0nLU23nbStN7KpPOPdUMQQhVn
kEnHTMvSryJemdbRDGT2VRxjntICB62tXqX2W65PZMutsmR+pdg56UTRrb46e6Srjw1+fF+tbht3
R4+I0Ne1ovJY5+UCx7r12toleyJnAxfB9V3BEilwH9OGr9bCgY/Y+zpihmtrENTJMTa0+as1DyLt
EA+G/tW65Gl0IMUOpn+9c+uRCMFZ2vpqdQwMgx0T3Wp1K5Ho1kHvkONUReY247D0Evb7em05jcvB
dCK8N9bXNQZzOuACBuNnlifp190xmss3LGymKYSsJ+/VgZ/3z7PUevDkMt39u4fqJmBOhiTy8oMq
yhqv2lI4eO+sLoSFbfr3wdIBV6mjByZfy0Njw032TYyGpqpU/dQhrtIfXgJAUZVUo6shY9gX4z5d
r791TXNiUXlKLuxWp846U381S5wxb/eWGHxefOGcZRIx46luUQp1s0FyZatubBQMPmECCbmArHu5
vVhU4WLRaNVjxob8H68PE0CilVOmO9X39mKemZ0cX9Z3t/o+1oozEsjv6pVv905K098QGDO+7uG9
RJ4B43B17VAHLcGwQwSYLc8rOemv6jwXTheqsonjwt+nDqk0ZEBgrltasdUBWNx9naquXZ1roeiw
dVMt/8vtujw5mFFMamF9yXm9jxv37IpU2Z41H6WKwNwZqc/aDDnVYDSCUxPzL1dF18k89k2iuted
IH5vsQJT9cbkW6em1VnGjvPyYUgYRa4ENQtY1n4riAao+qwIptMiJjhm6ua4u5AjAZ5GDIQFrUEq
QB3qLg3u2vWgil3nNHs9gm+s6samIUlNjr8OdVO3iUyl3n3qdd59lsttH1jLhUnYJja2NriRN+wI
fDGvZCXrbNVRtRgJ7n9rb7Fee6tXZ0Fk/HmZKn5d28bO2a6Q7vzR5PIwz6Z2B6Qh9+3iXh1mO0H3
aD2oM1WXkDDaAqdtN/9qQLEaHtt6reqcasNh1uvq/K961UNdSpo82rcsl79e8b9eTF1rtMEPAohr
ZI7Qbz5G815fXfZuPu7K771WPnw57ISTG+u7VhVvfUYr1jd6oI0HU3pp6BhOgi9xG5+8usgPo4jz
9yTKnhQzYZFRyt+i+2ePAEzz/94j0ppuOy8dKqMBQpRB3xG86uLyztS9nW1h2Xqr8vIUjv2tfLui
NbP+aFXNPSyL4k7Vf3X2Zt3bDgXGaE7fd49IlkOQsDF+mIidBKT7Wu+Iu1EVNrPTPX5V1qU8jKa5
6oFSV60H2ebJjj22vlW3+WowPGxIMkSZF311A1otgiZt1jd5HvWbW13qC8/7KlfKAujWZBiocobq
SlX5j3ZVlhJJhX/d7j87Tus7UC3qoO7oGv6fdbciTx0Tu+rjl9ix444Bj2kbkHGZwjqe6/sJUz8y
O1WjXxooDrolKKqWPpJmv427Fooev/JeVbqtu3pLzFa6zVokNK1RPjeJzlhiJt7JDzLCJWObPZn+
h2pTNQAX06NH5HFzq3Md7CCSElKWkTntswAr8Fw9q+7qkFsBy3bd975eQ9XZQk/RnhDyaFb+eDQK
HQxMUeT3BOPye0ns4ygQE2iiyhj57/ocVYvqk0xTB6x3QA547a0aoOAZ+2qwUJ4qcvNcOdkgX6MC
31inwVEt8OOXwkmmT6MA+tw6RUceusHbLI8BSJQYqc8N3GwWjvEjeoz4/GkQ+TK2zuFY2PNP+Nob
uAxjHOb9CNbICsAs2fDS86R/1SKSeIPVogDhoeCs51l60tZ1FxSYamdN8/RaSzDJiYtAu+Fnp687
4ZdJcCVCN7Dn8cuL8hotBVqcXX2xHJM8rjfnNdmhv8rqTB1kIqujLS00g+L43v37QGgNCvXEsFYk
vnnQffmpGm/1/+q7TI1YsW3/eY/bpSLzhzPWbjt171u9OrvVLbWf3CWoL6/v4F+vdKtTbyZbUPD1
MbP7u6tf2smhcUv0mmJH3qMvit+5F1v7yS/krk0XYODFU+DBB9Sqzn+tS/OxxsXnQSeR+ip7YwkX
r8svw1gEr0vUyy1xF4/vgFZbju7eYvm/M9disFqyLhoQHHWndGgN7EfEd9XooDjzHPG4sOa+azOn
xs0r5lHHwptjtKqikoECy6DK6hS17fEMonWlD0zBWxFhF51P41WVYAS+FKU+PnyVhE1gy58ev0qu
dyyWSn9SpSAjQuJCPy8t7zdgzLBPx255UAcTIOyujCwdiAJ1ZWP/2dCCqMS5w/d3ne70LkTxtQVt
jjBmhDre7tBAN39IY3Eo8wRP87/vDMc62JUW6MsAL0dYM4W9Q8LKfewA3TzalZceZ9uDoDTUQEvW
g0VU5L7AwdyM2I2wKqWut+KD1S4Ty1NKqm+a2GbYugmsZ1xiHnu8d1JtutOTedwWRLZ+IObSGO6P
FsG2rZ4V5p2l1d51HkirqYYG0jL2j/rnMDpQARfM6gvNP8yyq84Fmv9oyd1OUwcILmlduWzS2KzO
neFiATVp0QlnAGLO8PJcp61fxZBXZMzK9kRwr34tWOAcWhyVt6q1gKN2347FO8HovNv04xL6fSKf
6zWpiljJEjoeZoBDHKAtD9EGd4q+1M/SiJavQ1aO/yz+0Ba3QC9Wiy9EhaA3rGfRUol/FFXDv+ry
tV/tlziZqkuMpdsxtjjHFjjQJAQZj7kQO0/oLeTKJH0ynBZCRSObH3JwX4NJt16zfrKPmWdH+7we
ot800OgTUBrcV1GuLIe5u6Z6Yd1PZDs3TTuVD1MidHmIYwhNJSgvZBXG6GTIDMtBaUaP5npg19Rc
x5UPlRLu34GBZZEuR8xHaFTdmKJ/Eb5Oz+oe6iDcBBB4vIfdCC5N2AsW2Sji2db8zaprBBtJpGMu
1KeHZAARHg2OuKbIAVyrRiAdKiOXSATFW4NYi4XdAX2y8PK5NWiu09xrADe9pkSAtZTehxVHSPaK
1ru48FN/G/sf7lodYSV06tfgIFmCJgTBHB8NKJMIKY0aJpuudgcH1d6NcUHiZ21QdarVMdjmovlN
H+CwzQYpu1ArFu8h6ECI+56d/NDn/Fk2jfZaA+06ysU293lTah+lo21Uhxmj5m3fZPadujIqgeoo
Bw/cKp4LQye/+6ejQOfkzHaZ9ZC6jvlARHLcx4WGEcXfdeqsTUWzWcMZ+zmYB6ho7IyGefL5Y3Kt
Ojhtbl6D6lUVrIoBIiwA/Z2myvvptXOf7Vh35zsbItj2dlWzXh9b9RDKOfIOqkG9lQjsA04wMVrl
q7myB6Nb66V4n7EOfxhqIw5J6BNwbpf54DXS26lufkSKwLUD5t219f99lTMkzVuPh49mmcMjGjfD
I2wEFCMs7HbJJN3d6vukJFG8LD7bQbqphizX9TtCrCd1karn86Id0I1riMuzHsh2E2Efffc33dE/
lDZLGhygr3u/tFiiAm/49bsnNXc7BODrrFh0J4nx0BFklvXg1PLPq/lGP0AP/2HF/S9uF99/ycUp
ITlvVTgRDmZASYQv5E1hTjV0w/RQ5pm+NXMDMLD072cDcS4lbJQO5iHWE/9elVT9WqV6BYuIDl+J
X7OsAPzZrnipZzN60opnQMLiRR0WnH22aTMle1UELrq68TbzoUkX9BH9/k4a3fzgLAV6iGTdNzBz
lpNqTLxp3mPmW+5UK7ap06UosXNRrW2BMNQMjks1qiqYFkBt7flBlZyIGEMk7yK2N6W5XW2L89WV
YQBQus0BpG9U8WZ7/OWXosrT2kc2WrdR1si6509QbI35xfdRfzQ1/DBZ8i4vml6sm4npbV5Lqko3
zXfURvN71V/ylz3gNs6ss/bwgRE9DcImgM/NAsgUaDWAFDNxYzGTKy5LLAEnRp86f5p1l9WjndyT
l9K3vKHxCXU0k4VtyLj5NLVDDbjSzDZzMWPbpg2IzfcfcecEj9nZZbB58qAI5/NMtjUvvINNdH3v
e4G7t6v8o05rDZC+q20E6ckj6dgTerLJUxAxuBtQ3b75BLrtDqFfw7QtpBLs6arONAe4UVOjA2i6
/KypNha4gNerdm6wIf7ELE0olsgZU/KoR5jmysje+pVJFDdbkeRHb3qag3VFFKAQG/P6KCnM1dky
22XzZiaQhVFhOPP8TyEwtt8rlNqea92KT7FffAZD/F2kcXCIEiM4ZpFGbIvtMLNkwr9oeXOSOT+4
K5rBl9MpbWs+KzIsfoLbre2EM6pEjzWEtr2APZ9FoM8b47W3jG+BYfqhDiJsa/cR0U7NC1uLBJE+
A/wZ434zjDw9RAlKrIs63J+QntAfg0BHRZs8IU7uAgIQiYgdoGcP/mI9yS2Zjt049szLep5eJmCL
oai6+55wfEzE/mfmlCiVNla3iyuj2dedVoSjDcDUzIcN8oQAnZJPw+2X713TH7DBO8nFebDqVr8E
Emwrk9OwC5K2DI1k/iPqv7clIr7sfX+hqMx3IT8RqzukQfnbUAAmMeseRmf1bIJWC8cWj3JT+y0u
s43TNkwrTYeLlbC/5+UH8lF7i2+mDPBemzz5S2eZsHXsd9gAzRnIMbsTPENCOx0IGWjauDGXMgdg
5XwzE3MB8M2aMkgqsaHDJ5zEXV0ywc4FnkVNnV0TF2T1EpO3czKk7qeqP4AW/a6NZfnaR380KLEe
mla+aURHWScs13oigFQkq27RlDN5LN5WN8wreEw+ydIg7kN4AYjk+CtP4/ZqzBaeWvlrPwzGm+Wd
BxCUGy0Srwa8kG0FQX47MQYQ8bRPuFRf7WU6V0LH0CkrrmOHdZABRWa3ZPwYJHqHQwKe9JzEp6Dp
dp6JB19UtTit2ONTbyQti8+uOSQu2nXD0D8C/dja7TyCQrbPRuVroZ4kBUi7/sVbKhKWc7Vs+6hs
zyIdT20PNhfFHlKzwNe1Xj+OIxyzyi4BvoLrQv2cbH/i4cRRkybqekzHBsT9k8i9+h4wZ8xXRN+4
h65PkGBM9I0LAlLA4D8uCzwGGyeZ0IhK48y23N+MvcbSPWpPxLBDG5MrUBz6OQ0ENOOmScxdMzfy
3Gfobz+o0wbeWx7+o20xdSrKyh0OUu9PVU2gC3QkV6m7GKr56wYxVjNpZIbFtIwHyB4lpFm7DXEM
n5BjWORZBIm5d3r9QTfr5gyQfOEJS3xcN9gfb+UMyKQ351/MVS40mSV4kmIVJWdlEDL7xWfXhKNf
xpuo9rAyyv2fz9gCfaY+Gzg825OwNH+Yrvcioj40yemdYiiPOy8dfq8lP48IlsfadtGBrZEAJgNf
lavW8hA8tHmWIEOLf6crXstkaXZ5DxC57X8VHtIXAHU91Dfrerdoif8wtNGpWHztJUInNpqTi2H1
b6XTVXsEMD67Mtd2XiT58dAHRERmuNddMZDCJ1FtyOpFJsO3uLU7BPES95C5JFTqsd9HQ1tueL/Z
pSimQ5DwhRQ10h9m4Qz3TcWXZeTitRjJ65sNW5dIHLK02C8ElI+ukHdFUaEQk1VvY61vxGoxgt0h
bkNYb5HRzPZdFd21NeIEGQ+jbgyPdWR8JKZHqEa2F539xqZfhmEHc9E5a6YmiNln9ikXaCW0XfOH
MKoqxNrY0ts/EHtJw8lOcbiWOb6b8VNXWsYRodc27p0tQrqVJ1/0XLw3tp6EgTWx9fWLa+K58b61
RmRqY7CpbVCcTINFQuZnH10bLGGf+fPGk3d1l4e+O7uhCEp8w4va31eke649kMU2lt21dHqiuaha
oMkFD6sTOtKGsn8jpp+GYnA+rCqGkUXI6UHowXHMkc7w5bnS5l+Bh4ySE3w6Y4GLpDWeSjJPYSJI
FzM5T5vZAc5XmYG/IQw9Hdl55WTXEEXJi+aSjh1jsD/ZezwYzLBfDSOt3HiHFzyBXW3v7NkPtmk9
YMGQQU4VY3pRh0E46YXs6CUvWvcMBKoAxju8+BkECyJLYeFqYd+1f6SW8+6M8++t2ZEDS+w7wNiX
GhaiNxNHtF2/2UKn/03iWbnzyvwVdWrnOjHdh12bt8c6lsVjMYPD05L+SfRLaPdFvitY1G1NiFlo
K6UYRRkjWNrC3fQGBr2NKSx0Zfzs2BZ+fIe7SYRojJVclqBwThErtbNIMuOcjhYMzaRcLlWajccS
Ld07oOHWwRBivh+SImYxC60VeEyzH0b89cg1Gbs6zbzHoouTXdzeNz20Hlu4JFPxEUSCgSVx2WCX
l6Ahu1lRkJsu08mb20DiHSGcV9cKcJ1bRPMm5XHQXGTry9R/60jab1rP6RFtT5Cq7YEBWTPOPiit
678tDTsnoxmqD60hJxpk3XSqHdvZQnmVYcdw+TE5MH3wdXc/oBV3gJPBPoBTxTyuF9YHExgGfVC1
Pia377GCFToWjQ42DMRFPmJ0NUKG9fGDeDobtqwZPowgGsIClNRH4KCo4yx++xFXDBHI4TUfUMgm
tJlRCos164xvnXlFxjAgIOFFW1VMxWJeSw0W0ZR8LF1Wb+Al2WC6427f2BOTrG2fE5c9cRTbwxWn
9fEq+ayXyW/3AM7YKzMBbeuggGqZe849a20iSsGjtrTaa5fxlY32ZnB5lyjVZChCTyNSu2iL9LG1
RkERhQEaBew3xojNnWxj4wIZ3+u6JvHfkN/9ISfFjMQEVPHqhZzOvB+QpdiCFHI3mCpZ4WBY+UPj
jF44i8zaZYSAQ8sZDmaVBVhbp+N+qa9D1szHXqbRdeGzaKl7B2bxLU8i8UggtQ+RNmLKajX9AUVt
hOHK5dG1Zybsqp03BBJA1yEATWKKnaw+pP0GMkO3t1Yvzb5MN6giZA/u2FenYMGwE4VArDzq5VvV
V9hVVMuhwdxtN9fBO+Dgbd+OKcQXnv9oAfE7N77go7hgQ/Ct7RbQ2p67i7IkDqOcQKtskVMRnO7T
FMqQiJCKMsb80dWyq7kO3XFO4Mot+nbbI0GpIefFxC0gPhAQQNIzcjZ9UHihXlQkIpkeujRyn8c6
IKjuFHvZW3U4VgQ1qiD2txk+YqEks7yTSe1uZ78dzug9uPepMHBezxZwC5JwmWEzoJYsoR+8Kr0r
rQaQrnU3o3C2G5w5vcDtaA4s/B3e2QPyW83RQHhBaDK6dDyqaAzVv9ve0uPnJZzjgKJJkqSEkGfP
2HVdVB2qWOQbO32TrtE8xvNkhkTUvjF6k2EexXwunXCYhzpMZKw9uLXsr5M7aWFJuv5eilFskP7l
g+vBOcHBoawI82Rd+0i0G3BDD/CnahEyLB18mD3DQOAc6cQQbVNfN7Ir9MY9f4np2kmyjbjxBec4
8jHeLPx79MAPQ6zl4eDrDzYBnZ3lznNodNq5C6o3IVzvruy0X+3EDzU5hnVv1025k3P2U1rgd1q0
qTFgeaz6Nr3Lh3EKtXT2wgmx+o5534N6Hga6W5zxg452c4QJjRhgSvdRhHcXChDC037Zkz1e7Aj4
1lQnm6SfnI0U/E/62izOmhiggFoERuepOvnzgMGEXzV3SFdd9ZYtlQVUxMJZz8S5AbAsKzJRuJd2
CjAGmVg8Ge0gD5Bsd8mkQVlrxHIsnFwCraxfO1k9aTqAN3Sa5cGT8tMQubmxWsPmCct5+AL7Yekn
WHJLfPJjzG/WmGg/JNkOVWFW8LExb3V2H3WQiDMcJZ3s1fJNSgusHMuCLQ8FHArsujfLNGFi0wef
eVTaYecNxDpQ+5lyJIal+0CqdLpOgAyRvpH73I/fPTRPdlNgYoop8t0yxS6b4YEvaBjE3o0jfSe8
/B1fmWnbEDLbodyp7/IENGGlxeh1mPVdOSGrJCOmqMK1rdBDWWyvpVjSd0XabUSUHIjB5ecMBVdX
N90La/w7PBM71LDTR8swtEPNgxRG82MOgGMsUvEk2c/GDolmyydvIuCVdI1kx6q3Jit9dna1FU+H
onaNbQrAJhQ+qqTpQywmh+WNHDYFCMmt42VPSSAuruO3uw6lVfLWhb4foOMdF08PYPyilcEYDpVm
yIp9j3740rsVqlApkv7Icu+jWd9Jz29D6Mr5PgocRpJIxDvEgj4N5Ft2TS/HF6MgLFTAvmlME8eo
IMD60kI/qonSaYuH4As/lU+Mxf9O+DPfCw3DhNnaejkYmZigHGh9r8UYo0UXzYwKYD6TeE+Iz8Bz
3WhgAwG1d+1mYEmxbxyEsBuUIECHV91zk0PhskgEBuT82wkEfT7Zc6izkrZ7HKYYf34gszBeRJo/
aVGzbAbdiO6FtD5dmzz8MtTntM/EqZwZrm0NOFdFNqP2Lh67TKinFyxctwZmZpumMRDWqSKocxE4
pUyeO7ME5DXlSAPGTRih03nQNfYsQ+O0XwdnAQVhVwUOO67zFAXZsoejiadCBiG1XzR26lORAgQI
mhPOif15GsVwVme3Q+za/blIgU7BqWGm9gi3g28/zGXuH/hx67OV6/XZJd6175bqOqMZe0ZZZzmn
BZu2AF7SRt3N70gG9Pl0aEgwolB2IXrhh4T6r8II2nPWlO+tXxBAKe2xPS5JwRY5gNXs5zPqtv18
Hq0eSWxPYqnqGkUROk4Z8iXYp0FbfdXqwzQv5ZlZpGQTNEU7p6/e3QRUQDfEFfcn1CKxay3saqMl
VcJeyo/O6sDylXVokl0dwu77SNPb89K3yC6NzqFlODy3egZ2MWFZGjZt9Zpm3e+yK/uv70qdqa8p
WRwktOdo8UMCj+IQraaGap+hzvy1uDq88Xtv27qceNMc3Ckaz278BqmpZqDbGSjGs7sgKxt46btV
xqWxkXqTnbpuIeG+bI0xezK0IMUUnQ9G8s1BzRAlCFbwUkbRhkFqfQPNw1DJa6YxXKDEukmyOSrC
RI+iw5I3x1E2CCuUmOulyWns4CVqLNaAwU7WWb0DxDzIC3vLG2m7GtsDy1826lQaSc32N7LCpANE
iVQI9O/XqgzYWo028Rp8jc4AHcyzgGO+qT14bM0Pf8l/EHfx+WYjpMgG0/HZHVPGSgk3zUSc1G9V
m1N1bteDKqqDjZgHf/P1p/yv5gg/83/0Hr1A7udREFwsD0Y9bvDs/WRz0m+kjbjYztVsBEbK7Dg0
RUBShw5xjY105adobs9hG7TgM4XXALnjMID4288/BdYEZAAnQ+vuorxPTrlWoAr+0OM2t++T4amM
6ruMceCM2DJGW3XxHVWymEC5hKbVY1W6mA8SiXHC4Zq/87JWCwFGk06I0+U5aoqSsXsp9sYYP3lk
xaLiBfvut1b3rcOwhgl0xynOU4zaYNual9nAIeUAEcF76Vue4WDwwUsW1WugaJCo2JcxRMphPGmV
m/Ho+PNVzOh6OZ4mWTURZwwQb2iG/BzpAnnnTmNZBRnrwldzQgtGc8KFrHOoTYC0fMsMsyC2X1CR
LOs6OwfV8pMfG5sTQKsneyyxaDTTbpuQIjPHLriOYrEOBJVrWGOblC3E1mll9aAXkBoHtlEbkddp
2Odx9eCkZJzRQ0L7vTxAtF+2ZGECeqEbbE0IpGKVYvpL9gHqv71EZWpvcNYtt1JbmrsM4QzLqLT3
mmF2702tf8qxt3nCgpGctLN0v0+ZOHhLh4V5Z794nqgOPALlMSKO/l6VEYoJqfa9j+x6g8rpAGJU
5FdNZ98jg2FX54n4HtfJG5GkDUbO9ucQiyd0Nb1fhSCexrxglpr7kEcsX8o4bcJWx/3Llu4PIvM+
sQDGKE/v+iPBkmdSg3Bc+gaiFdGSbRXL7GQiXL71Cns5Ioa5HBZSB1tQmtZ20Tq5Y/m4reoxPejN
Gu8IiEiVRFo70btXgP643onhuYRPYqVV8hlptQsTnGSC+ZLVerWSV5KdbrnLsxz1z04aH+XYNYhc
Q5gk208eBsuP1E8DdIDGcot0b/Yk0qyA3JrNDFK7bi7yS1PU48VZo3czUN/RaptjMLTaGw7KOxFY
hFRh7G2jPt9NcRq/gRT8IfArurdbU3u1dEfDhUEfd35fgGx0qmSft5P/2RK/bgMfbL2M5guBz3ib
28gpDWSQjwi7b30Ewb/LYLQ2XuYZD+wArFNbJ/Ig4Z69JHYH651M+K8WFVonSH+2+Nqynjasp6DK
69XCwj4G1iCerCYitKGJ8ve8/oWsQEKONKnDpXWDF9DG0T5OPAjDzYJV05ItD4QYfs5md1pm0b2M
svOfeoQtkhI8M37F7QFBaYYjlf/OebNnlfPOyKXl4a381ax6qkpVVgfV/Xb1re4/b6Ga3SVS43xk
FtopJvIJ+2P1xv06rUZcc1VZnan5Zkh0OqnyP05v7bfuqk4d/lWn7qPqZqMrt5ZeTyF7uzwPgQTX
TKrrqe6xhCGc+letNdgsCNb2XAOyu8PW68/y16VfRzGTBtQcbR9nojmrQ71Os6NdIT6myrac/yoj
gswqckjvqtmMnx1D53HwC2sDiCh+VnV14TK6p/Z4UHXqoMNN15MxuvuqKtzsMWYYu13UYQB4shGF
/6pTDaVcWvI7q2TuevOvulSTqxO8frrVsePcoIluPVR2buwSv44PTo1idaU1zlWvbf0aFUHC1Dd1
31vfeC8AIr+Yujadl0gUOxcfm6dqXtg+xXOI3n31mYC4OKT4CB5JjMBahp2IV9vWMINhO7Q5sZSo
vHerQd7ZaX7wmWMvGEKyRFqy/ARz7JCx5b+UKH8eEHd5K9vcu0I/1Hca2y6Gldi9H7spZYWv32dT
d0YMpbhgAitwZgHIDYpq2VmB4eKdUaAfVy3fhYd6IV908EJA/77sWv0TvbVyK0a33OmL8Ui6uWeL
2aP2V2XTRiKSd7DbikyPjiCTYUKUY+m9zYZBf2u8EcBol61sCiJJOTZDOBnF1kda/7RkL9kpA2js
Y+d9Ge16W8Cde84TRArqqfpBLH++qKo2NvtrkBcnVVIHiMLxXkL93qr+qq7rzbfAGdo7VRqSaiHD
NN133RyAU+vEtiqy8bkUUQkNNhl3WjyOz6ouqVjsAo66qlKAueMlaYpfyND82WGZUDwmKgkGZb2H
OhTmH8noiCd1m6BekpOOA1546zD0uAbYWpufVF3Dc3vXadE1kOTw52o7wd59NJZCxwsym/eeH6/h
CYZtVRc7yVNRkkFVVU41gLrNq9/VuK6qknGZN3ptmAdVTGdZPc9Exb/uUOKkbAJUUphXBXIFDvqY
1ql3TCXjK5Itf4Fuv7rIhfW5Ef12q/93P0L8JXBIy9yr+906DkbyMpGNY2dTjBsUnKp7JAPtkzWt
+jlNMoWqTh2GSq/uu/UQpxpwTnNeVs0nqDl/N9w6G9niHWtTf7xVqbM5j6r7W52fFr/0oGX10yZB
6Lcyva9MUsYCz9evs1udq3WACNrgrHpoZJi+upVxkx81EzBMZyJendY2nhp60b3FBIJ2EWuGvSoa
oioQ1e/hXXuOfBNRtIJ81ljh2jkZRXFMhQBUvRZH0dcYz4IzQaqJvZdw36wgB99W2USY16JNUv1o
SpD73di7b1PZjkehsWJTrfkks2PX1vM2tuHKD53rnaOWRYmbEZ3TNUMgkpa7r95QsgULxLsqOYWR
vax5AlVK/Mh9tWwHlaSueFJVVR+zmijq5U4VQUzZG6wAPxt0Hrbm1ASvTjL8D2PntSQpDq3rJyIC
b27TZ5a3Pd03RFu89zz9+Vg5e6ioM7Nj3xBICCoLhJDW+o2CJFik7C3Pc181pkYnNWdSJ8UCqRf0
15jkSGOD4eIRBsONHPRBdLx+0enW/XaYDN6rsnxUl4smLdPd1vPyW2mIuy1zuqnDYAf/u43UDXx5
9mGDCpXH+t6Lyh4SDZ+8UT5s8m1ydccn3LmkcdoeusjWsPX55KTNIXT6FOxnEB1z1EJeg+GpLOvs
4Cn4C6fDons52C8ECSySv1q3L0BlvSlJT3QqVb90QcLXfcqzN0sbJ+b5jHJ4j6TMxQ3nZo6gOztL
sVdGki2e/46qME4OIxrCXmcepVSVQ/3qGGdGx2hvY4nogAq6OLruQd9KUDTO/fCtGYlkpRUpKWg0
+knLA2cbkhNYonzOtgfpso9SszsQxlpiYy7T+exl6ox8a+pZcPL0nb2wUO3FVkQ2enoyTOXByOsv
na7g6OJW0wM/GhmOYiRenbJ2UQxokTHJ421gl1ANdTQEUc0qvrd5/+j7lfqKIZ4gbja16fkvGXGt
pGKurioV92fSQBctG9kLlzmGXZh3QR6k1ypt9KMLzu3PcZP+LG3XODW4IdyHFvpwE1Pcm6zK/mLu
3fx0zfC+HzPtN24Nh8RrLBZLD800b5iQ5+Sw2xa4hJVsPDR6vwQL/jrM602AxcKbGTfnCCDvTy1D
GE55THHDeNbt4gaB1/xQaMRpcyXO9+4QlyS9oy9M+qpj70JkCFsvROY8aR/NvqgJBNjRzzr8rgaz
ffQabUHn5+5uUokR5nFY4L/sErRVQcbas/40x0P+OnTxwi5Mw4sU0wq9UUATtzDv7Ue/m8hDdUMF
V8MYH6PaXPhlcXMAFRyfmgqNEEvJT7gG4QWQ2vWJoF+9NxdaOStz45mpP39+JgdJgmIHCGofKyT6
SWqlm1hvI4I39sbUnzCvew5mRiCDofYQ+HqBaXQO6kvRyjfdaXEbyvIni9XaWz+72lPb6Ac5hvSp
d9NhxbwZ7V8dg/ObGTreS1ai8o7TwltvGRNmzHj5LsdGhOCINWOOuZRU9Bafq57I/VLqSRY/5xi6
Smmqs/K58ZJD6JfWW1tUeLbm2VGOdZ6lPjl+fbqWSrN6aocZ/8JERdZCPyVVOt9ny6ZVh5s5bnXC
NZTKrukPvavYaBnp9v2oaw5r3inbENFBM0AqjeVIbPGNmabsJtNr+14dNI76UzvvzSjqEaxdynJI
NiQwcQvq76VwvVRWNRZJ1YIwajaEp6HPCEs2Ib5brlWHEIZQDpNisfwBkgA2Zy+wZ7IWwIkojq1O
69lV53MXTq/XohzR6rK/RFZyn6X9X2YRF+eMiNd931d/b1DAdPbYk1XbTwcG1RvvdH7K2rY1HM3Y
NKNWbQCQIy2yXCVqCQaNeoxggOkHD0bijoewh0yppWrwwJsEScDu5+l2scKROmnn4jDzIEW3Mh9h
3BFlWM5f6+eqQb6othV0GYOaqZyv7cLJD2GcssnjNgdgDMVySEuSyEtdZDJ6IgQUAOew29fMyt9K
vwrvpeR5k79AKzG2Xg4ObawclcGOWUjn3atq5/qdjX0EiJEW0AstKmCpLI5fpBDW5JiQPZ9vpai1
QDkg46VHKZZTHp/9wQM5vJyJjGf2MA/R9Q9LlW1N26hOg2cpWdlAiHVAE0WKERbie9tcAtHL6aFt
lRe4GPZGiqnuWI81FFwpye9rA/2U2ln9KL89W3BeoxUr2DIuv3sBFk26Vu6lWOJRTtfErF2Knp0h
gxQjBLW0latFfv+YloR4SSyTWrO0XN0qVVNfbJIFBJKnirHaLJqTapMZCvCQfHPGYtrEQeB8B0B8
U7OHtRnvU2PNf4hbvE9EQr+WHXQRkvLhC3bRfOqZGm6weizvQXCkp7Kw/UtrzOGN7yvRiTxkfioQ
8XzQs/g9RZ7tVzs5z+aE7bfjlr/yrLBx7k3Gi1bijevGoG+I/US/ziTiGyL4LAy0wI3v0zGPQeIE
wQ0p0mM8zq/2nBsb5DiBb5SpfdfOXTFvskqje/Om9mn2IBvFttMHoqEYM/vfHRQet30CA90dKvJp
QdUDuAJ6DodORWOzg8XiteMNYPn5XDfVD9wXlbOlZdOr1VV0u/FRw1b8Hfuun/nsbknQ3/VT6R9C
O/xddVnyEMURurWpoxyg6avvpRVrTFrbg+bq9ltoH0mJpV+MeR4OhhLFe1dJbwLF+8l0Xb2YdfTb
jIof3RiapHcq56SBGCXL5uK/hNDYWMcpCkyQH7zQSL4NJInSyXKBIlUkKx1e7KQavZ0ekl6qAAI8
F8WRiHxMyg/v7DaP8RBBnZgsgfalmgPvZHlkPgG+p/sqRB7TdAArDWDhm6b3b61vLqzv+yHXng21
uUBErzZkoYKDWhARs5C7JPAyEu9VmZvXjvEwjt90jDOMp6K13dOUdcgfjgCU6y1xRuWkKeTV4DRV
B7jzOvIgvnH5CdRDvU+JgO3QV7J3uZ0vdqTzmc8jEpt28LXK3Ppl1vloU6U/OCTuAXc7IRFTNoo5
hrejF/+ccrz7xgHtXBz7/szQYMpW9zCVC5qt1YftE8lb7WhhPHwJrJyofFS6uyBXjXeQnz8GKy7/
mKhgkgv6HXVdBfk7JFhflIhDDG23URGpO2MAN2CDo0WPFSgVKcmmslrtAHGe4NjSQjZ+qYN0Gb0b
H7LKMzIqGrC/+AQ2Yh8j6f/Qa6b6MpFa3Xs6uW4pWggp3mexdyelHnThy2BAxh7t/laqDNgHRyey
q13jJtqL1xstKE8AREtJqjTDQvCtTZOLnLB8fc4GX2bmLtGp0PxF7bPsXiYfSKsZlU9Swtoo2Keu
jxPLcnBkZUO+ur1IydO17iVSUhACTj9d63SsJs69l9uwaDhBNkxKDrwauFQuJwSuMu2TKlFBI9CC
WXX82OlkH5aDyrIZBwJ/CqSBs7Qg1D1c/AIVqPWSgZteEF9Nrr85i4ZiG3nTyxQT7pgsTX9pfBy2
8jq8pFnIl65o4z92a6Mrzdzp2Qnt53T4VWKt+kpMczsZ1ojDRW68lmP5M0wQmpBjhGjVLeKU3gnE
qPlqa9jiKb037KVtbujBpcLtZCtHB5VMDy7e1tE3H/nel4Bh6im7eCEzCKho0bNsEEcp9lXiF/vk
nzp9inBZrzzEu209ep6CEZSX76H9bR7TMDJe3KIzXpJZYdAH03KWYqx43VmbgYdIE22wjRc+YJOT
Rdf2ObYC2xGV1pO9nF4F9QG4u48gOty2SumcZ9kkccNo1wzj2Qli57lFG/1+jBVo5joAtMIMYEdj
bHKUxkQEwye05FjT+G2+BfXb7LlB4x5g89/Xq7s/Rab4e5j9AKNw33iGS6fjlNZ016LUtWa9qzW+
Z1LCC7M4zhUAu2tR9zlrzo4+wI0HqRqNmXReF6u4Q1TBi9RNs3/Rcl4MKdWt0p9aqy5owR+VTW9P
DyXgkLtrFSxIjJEGb2M4efTouLzmLdpZ9qSbG3K7ZIqNIXiWjaeGR7Uw5nspjb7b3Ee1eyz0NEq2
c7NEgevK2cjRIuIrn1o6obMmiQ9rneElvz1V5aPXl82TFsEq++1gUTk26rNs6EcoePRkq9c63xze
6kgdb1H0UZ9xqI9va83+a22QsE5BeaNpjmudi+tVO14v2vQDghXICG2t0Z5u9Sh+bEcvu+cbmN2T
Qr/0kCAuUsJv0VY3suul4bPWmu35Q52cZjXFj7r1g51WVhkgn9x5ko1bEyV0IATAUKeuVBVAuuRi
6mGXwFF9qWO/fPGTkvCaF0dHqcuinFhlDMQ8zItyO1W+uqHv+2dpbBpYfRaoFBsm8J9SxVUpZZjd
B11Uv9Rz+dwSKLxD77V+KRJEbs1Q8bcqdFC8HoYbpzN7bgAHQ+BTOxKpIKU0u35Rpzp+aGL3LAel
CrsqjeB94521aSjvJ3O8seuw53kOxltjDuXFG+sOVNAUZHd1UO7zcq+oQ7lrGqfeaVYwAzzycWxX
DOeuT6BoxL2fLC5We+zAvjSGX8CH72/9sr+z+gDF9pCcFLyEH34XH6wQwYPEYqVTMAPwSq06jZH9
a3ZzEGz1We0DmBNKCKZb7fVdyxxk2zD7yD1savRsM4MS3o6RApHU52su2T7wMbDrTTDoqjJcQEy8
abUTHQM+CAS4VSDpgJT7Xr9RZ7TmWk0xSC7ATnKVYzrq76y7GGxAL+xKQ73PuvSMp7FyW3Ul9Nh+
cM9ZDwHOMN7iZohZ/rmsk0F7Zn3ovsyZpV0mMtrEO1qCiUaxyfKphTO1UUcMWVEnJn074QbglX2y
aWe+kSyG79T+SQsb73ER4ZsgMdhTZcJ7DIxbs4nVg4Lj6aaI3ud5fiUjtItarTwUduve9JkxYcu1
7K6baUAB3jaqG0TLvoCwGDEza/tD6YTYgeq6f9/nv7hMeEFuxdig+zxsHdMgc1so2m3GXDWzRvXJ
SLnyUGXzjYXgbBACEskUnPsSHU7elJwabagvdefXe1wIh13jOMFt6tbzTm31L8GIfwCIqW4fzFA0
1Ll8soB/PFW6+abEUXXKUGu8RSYRXAnflH3aOO1tWRRESfQB/tbsb4Nq6m8BEpy6GkHGtk62eV0e
vWz0zrkxVbuUeQNLKzPcGJgybeu+O1nVgggMOm1vDnZyACD8A6mm74sn5ckkS77lbvVb4HDdFnU2
Inj0G7tRgOslbXujsUUnAbgWWhKs2DuDr71hw7ZRf1SJPsGrM+ubAaDBWVkCHkbzJDNqbZlWM0Wh
G3XkQdIQYZY8QTIiGlr1Tc++97Zyn6bwfBFH2abxE+jlP7NrVBfybypfwqRGc029TEWlPZswPEy6
Peleux4S8DdOtTXyMLrt8iq4BCMzjEzj/Z3CYgu9s0Rub1h6b5kRsnJ6NCmc6A2/VyaYCTFUu6rr
Y2hPP1xTdW9HN2m3hALbkFDoFeyARRe5Jds5B32II0QAmUbL8b4q6iVS8gUiQL4d4uhXk5WYLUfm
iW95n4BYQd6qPnBD/9QpFjEjYXiyD5hytJX1SGBE38Sgy3Z+3Lx4bgPHzG0wEVON4hzWjIOxYm7n
oW+2ZUdMoM4f0TRVb/so0m7bZeOY+B46kDDTfBPqgb83O5B6oaazQlGcjrHXavZBkrhbQFmHqAh+
KWQeUGKIUBQilPGzt4byvUXWnI/2qctxQ3NcOE16QA5EHaGnekyP74IGIM/8xIqk3ZL3rErzHnfs
bIMbwFsaqyF/3rEWCPVuglz8MHoE2Gu9m8gKB88Iq/D5bCsQSr7agcM349sR5OUG9yVmFSwKu0SF
w2O2BK/nNDjY3qI+W/W/AtfPECgzgDe6egqIwcwBHvrHcMbxT4cwv+k0qEzt7wHSYATsd994wPlq
2yHq7GzMvFW3CE0Xe7XoQCh3CgYsmqogH4leTBD4JBZK92WqpucxtJtbQo3Zdu4mRNGy9gH28jOR
5mZjoSd/9iYdFKjuW2fHdi+K33sXJfHdi7XgdKq4+9643m0ZMcyajcIwllbVaUZhCSfObwNA1GPV
dd/wPjDgBNvBXimT6W7Aq+jWIXhcLATiINVfUse9Af8wMcsefe7g8G1k1U50IwC+FMd73ej8TVNA
osjiikBFG5hk3UrrVLlVsbESuz0CXS8AxXkWoBs+BgfIzBcnJymlF2huIR37UlqdS5Sn0HZJHB/L
qTWPfV15f6XeK1ymTm39n7Nd7+C88y31FoiM8jMy+m1uZcFFx1d+q1dqs2Ol7p16gGdHCxwouBNS
UorP4q2DcO9YBUEP1dwxZ7zzRmt4TAc0ihxKiMkk+9YMXvNMsW/WTTUUzrVoM/M/2zUUsXq27i2f
uaM3WOAY3QygZ+V5Bz/wvW3oob6mMfRtWTJvdDXgVfRN42auY9KmzD5+pbm+z4NkumD/fuoQinrS
4uC3tThEQdW5RbdYOiOrMz7Ey2YRzzHzUbtVzbp9Gvp2um/jZeSm5JVB+1RHTHWrOj2WgaOG29Th
MYIJOyst64+uT5l5WNF7kuroHJrFo2WM9mHMI9bfy8Z372avg4fWavG+6Z5Sp0kuIcuDS+o70c4o
IADAxo5uLNt80gMD9oY30qNwDRxAXBHfi/eDUj/N+BwS2GNx1i0CZ1p2EgyYvWSkoQoDSzStxesK
BOY/G6UjX9SjbVp42GUYIZJafglSY8y8ljALfg0OsudLIkCZ9b3u4w6K4RYcCTwlPTjWQQ8aawqG
iRWnz7mERm4RlD7TUYubxpwe1XAeoXb49m5ElWY7LUVkCqZtb/KwzNQFaOaEKbySDunJWQNd5JnF
DYiM0zDBSAGudN+Z3ZPS4v+Um3Gy0/FinLeCmQsXAr8F/mzvDFMOp2B278dU05gKdtmDR2ruEjfV
+wzc6A2vDdCGxfdwiNI3Ncclxmt/uYVP55YogbOECupZZ6WT0qEcz9XuZDPxCQNg5Sk7X1qjAR4w
qZStAtjTBykw1bl5kctgfvga1UF+zuKSIXvsnB2+z8BDSCkAgivmbYFiWuQUNu+FvTUZ8u4GDUpv
DVBA6QBWJQ1/D8kR/y4mwHpK5vA9RAoO8dHDFPjlznFGCO4L3giA9i7ReLro/6YK6lv1H9Y17U07
ZMd6rPlMggpMHJyR1QSSUAuPs67PTvi1yEvjCxLyKHKOz3oSWKd0UJ5nggALvVU9VuZiPBB/Uzvj
FHtjSLZ+58Wzdw4j6z4mlbZNdWSVWjVH+M8AMW7fuKY+3Wpp/DqqrFKxkkdGMYQyvJg0VT66NknD
3wMK9H5VgAiyujvYJLzBcpX2VTginf50g6O9ANt1kcZWJhYCJuO0tuDq87RvdkVqe4+wAJwHdXqd
QfA9GoAR7DxoDlWcfCmZGCBfGQGtLEmmSnFO9Yw5Hz72ca4ox6RzQ+ZPRgr8xdrlQWdsq7LoT7Aj
itfOrJvTCFtkK0U9cRrwxrWF7aTS3DFd5v9pO3unl8GvyVamYxGn8w3CH4/9DNjbdO3kIUDK5SFo
tJrMMFKYTu+ke6u2q2MJDdwIYGcoCRJzGT9vYWq4A1LBTkiSsQg2zjxme1bRDwZxDkbxXZbh9w5Y
7Htuv2Ja1p6zBTNTLri6EITF2XQeogU3WhuTegYYES5IUtlMevSuKIa/j/+pknppni2vXX0pA+6r
10Kn22RFylaAno0Oclqrq2DnHyaMBU9W+Bo3IAX8l7EJ0kMAndduDbhFw/iCUDnqhnjeXXU1BCMk
uKHMZMHgxg5K3ovghhzo/BSS5PhjcpvgAi7LmvdMVvklsitvtFXBJTvJbjITQYKFxb831AVoX7fV
URAqleO0QAqZy2aXogduHTR4PfibRNGWOAK1AVisPVmVr46S7xI1wGj1l9kPoJiXG9csV5S9FZ9o
a4k67wWqKJXjnE3ZSVpGTsudQRYx+Pv8drmItNJCddrYTpbu5FcmaE2TgEX4bHH1OwaNehSFEcfb
QnIfzmA4f3bL8xvNyDnlqFFLDlg2idx/2Y1ZIpPSwvhOillWHcNS0fGfWX5TDu4zwDvjJH9SfgYG
vmFUDYiT9NUeP/Vfcl46BnDMl8d4fcJSKXip3CfrYi2k0bVuLPXuiNQKnkyAPq7YX+kN0G7JUI9T
Ou5Vvf4ueGDZDMCouxp+HfFUJEeyarAxI6qclDHebfaS9L7ivEI1+NbDXNx7TcgTtZEQPbRJ8yLP
3k7ch4G4z2GuDYZ1a4jQ22PqTnqruKQOy782RLNtfWhgh3Ug1E2wk8clT0P2SqxSk43sSi+wQt0n
r9xtvKLPL/g6eqDPZHfZQESgbyjHCstwxpYhmQEiAHPGsdac9x925WwHRwqQyK6RX667c9qDhrKj
k/y9sWmIUTe7uE2+zKN+kTt3vUtQSzeFlU47uddyV5K2YP3faoivLBgAeSZyhuxJ3bU7SFk2Ropj
SNOFQDQRfRy6Z3nw164pt2btDXKkJvK5qcCw7+RWyI/U+5r70waFviWCzizXqn60i20IcpfX+2vm
Tj8DvDIOGbMBet2LVuUtTNvwkM8QnVt9etaXoUM+21lsO8c5mEECY8e3UaFzooTboCdkJXnx//3h
D79BdrG9guyuh/q15fXpoSaTgzQx9J0MAfJ975AbP9kAssbnFC7v9eZe4RQf3poPoIrPd9AgjVdE
sCbn5mCEuTbvYzf8pnSZul/vMIPgRXdcKN3r4KL2jxkmlgf5Lb1fPaT2rB7QaOznbZOFt+2gK8A8
lnFoea3lTNn7zzqvK2eEA8JkJz2hj9MDUxiWLktH0EeknUw41mv3WRrY1UwDU8evPphO0oPHzhpO
U26xLKn2uTNgfOQu4Mr//Lt2kZ79EKywlxvAFRZAytr35vjO1RcAo1HY9SJvw/C2DMvSk6S41hVE
f5YRydJnZ+871QBmJX10AoUxUtrLZn1bP3TR664cnytvOHmNuZWecD0FW4Gj8t42JAhkLGTB3hxR
6D6vb/jal6VOisHSC9W+PzSA9I6hEx3kmCmdXVqs53/uglKWpyZ713OkfN39dFyKn+qu3basbPvv
oQdbORL8qXkO4MptUuAxRQrIrbdBOC8fDt2DaBroLFQn/YAPBXl65gXyxAdbxxjUecjn9slhbsD6
8FYnYjGrBVbNyVMOKGWouxtrwarOY/mUD253MM2ZqUSjqzs1KIjd9AjMbEjwHoR3MOWLXaQ5D/Uu
iMoHJ6s+PHj5q9IPrq/TWpbKtZusfUWaFEPannrsB6UzyqZehmvZ0xPoS2YM50nuvlykAM84gVmh
2/U+tPqtvCWw2qmV3Q+1g2v8lVuIKMm6ZcI1eA+p7qstXIqQG9bFSnomDg41JF7wDWOiv0U9cHdk
TPZyj2Ujjz1epicI5bJGntIf+aRfvNjIDuo83iRmiUCZ151kkNEYtVs4uyXqubuwCK5fAKP9BSk/
O8sF5cnLHiN9u7Bh7Gj4NQ/eI2Zx7hWz7Cf2i4/n2SGXHrEOBqqmOmfOW3+f3o7arp8g3q93scwc
RtJk+cxkbmbtfAu6kJBK4AX8BS7ZYCbuIT8qTcitQTkx0EUZNWt/1TGTyRZ43eo4uc55AphDPvcI
PRKN4sjeZjiGXWdX11VUpAUFOTdduw7CcKnvayMxDnJ9+V2+HY3nVn+Yjbw9qKbxJE91fbSyl3fd
z9iYos1YFCj9QyH/e4G2DhyKfPulfJ3YsTwtcaRh+QDGf69ldg47v82HOwTZzRPQtOoirJ0h6qoL
feFPGWbZ9fnKk1jHmPXB8IH+nULPNCev3lkQpJHFcAwcTgpeApcRfIdC4L7klsmTkW4dqMQeLeDB
foFvyD+DuTRYR/T1SV479DLerzdhPSp70uR/vxRztRH20p28TzJTkB8jxetcfC3L3rVyjrD9YEKL
MINMdJXOPql4LEoT+bPXKZfs4rDJq3bdJa/9N6z++qGU3/lhlnE9t8zdLbCAWxKC2GPwoZf5K8kR
QtfymswFcjDbYDK/obVCPDnsk1PRhKG6l+bXXX/5gkaAQbogvc7jpKfKjG7drHXTnJFy0FCK1ICJ
LZMw+XfWzRUlKeUPc9nrry/nESbO3Vig69az3wBPP9hkqeYter0FSagfrvwQs77orq6e5WbLpE72
1nu/1pEIQvM6gACyNpa/vhbXc2VvfYzrgfV6n86N8rcOoQ7GMMZMGTg7gAD5Scry5nHHE5bxy/Hr
j59LrdhEyqB+mEbKI7z2vPl7ANH+LN01QkkX0PTyDMKuQ3JDesq/78rZ16EKUE5zcst095kKEsAU
WZdwnzghQvCQo+uBdQ0oB2SztpPi4P8ctDo/X3/90pOvZI/1nbnOZ66dWWo9Pe/In/zz3snetZXs
fi7LSderfmj1+Q98PkvRSGy09qs2IzUr48o6e5Bz/61ubSJHr/Ns2V038jzWouzJef951Q/LGWkt
DT/9qX+r+3TVT38pWAZ8jObqLoTRt7zieDiTq6jm61pVXnjZEEqBnAmNiMX7EmZbN2vdnOEJCv2O
NlVrsHttJMOtXHxt+uGI7PpmAEKIFPy1R8vLsr7xn16q9QVaXzSpW0+TM/6z7tNp/3b56+s65wu5
v4hB+407F4c2prXLXFg+XOvmupJdyx9iFf/W/FPddT2xXPb6F+Q6n9pc/8KQeLeaMvxROy/cytAg
a1DZW7/RMoasRdlbJ2Rr4091n4rSzu8RDOh/ajWSCElhQ+Tj5ST3zvRWuvB1V2qlPBPKZlmdVdlB
94qXdXgHTAVtfC0r80Ijl7KM/MyFAiJKVma519CRH1jtvJXhgeg/kqwNysB/09Wug4atEkOQ0aUo
Z0iYiL/t5EnKZh1upShdwZFF/9pm7QZr3acutF5mDJqUkIUL02tQZ3PXOXo6b2X9mwAwIFyUjK9B
O0SH6xsvN2XdXIfVtSy36z+LcmB9daUYEEj5e/iW8qcrSN2cJWAntITXaB3srxPr63F5PuuZDV4l
LN6ys0VgxFgiJB9WjmszOVc2MjFYi7L3qZ0Momvdh39cjnw6ZfAqZT8bd6ACH2uoFLgGSAsi5YYG
kmP5cJU44rUvMnT5WZJlJ7kzZdLn2WlWnU2TOdZJnvD6RK/v/odg5oepwtpU9uThR0VPRO/a6Brk
yh1ET4w4QiZFRyt7mL2SdAxqLtp0L6/oNU4pPWCc9bj5S17kv6NatRrssc4mddKQHMzz7JwgEQxL
HNKabOqGbOVmLftWoKB/FlqbctEddmYLAzIG5DXyYelacDR1/0Y42xYJgEhFu0buqjyXOoPKpFfF
axnDMxE+ub484LlFdKe9xjM/3X65qR8e0XXper3rsmaR3etrHpGcnD1z2stdlj+7buQHrEW5sZ/q
rqs6OfKZzLm2lMPrv6SHob61sdbbYGOIVVyQ++9dEY9HAyHAvQ5jliLUMwRIizM+kxy1dHJnhoNM
z3LU84B56kmCd1MdvERadtSWa6hJnd2VQd1upNXcZeNJmUtzp/YZIL1hKDZNxKsuGy9zza3tAfDU
wBTdpol7UKPQyvdIBmG4zMp+T1QS1PDknBs9aB7gZJFrRjQW4nnm4F4Uq7epP74uiPbnABnYZ/g3
9Q7VuBFVDopSlyF4lCWkJ+oRFYjYrtLn2HNQFjS7uylGC8EBtnDQye0fPcufH9Oq+Qnf8dSbWvk+
5iauWqn/LS+Zktf4wF/8QAUpnjWvvTdb3z2i9WR2/YCEg9aijjMMm6Cp6y/1DKaXJXn5pqupvUVR
B3hVhGyXWiy2ACah5Dm3KvSbVHVXIRGMMlQJjhsjxup+XI4QSsJMYMBRIEy0Y1PY5f08JdW97Mkm
KwoH3bM8R1iYILxVxMGurJAf8qfhq0ny7Niqi5RfplYGdiQoceyWAPDG9Vm5xUWM6rUK4dPwMRJV
UTDctVkBJshrB9bDTeFeQGqQXvMItreofk39FD0OywaiS/Toq8k3ZDWVs1SVGSbd6C6iylUgfGZY
ZGuc4LFBDftRJRP6mCqatp3GMWAFwYHY9oBWpTb3MsdSFA/ZzTQM3b2WdN7DvGzqDNieTd+CXU2L
9UCoZ+lWKx1c0QayM+aE2dw46ujC+L+nJJrvryXQHCj/OvS59fwqsrwHVGaibRW2G3RPjb2jWeZu
mpocjTfA9IWhmRfbAeoMrFXb6baetBus4JHBwAG89MLytoJqd9ssm7VI/zwmBTHUAWkjG25aqV/y
2UyNrWYa2kU2xRT8T2XRV8p28mC5e2FKsBlRg9feBzDq2mP/NRnyvwxS6eDCofvzbpnwmUEmglYo
KlRi+vk36c4vYZ7oX6cmAa2AIM5rMGbArtHBepg1csnWlFg3lZv3F72P21OaxsU9j0CD8t+qz82o
0Lmy1LxTjf61RjXozo2Sh8GuGqivSv0c9ySOHMQe91KUA6RC35Bfz/f1uOkx7thMS/NYSzHli8Fy
LeeRwabKUaDdMmbsPpxs5d+cdDZv5FJ1Y2r3jheeIIfh1Jkhi3bgg1Pt1l/QBsmfMJyT63VrY24f
mq7d5yqyNlsfi+U+yF4wKpwJ2hcNa2XbvIFo0TzDPe/vCR2fpYTRbvuMaR1kqGxErGlpIXWOUX4+
KXFfVRc9LlwDAWpD+yFisewqMOhu0U/rb+uBsHKZonYiBxyULM7IYCag2bgVuqm0R8Q2ta0U5fZk
qbp8qhwwYcv9sccRoEu1TPTioz3+uf47aZL7R7uo4Zwt9w/VaRB52eThT0+fGQcT5RTZlU0VzDDc
17L0trFFQvJDpRyWIx3kjt3wAHAGBF4wbMB1YalQVgxKev1XXQfhqbeHAI33sPpWlgc5Hg9hfUh1
VJuqWXEIWCsubuHEA89NEAW33bIZEnRPXMM/fjjQ9yl2Mu+Bb8d7KAzxTTlmeBguG9mTOpNVNpYN
NopqsRY1+A3+R0M55dp6PbsbMQf8v5ySugP4ClU7fr5M2xWI3D6N96VKNHD76ddJa/kjU1HqzW3a
LjwK0o6m1cKARZHyLlo2OQITd1KcfB/FwsgfIK+rMcH15XCpoly+WRvJHg56N3z4OvLInBy7RFXC
svLwxJgU5eK8W0DxUZaSo59OlaL84RbV0ZODEPj1VPlrH87IdHPflQA0Ph9YftVUxpAdn+bC/ivF
nhTk0uymN+1UpTfuGAE40VDe7DLyjCrZin1ShNqLWobDravXP/JQU18Gu1Bf9LC+7xhg78lNw3RB
dJCvX2+g/+XUrX5jAy15dzMuRTKnvEtRM3iPKuULfOTgQQ6aZXDnF7H9KMdACu9TCHXP+dJyrN+T
QTNfNT8q3rTkLE345mQvatNAv7wP63S67QMtvRuXDeJ++rAxk5pdu5k3jNmg8ZaitIFoSiLHd3+r
yYB7qUvsEuZS+p55NTramtFupWj0zXAycE3dlaaFIv7Gtrr+GRsrpIusUd9HECrfmx5bBBW+3nHh
V74DBSt3duabpxHLzMfSHl+B0HRfrfL77DbuF0tx20tWRkgn2Xr3tZkBUqiOlT8iooOWbtj/CRy7
/QpkS9/NMS7iduO/aoDP0LBtB/Ce7MVhu5+xhoUv/D9V0CL/PvipTrec/8fYee02zmXd9okIMIdb
isrBUjn7hnDZZWZu5vT0/yD9dbu60Qc4N4QYFEyL1N5rzTkmqthsOhW9U63JaysgzFniIZMM81Cn
7QhzuxMPKo7pX0S/u8tOCRnbAwqMZ5y88nnZZPo1/QW7L7bL6gBNYq84Y7JaVqvY1q8TXbplbXnF
tpfPMqw3FUf0MRgndAnCCLVjBSsGW3TlQ2Ez8zNF97j10OKB9QQtuy793jose7rGd9a60ht870g7
mXzuPABjoqdOLrsVHp/osKxakWwiU4i647JqEkREDqTqn5bVSRrfbX7zL8va2GVX7tf5VYvR9/hD
sAujXrqlWSOfIx8bcegTV9Xn5RWhzxrsRHcrnOYxiRv5iFihv6lqw6USQ5UvE/u0HLBsh4u4KaQq
uyybloUO5SgyMTBUrUrgqiA9NjOD23J4jB3tmuu3uhYbu7VLAgurNRjz4miOljhGLWa5GRZcHCWZ
Rd2WNphZefRipwM6bkb1XahYRIGPxgOEsPRVNkpnDTez2C2reHSQ1KviqdAHkJRah5ZgPkzpRt+F
6YeqJh9IV5YbhOJl+oqKOttix7c2Kr2PV9PQjrktGfd6mFnnIjEQWMyHNaP8Z0QtueenTTkzrFNI
I+KRPS8mJfVXVPBq9Lv/2vZzyPLIkJo/Zacq2//1fLVBANOa8V01TPVlkErk0sIGfYeqS+eX6E8u
+4/60JtPtTXAB8pVccpCzYRsXKYo4vrpuSvt23LooKWnKtKcl6rOZc+uYuOcFg4BLFUFLQUu7CN2
pA8J+NU6Fisb2dBJLrio7CF+bxUEYoZm13eO3gYHybSSbZSG8j1UlcpdXt6aXuTCqT9a+kbIiPQY
DuOo7ajZFlB3C+PmmDDHudwtwJZK7iZZJSDjwqg6FdxTT2YRep2vxocKOPk/O76PWXYXP1vxkSB+
BuPvyVMgx96yP0T3eFpeLbZsNpoldsLS0vffq8tu1VGSYcOlHX0fGSjqzdATYyubPd7tn5cwLP1o
Ii8/WKEhrVNFqMRS9dbOQO+7J+umPimabm3MJBuvIzkuXtfI9SNXo4z0x7beGDvfYPNIX7XzYPcJ
Q9JBGJvbvdkI/QNPIrBInfs83z4u2iyxMKkE07oqy+oSq02107WyP0R2Y5Du6xfEErQWfCzEqtz4
cGaqBVgsv/Nf42B4TCJd+iOhtPx+oyxXQMUJ43NM+/dQkqwXxawzaMfKdB+asMEZogR3WKjtbTZD
xWXJT49dGhtbygHpnY0VCI1zbVA/40Zm+lP4yg34DfOh9KkG5CCjTmKEzSA8CWz9TwYZWW27h4Bo
jrr51bVoluEU1w9Ow5yw7UrlDt1GizyHhCV8V5ZHcc33d6qqkUE1WDPSQE5Ji1Pa7Lg8sqyKFiAI
hHObgHUhv+aXYvXOQ546L8oYS2e9cxzOAfjeKkyrw7LaapDncitu92rcAaZSGJft2wKpm6ht5zHA
kO6WfSifu7LwH6NqelWNQL0sa9OsALdU42451FGsY6QY/nVZC7tg26RF+ksXqv/oT/QShVHfF5pl
Pfrbwc+s15ifym0zyM3WavrgTajbqq/MtwJFFpE5ZbXrg168EHO36ozI/sU88kTIg7hUvgQ8P8C8
0Xah4n5vm3dEgo4zybqzk2XYAjsauYgAr2mR9meJOzSAqYVW0D7+HFBrleaVZmtseiIFL+284Isx
ejXZyN6yuuygYSsu9UTaFpHVR8ROvHPQlqgbCBx1qd2JizYvTFC8R1vSzrlVTr+oAry0RTS+jdEs
9Gjwc8CBArmXqi/x1I9vQxUZq2HeHs3b//N4G+TSz/G+7fM6yNNWdWADfPvX6/9s/3+9/n8ev7yv
WvY4tx19redGvOqZsN+KfqxuqqWrW3PeBi6jui07cia/39uWQwBF1rdi3vZfz+WXE5yV5Gxjld/E
ZWHMbkunrOUN34zsn20y8dFOrm9+Dlt2DrHjuFWF3yAo7qSsMTBM4vkalKoP1hbXutfBsfGyQRF3
y2LQ+X+J7kl1lbpcq2Ein4ISIx43qWUFQrt8aubFsmpqEqb77/Ws9Dqma7Ae/7V32f6zujxj2Qbb
7phHCNp+Nn2/0s96yk1vGuy7gtP13hH/AZHMeU3wM/GlKvK94+MlVQfr12h2zrsGgI5qodPfGbZN
4GgCb0WkckT3FTcxxuN9XUgbTXWmZ4gM/bblVRfg6RO2rP3yHmGGnK8rG+NMErZz8VuFRtf82oRX
3KmctUd0IwapA5q2UetmOKhVCLN7DtxZEnW+w3WMUGDOZfK17FgWHazutY3ICid6Z+31VC+A6zT+
LbMS6QYguvXUnUOMWDJNMF002DFAyC3dZQiCLyYeqq1UZt2WyR9YfO2r1Js3ECP9cxSTBJ+0TXcX
1Z2yk+Mm2/tDql/CQCUTQyqmpzRMvxAdZl88OSQO/iDpOnQson9v5MlstaENLqWo65uYF5rM8DAU
4BLnAzR1tiLVSDaMprgoKb54kMnyundEe1mOXw4j4GlNaORIABpwmmTOZEcyT5Zsl9wCYB3kqtXp
FegQAREGwWhaKw8bctCqixG0ybbEWnNOMkwV2qBPJ8tGWYw73jxaWR/tBSjjo6NHxp6yhzg449Qf
snIY9pIcFcdMEwT7+F10SmofxFNv2aekGMl6rSiSRG3ib+KmkUlgkKuN7YgBoyvQZQBQ3ZX+RLFO
Y6u9+dCe4AajHeSOgxqo7Lr7qSXqh3Dn4SEywCO3utu1IUWpQMiPNT3oVTjI2tNg27C84Z4+kz3T
uWU0DmefHCoQ1HnqlWMYQcKCH8dvE4YPP51+J7W99skje6F7XcO1iWav/RTdoyX9ikx5+i0l2m8K
v9jLjYBCeWCrm6zhx9nv9W03v4Idk9+BDqwg4mFgQmWOQDqRmPwW6BLVVn930BowBcz6I2zU4VoR
pD7T+Cega9XZMcYWFDJXADOjYpfVCiAZ4H3DJYbWwqB82OW6FD34kmNdLAU37RIEH+odljvD73dd
2o8vusncSVGCB1twpShjLsAGyMNLhABwHRR9t1uepcbJvtJ65ZBbSu9RSxQHHEExU9VZGWw4BHL4
jfu9SR8BIi6HLI/+2mjOe5aN/73n5/AhW/iEvMHP6yzbytLGh0YDb5WRGHgxioYox0Zqn1oCLA+D
L2fgKzglGbxt6pY9To95FaKdsx4bQc7lvKrqI6Yl3RD7ZdVPK8XFnRi7hDxgkjMtJgXzQs1D8p4K
fSyOg5OUJFjwaFn8HLM8WraRNM7RtYpEqc9RY/1/PG8CGFVgUP+P115W/3prixyBPSMh969tP09Z
3n+IiumQpS/1GIYP3HN9V8SWsVd9vBVdrt3LjuVvtT6UVlPOv9lyRHw1S7Fb1pYn6Zpz37SZczYM
aQe6aLo4bY2lsMmb526wSlfrreC9CaQHDEXOp64om9zmdgAHfBUouRpxAFDeNou/KGbcQQeJf5dR
FfOzUzcvc9z9KjHa4kyd+ygDcT9jFCjPuVKGG3Cmk5vocnn+2bHsZYD1z3E6kTyisVZy+4REhuTm
+RWWpywH/qx25mC5Vl/Rs/z3m/zXS0tDgl9I9Z9SNKoAM+c3+XmBZTXt5R3Nr/jg2b1kndohIICI
6FASX6QuxEKiWlcdkuM1Nee7ryJQGOih/b0Npy+RSqm9sygVnC2Z4JJYBvX/vTpvI6m7P0fzYtmG
BFNZk4tGF2Te+7NjOW7ZVlZyttF7UgGW1cbU8nUEFsZr45Hyfln9jjAuOEKuXpVgxP7WFeOTVTBp
r8bav8+nvPOQinU3tY2hYVpDdmdrQFViIG7n0ej6nUBVC8ExQrNPbNXeSB2YIPNdvLfk6JKncrnJ
mOteZVi7VAyoXqdGJVFYF9kjny5cUfO2nxMTAoox6fobmaIvfp2aH4XhH2QKmQEkHHxNSZUwlH4U
RWOC76PIQEOj/RpG5+TnufjQ6vhd0qlSc7dEQI9qyDA60rB0UAsGSM9syvpHv+prmOZMIJa9gxUW
xzDDCrjszYnwPPndVLvL3jgNMzIvYcote8fGTC+VpL8l8yvR8cjv0qq8X/bFuk3NCdASY/Lormhk
6RKTJMTjwJiiu+XRspCz4HVS5XL/s2l5RBpq6MXk+Hw/62evbGXWNqYR5S7brDoEN2nX+E6Bg65+
jvt5H7nPzrUuzIM/qRw7xaRS4US6HxKnoEXk0zxRUuXo2K1ylPFR4VmPlG06gYpZdiyLwYYatJLm
YypJGsvNz3MUX/oopgKy3b9f5q9DDCvGQ7a8+M+rdcR0rDprLLzv1112+2nMW/x15GRK0oo4LN3T
TAcj2PzyUl9hEcTB+tcTlx3fb7l8wDCT/Y2j60/f27TlE/y8+egkfAV9q5X3ddh4//Nv+jn6n9dV
PrMAbsP3Z5jPwvLorw87f7jvz7Ts+X7TtsjuYsCuWMW3RmPLRzEfthzg6xVlnuXhsmdZjMvpXx7q
dgu6of/t0BE6S22/YbRBnNpQn+skKlcVARZBhNUsqPN3Q9QjDD00jZ28N0N/2lpO+wdZ7uilgBXl
6KNTE6IjdZM8Cgc+mNO3+zBtPqvMdzaMmY42CNOoVCNPMccZZet8mBIR2XHrShU3ckCzOjh826HG
WJNuZVfJE/PMHSa8R73uHLfjsoPrMT5Ufom4uH1UgoEXw+YHETu5dHJ9smL8lyWqJwo665TqltDV
91D0J4mu5yiIRBxBMBRzw09INB0S/L47fMRMU53kGEnKrWoS6SrHTHkL8oyupX/UGYsQLzdv6ocO
m1SanL+3KYS4uJPos/3PswIqeV5WgVwiN1W6LjvwoL03E46rsumwck73dXlfp3p/7RkINVYFCz1n
St5PSEaAl8V8kOBRKghZISGH2IOytSA7NIM7YDXVHfSGRnrplIEEsHkxpv6t6vHxZ+JoBb2B6p+F
oFq8wmM2bFQBa2zZlkNg2E6krFEw/de2dmIgAdJU3Zak6Anb8O+yeQGOwims8tqY4JrSBi7OwBjm
Os2LKNWKnT1ao7uscgfRrjE0CgxD9femn+21qT9HRqMdlk22VKpwyYaJuNBarJdty0JTfZU2EczG
5ZC/dkDM08b6+42XzYYq6O+OIt8vb7xs88PeNZ1G85qxomM9f8hlZ5TI+dEwARDOmwzK6hfLkrw+
COObKNYCQ/C1UZToRs/8a4hKf98r2hkQeXoaCKu6Lgt7gvUP1srY/GxLxy4nxA0yfyJLsYSl0dfI
vG4PiZEYV4r9xvdz28hcT8In/ShsalK0bCZtfkrG0GQU9vZ7nYSkclOJVF+h82V/WBjqcR48x7V9
NzmMDrqppFdUtvrVcRLpzoiOwbyiRfE/i8GoXluqlodRT+dpIX4f0v8QZvwcNyRQjtKJW+/yQpYs
TLIroiuBd+2lEKP3/Y2aiihAa9y4UJHrO1FlwU2nSHZTY3Ff+MFwXA5bFgzJVJdYoGK3rC7HKlDW
PaNEOb48a9mGoyLFkpCcmcMNK0cOnGuaa84VLvd00LT2LfArKCHzdtXKOpKkYtePbZz/y2EQMPd0
7sPzcgQjv6scKdoxmvj+iTFqdlLgmFfMotaVBLFyrYQ2WQbDZF2XHUoD3FMuaM4sq8sOgCn6pUwZ
MJK8IUGODRtayZq26iLuv0lnnH6ODamdEmZWW9tULeONPaKYAGcZ3grcEB7xLMlasyCjraym9Dea
o0EOh99yA/Uc3fSmxhuqJdQPBuqhtpYSKjRnmSwLxi4TaVmkearTwGijCIjDkwgL8WdSnw94+J9H
8yp8vee8IcuPbA0H/d0creITDn1YHhHXnNG/PjSzS6idJYzLo2XRL0LJecGkFuHkshF0bbt1VDre
QwzwRYwP4bfwatZ5ywy7qxdZnSizNMxiZ+PDz4IxMlaHZT1bXA+dnj3rs/GonZ001fwRyCbCeWQu
/iOjBOwGDZKiANzdw7JQy2aYCDiqZv7Gvx+qqfMRJSoMjDoH+7js7roJh+jyMAY7A/I/iWlzAM6n
aQdl7/uM2SMRJAmckdg2aSEuZ/F7N7CX41yV2cI+Ie4Ahxn2BX0tjZqExa79M7b6pw8tIhXldiD+
yzOU+4Bcx4NouxeL03qMiAPbNIr+Fo66sx5mVW3CywjnyB0nWy9/78/ZXh4t/wF6WOFaDzhXEilp
R7lVvSoJ9F1DUNvB1ESxN5kkJGVcuZLcbnvdfEz5qw1jwKGPqUPmP8xXQKkYk9sA6SfJ8OIKE/Ns
SstnxbU1/7OWRxnQhnUJFoTf3U451JAtgtKk0aUVkPiSdDj9dWKwKHPeTKcGoWgpK0nKfOr9FNzK
0PjQs1Baa8ZJ9NVwqEOz/15oejQcfHU+c9n4lilqecDyWx6cvAQ6vjzMbadT1svDJXp1ebQsEssv
UTs50DBm7byY41gKrcSgw6Djf36xCsfK91EGCGD2iM5/5rJY/uCf1TbTIMso5Gb6s4dpmjWKy+kQ
i+d0edhMFLzyzBq9n//M8j39WV0eOUpPvBUGXm7eAk4gC22W/f0sjFYPt61uHJNZe798D5ZFNK/2
tDg2U1Sflk2FbxDuENiMRpZYg25JNDCljv9vJ8SvVKkr0ke1HA/Y7Br7fmi1ar9PgHxhkuecznyI
UifGYFksq3EEhViJpK+KIWV/JBiycafa6khFkeLhaNnC04jpasQwukFGtG5IPrUn2yWzGFX2t9R+
Pp10eFCKGazLeITcWEHgHFb6kdb5Ws06fKPJORNl6MIoo1E6FeHJRAtzDvx2Rb+9dvsxu2QKPxG5
UxqeA2X1KJfNiltGQQudymJRtntwA/PUdpJvuO/V3dSTIGTaZNJaz03V5BudJgwq9rYji6UONlFD
EKWeu1KX0R9BJujxg8tNI77TVcVcjcoorX2pIRamUzew/8HTTY+anu7zoqB+RyRRVOuvZV+SWTim
G/BL0drA6Cea9hQGlezy44gzORTCqzFkhO0J8Ct6kpiWriTTeg1iiip4qVZA2aJNX84Z0Y2GCpcS
Bc3p1VSoPfnGdu0VICpqm1pjN3zVFifG7hyiUnj+1DmnYEziVUTAlp/HMlxTIkojhXJ1JwO+1WLo
+IRmlt1X7OPIllFSrYbJsLc+rBupaHaNGnIS4NBFusmZ1kO84nWvo4vpnxx7Ll0SBMl4rP60+Ome
7y2KAjvGMvd5stWkESOwhN6/7aUtI4ppRf/xjcFzuLZH/PuFZCawiZDp2BNjTx1vjg0eDfkmf3iQ
O+MusW8DCKQdHU/5hJiW9AybBAY55x9d4NLFM98GAIPtwJbJ2mp1mFO4nkLpq/HJlqmG8/wNUmOz
Oafh9Mdg5yqv+aEsmWRLln8RavtRZtCRVC7RldJ3hDWNPf3G0CIxR451j4LoSSQ1CbgmPjEc3F5K
OUHTMYVPiZyuzGZGisBadge1efb5vfCgvLrkMpMPmtHCsXkvs3QimBBTt0KVM0L0Ms5tKW2yoPZv
I8T1qbR/FympeoEcvI+dtGlsJoK90nnzALAztfCIVm5jOOGnBIfVFQPZxMowvTglBQsKkIr0xyIi
Ea6RFu01hUqeE8s3iAv2ShtTzw+7h1GxNwThIh8JkWJJuky3lRmSlHwkpdJupnJovTFMi41kP4VS
nrtGnPnrKs2pz3T5xjAlcZpCXrBvqAxGinIXDHEDmnLct/I7M/9w5YxWt26r+zohqrUir4t6/tp0
ilel6cCzAEiyNUKPm+4JRa4G7CgOV6R4Zi6jQWU1wV91HQJT3WYcMje2wp2hS7LbgewyY/0JkFip
I5IE85UyPiplL49JX7EhhspKu1O0wGDf+Bw43bsflBVQJ/EZTy+TmgBfS8MPxLmZV6uPRCg+dugl
6bpAS+2PDsjUubfRDK3tUWsbxtaiZIYI2PTVL8o3IEzM17g3LmKgaZ86J13lsEzpz5rM6J97erzu
SB1uivrkTy0Bsvm4JZ7XJF02D3fjb5KzqVc/JHn7prQEysvNeNVjRv7tNON6BYVAotFp9OncoXMg
ky2aYcCGAd+JVSVagGDxe8dJcquCUGBJk/bFwCAr1JVy1Ww597KXWhT8iRQ4asWmygz/RrZhs6a1
E6+G0no0h8zT8pYbgQSGNk1fyLhPPcWh4V1XTeTWdfaMXhSTY8Mcekgi8pJQb5oVQcJzTizK6GFd
S+kTMP8b6DTbrZ87EwJdGSX47vu9HamfQko+s0j9qEuNsMAKMr/MHIoK9zbv23FjZzQLIgUtu52i
IwrH4EWhCjpkwP76UdzLcXkp50JVPs6N2D9abRG90POBQ6Sydae7cO+q9SCZs925uOvC2I2ESbVk
FuqWwbAXCj8KGRohE3gfrBfummawipV9lUV3FkIMt0jFJUvEV6ZZ+7I03+uIidegX0M7zTxdTncI
VagH+Q15Lb2Pr97uDw1pZgGoaq9Egb5utRgiT98lnimRRq9KzehKRj54viZ92JCNQr9DiB5pa51Q
KbWxzO04VA/EvNGGzvQtVYCtMVHJDPPHfJA3OqneGzs00Q+jWYkMvmaSeHFkER+6VRDaM0PsV6eF
0MbTp3FqUg/+zENYTR9iMJ9VMd46c6VmZrkxg+E8geZMTMhzNfmTimmeBRhrW9RwBoVKR02v94nv
I9M2t30keXZE1v3rGBVvTpA+mEV7Gkw0jXL/FDbprkaDkwx8J+Km3oBkA03TnULAgQjaAKNVqeEl
BTNwqfK0iusTqryR7spa9BRxR5hx8KGBBpBdERhvYzO8kU2duVYqPdY2IJsmUl/rLPnowelp5fCK
v+wPsl10sdp26qJ9q2cPIzbyVSqLX0ULvDyCw9QlKKo5H/c6IWJbQRsAzZ9G7aietjQgganV+6Bt
b2QakSFoUx/vG+tPrdegKfiFJWObqPdcB/kLQNmV9J7ISzkH25Se1Ca/JaB5XGXqjbXuONvBdPav
WQ2gD9rQXgxGA28/QSw/Io8IydEkjf1IKIa44BtGwmeBTVe5Igufyg5V4cb4kLPmlMj9S8uHYur3
HCHCgPSZPjmVdOTOd4+4rHDb1uLUBxeFZHphqNsm7neD8Df1ru7zTc1p4SbBzJ/e4eDS24sY//eg
gK3iElGl2jXkqck1wWKDc0oErM9WS+in5Js+4urtbf9PmhKhnKBPy4fq2Wybk+o019ZOV+Q53Iom
eDMy5o1YyIhu6NNXC089fFLRrWjNkPKgE/058d2gIwA2PmfYUCk9I5phbWsyAuN2qzPP2DvMlkV2
IXq0YhwQydSquFzaZ7OhqDyl9uDC4blL46F2SwsioKwjONKy4EGY6Z+iGSo3a9LeK52WxEhMh1Uo
7zvZ+WVpDCLHEHJ2HnRHrWaUXbT+W9tw3U2tujGBeVt1d9ao3kFOSTwQd6aU0g0tfVCiaKdA7j7D
IEToFFBC06gdVp3GSbY4jUSeTNzQlcxrVcvB8G/bbhf3mZfd1xmMqC6R5I2qwWyoq+gXAfCND9ue
HzhGkjfnUx7a9qQAImM2Zuxsv3mQ9BHsptO+6Q2k8VGK0L20b1XtbIIOpGgdkVHsJI6XUiKoaHCk
COO9XJa4eBiElXq8KgMqAq0sZ1Ssk102dfaekMlnKwLewy942xWfSsPYeOy5PAV8nTg66ZIgYa6H
oRjzdSmjXwq3Hw93Eqom8numqDwFkfgiZDR0daWlraQ9+rVNUEn+W4FcZ08VLgmFRDA/ssnnzM9t
UB5NBotBk186h6Yh+SKgrs4YiJ4Yaz/ZNC1WRjBnRajDx2gwA0jsbrjYDj815ugldjsnDPJrbhIg
FddwVMvnRC25OvqVWU3yndFlA4PxNHF1mzGYmaLbCKKvjnp2czTETMgyBnhvQ/9oiH6tqMbAwIrQ
jMiC7WC2V6kfin0kJVctYEBOJm2uGvlWozJVllPPgDbstpi0tdrMPApCj2YY/IZvBTs1QbMXKiVX
AF8a6Yui33skkr1vagPJwA3dyktWgDEDca+7KWrb3WQElVdDxHT6eBVPxrlqHbSp7R9DOhC1fIoI
Zs0pQgN8RHuXFGusjNe40/WNnJevQBYObT5BfBYzovmt1AmuHhwFs74IHwvdYiSEBsqmSOCWcsC4
U0RgJpGg5/YW0ZJBNKTVr2ITc4854gox3uMWBGTXj2S2m+pG18YHVTZPZcwVGHKGE51QCbqSfwzL
77y0gTicrUPF3Ebm8DYNB5QzjymKVJdckHKdKZwnosQvODGQjUzM1028Ss04l+CNZwky36xtW0EP
eVHro6RsTAKPXMeQ7nWhbzoAt/NNSrhwULFCjQiotzNdjvSPhBubpB1BB752ofZbNaVx46sdsGQs
pBANmZ6mKXg7RoSGw7dfSHgHGJgQmxjiX2GM30QhjKRE+9LMJnfNgXK/ATWJ+yYlRAO8oCrfIltW
ocpZXkLKqSs5fEssQ32n4PKHDOXi2CV0rVUa9yNRRYmq/ALYl3lIZTBQaoonJ8KYn7COqBF7qkpj
3062ugGXVhmGnaV0NuOAuFiBmquhpzQvsVKCo26OUsS3TVS6W6fFY5zm2JHMA2BMbxKMn/vGIdWX
IoVrpuG2J3Ecaud0MZGwF/rnqDgfRTbFHkK2gq9pe7Py/tWq+w9IortpHFemqryJITKgJfcgejFf
+ENlwCfp8xV9ELnQ77vEurW1jS0jzs6d3dJAKWUa2c5rbDQk2mfag9/8anUZVDcMURLESNyRLd8b
wvycGvpJV0wu3aAhz4k+RiVbdwWzjk7kvRdG8pXAkUe1IxXTafNNEI6/Qt/o0AJaNxoqBLjEPszm
6cV2ftmmhEhEnVl8WTOsmiZmgM0AE3xd4MWq8EYotsScu13V0m8It1KRn/P0EWyeQ7PT3/GdXFVF
qK2HWGEm1ikcqkb5WlJNbWUf6gBgJ0U/tAtkgzstmpPcWvel/CKlKa2WVt36A8y9wScMLwWDVlrt
Kuiaj7BEem9oe8YXdZ4ywOgt12BUyeyrv5OTPSNpA+pwSkpV5KwU0Zm8DXkIqSOtfLS5eakpK9uO
P0crfAnpU45jm62kDjZg7Kjj3hqfhR6la1/dpjoN6RwfKh7UYG2SAyP09iXJg7lCzczfj/mvOWa1
4geBXkmlUGklr07axphIRzN5HAZ+vQ1SvTdFz5CjMxvahDXt4ZCQaMdyYCh/Fj4ZGUlYXJog3GgE
iWyccTgWifo7lTDshjHk95k3VDYfKJIeaYiLjYRGxS254teOZDE3dLiU+r6+5OPGgQI8jpTb0XOV
np8E0NkEtsASJ0JKVyuu8f6lPrWQKPoUfnqSLQmoeVyQLOQbtJ6iehcC2HARLVluJdTPXgM7lT4q
ppVvA6G8WYq0s6aB+omDmkcrPoUAdQqv+xPezDsj6n5TquFlAjkM2TdJVqTBQiGY7qqQCNfrwK8p
lyKGw/wdSQzS7+6LfMuL7xCxHHGPUgg6zzrryVGG41gBI4EzR5a8Vt11lf6e888CiXKLEkfdSnPk
cliMp9SQob5HebuJIuZpMmP/ouifuEaRgSCqn2+H5roKxi3PowveBoBvwz2xQo+JokoeCVjbJ4yk
vtuXPuqhT2d4Lm3tmdr2g5W1jDYRphoTijOiq7FOHNPEYZrKLcrXGPBybSKypdZbVshrXmVTfSsV
tFQZmgkKtr8EJ8/Ne+0mpQklQ1176ehbKkHfeaT/zDwVJziFhv4QTOZOSRmg6wGhfNydGAFA2mMO
a6uwW8tWQ2gMSZiC1dUJg1vxhxuvT+enx1k5hN0t1ZmpmRV+mrgnFkWXX8KKoIZRFeRB9Q8ASNMN
Gq5rbHUn2goY/aT0oqdB4zEJPPUzuXXU7pX3ILffrbZ+qmW+mInxRPbFvWrmnh6QU0gEMBRwgmTH
Q11xtWDrQiG+qzX5pW2M35LVUVdG6VZrZNfFMsWYmN9/a4o0HBPdvmwvSQkHnBsAMrgZ3qy8+vPk
1ZaC0wSpEKT2KVHNicJd/VGUw6a0pKeUSGLXCrV+1QsG3rKBmsHn28Iops2Fg1Vcl11DTw/Cb37n
OhaKsJ2AUiJ/qtp7K9WPWmbWK1VqGVPlyO9lANVDLEmePufzto6yxgpOFH0sPsIs3AGuOFRRuJET
4zO0K+pUFV1AklSJUoy26lhcEpNA0apM90VHZGorF2tU4e+JUiMXVUnoNqJ1nNB4jhv0b34OONhY
8xGObXhnRTki4f6USwp8J1MJXUyPfq/98hssFL7/NeXSg0qU0GCK8EFK3mAm5sakrqRARo3Vq5cR
9pinNcqH1TZ71YnuRU9nHQfgZ+PPJztM30ale05yfNWkLUC/EvzNUX8Zk/4sYuR5fvDOEOKdYNXQ
tUS3MYrxrS1mX57MD7mUOSgCJwF7XEVtx9h8rlQOW7p4oaeNlGblSCUAXqWaEL45BokUSZ2fspQ4
JWH8yuxep4MuvU7B/9F1Xs2NKusa/kVUEZp0KwkFS7LkqJm5oeyxhxyaDL/+POC1l9deu86NSjQN
kmxour839SdVYiHt5medIVzYzq4pCmed9Zjc5Y0X9dGPKK3E+o80y9+mkb77ZQnXUi8eMtwaGztj
cLEq0pbMBnu845T3nk9+PCwntNpaeURn9KQrHeR0lL+oLPZjjy1hSDZoHKsU9dq842qEcz4JY6OC
qeLBFaAFyfu1um6mISYpMUq2U2AfUVC+WUL+Sqfp0uHzBaxmnblDblaCW5vSbty8gIPpBDu9itd2
30I4VkiLiqd7xEt3uNZOO2kanom9Ac8fjTzKdO3o3F3dpHZ7Mh1w0YcGPjgtJuv8qNJwHweb4o1N
PWVlMKPjKs7PRvraimRDgOq1CpsfYQcEPl+C00jEFMQSdRtYXCjoJ+6n1N9REf/h2809lduLj1E+
qwR0aKnUPFKIjqnInppQ/5kNlmChFzKtRU/luLg8iYYHYx49LVSBQKUoQ/G43LMaeyJU+0fZxL9Z
/T6jAm0O2OaTqTz5G3QvP8zyVJX+T6YH8DFCpig+hfqTApBTaYSttKOZeE6m72EZUdaLR4MpgwzI
h1ROhV0q96w1b0NGbXdq7S152fmmMK2eNf3gbrMJK5pJpMk+r855oQAQcALPSZTfrHtXI1oIEfnO
fpgUdJMZlpWEZAWDE9x1Uc+iEecEsH1lXcYmscWjuRvrTLtTUhAsiRIBJMJmoeaEKvIMbTeOrjwg
j4tW1UgG06AZ2aMy1pjG20m9Wza/2rChj7kv69Tf2Eg4MOIvdZ5VDWHjdlaQZTCnPw0/HBFhxk2A
hWUP41q646GwkaQjcvplUUfWBPxT22iVPb9nO2lMVFvhU+nDxJ6lzeuUVvWuY4Ze9TzDuooCZNQ8
kS/81jbprOzi6TMp/UFonbuz/T82mZ3rMdXe4JHxrKmhu8WqCMg5Tn8qLYaqhcHU3uq1Tz93uGmY
YWe+/27Eol1TInI22AYI18DEWc35TRbDkiPvon6esoXKMbTh8Pn279DVf3c19O2RQdhv/QNOzBik
U7FqXP3mJph+m9tyVM5y/rhoRmAMC/pUj/O967zin4ftYU6yxJSvuzE+Tar1mJWXMhbdKk77pzwA
fU4d51CVgpKmfUl01OS281ENJib+gbyOZvoQz9CBq2SUDYfqKNSgX9eVwR3hkgKPquyOfIx8IwM5
gOE3GybXPbe1ccg7QaCOyeptbwShwGwCZodq4Uig2SWeqIlh49AYVF5slpcq7n4M2Ry0OMTdzjey
P3001ecGp42A8rZqslI2ApcH7GiADxiG54bqj2i0z27wR68NMNmKPDSHBWcZOTnDY/yU9a++EeEu
5LBGCwMjWCGxXg0NXg5DMawdN2btbJv9Ckx1F0eqdktcRmu8Y1ndUmIZMvKhtOgoWqovVifuWWM/
W2p2qzMn9ZRKRBAtgh94jCBhd/QdaiZ1DdGDYXAmHdrEDlE5pEjVrueyp9fpiNV1/sf6jLZOCsGQ
ZpLsCDLlKP1ogIVtVcd6m1DyZz2lSr8DXMFCBYk7iHvfDKzhFHKXnDx11ollaSiaumctxRBQNbB8
6YoSWhUFK7P8SGKJ90ve79OROrOWmu5BF4cma9rVGABM1RPFJ9tO3lqKfDxtCmWVQ3qo0yI8BHE3
T6D1nyYSlxXVygC7k6G6qlkGsKKb78UMPfm/JBWWtZYozF2bU03NEppsdRcgDWyZjDz4FldlXlDs
bFV0J919h75uDUel9NzcxCV9BPaw5sSaVlLxi6a2By/jgsEZIdlVIS4VTO9WQ5W0D5LM9E1NvNFs
yH+kLn8OTLlOW+o2A44aWk9Zk7lUeYg7ieMHT4RQCn8t20g9N726zZhTrkYb5XQ0kVgu1ItbCmMn
1FZucYg8TDK2V1aSe6FOYMsU8HAIAlEfe+rtiQPBPU6GVyuHZKo2L6Bm/P/zCeoPFVk/quO7tKCs
zroVn9rYInql2+LFgIuEzKNTY4OfyoqifWkMCqJY/CBTN/OmxuBh3Nc/sOjxcnOefxZI46buYCaM
pGlUvObWZOxtvYDNLIrxTtQzJlRBpyF+Aw6fnVTMa1PyxNFueCLkslB6gQC7phDIjcYyyzJfs7TK
1raW+2ssV3K4nKhey3hNZFuOAdR8S17SgY9IRm5hI63MtRBizlOQJ1PEt8bib+trjbWPowQCE7c9
Mp/XyuIXS5OPRE9EJSawGNaAZCynu5muCbE4yU5YfQ7HoHhQKaFwReUrn/+KFyY1dt91xXKPz9bK
cUvQSAfqzCzLBuvxLKcs1nHQ7QULd+KFMyJWW5HvAIsNPGK2bncuQsJb0Mq+qZZoHjPd97p4vBk9
qsvO7l5qH60nNKBqlxNEwxDdXIZoopPyR5ASRFkneC8Nq93YTnsXgKFSOHR1jFGCkbK5VX7g38yf
aIyvndoqhE87KGA6h9iNHGGCLOHT6lTodMJGWhI2c65k08dujRsJ1X95FmPDcDPk+gGjkmJiWmFy
zYlS+xgC803V/3TD9IH1DOEWGIWb8jrVloozjk8d2n/DfIujhW5t1RQFBZAh7jU1IhPqHkrf3fdg
zBYpPnHYeXWo/HQr4XitVhG4FiXFGeTP9tLJIR1PgOkAe61VjZkO6xzEvcxYWdfuMPYRazwxkg2P
7UNs+OOd5atgGyx9RA4lxw6KYavgBQ8P+alRUnVbOVc8LpgYquNrN2j7qVapCg/VS9OBiFh9s9aD
vF4PvasxUUwnvn1wDuvmZ2oBkRl/9C66Oqz2WQTzVOy6AaoRy4F2AIAOXYU5+75CN34JyCNRCsKs
CXfa9LXyURXdTyMg1yv1z0kLt1K0H71DQb+MKcHDrnxuKAqQ9+bi+5tbFD+Ml85neRjj3uAh0HlT
ZvVaaI/HwSa6IIvjB0WUuOebI5fcVBarAirKRutY89mzJ35d5p+q0b83ncqMxer3GmPPbjbd7ov0
He4G6ZW4n4L3sjLW7eqRXxRzVYUx5Rcz3YVY4EI23CRKvM9UAp0r37jK2o3vippr25CbgD/yaixd
6IGA4Jp0TS9s+v6+dDwD9uzGGQRpG+3bOBYXnrAxs2BjJUrkc1WRwwMpt2M8C3Yb1h2EtkGQn8qP
GJEVS4X4SVddfx1KSq9hYUa8o3CSBkV7yS2Uucpvau39LyXYg76qWDuJ+64GZpuG/Ldtz94sgqVR
VUOs6/ivaOq0C9ypvkTzi0n1LYNJe7c0WakkyojKQ5lY/Np6jqDxh30G/RFOrs5YSrC6o7i4+Ffd
uCkl47Bfas9xG8VcB+qtxl5io+m6vQ6MvWNZ5kZM7i2IQoHKjZp2UWe9V/ksZLIeHUS8qoZCHuRQ
P3d2Oe302Ii8rkrvByhjYMegc0aVyh03D8HGTpvgIzyA1YLEMYVjjEWlj00F1WHPqOr2viudxzTn
D5pP6Sorteq+cZuSDO+tw0PfKfFkaYA3cB27VP5IkZ8yYxMO732r4SJuA8vHrfZqWDALy/pXKXFy
QdHFVCjz3Mq+ZCBim3IS9ZpJq+cjHeyAWPHMmYM2+s+4Gje+1TXEF94lVTtsMf6Guejfu1NwDizW
KizLtolehuteSajHaP2dRv4Ak5zhkyEX8yjbuWpG9SDbhDKMFbymI/in4LkU4CBdKeOfgfzg2De0
+8g0uk2TZ8FWSUlGkJrzxzbhaGbN69B0/kpgg7y2R3Vt1yPjszF9iMHZVwYx2fEf2+ICnbL0txzQ
1qp2w9xPIcQoH4Njb5QvVQKZouHi0utndBxHt4LhE/ih50cVLh6tvrJd8XtWnDARx52kdnVj7ev2
SYd5nYK/eF1gHVwoP3cIFV+0OWY8KBXQ9oI/gC0+6hSxJTqiguLrdvAdTG3i9Nm1wKl1m4wivEDu
rGK8dAbogSn8n+EVBgqjytrvJ6/Voe531Xlsk3QHLeMwdv6FuBCkL9QiEm2AqmNzzmAcb1luflbT
cBaivTBLxbY4PCY+Pbg6FQhB9TYRLVf3PDsDR7lYcSiYztYZlRNjL83moA3koGfDkzJO2rmFC6TD
A94W0T6rmOI2rvGpJ0a7yq36phTNRJ0r4WHA301HmSkhPVVOeGzA0qi5vemiaU4aYbFx6IxbpWnc
TT0Va1eEXC3RQ4ozwzpgrC+qHbZKBziTPMoTVUffX/5KLeLE/MEgcVr5DMz2LRHJe1OFE1e/vusl
/xcREV5I3vrWmupfgUERMo5nOX0MgmaQ8aQXTrAWWJRRYQCxNfkzd1W3hfjECHsXN/EL//9H+70q
K3cTUC+gTEvRv3bVldKzrDKDz6EeHmvd/izT5uaM9RMohL/WYwWffJvgLBdHKemzHBDazN4BR1VI
DbYElGwiD5xVm02SJb8K6mz7xhGjtHfN7521zOGJzWhW3iDPZ6WWbojdOXSDhfnD3WiMO5s7KA+K
XcbA7VvKD6ON/mBullN5lsOuUKG1IX8Pq8/crm/kTFGNzouLFFvN58nJmI67srvPRIf7cf6uJw7c
9MFrnQhKnSpKchnQnZZz/IwyQrDztQ9b/wTQdLxwcs8DlLRNrmGNAPU6kiqcXje8G8xJW8VReC4L
hdRKIztZqNWSXGa7ZjRVD9qcyeyiX7e5tdP6IcBtrJREsMhHnRPjsMbtn4i7ikVpgKKTdMcQ4bUr
G0b43VjGn2EhZ9Op5mDkCr+bVE5hUcVhessibM5AG/tXbQrdI5WN9VCTPe6YkeYNdv4cltXVaAmC
wKaarxFt+gyuq0O1HL23ebYSlkISuHwdjSrBVUZywlPvAfo3pn9DCWI1AGIMhDvBnNrJRim9vrw0
k6od86zb9rkSbGTCpKys90WuMW+lJhzlEf+9IfeccDpHGQOQH8rcU8vmLnAIbg9UYhdgHGmuUntu
qiBX7n6kQ+VVXc0UoAmuisakv8+LjwBAT8aEUbqBEm2UUX+zGnkRarPP3HT0Go35btokFvUgA7FQ
iiOL31+bwHgvxTEwGDXJCbSBw/64cBwKYSJz79xPMlLeKH4J6byCoOwGYuDQtBwNFqVhwDRiCPQL
gpVL2KuXqG9he2iHMkizrUZ5wMqs66C7M5WH6WgpCVIc4bqWlX6rh+gZhiXTUXyozKZDqJFb9/lk
PPlG/CgYU7aO3e6Satq5pXbn8yRHLLpuCwAyoim9OKYaSWJnHFUrXQ7GBholW07AZKeEF1NnVM3R
ckdFuBs7bWs3DbMSio0umQWrUklPYqg+/Lj7SGqwinhaafIxlW3LTYPkzy9+6KH1EQ3mZ9sV+PXr
G0NNyx3m9+BlI8YKklW7Fb5TkgWwL/OK4plyMYrpOTTt19ge9qpuHGTIVFVp9BP2O8g9BBydlgei
WTvt6vRHE4on1ZIHBtYQnSu2puQJq/bvVY5tYPIuDEEOW3KgqPtg2VTi0qa4Tb67qcZJ7MJGe3HJ
YZXS/Rm2MyM+Ck9KD5ECoh0pENlwMjNyTwudAnfmvKi4uLV+ccHwqIN51T3JjlpMEyCGLWzrjHCM
QDu/fMwQMqzcaTzlrbuJJpMUJbqAmJwMfFKAWZ2t6VSPhpm9VTVZZYpq47UPIU3tnl1BedlwkRWY
zlPfaEzYzA1DLgg0HgnQcMVLQkAnchPsxUyjesvVdqPAUpWkhg6RfrE0m8xQfANjau5t6e/nRx64
wG3KE3MlwhxtOlIfX5oP0qjvzWpw1mCNLLsJrVsp0rimrVV7OZye3oH5ODRHvQUNDoBTKuU3Tg5E
PVJbXfUVDpLwUnWbf20PXp6mGutS+0AJnrEx0kqea9Ou1drXTKUEhivSrEjfKQi7a9diUsJEsUet
MsOA+ElF2E6owUhxgNmvX/+SjrZtK3FqbRs/lJJkyIQxG0MLu6Cg2TbnvhTNWSui9kwBYgLW65U9
9JF+VSvlcMhqUT7GQkkeWVbP75eGokb/iE8Rj03LxwvSDwNtXZlqvftrNx2VofOINZSXpQk6ADiE
KX5+nyTug5hx3Bk8c6rLR+ow8hG62FOpYt6xNBnEu95LV91/dZh7pQSYbvm24eb7RBTSUen3unJY
+kG2Hh4GSXz9fNblBW3JPkRQCWzNN1vaaqtu1jDsTGxc/tOWRs5aw9TnsvTAu2uE7RJT0DaT/iKG
7q8X1nYPjsj7u3+1C+YGWOn0AFr/6a9JCxcLcQIn1e+/m1Oi1e4DGEbLSZf2tBiJngrNK2uRbalL
/xqT6fksfYhTRdk3d8um5RbJnAE3edEQt89uFaRHXVJLzIO+5cnROA9kIKxT5DfNOreHc68y+C6H
jpVbrwPIeodlM07deIewQWy+Thz4/YmsQopm88dWKa5zifbVdfkoxy1voC7ivHxSHxHZOPlOQEGC
7n0rsz3LaWW9bEYoT8+9q79kUuF7qOrFkFr9tJxH40hKGZU8LScyc0h9Mnf97bK3ic31CKcXVU1a
PCwvZiqrbVJxa2GVFYbr1irwuuizer3shtFcPPCB0b4ig5lRfO6TRVMI6wpQ6/s8ST0OrAfyHUUK
fds0RnShxB5ui35Ir0DwM3OgLB+wqLM3RRB1jwmWmpsaV4WnsZLW2kd988zcq1oHvZW+NlTfuO/M
/hZO+NnZqWn/yAczX6VKW/wSVflJqCxyySq/OV2c/R7KHNlgbHzkE0T21Cn+NAMzigxMBYSjWHdq
ycAxqVd/YEazqk5Uq6DkZrjQCCuGfkA0MdOdjt5TsQvBQj4BIo5GM8mPtLIfbBj+71Ef/3TysHpT
WRMwe6vdnzrY7SqJ03EblQHRKK4mHwiTx1cztRmC5sDlpS1ISiSVk8Lkp5PyYdmhBZrNIOGX3rK5
7KgiikNxkCpMdzjVV78yGDwLitlm2WzmExS27njd4OCo9/dnkPVcQJ8GRzN7WYTrqbLVrWJouBDP
fZbzu2CCu0Ga3ddXXXbktd/u8hpMa+mynH9QVHj+XQjeX0j4bCjS91OXEBcJBHohLSjbt9KMiQQt
wzO3meI1yhA/YWIQrSvNbH5lqXKvm2UfgBE/TI4f/pGZ+QbB2731lu4Qgdwgm+3tlKqKK49KXhhH
W++dLYvXjvs/08HFje5H73c/zAIrl9D0UA/wD5qS6SG3S+vnYOnFOgj66dHVomLrWhl2O1nd3cHu
d3akNvsXYk3rjSET9RVGYYxhUniVavKYT7p+b5QZRguG1QNNgAW2SSjvuXAAioIiuU9YOu0MvBbO
SSLSXStxSUlzAK4s6cdzYhrNzshhFeQC8L8VWnbW2lHf4WwTnDVXt3bcKPYpSRACFAy43GV3OaST
XYm0f2+YcfjAbIQpnWZbv4P0Dl8J66NhHb6qm2B8XLpG5qRQlflP16Gr/9XVQOb8qJLxvesak9G3
TZ5gT8Unss92vY+3KW7LlDOWNgqeu06Wfej1xIVuykoF9fP7h0yvSVaO/cnTo6l/WF6Il7XXBnYS
22VTm/tpHUrcwCjNXcnQRnB3TC0bV5/goEdy+DoujCkqO7pf3QGCf0yk+WFURaUfrv+1KV1sb9Ap
sRp09gUpKnAse8TA6BIeDFyFN5B2Bm9p6wvHf2B2D0cfx00wIfotbXZvbPoRe6Zlqw/97B6Lsv2y
tZwIfZq7j0nPg87MOZYXU5g+wc3cQ99t8DkroFxLP7R/9wP/2OhY212WptJ1cizdqn1REaE+pGmz
UfUedgUFlGarxIL/HXGQoYcaET2mMiXUsvT6YvNYgAgwN1KbTNZf27WsMOCjjvvVc9nEOJ9S0/zy
fYplR2EGzcUCUsdz2sEGpq8vmj+q+6VwnyspX4IL8/9pDExL3SsaJf7lwKXj8rLsQIcKHDwfPE0l
9PHEtQ7BvACVYWXcd9R/LkEmobXgGviLqmENyGMWV73EqMKc0OMULYCjYeefuV64D1GA8MaV1NOX
9sx2n7D7UJ/ceborJbIYJWzpnxfHosQVyhxJm/bHXHpLexuyIurb8gaKY2NONBCvGgNdZiaRs1rY
K8fa5mpaLW+bkeTSfOiwMjeV49JUxQl7l+2vt0vr9/7ORbiWZsqff7Uvm/9qM3VHO2Qy8XqHGiq5
V+Mx1Me/XlS1fohafusk4ItnoW3+0GLEB2qZlL8A7T5MUVpvip2/NprWHIRliJ2jxaHnZgauH3jA
v4pCAz5D4ZHrDuNpoOHLVKXRjcRLQo0ZMGFlKF5tjEcHly1/jI0NrHDGv3y4H6XMPscSU8+21n8E
Zq3CIC0cVuy9ctff9rrWYSuqAt2v1N4I9n6Ws7RukHY5evZWutpP8smVRwyzi2OuYzMY2ROEhKHd
yqxMb50KiDYqqbZVkHD9svw1J8i89tZVQXmnySrdqgjEDkUbZK/OOB4oRuZvWm8UqJ58/5iFXfzo
i+DP8nGT7vAflENxsYusu/cDUIZhPmD+HjAowbRiuIG5FYgddpLvMZak5+XFyIf2LEULvdZ0sDhQ
WKVLCJJnQ4/EsFr6oOWc30LTRgMnjn9t/n2KpXtWlrcsS4v996lTA1qwULrGayXSgGGYDvi2uPfL
Vp4gQLM7bO+XzbiCxQI99dA79b0NINgcaiogsMPUaF1IpbqNHbhqnAv5057AraMhrd+KNLtB8+h/
E9F8bpmPftadhSQrD0iwL6ZV4SATWCks5OdytBugb8kGGDJOIGa5fYZOvEGnPJvLFbbEYU7XylVE
tPRu2fzekaRKRg4yPMuOcvclelU6YsQNDKlPjhVKd1uXUHz7waoPodHeLVvLy9LFnPstm3JWF4k+
oF7W2A/RoCqH3EHXlaFSZ5XeYaKgI77aRPPupU+l+Oo6TamJVqZJHx6rv1nSK3dfh+hauq70wLx8
deb/dK+RLGFWpv2AYIiT/P0ZX8f3flZxZfEZNZSC41A2/XbdwMN+DJIsf/TnJUekVnB1/m5z6rbZ
JJTAoO5gCYdyRb9WquOcpB5XJ7QsN9bE5rOKrAq/Meta1jaWsjF8cpsL8bTsNHG138ADKfdqCU+w
6Yxyl9vwXdPGCF4iv7C9ssMcQY8HdFTIOwnP6ZC6DZn1PKWwbNwiUD634Gv+Z94xJTWqxnzOOJcH
QTY5DaYRbso4RUAEU+CJaqY3cK6rYRrm01T5FE5tnRUmIjvW5pi6G6KJV8te2wDpHBvbPwHPYzAa
Rel9WVvVvQ1jDQi9it6lnd1VeWy+VkZpo6kIsAOZsuhWKhQQ5g72fx8JllpTVHfCd/giX0dajFjr
cqz1K9gSFXdbps99ikIJA8/oIfZ9fKO0pgAiSe1dP1r6MeYZAR0ma0G04+LE+Nbsxky17wV/H89O
EuOhSIm/i1TFfh5myyL8eFdSCmdXt/40rrI5g6G1R+0M1JlSuMR1a27KYfCfy/nlq19TiYJsC+Wv
I5Y9zTiSkNwLnwhCxO1g3B6MxPbRMtrwqbTwrIgwevOWzeWFDsK22kdm9rMKCOOh7w5LGx00QTmQ
Ckh/8N1WkEzbBUcrT6tzH/aZl2Rp86pH8e/lX60ZfyKzDz9irlWK6SNBF/MxDlZFRzEfk9rUFKpY
1K+TMcMHvf8p8q9jcjfVVrqT/XWMtOClJGl+RFLlHrVmdI9AnuBbvQ4gIeM82CY8GyrSsNmVL7v+
/ZZJsLFR2mibDjJrCSkQ6PhI1V3V/HpcnslRHwNMGFam6vCazw3fL00aEQAM6/V5QkjrtQOJ63U0
GKci1xMvMmPlhkj+0nMVfphRdxV1b9zQLeTA4vX/dPWz9rJMXUU4XEs3+qvrv84qJpWM9UImlBHf
9Co3XlS/Kp+D7h8bUfemdZb+tUdz/7Hn38eUbtnv6sqHhDLJjmTxWh14xqL4BxBVhbe8TTQMAaL5
pXRjHCadi4pv17FK5vXa8jbHg1YhU/W/W5dtnOGru8mgZO2Oyl1uBkckI2KXAhXfgcord0s7wneK
p0ujlg0Ovshzb0A/N18tvVpLa8390qFeWpe3y4t0TLAyu41XJc4Zf/Vf9oxa8Kt1q/A4Ms5fA26N
fTpQmNMymV/9XMuvyztmoa8NYOrdd/vgB9reMQDul0P/uy9s07/6Nnj3rvA4aLEddoLz8mJi9Ml1
lAnPlhneJU2L9nt5+92nHoE7/t1n2W2pJmYtHcEyETTD4FnB/P2Y541KfXp+qyswvpZ3y0sd8OyC
nhSuvts63Rnl+Xs7saZkG2f4mC0HI3HEqelf56FcCUhT1xbDlQNG9o9zMHGy1/k4qPBrSrRa2PV1
bnTFyCC/BmqYX2U62mjEfWPjjnr2zx37psPA77u1NAx7A9JqbJYDlxeslfNrva/mnktD3cMPs5hy
7NBpZCTN3CbgxjNhCHK1bCJlKna1gdPSsqkLJKMKWs3TshlZ0YYHpP5curp+TTLxvDT3Ed6tjSBD
Lh7z8VZrQL0sIezDslcx1QtJmtMDQdniqc6nr1O7qWiPfdyW+ClxEIjH6OErxHp0/lpaiptgYSrG
fU+u0k33SSb5328r5m/LNCzcgiQNt+9vu5wy4dtmNQbNEpX+bnFCz3hcbJsigBc9m6V/uaPPfurf
m7IOUaK5UGiWvcuOaUgZ2ZftVM1/plqa75etMZNHhkokPqnmuTFzXWSBUXTF223Y1NSzvaG2R6hM
Ybb2MSq4L5gKEZ3km8APFfZZS++vA20jhDstnTnXI7qaSh1d4ZsFLC36h4T8ixMG8sdWGZybqvPx
ozugOnLdq+ySl3puzl10NlUCnN60iXMbGiNeU4iPTsvexorJxBiT10CDPd0IInaGXnFuFaKxbV7F
w3Y5Std7ypFtHN+7Suq+TvFp+UhH6dQTTq8ggPNH+XEMkFvlym7ZHJPx50TuLB5WdflcB763fKTb
gI1pE8nXbZfqrwLVWBI55yY1QDxUFXExQVZnkrLtcy9NsJdYs3x4oeJpHFOB3dDfuwcFDsP3IdM0
jQyiWOybPFoNE9VJ2D0FYds9EbRE6TCFHOoHbGJ5Q4BMP75999Ba/6WPjfS89Cf1pN4ZHULLZbOa
TzijuPO5lmP6KjPXeIq4O9cwd007VpchR2/PBACqfaVwt6qYZLaGFXyED23YFR9kOGXwBIM5a0Cg
tp0aB6F/H7+YVv3uGkr+kfg69BdL/jB0U3oNzoQnqpHWuZw0SQaSa/+KFblZukoHnE/vVedxSsmG
G9WIJ4lZ9Y9T6Xar5fMsRIppZ8k3v4SqqMiByZiSmMcaUaVXRJZzgzhwXro2sf6zc1Q0iLql8aWo
6Cy/ofB7ubZZR/3nNySsob5+Q5Exp1p+Q4Vq6CXK5Tv03W7ry0RsUzWZ9pADso2OscfLstlVSb7R
Q1V/EU39197JDYx/bKqJLveARtkWtTM4iaHEryo56Rt1VKt7yPD9QWpJvcc2GR9RJUo3Nr55P8ax
u0GBFn+c+linyvTZSIYJTMhjBOUcPbl+dV9TzyxaDBd6I3/rMxnu8MvKsL9L+/JEZY7IqPndvzZb
TJ6JGRbNmnUAvaXsR9QRxED7TWbdp5rh+YMSnYCNnHVK3dVb2qWjwwVC6JyfDLPwiqYnMiJoOcJw
I4Jf3MH5OkF/MGxBqpY2x+vZtnoSAi7ovCXjABZPUY1fO7sq1Lyq6nAkmHcsXZa9bqcXRwAEXPRj
ACqcwLZpFZhnQX3zbM0vy2aY9tZxIlxy2Vralx5aBn4E6GPjTJ3HSN/nY/uCjKPQzLYhqTfrxYAd
petLidH/UxRAmKw1eBaLEbo91S+W6yRPwOnhV3uZ2utW0+tfuG2gNu8+cBvnGQb95SEohb8PsA7a
OWGaPyU9IEejqN2H0atrDKDbNxXXpg02jto91qkkoLVptB2kUr9WqvYSVEmPpQ5BWWPu3syYDJVY
s5NTW8qeDBBjxLV/DK6sMRBj58EDsvL+ZOiN9WDOL0KHt2gWD2McWbOjWHuGgnlE/wfXshJJddAn
phXf/du6jrZqw5JtaVsO60JY+GPUZrtlc9mhRtUntvXm3Xc3GyaVXRfZBfGm9ZBKv744nbL+7oCz
DFOzePz9fZrasOWumRD1LQctO9o2GjZJGvpILjjR0qY1+UDYdZQdls2u8K1tHpWwIVSycdzAvDks
6Y69Cwlg2azHMfRwqlH3y6adFC8NcNcVMZX/hEJ9WzeteSvHAAGb+6gNsTgDXWDBH6h/oGGpu7gq
WdIsbctLFOX1Cc0VsmX6qlNhbP2pKg9Nl/+EC4z03PX1jaY68WM/5uZV6O8ttQWEM8RVHLAxQ/I6
7yyqInlURaRuVNAhb2n72uGXP41R147LFlaK5tXN35fuS0tkauqBSes/zxOnhQorolG8yu46hKRN
/TNAQ/V1DhYX0LX/j73z2pEbW7P0qxR0Paym2+Rmo+sAE96ml70hUqkUvfd8+vnIVClSqqrT56Ax
mLkoQKDoyYxgkNz7X+tbxfgR84tclg6V6ZDSvzbdgAJ4r/eXKdd9mZrvVT2Ui8uy9oep79vNN7nv
a87bUXPq7vWOWvV0A/y+5svxpmUTcOdPtnN6D/Wj1+29bojOOBujs4jcuyYZ2h04luh8mT+Pvcwr
egpmHcoGVr/MTkvu9It5uhrbp9hDmE8+w9lNRHaex+ZBVQwwVfS4IUDs9wWupgb9q2nTDnaZ6iWH
sCOH8mU3lz20lTKstXBi9037nwfzvngpaBdvfvmPf/zXU/+f3nN2k8WDl6W/4Fa8yeBpVb+9sbQ3
v+Qvs/dffntjo250LMeUuqGqmEiFZrH86fEuSD3W1v5Xqta+G/a586SGurA+9W6PX2FqerWrsqjV
twJd99sBAxrjc2ONfjGnv9atCKc40ouP7vTK7E+v0cn0Qo3N7MGh6+8Qze/aqd62PGCQ186rzAOZ
FHKZluh9i4USdA4vKoQExBsvjMyrchTGyyAZtSuTW+uB2jCfNbQk8wpVfr5VNK9ZXNabF1BzI0Az
C0Am5wGdoiLdFansziJN+vM8Znwfm9aAnJLyGofu1KdpcnZ1bV8HTXabB0hpXXN4NeWk6l74zrD5
55+8cH7+5G3TsCxTOsKQtm5I+eMnH4gBHZ8X2F9KYlzPlp5kV12jxlekW0zjuLcr6hvTnGItBpLJ
kG30oEOmwbfZYemADSwq96xQ3FwlpioA3vTVrRPYJQgF5vWuJZCTqq2Pq+/36bwpn4q4bEif8d8V
yPWvA6rh71T9XRzVzVsD09RdhJZ7niubOjxrLhbDeTLWKKr0hgI8f9pG4D1Ye3FVYt5vxDu0FvFy
tNP4OC9Ns+jV/vv81f4VQ913TYnR0tVIPXXdGlhH1Z7pff7nH7Rj/OGDtjSV69w2pYblyzR//KAb
mUpeWL30mR6RDl4Mn9/8CXuJw4cqQFlg7IOWN3/Gl8VdBha1StPDy3p+1eAUhiN68M2xPNGtgx82
4oJLrKEhNHOa2cpJPzyPuq45jdr6t7VyYT23Be9dhZc7e5hVxrqV9fhY14uhoj98JCBmoyZ6s28S
Uz4IV7uZlye0cugx13OcnK51VYI3XlatHB/dKnro6WN+4B7w0w5j5Ad3qmMgNFz2MdzSUfQ3rW37
p6bLz/MUkMDh5tv89oacZwh8bZ66i9aA/IjMxVi55mUVNq3N9GVTXTHL1cj7yS4LUXn4oENA2Af9
neoWD0OvaQS8tfQlyXr6Wzzlg22vh0aoH1Xo/zvEQtbLpDUEVyke1ntDEhIUZCIhMJWt/2yv0+al
AQthvjT+44fbXzXfDp+yfCgDz69/mvzH9jm7ekyeq/+atvq+1o/b/OMhS/j3T1c5B09lVqEk+Hmt
H/bL0b+d3eqxfvxhYp3WQT3cNs/lcPdcNXH9+218WvNfXfjL87yXhyF//u3NI/wsulkJZw2e6jff
Fk23fQ0136sf0XSAb0unj+K3N/+7JMQiffzjJs+PVf3bG0VTnV+xiGqmQPGNpG36SXXPL4s081ep
mfTyoKGSDib0N7+k4M/8394Y9q+qKlVLqjjx8KI79ptfKpw60yLtV0OXknQEEGzC0eSb3//4b8+w
l2/tz59pmmXw17x6qgnVkQJVNcopHaMH5p2fnmpJYVM+jixyHP/G1v4/wdZWhI4TiZOQLiKmGJLa
avPDZTImXofQFMUPDwVciqwm0HyMhErMNaOIOLBgzqPzQIEJcpB9YaKUTRt1OWY8zbIJ2HsZQCSB
2utp0sbqPgGD4SiA5kpy0ss0mK1+TsaB3Ya5CjqXSspCeJaW7ubZ8wqXtbpSfyc6GLsjF++Gcusd
nQVYw9OkQso6YW2/j4GYx4T002Le9VxgskaYbJRee3Al8N6ozmH7zivO06QUw7F9teiy91f7RI8y
bVUXBRSEBGXGj0fH0PX7TudTmvfxcqR59HKe84ZJvs0HcLSREukHcjO0lzHFrPWDIWJCdufRefE8
IGz4kzRVKlnTFpdB8n1SFMqwS7PwZY3L/Mu6ogL2myGUmUJs6Nrik6+8kuHL+Dz7MsCLlAFtmZbP
M/90+tWu5tEAs8oGDc7DZZN57GU/P+/i1XH/MBo6X4ykI3v0crI/7ym2BlAvLfadV1v/+ZH+tSNf
TvrV3/1q35fl89g8eLX41ei8KLBCkEqxsbHBAC91CbX6cnnPY3857+V38fNiiPnp7qeZSsaPaf7p
kCzbEM81/cIug7zKSnWtEP8KI7jsra0OifuyzWXFn3Y7L7DGW5+4MPhlXArxxCeex7R0Cir6PvnT
PCIDSEeypk3+MDqvOi+ax+bBvKN5l5dJMSOO5+lk3t08KrqaPf/zo88rzoP5MMIEptF0AGqn89Gh
kLQf5tEW/6K6DqtR26qdvTViNT/gjs8Pw+gk6NibGDL1NHMeyBjG5/Jl0bzWPLcmagk27ojjoSrC
bmXWSgjibtpqVIF93c+jkDST7PrVbnTLU+GFaREFCS+D0DxtUCv45cJjicxwE/ECthpi7ewoJcZd
q/8MreajO+b1IqECmfpI8Pqy+RzFALfKuu9hHX0Z6GdKqG6tE4VsyiFP8ffK4Ag2E+tiD5+Y7vAm
OUDcfDLGFo9w3QNYjKAQuGVhY+34fpYvf8Zg0gM9TOzxZiKxt9N9HPwdWPhp8i/nVd+XvqwybTFv
+5eTTuVjevxp1//CbgzSx7Z0N+/mPWO64JkzH+lldJ4770YmE65+PsBfngkS8wPQiWz7+mxQ2KJI
Hu7y+UmmTlhwJ+mTwzxWT3/ZZd7P61wWX9a5zKNqBuHpMv1nu9XbkufnvPVlF//eYebdXo5y2c08
zwmjj+jY0gP1w/JALEp50Ken6Tw2z5sneYLfII0ZNpf5rV91PAunzV5G50Xh/Fydt/lpj/NkMj8h
58Uva84bjdNh57GX5Zfpl336prIaSCpZjUAT8U4qVwJDGz1fn/xeSY4+sUdZB3AIT7q36Juu31Yo
rXAQas4GMM8qk5GKYJs4hdi0KL35+eeoBYglBydY8nxG/exDl6UN5mzpNT9VjpPt2lrD9KK2yyiS
nwzTi1Z5cIiqT5Yi94QlJwiQCn2ZuboP3eZuSI0BADRgS6UqnsIRtWLLG8Y6MK6k5Y03XuFuq7yX
uCyRHMRB8aDaCvaRrPoQB1giEqqzg9Y462wUVx6Fj2Woj0s6OytnKsIEjrMWGINE5KMqyZZNrE6U
1rRdWBghq8J/ilzYy0Nn7YwKyyEBd3Beok2S9xVC5LjbpDYJjFFxQ13hK+AXErHHDJS5ZZ1oIgC9
7xw80lH0OMQSXLmMUsg5fbYiZO0Q6+p7gif6qyTIT+pQUV3B6zVY9n1Ld9leFBsHfeKyyIiFThyl
X5s1CVVtF9xZ2ChXlgce8rFNs2TlN5nPN6lqGzMLQvw444csDh7tejTWWvdRre4bL78pTAH4bZcl
arLO7ek+J/ztWGJYzAfAEFGg4maXgEEbF1KmPWIavTUt0LV0ax10vdSXRp2hsZPZJ/TtkI3QPXNb
dA0QpMatbnyhUGYcErja4BNtqJMQ8ZLaOqVB8VEIt1810l00w62XeIdQz49h3n9FjZwelIIkcard
Dd9FXm+0unIXsT+MCzf1gz15MS6vutBrhujQ1dxUCyjwG7Djy6RxAI7QmbC0C+cp1DJ/oVe6PA1G
AvS+ICjCyYI9nRPwFW/dElxCHgQNJNFSrpBibzVX3ZqesNcGiE3wB6EIcni6/FnW2O37Tn5MfT28
bpt8vG0+yHscgO3WDugeFZXyrPg7t0CURa70u8yheIzKiVwXULHVaNwYAOYzsIAit8FZ5s6yFji/
NaAhbe6jNU3LdFlDtVyQ2Lnx07jaFySLLQIchKtClvbKB1ilBAFQNNdbdyIpdpDpPnpR8xVzbo++
G+QHrJ4WIxjUvUpcC+3oo/knw+EqN2rrKD0XqlwcLPv8i2J57qZzYoShSCWKTG2WdaMdnCr/mhbm
jWhcbZPnXA5rNMPV2hyDfOtEN0XYttSwdJDu1QSO9mPAOknurMgLg9uR8YjGKA70ZqLxSK/lxzNq
d/kILZ7+D/ZDFDTstI+AoW6t2irXVTDyqNSbw7zFkPv+ylcHwETVTep6+UcJKjnQRkyy9ibh91FF
STn10CwqrP0Nb/u4sWN5RM/frVyZLCKVPmFHNw9FNmhHPaQWxd/jkemhPfViIlF0ZgyLdchv+tSi
PwqAfhk7eLdJfOz7uLnFqURXb5CQbFdjHxBakNwMZIUviLEBpDDItyO6CrjOqjfBUeqNbXjatgAv
pzf0nxdhfV8avtwRA5WMpP2QHpCDxswEDTJeoQuYgaQBHhDGi21vxDd9R/OvjcxhnWXirU/uyKYc
h13bgeHszXEBnUpb1l5ZrXNZb8awfTTpj6G8Dm+44ocPBbTMAMEtkhrClFDcbSM8IqRIWWXb/C0R
KjhWasM8ucVkPBw+kaezsOjh436ax4S3wX6xSnYQtKVYe8AtKrPYaPKICxZ4U4n/CqUqGX5838Ck
qPrH7zNkosjVswX+BbDWZnUuOgcfflsXC9VXsSeg0VmoWv+hrtsE9m63y/lyFzqR72OLYjDzz0E7
7qywv3fT4qZykdTLGh2YUtibXKM+zUuaQux4/ZCheMGbnZUAQiCD1oZx32LnWI2Bs8ehAupR6Yeb
LsSXbQTKto246fp+HG3qBAB7nk3wGTvf1K7ebLIEwkFcr4uiv3IN6wNABW1pTgTZxAH4n40fV0Oq
34FEfMevL4RJ0+SLzoF8HTNV4yDKOpP2aBSkS2/0jqFOAk1Z6aCq4aD1CcpJfqaoRh61TOs3oHyo
wxaY4uh4uu9dJ1rZrS+XQ41zKKxt0h6tU+RpD8gGeEVx2pMqPjmxm25z3d8RQd7AkwJMpZXJvUFY
w4LSJVjtNCKbV8Uz4tTiHu1i20r92FyTM6kcO35g/NKMbRGCT5aOvaQu0yyqBADF0OoLYUu59qzb
duxRQOf8Jju3qmACKfq+Fzd0el8VPbiZwuba66IGc38V7aP6PRwYxP4kZLrc7uo6+kQDIVsOLRTF
2nE2mdtwfVhIHcwI+2uNfHjNm/S+JMu+0YfqJpLBegjNEHY46Ac0IYtxGMwjllX4qpAbGpTFSwrc
3dIMwrMxAi2vHbQdsNwa28TW6r4brSFbmr3zDoztCNYRKV3ckG44uEQui2Orw3foomQKgbSekxL7
EJSwAMOwl+5cWgKABvT7tJ9K59AK1rF91C38j2YBnRU2GolBPtL3UAuoz1j6x0I22tIhTmsBSbxY
lHgGdwORHzThs48EQSX7seWNqLGCjSKst307bEDovE3H3lzU8LjgPpKnghQA6Ml4KiS+h0hUD2lj
wkIxwA1SAboCOtRhOhXoHrXAXVYSFcxI1LaRAqK4A+UPJhpZEa7j+pDx27Ajt9twI6lXdfvYNgHy
TbNfQS67MSbSHQ08wQWtEolVp+uS7gv66gfSdc1oW4XBOzcJ48MYKleA0T6bcA99bfQOqsQcKuAQ
mDq5x+NgXaHbiLdmgGLbGk7u9EnnWnuVpTaNpZw7HwwYDaUy6PhSLgwZfMm1AD6xyYsCcDTEyqqJ
Lj6D+gITBOhim2+bMH2QdBA13I8Pluds/ErrzhAh2oUr9GZtdulVA1ppjb8GUrGa3Ve8ORRo3lZ1
Xd84RlEuvNYgSUXPr4Wlv9NLkhNJsbeAG1gGPFQ7zKsVWlAMDPdNpJ1Yia/NuO0Fouwx8U6B3n7O
Ow6lhhJwUzQsbWEfSqj0J03378w+brlG600X+l8mDlQXHQa9/xp3BH1DyYSF5mn7Ku36pWFicg3N
pJmYk1QbvhrwWsHtxBkmW/OtdHy8Q6p/5bbEOfpS0RYFxfxFmoYOXHjsYUGUuvuCV2i1zE55PiLd
VU3M8u0yJhIIga2xb3yKqU10sjnicmxgIgZaXK3MggpSYfcb8JHGjnscSGoHmV0a3kmzfWpszOMR
zuRA8sH5CB/ChugB4TTHwreI+yysY5Hv0ngI9o6hrrxqjypSO9bOmPI+PxkTetDEEZmbWW5saT5A
jfiEx9a4rrTp1hkTW2P1/Spp2qdUJa8OfzCfuLsaPflAiy2nWYffNd8OnmnRcEnuejOVKwVakmeo
d3pHNc5Q03vRNF8ofEHvy1ViAPwPcejkC9n7+gmT9BoAZrPDHQCglqCTzA/9o2qTjE16GlX+hTS1
D7iXHWIsCgK6o/zEc5DXLUvycaPEaCaIb8CLQm5SSAK6bW7xji/B+5CgjGUYIeOnth4+KaLdeAaF
LM3I7hJHBltQQu4KueuuiUeCmPQy55432gs0rYT+tvp1aJU3scfD2EfA3UR2eM7D9koEX0qpX5Wd
br03UuyxwSFXeN/uIw/uWvg8ADRf1oigFqYjCPcRI9dom4G6ABorY3PBK5qyIIPAJ51Da1ZFp/Hj
A+usgEPs+1tN72BlufqVkrOPrCbg3nOpQ4WKZYDhd9e1FtPT0IXgvlWSMevG26JrWnfecHZLX92k
XvweaKu3TcsxAkUirnT6K97W2dHUsWjx8+LtAK3uKu7o7ujrEYa7/9gMwYPqZdYqdbuvOiZ322m1
vTa0Xy3vbWsm0aarhq9d0hvvhA+pKVLy6cWyN9aY+hDdZVVztlahpjs7DxWsUnmnvKZ06jSqt5XK
+e8w01Y39e3fYabbv8NM/w4zva3/DjP9vxhm+u+rCP4nAoEfdAd/JUf4/1FFoKpIbb6rzf6oIogf
Pz8mP6oI5k2+qQgkSgGH+iGCVm7t9GdTxf+mIpDyVyQCumFrEok0Q8RRv6sIBCoCXkcdqRqm9aOK
QP1V1+l+cIQFN081HO3fkhH8KI0TvH7gzpxOA4WDrv5BoBVquW5WhqnsoMg6G1324dIYHeI7umyX
extqy+mOIDGVluEEUiIoYUmbPnrRqPwgUXmt0NP+7DRsx7BxQxiq1PWfdGIjeZtDO7ak/eTE2g+x
Lo8IbT/bFXmYJBZ7RajDQs6VNX4Ee1mT6bzy9d74b1RU2k+SiunTcDTNMEzdcGzLFJPK6pVQkPfM
sHJaw92ppZmvXHL1pvhSfa+4S6O1912XfYhofVmB8wH9EVHQWb3MtQSoe4qDoTJaMJ7I2tevrqg/
0S8i5pi0HBcF4/Q12QagCoEcRWqGrU6f36sTA74nCtIc3B0NCwyrapNtzbC4ptNTnhJbOIu+p2U4
e7DKUcezh8po1Yc62apFRWO9ba1sLSzT2roNdO88c05aH5cn295GcPdO5GKNO+EkN2Simafh+yDO
bfhPoqOjfpDDOu0ygTTS769xAQ+HQBneuxiqj70L7Y0OmezsDbBWrEx9VgppHcxb4d0VwmuWTt9t
acgCVRo7Ze9p6VfHlf30rq5OkKp1VVc7u4jPLq0eWkeGv0T8X5/VpPrS9s5CjF2+5M9Oz2o43ksI
BRtleHK9GtR3mG36em1js2+7eivtOFtFQ3v0or0m6VanE7O2EmNTKMWVHX5xhoikwc4ndyKmCEDY
88LAG4VLvHsA9kqCdNNY68o5YtukXoAcP1ZNa6M5YUOrGZil7E5ZEIX70scA1RKuGw3S3ACdIQJk
L33MayGnFSVfh0JN9kpuFQvDd57r6QtJfQA6wftEWMO2r5uEZhR9KhaR1RFx9suuMg8OwJBVUMst
OcHuthiCZ5yMVGBsizpA8dVOx5vMQbBOGnZouvqib4vb8D6Ni8/A00tkc2lJVCMkraypr0HULHjI
dqwFYNATw1IYgGNtgFnEz27JGwBl1uBWVQhkMkry491yZ6cR0E1H3GtIO7e6Fu7bxg9BdpfdIod5
L5LurdQJuFIGeu2VHudH3hef0SduXPtGG+1Pnj0qm1wY+kLx3ffwq+JVTvV8iRzytu7rKzuKnzVz
oOckoSuyTEZ7iVMMkHjX+qvU/qjlOGcIwYJKHFyH6mevzY1lJOD6gpPyk4gfQK8SaNU991CrBV4V
ULQOQWgYpBdhHgPWklNvWtqfm0GDt+Y1xo2ZpMS1lESVyAEgTFmS4JJYT4OnYfPB/bvMhu5rbOnm
MgL/QWeTQl+cZbkrgMTJVqODZ2MEnr0KzVycU7fEsNy5q6AA/phrUDOc2CCT2hAr3zKbgyIYgOyd
cs2nUTXsXg+S2hcreu1AT08LFFF8pt95XCc6XT95719bXiU2wAjqwzyr9eiHX8zT86Bu0rcwV4BK
fl9lHoum7ectLgvmeZfJeawU/bgNFbFrpmorAuZgXHa9+R64p/USE050HdXoaak5RYebQ/ye7Ftt
hHpDmboLzIz4jWnxvKIGtxMSu23RlcvieQB91x9hKjHNJUOlmI+0XJLTQRlp2vBl5stwXitwoqk/
DDbcPPlTcPdoNdIg2GDa9NWZDKpKKWbQ1nVFV7RZaOHLGV7OTc4V7JfjzHOH+eTn3UMQ58Tm0WI+
XW4hpP1BYaT4RQhK6Dw38PdAl3F5Kp72uYsgzer4RreeoHZQkgZX+57c0CinY1vddh1SIgD4q7Iv
4Xn17UNgVl/wDLcALt5Zln5KE4sQ7LS9tYvxnWk0YJu6A2oCEmoF6Wdu7pO/MzTJzhgr2DhGr+4V
buxk3HgSQ1O5c1XvzqTPci0C4j5bO7wD9EzV0bh2I9XZDUV9q3sSNjvoDZjka7vxjQUdV+bKnyKN
hJeDoJTmlZ8O7ilNP2GPOPe5BKpLnX7B/RuYr5M/162Nes0qd6kBTNTVS8CoIiQMStXukYsH26zN
r5Te9Q+jH+9NFAAPupFtXaV6wqm4HgO8M+XUfYZDIOL2XNym2NcWvUticO6bDaQbyPZ0youVag/K
IhhybzWMGLTQqbt1EHI7UCtQ2I66BjVBrFVPDFYwyLUdJDq33/Eabulzwe/3Y0GHOHXQVaAY46b+
EtmedcImn0PrSEMcZH2zburpoUUWQGOZIwmD8MGrBhwIQG+13iQk9eJECMjny/q3g6XxOEv1ctMS
xAFB+Fj1vrixR2+Ha91d6TAkN0HzpeySZ3McP7dq+VYoZXqntHax0xVn59Aji40iyK9Jy6VW4VV0
pjch3S9fed9zFi4RqRlBE4vWH2KwEu1j1aMjsUt6oQ07yNZQadEolPrRj+jjd9QDMCduAMQKtLWX
TZU2nqTU3RKQ4YuiJfDJbVZVfCNVgOy6RhWCit7XIGsPSaEdRVl80WTebcg8X+fFNbzfDwGw3pVu
k91kF82B+JE1uY/Ge6t5TNtAP2pSwHWMi34HtuFeQwO4pQdoa2gBaFbN+qwnxTM9gzpV1aJY48CD
v+qADMryo2b151ii6yGk4mpUsD6MAnaprhCthbdhSabZwlG5AvTC2FS2sddCsRuEforigVzcbKeS
QLTiwr62dH/YqB7vm6bl5Ts922i6fiyatl97g0+QYx0pNxlvM/u2fx5tLq/I9cYNbKeNV3efgkwd
yVmKURH4t3GQPPET37eYooLITtZ2LshISlaEmLx16zTkba58sABZtvStirXsQdC7+NWVUn8s23xn
+CBilBz1TiD9D0aQLy1V0qNJDYAEyutwJLOgaIkb1nlA9e4ycrCAtIoen4LSu1F96DlivGst425I
oNy4hlzasu+PeFM2SuvZS9264c2PHlqvWqIT2CmBj97L6+9KDX+jNTFF6WT8inWOawvbZwb6ObUT
Z93mpNAk6qe+oC7mO/mTmRIRSOwJuqYJB1cEPMWi4B6CnrdwWmAK0M/ss2Xk131IFgmPH3/R9M4a
0wl1uD1RMAc9kTfSplpnETfXK+aCF6ePvdudVdN+V0bcmpyE61A5FJIstLEbbvrA44MeJMX2ai20
9gEKGGXTCfoNVZBsDsW5s13J3cX3QSB6MKZswUO4HCoc0vout9v3RFyJpSTbJzTo4G19SrFRsalT
smVJUD5ZZDHYMC+tNiBabThZde8thKKe0hi87dg2x3K800dfX0sdDpvn5p9yg3DZxtTehQBBYWoY
D/Z4lMGUE+X6ZxUW/xBaz7JXH4eeDk33reJbh8gsJwInlrns3nOSkiD64WQ68kvaJe/pKScpMNg5
x6EhZhQqCzFOpK5c2QRxqwvq88lVXFjGOkgHWlPTknney2IttniXsrCoZ/lDwUNmF7f6h3ktN0/K
dd709XLg8X8Fu7rZ6iqXTa1jW/NcQMohmJirkST4k07hafST4QrVzrrWlWQdF9RiIsuZsoAIXA/K
nF+jDiMefQRxYRgKCeAs0eOqX+1dmxXDySAKcO0HKdwQ0grzyj4btY6FWuNNLyN9fGPjaQryWEcS
wSPNhSh41pSHwLb5C6czMdV6XFuVm3BXtfn4WjVaOwT1deS2rPJGkPMQfPXqMb3ujYwBeZ8Ls20f
O79siZhwYr74IScTtXcnVgrJ7nzfI/9nONprvU4whunPutNh7FH6T0purGLibGgiuaew7uU+wSqO
0tnapikgSUHIrT42VzKJgjXxS18VxbqObINMsdq77nTD4KFXG1cadW/bjePzZxUQIptkezWz9nrW
NodOlGeT0B4iP9VbgUxnjzU0OSEqXlHaqdjWJtBn+hLzJAk3HkZLothIBBsqbVjLgjTQXLT7obTX
XhLQ5Q+4ujELZ18XOWltFYWv3l90qRtdkfZe7LSh+Bxk3sEwSc10QqpQTj/euU03XEFqx/VuF5hz
oq++xTk60daoWg6TcGVFo8AkJaKz1g7TK7h4X6Tc94GD7DS9WGW1jaKCb4XY8Zy2H+RTimj7NlJ3
PJeGgy/Ta1K/XAhjZbk0RUpRZywEz37YvdowQDzIiqMz+PsUqcpVPA0cvXuGEWVuEpUL3Rrfxc6Q
LMQO8iqNoZo3F9Om0KZidCKYKvjseH23I2GKulaZrRL0mHtXH7/IrL8RzmeoClwW3WEetNOYkgHM
Wc6jVaON2nJeZHiN5CFFi84vDjkRD4d5LPQtRJ6X6XmmmZdI4udR4uZZTkP+2/p/OrMynVVkEOya
Nlm3rH0+basaisM8FoBY+uvJeRXyJ76tfNl23uwy+dOupEmGVx8TCjsfaN4B92+h1HLvKij/FBXl
3jx2GfzlPJlO/IU/267gxh9YWYSCZsxf1phXszF9o8qfjjQPkgJp4jz2sq/LoQLd+X1N0z8mbmvu
C2JnVRsI5rT5q+We2ZD6N8+N5CTYn0fnwby/pmk+lXLQCQYsa3zb0zGjAhTgeh6N22pPNfttPKq8
Fbjhta+kMS+eBnlxAoR65mnXpN5TuY8Gggdp4u1DD9xuGrVTWp10VwVeI2BUuDRDsOw9QaDlyFXd
UFX1rYTytJmR4NvYICkAZm4KKPBn+GTlRvFRRMyTrafF50AhSlrxBXqOvDNPWmW8C1VhbkeDpnQs
XB0pQifyFUE5uyAttb2U0jjZmNJHtby3sTz7Zrhr4MWdQj+IT7lf+kvV4Bmm+dYSbVS7l6V6HdoO
prhRDOVp4PRQOer+ZiDUsx6z09Ae3tIQH09tqoyneUyWOi8JGTXTeVKblqYG2a+8PMBqC76t5o3a
eDKsAb6tppFpizIk50xG8TFIrPQcEuaMEoM2QRWp5Hoa7gp7nrZWa0jwhjUZJlzvVE8Djb6LKvTE
PiwKbeGT+bki3VJRztQRk4NH9OtRB+XNg43PiB3SnOfxMmb9ibspfG4veSh0YXNfZo3SU7pTpHSk
NUUeMYexNSUz5AnN9Jgehj54Z1N5PY8SJDYwLsjwZvrkO8QruA0VXKcqdtIHfTeq4gjRDuUdbcox
RumbOWFCgTp4dAs0xXUYfCgdK9h6MlNPaizV0zw2D4xugNwo1HGpx3gAkftt6PtRDL6CdoyI4Z3X
ygcnhV+CUl3D1HosktQ6CkMjQE/aq0Gznxya8yeyKYCbkg2sTFPNdKXQvqCf0rRanlS/z/NtulbA
glVtd5eDSliEY2Ke5gtrHpNt521CQcQo8IOBF8ca82Jj7UQyGienq41tFIbvR4dEnZW37CNBRXZa
NC+3utw4STgt6PIWvs6fEnQU6NVs3AOhPeRDVh8Vlfh4W5Ac1PMjOelqopzmMUrakgYYIcJOksPn
P9l1UKEcEYixDKGk6zgu3pNUeSgtgjb0CWEhojY6WXocnQy7xqi4dcxe28xzPWUoV5aBGEfJZHiy
v685rz4PbHkMreaBjs4IRUtUH4w2cVbmwJMY5J968hOAGXL6DOvpop8HWhNky1HTcp6tOQ1BER5H
v/s2UAKPgvo8/TJKuMUwtdpJmFXGd/OCZtokCxu0a69WnEfnvc3L50lAh1BCI0N7OcxlweWo87zL
pFMXxgoYHRCyH09sXi83quQwNO+NEEEP0NggenXqYJNpApjOZl715fwuR7ycXjGfedzSc+ZSC1jO
SzouLvLA1e1lvXnsp9P7aXJe5afTuHwEbR08EQp7LkM32XpmrPLcJcZD5NF91Ngn2fn4rsu6Xpl4
MW8yOpx3Rm4gMzaVq7DUkcfR8wN8xkT5DQTk7BCi1NlECrmZczTU/kktlXw5QgtDZCcaBBexdshi
XT/R+Qjxi6he3ur9oR6vvfB9ZavbmD6LtV5GTzrvuWtpIdVWa1q6JuzahcGvk6RcpMuqoU5tS/+T
TLdBFqM7Hiu57rp+PJiBrm6TOucK1jX03Zj400EFbxJ/8GnXbOndoDlq9Ggcpa3vOQlSolBNkYCN
XkjRQCYN3nl000+JOsj3rf+Y1/4mL3uNyNlFUrblTinb2/T/kHdey5Eqbbq+Iv5IXAKnVZRXSWpJ
rVbrhFCrW3hvErj6eaDXGvWsMRGz99GOfUIARXky8zOvwS0QhBzAYmTM8Op1h2aXFul3sJ0ZWdGM
BnpNIUn15jv+CO9pn1mnpdKBsxk2vd2YIKA0fG8D9z63hdxrFoJBOO0k+jfyNPuSTdlu5r/cMZ9j
T1zqlFRdzPIW6Bxa495jYAsA88nETJS7NABGnKpx7yHux2pH4nMatKROnvXDRjEU8LQ6FQzBB6NM
bSroiEmB6UwPnoAYU6G6OzacKhCfoRo8bnULBP3cgwU0WvFD1e1rJ2xw5jhCYn9mIgD+Mid2+Ji3
6QEPMLnnJrkqxfJfWsn9gKTO3mnGO7Qkb4eJgg5D2TpnRzBzKSkYhneggr8IrwO7Fle7ftCA7mWB
utgzcMT4DpOm9oAE4bn0LHkzutPsY5CN1jdug7fdaxJI90YNU/XUefG5o3x5KgcwuH0RtFuKX/Y+
QnoU6Fop76yedKnMrWJjtfN+GCr7QU9C1Ko6uRlKeVWa0q+BCA5JlZtnvKNGnL0j91LH6peBb8aB
DWT2KZuOYweojNoZEDRvng9Bbmgb5MTbzYBp5ImABFONSNulpMQ7kYtumziavo+sARPSada+VFN0
27uqP8kip8rRy8VYtzKO5ZR8WJGb3oGm8zYudxSVNgxwY3WA/d7vPQ07cAT87F2fqR9kfZtklPMu
dW3jhAvGKYUd+n9AHf//sunr2TTY/oemb5O+Fe1b+x+548tz/u76ev+ie2g5juFZ3n/s+nrWv6Qu
PSq9lmPbru1BK/+76yv/hUDl0uHzTNOmG0p78m/uuPkvoVNy89ylSQrl+39FHjd04x8NV13n5Zgd
IbDrNnLgkk/xZ0Oxjmt6g0ZvnTB7xPae1cgP8xZlI/s5Q7nl1BsxxANpwWnbO+1Wmro8Sa/57oy1
YKS28ZEaxqMr8++tl0W+nN0GSDXpga6FXz2dDD7Httyc+3FnmLE8Ewv7aC/2As+ExMgHPwnAkA+9
8y2ckvHgaQncmtavQvS/se7ZTLYzX8m4UZPDKRKDH32y94ZhItgZmNsq1X/QPQwS0d6IAi+ziI4Q
BtcgUnPdHOA4OB/pYMrHltK1MlA5x8/kjvD9mLUdgL8eIHXl0YBKRmEfcgPXN90aqedJsXOm6N4q
POOUCeal/PXUVNFXQJtwKmp38vsafsMwW7e5W85YaiS6TzFM+O2XSKoO42YMd4QDjrgsU++Istu0
NAtjfMLvZxunMeWhP2vgK2SXd57uLkFrn+w8ketAL6kMW3kwbsO+/FXYzq8AedxD3WD+hgAN1g1F
cVHzZZqxnYnKQmyRygo2t/rQKqSqAWMiBodJ/bVlrpGY6B2cZHpWufGIIKrpF3n0zcMTdTeipref
cuy2UbUFAqw+gmy865rgPkNe3McuAGbMQGswHiq5hbx1TPvYuhAJbuxaeHeYvlGgBFupeqPaDJb+
LSgpuHSFoLqUBvsgjPcgyOt9AN4Sx45yb3mDOJTKvtq6u3fr8JB47nkoSYuqJXodM2JjFpzwoKfw
OkRRY5U4RRNcLe+psgt7UzdNcwCTQOmvSo6zKl5LTA3Ktjk5bUVm2VPGyT0CDg3yUdtR9p29Jj5N
XntrhPUZRh6WEDKC7SaK1xo/mroKv7bJgXaqj7/le1J32z4aH0jKCncigSvoMib2+BoRnG4zqW9V
brHsC/LQPjxhJqofO+m+CMIZxNOGdNd5+k+tjr9CSqJ7gt+JCxU/y/leuvOG/8B3ywWeLnv+3dou
35zF0S1U6NsFLq54saY5xzw0rnkJzQuGbXABS59WQbozkKvcOkgqbhAH+C6q+NdsULU26GxvzMrC
vQ1rJcgqWVb5ydyhtjtpCR83fBuQpj6lwb2W4ATg5dNLYhpHI5eHCeM8dBKJP9qQmmyOTpT2y54j
8dCO9vsQZxaumDixFO1ParUKNbEJ/WjP+NIq9xHLVHP3XCaYVRZ86k2PBvdGIEE29vK+Sc0t0FW9
xdlXc2rcPtPkMlggyM2kxLYMTp3eIskDu5R/koDEMF/BkSe7IVDWtvRotOPO6OgpGbtNF64melbF
QynVcJDzIA+g4J+jPkFMHS+TkQEdGdlzJbABQkIuQsMsjClxV3RfBOYH6sp3KhUlsth9SBhxneve
2LFxGzROgpbWUGwLnDRojwNTzlRzwMLP11ztNGTQ3zQPKpHCPqZPjqNV96RyKBvPUIcjkb8bg0o2
U56jHde5uymLn0IN+9rQUNfQg5+eF/gv5bWHkfGQ9hAT1AfdqXGjZTDiegSjSbxNrUnOrma9tlkU
3VpNcwq+13JU0WakCm0lPaw7VBpjHF03emd/wLtwN0Y2Bpfwwa0wskuDWnu0jLNjOD8xXHT3uKBa
uxgHJdqT+bYMrWgnQozUPDGcoJdARG263eiFL6lr0ke1Km5zLLA3JXygLV4J31UxPYwjcTWDUmF4
VkDhCsxr4moF36bBW4Qb1BzGa2h0NM5RQN6S8QNMAci8yeeFDz0QdRkWYmB5PL4qGoq+gI1Fxv8D
R/fGbn6CQQ9xYqAW4VT41beYqjURUTr/2ujN2T7vkzvK9tl+SpOCDkjbwDlLFqN3gAnYJZ+SojlH
DBVIK8jKN4ucYjdPW8nsc0wz2mrZz3JELD1UmMCG7r1BIWwzZ0L4XooTS505A3yuYacB27r0Knww
MLunRYIYJahrnMkhmmpXRLiRDkVHYxuTJoSVLs9ODld8km12GG3uDCodedBeI5eqxixw7HOzBvFB
M9Gw/UPfzANWoVcYXOpRGW8zFYX7rs6fAwTHWMxG6o1tvDMDBR1tkJLuTmL4JeaOU4QDgUFk+Tai
X3uEg8ISC6d053XF3TBW36EGukuF4HaEIYo07PhCviFOY/+idbj1UvkosU2EjUB3agvRzoXbhkNe
nN41YWhdmAyYlKmvYe2pDjbsyG0rmfE8evhjekjQVtoNDck4LgLPbhk+15IaQj00GjTJPPR1G63K
JMDFk36s3KT9LcAJHFgylBiVpItthOkbuJOvSdmQi7tHyqyu34OfoOq/G0x1LMjfjobL79MBv+ee
ObpTj2HBWN8Vw4z3oncOzbaGPESfqtRYEWV8Dlzz2BRs0iqmiK2oH+ve8yCjrzHebaFtUvD0EGQ2
zY1bDTfQkviofcg/S6l8Y5iYiEZMu/hNZofBDnhXCDSsQMNO1c+kVKUvAy/A2pULq1lzoOrRYg2M
c5FOj2iF3cmOz6gxkeAfHmvHeGEka11zlXTasjSYvky5fIWWPHNPqtMc697FDhUmmwvIABpd0DCQ
S9hcetVH1yCRN/GUY7OOOVEnANwVAeaMcf1GsyFPjEsROGSXlfXhmRV3/rQHB9B+jTDWqegBi4zm
F77Mpd/HkBp7Lboz5iG76pe2CBl89mheg9k86nEvTy5Rk1vyg8a9R381+OV13/LEpjW3WE8KlR6j
Du/WMcshYqtgpznTvX3XIxfmp3r9KgVdNE2xQEOP2ThMZj4Kj/OmA6WTosVLnwoX5aBvmFusH3hk
pH4m+pdBK1s0dKsDabf05xdHdK9TaeU3goS3JHq7ZPnU7kndwgtE8VcEAat9bdC0YGl8SjTN2zrL
qt2HQX1yEfc7J0vehewYgII28M28faHBLA6RVV0dpCW58olu+qIy9suoU8xcJvzYqC4HKnuzoIv5
bcVKCsIJI1OHyaqN2+ToiPnkWt4Xw/BGzGmJBFGC/TbFODo7bTfi7lfT8atbbVMIRCEYYTQ6O+OU
NHB9gl7HPoTEDZyBHm69ejzNyo53SRe51CuCk+vMuGjMMzGTx9xFFNhvBvc0mvzrKfYwvm7SUx5y
lLmHuL+p0LH1Oxvn6iZKDcxXvWPved42NyvY+Eg7Zym60mmJz8vs3rIujTunRMc0dGTHHckNSnnz
mwFBc+6fBoBf26BVAsV+0tLE2Q9FUtITN15sp652hbQ3rtuOv2OuFH/NCQr+yU0wshmDc6thRomR
tm5n/TF35U1lOslJSZbASdQ6FSkiC4BwZPa08xPbjH3Rpxb2pDstiO48RQPY7CY+Ui1QHa6OXdA8
RLEZ4nSFwCsqIVi1MYG33anXzW9YXUyAAXBHTgpMwYSJoaKOexrGrg4qgd5wzDr7gBG9gSo4ysj5
KL0dvpvZSVqCjPslI3Y5DEnS+cbYDFcHLJqe1z/6IKz9pgh/xHO/MwYaoXpCxWhcaLNJhuJdjz3E
RMqxzY3hQ29DZ4PneblzAMDB/6e2ZdXRErZZhJuEmrDwvg+lQlL8Q5nV2xTJPf4C19wAwhFnuDhG
vflSwwrs087yrQRIVxZTHkfClxDRha8MI9zYtE1S7VtVOSdDV3S7+174KpofnBrGVZY3yd50yrPd
jk/pUKFyWMHMszssDPCGxCunheLUCIot0kkf2pLp3daSx9kZbD/pwJd4HSF4biRvsRB3cIUIN2k0
pI6H3bEHL13S3ClOzk/XCXe26HWa+QXjpKEdq8RJZsOlzH/iKKtt7AEeu3TdC5mreJrUCar8Bsfy
Zh+X7Tux0iuRXoE1G0mP1e9WyfNUOLtm6ttdN9IjN0IdK/fF0FeW8FmhUG4MWe8GOaAEAnYlB0Mg
SFt8CPY34SROid7LK6aecqtU8D5LVe6Rg8ButTB3Bbi9bdti/OZqPqKN5cbcp9Hg7OkLo9ASRQRf
WXdn4b5pzwPSrTaltrTULikD8NSYxl1Ea3obJhgXo6e+SYfkNW+R/0+0CjIqRP68lsMG9cwB8J+6
QH73vvRTctUirz+NDkzP0EVZoVfx1mzmY1OZH5mZPQ41U6lEAj7KSBG9QS5AzF2Wiruw3QvUyQ9W
0N4UsiKNaUzqlIY8DbQfgjg4aSmIKrc2n0Nn4ej3qjzIjMIha+hMFrZxhos07oaQWIJeETpdo6Tq
KqDZwt0Kbe0d6JXoCGWLdrBo7+TVruRG3ltB4Ddae0hj7UeidNrvNtzYoGSFs01iEpIdWJpOFO0N
EZ6tXUcy303R2c1KC+5cPdAM4xYzdFQkIwKxbYpoh9vW+aYuUpNsFetaltMP13Vuo9bBRiXyDiXW
f1s6Kd/BgH3TRdAhgK49iAK0RFIdMwtufRJ+RUCTdTSG4hqSshcTuUn9YFVk8948IP8jA+mH1bQx
RPWmp0iCyDj19rIlykrmAhxmb22zMn3ynOEGMQ98y3rrSfMiGlvNtMcV3urFU5KYm3bE57vuYc5H
OsTCPgafk89gkt36GdveRbKsq3ZhbP/QWvtrlST87caLZ+N4HCX4GSxhlKn7doSGp1JJ7FNSnPa4
LvtDBlYkBRqBc665iWxAtKmutkP5vWvBjJexwLxLvao4wg6MqSAuXPeQRMYjuJ8tuOLqCUjVIAzo
0xJmXyPuRUufacAnwcf6YLQ78BRhixBc8o6t0rfEre0bgOPXWZvcDevlqH+gZfQa9sEZ/c89NgY1
SCCFiUSrdkZuGttA7+l6yWmr2YxhGnmsIamODAPtYdDHtLlYokIUGBaS95Td4L1GqV4lt45Q+Jd/
GMrz/JJC9kb0/Tag37O1lVokWLGZllaBBowa/Llz9oUc9V0eJmgK4KQjcbALNOjQzticU8NsNrWO
A0TvXpGO25G9aQgqQdm1XfchC0C2A83c5h1ZpVsL0tOpx6ELK70y65DlxBg26qlRtVFB01A8Gap2
Tq45f8udfamlmDokTC5loF9TpBGOHRGPTJDSHHAn9puQpkHjVrfBEpeEAXmTmRVX3UYspnOBjjaj
eK4G72tjMtJk9yyRyt/TD31XZciJhHvZqm+US+TQt11EEwGLWSO85lX+NAimqHjhAw89YzNPHseo
VmhJUZbZJln4iH/SmVxsunY1paGumhS3kzBwZIxfUkO0D3oEsyIp1NtsH1SbVCfHNF+kOW6vndc9
Yjz6NJsuoNOWCSy2KnilIfpxEMsB1y676ybJf8LfL08aVlbHWpuxokZkcN3o0j1IxtxhPVpVwWq9
AClvBfcG9ekpd8QpiArvbGTgtoNe3A2xAEmN+VGb4z4f6Ajq2ZMLRnjdVZl76Ki9HSI9ZiZL++Oa
TLoNLa0sHMF2yXb4EiFvMtXqozDRFMB4sNmFRnTfOsZz3zahX7lDcTRJ7/QBrnTHjPyutHsZ2f0P
lVWnOkM7Z2jtAnl+T4KdlA0lDrWwDAKXTzYyMdUZv2fYvAM9OkkNcGZi98xour3jly52i079RjfS
u2W4AotLaZI8CieyNkKoezNwrpoC3k0+2/txWJ0W2fZtr8ekdOJott30EGjlSHACaCHrHgDJvTMV
Ab0z5dVy8zNS9K9SqVu8sZRfamKLXsOt4Vya2PqqTDc9zDH8dCQPAJBya1duvos8BIiEeIXbDXO9
HwR3iNtuJtd4yCAQ+Z1TfWd5uOiiO9dJ0m7yhBaDa9s3QVUQ0WmpdWgq3fOdzL1NO/kdeNRLBeu6
rjAuJEB877HewwkSqYVcbC3seA5JvfQosc3gpmdamStEfqSPvEMs7rHduULvRfSgdHTqs2iPF5iw
VTU2cJMwjzaK+4vKeoKXqq2lh7LDcK9zhpccgoZjBuFG5TnCPHQzsjgBaGjumyLapg5iMRijzAEC
HOmFcsKtZRo306TVe3uwEMn0zG4z9rQVBYq8Z+PfN+aigGcul6zn7IhWjmaOxXbVllNjPuwMV3uv
8sw4g0m7a7mVAGJxBA/la5u7P+KBqkndwp2fs6LfrINDxlV5tuAdMcm0Wxcj7TMUDvPcnemPV+fC
A9udKdc3R3w0ACmd1apVRwxZAYmAGN5asDjWT66NszrEuJRSK0GPZf2oHX2hjKQocg9xaEKUSF9L
a/7SJIT87iJ9t25+a9J9Huv8UYjZRUjg/z2IJxzcs98fOTGOFuX0U0lm1JmJt0fQqDFQIEw8vHc3
wyidPZJD17A1khnXQ4o5ZJv1qXO/rYPRxJ3BROnsaC3ffX0LAOR/v/ry3ia6zifwwDlaAbxJphU5
UAy+se30xV/ieetxEXnN3jGmB9vsf+AdcekjyicKqeaD3TeHIKrjnLUWFPs4Wwt6Bhl2uO1mQTIW
qrPldScVpx32bwhQr590nUXWw7Ix5y2kGfAny6+wfvTGzF5qViuWGERFPQSeejlYR/ot3bEIyp3r
MP1GvSJsNPov6EVZ+xETL+qjOS4km3EhLmgeMA5coB/+UqezEEEthwMxGHNC7nnVMUpmylIoz035
qB1M8PGYKCTiIuLAuuhNT0Y2Rgp/51SdRdjlm66B3ZDjIJuy0OPqur4PsEhymQykWq8DanA0pz3j
NYROT2scpYaE8Jbi4lQdlwhjnX/TyOjOXtHedoh98ReCgQcdSDS6gNsCEIG/wW3r4XrHiVj7mMWI
zlOx6MkaKDQB4cyOv4fKOl6WjbFodhKnO4AlOoQqq0WFNFm0JD2ejD5T6yC2lvTc+SY6SW2BmkBv
EujFOzRxTtVUR2QY9q88BPWRZ/YtHUhvL6Z+OK8bEwTfzu4Y8o6TDWezql3ueXN0tnhqUDcK2pB6
N7NNN5/jllCd5GrRVAsgmCXxBfh65esdWc86GNdNtdzP614Ua82xCzsfEH2KbK2HomdYo7+5bnCq
K8/vvexZZfW+NM9hNZrnXn4VBQap6/9gZMjt/f5HqOa4hvauDTapoMQ+UIGWJdWbb1pcZKA/JM0h
FPPXEXiSb8f53aS5JiZ9bOo42veaMWGxFT0Lm5SOpvNfj+mNdrATCRBxLO2bLABxP+Nt7VYkTDkV
iRvpUunKgKKuF0B8aFGcAYC9PKbn6qaVwYeysFMxa+1gNWo6iBT1dHDKg7UJARQcoIk1m6Yq8tsB
sY8h89pjSzVUH5qSCSqwo2uN9Bhi7kjaKcAUN2NZ4bo9PFJboILbECQZy4cWDT0u9ChwvCbQuEYL
s0CDXYn07fzDw0OgTsz+pnOsy9AWx3TOr72XUb5AxukaTB9lr0cAfVpqSBTcQM5M6SlukqMbSrFP
OrJnpSYLzlhr6FemTOM6ND2OYS4NBSvNbqK0nrHK1kANDNm+I8VCU0f7XsOdavuEKmeZX9ygQPik
b4LaB7gKBqAFHTDmrzTHwQSL7KWvZ7UDgAIOS7nvcZPf54ty09QOCc7UxNjiJnYrFMtkfKPbCMrB
SuTHnCrbl3qbkJ7AytkC7oq3MF/zy+fGGZGrN91ZR+XixhgcuY9c7wuFWwGcfaozHFanbdnPHTFI
OKAOxlIHiMfHysA4u61mEAqxZyXGTtMNeQRCnl/M2c1+b5APogiEkhZKRr/GCVd7XHF2sYeMVzmF
xlm3TLAvy169bNa9zweitjLOWA8a25SOKZQ0LhGRRfRX2bn/ed36KuvFlh4/t9TX97XQ5HmwDHk2
yqSFWbLseo6uHScr8sENqDMyzuvZz02jSuf3k4pmgdPZeYpMnUmINjrnousEiJplJaFOfg4DpMxG
YYDtycUR42Q/IyKcWm5OVcO9GpruB8WVRedOT7e5OngqiC7VxIjxKnPHUsD/wvQYmtpZsHCeKmZV
7EcgrGnotNXYDW2dMFUXfQLfkyh8z1Aa2eqBOlkG81qnpeXeZhbAOVR/tyPB8G6/xV32i+rKtpTd
C4aLDC/EWvqyfYpTctzUxXw9dTEpMis8C8wj5db+tgiinxm+QpvRySK0zSpab83OaHO51jDPZpq9
IleUTMq3Uyppg0QzECLH+yjgupj8ZFnTvnsOPW+323mj+ZR4L9ZEYTy2UY7trOkrS7YBQKRD3EhR
6SrBhsI32rgSyZamI8/OHYRu0KmJ4qdIZJgsda4NpMfdjSW2um2yD0yDyqPZs8gy49kRYkstnryd
TbmtSO7dNjoH2EfRYYuehvw1zgeXee3OnLRy64r8Dik1lO7yAG7LMtjLnYDNzDxYnfRipDpUEyzM
0RZXZ0DSTlHd4nOE+Jhk1AfD2TWy7rKUZZeo3wRKjxYWzS/nKOvk3pwsG+oQS+mcdT9YGdTeNe4y
bTzTx7/H6PCgkuilnuixedlTR+OUG4sRIzeNKp4aJ0AbM0bcbC65A5gpD543SuSsEFAzAf/OvNhA
dRFgOr9RFx/aqqRiDBek2YnWujhMiqENoQgn2rmabvPUoLH/1HZx4w8mJFYmQEYwBrYkuFujhh4q
ZnGtg+B7p1OmjOsFdXwaXYhoefxW0Qlw8mhfFvVtVtLNwbLYqM4BfRLpZZjW+12PvmgXFLdS9zZ6
7Jyi0fs5OMUtzGVaCkP8BnBjt5DMKnNgRfsSuBCDsDbZeWUBBUY3Lxo2FRpKqjkqjQrBn56agTsc
dEp+ZaIhEwRE3zJuKAQCF3TFVQUoyynCT1Ps6ELcUD63kAfLPjRjOMYt/6rdvI/VfHWLzE8V5n5G
+NxI/VGXN4Fj/8TbPM3BmFP/exwVxTUayLjzesll0uTo2xJV5BlpvQujXb+se+umN2EWTS5zaR4l
r7jIFbjPElym1gxA2ci/GXZQQjbMCir9UURnPdpAFFAbeg41Y7wXB7dFrbE+ei7R26o1KxbxW9l4
SNuux23rzH5cEnUrA1vrdET2LaHC2CurJodj5lVhan6PiD1wKJ6YKYnVzCXPpFbBn9lRLT03y8aI
EE6KqilhdLbNDnrubY80QGwa9bkPsTTVPfLYWCJJpZawcN3gF/SlzedmX+F+DE9mCeYm18Skqx1/
yFkk2ywniXEWYWuQYkc3cKZDVAULnKDcZKts9vrgeIcOIQprS/aiLxv43URouRi6bU6pGaWsBOgJ
8oFJwlhBTnTa1BbMI6dgDK9+rZoU/PE06DagHACtzbAp8tTbDnDu0Yyb4xjKnCjo6EoFDYRNTspz
Fq/mEm93s/boFnyTQluWvPWiJqdhEAEqQ7y0AR8OPYFkDZr6ujsmVXAam52eZlgruuE3A2U/PnK8
qNHbyzcef0ePNIPwbgzIixyzv4whwZ7R55TilwgVLHzNqlFCr/g8LnT7JFTYHbxO0e39fPtk+SA0
9uh0M7cs5IY8tdytrDGX8VYawnJu3Vs3mlHelAx94iNvPBOqOMfRiXZBNn83LRh/tNKf7UGPL6wF
OiU4ikxo1dGkK6HBFn3/Ilp4N+awNAsJf2UvYGIvm9AxZ5S3bZpAUmc1WjbhzIANtfFQUBvGn4GN
HTk7N9CSI45nfMMWFxE/I+ShEpAY4CU1ylh6Eu/jCptCjWlxN2awg+FcNn7VCObpHt+2fIm1yb1I
N2IZ7tqWGZVdTmat7M6q8x5XCNpfTip/yUT8w9jlH4f/VxYu/68qtCCQYiCX8d+j9b52b9GfSL2/
nvAXVE9fbF6A3WHMgr7Gf7J5AfFlgAYU9KeFhZfLX1A9ywCPZ0jpSgzFdE+3wNf9DdVz0G4RC7ZO
dxDY1A37fyPQYtjuIjryh/aHoPNomujACOZkw5P/9Hkp65LyMeobV6kjhU2LnZvSWcoKf+zKNWen
fQh9ad395wVWdsB8z+lRcCPg35bOfB9HNiazXoknlcNcJRWt9NJGcLK0aMHU8aGYtPvI0dWx6d2b
ptHI5QPLJeqdP8YSu9JigmIDU4wFekyTfdlockkxoo0cYbMiJzEdEie8zWcUDlSUgImeXyLijQ0Y
3/hYWaTsKYu/kff0qQCVbfFNag9QJxHw71NBb3a1AVgrKLlXlHfrl8K2wp0f110rn+lSuXOpfIyw
oeVplaRxsDwhXnwGfv8Uf7zM+tAfv9J61XpSUCSNW0wLAAriX7DO7/rqarDuwsfL9haeB+scuZ5a
N9BZyrNY8u//6hy4JybX9ZE/lg1r9WBYn7k+tD7983A99/k2xbrerMf/afd/fvf1hT5fN1wMJ/Ad
GE/MzxUyoOTY696wHK57nw/AD/rr3Od1oY2yxuYfT/l8eH3KesgiCOcphkbwX12s23Kmcr286R+v
+Pvs+nQ7hCm7WXdjB6hlHf3+sP/4TJ/vt77WP95qPYyWm0IzLPo5//59KsDnTOrLcRS4xraogFBW
01LWKdZtvAYK9CcIHJbdbCktyLzGmKMpD+up3xcWywOfl/x+jfXq3xctD38e/vFwuhozoNJKwWvd
Xa/6x8uth//9w+tbqM9PGS6VmciLicQQeahRioQitXoErVfWqwaGB1bQx98SgOx6vDoLrRetl6+H
8+JXpB7Ws+uJz1eaV/uh9Rjp5uK87n0+s1i1ND6f42q93PQEoPBftDuz0iBK6gWhgf252wcguXLo
qhSUeHwEdulXNrbrSgsprOnA8cAIW77StMFPrS+5bdvkL8STq61QEbc3zjRoe6fDo2eO6TpCjk5B
zwdok667+tq84NdETmEpQNrr7no26pyLlYTRYT1aN+sT1+s+D/94yfXk+vB64efz1nOBQXOsTIqI
Yi31ACAd5Q8qCkAng+YyL4UrUaD9KW0IJFgNvn7Wgk0cMSBNrFO7XKYvPUcnocRyjCiMQE958Xi2
nEAeC6DG6VTfzlb9VNrZ5FPjJcRdDSmkfdPk7XSKoPGc3eV7r3ufm/VcAe1/4YXTQFl+DzwAgIgR
qTKxN+Y3VKUA5OJsdoyamlp2pEYyITZgYOt9POtPcT6qtZ4oEFwKnvDb/NLGQb9dq5ukYICwVB0T
CdF/yumeWh3fwhh6FIPHdEb8X5H0xa5eQhenVP9ZCXSa2juEXr/vMDs66f2zbQ5vJrrMWDsjsxIX
fXXx2gYsI3bgfi7MYD/q8yOa2VtZ9eJY1zPlYmA6VGApw657LU2po0MJea2WujGuK7ZslzoSNdK1
FdZWS6F03f08GQ8k0kAx9mtJcd181nw/zzUTzA6w87e/q8yLMk0K/hpUsX7yHNys4J4KcdbCO1qa
2kE2KJJoFAzpOOcIvQNspLshEHFo+nvDG9TvG9Fc/rnP22/dW8/hZgn2arAyP3PERSM4PbhLklVN
Jt95za8+j9e9Gpn6xU+kmY4uZraaM4zntAKWTOUW5GdRRMkuXo8jl4fGOuBfUcawLSyHIgW0FkzE
gRAC8lWavhWzNZ5/73YkeH1rnKJ53oMZsc5hA/wjrITchCEDcGknpqWON8eyqfuTpcgZZJ8A729a
iKvmTDvcLWANrFnYCMHWx28bsGg07mh+VnTexg06D/r0hWrI9CgKdLRO7eP46kaHHhGAckNmBQX9
qH2U0SE0/Tqn1gcea5v+hGyU3sfDoQpfeowfRr8RdJNfdu9mdQumAfFleEQiwsbD2O6cIab4s7PD
aDs5x8IFB3sbinvo/LX1sw/ehnx56aTZmmgKQ40c/e5ZRcAqdiJ6y80bEEFFRnJz6V10wPFz8BPP
l+VLNJ3y+Zdh7BJ7Uc46x2pvhydgIUKDJwd2dTu4w15ZX+XS3TiZ5mUIvzm/ZHWa7K82tiX9rtGP
TXIt5XMElTe7CdASNjb5dLHSmyK6QuevxBHp57bbISZtYeEwb2bMp9Fybvk5F2YSEw5g6yy+6ljL
eyeNoui81T5G+oWOAQOuf2lGH1knXjGo7mjf5MU+ElSibib3ocgOqv+G8dGmD++r7qccDs3ZvTjo
LKDePBzsGEDe1hn9IjsB6tm67hGtqw6CcPpAWQmARiBuQzIsEKD4IblH802F86YAqwJdIT0Z6U3e
nnAoL8Vt5CFeton4fc2n2KSUvsGLIQSrTox6oDbbfeBEIV6aZ1ejCnk0Pygn6cRrd/o1b30tOwb2
TkbQQyAFHyioDc/JBUkTdRcC2PjaXWMfyE2IMhu6/nQnOkD8p9E8VNEpTzA7+NU52zm7hP/G3nks
t45l2/ZfXh8V8KbxOgC9FY1sByEdSXCE9/j6NwBlpZSnsqre7d9QBIOkQBKCiI2915pzzHRP6UYi
uthd6MPOlN/CgXkkwyRc/WEnWieEwqm+NIulP2wK4y6qt2GwaQbOC2XUTNth9IlglpQEj+/RluwP
jvfoCcH0wN9G+fuTMAfQ6oxhAl/TzkfM6WAuwzmsNssh22qfnLOq9u5T3e4AWuDR3kifaXFKojVF
CoDgHDCOk5CHcIQ2fDspy+XmelRUkNCRO2iXeLPqJa23GlLGjsrWoq8cgRam5SThPqjnieWgt8eU
K1YrqZuJu+ys0edVrxb1DHFFwbhcxxiti1lXLox0C5qMPkdR7QxMIMix0UmgcVJ3Q9Tb8+6lu/cL
O1xJqJ20E8LIFvNI0+w0kgXDRbfkz/RQHRHvUVPbGbbYv6WPkNQfdrWz2xL16KyVzy02ZH2BuEOY
qcKzmOwDMnufNHr+w1JvNpLODNyJn8mZKTkVvGUs3WUARcTgPNDhGmDEcNYW4VoEzeP5M0ldIEo0
eso5s7bFrj5roFtIdhFtuE+Rv1ecmg6xsAuLtypeRh5+IOlam0fa5PQ7YguvvKO/Z7Ft3Zvk/8yV
A1YHipcG12YYTmjQ3fnowHiOWkR4yKbxHi6yeMmyKH0S4NcxcGa2os9E2hwxEDG0Pw7QE445PG7H
2FsHZRsvk1VazgXCRRg3axtJg003xEMTTrX3BtPKVtJ5U92zcMKVS6fjSUNdWK+M27xa1Wf53VXm
UbFi12BwZ65qow0gQZp9ckvEQDsZ+hcx3o53nz0Cq1ODpUL2BjqouSsuUkISXMTHjsVQLLW7pt3R
5fHf6uAwWLO6Xguvo1ufZGzIYMsyODS2VVDZhk9/nzzG+3zjH1FdzasBXediMGA6vSjKkZyHOq3t
0dsIXgAdTk4S3F7qoL3vC9wLOZqIezToOTQvYUuVtcHyQNPgRCtZUleCSB8MDOiqurMeUcdYv9IH
Y3tTV91KnReXxEcUvfZOwzaiikn95dGi005DbYyEmDfoQziXkao/iQoqATg8MnK8VUlyVOa4gWOh
acYuzyyYs2+XCVd8WfVwVQeSL08ti9Ly1RJ3VcGFwYGwpmj8kx0218C9FITVoeq9XGv/2g8b09Ts
qqJxvKlvcwMMTX3xws+2f26g0bOetAP/kYqd3VR72Ts2fueIPBAXSoN3a3kzz+KANnYVuTu9WzWM
LIDkRaCCr222k4QtvlqOUMSl0LTJx8RSQWIEdfAyR91pD9xHtfluvrKXR/8JjxbvHm1Z0PgkdTU2
klD/qjv5ssUqhRQGmRbiSTh8qASXN1KE5jmuuTfJsNOlXyzRwVzBQugOLSSH3PMFWMZi9ktD//SY
9TP9LpoXa/WkRAsQW7Nk298h6lFe3FUVOnBBDZx+tjGP6M29kwURPnjXkO7bxTi0eM7shB45PZjH
ziLUaGWVtnev3pnv2crbe/uP4hHylHYIYfOD7iC7CJwY31geCHPBqWztXM4w/K1ih2Nq07aw/YV2
/mV/4Bv+VS702doXbflOOZDjeNczKDABuFfb8YxJHsNHEWNibBeP2hk+j2LYOG+B4rhXnYCPbO7f
QP6gmllA58BEC2QHq9Kda8wbkCTBwgyXVUn8lwMRDRGd1zn+jFa0kc4q8gTa+ZrUlthHQO+kL+Uy
Owa0AtAYLb3yjLsGtIxL6lix6OfBBr+AQ0sT20GhIsU+DBsF0bE0e7Ps3BlW9BRreSE9rtV61r64
iKd3/dxbGakNDuqX+CDRokSz/upxGpA4etJW8Um89zbR3gq5JNjoYt3wQFc5vU+XIXu1DE7mM/hQ
fic9xtE8B6jwZrDXc9w3iK/8dJ06rLSQqnPLc4FN+fxUjkJj2+CwP4qcYZSJWD3dS1fZc5qL/FAe
klmyaO60HSij5i7a6o6Cx8Je1JajctAcbafsykNzh59p+SJgvdmRiXJQkPY53krgoeXP95zepNyg
0R92qLmKa+VyzbAXAxOEPrmwBfAkm5XODiP3c7XW0BW+gj7auJuX8hXjzYE2RmqbS2YfO6q/O2JN
hgUsFydyhPltBlvQptmzRxtos8ks3d8WEI6d8K5a66aTXaNDdhWegjPZZK/h1bLDq2GLn/lDO8/W
mg3ihZSeZ+9Rx/U4s66ASnWylcIZt3FlFzNpwVXjkZGMrw5HGDsami4miHgyIAKgjLobzsXO9J1s
HR2EFfTSnXbNZkR6OcnSuksczPHP1K4JmUdRWDjDc+0Qy4balBFKJLbK1p8FZUUzj4vLc8xftfSW
TErWty1fh4fwWu3az+hgLptd/npj1kPl60n8fIoPwbmfu5/+c/Ier0SOBGOMttW2NbGXzpDYjJ+X
ek+LeVG/iPfBCZE96ia+VpxUgX0VP5IZG4qd099LaGftq/VWv9DIVOfRNj/FK/NVvS+e+wMDIQOk
+lo8h79Upz1Ase0u0Tbayve609zlJ/U+mosOB3Up77l1hhmWUvstixxGn0XpoB2l77Gjp+iQtPo0
fulWwmOXjMMbUktGuPwFDXe9xyHAk50dnwCxHLkkbvIPvqvpPQiH9bANF+X9sPUYY6pHUJPpnqtT
9DF976tHWEI+EVF2x1k067Yx/6+QjBmE6Bt0MABGMpGoOYfzOfhASl098jtOpqBGR7A1WaNwaEBA
csHiMAl2yjXjbXgLL8h7w8hxqfs3C4lcoX6piSQBcZoIb7gtJIZRbdFBjubUTe70jbfq1h3/kP7Q
vRfPSCPR6wEisJNry5T8FzpTVAcPwnFYSAtvheOpDqVVSQ7WQ6s8RUtx7a2DNcJZGvv5YpgrG2Gv
7Ks0mBvn+KNnaleC93wHvpXTZMQsbHV30aOJ5JfsnVN/FpfGcdjV/SnaF1umFFoXca6Iz6mD02vl
3n0EJ/SaNOJwgUnDrGWqvAmPwWl47KYBcBolXGa3XIgQht+nH+QPMajASH2reSEpQAkFDOwPc+Ot
3esMBA/VOpl1a4ml2mt1xIT7Ft/AVDjt2Yoc85V7xbP/pO2aIwZX9nrYeaFTnmme1ZCboCVcjEfx
vjhGGaizZXwa5wcv0lv+wi4iJgoA6H40/W545ILYvA38G5G5JONgzMDGFKHdlwxLiD5tubD7TT9/
a1bM8GhCnpWDOQMPyFjhO968ODKWcpl8QQmDLKe8v9GCtm/Hds9xjVYAqufCtsaAdZQ3PmcoUyBH
ehHXQJ/0nTU3cYrbgLYtJ5vns2TVMdzoS+soLsVDuoKaol29R7qNs36D18VnGHvwVm/+jMbfsvO5
pnUnfdfYwHOc8Mh+d/lcYpAEwrJgNfaYc8V5M96H56p1tHfpWTuaXLvDhXVIHrOtvq62fulYZzmc
t8YcKzmXNPmO6SB1GL60991KYXgu1q1TzIStdDGX+ZIZKu+8vDNn2pk5Rfthjn+9t8HxsUS680H7
aljFq9Ih0GwVLsJLcIpO2jZZtOcFSZDS6C7ibO2EmXzfcGaeOGfdB2qL/APVD0xACfi9h/61f83u
imt0jg/VLmEUhJ509K/GRToWZDSt3Y2+jA/mibjgWfj8RhP33G0bTmdlNf6gRPBbMIaO/iC/3u4A
X6CdaImkLJFIOsLTqIHD18EUyhEC+8n091xpxIfShYq0YF68QZs/D5YW5d0164VTuJAOTDP51soQ
CuzbgnE6Jenxiu9hbQ2zJIR/Px+MDxGjtumdIr3nvzhUM+NaXRHBE2TF94iY4Gt6th7ZiTdvyQQf
uwCisbHa2jCx0mVMQ/aN9dFUdhPGQmTajvHg483XcyRcKkQCUCugeTAJW6d73/nLX9UoUyLDrg1P
rEIoQ6tjOXm6mSpR3w+nex62LaRkoJOnUtS0P4gENyBisllrSJeoHbq177V27rbZWslaR6pKYy21
zAWbYFsKLw3FHGloFrRU5nkjB6teBEtoclaPex4I7UoyItisoofNMPeXxc1jATzesHTRER+tJ7He
JFKd7pWlUqwGpR29WBnan7Gqj+6ZvkJB2/zrblSJAVcBuvj6rUzXiY8vKDCpYJr3nlnE8wFryALs
wTkFTQiOWGHBO4zE7F7J7wqV2mCgU3GQxqewTTcb3yeblqjUN6nSqb6AwieZFh1M59GgIseNSXkM
Seu27zOdadCoMaSqRUdADEWDKNgAxpybBctuSA+yojDg5sKRQu2q8IobAyf7pHiYGbT0sWsQJdVR
T+ThqFesCFj8Q7pY463C/IFW/4fod6rrTiVfY+rQtXkOU8+Ll7jyc9rc3PRj/06GRv31cHouE+oA
xpe38JIeI049yh6qXCs2zXgzPZxuUKZDm21ZgU110OkmE4RcJv+QuqjuuiewZg0Eo3/6Aip5oCUt
5wG3ra8jac5uCEVGtUc3VoYn3cd0T0NL8fXc3z2ctpteNuZB0e9O+hdcJRS6y49ILD/EznTorTIA
RMSoCyLXmUpC416horMKwJJk+n4JQ6Y441xSumUIOTh217AWwDfXCiORSlU8G7s2XUlnb7qHuGs7
JH4E9qC7S0U9gUCYU2WM8xq7lKTUxzovJBjOer4ZZDCQOVV1dOk6uDmzBpozPpp+YYm4boJR5PDj
yel1X4+nu0CHrcTIkPlRc9UY8OWCIjIGBOrHpTYq3r/uT09PN7DOqTKPN98Pv3+bly4V1+a2nDb7
fv7rXZS6QEP4/Su9TU5mbVQLggEVpxEDOJm9qO0Diy4o5pAelz2VTbdTdQ4vwlq8c+lGUBt5bkkd
eAStWMJRWn//broHDHwcg8YU++kFip6XIvFivMF0k8sC/zS1xKqVZo08mzaaXkT1GjGrNLURx83R
0rHl11t9P/v1eHrB9NLpTUNj1LBPd7/f72vL6cnvl3+/5uvtf9+80zwiVIvm8ttLpg9sDXztbUFN
+/ttvrf7fc9+PP7bPfv+6FyLbksZKdXXS6a3/LH3P/66r7vTK93vY/zjk77uTht8/YFWzToT55/6
9e+Y9uTfHpPpkw34t3/883588vff+dsfM33Wv+zB90cML0Ol3tOmey7HfkYyDv7DqJOfbn577reH
f7cJ5X/qWr+9jTQ1rb43n+59bzO9bZqPUe7f23z/+u+e+/1jprf47W2/tkEEdK7oty0wnCUIen2G
LG9MqM/L8Cu4oB6vt9NvpxyC74c/0gKm33wlC0y//7o7PZtSa0IMXS//7i2mLaabKXTg++GPvfm3
r/vek+/X/d3bTNt9bzK93/dz3dgF+1/tUVIFVX/ts4//+39e3+EazoKyKoJf1U8pkWkq/xEUNvu4
vbavxce/vuYP9ZFB0NMo7yFIRBMVS9TlP+Oh+JVhGswKiCRC+4OM6J/iI8X6h4n7kHgoRdUMrKe8
6J/iIzKlVJBeIu8nm2Oi0/9EfASw7K/aI9USNR3umCpCOzXZPfGvmLAobPxQGqx81UTEQkJ63wwS
609ScDYt5qxNEGvl3FP7wMYLPM6ChEafQ7BIVlKDgDuGjUNyFI0KeAaeE9JIIhZYs1NsHAQrw3TW
QjiJC1x51TwrK2/bJABrTFKqs4irTZvK1bYk1gbmwa4uU2EheC+mTvJrpVV4wHW93gYmlStFqMSZ
lPuvyLXMZWnogLH7eB1kssMEUdvi1U18SlnaYHrzoE8/ojEdWi0p6Zr8ibSiWQYn5ZPawf9HPRRL
uHHr24sqoPx21XrZdXk163sKR5ZvPPSKSAXNd4Fc0wVkskRlVMbwTvYm5llXZMDTIANq2iUNqbR7
8NSFWqucxvXpftDVSgbsmEYAclPSyAsxAf7F3dqsxQEYRZUv1DK6kz3vRXdvLNmCegSO7NwwRiwx
QMgW+2udutSK0K/jnaTLjqEhd9SQGWmXj3HLnvg8UAw2E1ADg6xd2lbO5khfoovrGc8k3Re3vUI/
et1WpT8vVOljSIwWVmF2gDhDFHJvOR32/Zkc9xTjy+ClTtHXCjQzo4LSSyxRHwqqaq635BJV2SKO
YxHv7ILv0GfUwkNXMjo3RVhdMi+jAyHxv1+IcvUQyx4uxK5k8Umotq9TKzK9d9yFPoXSmJwTXz4V
jXzSopp1rRX5s7Zm0RxAe10cIWIccGS1M9GLPkkgphO+GRqRKq8E35nUViq7+tV1WUYbJZPwsui3
WhYMCyskASMFSK8hS59Fup45Wggtmg/CaovP3qiopsCvq2X5lFDP6xVj5zb1XnItyqRdcmmCiiRf
PBBkxVcOmmoKflHS2P0YqstyUabVkvbxThPfiiy+A9awwSM9BrcC8QpD/ilR771Yurtm6XHIWGKn
0fqmKKeoj15yrYFLk6aXOiKYAk33Q0ShurOHuKIVrvj+jGyX0WgkrEDoNU5A6ztzj16dQ9YHDGrQ
DI1c/vKGSoyuUa0raW1lsYR4ooEvLOTDGBULoZSqq+IJ2Tym813UAAumPJGYc9zOmm6Vtq260HNj
VWeF5VhC262B+sMGTKm5d0qyVBLYeUZOQS4T+zWmz6sumVT3qyq3wWJ9hubZqvwtpDBU9pZ0dFWB
ObIL7BP/3L43L3VRtke9iHexiFdqyC660OOudanOgq1LpMJ/UDKcCm3wScfCjWNKOq22ck1qMqZW
5cdSt1Zhf8G5X9KLl2DORybtmL1xox0BhcdBPBwsq1uGZd3KUqeMwx3Gb3j8CqLCMBYT9j+nQ0/y
RRkx1ERFE6yztwI+4J12UG4+Bj2F1GwGnUU2jm0Chk8cbqxFXOmxb5k7eGJzjgODAghrBpJKKDX3
smlXG5xvDkFthCXomLNUoSVzXc9PeX/rdtC/MOZj6qad1ntzX0mKeRJk6jJOwWxJIJbB95xNaK2r
OADuB+t84UYKYIq6GhaqLx6tZrAWBJi3ec2kNvAvqZ8Pc1wgF2zpiL6q+BOUHiCtgWlx70u/jGAj
xIO0aS8unJsGSIGIjxgjvmdJd0YuUSbvW+CsJ1kJtxUGMFtRfN3BNjIzXfEXed3BLJa1h0FOLoGH
0KEBawmv1NW3eP+Nbdg10johzaIxY5aoGY2PW0ffOZOHeNGyA0peUW+s5WIrtyGUPGF4b6Ju5rv9
Qum7h1BCg6pLEDYazVwqXlUh0whORldiCpHgRaSuyXXDKPStLCOeyGriLGKMDgz8stTVW1Gif5Pe
EqzSIr3sIQ22anCT6PKHlsO3JdpptxtFeWIMbggW0qjVlihYOgYdxtHeCoYZHg1iqUZDX6yUn7JR
xnRRB5pvfS5sg1up4eiV74REowLW0EGMhBGsdcvjLZndosNSRnIE3QhXSTscqlBKAAOnGON6EV5K
jFFmoP/s0Snxc4sghER5tOohXJLKSIJIQzw3yX97YEgAXQkMmfsFrPWgYhk37UUx7sp0Lx8+fSM0
NtODuGo7CjLF116yCO62UT1aZaj+DnjI0J3Rrfq6mwfwn6oHzUqHjacr11RU5Bn04FUv6fKiUOVT
pyA5Iru+8XFF60apbKZ7iSwphJhRqq5CDaPK0HzGWu4t0p5mpBw+NTeedXUamWTTOAU0OVvs1Tsv
UaN5bw37ybzhIb1aE5/m1LWBMUgY9nlHO+5/J6D/PxNQTbOs/6R9d15vAdKQJHj9OQX9etU/BfCS
+g9JMSVSInVVAQbLHPCPhFJJVv+hIo63yOWUVCac3wmlkwDelC1LEjF6TRPNP+eg8j80RTFVOBzM
jw3zf5ZQKvP3/EX+zm6Br0Vpb4wieKK1/joFrYhSz/K67g5Jq5AzkIr4djp11xBGs/Qyv7lP1S5Z
12pgzvJAw6cHYRBYYpAtUSVeGjeNr7F4+8UVbEeSpI+vLjkEuj9Dlwl6PznGoiVsXLV/CQQzow1+
a9YwzFalld23ptkdk7DvjlZl6osf/4g/7Bo/M0+1EbH7U9c/Hm/RwrloqKJKvXdE9P7I9FSTPoss
v24OHgbVZUvTSa7UX4NaaLSSvWSXGgQLSbAQCXGn21TXJSr8tpMOma9+VD5KIatrjqlOKI8s3YBp
1BRiTbnR90WUzcUWUaEREL5kqW2EyAfWSzGmXrimyxCMAF/sKKsatXQ14hQdv1w2czfMGibUwEF0
MfmsUr/dFjqKs14l6iBBlek1SbhVaiD8UVXWKFRKY9kT6jCH/eJuFb+9cwXBnJVuo9yDooBRYxAd
guiSKdU66U3hog+ZskpU5jAelbP/ckz139Yr4nhMdUMHNm6xMjLl39YramD4rKf66gC9vVo0NZoU
qwFJ5VWGd2082qrZ0G+EgXR64kqxOGThS5W276bqlcvAyuVtyVz2xmTr2DS1sqrSCrGU3sh2Hi4L
4PUXrG/RWfIKmwNNHwGGEHIF7cm7VQ2sCJ0xNGuSLeFBLItMuq0t2q8kENsrxDb68Dp2PK7XtAgg
Vy5vPqZKQ45Tsn4kf5lDYpxx0pHtlpq3I4jCmVg3VTgj+5UZqdxKV8XgWFrDnUmqyUPvAaqkKMFq
KPP3kZQe+6beGFkQOai+K9io2jkKTHQFfhU/yNUh1+p8R6rKZbKKfd80o76475Fr/OfvuPSvJ6+h
KqLBtxzKvq7Iv2GmyfXz0JzfaIFqb5E3pFszKjAzN8A8Cx8RJ7TNYNvApNp3DcKkiMqE7ibzXPa3
FesYcKXaoa5UzN5VMld8AXPZDOeq+PCf9xO/0F9ORUMyDOpQCpF3rMJlZfxa/TgVNbHz1Kz0koMo
C+UmjLR9osfaXPNBTNa9bv2Xj5vijH+e+uPnWSIrQtXEPYRJ6K+fB8ulH/LCTw+zUpD8o0CMIck2
tiDI2lwqJPXQVxGmP2WwLjknlC2CxtatOt1aIuvpWhXPxlnpLe+hUshpEVuF4cx4C0HU3qpAeEiB
AiBPc7Nl6mIeLAk33KdDTA9SRiJWiq6+/y/Hb9zhv/5BnGuyJquYq/TxavLXP8gwlMD3kjg4aKry
wqLU3xo+X/7OlAqGKw/Zhx7hqjG0Zl6CVt0pjERktSF2CfX8HASjOA85biXxIqVnNCwz6W66iVTr
A1qRsVYCTsFeGqJZK7Jw7Iakckq/WMiAvXaNxF8HzLldtDU9XjdvyaUrYgdXtLQZBCz3YpCri7Iw
bgfRcHPbHULjkQQ738HE2ksuuKawNnD53kyyLirHs4aSISArmdTSWoN71YELYiZZEUcJ2bfD8Uko
rVDWn1Up+gehgKTkckEFxhlIO9NEaJj10bDyaGxt3TRBAaxWyeE/H3dtzMX+7bgb4+URAz4Tb0Md
z78fX1xRr/GNai6sWtOp3E5maq+1J1MrnpBgMvA2OBbbwqQH5/fvkWSGHwpqIzlM29c8MiSQRapO
2FIorqNWaJaVbLhn+NGdHYzbNiVBIEL/XtfRQY2UNeSE8CVMzd6OwXMfI7/v77ALwDbVboxEMJlf
VckdgzTPam5qpO2W8Bkb4n3lvL8LMygYQzTUM021yIBOpEsrjyRyOQfPQnKGM+Qik2dNzBeJ2qnk
K+noBZJ21Q1YtlU9uR2gGtuNWzyzhsiOePqLB9U4FXLZPZqlRly09FXY/LfB5DJAhN8PsQKbSDGI
GKEOx1VltOf9OMRY/wOxAI66r2K0gyyZpC3WZgmpHTQA2wskxMbom6dfTDed6bqCI4zbFAIZyYvv
10gu7KIhA9bw59v82EQzQglh3/jC73drWL46jUFK3tf7Tr92WeUJ8Ov+3HLQkVMkAXoVvikKqDX2
UmgL8qfJCP7xwukXXx857SDcfHdhqerD13PQPdmD7w/vLXKiSHWuxXXpQ2f5u7/pe+s/3ld6jz2z
33ztw5+7+GNnx5372qdpm68PrbP4CEtfKhqIB5UpbtNxs2kDVy1M4evIT7+Zbvrp8E93VU7ZKD9g
54FP26Blh0WzExR3G0iyhfAKSGW9bySGvgZWwxzKo7uooG06LfPYh0YbPsEYREik73uh/WxSkGd1
pOxCdfgUuwrKXx9cqwjwaodAiJXWWxZDiA7rBsw6EASnQ/lvidm9WxuHsCT9E4cv0oAieZRJIF2k
2rBPanEeFJK3BCy/5YJPMUa6AZtOhLkiu6ADacvYWUVVxcuZJkSufJBlQOp9d2oFLuce5aMAhFfV
6igD3SBwhoqaSmSAjjFVWNFugRRO7C5twjBaN7xHYBopUasfzM4GByKcMo/RHyZoOuFOPmJHPujB
ex42hyYy0IQrwpp/W7WI9OJOauQjSFQyKsMW4VaV0MjWq35m1AKROtQGEssE+aukZ1+puSDRSef0
fVFvL2ZMzp/Wg7AMGpjTSgnhQqUmGiKHbVLLYq+ykDdDfycQ8BlF2S7FZTkvA98i9Ut6GjpKLaay
iRTj4EE+3FLYje1bivBPs+pVQYmnTAp5xzI05+noKXJF2y8bNPu37j3UsousFjUKffkcesXeyisT
cn18HrxxQV1my9wq/SUAIyFxr4D63ZkH2zsV23lSN78MwKvFLYmWlUScXEc98KioL1GFbJjUT5je
lO18pbNNQJidoCdL00MllgLeliVIhX1AWMRKyPVtQV1zwxWbRbkA6cFHRRri09AiieNg8N8Lu19B
fjvHRkKkmskomQInyYxu4UmCuO6NHEtDxxcsMeFSudUuHuXUSaOtO9/LCFpzyJRFRh5qXN79fJdr
/ZKER3ddg41jVE840hDRbZDIMs1h35sNdcjsBmG0HBn3Uk4/dyD4wIaMGt862BRySQDwkBKhRGAT
NC4Slg0Brwm8ZwrI3adBMuWte1C18F1PEabA151ranhOwCzsyJncEMiAgq3NzUVOQE4oN2+K4e/g
ztyQ55wrrvN2E0m7JI8uDViZkCJ+QE4tonMsHir2DUHaVjftoYMwcGxRXGd+DYa7REWa68WsYqU3
iOnFV6jp16muz72C/GlNrucpZSp0HRBbDM9aNNDMNpYrkbCUXJUmW+Ik9WZliiS5FlU0u4Qa231H
qESlMrQS2/s+qGjG5axqicZwhkwE2ZHg0Mil5lDHVYTCkyA5BXF9IdyWYq8fNFksFroBDMT0Zdui
/LtpwXMnofHW4PZiwMIPVEYPfQ00j8SPfpXIyqZ3+2SuReKGoAd0+MZtDGj0TjCiO04tKj/ua6wj
B1WYbCw8YMGs1kHU9SAxda8/NFcjvI22NEgu6MF7MkSdYcDXWJo1rCSipOpSlZ0YMqQdauU1B02+
IERzJxi4QjuDU7lLstXA/BJVYHrPZGsRhtZ9q6ONgcVK5l8Zrys5f+Y7REcBVulKiVA+ajH08bwF
coYI51kwOX6dRuRFlkXyQk1x3MTA59Hv70w9RTV/A5oOi/UiM0O1uWwnqxFx6shCjibfMj/aEhky
e5hggDG2LIfetBuW9PFIB5iD56opPAiBwuine4+NoS5ZilEFHypEhQOeo3Df5eRfEZksMkCihYOx
OBP7Xt1qCePkjVXREKrh6QbbrJH78q7EgRAW6rqGCM8/gChr6v8YTYlTwEFjWYuhKe2uCuGVVdEL
EU6tzYGkuxSB5Xn04Vd2UW1CyVFHsHtUzKy6OvTaXZoL8ppAczDjmU6hd+ikma+fqgEdmdKzaKxi
a1v0WW1bFlw2kSDq7iYqSxUKDSVoYdsc28aUtzEVdavSLgGeAI/xkCAL6DiqOwo7ihiDBppGt1Lh
Gspk3d/cZClpL+Cwd3JN8zpKlCvNwJ3h8h8eKn9NR8t0eteKZmUwXOQc+XhXwdaRUyJ9G+WVE6wh
YS24jxg4nb4oZTuSc/xM3naIxsZCq0qzLsJgg52ps3BV9AXS/SLkYWFkD3kknu0sHZ4TVLPQU7C/
WSE1UEV/KvLu4DN0ZnTXavB8C8MA6J6qvlPHVHoJtIYeBV/eVgNhSfZ0TFBo19+l1BzmYmCtW0Vi
Bq0oF0m4+RRwUkYAWfBnfVpda0FBDy6RUBgLubGwKmuLVEtbUpi4M8LuEjbDKk39vdi4H3USfUh1
STeJngZxYrEjSd2TOBa4JR9WVaCiQgoyoEphV+9zJDcztaXL5lHHrLTkUS9Adg58yalLg68uWDX5
Wr72410JDJEBBviH+gvu6wrPuPQka0IzJ9K8xcFnCQfY4aIzbTHdTA+jIfGOou53W5cy/3x62fh6
iQPzyyTwB6f7IJwrYDgrBFHG0ou88BpU4uf0HmXbI29s6sec6+lCjUUZU7AhAK+7YYIc3yMxTw3Y
6zc9jIJZqkn+oavScnerSflUrEJ4bkiXnt7LGGJ8pFzDT7LQpUQD3OJlHQMNDf2EPD3j9moIWfEu
x9JWpyn+JKi4HmHqpTvKLu1eELGlWWIdvwi6t5g25dAjTYs8yiN+07N6a0G+DkNxKlAn2l/v1sDT
Km+/ZENoQR+DJBcTjG2mT+aGRKnlHhLikzZ+LgT5feMa/lNfi+W8Ez1/19aVtvciLhmZavUvg3eb
t5Kev3cGiKO+zusLU55tx6p53rvIL5pGkk5ijRdq2kxUHxU1U9/6EkoroZfFsfc6aaOVdFpbsQhG
PdjDtKU2qIcw9uXH2jO7eWB0pI4KpXfAMSTAOpasRnhJSBFIc2JMTC9An60r4cUqoAPKfS+vjEoX
TmouS/b0t6g4cwoxKd+IgCBrYTD9Y22k1kaHN7BoxKJiBW9epwMk3fI7Llf5400DHMV50G7zKCeH
3GjDWSrKxWuaEgQ0HqFMD8jQSVPtnEXubaWnarNK6iA/34Dtfx1ui9mu6Zvuq6AFFkxcQT1Yih5t
BeFGvLOZag+u5V+md/Nq7wzVmrJBLprzItPSbcz37lAoMRgbvVZfqxstp/F4iyaGhWRImrPkDiVE
QD9bSW0lnt20IVJ73Le2wW9b09CuPd5DK2Gq1VKf7UoxV2Fedr1DlzD91aqPwnCTX+mIi7O8+X/s
nUeT5Ei6Xf/KGPcYA+CQZnxchJYZqasyN7AsMdDSHfLX8wDZPV3TbM6Q+7dBRYVERAJw9++799xG
v5RZqe5MqoOfTyi0cyOs7FsSq3ajaU1w6TQtuhvZx3UwiuI7uRdZ0xvfcofcFcvqy+to9SSIl0a0
WT4CnWfHAQf2hTYxObfXgM7GtW8d7LzJ6H7DV/G5K01LdVW5/tVDAHIlmkNu8tJjTJYC3XB3WJ7F
lM9eKz7rrhw0cVmeoBMV+TFqj8v+OIGEpz/G+l2aWeriS1tsesiMHx183c8dimAwlqUf3I2VkVz0
2vU3hbK9d5c/1vIM6hANJtq8vnHxtM/RiKpblaN6l4P8/Na23+drFp3GLWM5fVa+i32JK94bcTif
Xxsiboy1sYjuQ8/Oz/l8aZoX929OXPJUfvtJ8ecx/UDepyEZwuTimNvRyjCMjO1u+S6BwNdmls4h
TrSYtUE9nbq48LccTKRIDdZ+eR+l2caqdp30gRxjuKWMuTvH0egLhQQJzH+jaKCUAEN9eJCmFkLZ
mgAAwz//wvTgtDwjDVVL8730H6YaT59JjtsuQYzfmm75WsKFtYdp+Ii91N/Y6LLPhDCYj3atA4tO
hw9OHp16gBPcvIjZvg6tBjcyL9DN7EJd0n7JTBEcgLuoXRCZ/bshz8sLTTshx4O6xonxPNsKPcJD
5hUvy4NViWuHkM5ZROIRsQN68fNdk3R67Hu9fU4a6RztOrO2BJ+NH07P5MYJPxTUql2rY6ryM71+
MSnwLbuvO2j3KWuJaxEGw83IYnu17GbXDe/KdtOnVgpxignP3S73F1HFIlL1b6T4MjsBc3roB9t8
nVzrsOwigR8k7YSjcSFGVNxjXceuNX9xh2CaGWvoPcSJY567kWv15wOBvzGJVf3qDcpActpMe7Qy
6Vc9nuka/JbgbseNR2YNqcENYuERs4LvsEjTPOnfV4VB21rWWG5lLC6T6rX18t0HDNSUeabXsrBZ
nxkDGQCEOL1ViGAMRGdQgpj/OBYiiKFqzFOcWPlTCw/0c68QysECLPubDjrx6mn0BZYHZDTdpaFb
vHQTIhXlp6xxhzb9wIe67G1Lxsq2lrF9jLISHb8ZUCM2y8fPX0e2xboJK8m1PHDv7AiC/vKujdG+
9BRGn6AaZaeByK/PP2CmnU0G+ncvrNudEAWHzFA6L14TszzlD6wZ0A+WQ6wN++C2HHYg46x3M9nr
ZvR96Bi6QyMFgGiZeCKZEqgA801ZYQmAHlgdm8R5hxoGaVLY9bWMQqYmhSDUzCrda5U69s5zSZuq
u45RtX1El1UeE1eoVU/GH9BQY9/rVrRq/DbDxt95twTH7aga61qSOKd7lU/UdtsxxHxzxlQj8crC
JNSTGtzJ3trAVxw3tF/eXa+iPWPEZHX1Hi5Bz0fD0WOtCmpxGjp07gVrQNQw7tUVrKpDq4VDF9N4
m8zuScusd8oYhyzx7NfWjIhzMrvu0DrK3EUu56i0K9jM8GBPk0rrc1Cjl1424cyBcaknzX+04gQl
FVXocnOwEZe2nXluBlwFC1flj/v//LzlyctmIWJ8/rcFfBAW03l52fIGy/3TIjJdbv5xJ5dxH/qV
TUzsAs+RC4WngwNoAdfsNGRJkyfHK+9Vkm+gZdsuLV4LF3tfDP1kHWlq2pd00+PoKxR6nwlxjlvc
QRkHkr+CdMEmbXXmulXHnL8AH20QwAPwLebH1bWN7U1k7vAT7TLnw1WIaDTfUKeyyXD0WmW17dqs
ZRAYkq3X3VyLKIPlCd1MSk0hsJ/yebPcSs86xamDGMynlAQ+W0bypPSfpabxhaKZ/L1sRsQ9k+1H
+BR7c0dsGPjsHDtq3X2NZVie4dGA0ETF7pIaYdn1LXfFxQ0buV9+Hs4ySQwhCTJl2pCaBfh3ldTd
y/LlqI5WJyzauV7NJUckBsr6lireFUlPsCvc+MXo0NlLqZ71BAP0Hyim2tDx7iTKuMQG0r4F2bQ8
Wkim6DOmJiIqfAMUfR0Bh1kVhQvH4xLCbVwvOxZBWd2Uc6BTmc3o7ynRiEnHe9U0z5JYqpWQEMzy
oNuWZndnkdyRtywt0VVuF4bQwkhZ6CllyMBLomZH0jZZGkGKq4DqFSy/+fj4fHd7lvsv/89Bra+T
wW5ByioMbgne8iA9TEZbbEMuVbRYdAxOdK03jk3JIYkzHHeTO/MOErKJVfPQWkW71+c0cwSQMNCk
e0EHBe80Tl3s2/hqNl3la7up6V9jC6toWXuHMvT9E4tFSwHeiHSwiuTxgMLssMYNXYzj0BsMFE5g
IquZPGgk5rg1IuGctCH43kv5I3GDfO21TUp7TdxZXVHtG+KRswm8vDn0r4t7aMGiy9nStNxqFgU3
+LdipyKSt1TqTIeiAdERI1wJMsjXrXuvlXV0xlDC/DCpvGPLS6+y77A7S9/aNbXGOp28sW3ixjiM
ySTbB25zkK3TE0djOmuzS7FQGugwRWe0d0iukiNwxldlt9NZJSI7F9KqHqexTjfxGDpX2ynFLhFa
th4JyF7ThHR3QRkgXWlRrQQDNs4ROVI8BCyNGRqQNGpij5qguHlkQxc1BWKybEq9qmNkK8+h1Qf3
aeknW5FloM6B8j5qQE1XfA4p4i012zQC9WGMdDgSu55WWW8YhyV8ILL866gqF2QICM3P+IO2hs8j
RXpOZsDosgFnfO9L3WA5a14WGNMfbKblVqoZxbovYcXqrvY9TOMX3Yc8wQQsOGll++oQLC3TgWYD
BRF3Rh3pGqe8273bXmrsxsG8jwRGIlfCLCCa5xAJFjrbmpk/5zXW8X4W+HSm0ex7UV7yGa76x6Z0
0AhMGLhWGuSqIAKAUZQY8SPUvsv+9zM1aegyVJJVh4FxplkuG0pOwC7dV7/shqPkBD0phXu0yOxd
Zg6o4ua7in/e6qDG0lVAVjYT/rNhGLNVaAhJhAEbcxSQddzha5jSE6dac58bMTRAK6w2WYsIlqnR
nBq7HOczZ5CroeaP3QLeV+GkH3svRfaZD5eUAKaVbgZMjlyGUUJF2s/N8l/Ii26GQoFHdMrnTtmX
x37+JssmF5q9CQpYasOsdJ7mTRV22TYnPhjjayTWBSaxstOfl5AAJG3Yz+aNR6jF563gn7d4M7Eq
anr5aaIgt87s0eWWNQS//nd5QK9c8v8c0Aj/ZOCLWVydknERWmZCjhHE1GWT1zMLbaao/nGfl+I6
TqIQaEUNLDYQ+Ksi0Nsrku4hMAjnpQ1xtZMNOK68+aXpTGiNxFSu7bweYDi6ZNiRyuIaVXU2fA9b
2JCH+YauG6VRj2u7Cem1AnlamcQHl69WN1GosfSHQEH+zwMiTHpjliaPXC/CuQerKcRpWTM3ShkR
l43DbJ0wxDj//EnamXtrLMlk81GxfJ204RwKWK7r2qEABbYb4vRDb+3kbHfhph5hUy5Wx0/TI2cn
iHRAM54e3FNeawnUFNl2YZjZljWcELoEdAN6PI0ToNckycNjCoOLJRIX7dzlVDMLHT/f8n+/hcIS
tNkR5WKx0amqra1cgErzq1PbzJwizIjUCjjYW5MUqcxFdBkF7fOnfXM+V5bLwR9YseXWcl/ocCD6
qqbjynHRKnLCKtQG12TKE/ScDRkqZVpc6BUCysBMRwoXIa2THg57l0x5urssxszSek6LtN7pQ+Ld
BrR8LcvcD3owxEf6yOz9VE38NQCo97V2qelJX9uBPNmpCblfhAfHndKLQMVDfIrcxSQXvfu5eY1p
sT7ndjOcvQ5sWPoU2f7wWMgJzzEag1JoHTkkNARFRG/JoiVOSCvozjEOx1tfV1BzFHGxgedgREey
U2+l2dOmybqIWqxpQ+wv93nqRPd5n+bQ0c0cCEIeUlJO5uWKa9+heOkfTCq828GrdSi/ff9AnjrL
KPLE4BuPO3PSivu8KagSO+I+8IigM31aN02M9pviy1fSV6FY1/PVOkHsTHJVejHQiaG0FeXOMTPE
mFU40Z0heafLQ/8565IfjR5U1+V/1OKZApakeWQJjnXp2xZwAms9aq7x3lqasxWWgfrCzOMvxDBu
l/vdqqOLQBLk0RFp89rkuO7KxH70+/KtGUNz46eCmlKtnIM5IoAxJ6AQ4Pu/WPT5j1WMIrcle/BL
aUz2ZggLmkLzo16KC93OQCFVBJvIPCS7PDMi7aiXzKNdUuS+kJd2Yjrvf6stXPmOmLbEXQIO0FVE
KWcX5z3x1nepk8jbshGyihFPDP4xqclSZLJofCitQTyQY1hvg5aFARMPCWTwvqXdztrjtVaa9ypG
0t+LPr3SSGm3WhmZ9+F8a4wnEo7ioTw0FpQZWvXpSabW+BBljbY2bTLIxmkkfHLsFD+1JD8sS8ZV
l+jI3KopAKHKFShrx+aoR7Z5kEX2M29aHahSVb36XUpvI5YU2yzYPiTBh1vPs7od8wYFXSuNv3Xh
k592B+wG+uvgxSeotNE6ccL62TWH7FgMXbNGwUU9Wb+TUrPZCSD8iQF+gETzCdnfoK7ASzH9gsde
EYbOUOgr+dDUhOQMRhn8FKnKt5KMNmaQsj32TV29NjQ4MMhmN2tKEH0RduT4BXFRpvkcR0I9OzGX
BpAE8aiSYzO08lbwLRx3zA9KqOKynOmx4wkQhzt3pNU18hr+agx1xWNWZO1VmA1psfzPcBHtaXpN
58YlmE6ArBPBFN0O2pBZX9wh2zdTmX/rfepsQZeEd102vNVDNV5oi1L7toV7dD0bd8W8IWbvYifU
0XMdDf286lubNQeZn2TqHu3TukVaQSZA02/iwBkfhD1Vxy6i2xaIFCsoYpFipKFtBsw9g64QX02K
lbgloH5URvTNg9mhEadIX7t9Q3flQBOT9inwwxJDPWULgtbew7mUQKmyutAgatduTgh4ldrQfJpx
/O5lztabounN9zsUUVmUb0JPtJtKL+VOs0b1pPLZtVFP8fcB0ptXuc5PLanBW2hdv2RDeaeyUoQO
U+BCABnuci/KT4Dq/QcyHVkXDV8MPxQvta3HNBAZCMxIN1/soP7tv8ujdDhpktpMFUsZ1E/OwMV5
GK2vlpDTviZfdEeogvW1boavXWPMJJ/+H9LWJ4gDgCY6P7uNiAHOXuIzwbWoANvkLd+oWuZrpwnp
lcYjdRPKu7rz3c9p3yPxiJ6tgEYAXZLxEOJQfpwMfW7DwCCxxNQ/F3vbDq1/6Kr7VtJM/lLgEN8g
3slvWcgsKfYLbZU3MX0ccrS/9nGzQ5uYvFjx8KanZQJRJfU+TOk91J5Z/+ydktZMAN5sKg8Uf0hf
lynEm8rmslxmlEjtNJg9LBJnuIPVZOpDzEBDuNfciZxaVyPPfOj6G/L7tywOp6M1SXW1JndjkHrx
CoTRzRPrpXOc/innnC+EpW6xFkJ6Gj3jyEEEasj2ym2jpzmJiq06jZZjn6tOPZV19mzUQm0TMb1n
ZgnfyjNZ15D58Cg1aWwamOuHcKq6L7zma9pYwGBqTgwsLrAtQCGvR0V9a/QrlmiW5X2ZyoF4XrlO
pXC+Cjr8+EyGWjduooZOE0b6rraCloJpdBCUkg6UmeK17fTWoegKfR5fS5htqb2NTOoyIsjkja4w
C8aOXG8rDSAyFqb71IyWTx5i4UDrJvbWsgkPUWkbHqkeTTDR7GuS6tFbFGKBmDLtW2Ro9OgSQAUi
HLXNyBX5uxx+WENPD7YX5JNqVrkums64k0n7OmjmTMLM7UvSyvemMZqnLKwIr5jrm47X2B/eGylB
4V4q23juDTM7+yo3CB/UoEXFMmPmW4iXaXI/ksrYaFGpVo7jkGYemOERAnqxlkmS7OVEYc4ra3Xs
bAFgpfFZnSkv29MWYRDTw/GCVIa6Qly6e7pf5dVqod/ZlnZNEGlv6RdXj1Ujmp2nSnP9219QmUDI
QvPZyeWw8Xy4azJOdqiRiVrqo+zolfOvoounOo3FUU+zCicEfVwDxoPo7OExmgbtzlDdfvmf7UA+
Y0yRV1koJCCwAVY0tzbwdsWPdCp/NDZMwJy//jaUcE8y6X70SGKBUDEVW5PKUN8pRSMDYsKLHBBe
4KK23vzuBU7qeHF6EHPkXAHe0a38PI5ylhLp+BOn3zcAol2t/Ukn475PAoSFGk6LLp4GaK3jJQN+
/hJro3vWkM/B5Er8G+GD/o2zckT8bQBpQ7P1c7BBZyeRNR1oUyVPRHI3DcjUZoRDGerakxQhR6GU
VEgdc7ori/Ra4KNkvCO2YgpUtEvbbNqZUU3m37yYlnmrzkEGl7GX/lNmaAhg4vi+JTKGGGBf3nGJ
ckvvLutZVlXzN0T/pBGYwgSr7rdJ/5KTAXaleOHdSeXmrCs6+7WJon3uQ4EaAqM60jSuNlNNanJc
8Fpl1/6Jt3tJ9f5LzKLq1RxCsQp6ckOCunqbO48fcVQXG5J+nO0oR2ZoOQ0Evg00tqrvVor6wknr
R7W3q+I7FV64jLEJoC/0dinlsU0lyaBsPUhZdk/ElXLkqbBq+eqA/YvDPFrn82lCxhXZ73E9YLSz
v+lV7sxL+P4BiX1+tpjaE94951iWcq+6Zv7mwUtIrBWDdhZ9D+YZpTYcMLmZW5Ae69J7EAImT9N1
3TePgYVAoggvKEgANRrx/dTN/ftA2+jm1L5oQbIlHiVmqCN61J5KrKpc/2DEpsnFluLJcumyOLE2
3UwtzjY9IuxD6A/BLqP3QQtffuQ9TaC2yf9BjYaumuHmlx5oDIFv8WPtVfEms5LyYHtdvy4EF+zJ
sbOzlRN5SZaLe9T0rDxIzyCovG+Ri01aD0HPHASQT2tTuWX2xS50SiyzaVWljPmO8r/pDBZ6FOZP
lZvcGlfqG6tz/FtsCoVvNerOYxmHJGWFzt7APnUzW3pZTveWl3VI8zbPzoNr7KWvGMPi8CtI954d
DlB9wzg0KnmNE7HNdBwnq1p0xb1JdOeaXaD/BES04muzU+IlVJNC3xA+VElqbNl16FIBly9w1foj
J3BD+ryiM2pZLPys5rJIxQlvabZaLNONM3WkWvpRQHyL3u0ZP5BFzV60xZVWxYzyZTMeQwT4e2Yc
wcrwTWLHi4yYYx45N97QAH5y7ohpOY6B6l8GbLN12oojcxMYeBYUzymJAPcCBXZz+RYp4pGG1q7P
eqpds8gE0JZmsFfJ4LpS+SJsOtOjS5pleytX8mwQ/WzouXYfhJNBUiCnMtFyzpcGwm5StK8q3MVZ
DD8JfPMdJk7jSP7T/XJXnhrIaXNzbVbZeFeZ6XMY6+5zRwo08lL/Sxc3zkNcf+mG/UDp5DGJSwrA
Tm3uuwHeaIVHyyupk7jGQUUlJ0w1kZ7UFPtQY6qT23uTdsW7cOj4JqX9TthK/ZjMoVkyz51vc/q7
KMPwKR1dk4x3bDRh/J60HUmVtlPMYX7DF4UuKSkGsutzKztqmiWfUpsDlvbHwfND6axKO6T0lwu8
y0HxxK9BUarBPooSZhWO31Q7L3fF+xCC1UsGuJEkcw6nOE4vY8c8p2w8F59k2XwoZMUYVQskdq5J
QuWA5bfjl0jGdviC8WSCyxsmNJjc4QtzFoSUJNG3ltiYVZg+sIYAHVo0/tYpneZgU8CYawfhddnE
+F43dmF0Gx9+cGMp93nZpJR2R9hiPUj0Lz0pVLs6CZN9TGBcGJJMr/cajPSoza4yYDi2ChQwxqBS
Uuwj/ZQGvbnJc1m9U6m6VyL4qtkaSTeyY2rFpSBpWb56rZfdFe/myOUuaUMC9hwPTOUcl0UNTEO2
BT9mzH3IZ7R9ntVEo8ZnJdDVUGN1y7gLKo24V81irR7npGOnJeBX9z4JkW4rFjR+qo2EZch+7VVN
dTa1lIVKqKMh7y1xVIj2CmUY11GyzCwzt2ZuoiV7RLY2xyTrtqHPHlrHUtek8y+hM5Aj3paIzHIa
zhqiFtdFm62qOj/pFL59yYmWdpgKCR+9uh49KoqY/qMn1drPwncpXP+1LV2yTZiOoBEtg9dpsIvd
K4v8AndLVtwQmGw71+wvcPshVN3CqE5f7CjedIbeX2tz7gZCV781oeUea6/4iqPYuKFjOWO4q4+i
dQqix41TMdQJDZl65gEMFcWKJP42jCeV7HvPDJ7rfuyfzSllGZL+oIWlrpodygdWwBCgAj/YDIFG
eSEvS8w+SX11exqvuuwF2qyWFoQOT7qQbnxIS5hhXDyA2SpwR8vGkbjdlRjOOINwjKfQhpkDoYom
KneVl9jU3V63nyOlbpgp8w8f1gPiLwQpTfhUiSlbd21avhXgzWPp2j8FbXan8CsmojazeNvf14WX
nHK7NK6UqfRrTqvlihyP4KFGu6ii3hYUo97cDmFtraL4XIbBF0VN+EAHj3LfzB+ug/u4wcZUi/w5
UGb7IDRvZecFXXrmobne6B+t5qG30+gZt4aOuI2u6dH2XEpGdS5edU+QkjRqlP9Tmtemg1yARMTs
qc8NSvWe/BFP2Ys7I4u7Np5YvspqR1Pb2s2ZM4YZXKTReU+5W10jbPEUrWwoVHMuHzz72OZKt6Lo
wexND8XOpKpzGzpC7KWSXxxZWrflriiS3pbk+epgVyU1Q0bNLNaDLcNqulZVT1UTmeVlNO3vFiWt
ddlqX/J6IvWgrfv72AqHe8Ouwh2hA/C1VIuIiG5yYnvo/gc9e2XFd4dVqd40cZse6Me4K4Xw8kD3
XVD5CJ1LYtY3FwmE8ogM77FrPSrqGTgatReM3btJEhuPNQ3snSbcq9PGZwTO1aNjczIVWrkxNcum
tJXRFBkpThYUVQ+eEfl7vI34eLPyxZwyTr4pv69xpmwty+ca6xkvThzXB2j8TBiMcgZiVAe6YogR
mzjYlsEUXjPL/20TE+J6IiQ1z7lOVR95rjnnZaPhLIdvXHWUXEBXI8emjFDWT4j9jQe3LeEjxnDP
qjBzAOyyDkUAETNrHzzrYQRK6zTqIZk3NZmcmoUCya2djaKrujGMc9Tr6ZtRIG0cR6PbOiNedcVs
hVK3SFBxaqQpOqAXRZ4UB3rRxjbzauC5Q2XeYoKC17j91KHTKBuOvdbv5Ti424ZKKgaewoNeFHk7
I66fWgfWOSVt7+yHUbKRyQTT0SmhhqeyvMRaMT3JBAI0193QiL19l/fNM9IQFvISmIKm5I/cQWZi
jdG0qfqBlOQMsYbjyfyASv3kV7MKpviQQR5eR3IpEYOO7a2POTED/UV0rboGKdKrtDa1o2aEj+Ok
uXdY5Z3nUXG+xxjFPtfVXTRO8Ei4ik1o4FTz7tfd9DY4rEHtQMB9nP+LQOTilABVB0oEK70sopM5
GNatEmONvHSy1oVdfRVSifu+/9H3Rns/yRArQ4kaqKUEe2UtuUvJLMNONWasTv1646Eusa0o+JJY
Q7dLe10/mnF7z4lGJ98kpyJo0Ys6TeDujflQjUoYaHgiTn1XE0rczQ3sOT15WDbDHVUfIl9orZar
CDnPAb3tyUlN/S7vY7UhChIWSE/kY+GJN4fM2HwSzkPtYBwowRKXwvlhhSG64jYZHnu3vjA78A/E
liO3LdPkhXagfxfPcnIoLORfMLf2iLl/LAAkVA01vVREJ9j+UUOOnRskaCFF1e6LcaDHbxY/4jpk
yRPLuyzprRXHRXc0KKicXGIHhWX6j+imk7WRRtZh+S9ir24DqCa8nzzjMlQFmrWuEUQ5cK4ITb+i
Zi63VEohmoyZfi31DhBsb3JFTxgSDRHKp6F9yzUzfoQyIJ/IXN9roflWODocXoefItSK324t92kd
CaNTLvau0pBPYrp6Epl/pYzSvU2kqeyqsUPYZIAvGBqf5I2SS4aBBgkzaksLMRzfKYw+ib4ZnuJa
9pTRUwwADoLlts+bmy1NeM/ZJNaT7OwXy0OsOc5BqnwlGmNxUn60yntpwvAh5lTfR/ZEfVFX9+2E
/YQ2C8t2FRC5ZUeD9212yZqJi0I7CjOYqGie9ALxDtW44NmSaKfNyDm5UTbcCR2zWRTL2TlQZkdM
tmQ56kZwSneZsPpLknUFsQdkbyiIy25bOV+7xHZ3pXJ+9C6VX6PNUL6YCLDqTNceKSFXpJMU6RvC
xS8hzclzMfEWPatxiN7IE0pfCx+4fiK3T7HxZciNqFHSKsjqIXpaNtpYYr+ZfPdk9nm9mVyYoD2Q
nsuyiVsaHHUkPpYKboTO0iCiaFO17U+TS+SxDu8VV69Dqg3tIaH+Sj+987aBQ5tZaECC6LQhrzZw
QcY1RPXJyPcosXBbBTlN3U519LNSMCmGRWFbuWqvJxr1J0uz9w69r4NN2XedEvCzqiOfJRCdyYP3
DQ+a/6AocK1l5hGZWLpyyyWNBHKC5mAgnu25PFxbvfnfxIWf/y/EBd8QmMr/72mDv2PC/lb+42/r
Mmvzb//KXvh8/e/4L+fvPio738MHLMwlK/B39oLr/t0wgCfA98KyZ0AA+4P/5f3d9y2s5b4waHFQ
bP2V/+XpvoDL4BEjZZo89L/+57+4HT8jI8Of5f2nj/RXRMHMGPvVXgr+C/qDJQwb7IJwSCH8V+/j
aBS04MdBP2ikGWPqysN/2BMr4nCHVQSiPoQdGEyJByPL+In6iOrnE/pH4nZ/mBQYcRpvYxZbYZ4c
+v6+r5gr3FT91YDurOL7X37mv9pZ76/2luqJIQQ/Dy752Sz7i1OztHF1eF7I3g76yYg8yVK1utdd
k1639ZXS7wWf2JZ50sp2D1qOiRrzTDXdjV53qDXCqzm3iMZm8cKslyAJKwuuaDJ3vXCOo4WWnNyr
eRHdUlf0b674KatxlRI9EgU33qYGQkP9fB0W1f38dqND5M18H89IiUi26vL7/JyOVouq4JrycaXN
iOYHXLs03trbqRBqk7h48+Wbu+anzG9ZV8Z+3gPS5nfzW/U2cjOv3erVd4t3/32naiTq8z7NO7js
cN3vSp1YHEp283Ni3i6sRypBziaoeG6prQIy580Ytwu3a27LPsBvZvHRAMLpyMaefpufE+UOEyuu
gLyUh60iX4UVL5mfysQiwGg8Us3z1M1Kh6PZ5usaJXjdkDLCqy2cDnoevDuyzrbze8SEqtYRhWpQ
WzWvrWlXh+O+Zq/63KfZRV0jObedPFgQgOdnpHH/UPPsErrvev7YHm+EyQAZpsR7WQxmZ2tOcJAH
3G/XgM9Y9osPp5e8+/2rzp8nmZS5PpQkfVUX3WF+yBLR8i9mEf0bhXX6YC0UZL4A72MhYA2ARcw/
z/zd5w9f7teSbV2ku/n2/BNSK9zNj0nmlajTk/SZgtYsxX619IF1ZCRXjFhEpIT6nu47CkRODVqM
Dre78j4xnwO06XrM4aBOMdxqQF64Yggw4AnSGGg9eVCZ8RwwOtdYpqwZPZ3k67YljIP7A1QYXRfA
w31nDb+f31em3S6mvZvydvNbmNz2lbvCLrCe98oxoSD99lLPVGsSi1co/bYxzZiA2/Nj9fy2FIxm
XBbzQitW2MPVE8LUXc7L5z2YX0ZCpuO/GYh3Uic4dPW463xgU0lXfuSJgZaYSGGHtIsaxDLNPqh9
OtwCdMc5ILL0cdAIkwtZUzNLe09lvs0M8oFHWvt59tpXDqqxWULjgWOSLtgj9wrcdz2BNFOA+N3I
XLQNmwLH8YpJcK9IijY9D4XEV1PiXALFzfiZYF4f9f57YYWbnAo8wgVOGCAM95khGIYJwSAeSfTq
AVL1enZ1teXELyhuXMTCTzzGf0f2/gdspmFAmPrl6r75UB9/+xx97z5ygJu7rGziHx+/Mot+e81v
A6en/11n8KOSbxu2M49bvyGLPPfvjKQOWCSoCIyELg/9ltkrDIJ5BRxLx9Qd3bYcYAmybFX0X/8D
zpFNu9CfQ4Bd4oT9/7/M3j+RfSwOZTgXFqsF0F2CoOB/HYjCftAnryrbA6BgtQEhHd+0pEzOsqpv
CmLaxoGQsY9zLWVNo3MGmRgiS4SNSXVvVVN0NlsW+4poFIpy/dq1m4IsLS6S9CVXfltIKM7dVdpI
QjEX1Xs/6rzNL7/3X4ymfwK32LppeUxIADt5Lj/wQjD5ZSytSbAENjcwC+VPBUww3qVabtLNR/tW
IPpG3WquWt/94ZYoO//9ZxvztOIXqsXnh/uerQNIsfiT/Gkgb0SCfyu31b6pI/icoHkz3LfNGG1B
U/arNghvlcPgk6L5CUTc/idqzV99Pn82DFEux5glZlzML19+Moa0YvxU+9yT96xH0o3RG/1agu3J
3ZDcivRYxzAoGU+xpeOT+A/f/0/Hz/L9Bd/e4vA2he396fsPlJnSzObHx/9LranpHsOGIV2MFNBw
AXhA+hQcPC/+3nRetqZpREKJtfcgk4CwQyOE3ubf79Jf7xFIuvnkMnz7T7+IGqIgEJVSe63ER28k
QwQExaov//5TjD/N4Pji9MgNgGKeRXnMc//0MRJph+zqANzqZFBbp/+7bQYnea2Cfp06KjzpYRHc
TZJQHLMzDi0ln3u3Ya1PZdq8VAIjQDY4Dol8lrf/9/v2J9LKsmvMtnUT3C6HpDX/Qr8cEzaRCCIy
aEjI+ocb0Mp0tOi7JfwVTs7n2NL1tQM96z8cCf/nz45KyPRN2/KweHDV+tcPDSIADJ4o2z10QBtG
oZ8RV+OX23//1f7qV//flJ3ZctvIlkW/CBEYMjG8kiBIiqQGa7RfELZlYZ4SM76+F+TbXdcqhx39
UAyKVokTkMhzzt5rm2yYPdfRkQVa67//11vT3dZMjSzjrWE6x/7A20AU3nIhJjPyz0/1u0/xv5/q
wxdsCz1qIpn3e3cmaaHPBz/q01eme8TkOQI6MDuCJJ7/gid65zf9uqBggHYoiSz6gRzAHxbkOc5s
dxw5oU1HR7SvdeXBK/RTlzhFAC2R/jPBJIyKLnU9PnSYPXZzMxxYGugkaaRdAjq0dmOq7bXRNg9Z
7oCNgF000Kvy3X4Y4QlkMBgmzGiYc3ZsFt8UwIC9FpqXcJ7IU1XRW2ugm5+zW+VW8zbKZIoQ0UzO
Lob17s7oNbKOZHL48+f9vlR9eOfMeRzdACTtmP86bF2afmbVceLmJogTY0rukJzBG4l4V1o83HXr
/m4cNLLuvAfCQvNNKubbsRwcf0K0sbPLe4xoDVtOqGQ9gt3aJW3dmtPWjxK2YwMHizkAdGgVAOJc
VteusxxqaJdQunxMQ9aZ4hLHfvs9KeBmRu6oH8KX2Sbi0Ez7s2amz39+y8ZH6Nh6qlo61651sZL8
9+FUTb3czhaZd/uqcYpdj39gbNIfUzWTmzU+LjQPcUxDlBmlnA4I2KyNJt9mZBB6lwQ1TedzVL0y
oNfOuv7ZTOzKV7XxOQ5JGoRKQDqXNAK7lyCOOzuIrNx58HoS7fRvqebGj8XUDZvR4TqJnI0qhtWs
G4qZAaeuw1LBkem13abX+DeRFnc0ie68qn7s+rORpdRVcwOCw7mYnQ5ZFUzEdEqXiBTR2DHXZGWU
a8MdTKpHdzhlE06BquiRPYt7SvlHV+b3KpXy4NlavbXLftcNLkBc4J4Z2hAlNIeMxtoi/3nkOiqS
p2SrXIMs124C4RI9WimyEGe4gQy9yROYxO48fp9rs95qdTnvjIgg3AXKmEOGpnvr+NS42mGo+wcw
kt121JhXjckpa0URTPVjk2BsxVlqbaohvxJ6021SfGGbWSpzkw/aJ6OCoVF532Mlv1eOupXiwa5w
3RSN/AJPjoa8eHEKFHSaNx0LIOqb0CFep3P5I4CCHu2Ilmwqwf1WBZBp1itYBKq7yeP5L0fVvxcu
V0p2rSzFbO8c58MKMrWR7CU1xZ6pbFAX094dMm1rJNNDOIEIRy+2DfOy/Mv6/9tnlVx1JVKI9ULw
68rsKY4Ob8m47JJrZI13fZW/9cq+BpLzqET2nHn2y1/Onn/vfZAyciUwPMMDpviRoNhG6Cy1vGfv
JYZuU2YFa1vKtKdrd+qrdIYFzgGpsVSgtVxu//zk/950kn9jrttzz1vbXh9O3KiHgj0OFW/XqV4w
izK9Z1oilkyD+Wlewfd1tFeNEdpfPmbD4nP8dZXkiRmds8+1LIuP+tfPGQiWBlCXz1mAcPI4w3ZW
UWBdiubpmAFXLagZtnLoKE7xpbYsnuBR8q82GcOScvPPn4Lx76s+rwZFjmtKQIFsiX59NRlqIMNG
+A90nl0QqATkzXW2QzABrMedOTPHFvmfow+bSFQ3NIj8fJ1GFfH4APgIWWiu+39+TR8prKyprmQ/
bDDXlJZBO/LX19TA8FiSwSGqlz7mNmeSVduCbJ1keKqj+Q2TKYqEpkJCY5soQsP8ubCqT7ODLbdF
D5pNCDgOreiuYjy+m4wuN7NbEOp8r36nRw9Y1S4d+pVrtiLDfiK7tgtJl13it1iEE9AW/vSf39L7
tubjl+5BJqQitDxqtQ97kUhomhbGVrsH64J71qf3dm0gL9qVQ89F2ciq7ZAmzXawBCrxfMLg19K4
zOV64hdUa61uf0UhUG9sogMQkjItqDsfPZ23Y2jjO2OeBzo6Jj+LQgtCrfugmxUYcpsZ4iRmljDv
7E1Od5AVbzgi0dbisjrl+SHiM6qSuPjL7kt8YNn9/BY9gw6pYwmWsw+YRiZFXjG7Y7sfsnbbxWSW
YoByYm0+LI1xHhBBRjIWx3jEVdeXJR2n+A0yhM98h6z0XmgHtue0S8LJRutnAjtFxbphrgplMK1e
igl3COPuir9tB13+TXPHRxXn7lVeGnRSxnX/Y1t+gRJ0Y650FWnCe7CH7MqNUBMjPQSEgN96aQsJ
IVUQ/BC2aHT09n6s7Nc/HwDvu75/HQD/9Wl8OM/GLh9FVM3tPuqNDDD+rLbmYpBIvyJV68wtdqwL
9XaEsWMbsLg8szW3MCwfh7S7+fNr+Qhy/M8343KRZhUynI9LnzsPYpxl3+69whn2o3DJeDez5z5E
ktQY8xm5g7OtExwjTONYEHLjppiq7Mbx6qMHPWvhhZ9DGFwItj3AmCXCLq8gxGLRsPqse5y0xHAh
sm8Qs0KiAauvndEPRw/w6SZsbNfnw3jgzz4ot2fy7oT5Nh4YiBkuJNLCTd5yhAfb0DFRYcowkIX9
UtRSbVyPUZi1hNM+IwGLYIxjbLJEuZZb+FJ3vWDyejrUOgSW8Cvz5ke7T7m2197O6ZrnnmBdq4mT
c9LQHVTRq2uk+dVfPtt/L+4MUA0h2APbOi2NX5eutTJYafBkYYvsaxR2la8tzCiqhT39n5/pN9cv
m80ngS4CYoyjr5fz/yqk2jyzS1UxJ6yj8i2tmy3SlQNL5607xkwJkOeUBSgkUYqHPz/xb7a89MLg
xJmeoIeqfyycMSD0tRNKludS7npMxpvencQx69rvpuWQI+GGvmPC6rNLQqFlpCe7AqE82gTN22Z5
hRDUfRWyT/ZLPdnbmZk5atcgtI34L8vub7Y0ti5MaN4MzenCffiMuihpzDDV230ZI2cdm1PVpl8H
Pb+dNIm/J3lrUSL/7er1m00NHT/TY8JGa45onF+/GA9f/5SgctsbQ3+tW6hZNc13HKIHbeccuSG+
FxvtkeZZB7oMn8zQPZptOfijh+XBqsTthMvUj2PynqHqWsgc5ofEAL+i/W0LtF50PqxJvFIunQ7f
iwAR/OsrTfpukCjcWkRoVedjBF1J0U68sXWkuTJO3/584Pz2iKVEAtJOu41O369PZ3uoIsEYtMR6
XMbOvAjBs5olhLshszY5x+/WW0CsaX87YFei8sf3adAl5XDlCxGu+PWJ09aIKkPU7b5YuudxFneG
Q3UYApHYxpO6oVwhtIH6M5tiXPMRagOAcX48aNThhCZu3aIldFofAt3NrhYYIX+5VP6mFYXixqF4
1DmZXflx1RjnXi6Q3zijNPGVVYWgF9GlQVaDEJLyByYoSLTCxUdIvebM9zUDhVAs9c5RzBtZxd6s
mY/wz1/XO8/348fGDplviurWFR8P5C4aQtMqdbWfSUYM9IJYC4Ipjnm7pD5xPQ7yfA80AdOfIEIL
57NxPNYmTcQ+dYtbwMqlKZN7a5p+9Gk83vdGdBfDr7uOypOnWSA03Ph6YaU5N14DvCCU5R6BoX5d
cl2A8XbpXAhqiRd7l6XmMlEObOESiIi72PaG57a5lDUVQjLR4Tm2XQcyVb4sfV4dNSt1nswmel2a
ZJcNGLvHMp7ISeayZqkFDGjttw17gD9/YL85vl3Ptm0WYwjfjvHh+I41N5llaTf7IZJba0lQ0gvo
a2PZxyj9JAa9/s7W1Fs6/rWJ/Zu9lsdVB863Y+guiVi/HuFJatDuV06zt6fcOaR6Lw6JFoZ7cK/E
H1e4PUelrgaUZlc5Ft0trgJ5FTPv+n9/AtRSEv3AOo3415WhLuEm1q5o9nBsbpQocLdkOjDasawY
mhlfJ7c0rlG+gLvF6/fn5/5NI5/QMItuLkWMQy//w1luLmTmgHrC5uzMEiJYvDfd6ltaR9G5iFY9
q+aV22hZjukQBXXcxH85i3+zyhDdaXvCNgiwwGn863fATqnsvFg20A4XsGTekcjv1EX+hBLf9JX+
13dMKfSbWpI9pQ7REbC7xTr+63O6qMJ7xPw851B43yqTMPKx7uzbiaZNkHQYtMohRzjdeA+adHUO
w/AVUirEdIwx+2gKvdtU+1oiadoBacH0lSS4wUcruu3NDkVsA/IXkeq2c9A8546lPbphu61nBbFL
b7MzLCfnqaXFhPoCGm6cP7fzMG+dVqUAqrwA+25+1+ZoNyyrgpRp65S95ZQ8lqhhAQQW0aHAHvKc
CfFtsGO5G80JqwM10SUy1j8E4vtr5mj7dNgapq5/opuj4VRkG+mM8inxsvRI+yu8hAmA06oS2q3U
B3W3rISZfrTuGGw0j92bVbkrnWOwn13rqV+MFTdebRVCJdUnDw4VxF01Su1CgOewrYuSmtuNQ+9T
6njzJormU9zjtllm46ktDYRcs+W9EHJEQhWWmk1nCnFTevkTO5ke+lK0XE+mThZYj8C0875QBGWX
Gjzu2YV/tuEKWT5Nc/qgqwj+Oy6DACjP/Dlm31bM3fRVVDJn7TAzv1tIm850cDvz3Ff3aeJ8N+N6
+a5nxl3p5p+7IkGXb4rkMjt9wlC6e61n9PVxP+Yw+Yqq3xUkklHvwZ1ABkEF1uWL8pNMzZiRi8ne
JQNO0BwUxlLV7Or7/LnT0h6nDT+9PwRc38XpJQrf0h2g++tNV1UYJmmTvD9kuLW8QnG8z8sEPd16
U+li+Hnv/bGQGKZ2UOE+gTSbZpY803pErbze++dmLCJG/yM9OVfWRTDjESYDqkou4TgnF9zO9Dqj
udlFIc4CjL9EcHtaV50aR32ZbLAG4A4QM0TkM7/fQ2Cc7/KcXGYkrsuNVqnlBlCPWYXNzfsjTP5m
LKQpGuclO1TKRq0eytt/bpqy3ybsVa7x28S+BIeySjqzQzuXeHDMWjxOCD8P2NTQAODtw+mBaSWj
pLoiYOxp5hsIYseJ0BfI8F5gpzDm0njG+lid2phaRmObrNc1LM7aIJG8au7AcXYkNJXaraHoHXtJ
tw+BAPoykuFDFGfNVdy2oOrWHwu2+Jd5wcbfTkc1aIUGji0bb9kmKJS22qZL0dRiTnL09ASZObyD
SoJtFAP3EfpjuDVgfgSpbqeAgYf0jgbTsJvw1vvLbNN+t9E2WnoynMIFkna3GibyOc33dVU7u640
wycc/rDgRVewt3L3rT0tTzOggk0aDYDItXB5QgRCMrDh3SHiV0/Fl3x9UGAoOU49BFCrdvYN5ctj
FHrzvd2VQK6M5rEB8ue3GZCLerHQPldrhiMl8Y3dJhb2Zu6xdR2pNTaO2yaI+Dv2SOlsqbPTLE7g
NNkXK3cl8K/OBpyB6nipUBJ1YXWNCCTaMl5TIIBi6Iu187j2KJGrQFGLZbSi0i3jXi8ARmvDLRaT
ductvG1vCL3HgUAVn5hpZ29lPPGQ9Lk/GWN90WZzOU2EOLTmyVA4B5meh3dYPPsv0SRehn48kThR
3tiodK+rluOkMgE/aqrogBdVuG3q+JWklXljikjSg4CGX0Wy2A0t+re07Ir7pejvZneyPxcpDNt2
qKejNmnti5yepHSKJysRO6vWaByX6UAmZON+7uOrxpztL8x/p2BSS3dotSh7kTaD9vVxGyPALq9J
Vx4mllXLrdpHW8DhNpU5H/o4Qd68pE+wJr+wkORfSEXn17P71KzUrWtk9lOMmSBKiqepH7FtuMkl
np9q0RgPrvKqG6ImH6NehY8yWbLrtIM0tP6UCzw5ZZtjDF6NBSOMwL2k93rHRWbjRHZ47603cyew
AsWLOOWMQP06NdXBKvvOX2guHWpMF49eaAs/gTXLvK2a+cNYyHNH/zaNaH2aKm3v+yk2Lp5IPikE
W/fdemNM9A+myjUxT2X4MAZJ27n0xquxxGOF4TS9T/suvU/K2rdHHVCJwtLnTs5htL0XLFoZ9ZrN
uWhmHCPCORgrE6L9wRc94hAYey4+rrgFAko9LsG8t/KasVyxKbHB792mY0wxqmbHgmefJVlQO9kl
sT+tTJPIbeab93uo84kvzfKtXLQU4JLFPG8irHMq6vjGzp+8BnFkMUiP1lhkgmezDMLw6Ng4aHR9
W7PNK3vVTXqNtxy8uXDWHCI/q+NrZ3awEhlZfRLkCwCZSL39iIOiz/A/MaJt78yEJEZrEs6pMd36
VKy2q9ZB3vt+sasE/xqnI4V+CHfg/QbN8JORefpeb1V0Fl6zcyPDPIow/Lok3cmOoVmkDby44bsd
gs7M6bPxBk7e0B57MDQBFTWENQcUriCc1dBRPGOES+FCFXCaloOijNhIkey0wdtbVv2aZNmnLAsh
MuRzEC3JD21We1VP4HBHsStbwatg3zdM7a5y3MNiLgxfw/Tcxu0z3klQYOo1Hc6C6zgFzHbqxGfA
Zp90bc7hTfV3bOcBwiFJcTKTa/4gsfSwh9QKcXb77tmcu9tlXKfKxIM40XrVZbIUCpQkoAyc7Blr
10Es8rtpxnvRJvvJvAIYzLKmvRHud02I4+vSTeRZWtVWi0I2rQ6ocUXE36QDCWAUSoRjVA07p18A
QpA2TzGUXhnV8kRQ0C3uhcU34D1majlac343lBvRUzKRRnmcUlHiYjQCq1z2baLt5sHcZ4gnZc7I
0Zl/UHHe1Rbz1dlRYlvUgg5kMVt8bGxZJW+rLtkr69kJtfh4tuvHLGswZICXSQUkvb4V+sbAfetb
eId2YaEDAHe/u5CFgRcSrUrMxV3phZ+w2TRYR2Ycuik7E00v1iajsyULltPTvcnT3t0ty9htIXwf
u7a8Kix7YDap3SQTNNbFDmS1GL6uZt6QZXwpa/2aVgmIAHdf6qbvQCryvXZ5BSJCcuZgHruB44tr
0rBGUeQbpZQbzFpzMTPY7ChCKjSu1q2uNGsDcYbEEyOFEvBi9u413nCaz5JDNSvyGhBh2iIhba4R
95egjwwVMKoCSQK0CRe3eS016ogSgDdiUJOIRZslQTg/tG6o/cq13rTS0rf4DqxNBtAoG5Y7vfWo
kFFBb0JyBQSk621WdtEBigPslgn2DiZDNJoJgvzZYWhhLxdM0P3VFMdgwq1o34zV2TSSx27BsEwk
zxWdwLeSVjIm803bFz/cNH2zWph84wJRrGdnsXEGFWQF37EY8KwP1pfGqBEYQFyVnwRgDIbRkQd8
fCRIedLRniYmoBS3BqSEU3Rbpx1BNEGVtbWvj5hMB9gmi2l/RcWBv7WRWaBsvPFNP3DZNWzfSAky
aububKUCe6k+vUhD0/bOON6oerBIY0DuYDTjqa+4LkGvPBZmovZhmcOi0Jdj2/TfSy6AaT0nd92s
boYUxFefxI5fNjX5k+OMoXG91ya6ryKvP8LlutDOEftxiWA3TFZ1ShzKXPqMcmWL5a7QkILEJ68E
5N3ojtrBGi2B8tEzdqFuAWJSJ7ePFCqDNoKejGVl+/5gn1rNqe4i8FWju2d205wMTdFRrPXG172s
OZnUN0jWx9rc93p/eYeZNWKuT44NlZQAY8lZ6m5IsqAxXgl3+/7a42IqAyJpvjMaSE4p6SAnm9qd
DLcWhzG5GCxXke7netaeJLJX5H2r7ENNy25I3Osqyw5mRCg0TjCARNBGQMo0m2IgvKtfP4QsZbiA
LlYyRdH6Uyyd+VDNck9U04ZM3vFYuOTMQvPhFygCr1xlE4lltxpG9v4w18hGxjEEY+6Y7en9hrlg
4LSmh7de7qa2IISkkwKJWgEaPocBjgrbLU+J1J6VFo5Bu/70/hAl+DkpnXS3qOKUVE15WtDEntxp
+eJKNktWj7CMRlS9622cwFgGu2qTrp9y07bVCm0qT7y88ggtxHe6wjqmJBAlsZ6fIOrnp2y9Z4zx
Hnhehyy7f3HxLAb89B+eHha3LhCl8VTm4OV0JcEXrP+Y5h5L5fvdUcJEtkzn0JRzdJqzLD693/Pi
5aCBHVpCAotbgWMU4OreUY2ApK+a57hup+Dnj1rs5YS0EPgjIBihpKDKc5FEaEl6er+Z4VqfpuoZ
knDx82G3E+6mtFMFwrvOAV/C+aHWCBEA9r12pZrsm0FhCvwhda+sHhN2Fg3XVoY5PQYy3iR7t1Qu
MzR9ZOLJdc1wOHzyztIOBt/4pi4SzKJUcDtzJFB3yTUfob0LMUDjZqqzTUqiUNBotclJniHYaB0V
RPEPrGchGYXemnSswFmVx9Ru9ECGkuIamPesect2zIDFCWYPJG6wgGXQsnuo+0bHwjrr3utsdoRC
xdMuA/Izjh2wZM+IsRCtzE+3oOtNPcLdJRFVe3qH69nvj6LPxjIxzEt59f5ov/6WbAyYmSGtCm0G
0qBDzHl/3IpLspjef0+3e5cc4/eH32/e//z7PcLrxBa+mvvzX38+z8/b9/+1WpGYYFvV9ueD7/9T
/f5y//lztXKQ4I8pWcz/99qm9xf//js/X4mcQV2Yi/PzJf3zizFegd00iWcgsQl77pVPnGkSJ/TE
ZTr6hVz5TrP8B2T5fu93hEukHHmALP/x/f9/vxkjZa7a2f/FYTpRKwPMZzfvD+E8XXYK7GbblZTK
blhtCrIz/fcf/7lZUgrpagEFB+yWu6zp/ZXwJum7uXVVGezF46aVW29sQl9VDTGpmrigobT9epFt
kHUptrPCCP16gr2hr7PAKZ3FFnHc25QaBJtHhiQ2z/7OhYg4XxbnNZXxSEDw4jtRb+FyM1oSMsvp
AvcVbBxD7qKgOQME3NiLGtX9iMDKzMYfuT7p+yUmH85e+QuSzGGmvYn+zaV0uYlpdVBnY+/+zI4t
9hUL+aYpCItrCytF58raA4ftRzt11wpYGYIVZJ8TDt0Qi2pFxx7mwaIF+uJ88ZxbaZC0NTXfwinK
Qctj33BMg+o/7B5z3MFar+BYDHayL6rkGKvFBn8u78sOcVG5NAdKq9tlBpPnDfOmJbN9AwVgbxnd
OQfMvHVJXd+C3SZeLSQwHLqUNTIETirPVwPx0YDkYGbkzbfkHjPsXSJC/FIWhFAvurWqCb5J9dYJ
ucNSHW24fv4YBgMqSUfh4VqdP7TiCksyVUXKFGFCYUFhR7OIHgsdMcUOifA1hXXXqCr3XFj156m/
6fXyU5g1415FGLBoRnq3+Pm/kdAKj8ZtXuuof9C6ZsbvO9bbpJxOURpjxQi0QpHq5a6yxF74+FLU
rmggbVSld4oU2oSEvZFRjmTNmz/sMjQO8fAYI9/6FIFN3tRJeNbQp5yM+TgPFWokSz9jj693mUeC
aNJXia83RfkzCdGartP6tcJHv2spgQNDRuSb4frcgpq3N4M+OHsvUuR3E86ez1G1NVrCpVuV0dYy
smuiH6JDGy4/0Dhm146AaS2UeyoGstRnOYx3FsKzpKiftbxuT44AjNunPbsd7FaXPME0PQjgLVmC
rat40ngJJ0nrA8zRwBgwJOVjEbkIKicND61Zf6W6xeWrzGofOeZwk9gbvWfLV2qM5eu+i7DaOorU
VYvZ+gwqzCgcCkKoIVtaYCukgNhtNScPFDTzPllZeSlz2VM43KFj8tiZsDdAanCylf04mHjUyP0k
xAWJiw7ho9COC4L6bQJo8ljYZX0mIJ4rUVGzD85o2Ybouxc6iaii4s9OCp8L+27iW6lSZ9ixm3Z1
7orCVdsaXMXOHd2XyahJo/qWVb26acJ9GqqUaBvzmoAOlvxJA1GhV9e6gfpjkOSTtTGU7nQeisCW
LZSBXHqk3okvYw4euxU2NO6E/T4mM3J02P4aybMF1SRIyp5UvIrCCWO4jk6hxGfb5AGRIy3dj6T2
yaEaaWOVYLTq/laaudrF/BGowemx79uN0PEo90nu7maYTX1ORl1uMhbOwBP6kQ3MPqxYmHP966oB
qzVyrjQ+Heo6Ovr58gZX8atWJZ+1qn7rx0lc9QYmOnby9r6wkWsRhx5E0is4jfj/oT2aO5w/3+Mk
DMgDgwjQJYRoJB7W9jHGGkzkKA4x5JyYy9cYueSMzsn1awTbXDpFGAg1zQdVVcueGAaIiOb4miTV
fMcKiBBmgLWgmgkycpY2wTyC01dLYR81qjkDxfepoHaP7KY6GQMbMEs3n4RWhAGJ1NaxMnrJFkgj
YWgIT02fjn4ENvm+m6zXUF6qGv4bcxwNHtvaCU5vl8rwsOQDqF0kezNVcGqvZ9FokdvcTMYNQHeK
OG8omFE6e9uakWWyUb406824AsdozZG0ekUUithrjSLrqM4uP29M1sbO8t7CJmaDxRBip3sjoz/i
lPhjThOfqxKZCuFcW4dxoMMIkOZgU1K2Zv2pRTh/oqCcfNNlflFEa1yhVSY011mp1t2kuZcqOgJS
zrdmQpRJrZW4JCNi+RznYM+lFijgLV3YK0LMvgqDvKnaqhPG5LHpP7VkjwY5IixaW4AKYzcOiKWL
kLmyWmtzSmPIGw9C77/O5RIfnXDgb4ExC8lO4Lpi7nh0B0ur3tW9CUag9RLs811+Sqys2pSkSNtJ
1H4fi+G7STpekrHZKeFekAZWGuwT5x+VaR1n29rP2WzTC4WrpjQQDS2sHHawt4YJv4haZtMj3dyY
PeQKrkEv5N6KIE3K56VLL3HIUCMaC1JuldQ43DB6EPt3iOh6BSiv1PzQhqyyedxB9xbRZ5qNcsvm
Fu2OWW60CQrjYnvqBLLMU+a+7EAPKBLNAo+/abE83jR8fGtwqzeNQd2vkH3HJo4RDkTQpo+0vDEf
eUFfWjfe4nooa0G5OGaSY5Ufr0cQaewYPHc3FmuN5ebzlZdrMCv76TZuT91MsoLZuTcADQ9RDkpW
WfX3JPM46MSQXaasfcmaNNnPNF+Cqh8CSddsxz45wg6KMI6kNMIDM+MSC6qQihibsRozAFUpIwMW
bT+KxBKMiqDteCKyhk49zLg+uYGHtGstQomWCP1c2sRcYtk9DOB0d/NnLB3Fp4EBEo5M8L1OWZYA
JoidqgQCNpJhzhMa8eMQZa+jEdVby7DFhnOCAU9ufctzz9yLUbHG0us6GGoJd50DtJ6B2pG+zHyU
K06/VaRHdHV41Apyrzbu9E1DT3kC+O2dJ8+L4LnRnFGLybBt8uAiofu7phWgwwJrtgZY89tGUMOG
s3ljeCubEnpSenunJxOAG8arh0imEKhBgIJVtCfzgHNL3VrhJxAUYNrIC8jTyLxFo1Deo43PAlLc
O9/oP5NuVD/INO0vU5x85nRrHjq3Z1sv43LjhW+EcRcvST+ALKu1aauvP6KMK/zONrMra6gmIlbo
MTROFIzTaLzBqTu5gO+UN/lDI52XYm6jVQRIl8RZ45ur6cbFk4e9oaMmoJUkwzQ9mGYz+uSuLDcW
H/NGpqI45rg1CaDzpr2n5cHcxF/kNBxJFxnuajuOrpmZXndTXTwkeX+gBWUgR8vfOtkNW6tXUUAO
2lvW3aSI+M/N+I2GRHvJUmxaJFadvbj0rlLiELeyt8xdmkxHHWgvZ5eOfUPrh1PKMGtEAbOHWG4x
22LbSb4U5IthZEhC8UJcD+kasF38kG2K5MC90s3vCc5rOQ8WKrzI2IkkpMANuy/koV4DvCbzh+Ta
bVh001FCFYYwCLYcs1I2L4FWx/YtKIu9mDGVM7Q9DN34SQpJnmCqdK4gxhDUFYmYUcHVNZTOEe1e
vLd03TvnDXvYsXxRZoyRl+YlqkrvUNTmN6fTraOXWpfJoo1gEXJrj70iqrIfIGkRFma1MUW8K87F
FP3AWkdD1HFG8l0Xe5eX4z7XK/sIB6oMCLLvkfjbkHgjuENhOOf0EyYYKFXgkNa1YY6S3gysuoTI
yLskkXKjh4WzKepUBGZJR0RjBIbQZN7ZibC2+tiuxPE8JLqU3U2cm8CJwCtbrBSjsgOLVpUviWE4
qkzOGzucn+LGkCcLx8KmMJEyx1PhBQSh5tupTep7IwfBbNNSrlC37GsbxAuDqmQToXe88WiPb8ym
JayWwRuJlkdWpAnpBxm1rRriTy60Vh1ZdSvJFRfhcBwsOsOtRRzonLDpG9PaN6myt7VI2C24XEb1
Qmg7U/QXA1haUPSNvlnrz9NC9YvcNWRIIJMvJi3Wo3C9LyQEDRdFkHucksE1YRbJe5d9kq0XbC5A
MFo11R0VrTroiLWtqSnP43yFcJrCL23BecdS7a0k2SPCRHFuT8cwU7g/W2cOxpJYxzG7TdPGuVaN
vUV8Mj3CVgtTpT0b5NXljrpL5yYMNGv6PrNXPJeAUtbm2tlNQ6jgyHH2fDHhQYnnsJIhrMRQ+2KP
r6FT2s9G+r2ei3DnyWk+C3dwj6qE3IKEmYt6Fl/iEgeMIcrHopzaS9hlxqdhfCAJFAMEsoRLnLrZ
ddGxktDK32cITu6KuKc9lCf2Zciv5QqejlxU024Rtexs2+6OHNPwbc6VQ+wHXJVBIl61LVSjLqD5
nKw02r9gpB0AQWe53pAF0QXKWZwN20bv2tPvGHudi1k/RAoilVqWhzru0jMjivmTIi1XWzRqjXen
uoTS3C5Aj9cb2nYHMN8/6spieKfnDiJU4nnZu2MGiuaHBXDfhevB8EkM+lVsxl9G2sR0rQcmNDGq
NEfz2svSk6pSTiT9ogbiY7XKu8rKSMR0+pHWcM+MfclBsuRon0E4uEd2DDVduVDdmvDnZeChXYS7
Zc3/w9559TiOhFn2F3FAGyRfJVHepDKV9oXIqsqiJ4Nk0P76OazBYA2wWOz7ohsJdJdNiYr4zL3n
Bq7Qy20XF+nZiluiVrz5VDIoDhJTt+CrMfNc0Dl667Burh0QeAvKNEM3MrCkrNPRO+MdHY9+hHg7
kcNPUg81O6MZUI4sx6NDw1olSbvp4xpbbREZ4O/NaEva+2owThnw4JfSIeYctRSmpfMEEHbJkts2
joTzmzjU72Hsr5UWRmdCO5+y2EpgI5PtSym8JrPng+U7p4hdJtuRgIUNJPPpZpFht2Y/km7NHKhy
2aXNOp5YBhnOL7So2sGJpbcbjeSI3qA5/fuiNYO/liMvjKyS4l5MVQAnxXj0fOKPad92uAj0/jgl
3mcZRj8a5s2n3LKQSpbygJiKYMjQGigZSxnMWVEACIMbXjUmm+NaRIdCReQcF3W0c+eu3jtySBj/
M7mbppHZa7zs+BN2z85WpSFs2IHqsE68j7mdLzlQgNVsDc1pdBPJUqT8wBireCT8JIg149dk69S/
Uz4cFT3xLjW8epOK4g4TtrkWfTLewrACIWyYG2LhSKPhFNrB1CfpAJIt6qH4fWo1g0MybwNLQ8AH
n5BSKCXiVTKRuDkRUMC/tdtb7341oOsT+Wel4Q8d7TH9ZK5OZDWP2GCLA4214PTG8DfEgDaVBYU5
LoZHYaQNSWT0gkWy64QSK49z9IAFhunALlN9ssdj/yhj8hVD37QIOwcd6yhPwENQ3SHNaqQrvl5f
u5NeuD9eB1EvrkNnYzrTwxYFgbuE+0GJQqxgIkIGWcQ7qhR9h4dOoEPwhtRGAT8jPI917fxH2Khw
K5bjdI8gOM0WkEOlwdyUkJ0bzCAqquQ2TPMGw4KLZJ2uKFMZohxEeMy1ZpN3PyS7uOnKTZYY33UY
tIZJpa+x9lOEpOUS4EboAyOziSIoqrhbS3Smuzyc96Qhyc0oEb1ncjN4MP88uSOgzf476Af8I5Bc
9JUTJtaTZhg9kRnavtLzIMsZXJkj8x8Rdpem0D7HYvwdmcxCig48RQmqC8yMbRwqbbrNvetfpJY1
Z6Mimxw1VcFCkyVqbRjb0jKTgPt++eiWa8AxzdYaP9LKpExxj7UqOO9tUIOirrnqXdKVfSLlLMqp
ZCLKbihHIgVwyIvQRHLJSIZaAn2dHNaqYptbVKm3ytL4o+6Atc/M+GlS0fPIiVZuBIbWzNOR4L5d
FgKpjpytYUDwnzWSmt2S4ZfpANvT/IRg46q0CGYJC7YhOeFljvrDPFzfeVYN5MSKh2BgyZZn1Tdr
MrGbIouxFuTMkiooiEzw7YnQyaaENjpaXfhcM1yaRva1He6Fk9armDZPPddZDGWAlMog7zT7RZXf
rmnnR2Sw4KGLyVgQMs6+W/p6jcFaTxbifsLeS+I4rgWHUTie25Qxek3lWLjvseZ7jBdluauXENta
wvcsQiILOQ1PvFkjvoaG3kQn+L2HEYr9jjAvWx+oZRGJN0taIUYoew1V0jrbqHIOxVA8+a6qzmUJ
3bdpm+bqutScQo1nDuGFjp35tzxhDpIwW0vS2lmNrXpQQTU8rMDU3bg9WJ6ZbuCvrVl+RkGkGn83
6wVyCrLm68rdaEXdXDt3fhhsypaJlHuE5V5s7K4CNObxwg1yov0XJP+o0HjU2ayOnHBHexIZppvh
uxtMY52mlbZuLcZ7cWATABuYNeVbVBm/CG3O2XKUf1qa9h1wu3CtVT9l1sZnJHbe1iX3fXCWUZcZ
5fsUy73jDbApcRFubS/8ZZrlLUz/zW0ZZE8me7I2xvzb8VT7hBocjJKQrtFn/1JUebuOlNROrZNS
yGItBONS2pyzxQ97XposUlu24Zxyb/cMizwNVnYix4ulvphhrFMKkXd3OEyqcY+ZoYy1QYrFuvFq
tqJxUQcY+I/+bH03bqpvEz3OjkD5FEJ+IzCTvjvUZdrRoHOUUEfey/Cv4TbVXbedCTWE1wSlBHlP
ok3BfQ4qCM4gDTUCVR/bSGQtF2vhHwjc+1R5k5wiNd3Ji19HhIGcc5wFZI5UbAhn+mHAtsjQ4NZE
FfVAkjMMmjL7d0gAzsbOFO/y4OwrF9q5cMZ8lfW+dXQ87VeOkVjH07pl5Mh9sIArR4tvzx49gX+k
VpuCkPlNxMrx5k9EFLhIupjQRhu7DuEFsmzJgO1FBdFBw2QQ8qyJfJcy9tv29qc+ad6pHhV5S8mQ
HFz7WjFksTROHE27R4YDU4J82LVmkgc45M27Rbb4EWNftZOzLtYV66fRFiz0rVqiIpGc+zYxIv++
5IPzRzJbY/YHDJThRXJgJ0NAj7TPcWP9oqbUf+eNfXdCPb7GUw2hM04ubg91qE56I2Ak1G9LQJoU
bDZvcBvm9Jpi4Ywm76lfXeehG1c5Q7BULusxFT0UclYKpjw9mmVxqDNyDSI9ag7l6Nyt0iVfr+bQ
mqHSHvnWNllM0FmOzuO3olzrGu89zMlMigcr242Zna0LXxupA6zX1C33Rdd+m1WbPSQjoR3rMhQe
vVVfi655UFRNh1EH8DWX+VtJjTTFyjr0fgMbeFRB6Ga0aTJuOZEGe92DPV5PHgb7OpxWsTLjIwRi
NndjSG9YOxjM24xWYMaFYUTpsQZocEYyt12E7EE5Rt69jat+rY1S306T/+UiXFvrIsI4PuI9wLrV
rUkf2INBtsjDjsiAohdTKeO3DCwCg4bB2JKrvNHnSr/48Aole8Id4V7jCvogEZ00uhfhZ4Q4+LQ6
+Mt5j8Pnax7mYpv6HXhZyKyrVppMaOIyvBDYu9dH2z/m1NKHPsdlLmSL3snMr3GfQ7SOtvw96Mu1
9Hmq3BK9zRRffSyDcYp/woyMfFewp2QFNbaHWdq0yqRGVK21hk2XbiyD0BlVqmHrYfHakO21wg7S
M9IUHzmfFdLhpoZSIT6UKKhuhdSuxdT0h05k7dWPItAHMs4vA5/L2BpJ/QbZvK7HEBACWrg4u8YK
/GybO8k5C0l9n3pl7hqi69ZjqcP/XA5+r6ebdDViLCtlmgfujmsyUSrqtXyqovRmmQx9Z7vf5Fra
n3gzwVzxXAaRlPpeZh3ccaY8Td2IF/IlxSZuzJeqpEYJB8RHfcZmqE+MXyQnlk+J2wZ9VdufHoMW
SKItfyX8HUH5D6nc71X/o6SyH7UFiNNL1aOELo4YiIgrEkbyNyePfyoh+p8KErZwJp9IP/SwjkYr
nMzTudeEdWjNMbt4pr0Dpy4/uQZLNIjkDGSiio+dRQ6l303uNc7QlIQRITVj30HGraG4s0oPE/PR
Jv5zXMw8RDrd+URG4hqD9IRksbCuBP5AkUuVc+slmdcxIIKKUd6tXr4AMc5xyzbjE6kmJvMB3X6d
UY2v4uENn5y/9LhgNYb8aZLWuG9H+beQhCp4RB5BjNcRFNnT+DT4RnRtdIjIcQXzlc6X0Y17cphz
bjzMDIzv43Rt6mUcaFHnbmitnUPdNgkmALxts6Tub9DSphS16ODIdLcVTZ05aPh4o+zLcIwb7mRt
BzcFqnmDyI3j/ss1ZoeKvFKHpBqijUqaLJjNTOCgioHV4XV6yYr5r+T5Try+fNh+Z+1r+uhVxmd5
1nv9NowcP6mboVmdB/yPSVZdimYRtthE3FGJhqeikWxZ5uSMoTG7msY5alhuV8oqEJD4d5VH1Y3A
HqL7ep46HEPtyRNwvnu7bK/gzg56Xb1YzoJqx5lz8JqGgkaBkXapuP4FGo2T/8ywXx17MO42FgHI
r1H4gkb4zR48wI5ZnZ1qEeZ3s+UDXxFAuHGthAkZ07yLn1YM/0wMumNsFmd2tPRYst8XvjFtu1SZ
92r8Zwp2NnWXizP44vba6frF4MzYtF1lBvlyi2g5o1sRJSjv0DYNLLCcfK6YC3bqOdIq/e7Hx1bs
MFvlvzPGU2sx6u1T2z9VKs/POeYCGs/M+ECYiIHbaBResJnAkeLeD5dQ2t6nlSqy5gSXosH4h+rQ
ZbsEe46ZZfddjinSRSHtY2G0X3QE+slsuBP8xAp07ODuMFUnhZ6cd4XDKVsC7IbRelQetZ4NGvP8
74vHggrkRndPub+fsEHcDStZCRghRzttURGlRnLqJ99dqxq/UesQkhpGA08tXyLCXJlPDMM+77pd
32fGofad9DlEGCf0OnA5FyEA9vNJMMDYk284MJIhwUrDFih9K3prEsauUdGGZ971EgdjzQDazsqv
PKQQAdaR3MmsNHct29E3dtvI9O5M9oSd3cwCwV2hjtJz5VvRLd0zdIGm32vYhi52pL+GLDT/VlbN
Feg6T6Jj0te3Or9r6FlXtkL3DF7jwVPhFExQojZVV1yruU+on2jRq0zqF51Z/0JpfFEIlHldy+Q9
rhnv1B5+sWFqtvbCbnciY+1QhPZFL0nEzptNgSqTPZTPIZw64VNTiG8vEmCIRU+IW3RrYgS3XVaO
u1C0NG0hf0xj53dn8rwTe/qKTfCQMifJw32ZA/7piZ67D7hLBnwHH6Jh8Jllyd3AbciixBQrPpO4
PMID7r+taE3xh/Q5YIYBCRPu9d+X1DHcqx3Z+gUa0ybaaOyDPnK7bk4i54E3slKH2Q2+sy9i72QN
yPu6NnZ3udYXF7JS0W47Tvca83Az7M3eEFOlO8aHtFQzaS2yjSAlDr78NbEimhJDP8cp6APp+c7R
tGZghxWMSKtlVW8V1m8PqdBrywiHasAhwsiFh6nDJ3+eJkECswp/RsZBz0mYzltZIlTw/82rSjSm
pSTB9N/4SjRtcfamv66rjePGslB2ApUh38M2ul2tFtdBklqvzjxAgjdJb2jD3nqtiUD9r/8UkvsO
Wty0bfK+2+sVsvC8HIvDNEyYBYroa+qs5DWXz770q7feDKPnwRrQXKTp3R9i7Qb4YCfj8MFUZzq3
lh8jz/Pde1aG8ZvxbxfRjfLYh+Xax/f5iPP5rHzHZZySTY+sYtKGyezU5IgwaHOs0+BiiYr8pv6Y
Q1ZYmAvkEW9mv2saZg4+ajbAAp1PThIttIMIu1zk5bPTjLu2GDz8JXl5dSZ8kETqdKsJqXnQAxbc
st1FUem01dWsir+MGrxdbeooGMzBOlCR85Gg2FiNBQv+cCKNmqmmvdYVcSTEBDHVN5zpIij417Ia
CKR1NGMP/Ffd+pmWV2aR+Taxe1Cd1z3zF/s7NY2/mZGHBF0WD/sSGdqqUVl4RvatAraaLFjDRtwg
9+888gz6Ljz1EQVv0XZ/eTsZEEYEnE5JZ23LIluuYsN6otO1n2grOyw/zqnQnDFQYwXw9n1yiuxR
R1rzoH6LVoBGY9KXqI+Gkh57mNV8dUYGZWpy3ztL716R2NLiusV0Z7VjXIk/3nSZm16wcDhsIKev
Rijj8u+L1hsse/BAMr/g/7Em2ze13++8ZD7xXuVH1HrGc+gQR9Jld9mG1ikkw5ekGdoa4VqP2XhR
vma+G7/ztrt6ox+9xZoZ3SCKvI/CJx3YcSv8bfFw65p2uBXefMYBG/pHkDcASmfmBttyokSdMb6y
Ji71bVs37T+iAYE9M7eyRRKJQzLQU2fn36mP9nJMpfWOTipGZPeiejqSVBjRtrL65hK35c21e+1G
w4AIKO6Z8cxpczIi7dhK3nmgKe9iNrq93bsgFN3+k87COGAcs06M7KL9OBrF1h/xzDT5XAY+OlAG
J5ktRlrV2A3MKKw3Fd453GbNW8xUfM2y+zu3zfh17p6EigsikZwhmNvup5fqeZKGtxltYjIgVRz7
ynKAx0WvkV/rp65Q9sqZtHnDPeHtBtPu/8tw+f+Jpv83oilGR8yt/2cs+O4HvcH/SgJfzJH8mv9B
NPVsmJOw2kzEH7aFX/i/mabOfwjAfJwjbD0WJCU/9N9MU1h97X8xTC39PyAXQTV1IL3B6TH/n8jf
8Crwqf5PVnMb/6rgH0fHOWvDUfvfqIC+ySNCSEu+Z172U6XEdwD+0uf6L3TII7mDMMz87DUp6rOO
AH5alPDeoonPZ4O4oGWLlZP9DICORhgFfb5o6T2SAveDlpK2GLpB2Pjmyli09+1g3L1Ou+LKXEYl
fAIkQv1m0uUGd/7PjIRfF5p/Sq0+2eYxe/AqtZGGofhvF+2/sbgAxsUP0GAMsBaHQL54BYbFNTAv
/gELI0FhfgzYCtTiLyDVEHlh5TxJDbU/HhuKLau9aOBxts3iUOBX9sjxAE8PwHvw8mqrODP/MFGI
4CtbOEb2sZ5gDcnMa1nZX8bihSCSw+BHxXZK9W87j5/CHAFKuxgoMFJMi6MiW7wVEpNFz9gryQAi
u0YZgFmD8+o6Bps5BrxpHL9QB93rEGq35xP42WDkAFnICBZnh754PNTi9mD/TvpCigFkcYI48rVb
nCFzdqoWp4iNZaRYvCPz4iLJFz8Jc2J77UfdsEFAdic06sfGfJJiQoGuvMuKiBXujCXU2A6LWyVe
fCsWBhb+NbGzZIJJ+FyjLTfmDa/Vk47xxVscMEguj2LxxAB26INm8ckMi2OmZhfeNSjKXBGjnkYd
hp12XKFx/MMe5NpgvDFBVivtWOmoVLDlONhzfGw64NTey8jjeRAQepzfmcuYU1PyhpJqA+r6ycXw
E2L8kRiAEhVySSyeIPzdDf29YM/V3efFN5QW3vOgbPKodNZ71c6yz6bq/khkfewxYOykxP/gQyox
JInWYuGCRalgO2UvniUMDatwanYaqk2FqclzY5tHIXs2sTvhHdrZdIZ9jb3GwhBVYYxSpZ2uxhFJ
BoKB6DT4E0nF+KjU4qjysFb1i8dKYLZyFlOMPv22nJ+pQ0M/xjrxsDMR1VSYSMx41fMMH4hr4PSS
tgRDz0cmHPILGEaWaV1obIuSoV7rCH/lVdNzGqfFNmnD+NLp6cHOpg5+I1T2rN5zsBR3gCsKCTLo
y/Ex9oxyNaInrZaROUOa8OD44cesEPV4E26YEaFvjUDPSzX75Jnjpe8txMEaZJ+0jYAEIcwhi5JN
fILNByUWy0ngvCvezBqUx67tOlLQOh7fKWwfrdfFhziup03ZDV9gx8OoDDJVe2viejkuRHVpM/2r
1CL/wGbsNR0tY5W4gnkVk7Bhns+plpyrimd3ZKwPy2X+jHvUfHHfnEtlT9s2HNeCxMi1wvxdZYgg
MbdkCP26fRjitwo5pbad2957L9H3xh9tAgmgssjBgUSiWpfUPc5Gdt9QqkgLW75pOT55ZTrgEe77
NT9hHzGb3mvCA7JGBNNgGCQ9dq23NuOBeNeslmsqrPnBMJLHKP6VIPZji1m/jJOX3eAUMfbz82Pj
OpKKqa/5MZwFKbs9FmEawTZhvRXuRwZu84pZfZOzM6X1ds6NE/1uVYaFtDLfkCOJfTXwwsZdjX4u
wqDCpwJKpM1G0UOkuF0y9aaiQlbf1wNKOq/ajKb8zDvX2dqa3Z1ydl1NZa7n8bc9F8nDGbMNECmM
vUNfIJ2gDbZHotshwi2SbPc8aFC7UFzz/SwGTW2Jcjr1Na7wYkY70DRBbQjM4r1/SVXv8qtN/HzL
ro4JD4lGtAtNJt6wUrjk3kXbftnztWa2HVXcPFeRcYgQpgW6zFtaIEE0rIDzXqMiRTVT30Rj7Nuo
fEXKEm7ppXeWGKsT+K6DHSdfXKAYqebwORmKFYCt8Q5tchPPls9Ma2zOg93iLZmR82pzWbypklWS
Pl5SzKE3w+NC8fzwd5Fq/PlkL2LeiBlV/NJSNIV9y2RVOI2z9gzj1WzTtwKb2rYtkxN1NMqzBCmO
r5NNWejy5vEYmADhoHvAzgFfvneSftrEfWkGrQMPi9h3HDYR9oAwVAx9iXRO4k8NNuHThJkknnSb
6EJAasydClj342dM9g5kuuitn8hv8xN3hcphwnnrxWuHiNqNMrVnZ25TtqY66rH6Gdtdt/ZFO3zY
JjGxaBqe+8opj6Pir2rEIYtldyC9z1tcim0yv1aa/uThZDrhhUVqO9bFThJ/U6VzzIirHz9iaVy4
0FqaNis5TvKprOY8YJdhYDIJ25OgwWgXXVI2syxn8NXe4opM5zLjJM3A62HyzlPnuzO7BIsTXbal
mk8HbfvSkugQZXn/ymk4d8Rp3VBCXk0CKQPlMHdsneoXd414n137dTIfpBuNJzYvZVCa/guZmWyK
veY9m/PfPdF8R/S87oZnaT9781bgtkLPAze9cHaN7v5pK4LQbSE+0tjE7ybT64DV5sh+Q82EElnQ
JSYbMnvU2utKTvNJLnkAWv8M65ZtVe7fvJg0NMsf051vsFHwuIzzoiPpM7UvrJ98Sn/bpBJBQ7JM
MlH6aA+dDzQlvPpMXTcjCkQvdyhVIDx5k8ULi68WVyqtKTZpEkpgHrmZhVpUoqUl/dbfFKJhMJsS
IZGpw5SiQSGfeCcqbRfyVB2amTuw1/LkKsAH1n1zqImClOh7WYa5YonkojohnpV9d1bJT32Jk/uX
KTfp9bfHdMBAAw1DgKFehvOZD61EWLYWdhNjO9eMtQ5bg9WFRHdTFbwyPjHXsyzyXW6kX5nWc5CI
armXQByMXifW0nezwMrihn5JBBAGOC1hWe74HuL3qHnr4r+t+pp8eGy639Kau/UjcondSvE1xhYb
pgaEQ1UthtvYiIImm1tQ57naSxFlN7vYkYeMlKaMKORGC/wIpYiuM2bsIZMU06gdEeNdgEzN68ZV
zSmr3G9ytrs12Xm8x0uadI2dvMlPYYT3wDYRWpkRj6arSyMQMv+hHPJZNtesSzIPhkTDizGnBpfm
bL43ZtkHynJI1tS0bqsUHxUbqEwDqF9J54Bq5Qicv/9rkspiuPu+LeMPuxiNnSgSewUniRqrEohO
wh73l9OPAXVluE9s6mwzHOS2M2Wzycr2d+pZ0d6SjtybiIVQ+uwTdCB15wzki109Q0wnJHjefXlk
mJw5QIWfh5p1ez1nzUYT6NwFJpcAMd8RWCD3VJeIo282XMx9/txZguRuqtstbMHL6FLqm2O4G6SA
AmlAepmyCiWM527lVJZPTZluMq+9sw1rnwqzqW4KUxhNrrNHm/XwrO6RIZfGBSFZ7Bp1vbZjd9wb
+SK089OZHFHlB6xcLWREQu2EQLTektDHIyB/ofDITnTz7C0Tfho2Hz2wYyLoSR24+eKriJVLeI2Z
790C/H/cjh9oQs5TYX46i1hbDXG5TvsMlw4Kb0+PPFzaXNJ9NxtrLyztQEquAnZ2R8Mbb1UBn7Of
3C/Gs2tDFtluntNbpHLiRNlhO01nrf3yMFK6aEUalGw9srL/hlJ80OIQd/4UXkAj/6AR3Nf1G8G7
v9yG7VfZ7To2Rdng/QqH6idWOOCTT9/rblMCbbOn3XhrfAdH63efOAeNNRX52IfE8SE/dzdNtw9h
SJBcqG7jSBpmrG8iF0mMIlbYoojoCETwGAY0U7tl4LFTibeutXanzc1WaWqnxPzmjO1Kq1JzoyPJ
QtHsw+Oe97blPFstIhnPdX853bzxInUmeRN8xAbnSR9vpSnvXiEe3LQkveBVovDGmtO+w+LcNl2s
cNWHp8V5hLaSuMuFq1F2xkVupFO/LT/JZCoJT3Y/ThWBqsNzbYdnryD6t7SNl8poTq2JDDMhaAAS
JTet5Z/yCd7P5B15sv92jh9EEQltGQvwZZ6GHmTd691W5glpNPbWa+QLwYLvQ3OPfBY5dfEgls9h
248MDOd6dKot+0fYT61lAavgD6ytdm/09B0+QBB+3OlZGuKDfqttKDP8uTTUq8wA7uZyx2sT3gH7
pZnAf/ZGuR202AyAfCCMGmSxcq1wpXlLhii2HzTcyweEpWmxKKQ2YkpObpIQYMj6P47K9SSTPVye
Da3HAfWAQorJxHK2/Z2D5mo2k0tht+o3KJTEQ19SZv5bj7xdlcbn2LYfQ9MiUN+ORv2NgPVVw+af
PbuhYV6lJreTM/7W/Okwe1+2676HccywuHgQ7/OMeOOrtUdio1EsFDPLd7mzx3gv2+qXNelPvWle
REPBginAEzE8djB25eg9sFtYSzDhB9bli5isfWp0h6J/KdTiJZM3CnqioxE1DNa0loYbOGX+cPp8
H99kw+U6h8hxCmvCsoZ3XCsPdGQ52Yasl9MKayuOJj4NKcmFzZNmFk9tyJMiTcpDXdI8uE69akf/
VpDp2ARuxQyeTu9kR4a/RnvgDNpKe+7l8oE0n+puAWroKyg8JPVkgE7mQBpEYtbRM6NcXgw1vgBN
fnhzcXbbhADKbst+aut0znUo1TIWvunQPRrTLVida3vl1dfarVcGbRgJqjA7nDOjgfceczL4DraU
Dqpf2zoWbfLZZfo9LVfutGhFhDqmjv0stO6DoKQTh9C679sfAIMnWysvvkjW6TwS1R2fbW7p0VmU
yMXX5Foku3pXx65/svHRGOS4oijAE3OM5lelt7uGwTv13cr2PFx96Dkt48kX0avmtofETTd+4R+r
jicNgTy12zYtllBQ7tS8KJ6a0dtHbPyjMvPWoT199nH678gssb21efvZavqz8OJvHXZxWOwBDv3G
exHownopsP9OQ/VLR6I4ad2m6dsHtsg4y28++jjdDVesDteqKA6endwrArBoGNkUtH+BK91FF37p
9cr3xi9X1W8RB9yciYAUx0eTiz+kYOMbML3XvrBfkeb/8ZX2CzXNsXTZxob6pvL9c4pWWwzI6Qg3
TEHNLg8LVojPKsWr51G8xTZyY7ZJRfwBfqlscbBZABKb3j6MhNHbFeCBftDW4wBCYXb42E9Fiz7X
ixB1/TUHPnJurb+XI/OpzFkq4IWGanwoki+LzAlazb+OFBOldD4Gq95wpq0j2V+7zApk/tlp6XfJ
exL62UtXxQG+7fNkV/Ao/HLXkTSm6fToTvfCgUHcl2ZsNDkGviyPmhifRIZssIh3rVXvdTXtUhoL
i7As1DcvaRofUtvYReZ06RwebWbCTvc0MvPHiytB67spLZEJHD1P9m5fB5ComCFo7Umzv9wrg8Yb
kV7mmuEYFrZkgJcC8L/GMSdzGFdZF/9p0P7WPbQJ7Gy07TYoktFZIaw61Xm/NzysFDbZXDWnK1Hl
jMZ9Yt608U+Rp28StNougiyKpBC1MTrkCfb+qs60R8O1uQoLeZka81jr1rYy3LdZ8lRPEq1qom8J
88HiJq7Kv8u0vmcOi41Wlp+I07Zu2tC0zU+zTbYcxvBh0p8Hn6GTVW8T0bz7Y3WvLagNTlrSmdow
u3K8ysjxSPlijxppeyZyJA8MHBxMJ/SUEeEoB7jyqv0yKnEH9zyDPSyT/Fao4iA0fWeo4VYuk3yn
WONwDoyM1misyZN/tYfqlSDT0+T2545Y4onlQdqWH/40P9LCeLEldp16ushZK1YDsveVhc2J1Fda
osphLQpRbin06nDeVbSBttgrDhORhhuTdSbjHJxNa8t0z3WhPmIL7jvSrtF+dqzhqXHLj7i4aUl5
Sm1uXLo/HcrANCBzR53TWR8GsE0we6jpMkoDsa0dAApx84GT5yFXMfSNiDOiH90Lo8crRnM+9lX7
pijPm6T98kR0oQCm0hoy5IeQ/sTdaUIVLL9XqU/nmClFOYlxrRLtbopN4VZ/oOQFqfXvwccLtadw
4l1hZTs49o9ORxuF3d/WdI8l9O5srgLTn94zY7j3fHcdF4VRnkazDzy9/okyomYmE66oM783dYmw
dQ7yOaTE6Z+EcHndNIkvBHRUGkdrdxzPy/tVd9VnL/o331RfRZuTwe3s8KLvugpHjnw2JRt6tEIm
93FzKac/uR39TdJspfT8O3SNBFUMplLf6vBQ0wrbc5psQtQfS43IvtnaEA5HUgVdlLCJ6lBWeIs0
96UcwrthqiM8FxeWTz1TYVUvqnmZQ7bXk7HKNfx9LtIecySJ0C7zvZFsWybZuMqRdjtA0LcljGUA
VDWPANPNud4yUFk0990lNAY98MvB2dCgv6T2F1qBG50rBVNeUbFN93w+uH75gh6N46qfP5rewk1W
yR0SiMAR5U3XxCeL9mw1Eik7WcWfrJ2OY/cTAc7jAH/Le+BcVq6ZPLL5brCw540Gc9O6A1pHVu+p
CZkrdB7GxoauHtO/v7EFdmHccobqyRVt+0vFs3zMHRr0bGTtnPTe0UbVoBWJfmHqTFVHsPxQi707
M92u8GRUKfURqNC/uSr/Sd/2rQ+JtdNICJg5P4VBZeSU7ZYoRv9JAbNiAMJR1864RGtaeNC7Ubjy
HZz13VRGnGrTgQ5g5W165bt0zspjmdC+jJXZBKi348Bpo30nsCy18X+yd2bLjSvbdv0Vh99xItED
jms/sCcoilRf0gtCKqnQd4keX++R3Od43zhhh/0BfkGRVEmiiG7lWnOOGT2zIvhaYouExjaVx36g
ZR7hyXAlU1nTQ4BoxBD5MbY+p45/DfXG2I+WeXVG69LKCk+Yqb02fg6pL4qeFw3xUli+hjaAZLsD
/W9OvbaJu8Y6pDVEwhyUyOoWVpaXPrRRBQBBbuvoQEGysUW1kOMFZ4gK+BDoQAkqkPuWtJxftmZS
/rDUw1YWr0IZaVurebQ10aOCT7uN0Q9EXiIMLyKRryVJ5kxVcEvD1Ecw6fn7pmn5hJJ5R5u9u1+F
tetv/Lg5gtE0X6r8N0OGTzneWz3AKMt9kXVPZkriHUqXXYjxRxgo5dCZskLGhGQ7d75rUwmpGQ5D
RP4v3liaBipyESVKVKWfcV1wBhf90daBMnRuDXgcuOI6LZqjmTeko2hiC+VvviNiyWVv9EAiWzRG
YRp+2CPlaZQgvNNaCQbHZc05cSiZGRKuyhkQTQ7QJewpImfIKU52lT3lff6TDsQM5X678x3eHhNl
bmrONZbTn8LzuN29IfNjBVAt69x80VLrtYqxKAHBeWrVkSwlY5HOU9xQHUNzDncOf1y3miKH5kaJ
yVKiCs842CQS3ZWy3Rd9vGGlihtNaWJxYJnP5HO8xgjarSsI45Nbl5e69LaZziFrDzA62nB8Rz39
vVh7xysOxP5B0dHCmeofn3/+A5cInXBK6LPPJ2hHFRaD8rUewTZp9nzsDQvEUfPFLe4soCutdcEK
15IjMa4t3g0dX4D5W0d9YJFJXn8VRrsh2KhBn8qFCY4QQv72kfU1Mv0OqYyrWoc1VAyYZaj5zG/l
reLzUURBkIMJRQLuesh3ZeFuRKztLXLOGHkj2c6QdhnHiaEDAuf9OLnPCM/ewxasfVKtljo7Wo59
RDP9EhKYhKgbvLGP1J0j5n70en3FwPBggA8Kx+mbZZVKysKRn2HTqNATjDmASpGV77o/HL1l3IxC
fxzT5FuMxRq+6FOUml+GnM8pxIsN8JHfYrIPmTe+mgmLEtfd0h16ESN3H1/+1qo3c7DiY8idt+2c
dm1xJtOSBr5Jw27H0UiKO31ZGzspq4smSwObu2Iaki2UGtqXG4mgTetHchfXNEFW8TDdM+R6c+gW
rhZn+olj+ZDQ9Ru9R2Yom0aEO6FJgBSLfIqm/Nko+osOQ0Sk8UPV5ye7C+u7sRNHOswDq0S4AvSr
S6b73brWnADLLKMQRx5pTn87XXjIpghNFjzTBGWSP3acCca5GfLPiPqeKCn7YczG/TQgsBYjP0w/
Tg7AFSd7t8PulxD2pdOI3o2L/Akbdeak33P5E6U0NErqRqujne7aJ7fQz5rvbA1TWyH7iVYgxO8l
uUD8IfMBQe8npuVpRdYqPv+k39Qizddknj21IInRDX+ip+XKKBbqGJDG5EWqg/McjXiBETSefKGj
RKnrH6wPwcxMUS7GvVXFD0nnvvuD/xIiSiepCxNGlQCbGSlGZLvFKHL1NEuuCtm9Rg0jRciZzQsa
5UvqDt7al/HBWXIlm65+8rI56lN5xSiwTfSOqSypum6nY1X3kRBrKK7p9kKKDYWLZ0dtoAyMfz26
PdXU03977d+e/tu33b7jr5+XtPtsNhk9FcpY4jwlaaWDpOEjlA1o81AvygC+RRmUzAoYMS+PZYpr
xsoBUBlqc3v09+b/4bWJ4Um+CmmLuGOSQdaLqmCOF2eDLCCH21LWgYcO56/N7SkpON3RXV6k6IcO
pplRBRh++QHQMwE6xgR7worOFxSrJusS9XatCfXM9vawLlwSUG4Pl06/hJY37UIv4aLsF1MR3DZY
SP/1qAWi6oQ4znKf9NC6OXp2z/u9vc2/Hmbqt9ye13OnGnbYKGvAupRwMpgAN8DtGP+5ub12e3r7
gutFA/v9f325VY/cHGoE94txDcWtEvQsebEmdXkaOiaaSR0wQauDzoKfh5cHhUEWNwHj1Ca4Pfp7
c3utgJp19Psvrx6uoTZ+5yQBHx0JGST0sjsvoh2HEPZrYXxzj+9ipgBAi5WMKFCtQwbTc1XQfMvR
SA5eS6/KGH+yzhtZpbKBpwStvwJdp8/zxveBwSxcJk0bWWwxQfTKMj08Rl55GZJ6DqQ1gxwQXFzn
4T6TE+gO253WCHffJ7vGI8BNkNUyEDv7TQxzHgwsArB5VPdIslA/t8O8XSrk/BHYkTz7I9wmMCfP
Cvx+nJFQLY9eOmaBYYXdKa7I15ybL5nGzWEoQ9AhTNPbsbxvm7q/76zG54rqnJgyVLhn3G1lD0e3
GUJs2Tq/xkBXr2XszKoAMhQxuaQmdblVeVp7X81YQQt0hhbs56M2igdz1Nv7wZZnvUI1suA/rw2k
v9Thqxdkx/lZoJKOys68HwzTvIclwNlvTiSGO5fFrP+4RZZs+Zb+HhvZpiits0wSRznZr0k3eUdX
N8O7zAipgDCfadOHjtRw7dXGT2t0xbmsqN8hPp37mJKFf1NvCukWzHyqmU/7N5Zcqf32c5wk3liz
Ki9au5SXJflDcICN7HhBeE13MR1Etu0c9gp8OEpc0eGxzoryPnbd4l5oz0yXprO9RHIT1zkjFdpt
JRGzu0HHzs/63D0jWSfN2mK/J+WjETUuraxmvnMOvif+mLQIFkZsK6fxCVw0lgj7ADlTMzcmStVi
2eDDpGQ06PfrNcvNuJjvMYKv5tInN0i9E2ZPGtM5yhtdIBUOXa/f3xTZFXTytV8XkjuRn8PCNH5x
vxMH2nTPFCBboXYiEyWUJgxUCmZy/K+45MjKGsfc3l7768u3r6CkxAvfV3wwpyU5lLWZw18s3kzf
++6d5a7CxbYiEeAJbg4tNHkPeS1ItfBlmmDPTZ9OY/6IPn2ei+ickW3BOvo0Tvpz0kXFqrP0V1zV
zUrz6w/XgMChL3Rlm+VxXIb+VOTmxtIEOclUiroD7pwBzEFz102TB7WZ3LUldV7aYK6GWpmYYDZd
bDOJGOx15Q5vVmUcBvJyIDsaNR46XMIxAlknpE5FJfvYRPm0JpPLWpceKeGWPjz73Ku0yXsYQQTT
bJivDZEPNLQClrdAGLAIe539Oobj2Zuz91GzKFNZeAqnveoF0hldBvmB0TZlyeRvQxtuyZi2KPTM
+lK4544xKljOwYcdI7PkCe7WBpIAVb5LkCK84w7kQf17bCjC3EJ89DVGHrfwtyPaxI2mnzyim8iE
N//YrO1WjU4oox1Nj2HClX+eKjp9UbvGYHDUnWuIapRgy2SnGdV0GrPFW0/F8Kt3zEdreVwU2COW
0bXXjPwu9dFs5IB2DCNb1QM64yTB4ardC5gXXAgxUC1kgDWD9hbWTF6NuGS2m1UHaS+fIfgpFq7y
kcRbIlUfbfueK/6z35HFjtvqZcaIpc3mXdPoSKdt58HT42PdwePUr2DiZprkzCwqr/soUXxklTPv
ZpelXz/9lHXlH1HHaldtAkpa94zUhGGcdEShxLwfFghdG5t1HhqQ9LIswsJ+zMeQzyiwjTuRUlG2
xrFnEDaVer9qO3CiVVmvdUIyViaLHDMhD8msEMHW8HbjZDxX0cmlitskrQDFVWTo9SecOGbR/MDP
+HLRZq56ZpUCU81epv4Tfp7pENsGXtHS1k9N9DnEuvHW2zRc7DYoINMfk34yN9ix3nTtvqE+qysU
KJZsvvNG5zI9BFUd/9EJ01q5AreyzK8+xdlgDKyMI7RiWqJj5AI3U7GA1uJsnUvuwHG7BKqUbE1x
mm1Gdoab4KmXKL0lIctYiNvP1Ovo1KMUX4U2yzLyplbRt9c65QlsDlI1Fj+ryDGry0Q7YWXM3sF1
oOex2i0fZVu/oJj6Gqz0J+2/CaCzd4MxhxtniQ5cd61rwYcFe2RlQPTeTaz4mQdML3CX5k3uzy69
s67bfRKZ1+8a2sudY2ElbXzi5LrposdTv20cho9NiC4wUzkF9mdMas3OZkXJ7r7UyKvfQ1v/aeLl
4iSFAWhBett0atclE/qVjH2xXUbBud3RK3QMymaaHvFcR0w0ew0nRGhtYrMmlDS2et5PO20IKPJW
TtQ8EG6bbTUD6ytuI2Mr3Xnra+RrDaCqtXx51pYUvAmWPih593bVJftI6E+xTc1sAMtYo+0Z1i6o
AQxn1G95+TNp2bhq05nlMFc2WrrOObWR6FQ4OTwLm0GN8s0HyG630mJ2hvbLjr2ta8iPHo7n3qnl
A21Z/2B6+iVhKCXt+DFXUE+TSQVBndEjM+sDnSHvPnIxSLddLY4paRVQ5/ri4APJ2Ho2xLgqx+PV
TmNgmv0fp1leCyKA+dlOQDj8XR/O6WveX2Kr/Y6m4blBe0ChBgZvFOFWhmLfp+GVLgv4pqih+4wP
jKuNRcwgkLEw0r+kNo2rQlerhcb5qegAryhKx+2kSKQQSYVCkw4KUppBK8VZz58Av9QqLW+VdMo0
nNOeUJDTROFOm/KY8ZetZYeHaFZIVC36KVsQqVzzTOBh+EIT7ru7TKFUsxioauwJ70z+wkZXwFWh
0KuVgrASvDozKgbMKtwWj5uCtXYK2+oqgCuEMUoYeB+0XMlPuKf7ku9tBX0VCv/awIHFtaMFlkLD
tqjzN8ONF1sodKyrILKZosxmCiw7Vm9knJGOe3tFbRaFoTXiZ1NhaUsBoBa2Rn5yZMOtKqoB2PaQ
bP96iuZkLy0wtwA/rB2LbIaLqvgDijspKO7tkUMT+YCVYTsrim5yo+jeHi6ShnOhILumou0uYHdv
r982YH1InIDOy7PuIOD1pgrc2yqEb6weJVB9HYX3nemncgqWR6HQv7WCACcKB1zeyMCdAyTYcMEF
Gwoc7CqEsAtLeFZQ4Vjhhbm4n2IFHGYH3dWKQwwHHBixwhLH8IlvL2UKWYyypFw3neIYjy1I4wa2
MY4c/+BBOzYU+/i2GRQKeaqBIrvQkbHBEesmEe2HCp08KohyThtkkyuwcjSAcYS0HLHH0QMCX/YU
hhlIyUioC2hmzCvVCW0JfG4FboZu8KVH4BpLmM49bOdeQZ5rhXu2FPg5Uwho5I5i0yssdKEA0bZA
iZcoaLSp8NGE//xm2VruClSkp5HlCZgYBhepVAGjAKjpbzOeUlBqegv1qYNTnY+1sddv7Gpckc1p
uAGt1aeMYw2qtcJdV3CvOwXA7hUupbTxDuoKj+3eSNm3F13o2RxSNMETgNpYl+XWU5BtF9p2prDb
1u0XJnTcAHJXCs09qA8hmhgY9HC7GwXwlpC8b+89VXDv2yNCEdxNr9DfLQxwfNrJgxw403T521CY
cJ+Zb67A4RUE8U6hxAVM8dgCLt4ozLi29Jeu4A0kOKcMRvAbLPd3ddl6K9yRcGrhlTcKXN7eEOYR
5dwM1ZwPeofxOz8z1q43HuBzdEKRBgjd9egmOVO00cNIYfKhDEbM4RMpkp31YD2GI7Xe7DfQOJ0P
E9Z6qqDrmmh3BFjiH1RAdkOh2V0Y7TeN//+3Q/xf7BCGbqu01f+zHeKccG3oZYL9oewgAB2///t/
/ec3/csP4f8DAC92CMPhFoP54J9mCN/+h+tSdxDpxov/tEFY4h+OruuOMFzPNMi15Zf/yxbh/AOb
Bd4J/oMg6Jekwf/xH7+n/xb9MKlQPNmy/bfn/6Xsi2uVlF3LezJuCYz/yRchuC9h0BA2Ec2k6BJh
im/iP4V8St1Jm76J4gCdztqzoodaLzvw36qpEjMZQlhm7+0s3N+e3TZOrG+lEOlBzFl9HPRvaBZV
cNug2W5R8KvnQno1VrHlPqO1GFrxwp0vdw6pV310IoxR7ZdAYxabAqX4ccjKYrUozwLgSjL4424u
fHhGQq749vQODDIjRAOcUE/LpmiSNQs+rBow1UoJDrj0e+4SOo0dyumnYdYz0A7LqQctC3UZy3Co
CRuHJtdGBvBNS+O6dXRiU3yIUBL3+CXLUAq7QSP95U1MQdnM0Fv8/K7K+OYy/Gprx9lElDILVy4z
UYbKzEc/3BQo8zNzbXhzufEI7AQzT+Fh2CEz5LAeaP/hN+4isjjj4yB1SMyNuts1487QEp/hfrZG
4N7tch+I2BBNe90IqUfjTx0j9aqXDIWnWvyYxrNPX4IMcaW81eYMaFwMKMCm2bl4ZE5VVkMIVFoc
MAa+MJuO111oc5U0WB9Up9qss30apX+c1H1krm4oofgmGSwW+6Z7zePo6tXzsdOBSwunppPEksdq
2pNOjbCnd9Z6iu6aJ1ukFG5l4JYgFUtRcJ15DM8jltU15K0Q4oh7dTWyjuA1YrvP2ovUAA4mqtc8
IJ9cuaQtYW7NnheFLSF2lNgw2BBF9YguZ/lsWa0048/kJ+GxCAVwVqfb4KrNN20ubGzW+ZM9+pva
a8iaI4Bl03S0PHwS61cZoMktUb/dypMp3NkOnUCijQAftTxYJnKNyviQ10DoMtd6JnBHBmFHIPvg
4VevtSMfzcltKh1UkPkzLMTa9GGnb0ad3cuV+ZoMvE2bxfAMnEnw18kcVYErW2fn967yBA/pIbTc
chPV4gaBmY9jNRMQKfUHEo1dbD6UR57mIg1GiW00wFeaXMDW6DrtwkIdy0cWHW0xvE+9PW8YWbMy
RV1U6k65HUHjjC3NCMvEH62BvRuaKWYmXX4n+cMc5yxuMgGSacTgSKbGy1D5vHvDDkTK2AEbUsTY
vDtqkHM605SPcDaY/xjNOu44zzw58onb9vxYO9DNPOs7p937Ac2HO9eJRV9gzUTc6UOGS3wxVq73
HC1MOJDKbcIksQ5xAvWjrR4jgODASNuDb5K+1Wj9fDRAkBomepA4YdEeZyYr+43vjey9GE1JJwCm
+zHGYBKuwKf0pyEBKELKzH0FDrFrJE0tAGL7kQxzuSd44mpOzg6X145pNtU00xGqXKqfxojFvivS
Q+0i6GVqu4upN7Ylk5n1qJg3eUFdDkHPMP0jlofsbOjJxUAqvLXWSWLS1pxfulZbsIlKOFvewQBx
/mTy3+mopfdCeO/07I/t2DOW0lx6QBZhSRzIReEPp9qwv4SP/HVhgu207OM7YhzSdcJjEueET0vs
JRlxkvdQ6HeY3B9CvQdNupASBWXKhJSyFuXA2rvXcuK1aIoU9nUeluUyIJ7ThvgttQjxbensbZe2
qZiDUjvwM2pU5TJ1aIk5+W6BOW1EC6O80unpMInPSGec3YDxZKlihQSTtl3xB0tb0PvYfrI5vDfo
sq9oSbAoy5ByyclF9DyjAjaE5mEZshwQfxguWwIpesK3LUtLN2RxEmrujucO7ra9pO7OynXQyM7F
TMJ6Xzk1GPW+/bIKrdqhfwLgZ/3qG0bWRsmwMjHqC2Z5CIUTET5MNOu9OcJStgCllFzaNnPiHOO0
1/CDz58zlFHQvcsBqEt7EAXGLJHEZzMyT+OAGGvQpztcUqAly7HbeSCEDKz/bY79VbLARYyc0mDY
k7KCemHGGlajy29Wabe8upPVrcNW6Ftv8b7HGSErCXetHvZ38dhcgcU2dBHz72ZIfqellwJAj8EB
aOWwi+c3t8s8cL9eurEBsMsZkKJFb0gmkvNF0ppodcff15oYVrWR2bjf8vGQifEPbasKaY51Hlt/
3iUdmCVEGOuhXCjTqayP3FoehPXUVJX97Y6vTpL/QuiSPY0JWlMf4/baGhHb5GL86XwcdoSyYTkm
/tzzp5nUJ//ULmpMoIuPBNeIRze9DAMB7WJieClBzG0wXQHrjBB55zUYBOQRtJpZz9Z8St0w/C7s
t6iIoicRl4eqbbmqFPcz/Ly9gKQFAku8mu0D7aB86zA1WSV+X2+naGYq+6WTk6DTCVlH3jjsAdI+
AYGC/xHHSlKRHboaVpma8lgTrbskafRtVDUf2ozq0cwNZ+37I6PIASBTHlYmqbzTixPDmbbqeq3E
jPpoyxXHxwfzbnNbie69czwP6X4EM1fHls46fNfSMKPTjnU/R5pjQ1VGMk+TcU5QgPl68ovYGSj6
jvZtYyzbZjYNFZmaCwAzFxOi3zTQcRB7jtBzz6Ofb4muOnqI9K6VPhbHqGS3uo1BOorTbmZAKBun
RqGetUNgo8PZugOSyqy2obZTbOQNWu6IMNM999oLTdLAq5GZqQFWIAyANL2JIYxO6F3tImhP7PbQ
wJ5fwzl1dm4lXnsx/DITwS2kLbfCJO1zgo0FmsL8Hc/kK0n7XsOxgYwi25doR9eGw/WcscrR7TWU
kcN15DCiu38SsuU0TlrtN0wK0xpVbx+xuDlE56XtIIZu8g7ump8wk44THAPtvPzKak5eyxiQLUYp
yS9l+4u7DsjHWYabyeNm5toA5qQADN7Bo+tNHYaD8KILKkw0cT39egykmkSYh3A4KLt8ZNqMUmZw
YOZO7Ue4gGSVs5sEkt5XotI3w6U8pFqT7m2ozQ3gM3gnHtbNqFi2AJAcKjuV/2vp+hWgNCJdO3/B
iV7vFhdOmWuI8F5i+d92yDzxpS7ZXZZqTFmoFdbxL003f/Eu5zUSHq7Vuha9tracty5myMhF4cWM
joEZw3OXFNussNOA04veDdP8FclhR5HDB7K5W2/aouAK5gHTK2hbeVnCXbCOEDknGRXpaGQPVW0E
ihPoCwdgQ4GYctEj6lDH2ZcdcA2dpBZS9g4sSe5T2IQnMYW5EqJ9S5yzGDpJJrSpWHr7mePT2Faj
AGJDnvrGwqsJlsNbF2OvH7l5c2QQxtHQz916PmmOaXMwsa2dfHNhqNfji5CagWANi2ihOx8WIzE8
dCDHywzEfsS6E47EKh1pTNdZteOewzhEi+AFpUW7Tfg8ZxDqDIK5dOaujzS0vZi19YEZNlwlljwt
fpFuEJ1+ECTbETXWDs+dQPpvEHi5vz1twBKuhpSzsWsEdxCftGBlNJht+9hxcrAyRwic5tWTkBZ9
BzdZ7kY4yas2B33IfJOMJEcyvxirx0ZBj40s32XD0LxC4w0mhwGS3SCzpRxJT0KUWPko2G0bgtnc
bJrmQUMBD93DBYeQLWAcWaa0TpOenNK96qwx1iFCCFrZVH4pV26ibkMOQqgfTeGclzC5mMXyVmtW
y00Yg6VOrAE9Ja+tDt5ojPBv1Yo+hT8W0rvwK7y50JW+phR9XR6jyHMm0OQw2U+W3jl3FCIXPx4U
xb9wNo6Pl7XPd17SN2cnMZZL29xFysSYtebe8mlBOO6wY83Rvi35RFVd5KfZTygKRPVEDyQE2myq
kXR56tCJ3jEHwd+Xyb3l8sPBZRqe8TgZ/Tv0q6MRu+9zBUBVAMFd90oQDxxxnY5cRie06sQ1mDt0
6hsCOmLe6RlfeUbOBn8IYnTSYhcOs7bdLtFHDK8+kN0adUtFhAeqPs9K94SBDmujG/ZcGn8nsrAe
UMmcZOHTq2dSanZIImVdOui26kMUxK1LpEw0/LZdz2OqigUwRNVPuk/4BJbsG7FUswM1w7AC/Xwk
u9fYdgq6It/M3sSub+R0h/mFSCzjZMzBYk0NGuF33y6GC0sZRA1Q+hqG7IM2ovrBUCYlaoxm+TWw
1z7n1Fw1U1b+ibYIbs/sc3jAAoKM3yyAtFzO6dij04LtYJdPS0LAwa4foY+79tEVhK3miJGP0kkO
NYFveKHoqOLe+W0opuWoGRZ0Xq6MzdC+0BpNAfYiYeIkjUsQKcbMcbT4j24M0ySie5w2C/cB/GEV
cKG95bWPmkirtT/5FhE49rZKq22SauW3wrQ6A+ojWTcNFW65ZudwJrMG3kZjdj/NcDyj5CI7I3/u
nIQLNFGWq5qwOSbpA+ZUIzzmmmlvZQmLjDq8XJN07W4WUSMyzfVqn7mQ7Ob2UjvjE3F53CKTOtoL
MdyRwWzCV+C2OlcYfcbl3ayL6ySM/g55lbFLjI56FiNiDi2OwqotUfCXnI6w6eEmT8x05geIPCPd
4/y1cKWF37GGAWzgmrbnjvSM4TgNNeAay572NAbHreMYbx3MsW0cjiOiAIMwUv1363k0tt3iDyCB
HcLu5KwPw8VgsU2VmWmrPjXa4xAy9Mx05yQtIIhxxj1+wswbURfclcZIMVaQYWQSUnMcquiM0eqn
djQE/4wZ7Nx9Sno+7NTUYOZ6eD5n7GRE4dXNuUlj9PnyVboYD3yuAzvwkuZOF4N+9uRKdkKsh9sg
qETIn7vW1mckje/2TToStLqG4V4TxlPcOdSOg0sMGh3AxSU7OEWTnbgaMgTeG7tt+GkT/aWdIusI
P9eUEdY5K6GYYwmD9XLVKnjRwMWk9nsbD1f2SBDVybDmZjcmbbGlB9ExFWY4jeqoghrTBu6MiExk
AKaSSm/QQMzc+TpQxHb5QlT2z2Lw4/DDKOQxJ/+Uf1H5fhqGDYsi7O4iOCwEqnK2QdLTUVDVFtxC
fjz1tzO7zgos8bpxe04Hlz+BTIJqVeNYYGQ3xHVEcQ9M3G7kRfOekxHHQhqqVAW9v5YOgQWN0AwE
Zirx5vZ86SszuD26bbAzgRnoA89pQcBpD42sMJRosR7cNo3d6OB92dyecvHGCmqM+bosciOgS8+0
O4dytepkfO84yAVwdtlUbf7VCbPwePttrXoLt01tNm2ALurvNyE6TCB2DpV7ctEUD2pze/S/e9qO
RGqWWnt01RsUhY1Oz/2sRKkfb09uL0/GRLLdIH+E1Ol8Y4Og6b1QOKk3e3sEReSSU+bv4G6aDM/V
VzWi3zjso2OuPrQi6o2/PiQzJTMEDnaGaZKxj9P1A7UIAZFBH1+7DpWaS/zuZtZEd+hlyUhoaYNK
bW6PfPpzfz2S7Kbb/+goAIytIUO8RSMiV6pZbN161gUmHf7VIIBzkU4BDu0W8Waq75vIy72lwEHt
BVk6YE/DWhpA5PrnZuoQrfDZ/OvFgTsKR4mONIgD4W/B2t9it79fK6nWQUulwPXAvHaO/s8NzDIS
Sr3keXJUu83VHyOyyQO6fxUJLCNYsH5I0LnLOvh7o6OWCiiy66Dxu3GDAbNliO4kR3zpKww+WX2A
RtUEaHibwKVG54CufbgcWsMeIpqFwougRvVUy4QOrAvAgaU6hGnhjEHGmYhe4b2PojEQegTJOU7u
mF6MAUL4Mbi97lVZBJI1GUBFegv6jq5UFfBMGobvsoQncb3neM46VKPFu56eR0v2QTbZeXsAddYH
muul63EcyceK6i74e5PDziDbdZ52KDYfbq/z+9PA99epYLK8RlXbBovWtwjQREwXD7kZMIt6H1Vu
YNpZvU5rPNhQzLrg702pfmlrdUovo75yJdqmDeBedUGifmCj3kU/52ST3J5LbYYrTtLDmiCl5wqd
6ja1/GKlTQmzD+blKAOVC6pblaVQXPeJzPvu1R+JjE98eOmxbn0MEzKSNBvpiyzOb6OhO+um5nHE
YRoCKfEkfEG0ygDAMyLgbS0jWLJq4CHY4bvnVg9RLPcD8pldn+pPjem/zUU5kjoM6DqN91WTXpN5
mFhKN92ZkbdYF47znWpPjLGb7VSQIuDY3iuq5zuTKdCup1pHmDyCnZ2/i2TK9x7ncTHQpUthyeaa
Ze9SkGQHJtPZpmTRcEiJ2ds4XoCJMN1WZv4aeRPe/o4ual7suh5VREucN5fU/KmqPXMTFd0fSrr+
2NtUpVr2mmSWcmFwvRQEnZEtbdkcgqQArCcmA6uFkT0UeLe/pBU/1tO8ClR1dTYnjVDKZsx2qcQi
lY/DSuDlnHrzuwO9jL+Z9QQUXaUmfkdySOcVszqnVrk2wylkbt6A0vCdTy1/Ba2xbGzpaCsfcnZH
svcKdK22q0b32PqpjdVEYrHKpXNmJH3MUjwv5XAeQEAETcXyzOIvW+Vt018BAaKjAs1XzOuqp1gu
Ru2NZItnsoTgw3VqlVkOe11DlGLhUFtsvBnvg18gJ3LdXR4UpXxL7LwP6N3T29AMVHT6O/5whmOO
geKvnIxjNL6m3Sif6WQhoQCh6IMl9PNRLTvzhymy3U1L0J8NMnzd+Pq0dfX+16DQF31DA6pzPhnY
5F/QLN9BM6MsduOvbnHRoC8aymPU4iRvQ3jWxvKLD/zNyNOtl7s7v0OY5ZpktAzGN3SkJySXK21g
Uh6FVzh/M9Iz+p6+bu87nwYIbYnV5EzJXmJTJGjZ4wrecw9OKyRSoXMpx0MoMOLYAwIGk3yEvW+B
i5SRjPc5MTlm5iDMpCBntqC6a8PDQnb1QSflYGnwAkyidld6lWP3S/Fktv4LKwQwyhNLzI4aAW8V
vYKPcWJWHNlTtR7pMDIK4VaCZv46Mxijy9EK1BtMQ+b4ZZAl1HRX0qiiv7qGFwAG8SofF4M/HK37
mRL8fTFJrHLqWWdBOtAIxTkzVeMZn3O6tQ3Ak/LMqcXRZVv3KaaMVWTb71aRFIeyf6xQplKyTa/4
Tq1dNHQfjMFx/dikVVA96ohRYjoX5BP1lbaL4/I9YsewDrc3VRSjkO8EbRtWjK2XAiFVbpB5ydd4
/BlCFeHzMvNOQ9urdjrD1JVux2dOrpUaZeR4eLeWN+MwL1zyOfJ6lydIqtyiTx+tK4G4AF8wHKvW
FswrwwxE432CrRF3IYJkluf2BWN6tbJTZDToIohb0/B5px+z5WlBCB0BPycEFKTpCNz0Bz0Uv5w0
+6CxjR4AhjHR0Mfa06MT19ZtWZHvARcslh1wiomlXezUOgrNiUiZIcKajUZ/NuRzzGCFpcm3Ru4B
omtzXg2oOAgnbDatMJ0dvIvftlVgxhzEHwnOd1wmhIoJNi/4ImRuWMWzM6KkdbKBTkGYEUxq+c6O
2AGBYZf+s89lmHoabxON7pUTF/Vl0lZ5OQeERb2MWWdcxaFttm3FkRfWjY21vI3WmeZ8li3ORJL2
Mpesr6wxCwKLmkNjW+W6zOxhk8zloSd2EmxJBLwg8sA1cTtNRq7gfTzsvG6+M0z7nguWsfqf7J3X
cutYlqafCB3w5hYAQW8kiqKkG4TcgfceT98fmFWd2RUxMTH3E1HFlCgdkYTZe61//SaOaG5kpeO1
gSZpLk8hbtK4EzgwUF7lOfZ3gtJ7lRXAIZOi+XXoMRVqfdLzplnb1rIOy1cBopW9UqnRD0jRQY2s
16SMaqc1VVgNIQIbIcC5Y4qOfYLVaU35qWLUZoTTVwC/lnTKMbGRqL1QeN7FEFoOnjxrw2L/L8gp
7VvSGFPooVEE+VK0MO+CjIptLK6p4/Aa+iVosgE5R6EZISV4bUzGdVAJu5jEtYpdrR0zj6Hh00pa
5eKzSPs7YRjQ5kOi2Y3+E1NnJD+19NyMcw46Aies8tHoFsFAlm53brL0FzBQ7XUCbJYYZBVcjLkl
em1ssbfx8tzjB4+HaMlHzhaaP2KzV3DN2AtnqpTHQ1VRnHYsumYWAouhadtEunoapkW6UD9D7Brg
quAaPuzSvu7WekFl8HjwRcqVx1eYk0OACSUSLBtfclEWmxV6s1JmtNIJ/X7y1WCNAQzWRfO2i8QA
g3mQ5o7wSpfxZ4XADHAVldTOUJtxk/rJMUvZeCyrPIcj27gVS2Rh5UM97soUXRcGVlT40bgbiRhm
eS1J8yqoX9kkGyoUiljdSG05bjBxXp6v5lReZwN2MiaRS8D3q7ljPBklz5D9dE9UkK4rukVh3Tsj
Tsi7Uu5ACrOZrpRR1haqcrPTmwo1XYvLZS7Ad5RRmK4mMSUyczbTPc4jGe4AA4gI7VUwEUlsDzrc
zSooSELWmc3ochOvVOgzO315eHz1eCAympbq8SUCjWJXeH0oJvs8AhgaE0ViPiz9lp1a7ia8CZ1U
pYCbkMKsQMt+AjGud1iYVDutaGoSB/iWVq+0daHd1BCCncc5MvzoX2fL6Odhrcb1ocJkBdduS3Dm
OsZuyjAmAPsoQdpSMlZbXkodc7DzADcFDkccDE9iFglrRdVR6PsECU+UhX8/KDmlYoO/ewoxmC8f
P5n0yvNl+gX4YfCu2oBw6zw65WH5nizX5CSiX3WSqD4K+WB4/3iu1ZtjL80kUU50fjrGqd4i1x2W
q1ta/unjK+bR7bbLX4dYV3asnFgi9AF3AmKRhc+gLqKLx4O0tAjzrCaQUP0W0W0GNrN0EVZJP/H4
6vGgxSOGkAMuRM2AbbbcC+s4B6eOYpzHFPC8HQ4nud8Eu8iCD6Uro+HIZWWCNi9lvYoHIPyzmmts
KfUfD0aEza8cGKdsaetwSfktiBl02da3BqN5HK8pwynhcuiT0Lspw8nlNmhbILpGC6eDgR05nyS2
FLuuNAwCZSYdAisim78foOkj8yVud8xDZEkcV1wnI+GP2nPhCMgp/nqw/ucrBYdvRzG4RtGOmMQD
dqdE8du/CCR6VxHurpcbF1WPIToDtJcNXFicSLi90ERxt2kK/UwAjvs4EYGWQD6ZJ9gc5FDq2N+D
s4cUaQzxKcnLgnwhE7rxvlKkfcsICIAyGwWkV1q2C+IZPNUqNyE06gTaYdGvoe9t4ICxdpX+s29Z
OKAsp354KI8GbVnymsaHhqgMT62Jby6RN9TqfgHwq7a82V7dmDKuwY9GSNDIXE+Kt2ZRKikPqktE
fplqGbODtRGJEIviqFp++vhWxUZgrVjttl2avJ7fcH0CEO1hVlkolaUXRNCKxlIl4xB3NiZDIYMn
swcUVrovXZ6e4zmGJrh0oYZmlrs0CZDwPr7Hex/Mk9iWimjLbm+QUrItgRUeFJyRJCasP5e3WCzX
Z90oJE2xkT7eeli9IbrAWmt5p0UKOOwocns0Gk5hn8gY9AuP6xnD6bmyvIAXKcRJ2YY6WkP+5NRF
XEqPLx8PItq0x2szqqp2jwe5GXmjf3+PAADusjo/CV3yEQbKWh9Cc92g9OHjLFcXV4gEE30WNv64
LC7Lc7UKD9NgCuE+PrGKGh2t2HIcYqF5m1UMguMRW4Tl8IQETCcKEqpO37VYFRLQoPx1bz7eYk+Q
uq1PFXO6pS2vM+yMpuKWLvBIU03BWl+glOU7f4p+yH7oV8aiPfMZH2L7hAu3ZPTcKsvbetwvj28f
D/Pyg6ELOxQOYO6Pdz5OQuUpinywGmQBagq7hLMbG9pyVqbQIaUziWgC+6Hb9lmW7HSFW54IWAcE
/Y0dDAdFHU+yMqmfCBRNq/KK8auysZLuJOUS7QMS8pyexsV1EasZqz72kXihggCMZOWSSUFCI5/K
TFvRdCj6YoAuhdyDmIkVC7u17L9LcE27sLJnOO1vcau/66l5qkoMPuko1TXWHgv3VTuk8TyvSRJi
OxfbnVYW+8Yo37VOYd6hic+CpqIpxnrEmUI4Bk32Ad0eTXYvZ1i1Rk6OkgqkBBWZYibrKlJv3bQn
i+VYpLSTMkl8kdyd4iH9KIi7Ybhx7IYMK5qk+AaOb557sMo+HZlZh9Nz6oublnrMDCrS0qcc3ZbQ
ugYGCfgQ6EdgeqJEfMU2niTDH1clxqFs7tF5TKmMo7JdHGrVlUKMDt7oyOqjdtiWdfHNHTnbvkBR
Jke+yc5MXlgTyzXBR9AfmBbA+a00Hf1UTpBp1X0V4kUzfPU79OuJ0cQy4iGyoOuzwDUH8TVQhbMF
cLGKpSTZ6kP7R7Ko66uwfxor5JwNGXfe42YEdO42cRwzfKvF9YAh52MVsWqZ2KjHl2ho5W01baEh
sK5NSBeldBa8RyzsmBni9v9zPR/czP8L1xOz6oUD+X/mem7TNCIUtPkn1/Nf/+jfXE/jv2h5FMUw
GeL+k+sp/ZcmQv/kaZNsR1XU/2Z8ysuPeF6VdIN3oBr/ZHxaOkkH/BNdfvzF/xfGJ3amCozOfzA+
VUiIhoIRNh7chqYYFi/1T8ZnRIxtnEpNuFPxu4eTAw0eDBjeZuy8TWoNIpZh/KdHKFgqRjBQPfWG
Olw0PTWJfnTya+aqFTZaCPMbF+F6FVCzQ0i5TE2PfWTaWOuOOU8vWBhrqkQxELsFnbwTnDRAJxpr
r3DcTek7UAbjOlbaAfsJ5FmagfSNEFP0lqpky5LoX7RuYsSFhzKzDlCCih68phDdkHXVe0pDl5S+
UV5V2wGyS9nLhzFNIEbU6Voa4rsFSwUdTIAaJy0T19DUiilT+inU5MdKYRSshZJ1rYnTV3MK5j2Z
w6iCoB8Gm6ElPCjXp+Bt0HdCBzCAUyDpphmmVJpiHaAQQE4EgDIG7PfjxZUNHS0M/U4+4HClXFrM
xk8kUmAeRm4H6cqIaiJCzKy4hl1aq4vCldmHAluNiTn+d5oSbcNIg74IOoSd3enx0Ory1qyqaZWI
ixyfo8F8y5s6qdgkmYWfnhAjW2QEtcbiVYLLITyrhK2cNF6vqUtYbNKwf5iYLYGKlUTYNw1EsTJK
YGyVWRUYX4fH7UIhQMSJwcv0Ww/TVrQURpmN4BkmNEOdBGx1RASTsqCrRjJe6rRHbrq4UPUQ1lDG
sZTFpC8lxK+MsWLtZrfxI0wuZdVYsb+8ZIOBdGTM92o+YN9G+o8X6liJKEPh72brbEo7uc6V2yw2
NCMFNFNVgytcZL1dtTOJ8NhwwrvI7lFIQAKW6QA45X4UjDfRJ+d1aNQnYTEyI7INcwhMSC66jFU5
FtgfvhYOJFEKjtxhkRlZ1MlVkaEAXapjxRrwWNbLlJGrQKhXAdtQ0WUsnRW3HSNGLV2bHfJRT/96
4KOxcafXPkoPgF3glAipYUqdAzl/9/3GLUZEs5q8GOmYeHMNfrnJKjPamBGOFEqIMU0O++FS9C0+
XY1oIuBr3Qb1FqqX6ojC6tnAhE8O5/ZsJhi4kKB5RBvmNQHdm9xBGG2F4aUypuCUVdlWSCAlpEph
fiU5fmd5fMhKvXmemhKPXiujPzZcpZK3fSXFv7iiEfMifakhNk6+LzFkzJmKVrV0IVESkVg+Tsx5
FwWxyAyjg8/liuMpGHSLWQbBMg2oy9hRN/St9E3eMdLGRoQvoLGLj9iIWhYqIfieuMlGGaYgOOHs
EasVKuOKwU/7bZkxtI76mYyptlMcekcvmXTtQNwxg+E0ZPyuFeSrIYAPsR+0+t3QR+D58rdWJy8E
B7DfiXjwzjU+bFNp3mM06ZxOf0nsM7dmzPatVvO9iGHpqjmSrqksLuIQe1a+eJ0VkeUUjH+lAq5o
MBnGOsjKHeo32N4uNiceGbmYxGIgYCTCOdTnxi2nAcpbDsm6LpmON3xEHQDIlLFGlJXSJSfkS1aK
VxnzEcCVdsNwETmcWlBoCiOwChv9iQSSk5Kx56c0lhiALojWkOiDXRWYXobmVx2+k4Uwer96JmPR
jzG/kAG3T7bKUC4/pyOZp0lDwW5CKEvNPnLSGUpOhOoFo9hwtHv0wF4ICV7Lw/ki5umfKhiuBIxV
hG+geSkKnCZ91/THXUTLgd1lHW9pF7/ShfmIkdAXBk7boBwpfdrhT52HES6xxXeblpDH0MSx8o7M
CKPARd5F+DRGk84c4QmHLy7T0/gCNx4BJJMY3LKuWDr8odjnX6lMISJJDxk+1Bdc/NcCfMrUegnN
NiCOeL5bqsDoLfXdqZY3FdfbRBqKXja3KK0+8jG6NGQtOAHo6EYXmEGUc2PZjIQ/Mmr0XRlrEGtl
iDI9wsJeJ23OJF0kMgKHGGODon0W8QDbtTMeHgBEXV3+5L+Ym0N5T8edPIknvdW4kUdlH2fmUTag
i2eYN8I1ha6sya7J+Jy2XAzWsL9Q5pjKHULERwrAQab89FNGIl3P9E66W+lVvQIdrsQ2qIruoyid
wpCxu/RWikOygscnE/BA4Q8LF2e5CB8SDe5OVMAn7XxCTwPMc6qFaKE083XO+z9djs0aTsWK7z9p
kqjiO0Pun/ynmEPGYoNlbtASF2erCYyVns47aQgNhoRvMkr3Q2EEHOJCs7wxLJRlGHUWrZOJE6Cj
y1F/FqZ81Zf1z2wSyZXHcY2rEa7bbbeKZLJ1COP8jCKQTQkOtuRj4sbachPq5ioP7Kx+3P6qWr2H
ay9gHCF4BNicA40c4UVWlrNyx5Hm70NmDENeB64MK8xLe3E/L/V1zP1RJlm/TUgvs6M/UaN9qp0J
BYTOoJKx+UsKaGlWL2+brCfo6S0W1WfkwPQFdPZ2jxXrJEREDhyx4wxcSFuA0+wbbTruc2u+EZ4o
UzxMq2bSz9ZgfmpC/6qLxcrHStVkB6KfTlZYEzlqNjiRPL1XgyK4ZTJhMSwv8y7AJ6YbH5QRxbaL
70YUc85qdrW8guM5GfJ75vflibeH1wv2oBYzJaqM5GAo4riNJCZfIBDgsN10U7kx3IG06iD74Vad
cdsd2ItVZCScYtx+KWUqcpdgKW7GRYbYCXvMhZG79fnvoKRbq5ogjUfw8XxdfGt87Zl2m+FOqX5X
45NfKbo76/TF3SJIjqiigkYL950BxWjWjUMJZ97WsJ4Jz9MM16QNyJ1MFZYuAMEuYystycXqcNyX
wlUZoUsnN5v06+wLV+1zqylHsc6/5Fb7CJrXsff3ciStc+iHC8PV7swXHzZviOQA39tVB5001wkA
b5G2iK2XLCaqSXY0aoDjof5krIIabrxYqfrMUPgom8WPXOlbOnBUSNLOBAPvtPIuTaayONXvxUqY
EBJsuBo9lOohc1qlX8/U6fsoN7/y7k8bNrgGNoxGAGfRdKfF9+ijXfpWuhl/T4B9KTDeGgI+m0D7
0Q0ZY0nfAPo+lUMvHLFKD+wiBiRLNesd1MZHe8ERQ2te1kQyD9qSfUU+PH7dhiP4xkeUl/tc0TuX
AuEYlBp+ugmMRI4SPFRLPocKw3ZKPy5YR8aqzYKUr89PRh18Mae66bGwM5e6Uqxgr/yoSnDRJC5r
KDkeE/jzaBJKFTa1FxhspLEMZ6MRCGMikI5pjSCEXpS9CWVymefukOX+CqVCgS+/hNbBbyIb7tVe
a9KrEWsoaALx1kpMvi3oi4R5iS/dBOxj6ttkiPFBHO9zBlOd4tTfmCMRu0jGNmMoq7xljZjf1lpL
GF17skWKN3N1ziqdgF0WOvWtKTqY8gxw86R7WgvW2ifztrLU75FwBzxqPqykPcYBLlSh+QzRq1rE
LI4PolcHiL9SRd32RMAzbzA3c3KFnIVZmq69SDVOBQMOcQzvj+Dd0rpNOf29XsPtyLd1wkKnRjms
efIVdIV9MCvjYdWIeCqT5rHmkmHAlS+bzAJkdwuuHVZDzS3ygLjNDh/AMQOMXn5sBgLA+eMnj++j
ClTV7FLlr+f+/oHMsceSZ/kTfz88/snf3xpy6PnSFG3+4/l/vPzjlx9v7D9+J0nivSJ3+Trp8lZa
PX6PHbb515es+82/3ufjRxWBDKYyhBTrPrB9d2XuW3qPP/x4kCyx3v397eMrzL7/+VxHnCqsKkfD
Tn1ldeZn9niNx2+p//tX/3pO3YnUqbTJAOeNClTbLQ9z1kkYDPuhSxAygOrjycfvPB60GsR51NHU
NPpLEcLB/49///e3REZOTtcaIWE7izXU3z+Bwwp0xBEqFjB3XODeEI4mJlGR6T6eM/oxcYa0VZxk
XIZIU/M0YrKymFuAWIbZgoc+vuyE4JK3mZuBiA3hQTg26ondatbwrCTg8obNgu5QlGIg2NpwFpzx
fXhSrmhfzliBDE6/p3KBXnfD/xV59x3RIHAawaLfuCkzmnSopHfRi4T8Xs2uJh6f61jfweDj5rGj
3/hsnXzM1+7dcSyNp/TFvCjjbH8rmBwVuMkeJOphBxMy8DJ8yAev++X+pVdB6CcXTvYBuxY4lvgP
YxN9EvEnZisxWyMxkHYIO/iy/c4xHJ8wunEY2Bf9BwYnAtGwbC2u8tUcfSbyTrNW7iwldj54KQYh
DpLF1/Il2S8ZVKELM5mZvsxA/YpKpmNLO8JiaT3pRVUxhVmP0uiqKxQFpyxwLunZvMCmY86crNvO
E6XKDmhmQ4yv0YS1XvEsoDhJDzxqhzzEZW8Ot7L8xlxyFOHKg9AJOMvAn4CYYje/RMzOeufBsQ36
cUvfo++idYYhEpzGDWQbWtbBYUvO62THOoqrRSJsEGrRWu9kcMaEXd1RX5iuqy/jcyzehM9LU3it
784bjZjafXrNPlig0wv5RJvCSa/5tXoKHcHWPB+/aXweN4ZNDkRk4zXwaXlvhnWe0GLCCZ/w7PZ3
qZd1rgXQjBEjQ358VvCl71WHFtMtMzf+hAe5wdDhTT2Xq28a0+BgHSGRTW85Lv4fAOOHALXV0310
5DNUqENb28wlEbbbquLSHiLHcS4VNJeN6V5w3+ZpW8UZmM8Yu6h6Lv6Pue2xDG036rv/YiKIsNf6
JTrqW/0n/+K/A9dafde36Vd0k6q1/7NEO9xRV3Gp+pdgNduzTfnFAQBVbriuiMfwd9CHdfdXvOT3
zNEv7IrFYGO4tSIZiWbUjT7892/rZl4w/elXGvnixKdv/QBnODeRkaReAJEgqeA4CbfeXmM9Ajc1
WBU3HME/WsHxoOEq7kdxOgfPbxp+raC2zh7NqHTGBCYtsCne6Is9kY0kEEqhKbsojZzUJiXpeYIu
fvMP2ulXeX6O+q3gECC9qr9KlCeFG59JwOXVSem6vcRuRxbSfrZLWlpuvCcCJNP3WsGazGYrA81p
BodEHUg3lfAbPOXnadUeyjNBRPMmuQ2D3e8jVpz1vI/gjfHpmYVgD+Rti1sLmPRBati/nwXQ8AKG
38z0wVKeu4I7AKlK7EIlsQPGhW514+/G52pd/WaQFtaZ025gI+TIfZzytTnQocjWq7oGZwHrceZv
LrbvY3wYPZxJEDva0ak71uf2Ct3ZjqazeRzxiMMCezNu0XB6v+q23kDEwooVUryx+utK+U2cteWk
9KgQQ936/p2s6w2BWC9gPuzfOeSHmLdCtgQeXLhAHIUTs3RCT2wunmy5nTmZXGV7IXaC3XIwm9+t
xI+HG1op37IXk1Acl7cGGMcuyPbiTvuGpDw6yXZ+Wui4m45YAH0zVtvoFF7w0CA4uDhix/MBSBI7
8z2Cp4xq4wOh7G4x99/R5xRPFEwcOeR6pt1nTx7jeeMLnWWyEo/zNgz3XgEpHB3y6aMoL/JT94eB
DkelhgYLoWmjh46erRirRieSCwgbOEXPC1WAu9cd6g/5B68aUXql0gXKgsgVrcEnZ1cqJYcbGaea
cT6QEwO/vv/RGjdvj1XrqaNr2R8zQdeO+ScSz2gEvvCo1x0os8JJq7zkhggKCoZrRjzThxhUbmfD
Bolq7fAcAm4y2nGz32JdC4QdOcrX8Jtr2xm31mHFEsYM167IEnWLNUdlFew0rqZb+NY9DeveOHN0
5n3lFE6C+daX6WJ+SW8kQ8MzvZQ2Hiv00F5inPt3omI4RY0TvyW9m2vrGQKlzXh0VQROMdpEznKP
oOXOn6Hsr7ub5LKlquaBcBXhOQavkSBMYbps8/vZGs/rkVM//MYu5dWyY1yVLzZLtsDKGfc4frM4
DMG2+MAKJNH4lmNQrYOniI3eG78mKlXRHUsX+IcF2lnOPVBN8ZntYHBtyMkWf7DWJndFP4Zev1GX
a4+8FaF7zda9v5z2iBIvlp8BLtOXj4Zd8DN4Sq8zdxRhW474W1/5wMuHPrL0jP42Cjfcb9sY7eq2
8cg2n0/tprf/+n8wbOcvSOn7YOU1t1F0I+K0XHDWk4tjr/+UX4pbcUNZGaobf7A5EnhIoT5Gdj9i
yvctdp1t/s7qWaPYXcce7yCZ1xaOdAuxyREntiSIObGwluEL37JfdgaWkXtHEIPgsJ8PgUNQAyo9
OCs7qPIryPobLqv4x/yjNx5pdRiFKnv4G3bDvVKt2aA8dlI+4GhnT9JXjh6LoyJ9yb/ZzmA5T61v
I4Pn6fjgc+lgx9fW8mbtHO22KhuRByHC1podjzu9WruQJGPHn6EanOJgtbDW/ad5G/1qZB3FTbkq
jFMJ9aUXX8PFzWy5Bk7JC433V3sXb9yov6GLBVOwU/bVByZWDosnawYRbrKjfRn7AVOmwPaCffep
78ott8Fb8Ol/CHtlW+0DTyBZ2zad3mOL3RXNpVrm23Z6kT+DPf65IwiIQ6bmY2FyWZxclKLEFaWv
F3irNgBdBa/J6k+cnOZmSmsOoYNij5OIbxSfN3Zflsu0WvegRna5h1MaxStWxwbNkN1O2/Qzp0Rj
rSPsxWvWaHe5881LuRdYC2kaBAmwgnJoLj6wcqPg4VHMNlN2Uft0j+W4KyROkpIxcehb5OSelG2M
7mqY0AuvIdBvhNeBKG4DTq0ebzV1H0ee9IzPtPO7NnVH2Oxdca3Z1J5X7FWn2isy9Im25M2ccoVx
u9191OfQi61LuTFWa98DzXJ9r7V1h6v8WcESxi5Ww9N49odzUH2lhpN9V8JLTSLS+AMdw15U6wJW
SuKOECEhajA/v0gd3JUKw5jXeC5OBEd/86lgJjLXHdNxTWCI8ZlirUi9V7otvrP+/KKW6Urc4rbD
dgVMNRpXIE7NP+TwbldLqHn+Lb/UBGeQiEmbSHSnqePl7B/9jdV/qC5IQsiVwrIjbVIvP8furG6U
L9Y29hMKacnAE320uf07zlz2lBMfbHmUK9UN2WQ1AoxtKVS58c6sPKE9hLvut3Kq24yc1ykX9zSX
EpSCuuxZPJ5xhdCeK/0AHp9rO1hyQb/6nve9zziGKHm7SVxYtX2DOxc+nzfsFKis8f/gHnPb/AnV
W+NggV9uSk/9VX+FcoOx4O+wVkzKiHckepQad4wztmJj91sQE9lEToh0zAZdsbNnCQvvwUElBEhc
L5z3dVKDQNvkL+Bjok+sFU7RkGtpM1CJEeY7+hW3LOodedhrzCJAgopVnG9RM9oy5DT1DKQyp1iC
esKzH58CDCaPyYfxhr8bzmojNEYg4B/SOP46Hqx9KVsKEdi85zV7QllsOdrpWaDx2DfxtrxSugA/
igg9VZvxX9mjAOZcrrj9u+Q12cHt436eUsTqOJbYL+qwgdquMRR39OO0E1d9tyrxwEwu475wYgwD
LK+tYAfuQ/FXUA9xtMpy9yMSHUFaiZRF8go5HxRhspWc+S3OHLyZL9OtGFaD7InFM4EfVbLuUE93
rnhrMLskkpd3oFOkbRX9qDTXSXj1x3czcnCjZ3FJYzv7aEWbivDegjBTgod2ga/G83weI9vyDAvO
xIoCYyJxlRS+3bwngo1rXjsDNBq7jl1ApMRApEpTd/SXo8elBCHkKiQvDHV2E7lSw1b7gqAaDpfU
IywFZyXigGV4HlirbvpyU2dPergby43ivyA3z1kNCidnkL+ULwqrGU4CKA4a/BkgMuM/ZtBtKReM
bChn2B9bBCbwbH/NX6ye0HT3tRtPHomQleolqEbT4oXcJVYkr9ScyndgC0Le784MaYMeNglrG0oG
tF9enuySemNk2DC6KG/H7g99wsA6ewULUYmgWMiGNjM6Yk8HDfDbxX4Qz4U08XxrNQmHHM6XuoIw
lgfr83L5baxzzjTMWjOOSRDOfpfhc7zNjY3k6dKuJGkWjjJFGPuI5jLpmZ6CikTjA3A0KX/lcEig
COGrQN7Wc4bhDIR1SKSOLvYONSL/i9OnlmHmjRMwk09JdYB/eJKwL1fJhfiyCUf5kFky45J9yDqo
fprGpcYyT9yxZUsyGuCv4YNUFOurFPAUot9hV5I155fIXaVYTd0GisZKZ/h1UBGXDRSxI/THfDX9
sthgWA8SPBDxRRIhK3W6Vkm3ol4WbprXZl5obSBA5vdaWmXhjy/Y1O5Otpgfbkmc5U2z5qSmrWCY
AxbCVkTBxFo3Ixwgo+2F7YH9yW7P3DfmTmGE7WH8aFO/VuDhHnVHe8024FcOqaen4DP5bA8f5baw
P8ofZTPev2c6MTLWnfYHIiU6UImmNPqMWJimIyfhblDTcIkSwMDL1Bd62Q35W09xiZIAKzgbo9Tg
U7jGgTtedQ7SJwas51Ffxd+UXYajsI0ZhxdiyQQ3TVhQiV786u+spblbPUFJY8QOYlhD0aI1YprE
FJkqlcf8nB2THR/Ibq+Y7AMeEOvkLRsvqPtXLHgsN3R6yS4/5+VmeB5/OmKMa4B2CLoizGDiUWyK
orBaZc0HsgmhXGHbR/yJTQ81zowXXFZXDiioBN8NGOZuI/OQMM+9hG41HJeNZLxyb/FKdO44qrOM
FU/dmhsu4f1VgWOyZh3yKzcvd2TqMSsHL2BNx1CHTELKp2FDShdD8K10QFrMVTb9YsL8k7H/u1Qf
BibWuwqxiAcW9Ue8SU/c7rxKRtNwad0u+UFOkf1GT9mTsS/W+Byjvjk+3k/Qn+Nv3DkPFtIqGkeK
/LLcpGe/O+fx+2zAbvX4UIGNN0SWQXE8oUhYWqJlYNrdFAoq6x6/0ZMbnkT+w0b+BWASvhIUSd9G
6XZP8opKhwUyx+nE5Tzk44VLqz3TqUp3ykvdad+hjavABd4Zm8zvmUTCM1gJHlkgT5GXVyuRipaD
EzGQcqRvgCN8zqhFAauZ6Kc+jQv+sPjLEKaEPvVDf2+IcWTAx/on2MlxMTyxXn7RoAcr+TYOHk17
jw8HRljvxVpyzbUBLxWF5ZKcea71c5T9gdl+58XbwbO4otmOq4UWErcrsXdDtNYvSIXEBT2YtUN7
CQy7ex5OaejJWx81DNWsiu+GvxHfdbAP/YKdcfPLBbT113wG2WkihyWrc+R527vJZ32oUSS+aOFa
+PYRqylOBnGBIHfPuiC7mlTHB3mp3OCg5969+tbWw2F4Cff+vb4NbJgL8dCGvhyYdvjkEG9wrY17
IWIi5nxioVnbwIl25rnk1/aUEC7GPYnLZl/hW/bp/+mvhXUouLxw68UDJLoOiV0h7OeK0F8inFZa
UPtD2b8Nn+xnvMxHtkZtWrXv9/JP1jL8AG+iZ1OFP2XDUNVJPtLrS+EowaF5ohrpPnS268LBFbgF
eEUSW2xgXAAzttSxoAPNL/R7nMBMG80LxFZ8xPZr65nafE94Ov0lwucODFN+l99jjxMpJqfgNA1k
dXiTvEf/E88HqCKyRzPB9pxfqQWyD3lavxhMw7hSKwcEBAADpId1GnIdOMgCdvzG9RrKotscp2TN
s6K8F7iGRmLunLlB+wPWvIoPTYIlyyYzbqW/GtQLJtPlHcy3NGDD2CN1qNnss1cTNXn9zFk/kqNT
dvuESOf8bKGVLtKvgo2gAoOLg9Iu+W3jIE5vIHQ4CYjGwc89bf7ifyAyKFLs5T8nxd9nuEUM5c0y
nsYGt0rqUD269LayKYvNS1JhR/qTZm4v7HmNDsR/7f/Jz1z132AjlroecenYmgaumi4L2oEef8FH
bL3f+IR6sbD6Ln+oIdlwb8KNprvCOfYdnI4SPgfzoOKlWwKwhFHtO1sOdEtm0Q06ueY77b29858F
cdtod+u5yp8xvtr7SFfeO2FD43Xium8pVta95NC93XuWH2KdKcNYNc50Gmb+KSLjY6sycz6AO6ZH
VlReBviaro2bGbljQ/kbefUm9uKSyFbXGl75Y180l6QXQOHpzgH9OoCuvEf8ltFt2uNdOLENFS6L
KsZsOoMfiigsUoNNBmqzlpNTlMA59Uai2LmeeUcNNhgIGWh0MSwltpd3zqALDMNcPVbA7Mhye6VX
L68ZXY0en8YvjlZ/p9ZiWYPrHdvhcvWx6FGX+u/dLfymdaEuBstlgYw8liVjg4kPjcX+lyRw/z1S
r5SYMaAfMyHMt+YvVrfxLZPWPb+DKda8hyXdHEtom1dADW6tE1V7um2C40QEy7BBYRLeJUJEvjCp
FhylBJohnz5Zb2nt7TGCK7LGcru/iwN32hOUCixQ4heRMSW+ytG5MVfCiYMc4Y8KVqii5Ft1x+Gm
rhA6VjZ1NYm4nvLVXuGSHQA8KtAaClDzneoeyi5fgv7TClFSSGBW1Ag65+AV/1BsI9gHoLEoGzyE
OlhTNoKdP6lFTqWd6A6Qu7obhpXmg8FQlsCMiHucQd3id9DuOT2Ucgt28fZNuIKJsmSsk3AHpMTb
4gThczz8BsA5f1Q2xQqBDNZdMyJG7NzXHFGIKQktUrKjSfLfJ8R69/ycrNjb3jlsYnz3qbPov00Q
GqS5pSuIX6NtvkcfeNuxNPBustv4xV9iWdFo2PGpmSlTzynsqRedptZBcWcWB+VLxbqDBe4jvA6n
aFyuwP9m7zyW4wiT7fwqiruvifJmoU17Cw8QwKaCJMjy3vxV9fT6sjkazp2FQtorgtHRDQLdXeY3
mXnyO9lbmBIkbMNrmt17zp43y7tnZi2TM0Ns8WwdcPZ8o5LszJdmTQ8VNyG/X0cXKFL9jyxaB8/T
mYFMshol2J1/5QYn04S36baqyShuOSHMXcCDSPYQqEs4gnZDbQN/laLWnfd69ua034p5T6mNYijx
a/bC75LYadhcZFvTATmx52qMDsWl7URKiLC6QYv1APyGJ/ydGjZs0A8guIkkFKep3fNWWPPCra+c
b1Rn8IIOPirtd486ZsaFAkEL4CC4l59lsHOjA7ZU7Jw76wygS2Pq5ztr4aZs93OE1w2AwllunkQi
D6ZsQmvEL0gkuCtLar9broMNnvN+GQnbtrEGyHbD0p4/szGxse8jWVEd+PZ8V96ZJ5bB/Uw+navb
kCDFM5U7st711isfyEzG+aiZUqYX/rdo1x3We+aWbCLPCbmqV116p19SR7rNDhTWK4Z3/FVPX5zU
QX3w53yOhCuAAVc94TmM+jOnlSPiuCBq0aw3ZxvNOvCVDOr1lMD47wV5jdRzvPGBtZAzzvmy6f8P
dqm+8RfZBkELchCHI2kg2UNcXHMVSVF+cnfynu70yLoXaodKh6u1y0k2NtJJvecFX1/oiLIdwUsA
t4vqykzJykdIbdQsuHKYhCiV3CVcM46VaDDMZOfIRWWd56yafGkSGpjUM+KpeCNtqXdc9X5cc1Tc
Wy1bZrDyCMxZ0ZnlQCBq69BhhnvUuud8Q4nyE7c5jugnmKLgY6wOOt04pO2vfoQNsKzb5ElIVQ7+
Vm5af+sa79wrvCTlajry3n8+mU+gEYWvgJydnIYNV5/6ONi6VW2tWm5UteWLcqy4cxHI8q5TfeT0
8/Es/OXzvJw4rfw9lXG5oBH9fFuOHbdBLiOHw01vbflWDCL+h1/hcuDsRM8avk3sArjfcRahnbnb
cOo4BXxHjKs4/qXe8HYcOX/E9+UmkItUI9vclCjb4E2ubGJQDACkfAOA5oIvpEn9jrWHXRKJlrU/
bOar+uSDx2eqBBoR047P5XD4t3TPvKFLmse54/KQF86Imm372XPuGRWOfWTIF9a5d44DVQEHTiJF
YH2D/o2LyJvJwKAzg8HgbIaGYt2Ld6bdvvd3XFgGCJ/BL3LZOUIO08ZGbDO6++YxMg940DXLdike
G3Fbp36ADJTdL70iDOW1ERyKer1gWU9VN9gYL25+JnmiZSQTnrnn+fAQ1bOGlHM7ew9pD/BvU3kP
HA++6sQ2FsaEFy4DvxsskkAJEaaQfjbllhLpKxl3tjvcq8g6X9Uvp92jG+Us8y34PS6DgVW1s1pI
KXir1rvGKCatV/4g1i8quFCv4/7gUk4jCEl6SLCI3lBzj3M23LThMNQpAgZnjLsN7EVuNzhfewF2
RVTHy3U/nLnJ+ofhiQJp1NK7vongxbzQ50bWo8awvWHbgkpnT4kNmjj9RuXGwsW33PPtGMdOvGXn
iHM0rY96AFAdrlt5fFqCDdNJMDyO/UeKTAw6ZZUfC/uKpE03dz4Ye/Pa8/bLbi73lQ5YZR9YWxRj
GbBBZ6c737jGfM0xfGHsed0zLzlcUXDRG5kc2JeHxsEbYaVhCcZ9S5lLTmx0poGa+YHgCYXjgqWS
nP5VsSWDU1or7km/ebWn458zzFxKEyWaSs4PJnHEwtjgKNpQ3qYjWjeObNYgD8pY5Pw43Z4BV0rV
ad0+2G/k8Dgb3bLFt87AeZu6dvHsmRtT23LCyu4QFzsuHSeKqrUVA5va5Qg+ObHMQLxuna0EUiX+
QmvOOn+flfhpYWrARkNuDgZkt6rr1Y6c3BfHx3UV9Bl1O1vykyo/Bz+ax5BjInDiZkzg6yAXlq/E
8YsgyENctI7dbUgyHxNQiU3RRyb2qS1eATHz8XITjKQyMUBc+xNYIRQne5ssJ1EZbfNUsbZTsPda
UmqrYZxX+O2t98yea5rxCxMt0FPivjMYg3P8E5Vq8ST3q7bmneGxzi7E/0+iB24yAlxiYJuorVIv
GSyW6QJDb9to33Q0nrdh5wOWGuVMW5wBiCYskI+smWwtrA4p3KbmHitxr993DYoKHFiZLzc2Falg
7byBMZD2TeRdVBhRT23AmoXzebQekfQ3L+TZUHIE/tkAqmFAuEofvTyknUemQg4fA0nN3NTI7x5o
e66GCz/gUjc4lTYEFZuAwjkalrvwjTOqm1eUXSmZexNjs23FHGKugu7gOvQ/HFr/h9zX1iPXkkQr
BrctZU+amnoS9Yhe6BljZA3dDsElmVxmoJI0KXKuApybRz+Bf2IeNs2A2Z8Qv7mjg5GsIvSXkBr5
eHDsfUEjfrRleq7sE7chRwFNgABaY6POAKWziaDkk3C3SY9BfNdHCMAx8WPwbPt0TysFIw1FJnyF
Sn3XfqJYYRqzf9FCikm6/1RU245zyvYmePfaxxrDx2Atd9JwRFluUT9lk3KFqNtxehZcCO6o7OHJ
McZnYFvO+D72L1L1IpUgpAf2CJjD4I9EIv2JyZT7mrGI1af9nTRCQJlmXzcHbkwuBbcsin9SUmWy
n+8YgQ65PjZZHpZO6zJ6ZTECj8LdThFP+RgpkIKURWaOj92j9oPXPpaMyTqKX1wOoT5y1VjJS53V
/qRlT6DXilmOgt+s6rW8FDcAZtc9JAwcTLkCU3CQnTTjXkP7+UFGhI/3ug0jj3em4sS6nbOc0iDH
3UjRf5YJRNbsnEzakZkEgTLsubLccdsMziPDEnF62L01TPTdrh5PJm8FhyWBt/STG54aSGjhbI6y
h8luww0Vp08TB4TYgVGhdZsFBIf4R9Pki7xv5IKhgRnOlnOI1EGbdzqp82hTa49cHZVv6/FsLwcS
OZxurXwM2XExsdwmIwZr/ZB/cM8wpPhmzEQLtDi+wW06ZzJi5uASRfpez49cNGaeAtGKi58J5SWE
WpvuO4IQJijWO8058uvDXhE3s1/O1wWaNbDW9MHZ8DWvrY/OmL35JgJbVHPvyN6HtY9kGS85h2zO
GC36RIz6QAXHCUjbS5GBy8pfFRGNOWjGr4HBYkdLTjqpVWm/aWjJnB+y3xNrhpUNRZ3dz9LR34FA
OIXZXo7c/ZFa68ORMUM+Lbe+P6EJoCTDToyj934yyT+QGyVYJ16V5RvlCelPlEWAWEVm0Heo/o4o
LUgmszi3ZJhCduSAJjTD3/kTvmjrzrYFG8rk4UgreiTwKqvpJ06mvNbakmrR6LhYoJZMsDdeF2AR
E5Vwyg7JVXfgBVI6hXoPMC3JJisdoXOi5JyVDhXFtR8T6Xo3BohqgbC2dHBKtOsWRxrWPum/TndF
P5snUB2rEMvcI94qFLo1mloSF2bTXwRXhL0FgBLTZCTBrliPgvWfAhJnreC45ja7rxNX22F5BjJc
2a/KhcEWhZ1HY4V08fe2tR3jl8b2CaSkb/1mAektzldbRN9VyCJTW6zO8VLsB2+bsq/BFQgbHUTT
K9UD6c0843nysV93/2UeGbq4a4WZf3/7UZvBFwks/fn21nTfzoeJzM2NXVWacLFu6Cpg/ZyyYbwk
JjLR7F8PsG8QYt5e062NGNSs/bXRMHBb+78bMVrd3nEqlhIFc0+nU/bvL6Ru+tOf3WFrSQP+7QGs
Gr3Qf1/fno0dt19RFsdZ+vaTW//w7alQg2nTrup0X5bLWWtQdmpZCzrInrDl8zzGSILeH6wJHk23
b+trKELbJuuxy5Sntx/++UP5a5Sd/M/fH9ZA7wD5tPu+I9fTCkjs9sm3h5v1Znb7Orentx86dfMt
0KkkThbdSlGhN8SVrHQ3EtntQcnL//jZ7T9uPzOH+GClbrLHMvxSeLmxK8eoQerS1FuVEsjFkcYM
0Ly1utmt0gb7lp76hhl1aqOPjgPvGJV5cAFv5wqmsdp3Wv2qyMwsiMUcX9LbKZmBcvrd5XpL5Bf+
gDiQsyNoTlUY9Bh9OxRGFjRtKSm01BsREIxldA+pbz9YNkzrWhrpYoxb8trHd8Lr6GzCUm5uIJph
ReXDsVcPdc+CPOoOYGjI2pY7ExLld+0k3YQ+Zu3d6C+HYPJ/FN1zC6uSgW+UL4ABtIRwXU8KJfgb
mMdmTSGEJInduo84yz80+lyBzkD42qgQsz22JzOawz3ULZBjNGgREpCfA35vxcCmEpslDVPKpw5d
ZU3Wys/y8FqLwfV41BMDiEze4kI8DVQNfWKtwBFquiIPVUOmpLlvW0yc6WjedZg6bNqhRLDnXQDe
tETkzRde4SzQEdsgl2xbVFNMB6lAtZ5FqG1pwqGqEG+MlKhQoyqz4A+JIVrBSR39jRrJjwa6tasV
ipDCIMLAPfcNlvcRPX3iKgq0KfFz5XlA9xY0SBVZZp8EoauykDLR8DlWnDS4MjaZ1zcrIHYoJ3ab
euCyk5o2Y0FH2/RJfyBcL29E8W+tYit+b+YQKNQQQ4QeKnufV+mPgAyQY2TOYbI0Fq+czSP+TjsD
+BiQTOpRC7kdPVkUmjb69pdqKK9FYz6bEnXRCnH0SSEi9aKD1kN5FNyDlWHUjJq312P1UQ18Y03L
EAVq/mXoJ+dOZ+3yBlwcpgjgeILYs46zD69nN6o7P4I0cC7RwAJXYFaAfVf0zXCJDNExD/g4zOcB
L2f8mssSqPNIowQ+DqPnVJvckO29UYVAX0tMhvLfqlLjpWtH61qa9eOiBhRSFHppQVnOhue8N6aF
lABEST0kgCuUv2n8fW5G0aMq7zuYNt8SSSE68Ewt/4wJ1DFNKngptYOZBzAAR2uvnufAtW/6Tzdy
jJ1SDVoVBu+60bzHwQA0midzsskjP5GbiDgn8UayOd5XWS9qtSh621Lb/mo0tnNRYeGYx35EG0HY
iT/v1gZtItSfc+wZzlGhpMXxtECppGjeS4ePLNGoAi09GDuD9Xe2v7zIUwfV0thH28edBdXiZGXL
CXoGu/85/O5YLu0cmbrSgx/t55ei8XajbQSXtm4u9NP0Z/pWzqC0f1tzRwMNcJYtSwC1BgRJvXN2
HCPdAyPGcJjOo8JoTvry1Ls0z3ZdC3ETcQRtfkd/9FCxmTNBUo19HoiCDp5iAaUvdL7wMSj2MMz3
oZGzErTdq2rLT+VCnh0HY79Y+Z3c6XTq4vaHuZ15EbqUD4ZqYybx1o9peVO0qDRGt5/Yf9vBQYMf
rpKalmaXVpsyQOvRLio5p6wjQQ/kcglp9lZExSJaRAbiNXTANo4HfZ79lmNWukBmwKWMLCxeOG+y
IW7WNA0fDV1bjuAP5kc7jg9p7Zy5RYofeWhe/RLxeo8DolEQxw20ubmKyprqSBvG7Qc4i4Pt9xpW
qsg0NGmQrKcl2ll+9wr9aDpaunWBccTSDWh3jAAqzoP1y1HEN3RcKXIC7IoMY76bqO8qcf8OEme5
d2zrWxsYHZmPJTm2icWesCIRhQ0DMSFNWG6doTdrx+lYGS66wZgqsrajEdbaVNiEr/XGfYYLRLd6
ZKt9EgbxegbucVrw1nbz6jIktfWIZ8VLCNsM04guO5rpqxtV+p34oAfRYp1N6llulpgv/TxS1EGK
1bVYlirvc5qDL3zIk0Ohkt+zAF9MK36tNhEtp8fK/wTUOl6CurqGzZzvU5qO6R7Qv+cikcDFujtj
D3DR6zq5ZEb8VrojcR6VjDk3roa2MG36o9ppmRdv4d2/cZeu60arr27RE56PQIy1wMnBZGlUASPn
2dbabb447paW0l/pFF7SzgTpgrP6eqnZduJe319yot08o+zSCBjZF0TyACu5F2hyRIcOhQdJkdA7
HAlaOYGxbMNa7rBy2NPYHwqEORIcM0ZJ2dZxzW+9oJpjgTYrwTcXcJwbATorG7SzowiPPGDPBdRn
YwT/HMGB1ryIopg1LluIYhvhatD4GPSQxy32tkwtgyCllQ5c2oQyDd30Y4I63Qp+OhAQNfZrANtA
U2Pxhp+Hq55tsoa4Lq85edUeymaC8U7kbeCL4K+QzUhcBHwdQsA2BYVdGUCxe8Fjdy5JhUaQ2bT/
3OMdd9HG7E5LgWp7gte22dA3N+C2oLcNsNCxwLhLqNw5dG727/b3UIDd3OxPpSC8a1jeCVjdQyF4
bxfOtzYHT4ZwvwUArumgwO16o1Wgweuxew0EFj4KNtwQgPgCSTwRpHglcPHGJU/Vght3BTyeCYK8
V9sZfwEBkxsjUhO4TM2q6snN+fDLHR0SjC1I8yUdr3Q9Cuicxv3VIOjzenlvBIUeCRS9HDl+l46X
RYDpc3zvC0Cd2XYWoLoxEw2Y5xnOOi490wVjTB3d8FckKHbc+/q3WHtSAmnPAnDtIdz2RADuAZUl
XZDutsDdIyjvUQfuXTtasN8bgcCb/UQaAC58U7ClzyDFx4KMd2DHGzDkW4HJNz5J8Ba+fCKgeVAw
WA/NDONPDw69LUB6xxgpN8OoB3WZYSN9xWwmvgxQ7DUfnL0yAgqEHkEOYXgvyPtF4Pe4ssS0Snof
bRIclTl8sODgnIE9MMZXmV/vFeN0W4ehc6kxuJyMBeBPKTkmuPsAFqtjig5uFiS/btLg65CgtwTX
n8Lt1xQA/7a5OAL0h+fVXAETkNaf2bCQIfBv+H98ACwDQ4AMZwBHLAIyMQtQYhsw4x/gi5FAK5YC
ICH3rpgMgPuF8KD06qA8GOcbYiTnbExat/Nm4xvI0/tlUO7VyNs32tZZJ33UmykN6abJlDPNJPdw
2H7IXC4loAhUTaYlkCLqnGKR4BqPZMz6vMCnpcdCYcFLoRRTBbvBXkG5GC3kOC6k49i8dWLCUFNf
h+7w5Io9Q2Vj1NCKZcOoU6VvjJLUcIuhQ4KzQy8WD51Dwx0dXUf8e8yjjQ9EJ4YQg1hDsPkmc+Z1
4wuhab3vaMNGDszLQmwlcvwlZjGaiHGcUGI9ARLqs7Wb+6KyAhRQC/BSBo+bzVuCR7wVHNcWTS5b
Uq3Yle407+weSmmTsI3QmJnyod2oijxImNqfFXvfrVXov4q2pGavKwDbqo3PSXPwxFSjFnsNhc9G
JoYbucJ6Ixwx4bBw45hcpslS0WlhiVVH2L1Yeu5fYf5vysqsDlUibQgIPkvDMc5TuOAvNRoHEzjE
gXjaUovsCpCuZ5G+m+wFOSOCMALqk5G12eOQBOk+HiiuZ9IWCRMdQr+L2bQeZnujwHyya5IQG+xJ
0EP0EoNnXPnQEE74lsWsV5hiFUDWsPOy2J7sfSufaf2eozffwbRqyUp6xyrjPXrPxSglZVO/ccU8
pRMbFWBIrHlirTKLyYpi+dnhaPuqiwGLaxvGQy2mLLbYs9hi1DKJZUst5i02Li7IANN9LcYusTi8
iMvxjOVLIOYvDS4wg1sfF7GFKcQgZqmMUyiWMYGYx7Sk0cqIgxVbmR7rllWH00yjLwSGDuYzyteR
kYkhjZZiTYNN3LumJQCwTGxr0hoDm3ZGji6WNr6Y22Ric7PQ/4LrjWZif+Pjg2OKIQ7hriUGOUsr
VjndeXTFOgcPHRcvnQpPnbAkUPAGqpp6yPKd91TRS++OYGhT4sijxJqHFIuOP3yBB2u0oN/q38dw
eiPt4BA++cxyePxUYvajxPYnHDAAWsz8mIklkFe3zC24BHVU+rUW26BMDIRynIRgv3p7bQGSBQNP
olB9PM2dhXAyomY4sHUuc5ShhkX3iYFRkSeWRbYajyPpEciGyTUWWyNbDI64P5lOxfQoFfsj9mls
t3FEMuksOPt4JE0Jy6outkncLQxosVJyxVSpxV2pu7ksMY3OYrxUR7bPL7QflaWsbT+3nzqMPoqK
CUMU9r8TL+9Gor/GKaXCZaQs74vNkymGT6FYP2ll8xknmEFZYgvlojXvxCgqbqh+iHXUIiZSE25S
uCKMe10MpnQfd/ofKkJ+Pcc1Ug3NheEvplRt/AhK8G35Y1ZFAnjAv6rEx2rBz0rLMbbKnW/dOP6c
UoDdAHl0CPYeXJYkqVcmuVuzg8ovRlkzChID5yxL908jTlpxe7EM/bMVg63CCs5QXWc8uTDfKtLx
qRM7Ljy+flli0OU7dIWMYtrViX2Xk+TvrnqrxdZrsZ9h1j0WEwzgQYy/MrEAi/ECG8UUTMcdbBKb
MEDqv8cmGA99QC0Pbs3ISr8EewhKGZlFFI3wW75rC5UFw1Xbcab3TEPDtzWyb0xYI1xznBFJE6Xn
ekx+JriZ1WJrFsHjwJZywPKCxhFWVQ8HtKDTja0raJAEd7Tvg29Md/qgbYOCkwS3oto32Dk0uKqJ
u5qBzZqH3VotvmulOLANxnQZRzzZzMhiwx9fF3FrC0Z821wM3CboGusJS7coxduNtNuxELc3SxoT
xf8tmPuahDgee7Fa2EyJTZz4xfXiHBc39nuJlZwlnnLp0P0oXa44wDY8hcR4DgM6oATersOSLvOI
7WqfVhpxqxvEt44QeU4nGxJIQN8WV53hY8ebTvzuXHG+m0Y88CyG5wrri/BuxCAvoUzZY5jniHPe
4NKD2iJgZqbBvuC7ViAnMsRtb8Z2z0koxmm2S5Wm/VEadEFh0Dd34tRn49lH5zz5b2z8hq57n0Z8
/XLnIRCfv0wc/2B+4LciLoCaxo65I5ce8B5a3j324hgYK7wD/z/o7f8G9GZCkDL+T6C3+/YXdrr/
jnn755/8E/NmGO4/bBdom+X6rmNatv1f/+Ofrr6Gaf/DcR3H9XTDdXV2FH9Jb+4/TJf/C+A+mvDX
Ar5DB7ko/p//ZRv/CAKgbJ7luza4Hz34fyG9GYHLF/h30ptO6MtXcExHh3rt66b+30lvWQcsWw1B
8lCGn744d5REHMS0C+0jaj7MebQLq+EtBsMIhMvv13abvfpTAgo4RhGVQCkKyDuf/j74gjYNU+sy
QYagsGc9JAJrvT20VkYQULEK/gFcSt596mvSZzR236Cat4fKG5AfFykloqplSmDaw+u42vYxVgNp
jg+aO8EvKaKYIZyN8F67AsNyC/2jZf9Mcy18aAZwcL0VvOHESFMwtU439B7cYNNGan7AYSN5ZF09
hr3Nlt/3L2ZXXJ0ha4/laP1IaNZg36GdifbBI4Hl3zWG79F6KDwBjDqI/OXZDRjrmtMbhJBo01TM
LGNZ753cuctGoMpaTOl67LovHBB+gvZ2T1Puz2jIaBBJCrw9bH9C+zJSU2CnvmMJdqDf8RCMFFms
/LsSs/NGDNdbuy3XEUejpX9slG9U2RsX8oYtvT2DsvEyZSS3bjTIEiASrVp0/TRRdM4WsYUbZilG
Gew4Ddoq5RhwlXMPAF9oW/LBJd8OTufTVhowq+2oKAuScHlRVnpJYzpT5hm1zYyZ4spsMw9CSYzU
RTfvMXNja0w7itFOJwOTVqys4AIUXcw+ZNTHbmWMbrdRGgyZqGpPSe8eo9CHbuxA41sZPQxkZ3BN
uCReew4XmKEe+xgusr8zC7YxujcaRyv491P/H1fi79XBE9Om1jT8tmzqfWjjDkbQQijyJ9rAe7x/
bg8T6fKtXzm/dMJckBmqO0UuCrOhcdqTK4Ph9uzvw6TF3cnMK0QJM9V1Pv50e7gd0H+8TECHntol
tKn4Ak6LAeVCnhbs7Z+ny2Q+qByKWWKYH7ZU5xZhRt+e/X35hyNN4uPgk365Xekbpvf27O/D7Wa4
vVxmOsgMpxvRkjIsb4PRW8oA2r9wh28/vN0d1EnerSKxSEPS1Xs7dX8f/v7Mij0dB44/+GtqIP+b
umwJ2uMvGDtfFOSwWtF4L6W4mzf47eGGkXZknBcJnqb0RVHSdDzq8KYQcluLMBieA2Dcf3tNs5E7
949216ll62MZeorxw1nYSSAX1YdTP1Y2lm4+ba7syxEdGMvJkYfby9uDGdCtaEe1MAE/UhovDSPc
EyVmh6juSWOzXVoF+NkCuhaEu9+2PG3wXN6XU3/G5/ibj1P0UJn6hgAcEo9lvUBWK3ZwH2Gr3r6U
Tc08ybFKZcK7/cCQU357sP717PYSzZHBZoWaucdFmOUPzLADE09qjAVikzf4OWV9VJ3dgqKqpmsR
8gkY9bGA6nVNm6m2KgRq9vSeFG1ARTUGzrm8cmYJrOAGjwCIeRhjfH5mBvwujJ33uuujc+vZxCgU
Mm9fsZGrHRdU6CfXLCSchscpZ3hM0qJ59/QAmwnVuMYdfMyXee4XRrTebbLlsQsawTzY9XYYu7t0
mX70LWl4S3QB5NGSqCWCZqWj1SD8SgIjP1KPA3CAPsQM2+fcJ1iPsuFNt5sDxs44gJTB96LGYn1R
xSMKz6DNT0mBmgxnDFpP+I0m6Q/RUiE7VWzCujm/1r5Xik3OB/iijTFlH6D8g6NFYgrjG3b4U41q
1ZRbYZrurZbw1Rj0jxDf921lFCbqsOEuMatoV6V+BqAZ8EAyJt0+4uhAXlHNaolQEKuN91lcXvJ6
KZgiRnwdCO2R8BcYil4HKPu6SfI8cbTNlNnJce7Nq9FMz37cEec6Agcp0HqrdDDpL2N9c/zp0Djq
fDO4qv0KTOkUd+cgm9+mltbbOdVaEjvlV2bB7pj84aemR/ZpqQ1va/mU/KeuW8BoPoY+MhYzGF+T
hWaLOp1p2PT7YzSrcQfOTjh5QE9ccpCWlVpnr3OKY5nRJUHqLsqXGBBfQdGT8L9zMCmBG9WfZoza
Nek8FDettTMhaeqGrFhbmM6zWx2Q/Cm8WVNheZFCs+D6TS1pA3+iRjA6CWo1a4CNkPp0lyINWLe2
ZUG1ht/oF9mv2Vj0fRTML0M+3+Pqo15y2zK3i6Xt+sryUFP31k6XuIyM9ibATh6hfljvmpo3nbv8
oce2h9REiSi7zDQMClGJWNFXPOfuHW4k1CXCegCyg2a8JuuWeamBNJnETFpHO7Vop9ICKhW7fQSd
qz5bva/vFnJOmtZSeHAzfRUpn56qAnbaiKPNs0pbGuxtMJUROijPH4yrj93KpoBvySqi00nt1hT3
DL4XrMR8Z8bKXPtw/+DsxMO5CvR6tZTmsQJDquvJVxYhT1UFzfSxp10hXq+NuZkxJ/BZoicG0FjG
Hx2YOHSfJOdGfMyOWBSQj8iDrZm52pUv8+XZ9LGOpoGmD5qqvXwZpfXgFbAIau+a5ZxT6HWffdB9
+FQJwym4KlJMtse4zcwGolMa3Skr9g9m7h3YXBrrOGN0xnHsIaYZLl1hOK+LR81zhqpiOhGG92X9
ms1wIB3tNLQTPZ22Rr+lDhsvTZuNihWtI3b8VrnBz9ykfa7TI7q6dEe7I7c6FFW692aXMWkgT4mV
jjVyjOxymIeHgKh4OxINszNQP6NS5Ad5mB4WCNzrHoa88U11Ojo4zf6YXFj8QNMwQ33tEyAck2b/
zlrPeSzbl3aOSbJG2C5FfQb2y5037EuprVVIt22IZZ0FDiV0smJb+wcMbacHMwue+aIPSRINGEip
5ppauOjM0bEr3F/pbL0vdUQbc6NfLD30t7YORCOC5ZnE9t1gsLccXTRxfTFoq7bQtWsRqm7l58lZ
t5rfdcUS0eKjuyMJAqAdmd/KQgu1FCZ53db7MTnhfapRKpr05ppQadtWY+yup8y49MN0RyUxQRKQ
PZpe9tTqtF12iNjQw1pdfJ/3SXuOyV20Ho1qkUPvmMpGNKOGSC0zZH2tjyqXqR9Zqk+KpMGmfjVO
3Tfw/cOmvk+qDJ8Ol64Z3NIN7ILzvUVkefUd67vjfKKZCc9t2GCAFtN3rjPq+4aGEGRAD8pjK6Pb
NLkZ7LzL7sco1kjeon1fSMPFQ/keRwk78cWmhkuW3PCCb1QVKrCEwMcWLFjqWA2HodbP2pRJaTnw
6ChvvshS9EdOBPjU9L6mPTKotfZhQQGQa+vYS51rjkrbXWqWI01keRnSKVUBo7XyKDiNEx2dFhgY
kxX7PBtI1JNwuGMtpdY1PLR+M6yNMNE2JlrbAfMeLCZICRZ6Uh2ANhLmQCnKsIwLxbAipngJvED2
J7fXt2dRxv/cXipgm92ssSX7l2yIvWn9R390+xlLIv4RXfk22TXb76JMtzxgZq3SkuwZm6jbgxKp
zn+8rIbJOUbTqTTZ71msJptmmZ8tq4XyldYY0IpNiDeQfaobulI02UrUIwr3YMQxunPxh4jt6HUq
81cLK4adFnR05UqLdWPU7W7I45+R+Ouh6fina98ijhW4I7AD9tkGgc6jpbUpMPm0HXItXWKuitjs
mUPFrkMeDGekXw8TwptMqZzH71mkzbDyi2OiRrL4NvKm1kD36JnjodCR9VV027jkP6Do8ZDoDk1s
ViG3VwBZzze/ZvRyUK1s0s9GUjvHUT8NhgLK96+HXnblZlR4EtbhdQys7fZQi21FUcPLClySZ9FN
8yb76d52ZpAp8jrIwxknbY/KFJ4QdJlXHKw8tcQRIpVd+e2lkbITCnc3L0ZsqBDMmrLJZ+6C6Kez
MRwURmnVAoBWP4egdZ8duL5hnoEQyXRsqic9ukYjeB67sF/sKES47D9oBSqIhFIhhcXka4gtgBWq
8s5QbGliqnXMuvp0grrKQxj3v5bcpS3S8eaTpgp9a7TER0s8BGqTj4a2j0MdtiTbJ8P9mUQzrf7z
WKOK9Jy1I7cIVmvNflaFe2+M84Hsc7wtY/c7Ahbn0owwySD03pWYNkBxt0yQaDRIua7qdugRvk/S
y6y66unC0lA/aw0dK1r7zUA/9eL6Gl2jNV2AROPaCuNAaJ6hiyeFSb+fPf6e87C69kZv4r1dR9tM
4kXdMm1oxiNDGtLofUzF7165DvtPvRr2beqcufN85lWmTDcxSkZltbibxHXQKWjxdDWD+XHKacNz
qzsuRHCocid9sI1fVtdmd3ZzTMvFgvdRuxurpN1WscSjY3aLXdF5JJ4DpNtNDfYpXaB8G264hh44
bLpqmh6Lgc4y1ITXEaOXq8MNs3KUyHoak8ZVb9pSqSjOCE3a49T6tGXa7V0wJ93dUE1IZ8FUr+Ip
Sa+diyGKrtpfzkzSIIjCvbfum6W/9p1FKnO2H7rEr85WTmko1Yhkio6v7liQZQOm4CjgXmZ/D85I
X87MCkeEX/rL7AFOdXKKXW7VfTXmQn+6mdEmQCoccJS9reCAbuZkZJQb84MKvHfPtx/iYTKO8yJ2
go7zmE5xvPOz6XsbRJ9aOVsP/dyMd6Vdr0uv1K6OboX7YLC/yOLm+8oGODQTYz0CqGU9dKZNwa5l
z/bhjgRyfi6dkf2cj4a5h5zguXBRSOGvDPCTzGx+vR4sg7LaOnK95L5HKODMA7Z8pnbWB+ST9lT8
7C3LpfIMmiP20/TO9IHRlEM+PWZNVB4w8SCbApbLNOaLN5knnR3Fdiz7Ducowzi2OYTrlPAEV6NV
7kwU9QZabAaFMWbcIYPvOSL6QTta2VNKinHsB0C3+TYJO/iSaWbfLaSW9SzkSFsgKhkBq0nS4YCA
4xsaAPqMsv5CkULLwkc70p8asjQH3harW7y0WOVL7kzRaFcZzfy09RjZlN2bSYe8PAwvALSt7VzY
J8/oSO9P6oLADcyFPCNEobeLktOGomeJbpXEfMk2lbgHUbCaA4AUy1WLKc/M+RPuaREqXz09jwE5
IK1CpMtihD3xPO5sauPXAHEjuXxwIem8DdEibnVMaClKBCe7QLSSocp5MlBJfGsyB/hU9TP3c30P
UT0CzURjKPqzXtEzbYyv8RTqT3r5MfSML8rbkKqL/8Xeee02jm3r+om4wBxuJVJUli053xC2q8yc
OZme/nxUN1Y1FhYO9r7fQEMtyaVETo45wh/kc2+CECO6ApNvvhQZcLJuNrTwHRn1TTUH6dPmDs48
gpxsULJLm4X5xQahds7ar0EOM0zONDrynRU+VXO4l7La3tUNb5El5a9BOWY9LMGwiJAmavBsyMKm
BPJmwCDA8TFq6u6Aq9onIE/t6AicThzR6G6iGJzVDPM7eh1ia5TSL1FZ00bowKXlwnxJm3IhJyQ3
geXNWYkMBJrhFt4DbTu319CgryGFxnBWkpzyHgb63X65KxrAM/m012X0xmcRzW5nKw86zpsnYUDG
Ldv8IdLkM7vROwZ0zR4g9SM2H8opZvIfdXADAbzBSuhy8BU6XYgGoXi4FSMEZMt5JtBkO2VSgS4O
35XRZKcpdEZsLa0RTcnO8nezg+xCYlXolQ7qXrUjscnsFvFa2UYJixjJinlLdYrdpu9Ocasqlzh1
FHi3PYwLHfvsMkeaSjJRY0HQu4EY2VywShLXpZuK5Z1IrO/OhIjVmsjkKy1SGyjbDmW8rGHMRosv
fZBlLod+G5aRsh+VL1IMYHsF+FTZMFZ5EiHWZYLRKwSQjQIu/CjFo1/U5dbJrN8JafuzTnYvaqrI
SJIAFRjI2uf1diqmz8TKEInC9AsuPCRCnRE024oaPGPF5xiABs3sjHuW8Uh63a+HBp/PeOjQJpWx
FMVD7gcfEiS5zA7qkx0hsW4a1jqUAmTcShJsAUS2hk4/zRNQlmiAQDCqNlItzPTHOEbSlHn8ejbJ
5rHjxbV5aIB5NOr5norJHYp5hQH/XJTtS5fZJsRbRsuOgcsscVrvBJSKUsDMqEIY2SJM8UUtj30Y
o300wPHGA3gfkKx3HX1rI0BY2pyNE7BQDCwCyU1jAOmhyL7HZnLcfOqv2Gm/4MHdHTRJPziJ6DAY
Z9CWzzhtW1m1szEAfRKyGBl1ferDHB2GDKEVHFHBf6VxfumhESohfkgOsiOTrtrknFHjygpARss5
FHLZnJT2XPWlReKLwS/j6ekWapaftsmwpRWlr1TH6r0SSw50cLPonBnk3pY+p7gpxL9qptONAsVd
VPlPIydhsmIg+2k01TVOq9wzloFzjGf2yh4XT9RUo63J4DhF1PzkWBYNB0cGJQcmWsaxfDeT/qxj
jDZOqXqjkvrpZ3k8Wi1aslSMsLJK9cfpILkyU9kNc+HJCLm7IZa27BklU9+ORodgHuhVODMemGRv
nKbB3F6xi+dGlscLvvMXU//skkS86iJhZ5tRkO7s9htoc6SsiJJnqYvoRBWGcShagNCy3j/WjTyt
JaPAL0zRMUxOofTpVUP7s1Wu8BRIL3PnGDKcmzKn3g/1IuMlcWMFZX3IZaQMeh20FvuMfKI4Yj8c
s9LD1APxcJFJx9CQwYsz+NvmyrCtFGygi2XBakgkpfoI+6oaT7rTSn5aVG9ybTfHckgiXNsQfpWs
ci2wfwCvXCGTNgefeVhVzxMXYtzbBFnDGa9SPaDzIIW3JCi2Q2uwxgrmH0qyqAq1dukbwLxip4NT
ng86FG9Kn1zGdhNfTbR4gVAwstBRzxp6bTs4RQ+qCk4t27zkBp2mnuLlU1o6t2AGZjbSkmTe1qZV
ykyb7rqhPGlo3cIrRDnVZlhD+VCLfZxcS+xcvIIPxbiuVaE6kqGmdXm2oWxljXFo0gasep1luy7N
HhUpRgBm4ARYTgeLNUQbpBcOGwAl9tqeJNSGVX0dhRGiZ6PiD7ojbftahSYzFOhwtj1UFxw9GQVZ
yq4zy2/VIClSehsfXMkIzubCmMlqJdySFW2YwXNE5hZ5zdle5Ez6ameUNvVa2TQuPcjetQYobVEh
Ff79QGOgutYWsKlUBwAdAvlgoZ2uUJ717ERzEW9wSbaxBsyPQQxzTcFJeKgqwu1g0Or6kIBVrAu7
fJLxTUM5TZPwTHWYr6vdqcyH9z6bFaIsIJZg1Oko5mJGcYU26nFo0zcdDwWEYGbtGOSAaesp/+ry
FD1BcP5I6skZ/ciCyYlWHGNzUb6jvYqaeYMy9oBZsVRhATsysdylViXvDJmhU5lc2JPDg90FGehQ
gP1SWp475Pk1fplfjTGFoRFeA3qbpwI4czy8xUU8HO0UAr0ZQD0GFWLuM8uhSCulq5EgPXa/sZs+
4e2aZC1ren4xqird6APiWHZIClnncHgA2VknNTaLEz/bFrF00RPz3TCEswuWR52VvIOVbw4U9T0N
fGLBoJmvuSUV51rI5TnR1GsVjg0qitBcJ2pWD2w/6KtpuBbLzei0XoYnNI4R9ETHpLnU+ktlOeKg
GwgKUzyoRwlcPdqwJZB1KCDgEhRoiU46AJRRHtRIGm+YC7DWgTO68QgoStEVFZm50FlD9ljQ0QmU
BFlHiI2BZT83sR/b5K4OsWtdiyDZpznScy3Xb1mOX3pfx1uVk3ouQqyy8ilGL1XYcAoU7B4S8T2M
hv6YsAwdtuRbH1Tw+uSzFJbKmZoXbTqLos5EJ6OfSc6znV4a7cVR7GzTVKC2i1ZcaBDWhyEE3NSF
enowC9JGg8ZtNjniZDduLWlsBpSmq8UDq0iNZjHhQek5k7qTM1Kx0HF6sMHnAjdv0NVIjgIn7BNg
IRRhBuxwK+1pMFRcpOADSEkY70J7sRZEcce1aie9pFN/ma2w30Og8NvUGUAUlfEuX+BO8cLj1csI
Eg0CZcqE5FaHffNE8MSykxEPPluxp5SF5hkmAJEid7iue/MnTprfcoJOqYO/Q4QF8oC32LnsEGQa
klYgg1cLz2jmc6MB1ZyxqwJFJcoV8HrJn8ax8/WMrR4ekLUZcsi6ID8qMGeVb9cWvthqKF5yozki
oq/tNBAvq3mywI/kClLi2RChwthdZVtUawyu+K4jaXpli6cqcOwjDdynUGEvyYKCWW+sOEggWDtL
WpVtDRF8MrQdNTeLQ1C9TYbwc4PeLt4HaHqqOWputf0I0BuoprFA4SVJB3qGdnch6CiB4/+thWN5
APSOX5lRbuMELKDMJtOK9rUwy3f4Px1QqeFTCDJbe0y8++8Qdm342my9DhG6fnQ/s+2gIJZjI9WI
XYzE2O0yBy/AesJNL9UzIRAJn8hhcmsxeNqXnf5UpQeM68Y33WDfGRodLIsh9vcZ333a9x9zvz/P
hYF4imqIqHRzafbmSy+pWqaxoi09EdCEKSN9Pds9yNqlUyY5IiMSgD8DSk1fqJDRu7cWDML9cdIC
NE3ycEfzUN5POE/AoEK7HYMb0nddR3xrYfnFOqwUWw4fQ4H2XxchIXCf23fLGJ8cChmfJnJlEQNN
kPPPXLMFbVn045tL0gBVCBkd74elSSZnjoWvOgzvdqEo4ueVu2CcFFT0MJ6930CmOgddh1I0rZp9
O+m9p48s7pwp1iFIGyplQ33kYgGpbdYvxoywpdDjqELHHYYMpntwiBfXLNmxaWOYSlUdJq4QK0rR
o9UEIg3ajJbmQjK0Fm6eM7PzqrMDGjd0npVEquAm5+0Krg+qigtdDzs0HQUHEOH3X3K/cZaXZkuT
789zkqYmWG2Vz/8xhw40sqSUasQYg2F//+X3e2VVjP94eP+DVU2J22hMkigPyYKbFOPa5Z7973v3
h3en3lJVn2YY5VGdo7lWjRkCNn3mTUYU7IflxikKSnxNMtx+oQPebwx2r90M/ste/I+xJUKA+G6F
DBMLAuFyc384qySjSVI6eCuAM7PT6dCGs0wewMFYvtG89DTp5y8wjPQOUkiJznTVGRozrVjgmBrC
CrEd+W0lvymTJnnR0jSVZG7Se7+UHKTdO5bxgp1NtMFpB0boQgu930uXe1GRGZu2Sy73pxgkYh1l
vXTLz7lbL99vuqrHSaFHZaBfOsJ3pExo2vu8nEDfSpUDZLf+6m2aZoUZguxcGLZ/bnoNAoqqYAwc
paBG8K+nrlo6wgwHFc/RknQr9SZtRDqZ8ag/6LA1Nv8HEPufAMQw9bTV/x9AbFf8ij+Lz38ixP5+
zd8IMVv/l+WAwbJUB89s3bQxFv0bIWbb/5K5GnRdVmzD+OtPRdn8DQOzDMeSZehyim7qNrCuvxFi
mvUviz84uIs6tqMalv2/QYhBMfgPhBheoFRNvB0FrgqBQeUL/tMLVKhtFM/RKOEB6s268DNTY/6S
UHYGU0TP1pHXGQjzc5tAEjATSMX6BEN9UtDL0IFwaaPOTouFQSTH4UrqCnMvhszPoUfCgPrs2hzj
vFT9Mgkerl4oj42p6vs+jT9ri9blMFDhl+SVh7KEfZrlAsHBnLnOYCI8A4DTm0tUNGrwurtufOsE
7loyQuuVAA42DRin22rjpjk5OvxbsdLy8uhkBTjJqT/2k5MiLIzMG2n1ycBdFeENlO3qOvkiDScj
00f6BSMWygHo7qoTV4kapXEwMrZi0PNBjgabmJgEapq9DlQxoe2KT51hfZTSGG3IFpAWaLIDhEVG
gDYi7eHgSyE6d6JXkGpvmQeW+yrRi18gAt+TLF/DyK68dK5+ekjSCmPoNjsI4AoMNVPHVSP4lUlu
+QCzE+b8JAxBqHOIR3Q9egWWH0K0GQxMLzAwrSirfCf3n0wPfqcoddaqdcwzNAEL5UJvTvVrUEmz
PrAV1YVLVr4FNxdhcDN2Zz0Rx0b0WCbE0UPe6KgolfpXqEfdJdJNvClTs96WoXyTbnmkANdvAQNq
eYXqFnu6HSkeHDnn7ASj/FiLn6S7OKoavg4jHZF8QERZs9RvGnZkbqZYI1MArtaJ57OO4U4+W9cp
Rv6BPqp5qbPHFBM/AGAJ6kwZoFeySUz/OmuXd9JV0gplXZfpL7NGXqWfkc5xDGqrRBpCP7bya9mj
Bk1GPVNzAoNI8MtzQeI8tjYag9jggaOusu+gdLI9fTcfkzR5pQxktq0lUa7Z0nOMf5ZTNNpjFCFk
K/ocU6kpLA49YikjkEmvfSnH0typiBhDSFNcrRzaXUAH2FXN6giMy3NaGlSShrv4iCiTakzDYZKH
ZRJDciiCSaCwb96GtKxewU9PCJDTGGdem5W4zsvYJfWhPqO4lQHji5CCgqnh2jr5cimGbSfFL2lV
3tq5wjp+DIed2rYbKbOQupYNc2s6E5CDtKg3QKQBhdIJ1yQBEIj+A46YZ9P4sAZ9fBKIpjkB2+sc
qtMuoUa0hSS7kyr5LShwLy/rCzOGfj0WTFtFjjaKallHpUw3eImBismzwR3kPDrGcvsZzyYg5gl9
7yHB8kx8qAm8sAnhHztGeZiq8SrZoXHM6kdrSOxzmoCSSJIsZfgqJ25v/U7DONkNee8GM+wTRbfQ
1O/CLwm117SdIt+Z828MTs+RJk0gt5qtyvlGL49MGNDUSjMg7cgUZCThaVqRBzK4omhPTOhMOoTs
AeQLqMOHqZDxgqB4whm2MzeMYoYOKQ9cjN+SqT4kwkYuHeEoYc/fRWaDPhPmKUwq1PTGCqm+sHsU
hvidytSBktohGRRPGP1JIw4FULA6+PUZrs7X+qRxuPQOeEVfCIz3NFppEBbV9ky5gKb2dO5qsKRU
YRs5x2HGCpDQKnFDtaqFXmKEtgdve9t3yYmELVprZoWzVy/2iszkplJKFM1y2VqL4aiwOnZjMW5R
PUUzOzQhQxfYFxUWwBMbVCaZ9Sjw7dMzQnvsaNKqg/HUK9pVrqx3ACGkjHl+GKTXTBXxJhfpq6RD
LwS/Tn09kJzMKaa6Tk1arWGEnCLu74wV8sBdQYwwESWXnbeIEtYrFKAts9rbPhyGz7BWz30cwUBI
S4yVKwtRI5BUUYoX0hD/VspyeHScIlrrs/2U9xITWamzbyXarCGaB75Whg/BLK5jjKp4COaF5IYM
nObASqGKQ8M0AbwP486xf0IlRnBKFc9Vt3AD4992R+lnMnuuBoM+uzQyatDF25yjjzmbb2RNp1LO
rrAUr51c/9Jtasa4z7uNNdjHIGPLiydatNN4ARe3sRUGyGE1QgKRqh5dPVrUkfBJNaGYw5ev5DMT
++oiFOu5iJT5ZCvthOwbaj5a/V7IOpRrRTpqqSNt0nJm/ppU/qxEv0nzx2Ni/UClwZvJ2RXSVKOQ
o+2mSvGKRBGPlpYhST9ftCCZrzr99LWaBp4YhcpRSKZtA+xzBd4Pn5jBuCTOZAC8RLBfzrD+mBtc
cVv4d6EuqF2tWzhMO1WS5Qsl1EobDfiEmYBdKqgoInmuj609fwZ6QQOjSl9MSx7OTgVUoYIia1Rj
dc1HuBSpjTy6TjRACgF0eGicmrp4HFTALXkLGUJAY14VjZSBE6p+V04hH5tUJfrHKoAjEyOQxmz2
E1Kydq4mJ8RSMKGyVeEbAmRAhmlaggHpxjS0CUCHw0hVHr5mDZGEpJZeNLPxhO589fCCAa3Yhm8l
KnINuU6vsiweJMPcK8yX9rEz/0p78ZUwnET9lCFN3RXTgaBEC05jH8+jQ2EbtylhNCMFMrqDSB6s
xawMcHzqJzklxYHU0XuGhpOpgvDSiMQL8JL5qa4Wi4Que6hy9kJpahetDRkTEeUpqhwEjSbCWVeN
yYlx1yoxJZPZco5cURJN6yptqYATXOdG5UcFEOzblXmyOnkbwrt1J5Q4oplmW5qzQdO8npVpm2oh
7NTKJPvSZMtnfoBKeJTihNLZCJIUqDxMb21DUdmZGAbHYXoyENvIyZ8OMMIeQgivlJC9fu7w5txZ
vfpJ4YhQMTATwAz0tPVWUnzDQihN1rtfSmiMxxquumtkOYMufknyVNZOtVbK5teIUsamVMpnU68/
ukpDvaFlGwl1hr4dBHoaNLe4azSXaGgrAzgWKX+FyqVvwNDQvcxQh+4LHXjASMyuRslTpfkrbulO
KElxbkoD4UcDYWMl1l/UTlGh2+Nykm16p3mpHuRA8ks7B9WJN6ar0GDf2B1uaQmVpQjB38nl/B0N
KAOoZHoYJwj03nAdqKycCF+BMqvS2q8mRKTzWXmXRNeSxDUEtpRpj52hujtBBHZiIFRdUK8DND5n
hWlMKVUg4XoZI2bsDUqUt9kixA50JGjMAli7kHF3k8hByjl5sbUaa6j8FEnOLU47SM30LIFVTJ5e
D6A92kOe2PO+Y7iPRiIaTCMjRQeOGoF+xK8ToaRhAyx00yt0DAopUTcNGihI4pIFWvhoMXtSd11w
isq8Oqe6DFsOwMy0IGSMHJmzRDfj6QBIuPZHSd6nVnFTLaSQxsIGK6Q11KHWBGrbUWXcqKtqsX3A
3oDBIlCFrEGvSwRPsR49xQEss6lvekQ70hDKod5A1ChxOLCDmGJ8uVmaSPsNPYe/H9+fJMcG89xc
tcEBAt7oyyQuJZjy2gQtQn6vVMZoLxj6iL7ZMGIjtfy5iDt5Ywj5UgvwWewi9f5+7789/G/Pjb1q
0Y0FQ3Z/bdZkzbrKzYrmLO/3315x/3dBrWDEYo4iQ0JUggj5738NrBC02J/HHTm8G9kZ+mR//vKP
u38+IjS1ecWEB/zqv99Nwr15FYalCl+RZOqv9/2f/kolxN7LqAa0dO38Y6pNwH//Pkp//YL7W6UV
ZhC5Jjl/ffD9ubIpkOyyUhtgKQA1B72DGnTu1rgvhUZDcf3+h3JZAfd7LQ0kF0Gu6R9/QMtnZh7L
Kst0XO6VjhmtqcwsqchJIeI0C1jrfhMkBeaUaeYrCwRrCXX/uLk/52hjhNRBCv6sSGa/Exm4VVgH
YmncpRma112EakBrqRkKHUUdbbI8e1aXExrlrNBugbo7+ZjvmVlDdFnu/cdzum5v5aQX/mSRtxzU
2ih83cHkbMrIAI0Kv6I+/BtnphqLSajcUP1GBe4hEdOLPo5xiaBthSAh7/7nZlo+sVxINn+eAyK7
oeNswNeGJnBH7oVzL+HxkB7jhZzx5/m+Hx0wuCqWEwDShFVRcUN/XN9f5ETmNVIKROoNHV5HGNYQ
tO9/0SwgomrfbP8A4/4DJ3d/qE6TgEpwYEUf77pwyzfIGL76d5GvP8pef9S/oqrHY3HpnZrtBLiP
zW5/h/ndH/71HOsOUdmVn+4eGH/tH/AqekgaFho6gfrmVXZW/oJ/aqNr4w2b9FisrNMrSMdVuJs2
tdu6CDrjxW1tB7FOjM3DvH8dNj7s/ZUJScOrMkiZRyfwUF0Pbn6f7vNjZq/94NZ4xiP0nQ2YHcSC
3X6N3IA/71sXpTXvffmwI8EZFOpD2rivzGeOi/Pga2G5r7a0MS/TN08Ilw+kZXozaHOUvxTsr9Ib
F7afH1+DW5fRPsBSUWCgt8a1dUcW/Mh3QyueD/d5b9b2D3RqjCKUPfBSF4WnwUWwoAR/4dzyOV0z
Rl0BPOLXMTarT3px4bCABWjnh9L45vCAu/LmeecYbxl5NLIwl8IZkN9HFVbd1y3W6x6CXbK0YboB
QsqZLvX8YEIwx1lv3iEjQZJz5rODU9aFXkamPjwMG04J5IeFTJEcs3SLEmH/A1iSnoWFeWy0loFr
D9g7++lR2D5fAy/OZoI+vsKsg00BhTN+FliEVlsLZ2WHHnd46DDjmnc4Uo4ApwFw5J5+iWBbDQd0
KvJyxUkgJTCdk03B/I3Ug4qizkA5vFU++sDjWaNaVwNi4W6T3oYOlJ4GFmQP98MqziT/y4eNZwXp
AzrDb7O+IX6koLU1jLE8CYjgDhDTREcnc+XLzL52QufEYax0JN0Q62LyTLSFaAMj6GDf7Eu9s+1L
FjywY3n8T38tPdUn3qmPDBcMpBwyd+789GWa1vGLdkG9ulrj28v44VqcVGXdn6K9xC+FtbfCAAQi
ABJx9pf8LQNA4ljbfvQlP2S0nQe3/13DtPjg6OTTS3AlKsI2wqPkU3jzJnrq3ThdT1/b9kneeDS+
2yNmQc2pW9jTv6vSVaUd7Auc4LKvIj8lA3I46QtSag1IrrQ+yVexwsHTlVfOT4BrrAtukRh4rk4R
Lh/n4jmrjtLuR+fCqZkj70YclNSthX3cziBiVAEOcyMrmvE41InOyzXNJcUxsr32M/4AhMcl55h8
sgSA/W9kaweh32WCdMPG91eFp/wLU1HG6PTtK4wQEC15MatHZ1E7rJ4U0C31Y1u88/KuWWFfy/HQ
L62zCmG4sBipsXGDHT/gbVTThfXIKRPrV3hO3z5/FG/0Sj6UZNtDLaFYWactrWz0NLfFj4PyM/qY
VwW8K6aik5dMLEg3++H0V2DUuW6ANSqPenVicQFCiKzlI5HPmO1bMZ+iF34cb8kFEXFirfbagY7G
zgozaA19ZWyV8RxGtaRfLf4PBqUK2pMHXUI+6TapPxKmIp34ZCW3zU5VXEc6RuGJRZlZroZsgb7h
SZzT+TIHu91n96NUYLllP9fVk1N9C+0XKllIN3t1syubnYxoOY2tZsNbxslRar7Ayeu8gWHfcOvK
VXBFOEnjX14ovgIhVxGfWvBAyx8F4V1eP6YTLkDjR128yzLiaeWDWp3s26zsa1RgJc7IkDErGV6V
ArnSZNdTi0eKz1tE5a9XtELLF3RwwoZEzOXaoxdoADF3g3RjrzjvEHjwRv62lRXw6WYn5gfnw75w
htVmy3Ht15/x2r50q3McXQ1/+uYKNhVmkEtAICwMzRaRDWubO5dB9z61R82vQMKhmrdKjxCrFJ97
nA7L7/e9t8RuYuw7S4nP8JW9+CaujhRFC22eqFv8GDzw+CrH4oU+04QgxBq9VX5p6HxWwBFv0u+G
Rt0Hl0qLhOK3vKk8pP2brZ6Sk59RcbmZF6TL76EpFr5GwyD3tD2LkG8y7qc3vLnOHAP6bnQx/Fl/
E4prhl5wmTaDugqfiJzxkROHizNHyxLPfAWdfwwCrffAjL3Z42baZMCwvok+hNKRa02gCMS2CAt1
r/jLzqGHLnay62qJmsULwRINgGWh0uVLUAPhN1i+HR/Ni52yk7LqpWe984sf6aNkc5c2/Z6TRRtH
vZiKq4devsMwl9fnyce7fpNOvxEakr85dMLlW0yKy5XE5bi8ffJKJ4Wwa8Q70FhcwfyVUH3/eC33
JWtdHq1q/Wl9eBx96dl6RP72DU+AD+uR7Y/zaPkcoOhz+OaOjxgVvN9ojUQsTBDEI9iH2dhlTvSy
E+ou0UHZS8/MdG3GmciWPlQqKxIovMtmNj/OnFGWFt8VKtU6P1LYsxyaFYy3PUKzPqlkult+8lr+
/mTlsV1Ya2BC+/rI/mVfOEvOI1f9zE7cbqDYHq3HBa7NfuC/Wh+UYceKN44Gl39OUNB8+SKdpGdl
z0niv9fkZVx/cxDM22JW4HKYjBNHnLv8fn4Wi58ttN8v1yn0bA811WKlPLK9GCZAwJfsRb1xGssj
23Nws07YVMHcIEb5TkLI4lhZJ3Y/45GrDBOXENPvqDionL+1Cstz2vKJs89WhsEC8HN/cFgzLBZq
Ul5JqKTPuiGKtm/vvJgcBYA0SuoHQuUy+t7GR048wSd7IQwqe6485iVHfhkx4I3N3Ti98yu0D34N
UCL2UI4s9qZeK234KOvjvWmPQJelD24WjAOQHDd8Ytnnuyn0UGWEDcZlxHlhvq5vos/CAKLOcu48
HR+BZbEy8+ELWD5HOG9cDYO/5VXjskjNccMyy374Wmz+fASl+LwVzbYKHtpvLuvA8jkrxbxjy56Q
6II0Rlw9IR8e78iipCOvnLCGtm/LKtW9TPFVFjq0LLw/EdA8jyQL+gbnxR968TbZXnhdmPoIfYw3
+gcRjVfxzL6JnLNdfzAEXRnG8MAhKI/xQzIhc+CDMs0xSUfFvDgEYrf09Fn1Hb4BKmcSxMg6t5AE
ESfpivZhvB05xKA5K6c90vzo6ZVEbcu/a8RG780DBIvtjEp8vuusDUOtWgbY/9Cg1Gw+VYwPMhXX
CGVtnD7tG0X6Cn1MQsO4BDkV77P1MJ5D6/lhqt8KzOxXevyxWBPLdANAuaJVLuG4ZKzTrttZwXxc
Dr5S3FO0TTzcXrOczuKGtKny2Fbt/oD2qHI0AV1Za2QlVsM3/PyJDsbSBKhAeybvbKcDbzPECP8n
i43BMcKRJtiUzqkqX4wTaHK8tzIGIoofBJuiODujp/fLMrDLU4VNEZ/0HLbKarbPEYqv0wOZuTxg
C3SKWK5kxDp+uDK+bwR/MlfOzzU8GXgAoNmW/7ap9V/YWq3nhIqSBRx6GtcpPqiXmpxmWWDHmjhC
rv/Nml3UsABwrqx8Ozru8IAsYPveT+uAzN9YKbLPzL1+m8RO3uGXQTAX20TfjPqGPRAZ1Mg+dzx8
HO2zIq9TuJeOa2qe7/sEua65Ss8N7mywK96IV6yAERFxetojBOVTTjoUunF1guCGK7xfInpHFCCs
oJNHA0zdMRSkwiBbGdfyLxuJYtmT5KehP/CFqThYW36E9C71DtsrudtKrVb2E7qY9B1J0tkxwLMr
Z+Ce5AYZeQqJ8MAGtdZO47RV0d89tt9j+4MzvSk9Mt2DVzZfO2OvPikftctFafkBNqcZ9cYByRib
1JiAjDQ/qsQBXfZMHh9qOtLoPW+tL6dRKPij91rF8fETcIFOKRM7twyZie4l9XlhSIm6ifPr3Bw4
FPYu/8AqdrT2uuEmjReJVdStcYHPEEK9xI+SR24J3HedbEls0VfoDx38pTw+wo+StFP73nG55z4b
KVlrdzW3jCwyROxxdVlVZyxdvrnkygTsHpAwcCS8t7Fg0ECvrToSOQcp+x2dr3HlvNJvmujHA0yj
O/Td/bBNWQen8NCnlk4EE05upPtdeioTN5S2mbLOT8OJ5iPDzvZRjtdz/sFwt94zaWF6Em1kGoik
LgCw5hBSOwJXHlKfjWcyEhto15o7XOPEgB3v2DCoPdvag/xeS8sSGrmU4VmKX7YTrR5qeFqoVUq0
Y3/Z0QPec4V4GZh0G/tEekMzHeH2UTtJQAyN/UTl/VIOK+M8FRt8FXQif4tDxdto4L3RrVvgSZgg
/IYzspreBWDeyk8QPOcvTI8SkGsbOC+6eOyiC2pDDNT5KchjVwWE+9YzXav0THmDitbTFfDSJjrf
ExNYWxRHH86ZC8e6Ooaf/w6fpwc2POBEdnzQ5UNCZxcoehpue2TA2XVzwM2iOCYaaYgPO/tXSJP+
KnQ3PRRsg/igSmLj5KvgKdhSdGPGAt+tdEsTnYTEgrDYDQx7Ho1rS2MYHgfmGR1XUiev2vrDIv7U
Hz1CbV1I5RRhcksOu3KatXENHqG8ar+QK8tfgg+YYXREVg1+Wze02OCqXh0RrqovxFz7YlfV/sAw
Egfjlda7hDHlIzg6165W1mUH0azx+m2SDOyKnGa938W+rR4DcMG3cU/8YSlYK96Jc51p29o6Gt25
YdDegMV6jI2HcHiaszewXWU0QTB61/gCdHRXEDJzvQaFBujgqOB9dsm+Z80Vj8X78FFnlPIuOzBR
8oBBgRsfJxfXLmffHtmVVeh43ar54v9wfC/qc/fAIAbnC7DXNKPN/oKVObCHQHcxbRyJF4kH7Vh1
486r6bQBPPgkYrQI5MiLgR7EPaAL+GvhGHcEcehPkDfXi95y8DFvxqNxjIhuXncMFSIhUnSkB5+2
fwq38xMeagO1ZVR4IUek3yECHZofoBewIMGibI9AHrky9d56jj7RqX6QLa6paqevyw9no2wWmQWs
1uuX0Hbtk/lMk8VTaQ3LJ92gwthjRY9/IY5aCLczaadxxxzV2SCCWFFfbaONQo6C3RXc6gzpWJr7
uP2S0DsX6XCY8h1jDPMxPNR++IxWQI1poY9gtkFj7kI01d/T03jAnEnb4ganbfEpuTpIekXHiHCG
DPRKOhgXNHBuKlEh5Z+Nx7Jg1vmJATwY82LdvBU7jKwSTAJrX67pAPiLuNq+8vWj2CE2Vz/cgjPO
R0frItFSWFmX0isP8rQabwhSAhT7f+ydx3LrWJelX6Wi5siGOXAdXT2gd6IobyYIWXh/YJ++P+D+
eZWZFVFRPa8JkqTEvBQJHuyz91rfogrVT+l3z/buuuxX/X24hh4PtXZ8tl781+YBaawaHKIVAUC8
4zteMakP44m01UROsRBcVp+0WwSfOeGYZ0zNubOu6js+aKhLrB4Lkgshr04acwwIuwpSpE+xtc2v
COGa1kRySVjzzwVmsL29rp+jJ1ZRIlGrtb8FQCuNfRixfh9zcurtRdni1XktwnsrXPEt1m5LcQEV
pNmQMveO9k3V5VQ7agS1wp8zuf+2aUo2eIV/8oWtE5c/KgQFXTa1WY7ooyK+h5Hw9F/8AbzjCd/m
k7MGNbP2yUTbE4OGcUY/Bv0ioa/Ca/H3qYVzD6yCtZTL5tQ920gQqGmdp/QUIpB1yPAYttUTGoWc
wNMEUujCXxfKkWEWuypGOozaHIRBCxJNmxvhrAbco1PSRw6T0Fpg4OvlPoMu0WPK2nYa39bogXKT
HfrwHBOTgocO5PTadi+jdkOrX91n054dJck65B8hyVfZ0M1QrobNG2eBTiQxV4EtY5shesV+nSwB
Zp+DXffJ6I9dE4Gu4C2Y+zwkGPbu7LV8cq0DEotF+AgVBLujuMoJ/ZxWb/+BpFfWq03/HH+HT807
fu6c9vtK+zDpnqzcXTwAk0PUS6b8KR5eSXMkj8lAMcE67l4BVkqJzb7xv+EussahLqDiOGlAGsh5
4M2pT7QDdNoowRpZ5Z4xE/og2gcogKgQWOVRdBDyHD0Xdzgb6m3HBGPn7Cny78bygB78lrRnLdp4
xVt+Q9AuqSlWfJwyKMeVew6uyafUsl3y5HCtwvkBsh+17GeUaet4nzrQJQwTW1CAZ2zVH8IXkHV0
ioxp9xI8ttq2IbSEqPtbKNQIXge3fCkeaal+yOiGSkvZpuLSyJUvzpiwtJqWMPFB+bhj6YgPbrvw
yBJt99j5npyXRllsyy3be2JeeUPbO/lkvQSsoozENzlWF65KZr/zo0vcoF4zt0gFmi/eAXaB3+lZ
z79MLD1SnIzbnnriwcZ3117Fbzr7Xn89coqAedzgVVp61ZohATSX7Kl4L97zD/fKPFTs7OlrXCMX
QC1glHcJX2iku0SCrilVviKIwtiGwgsps0fOjnAHG9TZmtd9cePTXzjIg6p9eyf5Hj4UT8V6qsqu
vfvM2Pny2ickFRVxD2fV+yoxbo3WtBhwSUrIa9YfnFAuvuTCAM6688lIT+21bq+VNVQZtujTx8KW
cdu+y8VIRik7HmMXMHQ79ju569EiAGBYtjtWEv+G8vbKPZP4Sfp3fo7tZzLusDmLFQjCBeKNu1v3
7L8yrwrQ0asv6h09tsc3BkDWtNo+Bk+UUAAmgY8s7ZyVzrmQu0BeKzGhLPvtk30mhoC++LXBSh4v
XJqfC7gi7OO3mLGf+k+dxu+rcZs/eJg3F/ZTeOjvORO/yujSgmkso0fhH+zbe6Hwt32Uy/CB5KMz
ibG4VJVzfADuwhWZU8G7JCsw5eW2xdU3RSgjWVwA+Nm1pLOpz6S9Lq0DxRndjVi/kZ23i7u9dO/t
XDlJxb/40/DUJ1KBzvJ0szOmWVA1UEOqNjl0HcwbVbZkck1zn6FRbAReLaOPjgnQ/JhbhscCHc82
nkZYwTBmjEYnVZde0ZKMxm5Y/vwknX7n567wCUiI1HupZoSJTdO5+fnzYf5VKeDusuqbAWrLknXg
78+P9Urb+x3YBVTjUrHKXwd/ujs/5hUdJXrgmG8umqG1xXZ4Cpz4+dV/PHP+gZkjLv/5lbwimz2J
6zvTdBD/VcGaQe3OK5kWzQcfm+WkSOe+ycBeW883gerV2tomnYJYUDK1f/96+/tl/jzm+go+1Z/7
8++kSRWSOQXw6u/P/bn761aQgnCYn/Hzk1gEBgoZLk0/P3AMHGiL+T7GO1wHReGu5qf85Z+f/2wU
oSSMKgNfq9qngOQ7nRZuu0YZRfNr6uGG2bBpCzJGqjLdR225MyGfbZjsq1vdKK/8lJlXGNG7Go17
LQaibnR3NUmPTcH2DxDUXgHzvAL6uaiI+ZaSSzuggdvQV96xXF3VQn91bbkdMnSUUqWNppDb1hhP
gVF1S4ORhasgxQ/ElN+kAG1Cy5uBECf7L4ycbZtqGh3jVmzaVtupFbKC2LNxoJvIZIP4KekiYjZr
cy+HCg2eel/MWp+4Jd1L9A9gKyfYbXQHVv+YepRnarnO2mEVaeCb3HUvqC3L+BKlz75PnUKXo2Pz
ZjruXql7SkXCl4MuqTZuFbJfCa+DOt0IjeRUw/Av45vq4KBvsAabkYKZvXooQuVNtcabzARw6L9j
T2QWBBQRjYDl6tdjBUoajYrDlNSEhNTIK7sB9GCNNHU8UhaQiy57J7sgNYNOXBWklcWoI9kBMH3l
KkJsqu8j1isEDR2iUJSrIDl3nv01yB5zZqF/oiS5Un372Y+RsOrNuO3jD007+F3ykXVAdsBdUwQE
NfrV5jvInHfGyNmxUY2WWMkx2AZhuCmU3VgiTTRNttNSR6Yrsyd7iJiVa4QuDQfEJDijmLOM3qkP
9VsCWS5AFxdhV6GOgh4XMxGqwHzgy0sxHlWdRS3Gcu9VqBqF/tC429a5twDckoijrxtz3GqWc/Tp
eUrzlbfpvUb0p7nJtaZH74JqK+ndHpiVv8ZP2RV0PVLeMyPSvoqoea991WPYIKj2uMaT1Nvwjg2W
fZLwPKBEmiTVYY7ypAZPAenswi0NUuz6mxKa2scYMy7yzFtSwZ7ToqIP6jZ0U40EnVH2pfkwGYJG
OUIcWfUiz4iGsbd9ShvMbNhTiWlOTWEZRcqwD8roM0+XQgeY56fdQ+FwdR2kOREt637fxtGpRw9E
aGy/qqFXYphPinNYqy9jQcBuqTvKqjXYT6b6Y99oQDbS8RWYPUuKjkHUq6sVMgBlhTbwhb0+0ydi
VxOUl2E1RZ2KL86ktabJR69z3uRgXXtMpUcbqQbm5Ye+b49tEq4rixRyp00BN6hXg+3f2UF2SDVD
0rGi/WF0+m3/WKU0dBJ8iPuIWWahS0I3Q/FgNA7mLlN/Kz9Uw/3GPN/u45y3qy9bLrLDEQ+5t+lK
/ufuMHDxaj2yaLE3KZhB14F5wKJ9HlVvg8LXOyN+xU0uv7TO1Vcem4eksB5Qk+Nm1VHfDqV/Nbbm
m5UhX+hz6mgmYmPqloAzYX/YQ/4ZEZ0zeEZzHau5s4zHM+Lna62MqT/wrm/g23x7RheduubZhD0L
Xr0/mDh+wZMx3Q7ghKBGd7NlgmkcBL10O67ijnNTeSCUCG9Ws/Zb1OMdaucQHQPbQs8LSYbKo6NF
JkI40VlSvcNVjqKXiTXDjsQh17x4BCdGjLM5ngtFeQz4bvLums+h5ZL7rKgv+NX3jj8wq4Qa1TTR
69BpT22A/EuvpL9VFXbMYWBiThgM2kPk0Hh1tzdq6wqM5NEK9ZodjXpOg4RKtfMv+VdbFZ+eZM5j
MoBMD0YwqqtShPYysAmH0j182XYN0xKWjm3qU0nIxMUbwoPrNISOMv00FdqeCmvPrko8OmZ9eAmS
8tUs6ocy68685+ex0nclBW3fRExNFfXJd2h6xe69B4A7HcetUhSXUEASUzIuDJU9qgsvDb9Ff2fk
vVj4hoU5Ig8uujDwJlsJHXmVjF9XI9QGhelSMVsUXZZKZmYMq71NPpTcCRBXy29h0d4qEzInRfwe
s3gvpRG8O9UY7ZEG90fbY8vP+p2UkDOLmPgX1qTBlnd1E35LIgEuGqjYavRRqwscnkir+QaOcb5J
nTakPdiQ3FSXz3FfdMtaZtfGxaATohQoWNIvM9X15aclGBeUwUsi361g5KuukhKTDyoQR8IBEOof
9PRG8aqz35f1GXX1pCqloa7lAzsbr9p5XcK0RqaPStC8ww4giFufRl1Trw4+bZsmybLLM4XLc/cQ
WiPRUcwmkX3qCw/hXMHcsxgQsOtrJSEusbfBzuaCMTAED/gYLg4QmiAO2t6+yC9GxuwLKW62EF73
pPbusAiFs69yD1hKr9doqs0ntVKp2NWMs7aRNEKq+F4d9Q94b+u8bg4kCfU+zdrCpHpKEJfYWoyC
YLDMkxHRSZfsPgM6Yus8JRum9ZJ2nwnyEbp6aRgHpTnZhse4SWXM4Hs4vLHR7Ugn8658Wo7u5CS0
jeHDTehOqTUtozSlRdvS0I+dc9rk3ipoG5dXy5wky8CpoRKj0V5kt4A96k0riNm0aloADiAeD6q/
Fvb9KvRIUai0aBkiDlvXTfGhxdbufyxl/z1LmevY/6WljBTcv/vJ5if8y0/mqn9opm1jMhOGbf72
krnWH5bQLc3Sbc21dejiP7Rx4w9TtcBXC8OBD+5MBrB/ecmE+gfpZi5ccHxpgGN41v/9Px/9//a/
8kueDKDP63/c/7esSRF2QWP6j38H7vcPL5kK0RzguAVWwFWRkxrG371kQyplm9mhcyiN+ImLNQIR
7Ex1BlgEtgr5GChj9YGJpkKzIkQFGxQmvelBfyNpNlwrU/4VPlmcFyRiFc5rMCVkGauojkN4qDga
iuQbcVu4G6ZILZtpDglb2LyxaJG5ZU/pWwYxXH3hGMdCrU6Yz9Vz0z14lUqPIosB5HXJva6qxg1e
7xN16mEouuwQ+iH0wUzp8AZ5fHc6504UxOdVEkNKjBzCr5yTX9HvqHB4mlOaGEBUrhaekBu/MtZK
bhMNrdnhPovJ1E0S6ylwI/U611PoAQYZuZE/nk1855HF/tUrhHFTZtaXbREwWAftV2hK+seVeYLc
0e+Fw0VjSkazk5rhr4cMW+SGchRi2DWdfOlCQzmHDSse0vul2ZEtnWn9A+CpZWGIK1006bvhWse8
BsmbjwDWvEzda43cE/BSsljG4wqWTrT1yH8mS0nd+C2Tz8q0986UAwdhnb5tcQ2eOQtFtCxd2BAt
YzxjMMNjVdhEgnW6jvtsGMF6GDuRgMj1V2xO621v7tyAi6VBNJ07ZdQ5wfBuTal1w5RfZ09JdsSG
nEXbaNuekLuesDtB6N2ghw1OKRT7SUDTzTM/yykhryZo5OBNqXndnJ/X0pEbpky9PL7IKWOvsUjb
08bbZkrfw2oeTZF3mulE2yS0j6QA6zqRaW7fOWsbvScbAPFtGFTAXiePmVKdol5xT1R9G7hSMvO3
o9tfJdBYyKkMYCWV7arS1YOYsgMJUAPslhMaZIb9Lsy/0OAw3PK5ZMSMlbZq1LxAA2MUPuUStgQU
apln7nWdJDhCGmm149zFeZwhq5ucXmZtEFlpLtuWCMScDBdbcE1Ufe9Ts8JuZ0x+gXhKSwQ7ROt2
SlAsFPvGnDIV26nbb/rkLDpW+4rDCfaTkFfx7EX38H7kndyTkLE3bd89jkwAB+RUee495cM1SX7+
jRXtDEZbGgSkQ8wJti01wbTTeTYVYzwOIPHIG/NI5ihuqik3smXbdIq0b1H1Cdr2xlubGdvuSvEY
eWZMyG0CmCytY0dGvUP7WT2momj2hVsRNy3pemJnWooYk3Zgpxbt8A+lr6ut26Yv/iA7qkfYr1PL
5MBkBGQRxg/dI1KsoJMfliDIu4FpTEospdQ6yh3lukvJ2UwJ3HQm/Wig0opUV01LokoiSObUUn/h
QGLYZa61sdj64VzFACocRvca/EYXghp60trcmbLc9DaCPKslCbQBWhd2iY/II36WiUA63VKWmMw9
XkMGqNBR6WixWa86Fi5tGCzMZLAGGauZNZdP6BQtdqxXbTTDXRehTwhSBhW6nqzVvL5J9PFbeCrB
eunRD2nOEwILbEP9ciwi3HKFCFsP85k3lLs+Sj943Q6jDHtf5GA+Mmz/sDTJ5rLznPniuMy7oV/l
TR0QdAdLFw2BVytreMN8gKOz7tXgIWXRXoB/YNqaMIpM4Dwuqprm5m2VM9MavSZemVYfn5Vbv8QM
lWXhXi+Sa1EDnm5M66MNAnA6RLiuPQvyjAkFjZZUo+/xtJPWnBABbUWXqsY04yYx1ErMmZlEnjQ1
9jtryrAX15ZLfHpEjCFQDV9dNh7sr0EJNm5JrJlMn4uxijdcqMol6HQ2EHgPRDmeah1xSZKPBAMN
n6ZP+Hcf47bUfX+T4kZeDVb1agG6W4iev7KUCJywkD6lXwBlEkhL1bivkFHiL1hAzxxObkjAUhNm
H3nvEpVlx2cAuUyrNams1JbxOiqRMOAl523HALECQZ6lOmMU3Sw2jfI1UmRD4w7KRd6rKGK6L1Jm
CKuEQLOoQ8N/5Jq7Ae9xGSsXGafUKkadwymKAtakLH0XlvKgqN5R6/Cw+CY1mK8jblDap7Jv0BMQ
mguq9JBU0MEz8t+CpPbvSBO6LdvM3Iy9Ua0NYcbrtimZJwQt00wsXgPxtDhEmLXYANquUZe2j4Ph
eIcmojVS63a/6gYLvVxB+iBMsPSs2hJLr05ym6hrMtNtbCC5GC+QLOTabcqT5tWcPhNxcYzs4RJr
KV68AbR2yDBLkmmCOdl2D45gdEAemaRrT4iP7qLRt0tCzUEg6VtIDDsxFjuAhns6eTP8gmZtjQos
CyYzbx3JQ0v/1mrZ8eF4LFftRMEqMO+EXsc1gVyHjaskD87gQBBuSxLGUHQ5fh2sbTbPi3ro2yml
gjNcB4QhR963atQmn2menEU+sPh6ctNZ1VXYFKfU8sXRqFDs+ExNLGCcwC+gI3UJzkHfOI+F2x10
0rOwxjP3ht1IttCu9Wyk6orU1r1LG4Qre3noyZsXBXMzqhbcOdjHetS8XJFHfBF5cBOqNkoEka1i
pSyPtkx3NIq7RR+yW3Iq291qzcQSUcKlm9FfwRwo92bABTjEfUBkJCeCw/440J2rphD6rrpTQjpM
gWEwvQ79e88OyLYnqG5reQUsvaAnYbphTEfrJDEt7WROoOcgiswrUbSCjx7qutKfyBImqa41902c
m2urw97Dq0yv65AywI3NlULL3k+UOwe8yF6VkAmh/OEZa8bkhOV3S3fBxx+G97fsSzSFUyN8NjNg
oYqaO4n8wfYLHbq/rY0IXMkO8P3BXHkFqBkguMANJ4pwUzmfuhxo3Oj7mcA8PzrfEpMRwcY7aKt9
tk7q9m4GODoNFscyt1GauwojW93SiRMjnHmGGFuF8RrF9GajjDamURg4Uopkp9KqNtVmOMyHMWk0
SPfuW5x2iGPN9kMZPfr9sxdETadPO1FRCUyTgNQcm90kq7F6nGACcOfSDidoUhNnOMsIgpS1wxyD
mFQD1Sss9EUMoYNEYfbfEzUZi8y7pAZf+DFCmPlF9jQT+TpacpnDGD70jckmsYVSb9QPVWrR/KxV
VDnVgzdlvfyFXoweLcoHetGmM5lSSbWZ/CVwsUokJk15mG/pEwdkvvVzSAUlVxHSef6NW65/3xp0
Q9kjyapaL0Q8hYEnd2/BnREC6XnxvmU9yUj/YogYR8ssQi2bm3jdJPXrRhPFZX65HdKzbYCOxJqg
2ckUEjIfjA6/FOyaP+9bZPqgOrCe+mlEIqZBRlv4Sbbzpq99H1bI0+YoHrdq97RBq2092YFEC2Vz
Md+sBW9vTFowAauYZ1TtSWs1tP+T6YZGt4LAcbqZmDV5gGNJ8P1k8YknA45jNticfh3nBzSRX0YL
PWem9y8zSZrzk0nQxJT+ORgutOnZ1CTUdGWRzYWInIGOjqPxYLTYymaC+Hy3GuIvFSv3+uehuMAY
ItyGOivLil9vizm/LfN7VevmySS6bKPfZxVpJ4FZiYM3Ms92RiBJTagHx/kAqTs41s532WSgdbuc
SGYVJVHss0eZgh0OfduTUUDcjzcBcH4O7gTnURNgybE7PgCcUQ5FECiHpJvOuZDvZ0nXdOaEzwen
tau1atVfCWEF6nLsynEb4NuZ3UPehBaaD7N76NetbOJ60/YAwKnIFzm5h+aDrWUsl45VbigcWfto
OrCqoz6KSv5SK2zOHljHLbmW9OVp0N66djds5h+2aB8PRonKXJa9jnJ3ZLoNRVji8MRg+2NOqqZ/
bXYoaYPDXHa+30r/MXQ6fzN/KPNnMX9QbUxQipXZd/UcTDPz3kt8W3aoEVY/naX/OH/rDrRBAfuE
MfqfJ7ZNn4iyea83JcPQ+UTuWTVQcg5lvasoCH6Bzmf4+c/7hXUeZlMaNcGe7cSvt2D+K+e/V5AF
e/j5y1m2s41TBXsAoquircAgq8Znnjg0ivsMZZ/UbjR2xLYgGdnUK2pvgym5OoqXegob1FvsuDJC
qpk/KFkTElcOUlMfISSS8vVFtJ/jIGntYRI/V6SArhPHR06QJUy7SApZEZ0dX/0c+klHaMM+rBH1
uYKUcmuk3YksRbXzfqmH5m0b0GlEQlkq5Vn3vUtlsXdT4OuWojn4EVQ1Rbf2oha3uczv8ANzxWTS
LkYd0gjFu5aihXezq769irLsQ7O1R9XXoCEptM+6LnxK1ccITBYol+LZb7Nn3fYs+Ot8BbQ0OhOy
kkB46G9U1GR5GW26HlUJTAvGBPj0rdYAVcHOk5AilnbgGY0NjVQdGTb5SbPrvIHSx27vo0IvjqQW
X0mjc3Z+EjyU2mDjmIjWqoi1CchqE4HO9dVX5b6Z4mo0Y4r76Mnwc+4jcmKZUoVH512hTwAnOt0N
jdPdmo1D9eW0h1qIq6T66PUbZ7wtEqb6XkB+RJnGp8Ds39mQ0LtWlLMCeXahizTCW81u3aExGacp
E0KP6FS/UvjEqrvIN6+z5DI48SfN6BGFecACmvhvdUOxogw0+uFyn0BLOcvebncA5G8BicKC2Ja6
R9/VsXLeLnmJbUJEgx7DqkiTtdelhOCAMpmyodX+0bMZ20nfuhooMmQF5pESMsR4ARBZkyu7KB4c
gmM1A6ciU+dq6cTYD2SOzX0aaL/VZntfW85ry5swBigOmk7lRLTMuyqJD06q3paJRFg3GOuiGj9i
nT11G7loybv6Rng2NnqEtaQHY9FIkNb0xgqf78Pgeaja3Dojtuerqoxq1RgkaOqBjUKouZBdD/SO
CVN/lMTkkkT1XYcSU4x0gxUYCwhe5qmMYBWYOWMv2HRaGdrryETuUKj1bVooSI0YdtIXpfX3Purx
LZgFYitj6yoZ0Fg6cXaicb4zsuEg0+EYM9CK29hftKL/gPt6xqj6MFb2Xay5L67VeEtG9Utgo+Ze
NdCvFiWaiQKxrMokMu66BTXptrKa5zxPb3mV0ExpOvsa09wMZYonkmTTGxlBpMzs6JRMYiyubXY4
rhQ+Bh/deyIoHOO1utPakX5Na9moxpGQCwTUpkAjbqTuJezr53Hw8Dx4yKrr+rnyA28BdnQvdQsl
kOM0CFh9eyH7GIF5WIZbYklfqgxAkaflXAqwDnVfdl7bG89hKBGU7ZuKVq9SFaCMOuNGObIcWI0G
SCmRl6Z2wCdNCJBJiOBTKytkqViZdl87WbskziYBkJCuIr0iN7liesa7VlInM11M2+7Y1PWwYliy
GwiJxo8se+aiarl1WvBMUfadAOpdtlbx7Agd12HrkgalfUk0jNBV2nNBibVgcFbjknETKMfYafwW
5ZQI0GWEt0McDEfigZhStVsjxotepIG7U2PgpbYNt7UrlZOq+6dAJVbF79TogsUakX1lELOEtjao
yIpnXkc3HtVlQlQtLf5vKguU7k0LBja52LoPajt9ZBZ2w754PGkCp5GbUllbBNk1LkavkoZEZbz1
JlFiY6W+ZCHx8SPi+sZm2g8Cg+QosAeN8SmSyl6PhHStHb9bwb5Z9mLKKnIwxpFR7QFOYfKrT4ja
hRvx/yaGQoFinD2QdnypM7qxaczcWpVCO1DAPnLVQFTn0QgcshMsILZqQO3zRr1FT/BuqQYeScQv
cIkU6ywT81p10VAlCgP8MMVUJttdG7do/ALaAjI1GPU537B+0IpbmrkE5NWsYJAmS4hajDKL55qO
9YllDcwqn6bpV9+0PYZN1RcrQ8TFTvW8u5I16JC55XeQdMyrJkhuWn0FdFEwPn470ZCvlOzkqGSA
+yK5gVsTr+LWwuJDzJismmtREnEraCCwkG3S2eotn5vW+eKS3i4NkqaATQgCQNR9FH3GpjWsuxG2
jkXaTx9RkzWCII7aIXZAbqIaqmXCJY0vEmh1Je5peEVo8fPJLtsq/iH1VrnjXrS2AZ6hsMpQ1eLN
UQmPksIJqUeVd7upTIyRDoqiCelShbdVbKZnK+uQn6fEVzRNZy/5l7TEviRsrJfSKQC1iM6Ak7iu
mqvc65eaEK9Vb2fUmU23zVNzp45flcNXPtXcjQtfGNeINJcOLy2XCO50+udMlZpDmQcvuVoC90GY
XeJzbzuGdWM93HimZzGsC8c1qctYlcMe851xLZoxXLSQSJUYkW+uarA4dOu2jhBRd04c7UpzZxhl
d1IsQK2ueaWwC1tZAolkJu6zmPTeLIptmqUsaH7TXjyUHU1V7LrQi4gY6M+D34org7M6HGFbR91w
EgYMZUImm00AUDepVj2QtJBVAoQpIkotYWA+5v5TaK5TWWM+aZDIFc1CmNqtz6mfaBsjsTem3X3E
RnyfN1c1vBcidsBuJU3gLttGZ8/kwsZJRzpw5FJmGF4ZfIWXod32JJoBs4U42qp4z+ALYMetrJuQ
pOMgHQjIEk8x/e3FHMs5H+zWWpZxhtEnK+7B3N0zZmTGvgD+TseL5lBBiuSaXnC4jbBUDWHMxd//
TnuvOHqdULe2p7d4Q6xpMex3ipFccZlbxkHjnpkzWoukz+6i9j2UR08vzbWkJEKi6UHaN4yHSjJ5
L1CZSDt+cz2En8wiqt2QtC+j1r9TN601P3lVMUx0CM9uvChfGS11SxXeGAmvp7a7zz4QezqVJyV1
BLrCSTghSIwakA+Cn2GjvB9VtlehTL7Aut3mJTJBSeqoaUTvhS7eRzoeq0KSr9ILtpoNZ53jKDCf
YUNDxCJEoEHgzmfCMhwjdbP9krDVhnywJBCoBvNlh6QASK55a0APWaKqWpupsZYaiGgLIIoOsnkz
jlMrqUsfK00HK2uTnJCgdraMlDApszkOPQTCwBLXthYANHMimLypa60AJWGKIXpSjVHXsBuQC7sF
5dFXcXkKLHcRq2mxoqFSb0LzLWvbjGS3j7KAOOvyOaZFAMrVwsZVqO5bV2SIVjClpEu6TiMDWsgH
ztQwb6ZYk/LcjTQt3Cq/TxO7Yn81QBaY6KKSKKqEfHRQovN9tfQlrSY4o49JDUWlmvsIaRg1h/n+
zyEsApYLk5VeyexDP+ARCTSI9TmN/9VMKp3JpeG8Z3M433B+/SKVZn12w0yk38zI0plU+nNokXdh
0iPlfmaVRr2Z1LsZxarC/RnTF4dWBnAGwKszkrUfmvaQyYwZdebAnY/ClutKPqFhSCTrDg1TB/ST
HHgBJ0RH2XZ+XLVeyCIc9jOQFdBtR7QsheA4mBrsdwJjGfk3DNyYjMx3bUuCWssLhMBTa2OOWw3U
Mi12iBnB9MONY9yFiyYbsX5ODRGEiTBGZtrI70Mi1RA5zIg1adrYz8GrvWfcajKhUguTe/jW1Wbm
3c6HcoLejgg9CalQdjPf9hf39zcB+OexXO0ussNPVdm4M2DZtgffIxsCGQsI6/n+z4MZDOLcTNDh
RR0fLdl5VWwVO4UQQoJhi4Cru8ewqDIjQtwrSRLXxK8tMwflQhlhfkgiRG8TSFmJeJ6l2PWhmKOc
p1tiOsyPTb+BEkruDBcvRA2JForKxTHsye/VoMkxAJgfVF3jT7QqwmtVRT+klq4fiulWG5X+3mby
2daOdvDiTqQkJsEus6v4en4s8lk551saYrSF2lg0OLPmSzMM0g3MkmpCCTAGey30n/J9vjM/LIDG
kTRbL5C54nWcDtXvW/+4S8Fbr+MC19f8+pS8NziVVyTgQWkmgPLXYX54kNLb9/lNU48YINgmxJjO
o7MmAu7OadPzK44pEgDXGBpKDF6jGLDSWtNhvjsfrFLi16hu44IrMZzD5mCTxza9K395EdNdyzFt
jGnT65h/AuYR6AQlc9DF5tpz7kVZ4eYZCIcICp891yIv1afUZ7My2ohPwwAYQwRIziRgiRmH4e1w
RRhVIc7os1Dn5bS0lZZuNvmcJ02HltY70VvcJ+/UQMvEGDogVam10vIQJXv2kEvOkhheX5DDrBiJ
d2LS06hgV3m7+gwEojewl1AYHrZhna41GhUbYxBHyY5G9pm5jVv+d5USrL7VVc9+c0uwcUhx4h9p
+lY8sq9C7SHX2i/yfeiCt0Qo+BHS7wHtPJNSztzWPvgTgMxuIYYquHBKC6H8/4hG/luiEXQbJLf/
rz/VGKs3+fZvX/Mzz2/p13/8+5E7zUc8/E048utJf4KItT9cm2xVsMLoPPQf6Yjj/mHauk0RTlK8
EKZBGv2/MMSG+4cmdBe0pGpYlq6RRv+ndMQg+B7+sOHCJ9ZIEv3/k44YQJX/GlMvHF1Fu+KYCEhY
HvV/xtQblhFQvHr+oevXUTadYnFZgNqw4BLnhXfluf6BbTlQc9KO0wIIy+hkwU7tb0IFqKvS9ftM
0jsmBRx1pA0UJnHJd+4lvUamG8gnjFSsZEFzJmHSGsTRXaxIc02TCLoMCPzEU3GAuqG378ruq9I3
odaM6HR+fyT/Esz8VSCjo1/7T38n75QJ2ouxhNDUf8KWIcMOZqw71t5jPDU5pzZ9GKfI6NHae1NW
IlJlLqSuT3bm1Gj1Jzi9nztAzct61cZjsss09THzjMNoqsUWxS2xxXEEZbJyF4HlrWneNYfG1R4s
addLrcnvMkV9F5BgL/MBpJ+1sNxeXXsu3E24BL3e7UMlhV1VlEuZkTQA+DDNN8MYd0clycmaU5od
24eSQDhGXaqnwwCq0cD0oXiLDfr2VTy4jC2r+3m5J5yYPCX4+4cUwNbvNb6WHRj/OLf3o3Lz87Br
k9w+pj4FFcHdtYuDCVokvd/pEIQSS6TmUghPIY7zoZ3qAcPzbvow1zaeKRkUa1YabXLP+H/sncly
3Eiard+l1xdlgGP0RW9ijuBMkZTIDYySKMxwzIM/fX/O7GrLVLVV3ru/ZlWRmRojEBj+4ZzzvapT
E4qPSeFwWj0GaJ/P0gSrvbIzuc/NQzUdOWa1DIlsDGz7AkqHRXVAla2KuibHL/Iv7khjlPil/uF4
1Urx+lCCgLvoGQxgVpWPQQlnsVEVWS5gpvYQP3ngm//Ugy3/9PL5Y1YTslxbw1NT1ekxc/v7xfyq
ntPP9Nm41VJcWSU1pipdxq8CP3Lo8Is3gFwTklvIwxgx+7Xs6y6f/7ZqHlz9V3aK02FwcB4FPtvN
pC7RyrSnJtFGCzGn7AAk9UjP5bCbLVbpUZYFW8/VEg1l+y4K1mCf9ednJbq6zoM98EPaFoeKJ+e1
DMJuI9Kp2X++NAFbHzdR2dUEEYnI6p6KshlfPn/o8yVJFn6y0tCafPdB22auWQJvuny+NNEvx4zu
y5oteeK9NQViR0Wv7XNSIS0O0cxgHk3RAGCB9SHeJoRKdVC4XTnup9a96lRncszUFgXvWxS82kx0
9wszGewPVNCf9W+ToVpHyvKiLIaRZJbl56HxeJ5DBSe2hy2Wpiyermazf0pCmlM1meVWL19kkFeH
uM7tS0/vM1Q6OLOZJil0TYIDS6CnJO9c7GQlXeM9YqMMJ1hxU45VdmxlsiNTIToJ6c8bro1TmDNv
scqFvsCW/NXUk5Lg2mE9WkN5XdpWhyWePB2rQ+JWx2+jNzoHHUdoTHEWHWkWu4trVnmLTWnttPiG
SaB++CxjGwLON6kVLPtAfeX3h+fPQkcHC9hxf1z2aVvi91qRUKdMN3LJJVpN+IFthQFBtAegG97B
k6QXB/0ViKZsJ5rhpcuGd+TyFhvJ06Ij5xxHy7Yew+lqnNMSd0P7JWnW6YoNP7vk5gAF97mtdESu
ODLSz1qTDOSdV0V7P5nlJiibV3dO3YNgHxe2fk+4S0p4H+T7LVmSJ85iiVHG4Y4Hy+iFoVh1WIpS
n6fkh8KBcGnNS4mve7bXc+HrZitL1W8/b5Q8MNuTV034jMi41Ev10IdjuKvo7jaeR1JYVT91ZY82
IGXoOUBU3BZRQ0bHssBRddibuqhbrN5dLyqCQiaT57ShzFzY6wZD8UsmmPhX0giL2MI0Nn3kyoY1
nuSHSOTXbE9TRpjyWxp629pxnANp6y90PeqczqDB1xgZcRS6m0/aRZRZKNPzgDB8F+Mmy6NL2lqC
gV7xNCfkQ7Tucy3Ki14j6ziM7a0aWzOFjT/W8IuX1G9Intt9QxqaOc3Xku1m1vXHgBDI2raDfVsm
+gIfjtE/2jPmwOyP+y74ZgWad4nhLg+9gfNhJL+gR38+piy6MMEIhr2HpBcvoJO7E/eJx9B96R0q
7am0eqZIrNM4IR6nAq2NIB1HC/ykvBmAkXa6HwRbPwtRm+xI4EgLeydZOu50O/oQGe2thwEJDZSt
YF2ieQ93sG78U0bbsiVMe19abrCtoYRjtEMXH3bDGQj6dFW7j+XiLbs6sG+q1H310GAxvSNl+SNY
iTaILDL3+5x6lRxU6dT+TUBAx1qNLbpzIo2LaMLryu9w1yG8dVz4uG6G1i4utKakJd9f2agThdMc
UM2g6QR+egSr9X3JFXwgoKA66UY0eIT6Sn+6a8KEGOLi3CKxP+QBhHOzCQQXXZ/QJZ06kqOGZj3l
Ff5hR8b4xctip7L2q3BSLLaSBHCXNL4uo3xJp+572BGo4SYu2QeLRYiLlQ/7rJw0/WxgsrxRd8zr
PrLByiCPgSMV65ulY4JUtKR4EWTXuxNj/KZf9tqS3I/gusZDZjYhZLeBrZthaGL60oQOq9V6DlE8
Aau3rIcA7Hgp8+BWVeIiGr2NyGizgh9xnPDPBhliL9D/Bfx6Z2gSSvlsPYVtsx8LI8HwRb8NCWsY
UemRNFC/ZjaVGdwtLuZNoNyW8MT4fg5E+yVoyhsvJPKeeTsSFq/bdy6JQdzKDu6g7hYRVM810k5R
fA0k3XIR0HNlwg/2UwcXHPbrThWXVE8grgp8LOj/5pB0KL2MD7bdlUdrBKczTm/+4L9kJWsrbA1A
7jNOS8crUHENDqJ7qeExkGyYjfNeDXz9DXwAjIvBeGgZ5Hs2i4qWKP7rlorta6nu/PQRvM98NyfR
K8iJbtfratyjJykYP6G8/lbKBj4RolF6cdc7ipVeOYzCb7mQ7GdGPOdpFTj3a1+K+yqdj56Kv6UZ
gsWmmZ/amU6eydOvEjGDgjN8TVt6yAn8JHmyHXerSfctHX8lPKYOznmDEaj/xfyFBUCdbIjGPg6R
j9dzdPd1zS5QZ556Vz0xZxiacp4xuTwtip2LX8QIeMoeWYxFCTzGCBiSZLgOZcsj5MkTlTgFTQW4
oL2J2Aqj52olyXvnaHaIKpJYOOxkfltJdJij9SUiWTBaRuIkRmvXBT3nqa8RaTUhTDzs2rL82cMG
rnpdg43CrN2QahF4wKJLVE211ddMkyMSTQp33csQWnWIZ5IUFJ2clPCgobOLZg5HTCfqvCaMiyPl
H6ZqtCOVz4vVdNUN8SHtwG6sq75HMiJwjNo973/ypX9R7vSAPTbdyLK6N+EhZVnVh17keEKlZ6TZ
z/1nnZfk5HE5u2WtSdOT63dt0kicIj3Wvnto2b8gDXsINXbDOnROVW0726LAfFss8i4BuKi0i+oO
KnEZR8Qs1lO0RVnygVndaZPgQS/wRMda3FjRfBMFCM7VwEZrSOVBxCMexYhaqvhGCvbGCvP3YMBJ
n3ouIpvhMPCWd0hjGZJX/b2jYkz7c+JjiRpRBDf2CNaQdIMY0WEmUBh1KQPgEtmm6NTXYf251gT+
J3Vwu7YSWFCNIDMf22chlpdlCb/VTfxFCfKt5YA7nGHRIdRVd5LLS1MT7bUQleuuMdx3i3E9diy2
GtuwOxPLi53drZuNcKqd2y9YpzBHw3Tzow2FPpRAViP+KvL97CxMD/rhFkXPKeFbPtSwlA8FNpyk
NQwM4qh8H36jLl/atrkNXW8fJ4IQSCfRe2Q9116dIIWqRQ2BTG9TGX2o8X3uxTPPm6MrmVEE/vir
EdO51Qvna0YWRK81wWva+gUwYz4kFbpuwJcs1eSNBHZoFQ+aMvsREwJlYRfs6kw/OiJ7zLsKrKOd
gD/zf+j6FftOhfOFMojtBufhDMuzeUxJ4bBK+7mK0cqgViKGtcT23uRfW5uIsWDCCZVE+lzn2MHX
GF/8UOEyQAuzYbq5pgnfrQPz2y2ah7i4dfxzm2BkZEPyfXaKx45I92NVunRyfnaDGn89+EVwLwZv
3s9zy324dQW3lPrCWJf9UXJeYDycdCDHwxxCYNVtsRzbBmhOAbR2EztAY5CfM/RDvluQSbVCwNzG
pNfsXNtRuyyZ8H/LFu1szqG2KSSTKH9uS/Xg+vN87pz7uaAe7/jMPlnIR68OSfsghSRQ/pWFSVa3
0zZOmFAinBsv+KSwVmUkr/RYkYnlX9AQ7FydO/sm7b+FKrlb8PzHADFa1Av7LuVDw3aEysO9cLA1
HKtSvnluI276BKc0KYwEjGgsFHf10r6IKmGbjhVs2yU+d3JGAzwxP0brtLqy2DXYNY7jNG3qhsh4
aXsgtKT1mMZ2d1jaFVyh7KqDhrK77TrvqWjNIeVeGETZto8btCwLe/O6Z/pfGLlKHdwpC1YgUFeD
ketuoxEp6zJiYRaZeE9QFe5dR9zVmrsXnC24P/4zxKQbu4t+xMn8ELIV2wYldwmvROtdFD9yJwRw
lvmvvkcwgp0ic5GKpDcHoR2ovAK9SubrGjAPaU4Q49uGnJzSC9SB3oytiDfdcnPUCZVj4pC3kw23
Ze1SCjJftJZf45phB2GvkwjnRaLSR/pwGVPY0wNoYeIHcbZmRzn78aYAr7Af8gxS3WyKEnaIJGiV
P9CNX8tK/lAIn92RFlGVKtmp8Twa8ZNE9sVhknfCca/CMT876tdc9uuTZVFzMEkm9e/sJiQSV1WA
eqFUP/zYn/dFsN5b7I2ZAPh7p0dhlvomuE4Hx2DRPp7PhRmqyHZNrBE+jJlH1CCagSzPzq4gqi61
kXDGEhUvQyuUbVAmca4Qc+j6RQZAqTgOQzocp4VpKbryB/Spz7WbRfghMa0V7Nfq5sMNCP6gF8Fg
Lvb2wQvXt2npSaPKQy76+a0coy9Z5xAIUNyKHIUs8eIMyZUERx28hVTw9oykvF5CHCSx9a3s9Yk1
8B3onXrrde0X/mDKJtw9+z4qvtn9vIfxILcQgZadHVHkDapID8Ow4MYZXrNyrs9Vggt8tcSeyxjU
PPcqO7kOihCtd7waoXZyO9LLsTVko1mXatekWLLzPNiuNmESCpISLmlMohPNZVDClbSSGeM/FbYv
m4mYnCjfqWXMkCk2T3ZS5wfk1OTC5iSjpGjByljfmv9X55KYQKJLioLMc5Ctg//KBJHTdcm2w0r6
zEhBso76nNrpNwWVZyMtdYVHNyIsHJxoSdz3ogoqBi4HyoKRBDf2/E0VcvmbA4lz96uhZWoORhig
8CnpwOFRI6MiddHvAaMzetxYUrzBombhWKDOmlUD64W0AbZOvwCyfGmw1aflh8UsoF0YpyNsxdjo
+fe+LcGNTAPRo77GA8san9r+JVchGtn4Wbrs8xdJ/B5F5NbtDF1VxQ+4g8nRwMTp0xYRq1qSsx39
ZPWL1vFRThJFCbuPVVFuzHWwtXOm83XRx5vMwDa80pOEWNliUqga5oWH448MCM1OCYKWvBDVVF8I
enmeE8myLChbOW7xbHOx4bKO+zhmz+mtzN2I8rCbBTl4G6DqH11SFHIXhLefJujz5b5BTIZKqvku
BR/YSrPH2FyRycQMXzb5VRqP7nGNU8YnggdS/tIk3gtgSoigsr1uZuvHPPc8Y4e3DB1eBocHKcBN
52MpWm+4h0yj9QVjN87/rHpak7vGENSrAZv2JPllkMPH+LZbYgZ25IyjmH0zVK/poIt1/kVpkVrt
IwsrHDb+whKx1aBVFhuOQyRx6ANklVfdrA+rywGkyn9enBr5GxqFiAclTz1vkwd8d11CxPfATVQj
RSIHAc1fS6xApND4z/Ev6qoJitb62A5xciqLmGR4CdrA6pCP96deqmvhUc0TdbGcpKOfUY1+Ia/i
bog8e5cG6QeGr2Og0APPq//ol+2LlwLdxWHrjy/K9+56O4B1hWyGmiJcyisvLL4MLlfLRNWfVuKR
1FOiM1jfVzECqITMICSpnSakmmwmUcavMd2NNWaMqpYrH7tjluLL72a6FhuxrludRzWepDXc2eZa
c9VH29VfVUgvoRc6rmn4AeUO0KiDWICu/H4Y+2Y/yeGpq8Vz7HyxAojdnrJ+9cN6E+EH41wcvS1n
zwIyD7VN0i0/YMqdQshp28lBPdJZ75A/WHL31sKV4X6nYNvOGeqgsU++tUF2xkgZ0kSzKBqm7L4n
SiMPfompuGWdy6zMSd5TV97HdJxmdQ7T9ZdlVV+U+czWPDwHhC5WIzfyCLE8ck0ibPmmtmGOdkWU
yiwvieciyiidMRrDlfGWc8lRvG3smyXJxNnNm3NBmbqtuyg+dIDSDmj9ky198KFsoIMvHYMz5vt0
IKUBpKyQUnqDTCkNPGWlkjQwFZ94LpGBV0kNaCUxxBV6BQNgYdT3YsUgWUpKjk3GFrhryUIMUHDA
5CHUosEPgXXPvktqML840lA8qJ1vwC8RBJgFEkxokDCRgcMsBhMTG2AM4O5XbOsg2wxMpoAqg/0z
PWUC0Mxi91cxSRIbSmxGmHr+USH2Ijey2EeKHK5mpjcPAGIzIsipXm16utvZa1+Kg2NAN8SEiIOd
eS+RT0VjTXawXZryti3IWXAh5ZQGmYOukwg4g9FxDFAnmohANogdqYuvfY4Kweof27hEhUPEwZcF
N8GyBHgoSJox06cTHv83NVTPCBTUISUJwqPW3VoPZZDeOA2SprXuMrSd03JN1M/PIU3k1ss856hW
jOSYe8ObmCKfWguiVSWXc5yX3q2nORHaaCXKwNNXklBboBb5DdRBfMDYfsTKM4Q7aAW3KDUAo8Kg
jEIDNWLPT4Kem8zbWIM86k6lASBlBoWkHSJuRuBIESYOe8bdOhYNVBFy7NGXyqEGxrYyqMRqXPC5
XYa2JB2MBsAUGxST1B5cdoXrd4x32isxLeCh2VRTfr9a4CbiZHma0ZDvlME8MR3fxwb8xD0u2rQ1
v6+ZCcGuEcvqAMjZYpBRFewoaSBSGamuuGsuYI7XK6pkbl+rQU6F3fesWn42jGXYIvuXsCnvy5ql
6KSn5tDENugqXImwtsPvHZiyPozilzpyb8Nk/L4w+7lqse0S8eD2h2W2NrJHNxmLCZJJ7OabqOuB
Z1EjBYBVLkzi3zG9kPcvlhFIE6HBfVR95KuPkhce5kZEdAReTDaY1ZQPwJ68m6BgPsf4+lDkTnnk
o5yGpWwe546LGwPhOZva+da20pe4trJL1CzvQ962111NbGaUoEfzDEIsNCwxAxVLoYutWNC8BNyY
7WzcgXgEW6QYDXFMb9x8QhW4undZi166Jj6IqzZcTmNIxh5KS8yCGH3y3FsfV3VnTcCgcrsZH7La
3tsdKSrB0O58+5zWnn+uu19dYiE3k/HPuQWnlsNVM/EX7Oys69Cesqsw+uayE4FFTokfwrm+GXv/
eRauupPNbe2KHRJ26vDqaNusE6qkmPazYtWEurLBR9Fxhd61UTlc4hKUJ4vTa0az/cE1sLgealw4
ro/Jmj+it74ZoMrhGtog/v1WGNxcO/ONhvSgWLkxlGUfrUHTNTDqaJfjC7rISbOgNBA7orJwRNDS
L0iz8PyMCmUY2k1Lj48eFDxGR/ORWyHpIsS61waV58PMiw08TxiMXg9PL4OrN9AjoVPiEQ9h8mU2
8D3FJenI/r0usOaYbeEum8EDZLYkSEU9OegxiLhBB10OPP4M4C+J6TjswnvQBv5HVzexBEOGEGfZ
14YtwSFZvyYajnbCEFU34evouOgAwTAgKKe2AzM4j2QPUUGMBkCYGBRhBpMwRx9FD0T6v4MIXRBC
dp7ma8zYIePL3No2EckxaUxmelGk+04gy0S9dbMARPANEjHCUbPNDCaxNMBE0kJOCoJiM7TJrivn
21lorsn21r9YSHw2edyieDYQRgOvbG4K1hKPPYxGGTICD0w3mRbLThNgRGBeGGHL6j88i/eZ5kTh
TTnZpLZ3g8DM200QISvIkIVBRLoxTHbZfkOLSdB2zHwFu5ayCp97Yp+ePEiTvkFOUt9hYzYYytAB
SJkbNGWKYRjRp06AUIZwKCqbdB0FniBkZ+eM3sq8rriNAV7SXKVHOG4YYeX70uBeEI0SjBJR0Bpe
Zth9lPNE8l5GdqotJIlalkfYHp6LyvWu0XY+FgUNXmFInFx6dxFozoRI2anHr7da0de2mt5VOqfX
BdvunczZdgqgfoZdORnm52ron9ZgT8zL1V1B27xv+/gYpYG9cwlfntxhPRNpojYTfnq+vOUp9N8K
QKOZIY6yfhsvjqGQ8igRhkoaGj6pa0ilScVa2sV/YRmK6WB4piVg0xHAaQPoVBriKYPFcjc13AQq
xjP5aOb2OsLR2JO5XMSs64OlLnavsOLU13Ty+N39uO9sZN/ZWCW3AHbnq2EgfrgzUWdzwJN+JvC8
UNeVsdzqTPXETbXOTmTz41xAYCyekAbqfY66PJhJLcfytxwGOwUu4ljiAVDgPljlc1F6/QmXmiD0
PbVRqKqjEDabGzv7Qdmgd0NEMquAPVsYCG1mcLSZAdM2BlGbw6olBo7i3uBrERobl6yPZQm2bYJm
FJeB9QgANuS4AMANDQoXhTvDRtKGuvJBV15wp7NGkKcfPvpwdNdPoC4NITdtoEEesF0vFKSVUagv
BsQbC5C8xXDXjb9iA+rVAmRvb5Hr4MYDb5uE0IL8nVGMnG4PKiRpaMJ0PsSM5ebE7e9G2/lerWu5
zwrrrh+ncUvFf20ZgPBkUMItTGH84DvbAzLckTWKzlQcZ/jDNRziToTX5ZQy3oZPDFMiJIbD5mpq
vNbdJ5DnQuWdEhNiMTqzdwQoTAJ2hB02Mghkh/AQ0u3kbjB4ZM+AkiOIyePXHHpy3Y2UyEO5LTv3
Vfqq/ukG1cWv9vBZ1E2ehgTnuuMx1E577CxuLw2YZg2vGf9retAQnDNIzv40k+q74E4Q3C4qFDRb
S9vBblIonLqMgOh5flQxt5+BIHHIiP127dFJYPL+TqpbgWnUwamc65vC6hnDG+B0Bnnax+h4yLEg
jWOBT4TGgfXGQgJZYp3LZpyuHBjWo4FZj8u3zsCtbYO5hvO7B/RsXxcGgV1VzPVwQYOK8KLhisi6
lJYU+0+4Wm+MjL3LXOmHYC7W3TTr71QbJCp376VBbw8Y34meI43WYLnpuzHMQuouPJDd3gq82zX1
TQDBx+67bN/MeXgLKZn4WR54OQFud0us8SZMw5GsfEH+D7u1H7kJBAoxpyNXtBiJ0X44JjZIkh8U
kiOEkJltQ5D3h6YuH7Ne3yOmnO4w1xOyHPJ15q3+zrryJkTQ+KFD+0yPx8Ms2cMaX3cUOP3juqbX
WCh3je+H3/MeEcAYgQixVXKLWpJnHx42WkZnnxfuwWZUdMNTg5RpPdwRoM7X53BJQ1HqMv5Owb2i
t6MdQwJ/U4kRgE7K6CTMLHdftpFxdTcntu4sjQVT7RrnBHMecqOc+lXm9R1RH0RbCAzFA3itxSm+
hPYFZXx5/fliWXl17YcxncUkdmnDudCj4aCI7dlKFmBGJBMCbBzjpVM081klMjZHEbENBKaJMpwO
YRO8ZTjPMC5q917aLXdN9oqoBthE9K19NSz+t2Sor2SZEimRJne1n1dfq5LvGpMNa1IC4pLBR0di
Np0O+yrMf+K5GC7uetexIiSjjIJrlcBmFAN8/mRFamEA8zJrn9xxJT66kdaOSV01yovVM/SKfNDh
fkCgOLxkgjCsLeqTcOOGxXJfAEp0F2AVvlrugqhUxwLWiJbuvG8pAyniPpZas7dkjjmjAt+7ku1B
QOAISRwwIRoHYki6UqBAE9x4znyFLkUfJdAAUhDy28SKHtFiM7XWk0WZLBncDR7Dr2BA3bNM8wFO
TS/Az/VNAZ4qEGfY2+3t54sd5vsMV8Dku0DcGm9l6J/axwZZM51o56ELyzt4pIzt1wmaGVL5bZu6
ZN5H8e1o9y4OqhEuH/rkwmXk6hJ7sa2R5m6iEBqa78prFzSDruvuHgeRKZYvKqB2WgY2IGtyiupa
HBz0BGuir/A+vySt71+LNEuObNoxP9nle+R7KNPLBi8CKXakfBDgJ+b8q2KxuZZQ4tpJXC8LNybV
tGfrJffQbsBRnQ7MnedTRtDXRrhwchs9pcfSWdi8wVtJFirvZJ6Q0MtJP7rwYcludq+TsQhJj9A/
oo0chffSuJS1DTyGukFIGozVdT5EpOjw/cApPmZBVV2IvrtP6BE6EbV76ZI8TTardfKX5pdbZD/D
1o4OLR7hfRN23t7P1pAJiscloBV8Y84mJfzvZSUR2uB43dTIz2wrvO47pCh1QsxQEeBuypguEW09
Vjr5krN4zHEFUBZzZyyfiRKabxF/CSxQwk/IJXTp6OoIJgz1AAJus4Y1gXREhDZmWAhuiDzMZdtX
+akRfOk93QIhByzUso7fMibRQSzBYdDJ/ciCjPHd2sM9b5EH1tgseYrdErZJ0P7YXyVa4MvkkTDa
U7rrUmYozdB5FHW70o3E0VrDEnfQwjsltkFUK8lKhB7XlAcWm91Dpx6TLNYHmWXeycYKuLPW+jWI
nlyH1ZA9FdcKs8ImrpluMFeX+dl36+qtKgXdNjMgOayPtPzxecjZxjgSgUMXCxLsuu4xjGx6pf7M
tAVNdD5zzIR/mZVkFM86gh4ZKXJhr3c6LSVEoAfV13RKS3pJkfMdpecy4Z77iS0oTW+A3o9YSk2E
2LbM7XXnlMNrUETWySa+OR4z667Frg5bhPuurhib2VFASkiTPk0BTqWo0Q/e0mcgXWJUmAo7wOgT
dl9peVWNWXwyI++lybNjNng/5UpvX8r6NM3KOdZed0Gstl5IEX8pnLw80MCvF2lePv/NM6ENQ5AS
vqrtCU8WOY7M1vtdYbzany+fagykCRPpNPbCEjpFY9S5OXBVYbz5dBwsfDJFwZrST6EOq0kARguO
lcT81OfPf770S5scBit65q0blBbf6EUS1gDHoL9PzX99/hC09UM7yfmUG2lbRrB7arz1XqlZUnHP
MI7b4UDVCWcSbIiVwl0zL2gKEYDkvk0fRlzfp5Hi01fx+fKCiWW9REZ9Bu73KexGDGdToP/4ISmJ
O/r/Wur/Ky21FBG5dP8j3P0XLTWmxqzP3uu/pvD98bv+KaaO/hGhV5ZcKn/k5qHznT/64T//w5Le
P2zkzPwP3bTzh9L6n3Jq9x8ofoUtg4icPkl81f/IqQV/oESyRnafkKitpfP/lMT3u84YwZnrCddz
/BB9NoGkJqjvx/tjVicmuO//ZGs3j4pzHXrQRBuS9hK+w/rUagY+K7vPQATWvk65268QHPylmjFX
oeAgtMpOGZekhTisIU8dGeAeR5FyrNubZRh9sl2rZy5UirbZ2SnEWOxvB2OPjCKi+1qXEio9Vw67
HI/KkbH3JRDda+m1FUxFQo6Ir2l3Y8eytfsa3fVpC4Oo63G+VYCy1LcyyPShzt0J4aFDpjYCJ0K3
WJHF4bWW83ggqZhbDsnaRYuZPBrtY1QrifCbN9FW723pjafA6566tge3wqR8q2ycRBP8aWoNcUyY
RDEeYIhQW+PHgFvhPKK5gukFDG10WWpZJFBU+N0JFHhvKv6ArllxJ63VAWGFIuSpXa6cqGMhfmlk
NN8RE39itW6T1+PCkZi4MQQLepjX1OmanQxJo/bywGKfIdxDYbwd2LuC7ey4gNjojaQXQIJ0mIXU
TJBhiEf6NKLkjpKw5ybkva2F7/6RvvmX7MY/S9Gd34TonCCehwTd5yzhnGOA9dcTJF+jblJT05yJ
jXiyBwf8nnkpIxLE/QBPXbKSG0pSzp098qY84oJ0Fv73wfzT1fW/yOIxEfxZ+//5VqRru55HDGXo
2NFf34qwHIb+OJjPs9XRLTf1Ky4drzsRD3GfiOrZkvVH5pV/dwR+y6o0f22IyC+MHGwHjnB/OwIa
L5/u06A8Y01mZkKwBCe26WVSqFfDILrjasFDztF8bpoOSIzVz/WRyMALHyM4M599+ffHQWC0+P1A
hJ4MbSfggo1sG4/Gny/a3Bb9XNV9efZSDgT6YW/bS6w96zwcF6XcjTUilQ8YYe+DvLia61KjQUUm
l2sUyS5BSKhuP6alkdsg0PAJVXn8/KOCGJm0SwJvH+df/v2bds2b+iMb9PzzP//D/zyMPhaQyHMi
LyDd+a9vOuEKyKieeNOyI3e+X09DHiGZnywkXjmJznboZzt3bl8Dh3lSm3AdZjELNyJEFaO+n22w
1mh7BsoGSwGBioloa5/L2N2T+0L5joma4e62bPPvgyLCuhR9cZlwTPBoXb8TKXPLCIUDIbKfi7UM
GAKIt/NT8UjlCmywlE9/84nNifHbJyZ4kE/KZkJ6JLH+9RMvBaEgVWET9TkQTmpR/3VtRu8yP6eR
FteujPayRjBjCy+/oGOyt9ihYgC+ATn4pntvXBrYaaqY7zFusjufhsbFBk/wo1jk08Rujvb6lnA8
tDoNNwHZIGuty/hdNg4DqbEtLn7h2IfaH99btehTZ7EeUPBv2jjcZomHmCr+u+uFh9NvH9u37SgM
PTuUvIa/XS+l04dobF3k9J18UnKcOeT6rovL7+RAjsf2V40bvxaOtV+oqwkl8xF97sM+oQjukRQj
gBhYEG4rBoO3f/OV/G/vzXF8gYMoIuD2d/tQ1xKAPHRI/dv1ZHdFeNGl+qbYkuzaPngiMJP8Osvf
fz4OyAL16UbRdCR0PG4JHHKGRklXsGlG8daHRH7qtdgTd/LAaUnawtRGYMVw4Tm6++V7dgRu50nL
9eJDAY78+zZxupMlZnuvEJXtmHzf90hJdlaSITxsqguSlrfMi4Obf/+xnX+9hfmoJhyHfO9Ahoyk
/3omMuOdsyRo8rMOCOBkonJP2rokV2Ag41UTM9HCmquH4zzQYcT8h14RMjlt+phXXnWqSaHb/M1b
+u254uFEtz2qUZtSxndsEzb853uYl1mzM6VQutNYcq3a+s5OA+/YVRC38G6d0yEqTslkXwkZ+bsh
7G6zkOlCXzl/907MZfiny/TznfgOuwQvCm18/7+drzlrV6uzuEyHLCaw4Wef4iUzvhbgGPO8JbqN
AXmaXDTDRxrInVJpcxqqhkjgmfgZdwify0gwqUCLc/CFv1eEBPz7o+Xi4fvX9+gG5DLz5ONuYo7m
n8q0MSiR6auFW0nv30p87vjhC2ZG6sUSUf+GaE8ndnUVEn16atLv4aTJHJ6FfetnsAml9xM/LQTb
huQKmX9ZHMQqHbzLPKruhVUmuzhjg62kV+8jXU3k1VnP4wigWq2iJ+GWai8iWcoKm789+r89FszR
d2TEM90JiKO2f78ip9UpshZr1tn2VtJQB1SW7bReZRH02aEnPtEdkOoJdgkDoTsozghEjN2VAW6v
GCyGeMhrAp1z62+uGf+3asO8McFTNgjciD4dyMhfD/lE06x0TFDznMtjODCX7OER8Kxfn3wbcc2S
4/vICv0Yxa5jDmDKYiojSAVBoWBUovHmbTp2urt+QY/rk++pGheEulidky5BFDPHD8K5vLNZpRzC
CYfdlEXOJkLdT/bU+OSaMc2oc+tdVQ1t/9SzwB5+LoVHaKp2RhCAwNHwVs/Krx5G8joOq2JghZCM
MZwgsUaqubtOo+FnjNnqqhjH21oUDNwnvsehII+jGd4Jj7tZxIVDjfI9LU/yvwg7r+W4lSyLfhEi
YBPAa3lLb/WCIEUJiYRHwn/9LFAd0bcVMz0PqhDJYrEMgDx5zt5rE0PchXG4N9IZ4WWJJiFK4OdF
PJH7/35Y+//LRQDlFdsjnx1SaIrlsP/HYU25Gg1wYoyDS/lxGOD1ZTUI63nmhWedJ+6cvL+PQlgn
QdQXyK6DbIe9sNoJC5GuFdt7xt0OHMrRO4I133gyZ1gP13fqywr+fvGrdNx6hybmNcpCfeB8DtZx
CFfFpszExjkkxNe7NI/SKKRNVd1CUHPfq+gJ0x+yffuCFT/bNXP4pmJJoGtjQ2kpoug4kbx+mrVL
2QGiLYN2Qe20XB/GM7A8GB7D70H7IC8Gj2hNF7eTMNFPDWgvbM7lD6npusBUw/PAfsEBphnrMD60
KRv+xKCxE0cNY8S6PVgBHJNKEKk3oH/1YoZMBVhmnjFJIg3UKqNUJ3cemb174Z+t//9d/f+1XnIS
BCbHv8nOjVpV/P0BmWHRljrjXcISDv640LcpgHCaq6R5T8Bhldduy4EeSB0wy8VC/iQyeux+UN5L
z6Jz7tvMOwj7dVKIykwv2u1/P4S+r87/efUOTNZx6g074PbvTUFi2BxEhqaHu9TC9dA/5lEMedJk
bUdwRNQQODtQRrshKucdeFGSu+ryx5RQJvuTQ8IsGnR39hn/z2zA/p9nR7/gr+t2YPp+YLN18HBB
L97sfx7gU6A97Y4IVYPGdvcJI/V13CEmVT7RRXYVr1H1TWfDbadzkScOI7NDPit79WfRk0yt//sT
cv7s6P96wxyUMlCX2Erx1P6qSrOmwugF0+0wOpm98RydPuTjwkwIjkVfGG/8aIcovLiAupf7vPoV
Znb14ZTvNBBNmuRO87Ojr2gYMj8MsLvObvmLcqY7R/5QoIsX2U4mzh1gqXE7yDrYeVwWIQxzViBw
d0C8vsQdvqhettsegtZd44OqRvJdHfkor2rUX2VVqqtQZXXQLYxhm5m2jjHS+ryTOxnHwXoOe2cP
NuCzUVJeRg91SFo2AKUVVbBHtKKj/LuOCuMkQ55nzzxNu8FPE7wRaAu3qU6uM4aHuojPXcZDoQTW
Ow9N5kqZ8UMo5uDI2HtA8LFo1IhWOVUqIkqrnMe97PVvPm5N7FyPZXEKvpwGykuWNbwo8pfaReZW
YEk6mI4JtijwzmWcWBtfuurJDt55s+XVKYaHyHSjnT+guIzbNF0LNtAscgEZ3RWW3yiLB3h62Q6k
mXsMi2aTwBy2N4FdNWcW1B/AFOZ7Z0SK5NOS8GZSw/NBenBD6VygOUn2Vpm9+5YxngldkeQMgt9i
20TyZu++5/S8qfXgxYf+pkJJd8WSMp7JZwSZxeoLg5MI0BKQJvTySO6JdRNvs81c0N43sp+ObW7/
xvltP3SZ+vDnaaAPNBn7AAczs45lDRHBnhG5u3njIniTWwbpu8o76qGNbrJlSt8WtGLVOPBJBv3O
DpWNbgK0TiMjQDJ+OGDLH+u1S1P0rrJzjAku+FcbdRm7G3vf2pzVc9EZx9lVsMCIIoDh5r/EFmPZ
qSpu9DAi9REkINYm41hEBe9BO2drFRflN9NpI4bgp3QRxuGGTC/0gBaDKZFrOb30J7bNIEAZifCb
E85xEnJ2EejbtSzK9iia4Wvw0VnFhrAQh1R4kfH/bjQKSJoXBNxq8sF9pIcjvv2QmBl3xuhBUUWa
+dxt+tpqV5pd87bHMIm0QZzdEBZ7MmgMi9rf225zNVUmEaUA0LRVClSoMDaWRdRX7DGUc6t8PIjE
vbedfuGwj9SpHbOgucR7pUY0almUx5Dk6ru5W/4EUV1+Vpr3Zm2dZc+2sWVg9l10N0WEu6wDwWkR
QxEIzI5pYe3Z4tjHEu4gqVHWNjYQI1WNR43od/a28Z0RFlWK0d3NXiOrYDqo0UqnfZjcZRlT1Fmz
fDnBS8n4676x4G13KbytqDT7a2hN1gvsYIYo9rNtxOOLvQy9XKK4CCgl89eQ0l6NfWzvSqH3aRRH
F6Qf7McCNJ8O2YHp+NgXk7hSA1UqjxDNkm8mRvcW2nN8NfOfvYnpZ3YjbzOmIYPk5UknOrwFlxYs
AJRspRHdrAW75F3qzJDmZVxvQon5qMIq48j4xp5+CoQAEwqQa9rPxspVBI81LuM8QxXexcS3z2bQ
ivfJ3D+5eOUkbpVLP2JYMg2W8tBEL6eZl+BRvfTWeI3E0G5tshDujbHbWMsLx6Y27K0+aLau6saX
oGpT5H7zc2rZF+pHIN550dwGNk8uZVT0Ktv5BelBiF4ttK5zUDPEMXtolgnB3cPsvCysOYhIsj/3
DrtcVsNEgkbltNpV2isuwoHL7iep+1rYsdg4jirOk41AsTTISKuJKlkpvEUaQeSerTvvU0B/wmJi
laQM8izLXkYrwc9yIFO7iAndxJmKSlD4Dw0cikdh4BdpJmWfLU/9gMHBRJPTlVLyZvKTLYUGW/96
fnMbLj01EHKMdrQmol95T9eAXeOXXZI5VHtORxSX0d9iiOUtzMP7PgWnF/hIS9lms8Mp4gOBCOT2
Ti6e0uLg+fIpH8bm1izLduPiRmM/jmcqHa5+dMtHmR2tAWNtiLUbPl11xNWBONfonRvaJG8WhUzu
tfo0yERe8yI7AwPYz1l970nOwbJxGH6H3si1XvfrRml9ygaUlAkJs83wUZTuS4uO+5qqyt4Aoq53
yFdOSUqcNZ3xm+9HHTXuRDMJom06Ds0W54fcudYPd2y4Vg0eaJ6MUMgJTm9fmNV11sifv5Ek2Lvg
4uanyg5POAs4xPGnrAIyNPA8nGelmnt8TOUq0CA/rMjCH94/NrlQuyx2iEkIG7GbLIWarRTIERvr
VtIO97ugWzOlyE6Q6Ge4kA3xL2FpHmLMA/hNhq0xZJTfAp9LJrLzlAAr8mi6RqWL/6Gop+tQNs8g
Qaihnf4t6z7anOYNOxaQ6kF6M0qUVarhA05gqgy5JzAkEvbI9QIzT0aGNCSR27LxLoUQJMjJvKFc
GxiqOozyscSwqrEI1nnpPEpGyq51NkK8oWbdHJVRbociDy66h3bi+Ae3XqR8c3YEivU2h751kT5J
2qk8EWBQbwklmOEzsEZXYdmyjezaQ1ik5yp4CiW7h3Bacu01YM6E5dY0hYeZJiBXpx39bV/1KNPy
rjmbYtE8AtaNJPmExVQ5B2xL8WpIfQtldfCMBxThpyyuoStPc06Tq1NVh1UQo0caTed5IMrEAHZn
Qu1jF+4J9jHduhTxeEsYSYgLC1d/j4Yffmg6Gw+ZS4yqzpmhACCtNxlE0crv01OjPWSx44yVT81H
F5TN3meGs2KaIndBXqJ2MYfqiJLhJUiGH4PxOuYCaGmCk6ab1nUQeY/pMvDgOk7GKFrFJKQy9Jro
mXC2hll04fsHjfRjbceudbHzbRAkj0lHm5FTTrPoJviTkWwz1pn3zlDtRdp+mIiZR1biccpvDfrf
K3Z+tJ3wuAKF2k0BXpkRtMOkxUs8zHDINHRCxB73fk2mUo6AX7SGgUUEMMc0xruurW4cnwyJhtpp
11juWrneIyU1sjwxXDocmzHW6d3Uzx1tmOyT+O6i+6wIYoL1Sl9cO++xj49ojLJD4KZPDa2RFQTa
t27Ao9OzDBwHFBarHlY9JfHCR5nA2xoRZZudnhuTcKJ89vdpAlrCnFXN5a0IV2NKsA1TAbCWtpmg
RN2aI6aV3oTE/Tqg+Wc9TfGtZSzNSWw/DfObjXl0m8ZgP12n7DEUgw0d/bzdDjUphYMDzSATOCCq
FzU0JDaNGuG5oXZGQDmBp2AHFwegs/megMuoU1xkWaPRgBIcTYeVrHEU0dIeLxjWDYDsxpvbLkiR
6YO9PZqPGva+ZrudjcegsNGapkiPsCGTS+HoZ8kGjrIC7j5le98b5SaW1aclsPOJXJMjMfc0YOS1
L2jZKbGHqd2udS3zbaNC8KsC8AqDuxmwJklJt8DCQ8S/a4SMK9/PgfGjBlkx9PaAaeL/j7BH9S0K
sTaDTDtb2JDp/K9YvW4dWO8AFyaA+CMbp06iDlyaQWFlfxDMca0ng4h1ZJqNkf20kdSH8WUSgG2L
Cce8ZRZUCl16g/64ZbluzLWMPmGHPwg/f6xEc0Cg/9zSbyDOhiYHkZHtykXUkcKxKHLzEMZc+Mga
IrAv43RBPP4zbe1NDudznlFnt2iK6CVaGzjWbE2M8CjS2Nr80GVe3OdBeJBcCghFx2irlm6g2dv9
vqnkY9XAV5sir7kyAuSUqIkZnebmB8URS3bvEeYtw2eRmCydVrEH/IIRarnpdUIsAba/dQIcCIEu
X37/4Psu31/+uVloNYlP83TVf/93iPotLICP7/uRaMo69n3HkPHhv+7z/fVUm8lyFTp/f/Xnjji+
QMSO5uXPl//4U8tDD2kQkwggI1CmxpKnPah9Ved8FP/5yHZb2fP2nw87aXtDIx5o6vIyvp/n9//+
/OafP/aPR4lD+xGHDnJhu0+Q5yzvh4mZn0Je4WFansv3r//1/P7xkH/d56837u+35s/jLA8bd8Vz
qGlGTfEV4wvz2dbMj57W/S1T4UOvUAcM/vgRAoanVu32IzZcROpyPhmNj+q2p7OPdhYJHFe0by4w
ft5+uHMCCnyVD2+5hFybJh99WgB7pw2qK8/E+LJr3BS4fitfhpZ0yxZV+dZsyc1J4IBurbF/jWUR
Xn3IBrU5RFhZZMHSRhhEkiMMLNJKryynvzPntKG0MvJjE8mTDqriUjJ7F4TaiSDP75zwOIogReXL
FowNiNwGEpGisM3fWobxgzI/mwFJnJ0mwaFogFhGoTvuguNcUJ8b4/wBJ/8+HeUWPdnaMqtxJRA2
13T7Nk7A1RSw8xXp/nDMCOdcNYMJgMy5b6ZlDhHB6AnGSwuOoUoykxCl2V8T7cdWKmi7PVSpvXQF
Qs4M3/REFK2HxItYD7kPjDuUyPWGV70pHNIShspnQO4cYs8gl2rbsGNbx6UbrWsDu2yND31L2hbT
zQ5lu4vHxnxMaHVvmtn/GcD4XbdOiNpctqi6j4JDZ+XbXxk1m+3wbrQ40yyvquHjEPcFgPOKcMIh
7tVI9mPRNVcaE9Q9Pd7O3LjJxzq8NYJjnQ9X+hofprXEPnfkciGfyjX7IDmQjuC3z8qJgosM813S
8O454fReWeEd2sF23yiLTm5u7Pqh7TaUig3UEJXQo03vK+wFK6La/MMYTXduxgXVzeIzsJ5dL5qb
ofAySFEDcyzn1e7xcpFUJk+1n5Y8W9rpjtKXhh31bYBtMa5vfDMCqTA5Hi4xDGljGdT7KHfHUwwF
eZwnxe+GUALovibVGK2dyXwG8UyAymwkhxkEnCxqJjkCRmmaTSuL3kNkDbDoGzLNxdQcg46Wh2SS
OWFk9smGWeUda+BkdMDGTPAE3/WiMAQRxpNFLiIi6403x8mhspIvoDLFLifWIiK4bT9OC3qkFcGN
REMFvZ69uVrS4Pwkwihe3fHS9DVnmlAwV74xFEbTxP+lMwQuBsGwqJE7KKqe1x06qbZI54tqCUY2
0FCDEz6SbIp3gwMrqGP16I9frqnNI78kV+0IKidfvDel+NHjfDo3KI/nR1SD2QFvMA18R1+nYF31
SbOdEeOiFp4/PJdKskiG26yIntLY/WKK5BLaS7bdgqsyTuQc8STzLDr0fmAA+kgW9C/C8jDyHDT8
YbVlsXsbO7hwweJcR68Nla6tbx2FH4rOEeiHNL2A3N/KZqGtej4LcQMjdKqbs+2WiKDnz8CkdVZY
WydHxNDgt9gR9vIKUgVhIL5J1k33Sev0fhkPTN0wsmqLZOck+inV8cXzPnGVR3RNjbtmRtcicyAc
/kL8yCYchqY5wieK+1toWtM6g+XFR1tZh7r2fgAH46LhgmiwPChlPjL/tT2gQHaq9g2qyrn1LSSS
zvxlqkU8OD3iptsnv7sottZYEk99F+qt8K3fHIDDehgzagjlvlg+ojvqfBTsLoJ+w58I6LZxl8/T
IXJsDkCkKJKwX1wM4Y5tMqbEiYQRIFr5NvukxhjbODnjgDrNIsOO2yLEW4bPsU3GTKFKMH94Sj3C
YNLkJTSdVWUTzYMZU+0TZV3xQez7GUaSG9JFdfujNyVPBpCsNTPFeOPXiN8Dw833DfSZYStK8MnI
lGbSgu1ybeSOv+1yskRoWzi1+p0bwX2AmWTVRi7x0rO7TR50Xte7rNacI1N2nxP6Pnm2uWVY4PjW
V+s49la37SWP69dwwsOnFo9aN+RPFTkGZFlgiIC/hkAraomFn6sFB5Lt/HKmniGJqnFpJljtVlj8
mXTS5R2KtfhqmDeJiU+80kwnnOEjQjaBWRca8NRNjK7n+EWl7i+7niISDqlv51kgzqSkAGjkPzit
3PmA60fcNF7tOxfNGSAb41PDL1wN/pvRFGxYsO1e+5ZAD8978a3uZNaQhMyapLkIYjha2Vgbd2ad
kN9goaZPFzc4ZFww1MzOZNR0e6MIXuRCE6zN/F1Q6NUtVEKbUBM0LLTLhlE8wQo5WBH0AM0Zms7w
iwT5p2VSEi4ZDuxnc+akpRoPpuo3IkMwnHTRh3Tx7aQOcQVdVpIG5/0g+EPtwjZl9OHvaYq+9SRd
n9PQ/iVgC+KMkyR2sElMIqJaKwVgd6F/BwlHJrR7SF12Ua8Q5FWH3CZbiP1GkEyw4jpd7Hr/hJkY
vTha4g1lfg3Kf5Um6XQZFuqFNZRQo+r2wRb0NGo3e9LdzhCGQ2YAsVumidI965tjpsgPbeSyxdPa
PrVl+1SF7OsDwFykWXho7EVv7hOXip+l6mRqwFYqIYzMaBL8cIW/Mcw+I+My/h2hY0eo4u8pRbgs
D0y2Zw0BI24X6ybdxNXSoRrcKIdTwsJpyuk8qvxQxv2xgvjuYqXmwilwmWyKFCEeNI5nVNpkYtuk
zOAJubPdCeQC6XLawcVdmnTzuHwPmMMhVqZw3x3UvRIb2ZJWJ8IWyjtK7RShdb+cpGYYkZFKbk6k
IH6FcUK/LV+5QXxIlcx5YxWGJQuzQ0Bi7BZ4ECEAHh0QmhUNYxhYMCQ41PGvIsncDTkiwVbZFbaL
IH1Q6Pz3nUWaNk6nuXSKL/riWQ2sDplFhbEjS16hmb12Lp5INNYUR1Z9NhYjeFEdo5mgmBqRvocJ
5Rb3EwYawz9zEn15JTbFQabOaSqItqkd+8YYcom7GJA9WTVvsZXsglOMhevAbodGna5+5Hoct3ZZ
LYB/dVP74tioGPY0A8yd9gHrCeIdA3Voq16diGItMUHnJvQBXNWTzMPDZE4PY7RHPUfaJ9ExQjU9
2xl8m8kPrG0YmrZJNfH2WF21wqf4kLdhv2mcrlpnlftShwN+W/1SS8bZtRSvuKbtnTHfdm4E+MRu
r6akJHHz9uq64dmMnTtMTrwDA8kPrbwVnP7kZ4gb5fVwwr0loHXpd2r9GnVi5Mrm4xN28bWNLI01
+zGOEdwK7ThvPY1ojXyw/mTFl3Jsn5gTqHVghDkmbfUwW3dtQ4KEa6F4qgHirtwp2uDMLFcdJteZ
1F70ge62H0kZ8EO80p6obyKzklcvHx46q6f3WdKPZPJuGbe4DB7zha//bcWhdUtTukiIslMV3ZQ/
3+x6xusN4iDbLxksge5c5YZRscRWznNsM6PqYsNYaa1sJjLYxtq5JJ/NLYG/goZRB0G0XTmH5un7
xo+NEfkdpdPCjv++EdFcbqQPrc7rTPDiyw1GlpM/m84BQBXE127J/sG2CZPLPg2ZQbHYAkJuB52c
B/HcJpI5gZHN76hzt6nT+QcrDcdTNTYo0Jzy8u+4sX+nj7FcCbYObrD+/h6sIG+s1Sm1VfMnpi1Z
/ofHhSGqNcTtvgRT5S7xi99BjCDueYX//trpch8fG4xZvJxOd/Y6hfW8ah06P+2/AtSKhP0DJgMM
MKs2iF/tNIuQw28nVWFpwG1/KhxJoNv3f7//fEL3TYPXgKMohhMta5WvwmKGpTUbj+6SF6DfGTSj
oF9+/n2ncUTxNtrQ3mYn4gLdagP4T7pAcQpvLci4W8W+WW0zq2GMXkho7i7diKafQC9KD3NPUqyL
WrkLE6xbF2bf4nylrOAIwBhgLjepznF33sCmJgvSBXOwmkHOJFWUHMPIn/a0gw5/frjs3/kgGRSO
n3PgQFdUcIFPdeuQDNfmvBKG3fd/0uKWTahiqdiMtK1W34mNUwLVOIeJhdr3RokcDWoFj54qDjhR
DAx2XG4wGSKZYVzeHhqF57md7BPEgX41GIH9DiK1PQZJekDLDXMgjT9qURtbp+D4bdt8102Ywr5v
6GdvrM6nVB5I75yA2dHRgOn1/cPv/2XLl01QMUlpQyxQHUNPaYD/dJbemt+PLzqrGOXUUKmWDo4t
SSTtnkvhTLTSIB2l0ztXQKyoKwRQiGj6DN+zbyMXANQI1+J3XPLtuR/us+CcRuYLYB2mmVFPl9d8
mdnXrpCs3tmj82rZ1osHuX7dQu+AAvcQJf1umkcQSHZ3pCb+VcbUzT9ir3uDMkbydcZDe0Vx6xvD
PQrMFw2nDbnO8yioQHyyqnqyaHCGthuj/vRd9wPx5f3YEDIWVmSmoVk65kFxNmjyr4OBlrltYwqG
akD8mbOEpEFL6XNKRq5K5GX60wXzM5u65Vv/vtH0oxg6EPhXTO3q+/uZX9d7Q7FnX372112TbDn4
vh/y+8dm1/rbZnRf/7pfH/bo67+/+X2/WRM3bNbutUwJL0WOC0lscrI1o4bfeHeuxIbRag+TN7g+
yaah25RXCxiUCmDl5yHhuw1R1MY5V1FwbjoD2WkGowUOxpq54L2hg9sI9gkiCxgvtdPiDOYDyQHS
JX304DrLJMwzdnEasofFAOo5/EgHjDb6BODa2Fb+I6ecZf7usBPeVjCTinHYemVztbh4XASu5SHJ
NkFKkknYqwegFeQHTBQ3RZmqE1zj86gJCvKAQ6+bpXdHZChzjKr9rJF57kskn5iwiFoobfxX9RPb
fp+art57HnwtrzV3NhrlTU5ayFZ01qOl6hG7fkzRHbEWB9QYE8v13hE3TgNDU9b6boSrWmsTYHhk
HxtPQtcKACuqYDxItiyUiiiuJSLzPZ1I9vqt9duHj35KYTvplEmSctRbNZa0aNx567PmT8OraREB
CF/nw0qydmcL8VNnwdUX+h5T0p1o4y/XK8wz6OxNHINwkv3zkNp7M9Uexjf8mCbF76T3rRf0R7az
z3lDRMhcMqiz8umr1MFLbTvxrl4GAbr0bzg7npNQojew4naVO8EuaCW22uGNqz0vsTy6js1eQson
gNB3vofIiXn/nEF0ylPOs3aodn1JvJP0526P5OuX8cU+a7ioQDxZIgZUmICrxzvxhOOkPXlka6xh
XEtQmv7vqhzAcMwY9zSytcY5McfMQwNdcAPKIp0fXTYruWdbeyt/dYT7k+DxmFOX2QdztWm7aKFb
prGjz/NxomTRUkG57RgidVh390mT39Hqpcplc+7I7WDYh053l2Kcy51ngIUy3H7tmsmd4Vg/fEfe
DXF/pxADeBkbysGVAJ0iGLFDWNO6JgPdMLe4xdlpbutUnKcKx73D8CpFSWJ7Hftke3yKLYbARLp8
Gc5s010wzmSyI0zqrmM+vru4V1fSGe5g3d83gl5F6z2YQ/8qs/6tkBLz83hQ9Ow9VeHPm/IfgY/+
DDLMyjE4LdyhvJRF8cGnT8a8G98DEPtJrUXuWCGP9pReuNCbzJW+hC4vnRh+jZb7q2MkzwX6Y8wQ
tGkPIGDS3c1F3uCV1ACHhX3x8+kzJ0EW2ycFsYdppjE5O607R3+hgfnsLfHDfoI9pWjvcKGc6/Ln
ZArefflrJNKReZI3rCFJkGvovKfz0gqwmVno/mUK7ZE9kUIsEMScoi0dCnBoCNzfOS6TrSIIm8PU
IevLfGkDITcKnTB9eHNXL4+DXgSwsIWxdRrTs0O0pRXgetBME2mdEFofAe1Dq7PIAH1qPWh8ZmEz
u8UvkNnzxfEdhvQ88VQDOgFG8KTqtiK1sGDUX59lRyxtZhaM/l+TIE3xYJOzYuU0+/oIShk4r7Sp
Vq3h3crRqfdWYdMGJbFqRENuFUO4GazxxulxhyIwUFOX7vumvoiRwQab61sZ20QygYrGNuTWzw1N
XhF7l3aid+Uv1yzbg3kfyaNJ0pVgJkVrzf05kGKMBKTeTIElN3bcUfua3VOg1cOghxWgTWusFopr
yQTEoPWLk4erFQcgoDDaf3l9MJrgwFm66ISPatD3nWN8RGHwwDtM9sLI2t7fTQTCTnm1NSbYtDI6
GV17C9b8VMbeobTpfA32lsC4FxpMjm/+RvxcdCETAj99KMvpkWT212qAGxZa2QmIywXEY7cy+Hh6
D/2jRQPLSn4iDEkz595Jsaj4bfhpeaZeJz0gWTk4O52YKGq8fl0Vid4XTonKVSMl+YjR0pGdF/2Y
B7PfWjyPjLNSGncEl5PIBWS4Zl7ZOZ+0Js6zh0XJjaqf4BRfXfo6qtKCXcavqkOG1oiI2ZXvAdjX
LzIRz0wtaKJ1dJDBLv5qS1JFeiu4h4ew7+r3yCRGj13WjZkbV2Xhjk7ClzFmFMqkEEEc2Dxvpmgo
XoyG1bYMq5+xVLQCq2jBEde7Poisnaaxv55CtqeufmOY5K4HFVQHrArYvPoeXZttUj2M09G2+6+o
Zf+SdvNdIyCzRTI3N8hmaJYXv03aoiyu/T1sHU5K1AQTYWdsk59m/dNIsB11acPR0rZnq484iBD0
77L8MW8sjGM1orZSEkyA+3utoLtMsZ9ck7B5jQtw0CAQwBfTTV0xS/60GAoccD+B7s0BO0uuJa7B
IAJhQr4xcLptZoP3U0FOQw1KC3S2nUs502c1fcDcvTRvwkVGb1bRKQ68m2AU7mM9QQ5JUeqVyCss
1HhEUijmFGLLq0T3s7SXoHj9jChqzvVMZms54BXpIhL/urg+OGzEtgTnwvFzYguCNPL1UrC/JJzG
Yvysf6fWcMhCZE8kpnB9te1q46NlXM0N0qqiy9tTAvFvNwZVDeA/fIqCrHpsVUoLxdX9nnIz2YYd
EDCvJZ+38Kb7mnneJXRb/yKS2t7hLSElqfbKi5WH1Sa27GtoZ59x78+XCB/FcWQmNoR+femWm6BM
2u1o8fHi3RMne/GdTGN2Lkda5GY1F9AA2SCm6dJZQi15arIu3C02zCnLrQP9s1uhUM993wQd0Cc7
3+S1F+5Tz59OiXbQBNHWj8UAPIt8q6tFzCFyBE1/jKXk5vvGmlDuGSFKc3e+Cxjcg3UYFlciok9g
cuFlIVjtMjHiLFRgvnpUv3ZdupeRxRA/eQf5ohxh3XXafKRW7R99jNLm/Bh4KekdpmefRVeSL9Uy
/erzoXlqrTHf4YqgSlTK3geKQy5uPePeKZ/jroQbsHwhYmvaWcsMvzTABLkehCeb02vj2ii6U63n
GzlL1lVBNVORhgsti7dH2IV7kX3xS7ttsnfsRlyyGWeV1SQHwYRuLWo9r02J+MePnJvQH5HNdUQ0
iBRbREYneO36g7uFI9zubQj8q1ZBBh16vPtTaDBcz1serWcwPJdM+SeTnksb3ozBfnCq6ZFH2diq
hS5cM+lWIILc3iqR4ZGtLgbBY+6hYVmXeGKJA1+PmNE2yBxIRwNnXseWQYKJmDrzQMrl0QixGEnK
iUxZ6tyNPQsW7PSwfmhnh+DQxIK+R88cEx1DjNmA8+91m0BSu4sO5R3ymHbDaUa4YxsdjFHNHKT1
hGB029asTInmlx0z3gnesn0laMQbFX1FrVvSpnvUF4gHMFESKJ8gqNSOplYkpytz76BcHS0af1RQ
BswC+yUw2Xt8G3q7iuwvM9YQitj5AdHBn8cCunUDtbXceCK0pbnGY+1fpRqz/dw2t9XsXmYNcn30
m/e0N75Cd3DRkgKbjBd5SwnWVee8Eeh12LpG6TkjS5jBdERs4sgVZu4+3Wm6mfsCwGQPiioEt1Pq
mKwmajinZNksMLUkvrH1mjjZBvkUL2yH32k0NIeWbh4Sp/HGV9F5+Td7rL7KBydYh/WrRCTGWFM2
AwChyH6qpmS6DQaD3SfXfwfW1TjJd9gID6U2VqMVRwhZUhReE8kECWWKy+wMmBOXarcEcoEAag3O
ARZs2y2EsPgzU3BVQmeiNTCV81UlP7PCC0lOKmigCg2/uZkqWNrIMEmKA94uvGta1AsJDEt2HNIE
a9ITjVcAgo6CuAL3mCuoyYxMvOKSUXdtPLzVEeWH7LpDEbNhmwd1CRUo2D53Sb3sFss0bMKQkklY
oFLi1ImpZlp5cEZ21io3sUPm8c6uh+jkiIyzkuDcB3DWB+V+RWkoqcFRXBPnRk9TybvO641jxEy6
jYmVY6aPT0laZ63GgJhb4joJ8Mm3OT3C5Rg3t51Da5hY+Po8tdauLlgwpjE4yq5qjibmK0VsLvDx
+T6zsjtZ5+JAEhBsInLlL4VXGUD2/VvWw2dzrN45heD9GWg9ibANj74Vw+6lk2fb5YvNFGovuvaz
UIrESS95QFW8uE3Gy6RgG3ZJwC6Y+kIXw0tDIMwsBlQnzDxGQXNWELkiIeGuhWJCMs8/6r7paCt6
F21iH3ArdlREm6BLAtKDlVKdOL4SennVnQf0dSTfhICGCvd54R67GSlNfF9UZPP6nXcOAKt4iJaZ
SnivGYoIx+sDHCY9hu7C/bRmy9gV6f9Qdl67kWPblv0idtNsOqBxHyIYXiEvZUovhJSZorebZpNf
34PMOifrFLobt4GqQLiUQgxym7XmHNOjhk5HYpeQdhz63edqjV+PWFF2wy5L7mKMSaHEFjq/1IT7
LsmttedeJIc2KNtKBpVgiZgbUDgzVlYozHF/ohChDkyRwhNk1Pj2w0Cgyna1UKxmP33s7IvDCb4N
bdVvXNuejzaK/ttaPK7varsWhaaPpxVMAWLvkjXIEEsUUHHj86WHCZtphAimd3BHxz9gw2BVkHrE
rMiKOGFYKKJMr65O36RxEI5kZCv5iOOulS8t/i14ga7Zr9ZMPdI+o6l4Zq9Pz2yOj/ReLpmRsdjE
TVNln/EYEWPuUAyWs7HL7OSzFIhYkbRArl+89sYg9uNIA7cskDCFXAEQVNl3zl15iHcL+WVbLCgB
DOCYNJHpaYKY8Pzdqkds3shGd9UEQS+kwemVmOci9y2nGLdlh/kMhQY7vEXefdSEp9ziiKOLOhcY
rTYSB2zvoJklQFQ0il+dYTWmZnIU9XDfW6y44IQPtLJQS4ZtvZN+SDbx8k43Y0O7DqmZTXhsJMK3
dAifo25ipKOHhHyN3W5PYA6pm1/WAI26aKDiDDMdmgwDdYs1BJ0V3GCN2hW0GFIrsbBl90ZNLc4c
S2tjePyOrEmDOEYKMZpQ/9PhJrGtD9dgPII4f1vFrKh1IFuRyTgf0z9Gzsi1YN9po+BLMu3HhpNk
4lN5UnsGDUqgbDq9dT17MYJDmK0SvmwBwS2eUhZGGiozKYPlyNCMhD3osbiTCpKbQuFBjtXBRVxo
FfmSkBt/rvPJ3CzBVeVpSu8H0/4BoA1Frc8/Wct3rYUmiLcq1pKqHL7HM9+dUWmghaoSOzQiFKAu
C7X9ThhWeXBqVVxSH4xQi4FA9p3aFzGbXM9kOe/lo/bixJ06j4Y4Nrp+O0tHXtum764VPXcQyvnJ
zUp1WtbATj429+Cp2ThM4q2PRnE/sIzUldli+Mt3mmUO91m3dHjmgF5bGYyjSo9l77zJCMrceqMN
/XscEwo+abW9I0/gRot6PdxSmRsCg03IBYjft3jUkM8Sn3GdlJ4cwxknOOPoI8324TCb+mNtd86e
scS+WH14QYzCegj+Tc0W/9h4zbufG+a2kcZDDAY26CZtNzpMkstJpS9Eh7gX3zWSIoK0W44f5bUz
KeuWKwirExRB+StvlE+sRecflj3/pDp3g8BJP3XekbRS/0CRn8RA9H3ACvUgH/X2BDMQxP0iuzV6
wrwNEzpCz7fHwoAMRpYJ47JTM1sz2pEji3OR1h8XYgSdPfmeDihBMxc3A+vHBzsjCERFWMrmoMXd
IwsXtWmbcC6N2m3FSgaJA4um3MmeRGeXyHB+4bDzAsdCgG2wW98AnuPCauppW7WAKkfntau9lm0Q
y6UIdU8pm9eWlfG2UYxB60BEeQX8k2/5IKCZjsNcs7nYP+dy2Y32Lnv/BH54w9Xv0pegd8/ittk0
CqQcyohT4dL1p7I2gHm9K3SQJWM4NUcdSsQSCRMMpkDRAQeQ38Zo3Mvhm6FhuA5ZlhG4Sf2b7SER
S9sub8+4XlDbDkyq63FynO/aiDZNGEs0I46h9QND0CfjiNWWPkYvMwvBgKUrcz0MFAPSUUITfR9z
CiBMMX5B0FMB12SgVQI3Vo9YwhtDFq2KQiauOioKXKsJfCcQrSk1AwYs02CoyZD7dN3Qs+qh6RAT
/OS5J1IIiear43Prxp+L+b+T+WdRcjYhpEXsbWiQnRfbuTc8RUb3OnFa4VGCpPLXKai3NL1TPN/A
gZ8NUiwZsTJY3tsS6Hdzm/kT86N3Soz4Oy56GZQjRjSoECxLeFPVuYepsNn6hi0U6kz/pWNgp1rm
BXrLkB/eFvPEmOyMV0rX09YFB0OiRrexI0Qm6APkgrPnCGB1MYpH9vG3WoRB0AUoto7kg9wPiCLQ
7DM+y4kNX8bbRcuSD4MIpUoz/fTldF1L6thIrE3BLh6ZREUJLp0CTTgkfi9D7sKuCeuFcpEV97Xb
XxMGmY1WfBLS2GAj5q+p9WI3g6xuxHwsQhkHNuVzsoD4Hn+Pif141oxs3Ptj+kneDMBHC7MMkUWJ
OViXPEVAYY8+KaZc7d50x54kvm3oQhFQ3k/fhiFucItU0T53gfUWeA710VvKGf2vhILOsVG2fu9V
+i+lniK/Mt8pVKB4Luf5JhFOerStud1GmNUDjQJVpcM2rZrqlNhmf7XUcCoGNn8+qbFXWMQw/Gd0
1hWxQT5RFrh5IaSUyDfR9nM61yAPNo1LgEo05gGJdVDVtfLTLg0AHjnX43KGtEb/o/OnF9MsrzAF
bscKHEjYLmlWzLt6K07Uvtnk9AZtPerM43L22HrDIMUqUV9GAuVnTLMMKhaRclxSXHEi8t5n0GFu
js/ZEdm3ZTzkOkF14BJMk3zGbvhcZc1DOYvv3RT/zHPnGI8lo1oKlo2qBhEJlPAhBz81LK+tkQqh
lSyV/Zzlrlguokbxi2RFYW+2FytkUd9FNVBzFD/kXrDswHdLTu1E8U1nRPZzkOq5e1wn7JC9rW5e
MM0R2UTQaJDS8OjTy3AxW++z1r1TJnzcgeYJZDT2rK7+EUqPc5aTS+/tZ+XRJyfXCj9z6RekjzcM
0bBHyXlj8iUAj2UsjRQmv/TTwUy9iWb/uFy7ZirnfcHHUZr3rDqGu1ZPs42mddAPWSv2y3KCROq9
aHAre9VdWHMx6CVuaUmp247EbYUOb7N+8nbApZ06E6hs7akfhEY7Hvsbq4h69m/NxRtMxDYKSBf7
ZuczyMV4rZQLzZ7TfwVRrZdLBJ4Sg8RVQztNbZHvN8KE0PdkGdk1wxLg3h2GjVdneZrrQW2G1gJ8
yaxS4a8NCsAfleFvp0ncginkKAi3ZQCDsJyIuTwsz+sTUiuWrl6QD0iFkAy1YcM3KeiYTqSchX2w
/q7lvZIBDjzSpopA7a7bndrVza1pcSX1yRVH1FKlZ9KJS0IlPKtDQ0U5pNToljgMtnXPSeHhacqd
li+vYA7ri/zTLKxzm3nYxxZOVpqUx9ylogiAHoGdw589++m0m4qL7cGnipe9faEBlq3sH3bNTiUs
mJ9jStBuXPuHXCP5kZXP6wDEXmvZ3HH2k3uGZWC15nqw2TmBlkoh4X0hEX2NZCte5CwRXAI6XOBH
NHcwZGij9dSYdrJB3uYwi7dLuYKQDoDnzTJtcnJUeNLnAxYNbTc3uM8g93POvVd8c2BY/ReJscZI
tAeIrxFSdp+uqQDSie5uG7ZCPxjA6gPSPZ7E2L92yy4rb91LN5CPk0RM055Ouzwe71O83UE+J5+j
yUXfCufQL7hXJ2NZ2+DiwIDUHiMk/mgsZyQls0/JeDkfx5WPVA2CT/u1jt146Sg0GCjYVXUc4POz
buQrU5b15DV1eutO4ldefIIxU99pg+oTdEq7RIifo+nFyXyCczmdG6PNcD8LP7CJdtoia8juUmoP
oBJrijCOu8SS+fTAK++Jds62HGMz4EfsMQojD8J9Z3AFnUSa70ZfvWT9FAd+myHCmSQtfr1LthQP
YXBDD9VHI7xqMyOW6U7PnoUmiosftwahU17jz8dBynuDz3hJXYRsk92eRDI2+3a6k1S8ZnRLXhq+
+qXRAudu9+hwnMMQ4Rqca3gaMCMMiOFYTf1231k9c2zEAghzQwX3vpz3qunuwR5hapmy/NGwUN5U
DN8YaQinFGafXiU7eKIri4BM6fJesVt8nBFw9uhJfiN9/ud/MArkmmf+o8KWlkRx94+H//VcFfz3
v5Z/8+/3/Oe/+K9r8oO9bvXV/T/fdfhVLTHp8p9v+o+fzG//69MtRMD/eLBbuYIP/a92evwl2fn/
PYf9v/viX3ntz1NNXvvHT1rNlOe6ls7I30PbTZZ/0Ab+73TCuyz/INjiP+CEf/2jv+CEEAiFZZAq
hobdtyzbB3HyF5zQ0EEQ6o4DvsrUTdBVvPQvOKG7vOIaruMZMJRIn/g3nNCy/odj2LbtOfyi5d96
/z9wQtNYYuP/jk/gCWvBH/rgCU1Oo38yw1ryZEuFMvWsJe4lB0azGaf67LqQvvMQawRFllrNxAJk
ygx67YnNJC7W3lBEvGCCKLrxMoEd2UJIy9lfImppOmKWU4GhPtSQP4pengWxkm3UWrueSXQskwtZ
SbVuZ1uL9sl2bLtP1ejRZpbgwgr8J5Y3L2BsqhAgvIXje2f6vsR0e9FCXVb6xqzQKdSO/VrbRbZt
JbNtq2tomKVyz+u9Pzeg2xRKyPOkJwwcvnZcXzIjg77HercZKxdPXCSX+IBXP0fHU080EdebSNbm
OaQ2GtAJINtneUjPA9T5LE0ykP/15vWF9SZZ3rLe+/MDJuRSGx9ft6GiNCjar1iOdOa9gpg9PS8u
641u9MWlnUMH7YQJ4t40oa9q5vn3PQafInOJAJsz6iCG253CnoEaWfzFK+C3keqkPfSUnchevxHe
zOJeYmH3rAgy1r9v6PQmzCyZt50yJJ1wZwYixny0paZt1pfESW6I5SFA7bZw6C83xHYeygwvFjSt
e3P0fjhEhW+GZkZpreff8xl3TJzU757HCsef3IdwTPF1xg422RTVjqxKxCqsFT1PeyO2gYXhkO+H
RsNW4ENLq5zixvKY78aWyDShGvMadaaxxE0AOci6kMMWOQSztukR9SsWSo9NpilZd2AKj2+06csq
jfI6+AT98mmuoyS+zxWXNrX6m3DqSbI3P7FAIsNUTropdd28NhoPjbYLKQhW1hXDPQ2fYcSamQ9P
U0WwDPsgGsq9j8uFKjQ1vfhqDi1nJ3CDPZAYeRwFMsG6LG5RLSw6/XY4WMgZSAHKaGjY7TgdRKMd
lOiI9tVjAp6L8aZ0Q3FjOR2bcyUvnqrwt+eJc3C9+XV9za9Hjh6yhyLEOri+gSAo70Ql7GDwp2N8
mKyrsXzqTsavg2ZO+zaJ9+tr8/IGJynuJtN2A/pGL06UtodOdKz9snK+aUf+rNFJOB52fvBN7Yc7
d9F+nhqDWsycHuypp2Lbcs1LgV4uJQFtv9Rm/v7c2L6R7nObdDjT8iwuLhrlyeOktXuzjJCpYfs9
S345uvfl7vrkn5sSXaZW4HZiAOy2EJuA/gp+cwqeZX0EmB+ln14iVZpdKgtmhFopCXdN+0Aj4UVh
fWSEEuaFRfoqw7MVF0tjOfc59kBLZ6OR1Lm2z6LhFoK2oiQ91/SzFl50kyyd+lIYBOjeZ7HZgRzx
zN1Adnecwl8azWk4Vr6zhfSIzJ6maHH+fbeGLtQaWXXUaYbO2x+5lw/nVQkJd5r5PP+gqdYGno8g
C+k1HmeJwLUdOtRHxL+vT/kLuNIwxIBnyGh3DAmsYJeielKjth4dqupw9TF6Nhm6Qr9BX7nKQnMH
a6SivhFbZnMmb6+BrIFAcb23Pqe84ZBmuX2QVDYoVUNzmw3nWHQO5p7BJ8+1lg2CEf8DQVW+l1GN
+Hb5lHMRIX4CPPH7SGLV3VQertZV5FgKNoqWGo8THdbAtKl6Mo21ABXJfVSc2HDoYxNW6cIeiipz
62qLFG6Valol4rtOb5yTw/YlMWf8HKV+7lKrOC46dN2OjknZHOjCxvtCc6b9kHYv1jw558bzFCXn
8tkJOejJ0KCU0jBr69id6PQgM5UgUzCMWQhBEqfdmBO+MlfOREKUN3Jo4r2dIIuyBp+t8pa2p33U
bO23EfK38XG1La4WxD82xZEcRctL6I9Wmh4f/EIV5/UEmGz7r3uyqh47va9hUBMCmywQascGl4+Y
aijPIe5MNuGY7vwwlRuotRO1XuTGSBbGsygFJvecIMqos6azOZg/TNfVd6iYxN6a5YObQ99pRmkd
+x4Zy5stf0UU8s8NCZUIXZeweXdr2lypJbWDrTJi0q485yvxQKSu78wrmrkAR6vf785Io0ROVVFy
SXtqYyni2NFMqCrgfJxOTTlR5ilG1pQMh8j3J0pUs/hm5o8jxXH6ipz8f/729SGlGay/2YxUT8aQ
WpbDAF1xa+rhfFwfrTfacjhsRbfYnD7HEoranDrWWQxWubNr6pOrJtssEndDxgukcM6ObDlBic0N
5omki9b0e7wYc0oza/DR/NIgr46EuO1lV/boh9ub0a6yQ74IjntH5bueYnMQGhpoL1q/5xY7dIKy
OV3kxrq+J3MgORPQwoMhftI7Boi+YNPgYwHf1ArxrW4PlJhmDvhyMxNJRwe2JCjStfN4h58l9etT
PKA05+JAHIz/OluA6g5zQd3WQW2SIeskJHD/uVmfQ1v/oGOS3q/D23pjLcPen4f6MuQViUatI3Jb
ADsRc2tfH9erP9LB62/Wu+uN59tsRUPX3tiiu6G+421q3Sg3jgpHxJncUOCSB1OGv8egYmZIj7FH
lCVpTNIc7rTamXed0N/X37uOt+tn+cfDOdS1Q+nA57E9FoRUY6iYnsKsdvA0NyQDAYv/xiYEizEK
5vN6IyGwBrLgiFR6JG6MRWBL2fSLpA21U7EW45PTAuoi6miWz1roIG0BWFsfYwFPbLUer9cmJlm4
BMJpC+q9SQcdiGtwDBuNvRTVy9jYm2P0RjLlLuUfJl6zeDRMBmbi8C7U3gndXGTdSK/LMxVJftZ6
VyyP/6i+1+eM4ij73oLs8K/X1qfXd6WhqE/u8G7lOkdgTO3jGDLWLY+An9bntM+b85+Hv+9ZTnay
cLHTc4vwAS5vrrII1f56HGtikoA/NhUNaORRFqMHEdvqzKZUv0kXdYvd+6eh1rxDhERwl7QAl4vB
OBtoJs9NvZT5ff+BBlEFhQq/wnovXe791vmvd9cn/7zn//ScKzH5VVqE22z5WX9uitJtjwY4yj9P
/ePfry84iwp/vderhrqFZonfl15dF9gw16uwaR1MZJ6CBGFWIEEUAzoVgH0T6vkRPAXD4jJ7rlPo
n4frvWEWMUKu5eX18fqePw8LcJzFMJNHoKColoZOFPQy5axmAUwFyCfWx+NyHdmCLkAhsaXGbLfP
640HrgqxV9d7RzymdAFrOI/LjXLdCrQV2hXw5/R2aOUR9ufisPAZos8TAn84jaQQHZMhCw9TxJa7
Oa46cWJVEMaud9WqCs81o/qtSv/bS3+7C/MVUK36t3a93PU6UMUZ5TKhUMsALBf3/npvvekJbPrr
lTpz5vayPsuupaGhsbyf3lRxNmKnKo7r3clSXK5/foopbYRGrhryS1SR0Vg17AXQTLWM679/+N+f
+fMjVzzl+hPX55Q0vVPvbten//GueIq96fcrv++uv/33B1nfuj4mfJB3rY9//8Y/P0onVZ3QDYeY
HdfFSv6Pn//nU/z+2H9e/vPT/xvPVTQo3UZvMS9khOrSXpXsR+E1b00nIASytmYSLqdnVS42UWg5
gTKaW5Eig+zGkkFvLl/TxBsCmhiva4nZ9md7X7a6OBghvbNM1d/ZCn+xRP/o3LjZzbEJB2PWSiAL
VKSNCihmYdrFNpHxi0JpDsIGJajjY2mIe3h9GJMDykbTLk/8br8YDa0qYabxZE8GOdVMZxie59Eb
g77RvzmVmFEeGKho3QutJNRPRJimZIxt6TJDHlDsAsaexFSNic9xqTdCVm5Yn25Vl7ZcC/CVU7mQ
L9o6P9Rl9yt0Yno1agy32HrfzE5BlnK+eyldSVAv2W7CAS3adj8p492CO7MZUKfD3DIJc0K1rFkn
t3fOBZfLMQMUHmsct1yKC+QocE5J8gY3tbyN45/j9Jn7OGnhfsLqoXQblfG3btBLOnzxSTRsSMsK
r7xlHayuvkNogSwnajCARf1PJ8yDGhbjwQypSGDl2UctO7e+7b5prvPT1gKi0ChgFBNz66LR6DPy
XFS4t7K93SITknWh4e5HHUnbMQvzB5/SxOtQfOoEJvUsue6mPv8oWta6DRVIK9HvG0B8myrBVcG9
dkusCjsOgZUvct5nGJWA6nxJty4fNnouolNqQcdjl31QLSaMwtGKIMI/20KZOvgeOB/w9wHknVep
/PSSaRkR4qLvaNt0/OnADTSRORtV2DtykxZEQFxukY5+pJzp55SZeksJfN7rcfI8K+MldMmork3t
OjssQAuWaaXtGAfVhWfgWah3amUdMY48eWMrDhbGg7hoxGMivCePgNvRp2WIyRl+oBHdIUE/dI0a
g9mkc0JhIwg55IcEyYk2NvUuKpD4J2n4UxvkDf832zbLiq0cWzg5CQOcFIbczjHDZMLaatNUS4dl
PtgQsdDO3/kJQKws6lpcXumNjiPszp80wum0/LZG2KAk56thhNVW1NRQmyYAuih3Ypw4OfvZ2ivT
7ba9P96bqaDbBA8Mt/anuSyyEKir01h/0wQ4DZeYIVQkbZBiv7PhTrIm6uyrNyOpJBgPxYafpRdB
b+/QDO4jGb8p3mEtN8JDaWffG8v+tKX9uMQFfK9l9a1miELTnekbAHEoB9TcHsx5HK66TrdR0P5E
qE8TuCLEcaDhRYMmDFt1ixBVoJjajpnx4FS9vJ+QHM/JUwWt6cLICuQ1Zux7dm8a3c8e27o6NZES
FLC0n7NhvJZJuM9jNDo1mgEn9QBZRaghs5zex5TJZIva62cY53ZArfzJdht5bC59KsVBYB/EJ9ug
bOuVYPrP0adByIyIxZ2parHM83ajRtsK0MYNNvMKE1j/i0Uu8W3KGtFHzZuqGOQOGdwh6V04KtI/
F16s9tVimw1pjThR9l4RebQNUcDR5GthejLyuQ2L0I66j1mX7T6Lw2+0UNItpHjC33MafvpT7Wrh
Oe+yfeza/q5rxCXT3QaMn6BFY4zZ3s3kz7Hz5SFkjNrqMPB3ScceVyh20Z28LdORJDDLgeN4GCvv
eezRJfhO2QWeqf9MHPNiTxbNozH5mEdCqzzMxqEZxQslMtyX/nANzfbVanFsYOctoV1xoM3XYci/
anJqNniOyG0fNqWtcfrWH5Qp+JsGnaNjZG9+qI7zkuYa46+Q5EgiwAX5TfLTIRVqcSNYaMQdb+8T
me5hpr3P6XNYBWiyKn8E010GkSD2HdtnjuMwqfb+ZKEuqbtdbMw1ArUP9C/vymu2PjrcLsrP1K9w
Dsn8yU+GF3KwgOuZEFhkfJk0dVeazidM5y5nqEnc9OwPjrVryD6t3KVVq3+NMV7g0Ri+PKM8ZvGA
ccknBg+nBpzz2sXhXs+3xnKASi/OoNyh9VZknHqZoM+FMnvbk7gd1FYJbYj1UaD65LMmKDOvALn0
w2FcmlM98thNxNbTY6rKD7nfX3NL93bWYievE7iCemn8nEqkgGnyXYgFEFaBPKzk8NlLkrd1v+a6
yJAAxYBLJElb5vvgNuY2rDP3SB2qhoklnV7cRmRfhTpySB25FAyBrdMBYsSmmG1BnL4J+zoX4a2q
PcrXY4WOMOzfBPLSit3wHgrPBSmZc2uU8bXVMXpEvhj2We7dUm/2SKJZFOAREqOe8jCdmfqhyQ1A
VwOxbJ3Yp25i7cx0/lbFab1pUmAQoNHKIGbRiOq5opkzZg+wexBDUmO3YvWBAFsPUr4R2pyvhA6q
Ta6Zv8zqPoKwi8B1GgMlJobCVzTVF/lRxymQU+2jIy7wrBCMw3QbshPb1dspxIMzR4C9BtCoMWgr
u74rSuMezWZHZ3pRD2pqN/uELEeoSE/k4iKIxrmAbOila2Lc3DHzMgWER6FZL27IAJkltf5QR2V/
aAkCosyjPQI6mXeEExI3C60J1hr0D5p5GwVVxIx9HQ2yvF/tES42QtUjZtCLe1UtXUW+ssJ1T1M0
MTrgMd0ZyFu1MopPVYWyUrT5PkzJfMyzO1Z+ELpd96XO2gtQlnvA+/JCU/FTIEI26vZciSSBJjKZ
OxVSC4xTb0d+XrYJYZMdky78gSDpuZ85jlraNNs8bCuazgrTsS8JK29YwQ7mo2FbZztKb2eXVp9m
dagr3X5Xy3SJc4tRnJefeTXiX8NpTxzNgGuDhCTL9j7CdEgoorIEtHx5p0/koqka+LLl4kscdhEY
gl/sOajii6j3v7Va+ejXIAUMQZw9gr97PQGsX5HP6uZnLO0sn3Td32UkEwFNeGSXy0TNVYeohxHO
9ih7wmlQIoJ4bEzPmLqfKvJXbsbE2I1ougutpDsr/Cuwjnk7F482u84AnWJgeNl8naz6wUh02I7d
gKVdQzuMDMBooSbqLrFC89zUD/7QUmtGnjNH1kg+MvbQtqkulMTjJsxY3WKrkBoiNipwkr3XFoMl
0hsItVSbyvsIXcsdiXuqq/x3hqNmA/gURGdn+Lu8V8bt0C6oP/3s+8zgiREBgR1KtevzhA7MuHMn
2zpV5vRIWCT+RwuBjq4ZLeI0JD19QlCIj/P6iDgmRe12NCNKX2VRXSaZfbn2nKAIoIug9+WPChl1
orHWyt0eNyxLq81IJN3diNc1G59LloQHaA8OStH+VI+oWKsSgKbF0MCA6OsPMMFu4qwx72bPPjmC
2m4++vhn2OvaQwZ4IWTus+VttmD1S37sphooUPpuXcH0lMlh6AgsSkR7Go02PVhOC00vr5ODq9A0
WmILW5m8ajo3zB2fvVPU+1VKl5jSC2wZ3qQVljwnjL8SeSWSbw9W45ZlJOjIon60nCficY1noMHB
GI1y73sQNywsk03zJgcK531nYiJjce+71kMR2d9qS2KY0h9QpBbs+8rFLzMja0MPG+jV/FiZGh35
wtI2Okd8irWOik+E0a/uj7m6DEt2ru3qFJPVIz5H8OTVSOq8OoPhTLeAee87Gp3bTlc/7NIjBdcb
EeL0PKWFyJP0dn713GVfEJq70YIeKMKYto8m33ticQOjnjuoIXC9J/piCczNXmF1n5htxi5/ngqy
0dyk+GmVYP+KwnXYj3n4ARMNYnpjUrb7ZcZA3Ro7VAEsN6z4/hGHhx20Lt3BLAZ1boSEDaZuDYbA
T3fscgTqu3RPb/GaO/zmvLLrrS8R644WWVtMWkpkuzrB1Io9BNl+0r/3jP0ooAhJjTPnre3SngHP
28FqdbmY+g8HfEbW+w+ioareYOfyDGTQ4bxrJVAka1If0+I8KEwfJ3maUC4nzatGMoR4ne1aTFSB
0YOEzcXFBVzLlYpxQ1IAgnl4ylpt+StNwo9T1EAHF9DMKIvhXF2GJPm0E9dZ5DjuxjZfx3T8amdm
JVvZeycafuEFviUriS/QqU98Z2zbRIlUqgXc71cvkOTAeBb+NzCRhxoff1+oFzNGJxrBKB7kB+EL
0ILQqW3AUD7qsrySxPmcAZwA69SdO7s/lJU9BagX7MV1a3tckJUSSTBY6lpFkCTCEBun+2HOWE3Q
ffu7GfwKqhMazVFRSNTzlXHT62ZNi5Jkt07c0hpaYN7Yn9BPv+gZgOs5xb1qFVYw5dMdexcqQbZG
ntGuYxT2KdfoXf8642u8ZZdiZuh05Mwhq6cQHE0r9lPc/aBv+7XYpniJwmOE+9h2xAujxM+G5tm+
LqyDMUCD1smeQC3FqB3ayIBmFd0MWPIB4eAjoLO+hP1qNHbB4msNmih92AepFnmPXD2jXWfsUsIl
RZuGXp781Od4xuRvv0ErlBPheWUm3cBPPt0Wg8rAOSldwk0V7Wrc/C71kTkJNPDDaCOrr3husm0c
T0e82J+Ix5Ea4xsKw+UD6EN5NGKcE22JcFT73kdYCphcb1kjfLM66wkjwr1Vag+ekdz5Kd9SkUaU
Uovxh+XPh6ZjfmIj3yB33uLje4mWGOW68vcWRL1zPCFEc7SYHXIc3ftmZRziAnobu1BWAHkPYN3H
N0ymKBVmRrUJGbQqPSqlPiYZPGabHijelkNBSU/vAsJUuq2K6N3EEyYXfcLDmhBqdpNRYUhsENG5
O35YjXzzem1bzOBrklriRhzT18n4AAn8FoHn2HQSQnU5MTt3YpsMhrw10OXlGo0S5VxNy7UvNbx5
JbCKI6eYafdfqD5BvMVWccyl3pCbDmGi718S4APXdjznnsM8bJqfVS8wxJGxvtfYxnNvfJxqd290
ur4bsuzLb+lPa41+BpQV7SUo8128kAuJXp74i8BwFJ1BJRG9bq5V1b63H1VF5M/45ZMHC+LoZbTB
iuee967ZL1DgmOWsoWDN5x7DnN0ifaINRv5440b8/hXjTPPrFNdwBGoAXnMVGTclsmZ3sSRDTmHl
kCHxr7DkE9e70/TO3RYeaakaTUFUfgwP6b0fY6bsdWwyIaF6fARSsRj5+Myx5YEJpmdusBxtfR1p
HWv3kLYapOuGC5I/SenqW9+32OuIfk81UuwQTLL8dtDQ1d590unJArMOej+qd8bsv2Sy/eqK6mvR
lNhFcjeUFQiVF2YElrxN8hqPvgdh2NtmSc7qXPtuJbG/6aU9Xd3khyC9C0uMfWrmVmwK1p3DjErN
bGBVSu1FTgZdYqcsgwGbrvFahETvsRVgMJ7LwOjiHxpwUBC+gEMJWiJP6plJ8woO5sGNOD2LnbV8
T0aW+nh1AXgTrIIErAHcNUecLTrEMc1NzB3qa9Zm/qM1Gm9VmmPHRv5iOac6Jdw9ttynmAL0xhPX
zEZikBP/gMTqnnocuIsxg+NA+xSZRSPHZ2dKnxMCoZVKHqJkOiVwlzvMUG17a2fmW8WfEA74ypsf
dcxmY9TupT1zemk3KsH2jU1hv2xMZ9TlXLgsaCPjzgIuY4bWy2z2BuiC/tCnzVcaI7sU7BKGoiMg
RHvx/OkI+PQK5o+E9GRADx/y59qN8460+8Hk27JCAb0TR6d4Itf5uSFW5Wi8LfCgnAUiu1IY2AAm
O1T24HtQ7Xt2G3Szv0v09n123Xdc8JQQjKtuFF+99N+tvv8sy89Rhu6mpMGB+/iFNtJDg52/cMov
kw+bz/VXFGdPuV09lwNGEyqWZESU7qfP+XyQWf9WssAm8pIhKQVEsrG66iNP21Pbuk9lQotI5BQK
1ElMJVTL+sm200sr9W+uIZ9GF3+solWMX+rBUzOV5aH9yrzswY9eCWe+M6V2E3fpqdfzHzWC/rfW
1S651u+RjBBLEcVi3w64g2yJDdk0mm9acl/PyVvWyf/N3nksR46s7flWFFoLJ+DN4t+UL1aRLPpm
bRBNdhM2ASQ8cPV6Ej1HM+qJ/0xor8X0kCwDl+Yzr/kpojurqYEyVag5Rq1/W5oIbXXxfWgAWNCs
W693vhxDNHCLVLHKtO76HlFCemhUkYi0QfW3XoLc05uF9H8cfavHCLWbdnrQQlJBTweBljzOyX5B
qf1/QN8/AfpwA8Z+6b8H9N1+r6f8e/Hj/0IB/vrQH4A+z/mXbtOYBy9u67oFsu3/APq84F9I7qIc
6+AE6BsmNmz/xvMF//IAAOJvavqWCyIft1FACm38X//T8v6lzCuB+jme7RHsWf8veD7jb2ZSwGYo
P/oYXQWB6dpgCv9qhlToHTitOJsP1dzRFuhZgTq7uZko1GUTdLFyRGMC/S9nLZUCXE9t/ybPPJ8K
Jtnm5P7AyucMvR7RQy/9Jx+p3zxVuTm6hx0SNHUu07fd32yR2pwCOJDa6aA1HZ06HCwoVWBx2w73
UwsyxxY1hBVvb4t+bwikIirXav7B5k89hb/iHdVJ+Mpl17aJ6AzT/M0uqnUavZdOPB6mViZ7qs2o
wlak6VPFTYGIUIFNEpF1h8jSz48UdtvWwTJjpb3pGaeYE0PagfFUAqKHmm6vdQxtIJLk17y92loV
kj5wzlrs5//gc2UC8vzbqRuuji2VZeMWwQP+3aGwwy26n7wWCIdHJbZ767282pqWdcjDSKzTEYUG
XyQngOz6JtKxYNOJZdz5PdG5ylbLL6Sp/Xq514AI0YlPQc+4LOsc7wD4At7LIF56Q38ezbi+STBp
WvfhOzfJOlD8OhHpiDXGVQ8oFw4gi4DtjXhGRzqMGtGZOBjQ+DkkmECv5oPhqT17xBFGp46+msqU
GCHPwJdXj4SEFO+ome7c2d6EcTrQSyJkDqIcCBeLNLGxX2S3IxK/oS6AZIeI0Rs9XEIfZUKkrftN
5BRHOi5PUaRdtJF4Y6acTTrj8mSKZotis0/CaB6ymotHVA1ieV5dVXrejmzIXi9QboVX285IwjsB
4AmMgwAEqjup3l2jteOmlyoQHu/pkj1xPYRNwIKA45DtMrLoVHnW1tD0AIKASz0z/xYVXnKIY8Dx
eUj82JvRFxWL9DgIRBk734lpUnVXSIzfSh8Kh1QDPDRpLudJQbAR0BcM0uo6IJy6EhmeANVnrtv0
nFI/Q8o5Claxc8/HCddsFFwk/PENMIH1OCOf5xLZYKj5ipaWxBdJO4QB0CG7tM5eyv7dzNVFuoRX
GryZlZ+6+yIA5BIGuDY0VwqrVuzf29RdpWymPVJTulKvgPWByk7WUvoF1/oTPqPPUAr5XtjEpFT6
r1mqROQ0yCuNz0GYDrB2iB9AU/ne8Na46RW5pLsKlT0tyK41zBkLSaJ1KILnhfEmY7SuPDgqNfLn
yBIdIBYzJ+voNPTuLmmoLY5W+jY62XV5RRg8pn4YdqNjP02SZx50Yt3NebVustncZliK9HFfI9ih
1atiaF5svRk2E3rGQB62kgbWri/6Q0YUg9RZsYZfOO+8imkt5/jLq6LzmOYvpu2T99Ayh80HgMMP
wATVyS7zyVxNmA5eew+ZFaFnxJjWNaaC1BlQvjQYiBDnVoPhop9uQzzIC/1IKWyEG4GCTk+RabmC
KPEiUEYTVAz4blHASE1rh4nZJ5dMPfcZVQW0WqmMDmcrHbC3AHmsGRLVN4VPytw16i17o2JZqjVs
5gY8eqh/jFrsHQvo2LTq6l0BvwAccHVp5GhuPYpDAckOOv/cYd+mGZXJbVeqgdF7QKJmeyTnEBCu
auqHzjDDip4wadXNYj3G/f2cBP6qGXl/tO2mGYSP54CJk9TUA2267+f8NXUM58YcrA/TIJWV04Su
gihf6hpoZT/8jDp42IA0LWSShtdicpp1pTnIDc/IBYKA2KaYssGTY/QmeNsjCSleWkHDJsn5oCim
Q42oGfF0wCP1kRJalvFSh+nT0P/YYfpGsQ3lLvzRaHUhrbDiMXtxRFtHbTQygF2lheZ9pL1iIfzZ
0YqE9OSfawmZpaaF3uY7J+heO8UV9FNk0ZZnU3WMjzLIrxO6zxsgOqWV7oFIVwqLjEB+orhTEQeI
AXlQo1aBsP1RC7YINNvNrc/c6aYKOiyNwU1633tDu6ab7q/sjKm9PJGOdtJqGOItpPKfzhg/1iNr
xISIpm9z1mOeAhg4+AZl21zJlxehQhABOR5zvj0esr0QIUIdPCO6bl8LIcdrXcZxy02pSgGird6M
5cs8xD9soul5yK5IqFWIG3IgohRm9HjjdIheSwb7PteT18aXyKCzvSzDhL2BnGiIHmdTNRtnpkaP
wIMRfE+HGIpi9G0ZIvPAapbr0VdTkmshJAkzNtr5BkBxL3lUmR8oggLSdJ3tBiP7MnU2oKph8+jS
caRuQBO5N/J7xyHT6BNn20Tw/Uf1AC3Kpdt6k5UBJp09IATAdysEnAK1V2hi2rSG+RlZKB/MSUyC
wNjH9o6FwM5LroHrBP/Diy0KxYP91uTGyK4QHpeBGU5s3kmUfWEYoiPGV2wBr2S7cm4+sC8GS2zW
G9l3T8soIjMZNnY0f7fi7L6u/S1tE2RGTB6nVAO8yeCA2bM4T5B6YfTF2crFpIG+NWXLmrGNyrBA
gqS8mnkAEiOi3t+77wWPDpsgZy3UEl3WyIsK11B1hRuUSnzOgdcqAVI6kp9gqoO1THPQxQmwP/TA
fcFSPOeQBQPuqdaqL+oltZLk1VVHBuMO3ie7F1ZxrdhWVz1qJoqWSZbrrxyhoVBcWRS9ApZkHS0m
Fnnme9BLmokz5OeIfSdF1cBAoNiwC8hYafqDgi6DuJIvDfc29K167dEe3EqHX1sTZWG2Ppf6A1KX
Srcc/BXtgs2yYxs2ix1Y4J9p3Owa5CzhHiYwDoW1w13upefqKSiL6xIHaCPjftTZJnkmKNmbrPcF
YnZKyEw1Nq3xrZXQqNPMYsLTGsiq7r2yvQt1wrVTtueJdmFqsLrMafZVjM9mWVKXlOEVcWnWRK9S
ofMZKAveVzZrcuDuRYQGTlexkJmzOBZ0t2Oilo26Z5YefceL4LBciFZtqb9N61xjF5p1AmlZY+O2
HpMAGKxaOeeBe5qY5t5jtVGUd/bTJQQxKEyRadKqYx2rGoZF61OIr9xg66X3lRXuXVpDccw0jwap
pOBeceEcmdD4HYB1L9CXpvFs6+hGeqNDdB8ATEPdb1EgAtSPhgjiTCUN+dDJbmvrbpLaD5KSntnJ
VMGsEEStb54qTK9JG8a3KIf7CE8HVa2YLTaruDt1WV2DiNVOWnzQvEP2kIw8nlnPuBdNp2ebSiBh
Wxp08vDPRJiY+MpyYNun4008AhlapqyJInaUUn9qMyWHR+V0bXvTj8jHaMG1WUhbUpE1gZizpsT6
M7DB9uC9eEBcHjRfqELdtT5H9NeMfNxGtvZaDvmX57O1OgHjp0zA2GjBF/nGzgEosanZgqfC/NbW
B2+aoSh50UMTN0hW6fW0n1UcP9rNTtBsqBB13lkTF1mU0SHupiO4WcIzh65DplNtnBAOF9xPKuLK
4CeJGGvRfekCWDIFA6ZoxCeo0kdTQjSRCdPc8rivqfMGq9anyHFndu+NWm/T1MCIu/TW9thN+254
zToUHmT/RQ+UkNaWaPKM6Dr7rEkQFu5bAj2UGuMvXx1f9OiZIeHr6gMuVa64dHV+TdPiUmkf+ZhQ
7AiD+zJd9tES2aJYP3jwZm03u+Yd8h9FyT6k1dAV0hgFv1I36ewiYJRQ+bBHfRcZjFUQCjpwBkLE
rFQqGqw+vV1uGm0jqLW5s/wuKKIzKZGaYaYv8Vw5issSBiXmew6Vcr0sxqnhPy8xyLKIpw2bq5Hq
D6HV8rHMIO7J6qsZhVv1KLuueQlqmgIFpDXQnP4zwNLLWDTXlGqca+57b8T67sVCkjuaCTOCiN1Z
KF+qsMk+l9jXc/HfDAGFI8Z2QgKQrgP+dQfWgwpjgPxLrxj3KuDOG+AbpDdAIQkhXT28SbrkKzGy
KxYIrJeueMC0ET3BZl3aN8ZU01UPd2VHVafwybSRp6/wKmtBKxGizmr5n7PsEEkUK9iPiDb8ejV6
xjvyB6QWdX+IG+eagSnb2pP7lAfZQ5Fyr/skvyKhASoH1Axlc7sB/TD4z10SgESkv9e17qmdnOuy
O87UWkngujvkf28kITgJRdJuUudi2/kVCBJbhzf/IEChs8ZozkX4bEZcsrr2cYjPNDYusP95ogI6
btQwqcr0iyiRNIR9z7HBXExckKG2gAAvMCofBAHyXEOoBmuuI2zqfDeLn13CIjGX7qnIzUu2r7Ts
5zL2odMm+yRMqOmqd+R4shErr/uOKKbomich61uvUPtLNhO0JN9UvODYwXPuk3TTrlyl4KlpVnBv
/GG+xYt6XDlj/1G214wiPhgjtYzHD5B5EdtLo3mHOvAlMvwDfESsDll7ZFdczYZzreGyJVbl7Zsk
KHdV86lT254Sg8U6/VIpEhgWtaA9DTOr3TKO1T4sbfugT5yWQBgCc5ALTLHzYDxM+ggiKCVEmszu
J6Hm1XbdbtfgWAzB6auF2whGAhI5xKGdO8SofETwkEn5bhJtfERQ1j4O7bnSRXJbVdlJA/RNtubv
JHDFg6bJdytxXlrd/x4HwR22spccjVMW1gatKTf/USB6sk8Zubt7+FIDMclzMrtYWsRDv7fRu+PO
6CpLSUqasFgrz8PGxEx8nCECmB52MhhOukGA/5AKKlUNwGhI10vkqNZK8WRJOpGvcEUcEOYREBpV
8po54TevnM6dVfUIVRNamG744rJBgpDWkPHM2CTnEJ0LAcBGYr5He3baVwj1dVXQbfQQLR+0PALq
ndZ9kQdfPeLtq4y2QZo52S74MEvZgvBi1nRRuBt7fP+w5TmzWeMfTCTW4D5pRgPWdzUdxhBE/QoN
a/CYxvQdGRJUBRjnntcf6Y95K91F2NcX7ROTsfzFumi9CoD4mGOAVJY4I+modPP7DPI79TFPWZDe
mYUQ/3Ap8rik4yN8fCc19+5PcsfyU6VYH3oxAswYTAhSVVQmOLcAjaeUTFPcQ9U1KbAflf3LwvpY
TiI0CVYOtfrs8scuNGNmqpFsFzZG3if3so9cKv2AzXsCsRvPafG4t7wOcxVFZ1jIS8s/uoHlLhLr
hz//9OstPtYVf/AelpeQL+WDupmQASs9Vzn+9WuWtyzMhz+/Z/lp8XVb2BB//rr89OfffrE1/vzj
8pHl1//2b799K4Z7VKqo1Pxxeb84G72T0ib68zjL6TUeOhttC65veWH5BzrBTZxOJVVDrW5Oy5dn
bWCLv96U4EcJ/+eIdtB0Y0CXjS1Xy6CVCRslxdpCQbBWzB6rH8LmlCly1/J75LkPXeXLX2ynIGzM
/ZADW1E8JD2+dq3X7riXA/yvqFrjJTmuUY53bzrPpi3n+i1qpMoBYPnj8o+ENrexolRDWsPSbqiC
RWRxGZxbRV6O8tQH9s9PLKceXEbQPshCHxyjubSoT+7wAjXhlMExjhXROJzo3aAkhVUNGWZTy8+M
0LcKSTiOEXodzdiRfXli6yIouDVyAaRTT/fMWy4Q2zxgQwM0YLeA+NgfwtjC4bnAKj2xK9DXgf2S
a27wo5u26YRiRo3mLJQjGhqo/xtmJbaOK5C+SJPbviSVPwaOgjzoeDZKCKyTaviboVZhGbWy2/gO
YAvFlAJxDG7kDXPVYtInBBAoSlNPfE6z/qHqS6AUTXGn+XmzLuoAK5Fy6yUvkR7BtGw1tMe7lAXN
F5sGS9OD5Wu7SVMu3sMZlCY8YLRtmzC7VBZmfbi9d+u2n0lpUBo3swjDGmcmDg+je2S+HqwuuswI
OiPQ1B3mznzCmyY7AaiitS19HP8s/6c52Z9+4SFoIWku94P4ETQYPTSy/ZRi34+IQowSNInmVHuU
aC9O2t01Fc3oUoznKJ5IV1wWXvT/N1UHFJk2wW3RDjC0S5JSaxg3Q/cjN6b+sWkaa2uhaUN2h+Yo
6FmF8L3xEaspQyM/js6ArA4IiBoZvPtR4NTEAPKomXkHUSfoe1VGdhBpsG9d+KWO76GvXXrFxqzj
x1G4QI66zD7pTg08MhfJCh0onM0abHwGVDPazCQWmL6ZMa1ounEVfQIAGn6DyVyAy/sQ0eIfxXTX
C804eOnUbAaJvqSSh0G7l+NF71L2wRaV31OgoIYluiLHHr/BBqVzneotNqj9FR5pSAWmR1nvyUwo
Qw/Ex+bQG9Rth3PVWj4AWJ+mbiEPlYVCI91CPMPD9gdnQL5ihCjzWtXJyaJN0btkI0k4k1rFPuZ2
e1uPb7JA9/FWrVtOI92KBJBklLTPKeiFu2z2zlBzC7i8OGCU36nHIbFs+9teb51jIL2N1bchUmHV
J6nhAeWZq83WiMe1/4y8M+qa0OBIY6ghpjWHkmigpm68iyNc33Xfv+upXTOAwCnWdOqlTHam3h8c
d954Q2nvnAY/rs4xrr6TR7Dj7Xt9AH7caC3jHm2l1hpeMUS8UEZ4cUNMkiwWCzeWl9INboXhPYch
JZHaD4lXk/tGg6aCrfgHiSslFRdxW618M7C6APvVXapmpJYFNC1HEBFLrt4/FoH8AEtxMAYA5PNk
QTiV7h1K4Ui2Dz2zBSTsJsK/trc+KA19xHN62xvWSctdBkNx50J6T7tdHdEnMZSGcVTtfSBrqLay
ziTjqhi1h0ZgrNBVFGSbiGEbUrQx7ooRKE3rUq6K3GGGjT+wNff9oZbe2zR6+b2Je4aqzhXu3CAk
JH+KAFFVlXTMJsYeBVUEMY/bEPzrKgX2ukEu4VID6j+AXdlNZvzcVuI2SEfE67Frp9Rn3A99fzul
Q3eDkQK0E8B7FL6ZqHm4clL/iO3vdg7xT+kGZLg7ZKMapGtmagvH2AFqnun6uchTFACG6Zgio4iW
bnYZ8D5g7TS6benG9enB6m3nCaU65PPdfhfG4UVvA4pNUQ6We3JfHdt5GZUsF9kLwOat1qE4Zw6v
0xRciOQ2YLPBsDsO+lH+fk6AW824J6XPyEPvWeqeE1TF+5naXxm+eTT3cOo0ochQ75XOoYVeG/TQ
Us0RSQ0tWDkEJFkZZZvIkk+VQK+UVlA4HVpA5aih0OEgRxT0+uIEOHzVP9u+C7/Du+C616wzNjHf
GR/yJv604KsnYXk3CXoGHdAWong5irU0wJYa6Pj5+X6QxCp294k0B7UJCRW8FcG5k86HrWoZGhVG
Sut0SjSQeVu6ZCg+mrdVWT23rnEFDncPqg7vOCQtYN0EdAgdNaRxINide1+Lzy0S8FoTAnUM2aXF
ua0wKW3eUVTejp52Sar63ret21hmz5PGshGU5S1Gc3ZvfsQmYbApwWjqxusQmQ+eK3cRekyOFU2U
tRwJ/pKwvImTu7GRpyyN6AN0B7tHw5x7LurykMzmN2OsLkYenU3IjaZL/cDxKLRDHQGH3KIyJB48
PT/XEbEaCk1Duo7STK5mo0CALKZMZSuZwNx7BPTeo+ID9n8G1RSP27SuXzXdOgnqEWiqvqpHo74q
8YaDZGXDlYjF+zb1v9mKLVsqTaC6fw999xPZ5+dmYwdoFo6j95LzOLoRuV7m0DDD6TZenDCGs+Ie
Ah9rawQCUB1PcE3wjhFegpWGvIHRbYwMLxnXHm6pwSPCZex8SuDd2B618TpOfbmxKJ3mvtxmcYRE
R/Sdesrj9DhFOTkjSi9Q2gFz2koDOtrHc/CoCToULEvtPs8lqeoJ0tu8GbjxU87KlngPjS++F3OE
e97Fp6iTN/XRSeVVS5Fet2Lte8NK1qZUlmxf4BtnGChhTfmtpTn7+rYd8cSDIrWqU71aGTJ7HJ3p
JzWxN0KVjayqzzo5+SnDsGC7wo3TP06lARZPnEYhDvhwUhdtTgCew52LXAeZrf+A99rVG5yYDHs4
dLVtbYssBTVueBdwJfq6I5WkKCrOoYeLnG6j3Ut5TfFJwQMi1HpqU9/bFvkdcXW0mdxm3jhJeJWj
/FnB/XJbpaFlRO5GN7ZSaM5pnPRDWuHsWRat6jJVm9YfP5pMfrgNu35hMwh1hHbZU7dYCQtjRDyG
flo8wRD3zmMzfMV9JfYFYDs86sNVWFSkUU70PmiMtQEBmDAmPBgDXGEAQm2E76CQ2rV4e3gxKl2u
PGpe+mJN5EdSmHvMNUkvYvRctZGUStT5qz1Y3glxIIgZ2iMV7gc4fdY6zdnoXQhhoIJ48tNwY6TG
40SQpCoviFrZYLxC0sHYW5eYnB5SDUviMbP3rH6fMG1enQhX37bq37sCfxzqS+OqHrtrSQM1Hnmk
yaUs53es0hFcKdjTq6k/24PYOxo7tg0ctSzfepMxMqTirQsonGaWC/kyGTAlp9zG5nqLLARjfuje
pzjege6hqVWiNjADfFgXifaC8Dr3JJcvWj+hmoJ7D8hEz/RGdPLqetUO3Sk1nf2AsZCYzHtcsfSV
p8NRgTeypVsGgHnuvxBWylcbh14Xyhnxs0TdeBD+C2BgNFE/7Jn4WomyeFSlJkEunInkIR3lfgjt
g21W7313b6CD4hsfcqbzyn8TuAji9XU3KB+UAfp9/6TTfV/5FQ7JWHvQ46UqJvFcEg4az/Cu9QEu
Jh/DZXlt/vFagkgi/BEFHFyzy9F8hpLHANE5hMvXq29LgJjLytj38fe6Rzn0j48CS2I1Aiyi3hLQ
uxrBD3K40gkO6itgY6yyMFxPECUmvo5IXv1qWgXcyJd5vqjvjcDem/xfvTnkGF3s4zZvZKyEnNVo
Fa8zMr5J9uyXmxqZ5YraWVBkO4MNqYrdTcXPlpZul5/Va/xXobSDJvEenvZq+TtBqiG7bZ1SsNA/
hkNdaivLipf/V7R3ySqA4+xrQLWBFqGQVFO/1laV4cHBqldqOuIcBQEnuK375mCVO7tBouCedWht
ULHrW/1LnVjRThktSsq8yfBQ4TloWcgL8gmcBPBKXPcioIRTMHH2MDVW6h3qeFVc3cSw/dS5Oo3M
t5CPrlYSHNTBqxqaiboAGtdWNh7pJY8wn9TXqfNSh9XU5RSYvahr5zuks4/IttSnY1+/r+lkG4KK
CS/XkHTV7VGXp27hvy814KzMkWiOupmcSSYsIjgaa+Cyt6zfO3CjK8HfGjpgk4fnBT+r9yBEQ+Xk
QydtgTN4o/PWJvv19iTS93oSgmkHIBuE6FrCFKCORYVCxt5O/SniZeyvkFDmOuFBzB0Zig4e0cg/
1VfpGrVrg7Oh6D7V9cdQFrBhGFG8Jyjv8vlevUOdU1H+jO/+fVIRf1QnHJVAQjkUh7gd+pSVet6m
jbEcTn2dO3QHvsaq0RJMp0fU+oYYb4Mu3bpFeRb1N/gOGLYWyOaZFBbraL5psbfYIGG/wmocWxWT
TkdkJV9otD1bzKp00AxkVdxqH0e4fiX5dFka+NgCfrHdPmsjw1U4cjfH4jlKTQw6hX7o6JibA2YH
bqozlqhF6wVD0Y/b2zQMxz1whK8K/ZBxpJs9o8eMGj1oelC5B6c2gIekWKd+TynosdmYD2QLH0rz
lYa7d7/AIGzJQO3FHZskxTLVFLHls13if2AKr9nUDeScxG6KYzEfYlPER3TAnlBneQ5n2Pdma5A3
Dbg5NvlNU/YP6j8RSHNbKZiYgoIh6AGrFpnSfmd4DR0sNhHMwOIvPezLXeJ9akEL39eZ3lp0YunU
UKLWEyrfMxGbYwE3sGoPXZ/0Hd6Gj2GI4konxyFmh6iuk9M+ZRHx0OxQZHchHm0sOHuwyUjj9KM3
Fs5xUhsWTu1qRaFKqZTF136kPy/lbt+mmq6VCZa6m1qIs6b6lXhccbcFDRMwqjiRW4hT2ckhqMt4
TY2V4U1ReBLTpe0AVqc4D0c5ga2rWmZ6C4KiKbJPG9VriAFkj+bA+Rc/S4zccWvN38FPQEpqiZho
7h+H2jjoUCj2ZqJnaBRtZVu9FZVR4NqbIbNZgZS17N0MBYv9vYPD3MFzRUAbenZ+DZWS0SwLf6Wa
FBgnJgdUPvF/VM1JYudD4VE7KGIK3Sa4Pjyrrf0cQtsKcrbhgKLKhM6Y5ZbFzhz7kw6j5VgBckfl
yealBI861cx0TGx0VAk/P4qS01yQVyVQsZVeAXlnXie4eyG+Ty3bUG3owQD3lpdPUUiQugx030PG
uivcbW0EDhSgsNuh28KSAQeuaGj6FaJqiLDoO3dqyFdQ78nHnRTi3NlVtK5J46l2+NMMsOLph2Dn
60zDLc6YG9oqzr3u3QSl9jqH42eCet02CdLdcmg5gr9wMy3B3kWpE9hRccTaE/yXRILUBkSCQsjd
D1JBlVcqcwomKzA3BQcritsU8YYN5iUngRM0tS/3NR/9el0NFE673Nn1gdKySTC7KKd9MvFJL3XW
jk5EBSLsGXB1sBpYo/GcbUfNWJAM+8KRz6Kg1BwPnoYCVXhj2SY+ARhmdjzb5M0JS38lqW64aHns
CiMu9sP4ScSpfFcncw+m4dQ28yoczW+6QXMiHnKMN+iuTCMuJN1QXKy4/KTfHa9A3sA8s6ubLpSX
ronP+DB8+fltEBAayby215NG1VnNhbBjbGsQd8C6dODyWQMMhAPMniTC0NtzYByNSDEmY9Bb6Iaj
hkaf+Vc7VTUUF5SUKDkfgrx1MydXd7BuDeJ9Lwci0g6ER3BBUiBkR0HZJg5iHLxV99h2B1pdCIun
eXLT4cGu2kVL06DO6csRflwRGqb5q5AL6jfdLi/O7DwKEIQ0e2jcMIG7yrxrO+sV80hIb9pep+WY
9eW5d5HkMMadnrr0fIYu20G7OM9lVyBov8vCy6gjhljDxZxncHGFRVSmDjLQiS5C4y2vymuTO0/Q
wGiFKRSP6rsPNMvwp6A6xAQWLsMMXbddKPSfqn+2AHPmnnWYg54cC9wEtWKkx0P6tORodpxt/ORM
7kEVSeW5Y0T9zer9k0yzq2mIi4VWEu187GwGDG8bmtpml3q7fICPjUUfbFt944Rs+GDou3PTkoFC
sIij5h2bDzLMHiRPEjs1lglgZAChPBszNaKCK6xHqJldbGVI9eI0BOd+3kGn/gFADNOJFEGoiBKZ
FiHLTASOjl49HIYuh3+DjcBZaP6ucswzruOPM61vSocMELfnIhBpphOPrzvraL1Fb7zZ+qX1VDWB
vKHJhs9DN+JpA9KjTJ38GLj2vVU619Q1P6uu+dBTesjWTAxQwN9Neh5BYJNfRGvD8361GaWIlY1n
DaiuHzZgeuD5ZvAze1yPIDjQZupqsge783cePSlBc66OmtdsDPapw52Dz3dfeu1XkfrPv8BTQ/O9
qL604SEpj+isnbJc4WJVyw9xxdvZNG7QmyP8VTCLDO/QNoHQElc9gJqmBjQSFVfVsXNVk32kebOd
puRLNQVdv3ptzOEpQ9C6VflGPzF6KQRDPK7cB8bNYwEbRkedY7f0zjpQItCmvtXD/G0YWYDKlN6n
DGIWYaRHNj2yCX8BqF/KnE5Q8T9wTLvQJ2obAOMAzn8DNBuu4ZKYoNztW+DOef3z+2NSRLzb+F81
ohUlGNj2sMh342ClmqJ0fn0/LTbsoE+4FfCAG8qINjzMdMbiSk11xKsqZLLpuit4lN6y8I1s7Aqr
JBNGQ1mXF00hGb2IsCgMvOPyG/RKNdzzK/dE3sSRuzfj1oVdTIaD1FWad+RvPe3IQDXwJDqFJKCP
c8R9+88X7vwdTv7rsqFxGVx7oG7MXy4cGFcpqhQLK9K0A/7Hd+Ns3AYe4FGNrRmXp9us+ipxPYK2
4Tgr6RuY3hgKc1GmTAgyOVABhCsl+LtJwXxikABbOktfBCHfZaMCsDn48KUykfAhcHH3ll2UAhvK
8toJF2ULDod46uuQiQAEOdQS6F1U1dQ4zRQUGepJ/gfWXgEcioJSUCinC1HW+1CzYqsVTrgmKVHc
H31dJugwnKqfMpnva0ig/3DTrN/kfoGNGy4XalouRjs0d3+7aTBwM6/XrOagJZYinobPMz1KT4VE
Sy93rJ9ak7bYAqZc4BF0XY6lTTlObS0kLGcPhUylgPGCq91dhFffAo5ZYE3zzOLhuVNJGgcnp4XK
3LsMoViPHyiTvv9Cs9nWS2/Sx51JkRS4IRqSw5zVD20/sqnGx7rcRTFFaTUD//OY8f4+Zix0jm1Y
GD5Ixr9REKJOZujCRA0mTo25Q59AC7FI9WK2CYE9DMAMOMsKTK+bKTVBPzktID3N4lEmQoHAFZo8
nMJ7p8LoVHpbFj9EP1jqRH9sKiUPpwKGUU4PI0gDLLhJJGxxnXzuTBEEz0WO5q9nUG4BA8H6o51C
hGGjGGGVBTrkpJCCEP7/yisUkcXQbAevxHDcB0mVjiA8kBP1EDhI52nBIaWDLW+cpjq6vgRbqPY2
xB+CvZPYx1IBsdBMrtZGThvIonwEiSrbBzXoz+yKouYpiaaXDGjC7DUufAB2V9pVFQF5Bh1OjQoz
DTbguCmA2UcJEmvzn5+IqXt/X8A8y4S0YkHMsFxP/40W4nSaVeUTznFpKVghCVb3rZ+OG9MGs1MM
d+7sWqu29dhKZXfjuhLTtz7+Yk+uOoDNZhu9TApTVymcFVZEpzgQt74TuTDU+ZCWFG+Y31BcoH/1
a1FqjCPkxlXTyxQVE/O7Psw/vCS6gj3bDU3ybAb5l5+xcAjticIHG2qNI6VClWU1brdYOd+mdned
BUzySYY8D/ddKhynHVIb0vo4wYkp32Lt8KKsGlfYgQz3gTdu27k9aRIH7Kw3N35dOKfCGJyTA9w1
y5BGrWmTxHz1uRfjTRj0NX8pjGOI+lgi5H1DrQ6JghwXNQIE5cmngyYHO7upBsqNOXIJLG2QN8qr
wuB70qXYyYKnkGELnM1qQaA71g+14tc4vy2YHrfOv/Ig2rU+a5NjszUsSKrldZNAzqq1B72PvgpI
qVpqoW/b/FgCykhUF1ejg1kXHc5namYo4FbtOc9zWJ9VXhxVyTcPql5QhnDJxVWlpmTR1npStaE4
b78NgfMtxCY4czogvT1uLnNQ7ylDnuVMxBWgy0xq3GOaUb4rYBARPw6peGiDYfyy+/EBk/mTqccu
SSIY+sQiCp8DpSbziv3TYUGqtvH3Muo+NFN9Fx6G68DGmgZKhCPESLqJV0bGSJljOnZ6V261jEw0
kcW5dr3nTAPBq1BdKuJscJFTYBD83CnR+3l89KFRIwWx4Ns6lXcUPZNOFx15ZI3iFRhSnyKCF1Pq
UAA6O6btlEGgtAtO12yEsqkxwd7b1XNngOeXDSZpKhUmkt02ACPxz7Ie/LD8tvjneDMH11v5+r/Z
O5PdyJksS79Ko/ZMkDSOi9r4PEny0CxtCEVI4jzPfPr6zCK7IjLRQKH2DWTq1+DhcjlJ47V7z/lO
XJuv6gKPmira2MX0AzoJCoAqxABTm9cqmYgVbtjjtzQeQiZ6sde8eOF4tYXGYsO+B3cqzGf25J7W
UMqBs0DEzbbIcPX7qS7vQRBdZ+mb6Bgld2yP/Zabvx5k4ya2gkeN5jnMVWPdCHJr1La702icDAat
gIXy3pDyx1LjHybTERTYpQ8/6PRrmjpto+hsGA13D2ZGmfDOlYPCP+lEjHkTWdxCRFlYFK/kem1r
DyNbOjK4ZjL+1KelARJma9tauR7HNL4m5ngE+DMeShPvqOfmpIwuQ7DDkEbLoic7uRi4n0hInLVE
V5u95VEDkLupAuJdwBJdxnn5aaez+ZAu9JLT4aJFeMEWTCyd++RFNctRk+sYA+g4xeg99SgHLFHJ
OBh4B0CorF0RteZ6NAX+4w5Xc4qxou+zvdORCDhBpoEUOMkuacdO1WJw10lhDyLN4uC29lYJgyQj
aoa1zpHYTjKmFlXZSaRVvUu14rQssbNpJl0QC7ncmHTN99GgIWQpSMGCg3Na/OUmKkBWYIG5ar1B
tKJF4HW+pPvFIqJDJK/VXJOWbtfhbrTb78nku7ZGj6EkHOCEJE2cXLf952eMDY0ULLZm6j/gSZs7
5GuHShfmJnLEo+OXy8nvnsc6dugvIUUZ59qWFmU+7RgG9YTGwpgE44DO+Gy60Cq7cTrUwaKdoVHB
6V++1Ret/I76DEcdQ9DGQmZbzMmW+ziMAuHdLIjXD5bl+meY98neK8RLXPvpZQrB+QiC9XwjtxlN
zeRateVNz/7nUI7LLfyg5JAlmYFzpEduntU53t5CW5dDDKuvJMktGkwi6Ft7r16lehXCbfkzRPtd
BmhYgrJoED/EjFS8mRArtqHrchT2Poe6DZ08OjoZEbFdnV5I9/XXdsyv00tSjXW9O1QZjXOD4eFW
GOh4WxSC4Pqf6x55nWmHx9RtnHMli5DAKNHTTe20x2z2wwq77jDa3t41aKmk1J0MWqZnP9F3SzwT
RmZ+ihEEY9Kbzdmqu+Y8RcavGnH6Lp/K/gzhD+aUR8RoCUASfLhxdCHOkh8cOOfRtNx1EjI2ZC1+
CELvmWTVGJOdjpwlwHSUO+seqj699OQ8zj/sbr4tWi6XyDeupsbWgo4J+kGtTQ5EVxWLcfLi08IL
6JewoDEUGHtETsO+JaU87Odur+cOu+RaopVtzW3pZAgImgxR1slsXBWLHIF9ckzKAO0xzgV6hAZZ
EmwLU0wm4HZzDomZuL8ZzSFS3sOILWNtukDvsji6jVGIU6zQAmUzBhKW0qxojZNSAKctThSgkyiz
tIK0iJC2uhsRpY04suw6OsDp8B066HUQrF3UqlVIbwby6s8scp6snOBPWV3kw0wKw2TtR5NxXti1
r0OI2tFj3IeSO3v3ZpapZSK0UfoZIFTTNrI6ujxbJY3OcP3vIwxVs13uxib9SRo8HHvZPzBJencp
pBnXNVyMmNZGR7tFH7VTr1IJpmWLCHLKdYo2iBrBvBq3BtFQXKTgFclrJs79UdVJzcztYwzzPVR7
OLaB36yBS6tqHhpHu7aL5Ye8fSoNOeYXVP0Naz9/hYyvvIfQg+S2Td9HKQ3WkZ1TpjePS52/Sz2s
VJ87AgU6xiZGiTD+sATEmCDBLhBiR9d8DOcNd31KaYdnqkakOWV2aQOqyw4TokiZw1U1oJLslNBX
XPU9v6dD+pzWiM60vmZrxXeUSQYGlb56V9p+KPld7MY7N6NHkKfj3ujHx6WLh2ORw6qMRXTTZMBA
9HanPFtKIDw12AgaGac1oLPfujJEByHlt6hCNCUtfc5csL+tp4X4Bwd4bofzNSmlB9U3D5NW3za6
/wjlglmleWV3izfEGR9tlLsgXb6XOuNaZQTVa4/pRMfBcfAONPP74KFQ6fR6a871tXatQzE7GE3s
g9pAu1Jt3LfuHWqJuzFvxW5oUXF1bnPMVDdN+gF9jYTA5qpy1aDAY4mA1duXJ0kiWDLxkMmGZiXd
NVpCP0av/fMY9RQt4mKb6KbY6Q8tzhf+G4/0KmcXvCqD0HWi1ykQZrpo5nQSARxUXcNFFQZfQzRS
F8szYokEvUjKSBCypPTJoapqtkwB+xN3yF5cv9sncfOKNe0YMl/BV5yO5M+CEkl40e0x75GrWBPV
UxFSFzkYBkS/EBqR5++tpu3aTHtRvyC0AwQ9XAWigJKY2O2jNO1YrA+stvWLrD1V/yCwqERqG/of
9XlbNw8po2tMMtS+pABuk4RtfaSVl7jRqrU3uvfZLG5rrbuJXS70oEHpLDNR9TBGVMv8ljAuCky9
wjiT3NqmQ3+cl6b39uMI830dTi8ksphb0+Xt6EYOT2jDpWpmHmjQfYYx6JKtLfX8ozSB5aU8Qs6X
N/gl4L/Yv3TSihpLK1KgC16axZxObRE1nsJ3oxtvCD+18KbEc063+kkXwXelLfBp0E+W2Hc2kwu/
HwvmdSx4rcGchEyPoJ1aQ3mXMW9l9cHqAv8+1kKYQLyHskrlhr11Zvd9Gev3Qzn7b3qefxsmZgF5
3XZG9MPx8sPQVV9pkB4N2QDJ6fzi6wXEOjefA51TIV/jRP1buT2Bpf5CaIlGriCwwmaVA8A+LU11
zIWJXMyxdDYah1Hj0vEDy95o2riJBoG5sa+tvR2h1hVT8q06Ih5Kh1ALWhgnOXw9hu7q21o0kw0J
kTb1PrzJv6UHtZX1UjT0W33wyDeUrSplHSrD98K2cEj2KdjH5ZzKDfvvtSzkQI9l8u5P6YcXRl9F
5NR0oyuc1H2xCdyAVHRjN0fs5BGJoy+E949bq4RtSlENyaPs2eBIz12rIWkcancnTStyPy63JPbM
9pqajF+SkgaJfmYuieVV/vpEfBBSjmFQOjzU/qiKuGtLdkxbgvB3B/9RGaeUA8OQJ1U9a0+FiTQJ
O7VqwKm+tSmrZrfFlNKNuG8AKqArDbH8Uvjlss9sjQXJSVyoKY3IA1g9bPZp9HsAoPw5Oj7HVYD6
y3AHpLRy12GZHpzp3agfG4eIQ1nZD4Zm4X3+4fi3/dLt89IsVgbak2PcGoixHI8pTpzBUYsKbi1P
veVwMOwzxP2jYZn2WrRutksch/0Ywn9MutrtsDj3XVUEa0BxzHg64oJb8WuWq2zKHnTsmmClNQjP
2a/hJ3MqLqLiYE07uJbFSo8dd0uGhdlxFJUjVif9bJMX/hY77ZRBETYKNvr5yG5PvQQLfjqE2vrN
inT86VzcsGLv2qng7sqKlORsFmtiqnmjWONaioN0tLZEt1+NmexhC9cFgMjiKCrdXZUzRiLMGidl
EB3Dg2XD1/S6DVZPrbhTA061yTVh51TCvfTAbH2f7nuTl2+iAzNYLrftyIWqXLeBy7zSrqd+J34S
Bv/oay1kOguDWjwRVp7oI75F57PEBgFSx71A3GZK7tLIr2YdDGLw0yojeg+kHWYhSRMS0zH32nxj
Ws9ZaIMfHAeMJbLjQxQknr/WK0gYsk4EsIco0dPvZh6/y1RD/+mmXHRlss6yaxKjEiJVge4Bl43y
LCvnCXixIyvao2/Vb2rkNs/c67xufiPY7wL3/MeQL4RCe1QcrZ9KlUKxqf3kTbWtVMs5jPqfbrDc
Tei2ydR6hLb5bGXFlqDtxzEYbprS3nty/9rTqkA1hmdLch2CUCu3uXR5yXGzU2OW5cWr/aSmw2sY
tZAgkDKl5ROXCM4JbWy536k7X1I117Znesw0cycdiOrqSsW8s8CFeoWJdCl9skL+lDKpj36Phi7o
Vpks7+qO5VldcjIGBSQXTyoHRf3w03Vgd5WId/fZ/JxZ7N1lYKdIrrGtfxY916WmRbvB4ZD4ObQD
2TmWBMZW95F9yFuyl4Y/NcLU1Qjz90jaaMYVkihHeqL6RbsEmv2gJr3qGCK1YFaf0HRuGOY3VXPs
XWYTrfvIoIk7i6yRgKjKuRZ2OfTXx2nKk5Ucxmu69jVYw2sXjD9ohzFwSEkZiw4xmEacVeQpy7NB
a+Jqq64L1UPQGLAw8uEJ6U/uZx3gNTUzos10oyYXaoDV2R+B1z0oL5GPtXlF1MDKXpJ2M3nhTCNx
eY4mDUlDEO1If5K9R16rRdNQpl+Sry11FCktqJp0Gq76APcAbw6NRDAGsqk6LRcwWFhLe/bOspbu
BTwF9qBHrSmuvie9vSy8RsbiCwIYC5WG4gG1N4XQdBDyjuch+cTKnV1lPSbKaZODrpF+QdgQsvcl
Ky2D0lO9y0lkvYzUnd5Ew0dZvIwnd4HaFaY6c8lW4y4G6opqxwj682yF33LWF0foU5b6thqSvXou
W051l4pJatLUj2z8vwsNS/SkuSePI0/gDcbiXK7jrPq07fYZRFDVA5pQnah+8xQaCE6ZScipC/oz
Z61T7THBrXYJ3sN67JadHGEiNWPm5XFY8uaKvfm1ZXO71P4T1gcWBHoZKOrNmzSLXtU1VBvGuCNB
AsOKW27Dct56HQ4TyaiRljhnKjn9vfCqjLSeNOBLN6+rfWY0KXAx+Xu8JZQZ8sr0huydxpG+sA9W
K0XPQNuYpy2s8Hdyt+Sb8axGHEsOlKByHuboqf+y5xJYvcW9J3Bv8eW8F2ypVz6tC/gMjJeK7Fu4
xXucj9fYn7Fbhoaaf1suIadoj5V/UvOobs2KO2feFpdZwgRyUuGJ8tlb+AFKi32DPFlnor3XnexO
ybKFGVksk0t2ylUo67lYohBEjv1VOhCVbMQW+S6zElrGNUNt5FO4NbWDcMu1gytoC1+dtnHCWSsv
LMY+hBlZP8yQeZmuzePOwuw8VtaB0KtvJRhAYs/MFMr4KMJu8940GgBdNmrx0lOghM47XpiDfMtY
6V51f97J7UwsvbVWm18jl+pYDr/lqpdU/Ra1v6Q4hmI1Ttmn7EGOPTWkcnBz/3gOYelAcuC89lKs
wTpeH1mnk2WmfKJLYB9HB9Kq+hOiYaLtXSxg9yMHXfiDmmCoc3PygkfFtUixWXOPRP3bhYcSJkBa
6f06tc13Ev0YinNdxSX9dC8EXKcxOKuhF/Fz2AJsQyoTv2rYag5iYDwtVouctSUMIjTq+zlzana8
bP56DosPwHfq7dWgYSTmtFDFCk6oawGND8L4t3xH5W+LRMOOTDo6WlP/3ZPOLXPD9Kxa2XZ6Kegg
LzZByKrNr7MxNTZFk3/CEb6RldOSUqJR2+6yJMZVTBYYY/LqWTdowwR4RHNjHIkJfql7DLiuTE+S
hYRtWgb8juWs1oxW+tKTBEFTin8Suq84A+/f0Rbf8nLZ6DFM/22Lp7KZepets0cv14Cw1JBIBfl0
mddUGymWCna7Yb6R5AvaRIx3pMMhb7ovnYGHBsZkbQ4sJPk30lGau4F77A1Sr+QOzJKGW7sbNmjJ
YHCC9kKNMfwCgLyXp7taE9Mk5tcBslXzEEfH9Q9YHrM3Fi1ZZuqRh5Tf/uWVWCD6/JJYUbT2vCI4
MdNcj7XmbGQPXCELvNjesY+6VagCQ5rio5kub2ljlsqpIdX1A/IQAwdtXvLOcrFtlvAiay/LZR5a
haR1jWmwbuMGFZ/7NNdthYz7STUTVB9Da2dCOAbzQcExmmxGbZu2qD3xAw0py6jnR+yhhXuKsvKH
iDhzFm42jumFu/Zxsbh1p6SW7nKvx67xPVsAkFIN62lt2w8RE/BVoS2HSQZqF7C1EXsPxq5MD73E
vORueaP1FgwSZ/7wxi/lUg9IkmrJVeLtoVcD+3BtV/ElwqlLriW3ggVflz+aNanW8XfHjmjlLtU6
G1jggShepoh1SAQ1t2sCwkngiYyeOVqxkdN33aX7OMhb3Vg9dyzJsrOSQzzlbDzU7IzAEzPK4exX
G+huaR+E6J+HkYAGk+OTggDcKxJawLhEY2o79uS8jdCR6auuWhj+/C3pV0pMxJzplICEFluulPrK
Rj3qsrc5zj/MiCWC6dywHhedtQ7JlukiztAw6cT11qoQco2Zc44DfUZSZ/0g2KE+ZeNwWzfmwrwm
vrU8NFjNgg4ul+Ip6O96YXNV0pzdDtxawtmxVtlC962mS7rRAUsryUXneDL9Krw4FCnr2mc9DpYv
l8IWbQ6ul8KVuTBq6rrkr3mNG8NuoAA1Ls83JfaGKxRhV+pslXiIbFFW/ZDtaRuwKFlZ9jrZQqkY
WmP4SLp23ZM4uHabd2EykLWR5K7lnVzOxBR5J3YYgNQ2T6pZ2rdm6VvVQOFQ11QlLwquEqf1DUF2
D/K+WaNBp3HfnyFUYSOXW/iE6ZBrcJm3Yfar7F/UEqrWsyJ5jx02BaJCS2m9ZH68D2L6A84w1aup
aW5cZq87tvnvWmRvjbz6EdVfg9d/VDVzdS/hmBFrZ7NbQ6k3uRgwRXppLSlOYqFRqBCK8WoFzY/+
67vc3RWhf/DicTUg1BGFQ5Mn3NfLxRwiiQdo6degX95ZlX/WtGCfG+lPBeXINVa4XLam8RCABKVl
GQbeo99RgQWCCsxjOZfdLxcogNJ0jEt0Gr34FcUhzb1ppdqcFaOeNX7CvT+48UGBoZTSa4T+HnIf
UMIBOfxLCfBjHJ1+IXmiMgqg8lp1+qXAQrbDHcUvxYY78EufWF9Jmz1JgJG8beol3H2/bD69sr1B
RPmpxnWo/fZzW70sHnUQ1J0KtovkNiBGk5qhoUNt2TLZjeTF13TlIxbNoxoAGy4TOxo0SCz9KyzA
uwC53xZTBkttiOa9Cx5kwTxNlPdgHNGnSrvZ4EqCFdVhLiV+vZXfOKlvrpdC+1LNYdORduJpoD3V
r5mQIGS1Oe5GixK+aDw01hKuA5EWE3ZtYirqdwPit7U6SRmMDoDlHfJUyN5hEH/fR6hn5bvPyY2I
iwFk3lUX2oQXqVXCvXBQtZ/au5XabZwH28VjpklsGdmAiO3TskH4iDBbAGhCohvvoZnvu8R5MUyW
ZNSmPyMpqY0MMj1bkxEpdYhovHuPPe0pHqqXzvDqDeOdte90t2jNEMJLlJjcpU0SiYTfz4Ix+yZ7
vgTcgA7QaH7K9nrZPrYywE1tbzpJGlNj1L43P0kMJEDD/szsCUehxEnInY3sjsbcAYsWHoOYXGyJ
bNkyfuxK+6yUgpD7cEwGjzAm/SYqQdcPgv2ZZdcnaJ0so4X7IS+IJEeaZuKrkVW0EsClLZWWC7O1
vksaNhS5/EMjWQF0/Z12cJq82Aakqqw8o/2h+F1EXOaMS3fo5j12gCbsPsatWwdpeFuKiGs50HaA
p/PfEMgKULJhOo+yO76U7mehNR+SaCX3jAw+nvC0HOqsvkqmSBnbl4WmB01kasbJYnrqP4AtfcVF
iA+TlZzljnXlmi/6o2IfkphF8QwAWCcXuE7xELeSRgdJJN8HAplue6aJ+aG6LMbEyhG15PfqzVNJ
nx/jaYwMMBZQqJGqL2nFSx7uPSnmKctAMEBBBMNWS2TFc6arqbqSUMqNp7pyF0nXk3sw1XuiR3ES
VC+ZlUMOp6CX77JXLTd55Z3cinHd4vzKxxqbDBJdPf+eJfPItT5JgPwhD4+wHfJ9GG/SfGAY4HAe
cjQ0mkzMbGqX+pBjatX3WPi4oTPGkz82KdEmXBqrWlZW8m1WFbFsp6v99eRy0StakXz0DB0OtTgl
s9oBduAVcB6n51kuFPIOjuco7SDv9VOCSIK0o37WpG+TzrbQtnbOfphdwzu+5De7ZeHVGjjPFZwa
3olFltqebN/DurxzJvxqUuW59Cium9q7V3eSAZUPuCOdUp75fkJiG3OB5M0BWJgv+ckKQphtLFH9
TVr0b3KtUfd+O1huBcKjLTpRa95JFFuPHGdlhvF3AAdjZevx2ahgG8ZF9dqVD7OwHxVBSha9jlje
s8I/48CT+EERQ7EOX7pbvY3eKk18Vj8sMspKAhEqDqisKtTNRvNwg87zDkmkF8hSVXYvzNsWWMLK
GoYjEWNHbFJ3SPSf29GXWGLO9PGeKAz8jZrzWJumYJCYsHSl76q+1QoLbHuwilv7qWwI51RdB8Og
GWDbOBvNUPx/ovFXQbLp/D8RjQ3uTH8prjYf3cf/+f0vbz/yr//8D4LGWvm/qor/BWr8+9/9E2rs
ef8wdMswIMu6aCrRBf431Ng3/uFYli2Mv3HGMJCRa8Gkh3Rs+qYPhfj/4oz1fxiu71Iqmxb8Ydf2
/jc4Y9M0pPjrt+j1+Pmf/4Ggx7ax0PHKHCF8C3Twv4o8Gfexx6/a9JgNJR6OsXunD33r553PhhuB
C3pYqJPDgnsx9Q5JXBzDCa+W3YG6Yq0XK6tiuufOJBIJiQJY7vygK4/YLT+yqQT+ZfRfUx5wy0Bg
dErB+4DWHL8H7iAXQpruMpceHgR+bmtFohNnsya8aE/mX78lmvgWRYWO2jE1TZKLJ+SOeuPih47Y
aHTiuyGSFkJpeMa7iIL82ofzstWr9j2vw1GudO5uTijmEbdE/S80jxHTLOvBkcogVY6JEI15ICPn
ZcJyTsEz9RX6Pb2BF0NY9YE2pX8HNIOeCeGKu4Smtw+c9Za7bXqdbBw7yLnbfQw8Hh6gDvkkD39p
eDhOVt4JpsUiPnR18BaJJL4lxjq6pckXbzoyAYh2CeZLQrWKLIu1B4rl0cqFFTNXr6hMEk3bMokU
DLKQ3KZT22+a2OXF1W2E9Sc6eAwYCcnKuhtIjjcEuTB4Tgeio7PmUKbVPg/i8ZpFy4MHVJa7Upo+
ePrPaSiPQ1QMXw3zl6UN3oC00+r2lwnuadDjmaqNDXvEmuDt3VhiW4knQCCpYz4XgUfIO9FIRlXQ
m0RpNERlTctHeoqCIQCMNZy9cZyui+qyi2jel1NaHpd6XtuLlmGPqCXgFfibp4ltXDZgHcu1evQs
6SUEV5+n+D4PsrMXoLtUxZfOEyZ5DTuLtL7NSLFPpyOBz1/BOJqbFCGf2WBx4I/UhXGiJRKdXS9E
gdPFv4YIWH0nP+jR+M8PWNHTv75UP1WPUw/5f32pfhAQTrrnjndRX2kO0w7cYnAikp60gH/7Her5
KvUT9emSW/6uDsl1+deXYSUedvalf6lFm5/+vIo/L8XmrF4FXS02f77353F/fq36nvoS/KOx9fQY
sZ38ZX9+oL4Mk3CgApY/+ev1/X6ktjzbToa3IUxn5LD//cC/PlUPVL9mYeMD5gYoj5mTROmV+kV9
aA2z22SL162dcdYvY4gD3MLBuRlmFCe2D4NKhNNjkV+cdEj/+qDNVnohZprvaTUhahmpUJiH2P+P
mObhM7r1+Kb+jfpu7y3zSngmqRWhdbLH9qXRs3LL7TJskGKRyoirOdLqGzSCxTbyqYINPWcs0I3a
RX0motyjkYgpsoMBdM4IWxr9cTk26N22XY2cPMU5qxsHJ1/Exfc8ccFXxWfMqS+ky4SmqCgWsxfG
cWKvfs5szUFvNmBj1+Zzodm81Y4Z7oZqtC5h6FgX9VmXIRVoZ7yTbLzoX+NP48RazMS+hAU5UYHO
e/jne25E17LXm9MkHzE3wa8Gb9ImS8UBfyECp7xwztFYEbYRpZhs5fu+TJGAt1V5DY0WZq4J0W+M
ByvyLhAAeTqGbx6lPuhOZvz+THhRsq/G9NV0MOvOSfbB9C/fixzUFRICNHJEuZtkpJMXyP9nvT7k
BHsSYyp2gVX8wqcMrZJdzw4cRHVDQ/m5qDpnT5GS79raL0Cj5tg0e8AkYimni+u402VOIna3eYk6
fZ4u8Jon6NDMKCuj8ZlH8QizuY5kk5xzVvoTFIHb6BqPyNi0AP2lPuBXnfCmRHMRXRL5gaasOLXM
kPXJhnkjtI3XCoR5Lk8ISxQhd5yWN3RiHYHOdAn2+ghfoWntZkfU7HLRZmO54NdbLm2Sg7apglO0
8C31/WVkWkyqQbJTXybyzFef/aytk/C98jJnx1Hzoh0ZuqxTNYeg8Ec2MRA+7wpLH45VhwRM9xp0
/CRhD0OTXQKfVxIuWnIY6Nvg3BwAnKesGxcca6QJ5uPBKjunAr+ZAk+o0IEILbT3lbCf1YnVCCaR
TkTbFHJNdlNbZX6ztAMjbmsmekh+aWltu5stxiCDPuc3HZ7NDfL3ngochALtnlWchGzR8mvTZ90W
4QIENwDAEFDbjrjWKjv26dyuJ62FOMjW4c61cyjNInuJtSI7iCAB3hEZB1OlvSu+GL079PUyLl5F
wM9BMq7DZhx2CwR0lPj0MNCk8JhR5qSrz35/88/X6h8mZEX985H/9nD1pcnhgYLV36lf7ZrMequY
rbX64Z9/8NdT//4U1fVTCx9uV/55Jer3qV+/5DkvD/O3TB6G9/nXi/jr8Q1KuLUZEtYU6gYDFVrO
YCvkB0/jov3zZWrCvPu376mf9oMVsS2Lsszbm0jm102gO0z83FvR11ttBsFaBgkXnPOzLsKfXSCz
s/L6p7O478bUDEgyE4Qe4C33yfJq03GbeF+PjJy4gEC7IiGgkzglRNSaBjigIHU31YQMVMalaJ0F
52WJKyRD2XzMK+NF85ujAzQvBrNhYa4ledIIUR1U9wMks6iY7ztjnFbsZ/ibtehOI44I7hUqcxFv
qtLo8enlK7oDI3G1uUESbBmzSiwJWx37ArijO0AIbN2g3BjGyU/o4yyjVx8zjJa6NTj0VXj60sFA
yQZya4fm61gkJbRo/H2Au/Im129cE9RE3bWPBojeInhByiLV7053cGCbbzBuMEhbvNukJA8Xk/c6
yrX3vMoHCctEXjh5B3jR5qa1DcTDmDE33hD3l57oM52FcKXrDiGVJTveRGdcyraQ4F//iNaZrGn6
HbIfdkw7TKL6aJOLWksRtgjXZhxlZHQ7AXmezJtLTwA6AgJN4AmMkbqlfYOsbeW1HcwAfyJLoB1f
MoMKDITMhPXJ/aFxHHBIJwfkRiRPpiGNALtN5TSaN2HMPqqhRUpk79m/stkUn7FdRrtcZ3o4JaTc
Vjcznew9xIlXJwTs4wQSMwRMN53pwgeE0uFjTrNNrOG10ob0sQLMgTcvqXbd4ryHyxBC2moQtHB6
Uos519lmsoE26b14dvsMmFFW7UetJBtZ719bh4meP7k/R1dvgCxiN+jwOlcEiwHwBgUwMlMwJck/
nMI9vXF6QeyoTZ0EUP/G9cZr5VaI1DDXHY2Znt+YHoYRBliW2CRVdC/LEnxFvX9ArkW0BG0VPe6d
o78QzUGb66YpQpqlZ2MZspuO07GLfXJ3Sd3jZU4StlCuMrs6WSVdGwDYGFhCfK3frgUxhomwfp4j
Hl58lEUQb1oddqRNB2vOMfQmzkWv+uim0DPG8byDwpnWXYFSkEhgWmSNfxYoJC2YRVA3xTtTqfkH
DNJVE6XNTTxyLnkOFhYZ+W13nKBeBVlCGx7y/oS52yDczqF8xqG/sgM6+o4l12T/yY+0fltbE9p+
EgC9QJAIDoFcCB6o2x58xSRHFMSis0nD6ZKOrqDD4u8jWvWJ7+1IFX4yavfZQicKEzQ8DI0uDkBP
4C078cktQXUXLm7bogbrfmpMMpFLoyQXltdog/Yo7HBleJa1y8OkP/RiPID46UVAlQ3KfyP0w0Bf
49m3uydHxB8TPjQ0RLjNcduJfdbfQk5xVlrHsmLHKRWIB90I9aa2mWfbZdLrP02teE7SttsMVeZv
wwanMnhVAqtX/oIonCoMHzdAnCBnD9iGoXVO0jtHGq7riIlBrAOVJGkVrjQQpSaGrOWHrwHil+PY
Tq8jeLOtN9JZjV3vIsFNXlfc2TphgV3WRRtj7MyDMzGhmSKCcQtGS8GSmJt85nUnVSsQF+XxNveB
VCWRvrPD9NnOXG1rRnTnzSrS1qbP+9PPMGhFou0h7cdYIiCwx16I8iVob2SJk4XjGk1YtmdWhsiv
a51T7JCHGob4XvR52fQVQfLYRwKW/VSDBNGVgLzg/weO753LfthWGXOlCMXgephtfeOgPFgVoXfV
qOQLlBbrCTUeQx5H8/yDzRqiJWZMIQV+ztAp5ZHpnCoEmhggv01UeofYzUGfhyGsalTCu6JP7oyB
UAZ8KDXxfyAHsnwH7w7kCkcjsRE8ibj6DO1L0v30ZMPbmqT3Op7e2bGC/hmMBIQta5UXkUBHaRcc
FjSg0rHFGSzQJrnJ2kxyMJCWw7O2Orb3ngmv7wzHzseJNKb0vBb3rRhIgIktJua4NAg8kdDQrk5e
jaLptlmAtIT6aQlp7EOfiraa1dFiz6Up1wOJ0XjubtCsz7A/gYkNHlre9FV4BW8YnIM5pD8ZWt8R
LQya03F/EPA9ULudWKnGaOW/iYbYM7Lfb13Neje1JjnNxpYNMkrZrH5D1ETPruu+qzjs1zlv9Ip1
FbuG3I5G5khgZ4RDPosfG4ws0GiwhQ1jsor1/Bf2A+RYTBcN3FwMx/LkMBaMNz3oU4n9I0SMLFKx
sbKR3MChx8xCnGk/kzeZt0xTjUK/5Sy4CC+/02PvvhjTm1C/h0Jwo8MXrpF1R+EqBMdYABYodeuN
nIzn0eYwOMC9/Imw3Cx8tpeBWBpa4/uhuK/YeRLnipjfrkoki1BHCRpODAMQtxsk27lw3q2873Bz
+IcE/zXEqV9mUpYMZwjW8Ov4DKwLiSG9zM1QrmtiB8beubYtsBSNZMUmYUxizUa1u1aY3Lde7Tww
2v+RFlx+WoRpOy3az6wID2OcWftusn85S6TfW9oX1MJD34Y+PikQXQu7Ifghe1EbZOwNr01CYeHN
19EMqfzz8KNAH7BGOzWs8iikRF7WZUcnvrJ2vO1wUjEXbZYq/hpr682BS4Jok2U8qYJ0S/iszZly
zkr6WkwnOIiaC9ANNzI3xoJZBMtuZZcfXe7hTHH6GNN59OYC5saTDXZxorEFm+kRoDdhE09Vzkhs
IZo0teZ+1zve6+JUxqGMyAsyl7uy5LgCslyHbBvWsT29d6jroVjNyaHtaCNM93EN8CcsfjlA3Rrc
OHXFs2oH0ilp/+KotjuNNREcIQ3028FL4mMbDWi0U6hYtUyhHQCNKONzQY+m0NP7eSxIwaySA3GI
m3mYm303NzaduPDJS5juq5LLTD3wBQ03aCNhd5rJve9i+zWMKkYPdbi3DG9XjPaN8InFzWqt3BHM
Ck0b7hxohB1jdtYPvWHMmDLHbslpl3qSAdaZmPR2nXWVfzd7M+IVW5wHNz3EImW+PAIzqBtSUqch
8DdtE1z9bLpDWmlj5dpNxG6vgUFaO2/BTprnEQmZoQXn3Hooev15jhqx9yK28El/Y2SlOIfiZAt9
PL6nKeGavtPwNjeMqC3vbE5jcZ5MO8eQXr/6LjfV3Ha/tK78Ck2WzcDBKVhFjMiitkxIozbLXRbc
lr413s05rQ5NIr1Li91n5MVHSLPITb0DM9f/4uzMltxWzi39Ln0PN4AEEkDHaV+QBOeaq6jhBkEN
hXlGYnr6/kA5bEneIfc5EfaOra0qEgQTOfz/Wt9iG+EmBHfIoTs3TxB99E0cJ8Ymc8v5Uc3WfVcj
anRqgpvLapanuore9mTxfCYim6ghcdAGxI9WaPh67o2IV5Yju2PvyoWekoMSWLNOBuyvg73pWOHD
IMQmhTfa5o18iZX1buY6GfExbkmzm0bsQzEGh0Rvz+zrytT4ErFpUsFI3DJhuNukdlDjcyjdAqQY
5zuFGKpeomihGVF34KNPybgblEPj3WN3beYoZOaW/bRAK4hUzrXtYzk3o1/Axj/giL/TtfCtKGsY
ADNkLwg50caR+SfNnl4gecWstLXu2x4tH2HIg2yxIm6t1PyqqMxsbHMG+ynMCx63UzNP3sZoBNlY
+kO20O4mo2DVVbDAFIsiiv4urO77tp/WjtawsbZLyxdVfTZde68SPK7h7G2mEZrqACBvZacJ47B+
7M3oWfesfOMmpJxhhsCrcJZG0R+tdlbrdpz93MR+li/6AMeDHhLmHocXnMqBRmeGUumHNmh9oxuW
r4ITDnD0e5zdMJuq5EHmqJxntLlpaD9Sej/ZeXdnRFwOm6o77hPRQMGDGVnmVnYuPNbWJiiovVQA
HNLKutQCZmnWef2m0NLnzFD4C6vJ9jPfiEnziD5nQ4QD18n6DehEvO9eQGljN43Dc0yk2r6C0ay7
tXOaVSI3RDHkyREsxZSaW10AqVKOOWyFwTlGNgC+kEvdK1XcZ+04+gsmoaqI3g7xq+xbqvzRdujN
jx5UKIAweeRXAgJEAUmwX1yMVhm6ZDKb3yqpOZAIIgiVFP+rhl3ybCPLrQ7NyMs5UXXSUBPt84Be
ZGh7l57a9QcZddVxFO6MlAQ1UVF8E9mLqtNpI0Jawp2bPsdmFftTAw0qZ3HYVOH3xeYNsItMoUKt
VVKNG93JbZ9IEg5fTRb7YJUKvsUi35ZFvB+JTKZthg9FW0pY3Z7ufe5z6pFw/2L8JJDkaul1vhrL
fdBSXJBMHUHdp+s+QkBhBQ+hQ+Zs4vZbRrJ9CMbhlebuY+O27jqYNOTenvbqeGG7kXrJYbolyxua
HCInC7on7MT9HE0nt4y6VW8FOUureZ4z6WDss9R6ahuDE7Rps82nRBq6s7PjWHmwuvA90PtsHxfE
EDYxqeaFAh7gsN2wZu9YK6hvlmQO7lkLfSTXNHI9XHCqhL/cQgtsIw49eWIap7xvDvQaaFPoGudC
BzB4p7b1lLwaUhQs4d3ziDPfD8l6W7VKUotDMbPiWnuCTDZtwPKunGOv2mLrYIfaEj2P9ZQBZYhq
75hg5UPPnqCHW7k/DVh9GpAhqCnIoPBmE+0BBFscV7T+7e8OcPxTRQRsnOzRzKK5jqxkGyn7cwck
DCJdzxEDUWLsONcprJDHZop9MJxW1Uz3HvVmIjQSaEzIM3Ur89bcMY425LlM87DvR/naBIW2MRSa
tKrTQQow9Vd6/ikMR7YqhXshlFlxjwuqNeSJr4Xi8KwX4BVVVe/CNnqqjPnA/o3mka7jUKs/C0rW
RntpMpqxlsL7OsfaxFf0MZ1oHIeN9gW/B5vsUZxbo659TiSE223dvHaetQykKdX3Y1eMFWXAKaAM
YX335vCCghYWYDRicNCgKJtiuJYVMcWRnlzQQYdJF941UVE+xlkK9I69uV80l4JeOesJhRxHy7ad
VW/tTGf9GAtjlea4s2py03b9kL+KMFD+COEVSVrxoRXUgGfkLnM6f+MoONsYmAqaRtWUPWFvJ6HB
SFjnH8XAFrrTqUGMGH+VJ5+sGokQno8+718bbXB8B4EzOMJqBtJnoXwNe19cofLnO62WwN/g5mxm
QbwKRuvXjJPZwbC8ZzWbx8IZd7Fr3jUwkHeLgoSdPGfVJfECvTDNyQtV0XJlWd1ztzyk1CPhvGba
usis49CF8WlAdPNl7ptlqMFJN4aJNp0IPEAjKMaUhl0ysnaYt/cuvinsVs60wBtziI6OsdMdGuWJ
dRlkiF4N6RBq5Pl9HkTrd5rFgw+kvP4ahP1ORMMLYjXEAeM3e1bYwCft2Lj1x2DEiliUuOIiuDPo
47z3HIfmtqrtz7PIjD3LJpacrJ2w//YPDIvOzyecvK5AMBPnIezrZXVEUv+o05hdLaDwNjw3bgUG
ET5hHABwUKQdN236pOvWK1kIDK+2zanZOx9qE4F2YhVQTw0sryFn4PmLYZUG7PvmFDUeWB6bo2LY
WCaeuMLPLJmcsWOBbSN0ZBjKh2qJ1uPCHUCBYUT1OPvYCFH5UWUQo7hopg0TDRY1Fg15iOftc4VB
VM+DY+hMB9E4bK31TRJa3zAavzaZesg00yYqcbwWqN1XBoGBvhRA3rr2jvLkRgvbbK8B8Wm/JDWk
xVoIlFYFDER6r0asMJjrrX6Q4zf2mMmLI+k22qo/zW55UH1DFbDyOJQPUMoTP7VtDm2xYvu8ZPN0
WQ+BLXa+z/2MSNOy702HHXndtlReikfTo/EcWRpE32bg0pixK7d37z1RGns74eNnuviWhqrYGk32
rUtpgUe1CjaODdltUgGNK7aXYGkJMRk1EgkyJjTy3iAOSNw5aDXzLVqmO11OzaFs2B8ag7ur3HDH
AwQmbFBHb/FaE3K3dWPMZKhCGBr19DZ1LawCsrW2eIkPXVwnR6tPNuQE0YMqXUTd+CJWJQC3VV8Y
8dnS7tqkp6vS5A9W0p6nguJh46TlzqF0fBT9wvMUH8pgsH2gVPQfZHMfs32FgH+ylGatO2141GKD
nAPBjqTo0idPJayZQ9P4aujUps01cKUGAbwC62lpeI9dpn+S9iJzjspt35feWci3DEvBKmuX41Hi
AhDVFfzofkcw1JWT1d2sH8xZcx+G2rsfCf2lLKh97ipqYT2Vgt3k5mItsvZOkxEmKi+p/ckG6F5G
IKXsArL/t3gC6mgPB7Nl3WyFh8cD80rvWV/jhfIQlS+CpF016RTJNfazSBN9cIiOjywmQKM8wcmj
yqBpz67YD8jkVo3RooxJ8w1FIOrm+qNLtXRXYLdkQA1s6jNxF1uSTJtmZ7ud2sHCbmAxzQ7hYhmc
0YjawHiWAeXOXtkAuyvjqXCnk52QZlORuXaIs/HOdOHLViCiIFOXa12vqEZj+23H2Bdx8TSn5pXe
lLlyDibYrC1MuJJzaEwVGj8sRYIvTeSFz8zN7xhYKKLgwkIgb/bbjIMSYMhD7DrZY5yX5xI9adqF
aJFVeGwDLT8YAJ72sDEe6fyDUkqg2hJ9xq4hkBRySOI59DWmixASLxLKD1HNTZu7lBucKnIZulFS
SY8u7ETwBzKoTV2HfJ/Fh7mlpDpp0FnabdBa/UdnkjtN77GWkH+1tiS+vImck/WI8nIdNI7aobWe
j5jKKCP0odqxilP+bMerw0igIbHvdFJOh7pF72Bl4VqaZ1sMBLxP5Rt5p8Wx0+riqNq4ONq3jJ1/
/fn2b83y1//6b7dfcUPNxbu9/M7tz7d/++1nYrrYuBpinUeBVyDUM17YHUm21VxSSZZ3/vEyP971
L1/SxRS80qfW3Pz4odv7sBrShP7Xm//4TScpTl0JAIaGL2fKINj3KQaP9W/X9+N1is44657ubX96
2aZRJ85MeNn++bF+uqYfP3j7JK1rXyP8f/7tpSNKT9yK5eP8+MXlt28/d7txt/8WgQGD0BNMOLL4
23/dUd02CjK84FY1sJV6RIxQziLSJ3HLmo22iXRZbhDXNBTvkJGDEeDk0rNijqbJSTJl0TUNA44D
h2L2zE/3Ukgd6obpHRKR7KRu4QHtqIRNs3rLmOGSztyQhfWVI3+IBzFBws0G30/IKBAxQKTBo30P
IEEjkmYzTi27+aJ481S9nwR6Fjt5zvovPfG/CExyQN8qvdeXiLoco+dq0pwCQfQZ4/YJFtXXpYXR
TPiuElXdVWK+pi25VLiczhA7dh5aEnJSVo69BWFyL/KR+X4GjCuSEE1o3+FXZj0ZcqInBBNq4qAQ
EHbMqB/wc80VQM+IDaD3IHH90CsC51vawCq9Y1NHuR8LCwei3Cl68Stir0jfxt8gJVTwKjdPQ5d/
mRtub0mLixQ1P4TPTsWwfevwMOOfo10DVKlfiWw8sLDttcrdUUjD2oXTQlDLmwbtIzodbQ2M+ow0
B4o2sqQe7CPQlGZXpe3gR5HY2u30CVkOJ4duG5DOgcAr2VpEK/kxQkK21tUlzzDODmLc9PX0bXDy
jgMidHUhIEUtYBM22R25IfPHKDRfy4ztLbE4FAH7CtnrB6VTBR1nstgM30Qgu2602N4PqQr8wsC6
6DY00JMYi0fuubtar3i99BQEsbHB/d+uLVHgYe2YTXucdCvlGMahG24uMvWxHnAL4TfG8cq+QhKu
TbPn00zEAoU0h3ZU82XahCr7MrGo+RoSj2230DYxa56dBtCXZb/UlDjrsQm3pkNXPp+JXOm0xQ4P
sqrTSGrMbS6+9o76HDxVLWxFJHClP7byMgjCRt1CrgstI62VxPSABQGm1kxEdkl+pHdp5+pop901
H+PHeaJraUUK2L6Svm2gYg06x9neNE83x+RP6sO/wFWai2DvV0GfNG0hLNcSbJXQ9f0q6IsCa8pi
RXGKUGj87LAUj05KZyE2ssdMR92xkKXsqibwIy9M+jNRsAVhJ+HllQbujEPbmDt6KCRUhKE6kfjl
PVnjgk908oeUgVA67QtTQbj684Ub+l9cuCQvj9aqLSR1/18vnNzNRk7UaA80gtODtgSHFJTzllTH
JbG4ozSYkFQQZ9EDDL/4OAlSVP/DNfzFzaP+IYWxSCFddnm/XkNcx4kcoxw4juqmhyozD6mRRAd2
fsbam0l8L7PB3QacDrSaLYPSj/IB4Fn16c/XIex/vxdIRS3PMkzdNaT8DdmXltNkNakTHlQVTNvI
bayD6mjP60yCQ5t87Oew3JWZfDXcsL5zU2PcxxRb+go8ddBqdz3U8DMbeshx7nAHmwyAGRm0WBGi
wbdCpmkUocZd4IQncBJHfCjtXaWB16oc+uHg/OtNkYH8KGPjKl3yg8ay3qUesRi3fxDv6JwJKv74
54/9F2PXMT1hQao1XN11nOXr+Zk4qndu1PVReJCGiXW+JYUm8dLJN0JnC053HVlzc+7rgbNlP+9t
Ez7GWNDfz6Cv1+O5yMN+n+sDOYt23h8CiyyWHvLj4ijqd9kcmRDjhxcVlGJ7u/L//XX8P+H38h+P
Xfv3/+LPX8tqaoiW6n77498h4/G//1p+558/8+tv/P0u/tqUbfne/fGndt/LRVvc/v5Dv7wy7/6P
q1skyb/8wb8Jm5/U92Z6/o76rLtdBZ9j+cn/37/8h8j5P8mjddsSP33Jyzv8Ko++tu31a6Ta713X
/iKQ/vGb/xBIS+9vqJldEAQWomcmsH/qox3xN1uXmHlsR5hoU1wehQKqXvR//5dl/s11GSWudKVt
CkvwV/+QSVvG30zhep7uMAF6hqXL/45MGrn1L1OqC0BQpxlgG7blGrr327D0xESSYaVVe70Z7ktL
pyhHJTeqBBvHEhW+i5jtp5v0F7P4X70jO2xL6I4UkOF+e8essAprHvEvDn5LnNtqdqs3U54Hi6LE
EETqP1Brl2nt5zVj+YC8Ed1HC3ir5S7T0U/PXdhpBElUabXnOEqCO+cnZ7pUc3qV9Xz58yf7i7dy
0WQyvfKGOu/261v1TmZgNJur/WLGTrP0fUH6xrQGwTn8+Z1+n0P5ULyT7TKdMAb+7VvrKO60kY0z
KNAGz/dcCnhtBKYgHSmH/vmtDMb87zfQZcnCRuTZjmsYy6f++QZSZIQlwqcSacNRVegXt+YA6coT
3HTEhjW9mdI9GE1HxtFUb50eYVdY+7NZ3P35Un7nDy+fWpqYBvg2Dcku4NcrcWBnap03VESgaFs9
De6kWpKkxouhTReY5s+t5XwPyF7889vePuFvQ4h1U0rpuCbY499XTs2wS8FCzRDSUtAr3cF02CmW
w3Pdjc/Au6jyh+ekmC+JW+PG1eJrYzWAWOhrxBYlltGVr4lMX/8nl2UJW3iOY0lCPH69HbIplZmx
QO87q6VUndl76fBunRhg5LjdN6xuqqFn1SV4ThdCSFdmT1Oa16tK9RwvpuWgsqVieP3zhf3l1wQp
mekJ6xTTy6/XRYOGaGvw2ntgbM2+QoW3aVSPMoYyPKXN9xgGFRrGT5WJwP7Pb238zmi+DZGf3nv5
+58Gq+t6Vq/RUdyPtngYdOwbCoQIyixMAs14GXXsTXoy7gcpv8TxW9EE3X8YLX81CcifruC3b2VI
84iQFK6AJRkhhjNe5JhcZ9yNZF+l73/+vKZu/Pvd9lwEI4xLAlVN80ZI/ukTl0FuuznZYvtSr7YQ
6k4S2M2gLyAwHeu6RXvodtYAwtQF9mqKNFCG7vBsN2JPO47TtL60cXCRZdPJCxg7gm31OHjbqqVq
Td3DS/v7UFfPllDPZYInpfywuM68OLlKA8Bx248XbCYe8ThVuFMyp55b8jrLzyuJGqXHKTiwp5vE
yzQRNVRisG5dxODzqZYM0JTUZ84muEOFui/mpuaYSqlusBfnBZRFHqixH54tSx56E5CUEe2Jq8uB
l4I81L3i7gZH0SywO/V0RR71GNfErS4Nr3I8lGjQqeRBx02Lx84ZB/wB6KryXImFiXDAT7OfArFt
k/mCLn5vtd9SlVwzRz+lIhQU57Yc/oG1Dr1vesn74qBdzMXLeDI9hjA5owJT3ZOw26/uMhUvd0ZP
ieCKzHZbDVjsR/Or5hDprS/s6SjemY5z17ZtsBr4XMYo98PYv2Yc6Wybmi/38zZ5dHKk7k3cJ4m9
CMGm/GrwnlbDDTKZ8QYPyfuAzt6Ikf7o6jpofDh3VqAsu5Xq6VsGDuNg6DxkLgbkrNzhaynHwp/y
EowmE9hy+wMbS2Sa+mapvdod1kqtzN+bvN16DcA3J7wzAV4idck5O0b6Keirrx7VS2vko2oDU489
65c+7u8T7/voYuqx3eESDawTJuYk9E+XpKKzFxkPENIGVEVcSeDOT7RIGbDzxXP7Z8xV+zyHqJr2
/L7Xev5T2hLhJ6vwigqP41LAtj3+VvfjydKz6/IWxYyoCoQvLmK1Xd4vnurPLZQ7T8uuJG6c7OVO
sfm5Hys62al+oay+FE/f05J40SS/9g61STFe6nrCAB/RfwqfRGkOK0hez4nbbCDMLSUhu1sHoXpK
85IXx8uynshEhb8S5Dhoz31BIrTnRidLZjWcuOkyc0XrIuq2dRVr67ZOlhwmwLFTTfmk/+7GvJ0p
+LIa6U27Or0vv9PzMB5th+RY9JdHnqvz7eodwMWr0eifl3UX2wcQ9uuSJUES3XWAsTtM1tnr6AmO
UI7WlilWWaRflqE8LIuz0OU9LN+GwOIclRPfTcwau7OI1DCD/iIaNLEt2/pDmkxvBqfUM8dhekMZ
XRXShZY9jAyaalvrwcj4ECb4y+ThNhxhKb4ny4M7L17ORss+CjN8cqjnrAOHt75NJW6cvQ8S9GzG
s1LumW6BvQwXsTQeDErT65rO1EYDRx8iAV9JL7p2PfsIK+VwLL10N00v7cye8DZt9ctSHy2wp5Eh
VFGDHccMOWM3XcinKTfIDvWv9Fh7QiL1GbMvEKzntUqjd6esahDOTH1dE/pOlb45TXrVamtfx91n
G6bjxDPQM1yMEPifBpsZPfNOKpYsb2ALPLpkqkA7EbvbD3hqFwJZ4g36C8bXlHYcl0VOM7ccrQY6
uJA8B5Vx3BT3rVtrawrq44SfHpqpM9PcQFuJwuSkN7G2IfXsTie3hO66pnaDvre93h8bBzyGiMft
kDFva4sKyW5G4PSqRP5hXmCF8nTJsuKF6hXtCXxoFU/6D2ipQUpp1RmeD5BgU9ZBtgnQYaJxBOkG
7gc0iQ+bwC2t4ViZLTq3aDgKUR+cjlm0rZZlsiSPRAN4uZW69sqzRYCBpB6uYfo16X8BIGxRRBb5
OqysF0AJEIHHyvOzKnkjqZcImmLpTmbcuMzQ/UTjucoi7hXOqcuNS3obkLfNi1TJ+7Ic6Hn2Dnx/
r+ncGqa4rqMJP3X6tzrQX5KogJxuPA2Bd5og1sAXKTeBxIv14yuaOuIc8x2SueNt8Kt8KDcgsBdE
gBYzoIqkuBrGcubOEHm2YC2mmuAhm2EdYR30kdN8py+Gq6CUsPu96TCAFTY8UWxjHPWrbELmMaoA
3EzYvNWKOxK28dYFOtd5mrNpauOLVAhfgjlFC+mlHVJ/wC8yIXYACq6AaaHtavgXfIHQnWxT8+GN
81BWyAmwLNDNEeHRGXh8bGBRyE6QD8M3p0Q0I2Isq405zftkJttO19tpUxtuhxrKO8RFIVYRyDz4
ZdGaBxm1rSzvior6ttuzbXen77Xb3ZuKeWtizYQA8F3qsAvympvUUzSpMhykyh2rrbB5s57JvE6w
Fblx7xPoAPdr+e7KjGeonwnQsS7E3zyMI8OlyxtSrz3zmkYALVM91uAz10DPARJFGV87NZErv3hv
WpDMCjQPlhVqq9ueyDLHr15ic0jyCIuYNEmsgOjWVQYusLSjEOoU54sIqTmmUw1lDHvZQEXJGuut
DoB/cNclOQirxCqfi05eipFHIArUy1zAs1vmclRMs25jaGh5RMNBfHQK0gZvUxA1c4DpRk6DGCac
QyGRtQ0T2WV03O/ZyGMrXP3NQfi/mYvERvpb6aRgeyAM8PdwMXO26dzxXHM8AJGSHzlodhthhaRv
wgLplDqHrmlv6GaRVozkxwnoRcqEcCSLdXEzT7LcLwAkxzR4wtkYIH9hnatH+6wKPI7Fi9m5/UtR
IyU04ZeYs/sVs9STga3gS0KLPErlMYSd8zn0le5sWxqhr0mJEa9HwsLhG2XsEH90214/5V4yYPGz
T2mcBTtRJiez7nc1KXN3YT3qG0+CNe/MRX6YRdN6SRCjG4pNn0Qq+om+HhsXD5iihMqwNsfsLWYp
3dDXd8a5Pkx1wyKIj0Cv59pnQGOJGYt41+bI+etGQ9gd19NmMie/TOWhiRDVteZLMUgK3p9vZ3KL
YQ+d1O+UsyMR3NiG+UjknzgXMf6DxjYf7bEpMK2UD6mED29ryMIQpAPEwgKZLV2Iyb0Y8VQeyNfe
1Gk3r8NcPeoGeCLbqVe52dIvzutTbaka9Sp4K9lNvQ/kjXTOuvumDfJeFcim6cpsYxF7u7HKTzZU
Sx6K9Jl299rOLy507FW1bBkI0mL3qrca6fL0qKNS+nlA4g+Z0O+287UbWT50NRhbCMBqnZUPjTAw
T1rFOtYalCYJ/gn2W/1ofaSlO6PfZibXwpSNVsjBpBYdj77k+Z88a9/nKVBderuO4A090mJXc2Uv
MagsAb2pkPDFLoxdh3E5LWJEglkmWhDORKMEmdQmbFJ9o2jbceZDJUoAsr2PYP0NzlSfI2i25URR
XIdTpqa237le8wB+DD88VcNN0Vkbo0sdv3Umm31s/6mNedLmeaCRhMVvJdxsU7gxHm6TUAKMIBvH
iZr9ErG5wIjqdqgQ1GCcGZS9LzUyXxtWmA0l+mkjKx0gPIAf0nU839CCL6BqGE7cVHJoeXfZdbvO
rmPfloDeGufIM5jtbitdIUoOmYRqdRKjGiIW6zA3hBaE1AmYzrxdUBTPZm2Zu5nsMMwLGEU8gMqs
CqhpQqLqzejOg14ogvAtwxC6nVBzoAAOtlMIZDg3U7KFO89HTFJLmi06TevUaNkUdTG6YZoFbidf
XSfFH0HlfxvE/Z2c2jePFOn1lPf1KoqX5DgSv3WTvcGs6B+OaOyLgm26oQQh0wwCQKls3g0T9bpC
XcnxYeV6xoWkERwyE9t0jW2yHQvm7yq7Lgvmj+oS2riwXKcx+x+8YIv3qAeWaX0gCwfAMDBGuWwK
UmfuQZFppxL38aY12WdJnZOZS8eXEAwaVpG3u21b00j4YTVxZe2HrANZH3CaSXoq9A3IxdGjhaU7
3k4zRq5U8AUNGukaCM5v92QW7muJtIs56UPphve3rW6XcMwk6XVctXFyMV02b2nYPSMEKs3v3cTn
BpZ69ardslMmN+FSIKqzTBhhstD7Xaw3xSrWPtnMHUyCwWokdM2fBdlJ/B9/fE1+DPCcBiYUOpqC
bNrgQcuwrnkF/6lCcrLJa7U12do1BRuNnNavAYFlD1TcbZCPub7FwXRbxfhyLNhovaV4fXYX8KKY
NgLNDwjmChwcJJpRA7vja0yWwxbOIQ7Qy12gj+FuVOy8BW3yZS51UggbmpUivQK76OCmYSbLOadp
0kuONd9YlyC9zziR7MyCm1tmj04/3hOo9ZK7QCqoHFYW5OKk83u3vi/RgNKPxcLOOr2u4ppOatUS
z1e/2MsxZCDfr9KLeq+hSNwaLtZG2ZYn0QP0dqx8G9bu6AcxODcLWjnnSwflFfkct2po6HI0Fcud
1VL+8WNL1RVPMIhXgIXZgdVw3WgV0idiQV2OpbLzPpvdnmxUvlNEzLcRGio8LYjdT0mebdwqQMQD
WeN22cqVUKOwWfYICTHoZug59AfyIcuNRPgBUGsBdkrnJc68/Q3oauT9M9bsAdODsQ/F8CyGic49
m2PlcOPZ2XNA2+YxnCbPG8my6J/Tmn1PnoXHMC/vZKk4mbZorUzzcvsO1IK5EkuarVquYZlXi3I5
WyznYz2aPlj0mhWtQuKVY8inAYozRwAYvJ2SBY0YpIn3Oq4t4lspVs88hwZN3M3tIsy23HjL0baQ
aA/ZTHGfIGosh9UqmU/KfnMS4hm0ckKdYZ4lUtxVa09P4KHPjjOdsrR7MClDYM4+QjQiObvgJ5aX
Xuofdth/Gco3C+1hpaZskzBGChE9epT0BK78Urmfqx43SWWMZ4MAXWhQ8VUsR/QBE50efLiV324X
T18tX1cW49XMKVQkLFKkPr93WJeGkt/U0nyRJKkDleflvAvCoWXAp7G8D3JqKcZ4cnPjaaTrTAlm
vCMCQa01+0Hr4TLn5dsyYSgYQ/TkUp3ZxhnR6sSiYZBye7Sag46btWc2GmyCOespl51V/XKrJtch
M11jf9ZcSfHM5HiJ0+S0rMuwiVcdWbpNzzO9HOr7ki27wh7rOIi34NCwAnRAUAIiwmsE3GwxPL/j
JMwI5jdCEQPv2iFbXN+e2nmpjsFj+kb2tI05gmOEK2riVG4P2tYdj4VqP6cjB5Bloq0+YDr41tQ9
maNqu3yr0azw4trXMYuuifEVtj0KXonNJiuYZrSHCbCu7pXTZo752EsJom95esJxfLad11RFX2tj
OxdUVRogCqzqh0AxZYB9ZV4OnsZ5/Lh8TATe1JSZFEEN3NsuxUxH47tfCpeqxYDLrpWF5M3k6agl
hYqB9BB/xEqCrJ/egOjgYgUd+MAgEBAKjflSa4T3VNlz7ZXbeRjJaubxH9mow5svDmQ3aci3ocka
kDYbFNeJTtGrLz5OMpkhJnLuWAo+dgh00qKqIQeuOmq1A62encEm0VmG9u0fRKNSnEIbigsfsQ96
5Cnay0zejwvBq61pMNGw8CUQFEdmk38rLESvmT0h0zbddl0PDLww5gDeeXkLXgphLARcE3/1shNQ
yoCdYVNnT6l65ASd3ioewsuvRaPue7TcPbUTaS9na0aliZIX1uwOTzKn9Vv5DM2AJ1Ii0YO7AQrg
1DKre9ycxORj8hHHZvhC8dCvm8HPVADMzWDjlxv5x66nybw8D11g8RWikShjDlQApTcyl2hrO85C
6KI50HTbcNyEtvtBSBN1+MwQvz1+YNJEgMfudtQOwASOIjsa1Bj7kjPbNKL8Jd81WI73rPd9Hb7L
kInbzlBkDRyLgFkemkE9Z8O4myoT2QPFfwwlVghtf8QksRwkqcLeTlrhUirLRmaGApZG1+Xuxl3W
Rxouq1uNNNdYdWOKbgWaIY3TahIxG8iQ3VtB6FlfhRSnIr4QO2NI1vPitqVyl6MVj+Jqz/FUI4ho
QOU8RrsaRit0ug7s2hS/tOhNdslhEGhFMSmgY+eArIvyCXmPjV6TJKqgvTdRSNk102ufvHUh4RVY
ayTm5uxb0fTG/e3sWcySxA032mRoOdadk7813XQekoFVKlAaFhMc+TRcr46Rs2O4D4V1b435+61K
o2l8aMwUm7qS7P11190tkjk7YmkDzP5jsWOrmPp1zbC1ORqDFvAQKrI9JbDDiYCxeUtJLg8sBk3i
fndTjrwNNExkcALeKjNWVUG+bQT3LvVAWGbskfE7PZZJ7myXqeQWLl159JAio/iA1/RdjRYFRCQf
JVUEomjek+oxn1hCEmSMnJM/tnP3UGkcvYMSG8mU2UyoLG8inBD/EHp2OzMXglF9W9tSyTa6c+R3
/PgDQEM2R0tpyrR5MAuREkaCF3rAKrO4xeQCXwq9LbHMCT8C1NFS+XUJs3SRZ2iuurs9y61mckat
5ofbbu72Qdl6TZvKtpibOeRRmc295UsXHS9qabs+NOOnBeTcutUXjwYjvro7Y9I/YSyi3kATIAgJ
GowJNRCRCCg5oPBe+iTSYnc91MAIcBEvo35Mn+s0ZfPlZjyVdbFri+kTMSBs7pz4fvaeBic0Fh1i
dxIZ59BOmggE71rWUqbSBl5mkUPfSKDnjQfdrTgUNNO3QDgfNKuAChAWOzskA9ryJoXdJP9Y1d0x
rAB9AxNZ4I7TwovOsbRG9dcq0+Q2sh8wKR6IGPg0h66zJh4HVGvXAlsNq0OROhqJSEm/Id+ZxKzY
vBv1Xr1Mev6WY4fRcntELk29TvO2sz0+VzjifYfyHb5vrULgWIG2LLUGudV2HnGjBeDBylkQMCWy
hLhx60QML5JfU231vr7v02xY4TGpELcSNyvJfgKxq2zSY7N2mxlsGxI1PrSx0M8mXuqoB5Ksu3Tm
qiDo92EyvDZKyEOOT3Zgu83x6AoF0NoE7huIDZSb+Pva/8feeSy3jqzZ+l3uHN1AAkggB3dC70VR
XhOEtoP3Hk/fH1in45Q5URV3ficMSduIoojEb9b6VoHYOVfzjNSPdlPhEq2hx29gSMm0ggl5MjD8
wNTMrlnvYgJ1bf0mS3R494iutJbNIZ4f0H2XwDjB5ovBOdwfPIOP2g/oE8aB94L814OdO4cmwifM
DV9j0AEKftONxWNSJvJwf5BEph9srhzsnvm+9gv++yR7ILrZX4+dto4xJ6wCo2d+EDAvlgEnjYE+
mAkhp50Hg3UlczKfgIN8r3VNHNpU/8gKFgrQv411SuDjIu+N9HB/CGPvA06CWguztA+Di/3l3w/3
r0UkQ62DMv4W5uCAsN3ueTWtQ5P21uH+0Z8+NYPW3Pp2dQhzwkctqx3WUiER1wDGHf79gLEI/JEq
onVXeoxwyiGsgSuS9uUBENE6fAMapHHenn2ZLhxOATM8xb75RNyJu+lVuxnMASNcEJ7SOezv/tDO
Xje8GFxXDPzX//6DyOMbJTETDUMDOnZ/YNwvfvuondNGgTfyJ04/zyZ1YXG1huVVaViS8kK/1bGh
33JSTTdxxmgw8OQ+gKZ9ikX4gn2mPOEzr2gcw3SnJbp/4Ld0yxt/mQ568aTL6sQfDxdptAGJuEm0
V0nXMojMwqV0iRFys8p8tA1NPIaBXqwlijlcMJBhG8OuNxYVAYfOqAgka92GN9T8KYP28orRZnn/
bOghJzHh16BRZIRbtzwdvx+L22SmxW20MBsDPLd396/heaL8wPttaQ9DrOePmJgYisHYBAtr6Xny
EK4GWsM5rjfomO5PVmxxI+J1rltNMv6eP7Sz4IcxgE6QTm3SAhCZeP/o7jj83dd0WW9gfr2TTBWQ
OOO1q144H5ruNJtBxeWRID7/mJIKCWPz0M0P94+GLnhicDYtEJZRfdX6cPBl8iti0b6OWRse7l+6
P+ix+tenRdXAN0yKBKp8muwFewbBTPJgB4S1GY9xx7tczGZzO7Eu46NqvI5tEw/uOH7ndmRBsJm8
p1Fs8756siGnelU+7pBv4mjlKnbmq7MZlb5trehUpriB0gZGupY1GybuRCIZfEX4gvrfhlwxXJy2
io+2yTgc+EiFsNP3V0E516fVeoTERagflzh4eNxYTYEIP9TJ4w1JU4/aQxdLbE4puLNDMh80uZdv
w7hVWxOnF66a2AtWhQgwDtBTbpNBXAI3WrNKFDuv2SAPRP5o1oiaDUlB1ymswfxXUrfxFKfuAzrN
4BjDssGYhE+smzRorjL7XpZ873ELSYGnYFXtIZ+fjC/ICKUk5EPdtbpF7frRmlHEsITDQs7OpFuH
+0f3Bw/L92+fhnYhNkiHuXO2eygVxH9kZXcIpMU3wSP720f3r9n+S+97057pseI+NzAeD8IJjxYJ
TQtB9soar6+1qI36Ew7/0Q4dbtFjd8UE/p4EZQ0ruVoFRTXuDL95EbHDb35YBOOoky1kJgweev/k
he5BtKQlysYrToWyGdJJf2/R8mRJRKhKoX+DnbiNnGMd6bsgHz5VWbxOdvMWD1SMxohRhbqUzldA
nBCU8P5ovtgRFqc2rCJOkuBBz5hhkOvG3MP61EXFnKCrf5QU5Q0urC3kgmL9yyy0RWiQIt33rg0P
Tci14SAjI2IACmQBzAv2l3Lq98hOv9XS/UZjQmi7Q8RR638bSu8L4SlU9PqW+UigwdKwDxk2IJ72
8w+gQ2TBW+lySUCX295jIKLZCNm6mAhRXjw3QB0YsiyLzod+BjqLoOnAg9NkmM4lCTjtKvkZJuZH
NfGfVBMxhwO3uR6faBgwakS5+eYX8HrswH0Wyv9GFMI3+OnMvR5DmA3kR1DB2Tbt95RW74TJnCbz
MJWCZZxg3yvTamNPcw7f2IhTmofvnELnWA+IxTVYTzllsRVtexVlQabZ0I67CShLWmkYyDuP3LGQ
G9wE34VdXLeoHvFS9Wuq2eo0SSbgrKJ+4cgZfpvyWFq7ynIdw3rwCzATi+XouXMqKArslK0Bijj7
Ok81YhnlGKCrRwN0CX5BWrV5ohcp/9c8CiKTlIZKZ8LiptmyEd4B8ATpWnb/Wik9g0o8w7YZQzQe
DSRYGhododG3WBGR5LVTXeOyX5sy/kIJ/4Tmn7ARn57ZTfEbzA6IjrkAcmeqRqQELWOhJEy+ROlq
i52FyP3v9TbWLDH7gxRM6XQFyJoUW0HTsP6kL6qnyccpy/hqjm7PRnqVwtCDtYFreWBH4hTpNyo9
jzYG80+aMp+YR02KhVoLCFwFEbHMVN0MKEKS1+bO4P5S+owZ4Q4lZr/3Be0sJc88Fq4vQyTZMts0
l61Hvw0ju+/GX9ib2VdFMzLW2YW5DTCbaU8eSQMO4Qfha18DeLql1s+jg2QzcVxT8kertNVOEhnL
378oxp/V7e78oqAhNRxgv+gf/6zL80mydRmJ7KrUeG2RE1UxLev8lMCrng08+/3OV9VqGEiN+vvv
Lf7D9zaATPJNDQRQ6s8B8LXV2Smj/mRXzBvv1KP/4hsZwavNmAHz5iUX402iFhkH49V1xF71/WHu
wliL3jwFfrSClE0dwUq5IQJU7QeLkc/fP0v5F1GY0g3dsaFk6so0WRr+UZaWVUMWWzLmbePyLIOG
BtGt637BMUwzSRABAhcjXhayVXjO0VUhGSv7+Ncs5ghDfotpxnakTdxNTkeM1uDLnHs5N2HC4+TZ
V1SlX3gxf/Ge2FiCosyPAvLSQ4pbwBu08r4+9+3zOLAprUv5Ho0OuHSfpvCu06BN+MUiWK6cJCB/
kEZexDDQIm64/jQc4cvxzcxALOuOVdxQJWdwe7t+JIkrtbvbmAY/Cfl8+FAyuc0NG3OeL1n1t6QC
l2MNb2IeMoay3NsZ9S2J6hOrx8ocn5Ih2P39a238xWDA29GwDQEM3nF0+RfBagEtU3MZfRBhFpML
oVtrNKp0v7PepJpPMoAYbBqhODCjAf+YjfDWie25GJ21kYOecztgouw6IZVxUtRET4f9ru60bTLf
uceeec6UJg5RLT7zk0p1N8tjAVwY+WmqFXgBffqVTlrH4dbkG1mOhL3Nv5OAiQVU5mUafPl4TJeF
wbw65Fc3LxSzkCFZ1HP2V/QoOhqVhZlSdQkGomYkdoXD9I0xQ14xbpPcQtdRc+0DFlOx0eMJy5N3
B+Qx97r0KxUk35ERsSxGTp7Kc4iDdKgK5z8PEh7u+9ZW+5lEfbFh5qBh81tHWfOd/IN5y5Di2WIA
sU5Imwswv7aCcWMKdA8PAysvPV1nfqfDvoIY5gUhOOJMf6HQY17FxMdiNBeL6qQx5ELDwE9tq+Z2
n7UXWn6xnHgfFNrPXMzxruS7rnLP/jA6yj3PmliMxDRYOrqy2q+XFeveRVb3Wy0VoNGistiwLonw
5xb74kuY0QgyFUFpnNivNn/IhuDg5/03qwebIzPAre0Zw9m+mEUCEr4IQym5Myvt00+5zuenWu79
PPip9cONcPjuAVs+MF240SHIxVfTsxFrEEkQ9011IC/h5R/erv/hjmLYQhoAFyV84NkD8HvFKoZA
L7K0OgaYw4883w2cmQKCBOeHBvAK9JMMCMNAkRMSJz4v7+bbaz4r6e7+7bJJ/kG/+1fFtzLJIRU2
15FgIin+9JSaUfayCI0Q/qD/UaTRlfJ5P4++E7isMGn2uLwScsy711l6RezUl6eXb6Zr/8Nr8x8O
d1OhtxZYJCwkkX+Wnrdh23kyw7gOOapAecNVRfRRBCsDZUsD50J8r2jVugm2VsX+xUdyXs/zDTnr
x9BTLGusogT8us96Gz4LKxjXTMK8ZVgM/6DEVX+RyWOr4sxBIQ9yHoPTfAv4nQ6XAttiDd4HuyGO
vBVBpRuUFSu9qyOiEcS8zKatnwEpaxv1GwHvx0B4/cHRLaCS/EMG1KcxDvt1G7rpGv2EsxTzNGo2
isLeDyFqjOZCB1TW5q16hc+A4EHvU9rILNcWRafqfR8PL+lsytMJJj2LlAR0D3Cp0mz1quiFhH4T
1ZMWJ9X6PhP3tZC7TzXtBM5oJn3wg3sGa8lbYTfxDvBauy7aMNhwWSwblJUvMgXvk6qLDMbprOAS
hCN7C83sZyynPEQVl41JDjehGxBrQ6W9VUUNiRP5Lu9g/X1MEOtq5m6eOd6lohkzNRfQTMACV+ce
EYjg2kkO5CnLnlSANso303GVmtpe6fYVS/gvO9fbrTR3XjSz4GuXgXY+RKC6sHfKqTyVqihuyQym
kDGnVTo2ww7QzM+mD/Pfqo//b436J2uUcbcw/vfvzVd/tEaF3zn1v7I/uKJ++0f/Gxsh/ssySH8A
kCJtF2MklXT/s27+7//RlP5fFs5ABUXKprm25kSJ/7VFETbB7V2QMoG3mlENV9m/bVFS2SRLzKYY
ji/H/n+xRRnzN/l9pY97gXZj9plaLklU+p+9piXJpA3DU+OoecZTU5X52Zs6JrGmTQKj+jYYQ3XQ
2xwQWNLo61yE00NVjsFRTWwq5s9aI3cPaaIe4S1Yj2mQvpf51B/vn9kEEiMlCNKNUfjfrVT/mYn6
Mdc06xQw3FpORpHAD/TCg+gl1vcgPfoxLB5WZgiEZuX6aKfGziyz8jYM3UeRxPLoyO5WV7X/IOge
XryINZMGm+4gHBcVfA9b0bauKMSGW+ZIVJ0z8oHWjDiIqk29Y4Mtwkax/mAJNo2evmUw4z8a4Eqw
boB1DG0QfmhOqewayOhc0hsz6HTujkb2RBZdwALGJbJ8zidG1cPeyzGtx4mDl7guee08oT2lEWBB
u9YfBwYlx9DWeNLld5n7/ZMD/nwLsKBdRYBy8lKMnz6YiaVqOaOcyAZXksqK6nY4NiLQCJas5XqM
9O4p9Ysd+gZ1clvAPkkQp3uvg5PDr29O0qA3d8euWRlebS8tLK8nxjEPc65blTXj3miI4siZAxSW
n/0cASyd2r5WT+4kly3RHNuOwDBIEpH+kAtPrnCRp5QG6OX9EBS+bOSTJJt2KyCSUcAb2UOWY8Ry
UnkampEDKnRPWBIO2ZzI2NpM53P++iVyVp3mV1cW79lkQPdREdnnQjPrJT8dSwpfXuXEryWw/Ue3
12N4890Nnr9zs3uyy6RoLsi4h7VmokDQett+RGq77ewoOgeN9pmMU7RuGlVCBnXZ+5WvftrkR6Mj
n5Ch6Q2ESb+0HfJcR9ANx4EET0R99Eed69fQxAhZIKcIM6puXGs19OAuIrRkGS7y0eS9XfT/0Fr/
ueoQdIjY8zgS2DvYNoXHH2+gbt0idK6m6thLqsrOoxtBTHcymwGSSBueMQgHe9sMnxoIk/ssrD8s
jyzhgBxvNhJIO/6+MBOGmL/j75p9npGlG3NTizVSKk6CPz4jjVFOoUGCPyo/6PcJFKqNzcpmmRQ9
pWJq7XVGGVyTdbx0W/mZGrr26BX2seqMRanM6g3kg1x6pQGTN3WvZaIYHaae/9lb/Qlo64KwqP7D
4fcGCibyn9V3xmvjytIUSIeWRZyBA3BhgfPcZpHrraPaXrTsSpcdwQB1ngdndumrEowiUlP+oS+L
buUrVCa+qHuCyW1gbQ6NY2O3E/Dj6Ny16a4YR2dfdsgUs+IBzz7hCh3aiBnuvowqf7hYOrRCL/0G
FoD4Xk9zthL4XmVN0bPfNkDUAufoeI5LZgnorjg2zL1lyHOsGf6ZOjcGH4xIty2C5pxWKFgBrPQ0
2je3mhm2+iugeOuUk48phWZdp8rbQoQJlkwE3Y0CENhEhXjGz53HOBoIwtobfn8bChHt6HYCWtvE
2lvBsDc0J911/a/UM5stM9gXo5Jc3KGBbsDUulWtgss4G39aR8+P7KxOJJ+iiEg/0rTx4UFk9hrS
WrNiZfyl6McXMD3lNm7bN0BgIISbGLtfX66KFHQ3gfT+winYIAQz4DWtp/U4pUerxkvk+mgQq9js
HjOnXVOB7nlKOcCsvFqzIGZ/DNvDLvvhNEytWN+550VbtrvIMRbC6H44qs8BkaC8aIJpaRi+tRap
A7tUc06BHeVHSsud69Q1BhkXXIcd7415U8ve4oOKVN9qkll04ku5hcdQrppmAoGtxcwrWSMiauMa
qWxtN+mofmpvfOuCEMfLGG2azsK/SOuWo4pVKYsM4aGCQJqm0PI3LO5pMyzryF7gmZ/pYXK8J4vZ
+Dqy0DnWhrwkExaOpB2Myz3rfI6Xc5SrU7M3TBqVFW4EoL+tIV7hbSDS4epY6qPnbBwIdpINxFLk
qoHIru+gyauT7TnIAqJ4E/UIM9wkBfwK//jk2+FDZSht0bgvJQuJfaLGiNLY+7IV+YS+8pdVYQRb
umFJfu+T1tJiJ4FTnolxWrSkfNzsjGxFhJKZytVWDV2BwaICBtG6HfmG5RpM3XPdGMPNJZHX0bgD
ABwYzyOT+8wasj145xYlj/1kDob1gHkSpB5QCRN3VynIipn4OePQe6Y9eCVAj5AAM9syfg3XJWRh
sk1WyLOWRl0OVzDjyPfi7FKgE1x5QldrLwtfCavDcSYLLgfsg6soIi/bCRhX1CPGqAIrTj6bOoI6
JdeiCzMiD6gFYJMR/kRkcZoRC1JzlwIAYj/5FRUyah+cR8kjNUkNoUSnHQhLlqPjoNZunb/43fjN
KtpqZ5n+NWImu2iQ6mxn6c7Axm1bWsknU3mox/PJU07VZ6C7OcAybR5VV69dpl5qsoAXRjFhvsg0
a9XPr0Ne2UcdkSQJyNkOioHY2t6z074zLomWtnFtdE1RAg2IEVq/QfmCXEbJBjqOgOSuQ/gOMGcF
iWZvycv+DhvDupjf00nk1AzQrkiGs2zjVx+mvBfRb9h18CNEL7JW88WYed41kNXOyGBkwqkOt/Qx
y/sZV8RETlcWRUbtmKdi6Jrj2NDrDsj9U4NESKuvPvO+j3ZaupQFjoVKbz6LNC9XlQvVaiozdxF1
YhuPzFjVSG5xNF+5whpZb8hpXfR40Lw+Y2t+sxEZbFq9hp062Jemz4A9zFdkaoYw+IP84jjVoagp
qCpm3bsO1VI+5cVjV3lLfyZCFGOBnK0ZS5TlvkSL2PwkSrm+pG27MZx25i4XF68y3CtiPXV13RGF
oA+O1+pBi3RmexrbVclzg/8+94olG4oRsjrQ/fgmR+1oFWN9THxK2DwMoJUXcGdRj81h52JJ2fzs
JabcZYghUEA6JwYQaGPEyolgbkLoF2dvRB2DSYu9DIjwY+ySg+Hivsvi3t6MrfOrhx/LzDMmbcMN
9WOXmT/JuI12McqKtWUQVSwVEAy7529QlXhECtrZIfFdG4il/yNWcfZYxszLvTz/0EmqOlRm+5g7
MeMRDpNLldjiGLaThjylATUFjykhW2Df6DNdkAFZ5iOwnTWEeXbBnRLtaxYPZpoc6kR4694a82Nj
Ychi5/WlTe24sSTGl3Zy/Kvjq/OIJmOvJ7I+zcscBswNN6OHDND6KqiFuyIoiMuktezFhLp0mQH0
J22guPR6UJ6hPFjEuPdfbUMIOZLxet01jSD1A11j6DYnyZm2cWeSus0rttQ7QuJrlCSr1A24QVgE
KmIv4WfTuBgtrbT3TlUlQPCZC2YEO560qH/U8tBZ3T/rYw3GkFOEW241bMS5xT4lItjZ06TvShsn
RAYWqkvJlOA9FjOg4Cw3/GEfMeN7ZOBm6/rWdF3vDSKtuRw7BPHNoD8Q6ofiNUIMNdku5lh2xh12
gTVMIyh+NVYLiPUvY/VZsBNa5/MBG85HbetHbOgnW18qLqW90Y7vZjoF0Iy9DsuMselr6Fp+VMcr
tCLc4iu8J0Fwaxr3Z5xw346FZjzX6EJaQNWnhJKWuqX6YUQFMeSOcSlM45mnE+2yOPw5+HrD/MDe
m3HAb3CQ6db3y5e6MBD9Wc08i/aaLXi2adXNv/YQbc4FDeRr3LfFiqNIZwCDPlxdgJHvZ7+mZca/
Qh0zTRCMW533KtNPNmdBgJoT1xTpRd/Zs6PXB2vIgBzwkEnu97jiiQ4oUHhxxwirmpNpN25dKIwN
tJv6VefY3VkTs5EUpCfilMTZ2yr9cBJYl2UoH6egzG7EmHAHHFprnadtSd0JZ9NWwy3UBaBmpi0X
M2FjEGsSs4Bfbdgpmi+YidaK9F5ANs0VBw0SJkDBG9LssuP9oc30H3kU8de1gAas8sdj0KxIMkuP
UavAh/I/LMXENq8pq6U2WN6sa+jUbsCXtG1qRjaNtPPTbw0khMrphjoqDIHYxC335SKcUuSB+JBD
qsEVu92aIZNpzSL6YRdMQPkjVxDa4TUPCSBYLNJNs2LgPUPtB6JAR1JuGLD/9Dw5B7h08G89VFPS
D6w98AAWEEDTVNgWH/d3ZYrZ4Nr1wSnW7QdVlMUVAiDy0sEuNoDPvwV0SAC5q3yTV4BzUXygG7PG
go1/+Sbo7lARRPWC6hpqawgoqsuk9cUz4+k1BAn71PQrYpvTbdSR3zIkY7CZTEZ389HfuDWGg3Ze
4IgYr3kvaUOLVTD0HvctMz/mmTnBNiuarRfk8zt92ikt/ebpqr6gd2wdyQnm7kc9LtdmTGnOiuVm
amGETCI5+pr6PrRCP1hV+BNx5jdaXIulaunsSEQ1MHC466hgUzpUUbIiZkJuVGDGn/0EwHm0XXBp
usNNjkuZr5NV1uDokF5roANE31PazPx8sTe7zjhBovxmjFQ5vqWW5kjYcQtQFWc76qkMlezKCTFh
d4GFi0GntrLdIFzlUjKN7gQSksB99CyScYHeI7OtO+9kf+Iz7S99ZtyYbh80IqHJas/8jQ4wJLHz
/NXOQ8j0kD8XU+WY2AlxFSRr85EwMHc3pu1EyKK4oARhK67B3yA2DIgzON+K8oN7hXn4Dv1VvySw
kFaWKuUqk5ztop32oU5x7Un/o0zd6iluxFPjjkh9yjlsvidtghcLglsusMv7Mb8Y5FSOH7GNt6xf
/FbCQ1nE4P7mzGa/2luT0W/ylo2vqOt8bwfpY1tGr16Yy6XokJBHcr4KlERGaHAAKBKsvLg2T3aL
haC2nKOByfrS7Losc89JT5RZHigT7o5Wn9gQnPPWI2a4d768YXIebU+kuAHnnaaw9bNOzb2JS2pr
37o2OXzpsK6CtV1yeZtpCF/9zDk/kjMuqv2QNRdqgPjk2j3m0vphNMwAyWI8XnUGOYZTJge8LuYy
yJDF8N6k/0/OdloVx54AthWQ/qNdWvbZiMER3Ku5jGSVZRD558RzAGVLOgccbEQ6ULuvU90Mt85Y
q5OOda2PXON4f5hISkCN/uAF+H/JHUS13ORL18n1ncxoaiPR/4jBQx9wXsNEoLYa7EC79VmbH3s2
h9t6HruFxTz4IpeYWoHhjaoYjFPw7HFSdMcqt8CVuzFBX9hnj+EQhcf7RyWxVx6RYQdlNXK2zmpo
vPPyRIXm7kzDeAhDPboxnyQ1p03vKFL0+xHeAcHX8Cy0XwS+xVeuFcJQkViszJbmsRDxxkGN8lAi
zTp5ogFW2hkDtagWJEdK/fiYoXtcVi6BPQaEvUMFFGjZY5h2KdGj75OMrAJ5X3pjAGrsjLEFI9ho
PuuUZViiELYy78MDQHhqgvnKyqRaWW3kHlqbNqJzymFpVUJ77uPsjUq3ReA0okpPUcvylgTanntr
qAPjg5FO1eyEChEqlekxZvbgk7t+03J4pglxLEtdASDOlHF0A5E+9PPQSxvMSzeQBtBm0t+GrR8+
A+C2Dzhr0ZeGevDMKT2dxtz/AbApdJ700nGegpI9n2ZkqPxGu1qSDyO23Majxzl1JATcekQkR6dS
cTaO0WpW4H0iZiWBzSaKqpBdvkUKKK6t6z11dOwI+FS0g0GAEWHItT2I/f39h47MeJP7KADHSpyx
bhnn+3ulMYw93TDGcFFcC6zDxLoyhCyEjI8To4yV5YkfnuzCBXVysiu97mHy1kSOEM0VMSyZ4vpg
REO1CHt3pF52Iki34P3TmrD48mVyiEqsmAacK03ePJAMy9I2Flau6RujVNapPDfNz2gK8lPYcyw5
UCMY7sG17Ko02laUXkBzQ+eY214FOmLf2sqHGKwvmBLOoaAR5jk39pZDS7iY7yKpKXx+JCOEs0ze
iAkspX7GtMweY4ibXV1NFwSD2JwTrz+zEvOWlijDi1ZjMktQgZ9NPSpWOtyBFYyM1FqEyHqnzrul
7JZOsWVVu4QDnbstjINgMn5mqSqOdZ8kqyCkTUo6QwOTaK6ySKXHZGg8xq7gyHu2yMf7g5WLZjv1
/ZPdCefY9bDOu3QgPXMuQFytOkw+oTR1PaC+NMjunQh5ZN3rL8lQSVazA35LlWKmhIiggflZqOw2
OOWxz+bwlzD/8k22eSGz8bXgDgXn3G1xVO9qhh7ErZruXrOZ/QDycXh3d+HGMu2ShdAFA1oNbKJ8
qQrgR0avXrL0TGgjq3gj8i9pZhhnW8OoORCDwy0DRuTICVrGtXudmoSA5s59bB2s2YQVxCcF5tN2
Q/NYVsVDFdg5zNr63SwMrm/Vn+/r5Lvj1LamA0Edz14ab+6NZF6n9I0tLhF4wcu6prnV0hxlZJOh
Q+THr0cmqbnMv0gh/JnjHtyo+k0jEX4CQ7UHbnr2fL3cjLhFFmkyTCSlyWk75Zpcjkkb7MjluZtl
73AJcyB1U9PNU651j00WhGfbz96DUOupPNWXPbd4abJM5lJ6yDrsTmHKRiFaV9JbedzlD9mxtntm
ChG9ulUK5k0eb9rUl0taXoZ5rGo2HDRoyTnGoVo1GKlD1veOLcotfZzYuOjiV32irQFKjy8Rwj5k
lIBGc1N/9m0ktHWRsc4vcnIx598/pduIRWlSyP2LN61rsi28GFqhpIs2CNapm81XhCUN4TTJpWMK
elLkZSjfn3MmWC+MY2gRHlab5zEjEq7trS3Qa4umgkFmFdvMTHDpIkLAhsa98oHdbx+DZOJ1NPdU
gsOVVO5VoVUFbgDZEO02/uqFLM81J1PduvnGYNKJiwHlXqD39gEe49pyybZilhStSKTlVGgdjkrT
XbRVVq00AiSYEXRyZukG4DzNZ9nTzgyFk60iMqGWfuuUhCMJXDfBljahxxqPmI0Ml2oXjjy5ERyo
rrpD7WW8Cj5TTCqd8LA2Dd3f95357sb6dKkseSNYqWKe57/agW3zq1U4mMlxXDUIqWEYeT9i7Af0
w9yz9LTaDaiIlsouSfWC8V8vGLZryzhyuO9Kxksuk+FfZEeUJy3xtaeW5Y7MEbrfhymtV76z9rgV
Q9ytiSEERDlNCygGeJRkFh3SV5yO1t7nVVqYFaWVJfMfZgXGdMQr3Zp0Fxm5Uwe7JBjCCOC3IX6d
p6DIRX0PWVpuXMdSBfimXMr/0EKbS7CiIxnbSIv5DvP3FlJFUBMn12drTX7GPSLqOufcQR2dPXZ9
ufEL+0DlZRFqFHVrvUt7/OaMgiLDytbo05HCfQVN13+qxn7OOTmmjEVU5J1N+AHwYvwVrglMtnGp
aDMNEvVEj7lQZf06AzcF/5ccoVA8N4Wh9r7VhMehRbHh9ZM88D59HxhnhUxB75N7k/e1Y5XlxWzC
228JklN6JR+PKMlcBMsg9NRrp9xLFU/0Dh4cga7qtWNLVOfyPpFoSaRlykK1RfYSuCCy03Y9+y/f
f4vCmhxmPUIYgNXqBJ15QjCkwl1nmd4BptcJtR5NJeKWJ+Q17sIsTYzunl8sJLEgT/Vo5eQlqBxm
b1EcnfkBcfAZKX6DQZKiJRDDo5PX2kYlqM0Fb53GcHGQu16Dl9ioI563Wx4jkBbzTADLl5Lx3uZT
TYn0pOaHTGqvMs+dRVNBwzdgtFzyUm3agKO6aVCXG3Gwqs1fMP3MXeZ0n0BVXKYZFt1T6UzrvhEz
i993joxJr15vZYchJgepRgekj4V/mCL5STATYUF5ETE9GLzHug/fuP9/y8tGPcWcXOxLSmdlUVHu
4smqgTINyTMqAXJho245Rdk8PlJiW7A3XRQmT7RyOvMtmJrvcU3zTVVkHEREVqqFl3k7xPC7Fejq
1G3J8GuMmvu4TNdWNZaraICiOunpoRRuum80/HzN0LL/9VixxkVuv1AC7Tp8NOu+67z1lOjeOWor
5jMiJKalJ8RKudNz7VL0R4q1AR6xHeom99pE6WdV9NBydfFcWj9qV0er5zv6dYrKkyJhblOKELR9
DsGZ/DrjZE7Ni7Qzb2NWxJl0Rm8eDZG/6C5vZ2VObDRbz8WMOr0npazXpv1uwuXgltoXrGtJHiIC
FzP1SIGiunRL4E580BHeRMw1TQHNI29YR7KlPU3KuvqSl5oonOENyekvL55oB5m6ndxu2Ogcpe9Z
IW4EvyiW2kWwJmR6RvIrbRuSzHftkMczPjhxdRjnKER47HlNvAEtVO6n0G1JpoDckgXubfCVXJLQ
5m+QZxebaEDYGkXBu9aMOGhRHq6MJEFHWZvaoUucimEcp6RqqDBlFrqbwSuLjwIdJaS7qV/d/5R7
JntRfckYMyOcPQfyzfJxWUz0E1a76F1zfGhTmrSozbckMFzBz3R7VOPi3KGWhObeX7kOwy2XOugr
HAhASNsXL/gqtRGRkuFZCAoZmtATIbdnwnq27JE5taKWbzNSehyYAW92/mMMfDDyWs4Q3LN6zogy
OPptQDJzlA7Hoadj1Er3kfaNISwrwKn6H8rOazdyJNuiX0SAwWDQvGYyvZUppxeiLL33/Pq7mA3c
O60aVOFiAEGt6VammGREnHP2XnvCPJvN5iW3WnBIfoxYPdZ4Gm3d9sY6O0/IkhjZIByK5pgDSVU3
tyHL5FkXv4wl5GUZaycxJ3w36V79NqpfnOETets7UYCMNllGvClyvvdpS/c7mp0V2qX2ZcTOeaKZ
c9em+cfQ5e1zIHEaO66nzAoB+GzQYhTxL1xKlldX8mtu6K9WYLkoIt1k640mgsdpSSmaAtDO7Shv
kIG2LXLXHSHdt1h1L6bRH2KKjw1+b2T93OaWpRHw05heqAlCDjtKiUpRk2vNpaW25Vo2W6HtEdrZ
x7Hh8Ql1caK+ibhs2EUKfGxOnjU7+EO13z/ZSdwiAYBxMPXZD6GLgNnDehmlWGIetiJ3Rk9k+lur
cTRn+O6sx3jioY96xgdamtETJ8SMgiRKyzetjAweGY4uZkL0onJX1lCd9QxIaRha5FIs3wWBdoZT
7x4gKJC/JlPZ79F3fB4CByMHXQIlfUZiVRgw2ufL47vHF21u9GNvaPscsPs1yDNkZm34o5ISH22T
VuG19IdDU/QTApXlZ93yswGu/6412SeYtqIjtEDWD4VN5I3kBHZ9fEHTFmw79Dj//MyfJ7GtWyYk
tjnGV1J44itH//kQkJuOGT6+/t/PH98JHegNsUUW9oEt5CfaKV3pxEdlFWfTdajQiuonGzlLbEVi
EWfIhIgKkqziftS3/H57HfQdwmgawl4FD5geS6IfsYu+GROcIXhdFXEj6b7XkpjjV154xlzVG7Ew
AvVomjdwivFyoaV7IfGgP/dR6QndfbasOVhPJnFcBiuC39Lvoxd/z7iya41FsHHSa5TTIZO+9TZQ
ea3KIvoARPNXPkQfJUI+Kv8j/eSWocRE8VzRymkniWw5ov1emycxMlrJZItVrCVzOGM8PfzI8y+W
1X8VDP+6oBb7odoZAvclAUepUIzViGiuA+vsTjSLqe04tVldvQrz4Llhjpoou0MBTi7dTOdsJaji
7CWNHhfApLk4hhXhuon+FcxVswrfOvHNZl5EJWXiUBztTV7pTG36APBanFylkTtrswexlHcpBNRY
ZehMDLEa+71pFuONjGg839aXWaTHySYicxak2IaO/ZRaKSPesr6qud9StqLEhNJCb42sN8bRJLr6
fkmM1tKJDlX35NMSJ8zaxyJLPLK2H1F2f5KqtNGtcD6IOTTiF6OP16ZnEmDqRcPwZclb06e8Ydmt
SDPHfRORCeQ0/E49XarCZp+QDw+m41vaK0wlCl5IP+etp/kWpKMN70N5UiSE9E6wab4lo5vhdAiX
g3QBSkxYYj245OgYW6ZWnIczm/TyrqH0Xf6KWv6YBx92gjmjelcvbon9eo5+jAJj2/Jc1ITjgsaJ
VmZpf5+himKnSNJd6CBtL8E2Zv4Ts+MK1TO5DXoyVlur9k+GBN3XBe6mMZ1pjfxmwk+uXh3GRK7d
0uLBkEp4oPrpJqBGbaamhMHSpyN+hd5x5IGf22cBKe/Sz3cWBJb1NDTFRu/aI//2y9Bj3YKtezLi
yV015KBSd5kvITbjlbAafVPGBGkYIJVGVX8yimQ3qoFgV636qWx9z7F9ayQ6OMM2ObDC04wPt4hm
+QRyoiizuUIkqqptNqutg2h1JzX7ybUHJgoBLqse9GfQB+WGOhNDo7x3Nd1H0889CfFyo6sW4VX0
016gMA3UKYaVYD4Jbu9c0jhaX8fEThSRofIb7si1tEjngd1FkEWivzGU/MJ1jcqbHDVucKTP6wIC
2kZvGdB32oapNXtMQRulbMzFL8WpXuPzWeJcNp2fMxogqRDA/Z6aM2fKphjClDTtk96AlDdAnsIQ
M0zxvQEtyv6nxLqsXNejg8aGYyzcWtnUL5bBsbkhkyo2AfBEBXNDwkPzBvbinCFMAvRZD0HNgN4i
QHdkqwjs6gzeCnQA5Dpc2ITUYo6oLOGhqdtEyJs2sVOuQUg/FQ5Bfz4Uh/Ws4d+IGOtMnWayEObM
ynL6W66QV8ahWPnEjJMGNfZqcPVvbZrggKs42id1ykAYL5pW/kDwK9dZSdN+hhe/zvwPhWvs04xe
Sg2I0mPg/oIPKV+ByynM71mQMl2ZvqJs+pqwoq1sVRFPg6AGpIK1HXz9rZpo+dDBWFWj/Ai/LFzZ
r1knsD0gqIfftLft9lJkjGp9i0YcaFjMSoWnlvOmOaj2EFk9TlIO8bozJIQEvdX440m6hbRUzc3L
NEQBwY8oKQtgjSriQ7V0a2s2yYHC7lMcJ98Ic8Anx2Kc19PGjYZwhwXpdRpPlfS/GKxEHkyTEUyL
+azTrg8dmsumQ+UbJZ9xl4QwrIzvZRF8XCiNsYvlKk5GDurF/Ja52U+7b8pdWQCzdQ5BWX/JrG6J
9usZNcznogZWQ3OIZkQ9el3Wqm2v9XfRAFWJNT8C66J/y/y49VKTuXkZF9D6rB+oA96Coh8OVuv8
6mf3J5wDsalSbTvUjv4XS9FD+/5vcZptS/73sD1JnEX/FqdVRSadOC39I35sD/Ddp9IqsUHkSK/C
IZA7A9YGbQnDZO33N0mKDS/RLgmFvodNONqYQCIQS1rhLuB09GftnHjH+DeIOrCVQtdrIfIl6+Md
BNv059AOmSUc8ajJQ720vyw3ard2aG5o0dPPT92LK7to6WjBeHBCUmOidWYxmNUE57Jh9ilRMnFu
O5SoxvT8lze4+PTeXz3L5u3hLmAp1N9J+wgQAtTpBv7RpMwLMNVwmsgRupOAuat44wBtiEMffSaO
D1Rpaq3xAxbXP7+N3zTGXCZb17GHIjYGTf7uMxRYCbUA6eERNQ1DijkBLml5RabeCotDZ7p8mCUM
TL9I07/IG5df/e8LgBXN4ZNxpC4QS79TW1aBa5eogyEtLCPphnFhHEXORg14eGaCYBATIsdvbNhp
f/6bjeWzf/fKQrF+cufqpBa+98IJp4iLPM0UI6iouiH7OraD5rl+I/bkYO6mAXiKaMbXfHZ+wcqt
Pce8Y+bntJdhH1yse9lISvOE/eBc5yN4/bk7pXHdXxRB5pnFIR6tw9/kqe9dZdzSXClHd2xDmtwy
7+WpU0bLx+VkDE+2pr+ikQK3KAgKhg5eIs3+LsWaSUG9R6BnQupYE4iewoVlhE7s7rRFlRgPRnGG
7niyNQikdddMe2xST2VbtqcOkEFXo9+zpbZjboyIfP6RDQ484CZm4MBoYpUhuDhjYEcrZ1trWtEx
6onY2DGavnDwFq9//qR+vzsdZVGQOTppNQwZ35kWi9ysdK60dezoG68aHuCVLqtN1XefG8lJMKpp
AAs7/lRbib7982v/Lr3ltW1BAJvF7BNJ8L9Xt9Q3BtTvjXUUsJfyeWy2iDRxo9jkVy5t0z+/2u/L
laNsVzhKWdiNfvNgWYRzV6glrWNkaD+HovyAxvsfs1giMlhZ/s8/v56xLC/vngGooVLHE8VtRU/g
339eUmUVnY9CHRPftzcR2Z0ciXeiMYnF7JZmxzIiiAra/oH2XJZ1jsxLstsWDk3AZTxaQZA+yKAk
HHtRk5Uukd+Sqorsbq1Q5nbJmJ3bQN2Cpjpyhnb/snwYvy+gjqVYvrhgpuS7dx8QMDR/GlLLPIax
ZkOMp30fN/VddE5wHG133AuhfZYMwiySwyCjU+i42UiPbZEjDg4KkRKMj09CdmpOLuMM6wJ2+6MR
lcHrnH/wVTXv/nzR/8vt7JLAJASXnf3+/TV3DVgRM0lLR1oNNPgV0w5FqOUeBeBB+IXw8sXoQCs8
yPTTn19a/Jc1jzvZtiQNaLI63u+HNs1bXjszjg9kaZXP04qocqAN0C6EZJrv1/10Ea1T4ntvmXUt
mtp6JJAcjV//l7v9vV97WcowyJgO2UEK06Fc3u1/WNXI4gUd6FrimFoEdDzUQ/Oi+blz/4W7ufxA
Vc4Dx/lQs7XiL0/2wwj373vfxaWjENTZDGx+X1YWUqaeh/qx1PUv9ARLlCNy+qycXSbT5zliBC1V
RgvUX0Y4egxyOF0c/6H1ZkeQOlJNfKuJep27Qt16SYxdACekLkmsXSAfUJe2EYPL22iKO+j4aFf6
5jFwO3GCZ9IflcJLb/T6rlW5RUo3I7cSTe01IClc0mdZYRhR2wzeG5pbC356kbpebGbPvWz3XeXm
J4YSi49UTQaUOlawvYm1DS4dzl4rBBuXNhzT3Vqwl4n8LdaDZ7DNzRYignkYhL8PFtIgWZGRHYzn
IDas3bAYTINSg+7UT2/jIPcaGN9By5LnesGMcqg9N/0wMxdzGXY2VFRxp88gA3rnnNvpSxsk964J
BdUZcdl/vnn/y4aNR5qSldwdgwLisZj9x+2Sw0GLJs1Xx2AwndOcqB1Kg29x2DhPfaufCNjD8D+h
GYDnjpddtQto/bUbfXXQ55rhMi3YoEJXbHTpzhUDfQK0jAxLyvrQVeoDSAs4Hd1s/OWNq9+feEKy
WGWxs7qOJJPz3/d5kPbIVjgDHh8yUYXGZNamX0T/qW9ZVr852nRMU2Vfknn2sT6lzKTz7t66Jmiq
ku0UCQ2gTAZ5KB/OPvBnus8S9WA9wicnTTAJMF5a8ceAadWmZ8q3w+yM5ahk1tAw1hLuZxlDOVoJ
LTMhkzHJJz0zOIqxvD9OVi11/zm7I1ZgYXRHY5MaS+Ims2Uw1fJp1JiFpPX3Gv/oyRtTsiSAvXb7
ig5ePUwg294cWWJKySLpocPi7+N0L7nCt4zQcuCNdbMvWnReyhi+/Pmu+C92HWALCnccCyoP8cO7
+x93hV414dw7bGGps3dp9lwbu602yNnwF7mL273FtykW1WhSmAW0LlusxxBRROKSElMnf1ndxW9b
Khlfy/qKhYi1zXz/fqqoYXBZTzM4dDUc7AZJhW1vxkInKtqkk9A+JW1erO0S3SOYqW04o1TPbQZv
0JmbcxeJ8C8n3d9Xfd4SriaJs9tlt3x/gHJmA002zcOjEUYSmSksQ/oVPrEFEBUE7RkDeZ1t6dOF
fv90sFI89npvnABtyL+kEonfzvvLe0FrLHS5HF7VuzU/w50DwFefjioQC4tH5YemrXYRY0AANXxo
vmEgfWXu6bWWJjy7471pQ3kLkhSSWZXdmev7/Ded6VVUuxSTUXwiCPXtL/fV77uTxYFiKUowN1Eg
vC/NIOdGo1Xaw1GrIVPindQPWaCfUcfCqWTsuKcBC1ARzf/NX5Ji3V1V8Gi7URaetehZzsA1Blt9
CIO6PoAx7FZ17WTndBou4XZE6PtcVmO2mMevgH/LF1aI7MTEEsPRUG6MjmW4SJrSm8yk3syF+8XP
25/kKWVLgJG/1fQ2Q2dV5q4X5gjCVWzSXFyE1WHlw35wFMpCq9lJlPpmY6uDqiQg5CmzN61REYeL
WeikQlrbKNO2wG/tXdfAXu2Fne9pFkjkQRZUwCKPPAIGphvPdE5XcjjSG/WRNxK/UQDZO42SsfDj
S9lO7bafCnP3KEAKBnqoX2V7nnFL4g7JCfIEUOj1m6yzjQ9i4jgfJ8EHMBFf0oYSN4jSjWa24oCD
81etowfp5ezAZqgvQQhT1uo69/ZYRGOahifd6V+mqvuiFzPeCG0zoLQ6R0J7bgyw/MGIlsI2g0tQ
fmLgH+M5cN2jBWXqUUlHfv1rzFGwxy7ZTiU7wTqfA3EVacQel/n7xlTjX84cv9/8SlDp4zd2lYTD
8m4jiHIcMqi5mmOUSKo10HPLGbocNg4e4C1EdOYi0///6VeCx56oU4YU9m/MlzbQjbYfw/roJABD
tMK8pF3vnmItT6EfWpE3O3LXtkBGFlVWhpnnH72C6izn/OeHynhX4EAj4KhlsBNiBlP6b89UjvVD
VLUyGU1rr5Xt5GceIrZgRcMW2e8O+4Z5sEL/opnd5C1+jRmb/gH+ovsxTrRtWA+MypzhEkX5Nw4i
NI4NQg8QOo5axtnJZZQ/h0+S8Z9XoMwmAAxUVdJsinE0/rbSE+D47/LJ5G+xpGVJ/haQC5xg/72x
mymTShPR9jEcq8hztFAc50zpxwwCWbZ6/DOWRXF8fJeQt9yUU3QYbH8+xuQf0PpevnV8JE+r1MnS
7SS1j8Cp5+PjS8QpHon7yMGzVlCL+LkiE4vpU8HJoGrnozEmDBTaFgwUUvROr6SXJBgobt0EKGNm
mBJb8hipGGBLWI7/+62OMkUDAUYqRCGPcehMG2U1vzJ30iBAziP7e9Otyd4ilTkj64FQgh7ZUiqz
vamSfayVzLVj0z+myLV9p+TPJq8ZAjHfTpiFGEgc8+XL4zsXNDvozFznK+5kDqtSf8pVi1mmjl/A
FuOW9kk/oxZN96Nl7gxHR2Yzhi9Vx6bFKoZirnrNSMNWYMrJjjPmnR1+CLNA7ewKOxuzBPTimhWt
jDp8fTgz/7FfoRfEckfIgRrxA3UTY5kyNas7KHMBR8WXGQxFExRfW5NwJLFpgbYoAkBiYFFHtCQG
w43nWPTiNQ87r0HLsiHBmlFByoBVTGZ9cvEE7VJW6fWUOc7ZzoiIGRQUfxMUz7KOTkN5N2M4bWUA
2S8123DfYhR7vEtm4Jec2fsBBF201u1cvbTQKT034W6gfGEyj0TIs0itOWuy6M4x4ieKixLJvQGk
pm7pNbV5f/f9Sn+NA93dBWiHa9P1X/D8r5OKZ0jXKsm+1JRky4PfQe1nXgKYtrcqRjBbwEFeQ1qx
Dg+7DtuWtgoGRlda3SOmIAYMkx52edxae+7BAMBYiHhVavkuHGvqhYZy2lVBsW2a73hn97Cfxetg
QghPqkDDA0pLfipURjSlWNRO6qwSlGfQ+8IdqMh4h3OLyI2W+smtYIklvvWKYMzYxKhrdkWGHzIB
ht86kcb8J/hIj+iG1Yo2lDD3ThqKg5GZ+4BiH436bGwAVR+naFgz+kjySnzOM/XRzLPPThMgLO1C
fKW44g9GV281ktf2MhBY+cC2WjoW/zLE1Vf3xieEs5yd89TcDLUZ7YmdH3jRuKvHO29z1VrY4//p
UOoJskOnhjSKSh0j2fPDmDotstyxcl8N9F0MYehlElien/OxuxUCKFKukRHhDMir+jT6hBK22vUO
t9HDXeyjsL2b8LfXWmQReRx+1YPZ2rmNSHdDiL5v0lOI66CxsbVSruMy4H6djacZZczrgEYcUH4a
Ik7iH9Oqu2DkEay2uoVuhO6C3QE2nsHm36OaU7/sIXaRCxHvm0o/u0rL97LH9wyPCs0ehr+NSRgA
LmxfPqMX4OXnGt5mans6wMyYvIa1aTnpKmbnXTsJI8/iYE5W+QKZIViXddUxPDHTtZyZsObpoj/C
ekvqCmloWE4REKR7MyhcREPBsvVOAWJbHQlkHZ5ploRwHlmFGp0HIpedtq1l0ngtqhGvZ4B1sQx4
wXADTy7E3wu3Qs8bkCj0cBacht2U/CQQKTih7SvPehQtyhQMJynCyrNLYKIY2jOt3nRDA9JdV3Ys
tySS2etUK4KD0zecMq2geuVcuy6c3HzixIRlxW0ueduJqyu1GE/EM8adbIUZijWmaaAi961LQ8Uc
hxN/fwgeB8iW7oz3WOXTHQVVyB0AF3qwq60yQ+euBY24lTxMFeXsOkCMeYzwwS8N3OHYV9qZaPbE
DxiSdfrnohzpyeXDa2K4PjvlNHltGdwQEDsvSfKdjYEJayMdkL9UPVSSVWBg20TMa+5aTBa93yOE
urujaMiMUWKrVxPc8DBPj2ManLLxCATIxlrSfoVhU++iTAbroExgdCNLOhWF8wzbFQKw+zXsgoOL
T+aYuIjgJsTv24ix9spKBUjEul9Y0x+6Rq5H3FanCDX5vu/LI1PG+KQptrjaVT4ekBJdo21yrCxZ
Up61JNiWUMMJvHVvRUuo1Fjr9c5P4iczp9XXljz4RZmbnqbjSetQmB/g3uuHYMo+sOWzUKFR5Wov
sUhu02FIQt+25kzsYkEaey9lGLwLOpLU4HQ9pqlxiYrIdJpTiQc3WgFs1SrSfOleXd1Y/koCy5sk
cS7oAnBJq1FtIlRTecC8G+FscZoyjsuV71m5+eZXk7GChmBsW0dxbk6TG6p7PoaYRKIG0gMT4AHn
l7YLUowCuMXmKyNJGm0wkzxSRd1tiG15gysm2/lzhVfChZ1a6xej0+WVsgWtGnya21BLnPzIWtEm
Qd4n97LYjW3tEcjgnBHQdZtCFeEW6ZZOShyXvk1JLqiS8aBkhed8+dUMhaO1WGgtSHdApdnjy4Po
ZrOEOqxBL5URxCDjuhHxxN1UUr1ULJUZQTT3eSry3dC3w3quLQwnfYLFx+8cIhV1seFKQra1FV5K
Ig2wjERnIHao8mbIgrr70UquZFTaXyx4Gw2wSvxahbmKx6F/QaW2fmh/iyRizBKqr5ltoSqM0/Dg
au2m8jXzkuXmtKn7+k5J+cOIqr0D5PIgdM/kKEVhNP5AzoH7MGue4HoR/FAItTc7MKlJcDXocd+M
ZiKMpvS9NEjPRqO7e6PO9PUskdrCqiTgLRjEjiPapotma99gnljZtC7pxVF1hAQ+WRNthrbpAerp
1iFLKkBylfnyGMt0rUwOllaTmxbnb1JHwdH21pk4wZO5iK3HQAKzSc5FbNYHI+kYJ/sBRuu+NRHm
DeNe8ioiK4cTdK1dFITirHrrNDvpj6qN3auPLEjS4Nm1c32vRpnwZ/gTebVzd4yE74XzKZ/c8oq+
DEmxWWoHJs9AXvQaXh+XIwLSQCsIgsAUPxeEh14U9gkxCedc1ZbnkGwEt2/4+nCWtxEaoyoLN/Xc
nInxc0hIhSDjtuQoL8OQtpTaqusTr6qE8EakrZsRLC8HDtfYMM9H06oPRHyWoedk4qmkOxJ333W1
rRAjmLVPfiCaklXowxxUOoZ7M8d6b5VY34fFwohDFJ9wLRnUhd+QFo/7spV3FK25N8V1iQig848U
eejksUavReXUYIO7chcZ6mvkS3lRc7MYleKDoaef/XEwt8xDxSrM8NzbeH0iPW9PtW29uGm5TsxY
O/pLqqhVUIEm5fCSy0Y/dWbgMUSd1u1k5jSLm73A9mtwNH+mt/eaTYZ+Smf0KoOfHKDAKsbbfb+B
UBZekZNshxl7M4AS+yy6FuPJ0EdH+o+CLD5WX9qCGQWzulta9JFlvD4ONI9uhAbzAFrFQTohC0ib
XLtZuTdaJ1aEgDJiIojAkrFf1fRvdP/KJ+vpATgJEnu8P86hiKa3qSvDM+d9yTKOpFur2nqj8eQD
iptBVtsBmsKOm3Mmfc9suwMij8YLpNM/ae5w0MdAv7Sd1qCEV1CGlEUiX2jfYt2sd1pGIpQ/I7yD
WYBQpYm+2X0yH8ahw7HqZs+1SNjQMu1FB9K2i2XjstwDk5zVgBk88g/uWJXPOYl9UpC/yM4Z7P2S
1xr75FMvm5cqI8RaDP4z3SL0UGVi3HpM1rSHAMxMcYOYL3GyfZNQteBtwprXz6eo0eeb0QEeIDdM
e5tkesOJ1Fma/csPoSOjrfpKPax5tdGeo5rpaDXTBW0TcaiTnPONyb2RLqYqHGBNifOot5rhLPGH
7q3K+QYdwMA5dqpapmSzP2XHpKjKjalciXEDutM/IuAGOAHiUcapmItWsDiHIxyfD5UyNqFbknEF
L/0Qhc7IKKB7cmRmfx14wNwZW1CXNvkxQBz5XC4BhKwmhyhwsB+PXYxB3V/2DEqtMQuPsfnZqjTO
g3mDJLlsSuG1SNaOTVlFhzCb7kE1F1vTnP3PVojaZrRWQxH396AnR0TFjbzaM7tyjfR7ikLj7kvz
5iqwdmKQ6ZmcdqgdqfsKg/UUIe+7dJVJ/2Kqn1RTNk99jyKyL2d46NQPj/t2QBO+HmoYLk2H8rez
5fg8DrW4xp10P7L7uBs1oYfH6LOdSoAEPfpYr7a72nOH6TBr1HlU2B9NdzBPWqZjsNSNfMcn84kQ
RsWMbsF2xgD/XdSheZ0FTwtSpoR0u5qS0QTQJMeXrAVaMCQ9oT8Yu2kbOi+p88WfFQAU4b4M4Ff+
4YrwWNfrZiYi6DEu6AxsT9xtmBcLnzFiDrilMRdEaVKvaJyhucrHQ6a37JO1CaKmB1u9ZNoWHeeB
tCKzykmTeecugFzSXs0zW80EH8JAgFTmv2hluBumKgBt64zwKmMkqEHgivBHJbcxIr0L+S1bxDzJ
KWPYdGjt9myMYXUcGbI4qr7z6xD/xhMS5iQpd62LVGPUW21XT1O7K3z9JWcGcJpoSD/aW3MTfs97
ZrguztdV1vnxGYs1S7NhvTKCfx3y6VpruLpMTnBT3sQ4HuE6a00I5LDG6yl2RCU0JN7ARGhiBRYY
D07VpM3GX1xNWPWbW1n1zS4PXHxWwiFNou13+KudrUHzy4u65qvRdhIkWT8zTUC5s+qDZQ3LJ+2D
jnw5UFQG1qR7qWNcGZaNX1KFBWXaZmlqcbQlm8IfkLcHJUlhZt5ch7ZNjnCXj1mbFieH2IugrcDk
BiOODpMpWCGZhz0QSS362Q2yLWLRElJOaEFdYeJsc9XUTzLmIOnH9bcpdCeO2uiySJ2FcJnh/TSY
u1jRSJQyA4ZTH7TymEWKhlmhIO0XTnRWGaldc3AZq3DYYgJwVzWjEiTgYE4shqwq5BrmwKPX9C2w
m43DobNrax/54zVAcLkfDeOXXU/qkunOeXLwRTQmnpRqiod9iCzT0zX5ZqI43lhUFBRN/bzuuX57
u/44OCwNhmRb74bh+QGC4myk8+C7KwGZ7YGZQGourv4UrfoqrC+a6l4J2QLU09aQPh2L+KqKGKw+
ECmJUlt/KMbzoMajQw1xLEGAdSjrNih+E6haVn2yY+MmBqd5pj7n9lwMsll07Z3s6CSuecOXeyq6
dER0awZ3+vdLmG+1sYNA91obWeWkhdW5rkoiSevqJgiU+9Rt0ZSvSj2obw1CdECpa7ufG/IY1Cno
Qz558BBbXxVvQ82/+LAeqgG26tjltwSrkCcC1JcVropV4rQfq06+9tiQsRlNwE7MtR37YMJgEK1Z
+b9lWogHLTWqy8BrwuRWH7XCfeOssqpMJ91hq+WYS1Njl9Y5Bpo0vlQN/PSlyqzz6Z9GaVpa8pAD
Xm4Eo9dZsXfpS9eSaNBrZYQceLv0xZc/BTAu7OGkzzqz2pNIZ3xy/K9QFL8FI54Z0x78TWiQtZUK
yv7RkM4Gm6Xw/KYNtjjb9gHumGSWzcbsYceEbnjBOfgDwjTWDRoDK0tUiow1HEEIpnGrGa+JpCUm
RGf9mMmwfNNmGVyKMKfaccSrS2Z5E1hfZK/6mxGlh1q301NcZc9BTeFlShPuiz8+ke2uocDSSMQl
2GLdRKVziFrj1HTBtGkGqb72IlIbbVIHK8nljVr0zC1fWM14QI1ieBpxP6vHCa5gdRUR04sI1TF/
kuulFhBGu8/RlLTBbtbtX6GgH4UrE6N3hyxgmHhWSW5ahzb1azGw7LiN/Nxwr6/CYGoPcu5HnFVa
vnH1acMyEW2jdjgZEyPQXlTXf0CQi4AM+NPoxb4uMTjQlRhjM/VsRefdJ8mw7zt0xnmBnYUkGj2L
X1wiMiHrIBxE7btzKlKG0b+Va6n5xLJHvoVhJr7gGiNMz59z0DtYhOZ5/GlbwPlmPXbpCI7h4hVc
FvTmRxlH9R6WCNbzfv6m7eDy4Phxr4PRDUdrMIb1KMPee+C7oArAThqR7QdGWx4Hg2btQzTJoDg5
WjQvV4kC6KKCcWfaNV1YyjonL5udOXDsdlPKKbYgq0fPm2MsX7V9sjGCIj/2bfK1a63owlG+WtWW
ZO/i3HQIi/ZpaF15kI3NljLpj6YpnbzlZ3o9nUUmAk+qvN8GQ/9lMOt2O7RpTtgYaYNw3OuN6wwU
euNiUWkHhDZho+8fO37XQpIoin5bU21VEl8Y9yQ2VKB2Y5oNn63GOEQmrmdbv2Ki1dVIeBWRfCwR
4MWwagA3He9IPO2VXTMp1evN2BkkFbLIEunZnGZdf5qdRFyHGkAI+YU4toeBZ4dC1FmKnbT1v9UD
1ASn7ribKyAbjmqKle4O8dEE/bWeHWuXLsNEHW8eZdSAnL6odsxP5KHEHrSaIWbs/RljlfCrN/4/
zC9Gt2mjSJyboboaw2gdtAkDOL30u3ssbmuILRbdIhJSB5wuhzjRG68RJYmXVvNSpkbznNaxecjM
llailt3rqzUo80klwbl2iu+6kzqbsjernYM4gUaF023p+IrXiq3qkDP1KOrinipYbkOEm89nQ8Bg
fkDSPD1HKXgLUuEW/UZ0iZ/TisAmq0uFx/Jxt60JXMBQBWsjZomew8k6cxLtpxs9ZE/WMDxiaKdP
aFYZ0lXWRNDh0PA0JtNN4nLDOEx6Hz5I+aQ5LLam0Th7H8gMuaA4GqmVFaOI5c6toMJg9e12wE8B
dKk8YBDemOuCLRcf9kDi02jYRBl37GuaQbvajawvw/TDCXFnaQSDXWNivq86gHrfzd86RdNkSl+b
zDA+GP2M2xT9I1iP8mSo/gc1f+hhmsqYWczhjd3KM4lhOzeASrYS1/aKtjZMhcB8rpXazCycLwWL
0RQ6R8WhiUAg81tJWOBH9AafHVES7uLWPxX9ziD54OSOPHedHl5MFmSBpuxsdIwPHNote5XPP4E7
h1gbiLBDxW1+9P0vVESvGR2j5yKAbh2Fya3tUp1JRjRt5zDEYDpEZAQE4Flz2ula7E8vdanz+LST
wuNddURmDkSozf/D3pktt42sa/ZVOs49KgAkxog+fUESnEmNtmzdIGxLxjxPCTz9WUlXdZW9u4/7
dPRlx47QlmyXRYskkPnn963FTCp2ou6BjtdHkyXQRdRnzUz0nYEBBCtPnA2cBjUfM3vo0I63zWdP
VRHCqZZ3TVPpD5NRfqJPV9/PVfe9HKCRmVOa77JJc1+W2VSEukW7VjPdj2xarK3J1mvfDX7KAkrr
rpG8H6AgVTs3DzfCTZWlJqPVPoVcqzAwZRSTmuzckp4+hsnCABDf1EJFhj4PMVk8ehaDLh+pcmyW
T1MqX8JKk9sYhO4ZYeNJqNGIM48jq202c0XVzldydPPV5FK20aRkqjvMH7Ihsu7Hmb94ZfHQmmZi
tZv3HEIPzfgUU9ncO6POm0N9Odfh8KT7B8vJ9bsca3nlVsaHKJ4C19SLzy2nK7scTMW2rYz+g9sU
Bxb+m9Gh7b4KQrrKvB4h1ICK1L4Y9fx5AnryMfapgXu+F2CatfM+OxcLMTK/sA9uD32KXbzn9Cec
vsCH+d40QNA+cCSd0ncAXzc4we6R/72/348rLHzrjP9xvw7IWu7ghZwQAt17z/mL88Y02KxXGDom
BGclJBeOjTY9K4hkk6yBsduBz1UYOsC8B2/cnifvLpmeyLHXsIrbDanZnbUJgmtw/XylWbb6glJg
jcUqkIG5tY/NIblP7seP3ifxHewNq97aASzIOGdNR5Qv08emDwabo48gK7beV8lx1V4/5Kf5fro3
n7vPoN05jMzoROHxaNcMrkN87xUG0O0w7Zjl014lCUKDRL/GczHjGoyf46HedgDRaEtxUDnUXr0H
hDjuwnSwqOK3PkaHWTt4U3mldlddvSH+PFWF5I3qBJxbi68ZC4EVy1kNNGjm7qOyOufZOH2pamAA
g9Sqy0zk7n6Y9I9LVG67acxf+CQlmVRFrDGT/IVJ8tpuiSBkdtzQLbesFzE6TMxSlptpeRIUPkoe
xNMLlPoVHZt5e99PGxqZx/sMcFX4dO8+0KZs6snZ2N3cHG8fGqtujg24zx9funHKHLGm9ZOaaXt0
obYdw6Zrj7cvb59lHS+NoSjOBsdpR06+zlp8LpjcbhtTVke/dirOy/nsly9bTkf2iz1uUuSCx6pw
IXnEUcNHg/Oyrcy9x9vvLKFjrxO7ZUJsFOUxTMXZ5YBwe/vNsBrLYzNGFcbB4jxNpvaPX69LlyEc
HZxyQj14+xClYcGbmw9//9rtM7A26rLPPTuntWyo79mV3K/DJWyW9e2h20nNvpIz3XVk1NRwhvoY
dlG1m3v8LCe9NoddBd5tse0///auS8of3+eXX0sbAE5Gm7drzkk/LGUTb1vXpMjUxUm/4YYGEUpr
yiM7nxL5XQ5nJl125BhNLj1mTEOIg2oz1//54fZrkdvmjPSqk6Z+6rcPnMcyO038jI/SkeBuNCIS
Queqj+gaylbbV8dMfaOJ4/0f2cH/T/b/Ldmfbf8/wiWbL/2XX8j+ZfneVT1OkXe8NwDS3/7930xE
WPxXf6H9/T8ItZOStS3i1iS4iNv8hfZ3/2D7RO/Dc3QwT9RA/kb7+38ID04PuG1T5bNdQjx/of3F
H5bvA30iuu0xv/uvof35Nj/HR3TfIHEP9Z5DRbgp5i2B9o/ooogzv+gtDBylrlVxgybHZbp9qiz4
GcHc0WI90aUS73RaFwgxyMU8jM3U/t3nJjWL6LtriMl+45VYaR+skGnkx6lu++57NFt59WVxxai9
jRC7WwS+XHIWsYAzkfXI2U3jeWwXV9z+4KdWtZN3T63tzjigiX58TEyk7+Bs63iAtshNXV2VjWrr
Q8UJv9nxIKM1pqLIPNXxmN9lmifqTThp1KfGSsO7a+kAAs8DbAEmoyUr5JXuxTMpvoFu9Q6zjW2i
iCO7z4GYGeEnGfLyFeMZFbDeRTGwaXELV2ucDb61AuFgscohA2G8m7PkrLkDhyyJcUZFvYob2SvS
DSUmBjRD55wBE2VjfDeUxM5IhfW533V8t3TWqWRGNpXoIs3txPjixm0WHcAApSr2kesQnqcsww8d
FxNHjbH1aE0UTFKxNOxnK9foFY+w5vi5CrOvsM0RIGiWn8eXPhoLQAW5G3K0rVtWDqpiieFmERvy
w8/U/eEK6GG3cDO3RQHQNDHmIwc8It2MLBxU+9md/fuBwtr0QUxeI574g3795sQy/hD5U/5NJ+XY
7bqsAd6Stm0NqMDmLG4926J/dVj8hYEARXgtfC6OphmK59Kgpp0YLLkBP1O2Y/IJ8RBeoTSPmWVa
DyU+KCoAzCKadW1UqOO7JnQ/DC41/m051r188Af4jlzz0jTdmCYY/mPb8k/lEFoQNdoYnck81Fp6
p76nHmMnQeLM3O7bpqvVcamJHhqsRMW6eoiXbl4l2ljeg8bSvO+2O4lupfnLBHJTMo+DZ1LRzli5
Seuy9h+TKNFOwJ+oIGNdYstu1fXiQct2RlRLFHknpDv0/rxd6k3MPuocTHMQ6l0BnIBxkrkHUaNU
MWy39Gtdj8YTXXIzZRRsT80lJ/ccXTQZSfdjaUOM2UP/8bxjyBVFWBz8OcOSBYle86xMK8YsE9sz
zLjmzKGmQ7X2mC2R9qm2ivlpdIV4NKC3BBQzufUBd77X3Tk68w7gpKS3bQZcOiMr2efJW47b+1lr
0UlNJQQmYtHJ12YEdSc10z4x/quZjlohG+qi3Jm17AOXDHbAFrWqV4tetkGc9+JktUZzSci0k6ph
8KJlCwW2RJPPeeuYuynxqlPhNu5Zxnq2Q7BWbCIDuWbYWMWhtaPpyWmicMOOcl6DQEv30SDMgx5G
9kd9bsJ4FfuJTSdPvFvFNH8hHtpeLW20HpA+hQ/TiB0VkFn5UJdjxM+jixn7j92DV0XD1zE36sOg
J+IpZtNLEmdw44uXS/4goJcdNkbjU1F2Ce6QlBPSmbcKOLFsK/wERI6XFh1sm5IoSBJlZGtZiwG9
i85RhQd0RVCS/SxXyDu6FuVrKa00aAY/uneclhhrm4aBayOqhRvuBcssW1h1Zse5LwctPgkAKg99
exG8FHcjtLqtRZngfrRC7YuZADpvhqr+CL+hv/eGlB13qc3wy1JofaS4Dk6q51wb8D7ZdmLdUzQ3
obPFVnHN6BNs4jTVvxd6Wj61Q9FdDcTMQDiowDjENgrzgPRNeyHaCixkdHMGA/NMSVmPM3CxIqfh
PjJ6hYoebUwOgTh784nLjpyfpBWBL6YhzP8EwgMoCrzNKUPLx8Vphq0TUvxz2IpRcIDVvQ8j01ub
nDvssgILt9fZoNELBgcrztspdTBQ+DYYZsorhBJzi9TiiZN+59pKuwOQFFdByPOzpwhlH8DJyYNZ
9xpUkVTbYpgXxyYxlDt8sjnLNeVFS82cu9UMPa0HxxwWvgJB2+63drLQXy9NctaFGuG3NaEGU9S7
ycOsIRK/gcTptFev7Tk5nOv4Q9jl8yUeyCSapo5QaZFy14P5Dny6xkdbGTdTRu/w2hxzQw7P3A2x
BTWqmL2PJBlSOHCpfaJRw4Ajo2BDfEY+hAUBfH4GLpfkMk3Z81bVztfVOT5QZuYaBMd8vDG7uWWm
VJlLvWUGmGzK1oq3WmSUh8asKBI4YX9155rOVj4PRxwvymQH/aXnuhnIyGVIX43GfnHGEPBfNBLp
pNHEDcGDrmBRS4+WcNfUNRNBC5lKD0HyjVkTfIu04xDLhS5RelWxIx6UrOssJd5SgFP0vEketAzS
XLoMnGClFCCFO/CMz/N4iDkB3ZfFABJJCLYPuktWnQjYi0vQ7UPWeuadFrqoruLI3U1+ikO+p0Ea
alS2eXtzEe3nkBEZdwuyVvO2sYT3Pbb06GQkerbVFq19hBLHXNsGE5pOsG9IRJIcKBYCp4uHYnR2
OE2CR3ccFqqy6ThMd3CD60AbivFqcOXYLWBMg9x1wvUix2iXWph9S9SpYFsxGNgaVFfGDIlkFCLG
dVJG6ZFyfHdRxjk6LGJQUMh8I/1QbESFVcYfqK2hMpuWU1Q5LNuXGKYfMUAQeqNiijnLYUgZqjsL
tgMXrOKGM34mhwbvjMIqZ2zKbbeRpc9rOGnbbZ+mQHfKCXBTqg+7eCrUDWQi2MP9joMF3QahZ/Aq
LdJok8uQvFS60EaFNJAG6ahzD231/JzMw/CoaUD57WIp94tROYd+pnWu2eia2Q2R/Wy5zHTC1/YM
7u2AGIUMktIZdkvmjIgL56z7UrU1LC99tHZlJQWQCTlMNBybOn5A41gfcs+LaXF4XfsCyn/Zimmp
rxYmxXwLWtN0N2nEdm7bZV0XXmRCrH6jYwsetrHhePYecdS0nD1+SBwYNtjonqW11OyjwqHtNxaD
uQs39bxaC0ONqR1rZiQInGJItqnlG425Iog/22G9aqNBm/XzgBHra7SMlslxzG1p//96F7R7r65f
ivfuv6u/+FtVzy2BmP5//Pxl9+Pr6L1Se4qfvghuG4mH4b2dH9/ZFfKf8hf9+Sf/T3/zz+3Ib/Y3
pMY9mkP/e3PZS9J9q7j//aQu+/O/+mt/4/wBXs1kX0GL1FW7mb/3N+YfHk8dPQPeqaTuVdPgL3WZ
+4fuCZO+FL/DwFzwMP7a35jsb4SLU9iht8T8yvovqct+NhHS7fQJdgndpEZD9YCg/M/pePY7rEnt
2EFbBP7QDXt5Z/WPtlG2e/iPnFZUY3y1SVzf7CVlRKKx5AQncfF7DtZ0+ceP7/5HsfO/lQPwwqTs
u3//t1/6PD8ejssq0beI67O54d/9z7Zpxg+lNuvCPglbyRLqGG6b+W1EbY72+4tfh/Va3Vu4w9Z3
E+vt33ilfi4B/vntWcTrmCSFh2nu52/vg/vsfNaqp1aGnyvwF0+2ZDoGxv406WEeTA5QSlbc5051
eH7zb1c/6r+7rrdvzkuF14qNyc5l//HzN2/jKY6GzLBOWTHZXyrsxDsHGFsxQzJI28R81tLoRBc6
A3RwZKn/5mClyKoUEj9H0DuB6B5tLInVYuqW/W8e3M/b4B8PznBsXm+eDkXkRhj5xzZ4arJx1hXI
Kg+7lk1n89nOMag2TWhsiy4hUtYRVYlIXd3ApiCad/lAlBuUzlNeafOh7Ni3ES/4zx/XrTr+yw+N
d4PBDMAxPIfO2s8/NFnlXeFy4cRLFVo7BmuS3BXpzTL0v+sZvSVLT3fCBDebLta06VTOJm8ASlQt
A71sT+TH3AvgPax4ZxIYEJc0PRwohUXpHfsoH8eUJYf2SWCZW80u/mcHHfdpciS7vtZ5GKrPTtO5
ez+z9skC2RHXYfXq9P4HVlsWCdn6njdZdvEBhet9ajw4LJeUox5HxfwwROH3rrTaB4bsWHjVOWac
up9xNLyQoPF/U+0xfi7iq2fRwb7tODo1Gce1fpW1pgahT7KH1impKn0bhawRHNvo0e7kHZgVZAsL
WdA1mHqCuWX7rQoBCv7fPhCKTrYweKfzhvrljRalQs/jebZOttdPR3VUU+ik1pdB7mqzf5qXbGcr
ELEFD7HvAWR6bJj+85fOzz2vHz8LCqCWDceKgv+vJcekr9msVIN1GpGla+becvGxSEbdjJfuQcFt
eY5+d3n716uto3PFN9TzYHBL+OXVqlPHcXszp9+rc3NvK3ujdeZTFXn3FfkVWt/6cipsKHq9wbnd
4oLyz9mlG+Jj29q/eev8Yqz78QMQpovKTjCBMH6FAiH1QfCnGcyysp4W4yTOwu/Z/i1raLH+o+7N
3zjFY1lXusk6J/W55XD1YshqOXQLhUMR18ZlANO06mbbPoJDzwPl9CaBZaNDSQd4xVl48PrqzBIO
nF/FxdsYizVvt+HHCPbHnf1/ceMw//XK7dA7p1msLp7Wv2iIQ9MwMYBk1umW6C2XOrxrW7LqtoxB
pqVERZQWrFZAiR8+sI7QdTg7r6Kqm8eOeBThEiJpQ1ZuPYZyazG1wD2ZnB0GcKijbWpX+LLMLWL4
U4WBTncA1abNyIhy8G9UTTKOX1UMNvW79jeX3587bD+eKssSvuWrl6v7azk4y31HFlnN6yYDiCu1
uvgRvviB9xg/DZGsfgPt+KWQ/ON7UpvzbAaghjB/fX/I2mur1m0E5k0sMjdvSp0A7ag5KvbtFtA6
0qFdTM/kdPvgsYNy3rKmLH5zU/51BAuCwgKS5fosiNUw9tdHghuwypuGNlsfUi/EE/OEiY8CvhPR
w5GJ3HFAqm9rhqWrItLExew67oRdK1BTdgO5PnjGURs9lcbY/uambf98RWURQr+Q1RiLPt7STKR/
WT/VgIJNh8NnIs0IwLTcDQw2GmsCUDY3Cn/e3AjPPLaL7prdyegHuIKhd6fuK9GUm4HZuDqMPKGh
0wA77chkbwOP3hrYOMnI+ru24mVclra7lxNIc1ZlPxJVnMfrq3S2rZU5hydpDPZZNnl0uQVYvcRp
9nMPZBUjzwPkTHptHtSqzj72bR1tu9TTd0ycdAgmrPuyGAI984Nt01JdZHlEln9B3EWiPDA0jnuI
8en30z5BsP4b3AlPIXP8fyx8AMM4rprTM2TVhWDM98vNAHYq5qpCAN4g1LbubOeDvsQLrFRH2zpl
Ad4P9zX1KB2gWt8hliLdgUompeczwt4J22w6pin3ERBEJfQ8O6ZC0MzHQsw4GUl65T1n3OSN0i3L
rldEmoclRcxAiKD60bicVQPTd50HiUxul2cZFQCtGjcGJ0lZZrrH0usYSDrTtYlSNtIRujPCyd0x
tqKZakwIgnOxsnx1Ox1MixIGqOUnNfQGTgtlmosN8EQSS62SftWu523DpaVoVccHLSd3fgteJbGK
+SStT5ocoOg0X7HpbMN8KE7mFGHtMyH3sjzgJUTUtKdJsF5mb891I3kASwSMTNAoS8oXcJMjvbHy
sfLsR65r4ElZFrX5+DoniKbyuAMACUVkjEly+o0GogI/011mu0wPCuu+J6xxN2kYucZmiQNHr6cD
6/9dA8fjXHTENmo7coNMsNt0lcqljwhF4DPCoW6b8ghCOyQKkZPkk8Q/9UIrj6IzSG2bn1ydJEsS
DdTMRvml4yb8lOevaZl+EvY+X4wkIHBP5GtM5LmzCGUtk/5SjVF0GAybTNSQBzUcqxV0Dsb9sHh2
nZsTLXR1TiUKEC/bqmzEyqoT62CP12QQzqXzOVOW1YgCDulF77tPU7QwQHLCLQ2Jfudz+nqcF0wE
ZTKdZSooCujxQS+c91J645YYX8NUhCSSqBKYKsbAlCLuo3tMSPQzBgakVONfs3K+AzpLLzUZHxmf
bW65u6ofHglEZkBBICFEdlgy589dlvHxs5U17kNsQDj1IhYegEbAuzggEb0GEXqZf++cLnokXPU9
BFrLAX9WIFPMfcpDnHJ3UCEvZfQxq/32iNiV1G4ZX/uwwEuzeN4nzpkiJA2XJp3cEwcl9Y6FKryg
0J3IOY9iE81z+zyMAwqweqcMmMLr5kevYNhdxfKq2YDsGOIFS63XG4eX9cHwKcSTC8X4W1/NZilh
r9rLntea2FTtwHrG4LmBLsEpNzxZ3kr5tGmigdzTrRxS6kFfhLxSfT4zwH/7pPlPUGnf/Ih7sO8v
1T0zxytXMnNTxwtNWZFmNJ2BUfgDOcuu+6rx1vgQis9pOT36WYLhAQrXWrCT3tUIfhGDjBdtANzZ
zM1TJ6JdZE3hfY+1IZ07jctHYSCPfE9Krw/wGLXbjvr32s/GCnbEcupyl6QUoPCtwyj5YU6bL5aQ
Hc5Fv97TTv3CSQlFBsfHM0FJmX8gGoa0dQ+hGX6h0juf+qL6jgRzukQDJaewEt5a51ldWe2QoLfg
FVYmx85I5o9W+NSaGEijYXDf+jP43PixMmmi1h4Lb8sVJGzLbLM4RXHMdXJbTvPdnwztktvdlw7O
9p3ljgTEl68RgppjOcxdYGeUy7Kk/ZQQAYGk8tJV7auqGdGKiu+cqkALFUbWZvb8DG8IsubJZWLb
8Q1l5Rbrm9ETbyV3hSG/DtDqd7rGs6UXfkNSJtbXJceR56rRPrZsh3f2hKaiZUjOhaD6VrCkWFHs
WxWGUd/XWdQhiSZ7UyXhxYwdIjZL+aTLONw6JBYxb7/G9iyCtJldyDdufmhGawMD7xUMfspsfueX
nUKGMcDqV7Dt+JGCj/CM/czALPVl9yD8bclMeOv047C2bPrA3VR1QdspjYoC3ZVETzivfB4AJjER
Lj60VirPYMFDULTWe6TLeeUtc8Y2mkcyloN4QJ4HQc+ZKD/4WXUVIVek1M3HDSgqDIbUqveJC5Ol
pRVIzvBFskJbGVaE2HcYJHwG/zmeYYnS89nd9K9aTCXdKrxNI6kPqujfc3SW+sjq2tJJBkf6Nan8
7HWMmvWEfWZrWOypC8SUXYdcEP7xfROC+Wqs4RyCdLpoy6UdvWl725yV7Iy3Zk9RlyNHUkUGZjqE
MiUnCHAFWS8+LZ2JMAtt7cHn6kQiZtVXpQyMgrjhnC33Zd/yI+NAeVsUSRvoaffMcMw9RQX61ibz
X8PCqR6LBdxs2qdTAO+RGbgpxctoGeO2TgkraVycBCnWM0G692UG4FtOYjxgV41XGrshRrA0jGnI
KbTrJo4pBUKupPeUmQ+R1s1rx2Yv4ZthzFs3swPXoV9Xl/mzq8n8LLrzPLba3q+aYYMfBhHhsIBl
5eDtXkkQWqvGtgwLAeih9gGilrUKtZGmDoifnRyQXYNo4Z7f4gvPB64pTksCVtOKo9RdcWdOCBoz
SGZmM/mfmm7+RN+73cvCGnam33zWmmb8xJE97BujcAI9yooN/OwQelPIcExtLjxr6t5mTsq5QKIu
zSDLrgBb0aO0yu/UfCnUabY4Ezt66J2muPM6QyM/WMstrMrzOPbtA+vwhW/nRxxz2Nu8buNT3oHJ
iIyWoItNFVWWR+Rh1kHMga0vAvFKDLIJRFu39YQeUOlxDtMs2V0KBsQ+h2fJYuigbGpS7VRhzF7K
89im+N6xOvI8DjbroIrdv8X85tbGazztaEtZnxJMfet2Gacj12G9ZEvsuzgH+36clNJhQyvHuWur
piEKiDk3teL+MNOZO5mE6v2hfWtMMb8mkVqA3SRf2oXjFWCy6XDFO5xsQiPzKYb6uA0Fg76lphVb
0rX0iMdv4CGBJZxMtNMgYDbZzGUxQj9PgLWQhPoqiCyd2W403yK3JYpwiyc3vcy3rkrTcMaMVky7
pE087GoHgElmf84jYzqnoa8T9e2tzQLk/BzjhOJUpDXPVn4UZD3WfUlKPqa/H4SDk10kd/CdcGjC
SWB09EU0DgkUHR9qrwu9N1YY3w6eLyrIt1oBfnlPB6VC/kI1/ZopCLCpcMATXOCxABDsQwqOFTK4
VvBgPPYcu41XjhbYqFj9Z1OD+i9P+BLqXWHU75ZtvJKC4d1lUqQLaUQbMuHeYTFeJ5lrjcWnocri
/ZglXKYrSNWG8ygLKbchUK5NU8avjnNSwzAZi3jnVnJmlwJYZ0H6axZfPXd4scEpc8a4pT3jY8CD
tEyvc7tMSbSiSPokecsG3Y3LXL8S9M92hTSQmhcjjBPZH3LwuNvWKjdYJoo1Dr+L1WAlBlhw0RQD
Wi+3JcegW+95VIToVoqPHv8/GzxtUz+/2jJz6BvIg6f40rkNaToaqy866OmBM+9hNr7ZAadZ5SrW
8ye0txFRG8DYVm0R5P2oDQn+kYzWTmLTYW/tNzPH391lkK9TxcAe6BdJnowKnuPK881mVdUEIGo8
yzN83/XUgBac8wyLcN1RzCOzGMJm4eC3stZxhDSIg6OEJGRgiD4IBdAr2g6ZTk2H0+1VrFjexAnP
jaJ7Z4rz3Snidwn6m1XkplIs8FyHCk70+EqPuA/6cesqbngr+yekWtkqb2CKb3w/CakzguZGSBWt
rCm/j/ox344LlExCG6tFEcodUOWxDbM8AV6OCoqbLBliTXHNa0U4LxTrfFHUc/jI7RrbDW11QwvY
9FVUu1nL5nQzfarCznLXZFdNZJ8xKbwWiq1uKco6BdI1NYI7Dfw6VOV+PSoiOzu1DWtED/8YtHYP
bDvE7Hd2vHtgkH3QKrL72FpUYsU9a9E3a3EqrkncuSNo8Kw7p40FIN7TElRSnbUVLez4Eoh8rmjy
4saVBzDPCl1FTQ7oNDEjSK5yrr6vQdLPik2Pe2bHZfOFyjN1TUZJZHVYVkakRKvIfNJjrhZFQZdr
cYGJElJYFyJ7YldxXBQZ31WMfB4o3TciKw74fF9x9KlVUkZUbP1cUfbDjGi7/T5Bw1/HYKK23Zzu
Zuk+ozWdg6xB1BaSYEB+DU0vinCkiGYresj+o2L8s8d/KBSc3psea2UBEFxv2FP630aNS+WoXAEc
+wDQkCvH075JZKRitJ+EsgvoaAYgBrwJ5R0QA4NzZSJolZMAd5pEURAqV8GirAVkLXit9aS3jeGr
oOmfxxL8O6aDzA0iBHD0rpjv2rgQCmVFqLAjKEtCX0b4Esw38riUd6uR/jNnjC7gD6yu3bnyIpD/
xueRVPfaQcMQsRBcZ4gZ6MZB5lCuhllZG5Zd33RX6EjjOpx8AmdW9wAcriNhAwyRB3KwlQOiUzYI
PEbwatYOkoiM8tO1QBuReO5DOSLrcgRgDh21hO18tltME5D75d08YurDQSGUjSIdYw0aEz9jXrqY
PJFWmMpe0Rpsxy2GVYFFB85TjovR+Jq8VvQKqOfILzmeQqmMGIUHgckbBD2/NQdUrPPtIl3rLeoe
D/UT59mPljJs1Mq1EYIwCuhenVPl4cD2vssQcwgEHRIIjPJ1mKTUXAQerf0pN/s3zc9YnvRHdQuj
JDpsos46dcoAwi5H7KrFoLs8gDzUAQJoCEMsxCGUHD6WiESMiMuzMoukk8922FYG0PwK9SJA7hqv
M9+518iMkEzP1osylQBPpBei+4+0SsCIYjNhBDo9RT6AMvYWS2AqDjapuDawlQllUk4UAzkKaX00
KQJhSog4hYmnfmxDXCocF8AiUH4VQ5lWMuVcGZR9JVcelqbByOJOuFkkkhbbx9bioG0Zlb/FuKlc
fJwuI24XU8fyguQovfL3pNfbZ7nEBkMS8F4oP8zfv9712GM05ZGxlGVmtHDLGMoyc/vy9oFNSa3I
h9xxa4GZZgAusZIdtprx5rK5KWx6ZbNp0Nr06tfa26/NSG/QQsX7SnlwCE3vIx0zjttgy7l9sP/n
Z45y6ciIMiP1HZJ9zidL+XaGm3on7yafSKJ25syHGZQ7NeestnkJEUHwDc4JUNwHdYLYJ99SoSE8
eBP+KPXPnCIBQlfmrQclBjIxBLErlhtXSYNolK+BVJlKJkTf442eIDwyJRrqMA55096/CYiUiqgm
clkpOVGmNEUzviJDiYv4J414jAYlNGK0fWnJuMRjn25yDg+5cBbWxnW0N9tugRVAQcki5mM2txnK
J08p7qRBSZQsyCP8tXcMZYDjLuzmfIOm74pT2mybYGyjjDM/d5iZ5gRFE9uT7/BXYT5Y6JssNWOM
Bav/Jt4UNlNqeMQ8p3XrtofOWuJHzxjRsIn4fqCCYCTxhTbwTiZMREXnjGd1pSReJbhzg7wl9iNO
WkSTxos6/WBn7AarpSsQxfjeSdYDmjDgRyt09Xc0wBfUxTlCWLeVOyrkIHbTRHsk/7K3zMncsIk2
DzcCTl4sb7Oo4idOLy6u2SPC8xptT86JdcEc+nfOsLrVi/XM9fctS4vVUhjuE7HMdhNGxrjRiBFR
1yvuOhvUMBySaZ9iPNtnGV4Vferlzi3xOM41b1GU4kc9oeMliRVqGqVcnPfxaiT4vmvNsbqn0Jas
pAthtPCp1aQLaavppYixR3K8YZ+7siT219zZSQp2hABN17gO9dck3nomD7kkN7bjvjntnOa+RPsT
xKFnPNjxIxn3ho5ZEr2MXXH1aiP+WtXgbYjugahyN3Vji41m9iNolukzPoV8X+T0528iUnfOKZC7
H26d9nmSy4XvlWdkigmctey9E/xz6SHHvgyVsvp2U4SRYk72y+hRZpm5u5q2fPVH9+NigpNsWqM4
8U+Pd/Csx0DKCPOQOLJQzXatZznsUCznJMty6yqfkeVHl2m+N0k78W6cooAjSX9Ft2JYJ50RrjkR
BLRst/NjzfKeCFtzqqLqxaxgwdD6tlGNZNoZTveTP2dbX6uaredw/+/7vDhXBfOTaGTjI/3opa1p
9Xqo9BwgSTM9SXhazgcjt42TAWoV+EOK93qh6z7H1aMhEFOMngczxrAABLL5pFoYHehCXZgURfCU
o3hVlCEXagFfqWB+eKn1Ub/kVmpcOj2nXY76AvqaDs779ou3PzOV9njxqP+zerOc7oE8V/w0TVm3
TTgDZmDFEoDAJiuTsugfRphWB26FOLpkXjWbobLscxVKERTEb2GmWyVdJclJgBgmpiMlnjvv2ahx
7ILmuooFm3NVVhiG2P7sp8l5Jqfl75sW+q5btWjIomVXT2TrsI4yTElhQ/XmpB9q9KCAFMGe2hlB
tC5+jBfjky4/kdwCIpzT1LYE2GldH3kOYqAEtdTWWhTGG1Gy9OSCpbMPDeBkiMQ+5TxaLnImUVea
vvvaS/ZTSj+1qOK3RFTcVOeNaZUXjvMJlid2uS0sn8Lonc+GbDXJGR96k8XfhBMbwaKBZk4TZ03F
z997nWYeLXNwDthO6xE04e0D76PHxUq/Qa7iSupJaqPQdqmTMqMfJmb0t88qqWb4dYqDp2RusEp7
8Ks6m/6NL0IMH/QxWZfb/FRyUABBvFQwvyhCsxo7LkaXnMaRM8RJWXh6INWVthkB19jTSO07kjB2
oGmxwWB+QkHRKXlv6Fya9Yh+nQ8oqxCxu+r9PD/AYq451nGQ3zjfsFoqYfzt+mo8T420d6NRP0zt
PK4ll+tA2vIOEx4zKZxfqDGCFlLcqhqSku0k169O4GnUBgiYomONJ3osXMN70Vjy4FrdSVsmzqpY
qnOuaYMHYBrdRNV3u0U+wdWfdiMPRgBnIfKLg5Et3+wIaDBDS4Wu9j/Ui5s8JG5IVzd6H6zGOVYz
j1japEHJLHKj7ARovTa6GA5G+Rp/9JqkKKusMv0P9s5jN3It27b/cvss0JvG7dCElVdKKalDKKWT
9N7z6+/g1qmKrETWAy7wOg94gBBgMKwYNHuvNeeYFWLyUDswi41yiwghzpxE4YbLCcMAIOY2v6bQ
lAUbRpfmyYoGN3OecUyoREtLj8DGtgqIa0kREYkWxX07ItB2npxbOaNA5eTt28hc8oinez8pOaeo
kZ07XcLRHfRgmI3GXTvEk0OOR0EFULJMWYOohTLYoi4npp3I/NKVuI6jNM3dnir/PjL1h5qWlmes
Q4N0EmEJ4EOjT6A6wNihDEJMTiHRxzBqHSc7RJ6F2BrFAtcTStproqgyeI72uicl9JjPik/zNtzj
1N3TUrC9uKjNQJ0/KM1JzNYo6ZkMQ6kvwv3RKVQ2nzJFoiK3KOE2W8lnLvogrt+tTI1v4vkel7B+
WDP5TolqElodtXOn0r5JCp0kYzUO/UEaYDpPg1dVICVkJQ1qtY0CiiGjWyYF5jrs+6M58L/ZMdnW
+CLL2vwLPfqws5zsnggCh4lPupH3vptcGLCaM+uB8xga4WvhyFPQKM6Er36M3CIjpK3ivOSt9ZwE
YDLnZbOabeQSLVMb36ir+5Fki51S/+gohh9Mh+Ct2IHpbz5E+pj7vRp+tqb0lxEhRgVkCjEgb94S
9DzYEhhc6zmttAabP3Bu6yQ3tb7jBPEUK8WjrNpREJnh61SYK4JXuwRQR5Vg6tA1ZJz2921Jn6Yv
rEMua4FTas9hFL06rTZ5tbbUHhCaiKCHBH4NbM6gZLYaQybMs5BmKmHxGNgIui2hEq7M27tOUxEe
p899rNHxyNqHtB0+1hnbq/MTLn5xaGg7qclUn8OytjhTkNdLUQSexyq/rG1CCT8BZQX3jNOQjfXY
GZNAQoKN04LwBymAR/LhACvyWjrScFXIj2ybYg8CkWE67JNU3tMR5oqXz4izFHgAlCh2yMiejLnM
/anLnw2T+IOEkZVbGAyaHaBDblKYjU8MyP0q6W+LPJqcD2z1hIovWEy9glIBe4e68+Qvoc7JQtt2
b+mnkcJ/adsmD8xFN/YUpyl5KGcC3jT8eQvn+KX5RCLG4WF3nzhrVH/uiSjo07j21UHBT04RaGI+
7lgMwNeRQoZs75ppfSIA/d5Z7b0DQvvQ9ZN8auqxCWp9me9G+ZxuA0mKX8Sxw7bZhVS1acTNLRIw
JX2cmcKfpwroGpMw0tKyk+akjElNhzxJBYkxp1XDk8xGPxkJdGm9WV+tqO+fiO8zbs14vAU2Fd2r
XXhwjCn7lns2jdWW5O+rKeecEEp1ulcl+smTzCC+0JfxPDG2Uy0Aq0NxRGhZX3XNHtHyU2nb7yh0
64O9WIcm663busI2Tp2eEKs23ck5Ewtc8r6DAPs2WcdzMWwwJFqGbl723zCvhOdYL+0rfUDvz1E/
aU64Xwfd2dcWA6UakDElJ415sMrsqKhV9kVwrJ1JO38hO4G+AfvfoDzl4YSgGXJTmdUnLCLRo7Em
fw0Sqm0mzeV1Uc03xmCD4lRRrst18VGuI1OMtOsOmmS/I9lSCTvQ5GcVgbzXJ5qrlll3qMkhGDK7
oeE+35UMuE5xSeVFd75XW7MjVKM3ba6+Y9dSMF9N0YFR6Yda8d9U4zB6NnxdxE7YpvoUpXnV9xqt
WeVOjmp5X1rF7DMC7A8Jli5lDPI4S3alA6XYjnSvKGtIkZSaSKmvZFrBdIkI826/kWn/WVnDB7FE
2b4PlWujgpStJeMhQ01ybO269ioNjEtcaYRu5lOgGVyh6SHZfhfXFqOJOoJLxFyjzOzcK4dI8ybZ
7qhZDcoeXcwP+tGELabNvc25eK/ZeUrCeVN7cteiPyx7Qu3N5abIJQi/eHGDluplYtR0uGb9PlKK
vakxEy2aDPFC6xsJZ7dBZ/CzhAWjLb1RA7I9ewa9yn5InIehBVodRuTNR7NtBghT8YEV16UxRXui
aE5odaJglCyCfwmmyHL64UpcqK4TcdEN48XaaYn6Cn0CjCfiiFyd4T7M2VHmzOnZCU1RCroZkZvH
FQSQi2VCxyveKYyhqQj6XdodwkaKT1pAfLOc089MgSg913jHepmhCDmCoSejSw3GNaNeYI0Llxqo
OzjblJ0qt4MHJAj2/mrWZydOz5nVH0GKvbQW/qlx6w3q8mR7Rpj+XJKlcetJ+zEbIFIHez3p+cIM
vYlIheyWfRM1+VWbwcQl0w/cSBJHkKUz6TGEwpFBQ0wsOobwhG9Nawt2/suSSi+aa/2q6mfTR6JC
0p2E/pPsg0MNWYpf6VYqGarCst0XqGc8HQ6UNFgJ3TN89TEIsIXOWk87jnCZmj007hkWdgmmRKlH
X6GgNWuYXpPfDujbHuCIgCvcKG+RSktcQqfkURtngmDFwG8KJp+RpQdqmzknm4LxHSKqbzKqNLdK
1JscQ87OhvfupwSqgzhSAvNFnQsloD5TXOn016U5fWWWDRtad2RSV42fjV1i/LCRDCrJYbP/0QFJ
tstGh5LamUhz0G4IZ97rTEtvjW6kP6p0V2rbtvhEIyS0Q301mu312AAh1KrlDNoYOtJKgHK3KhaV
A2gOPVpyF2fE6JvjDBwggrm8ygsUl7F5shYOFSwlT6AxSM0IJ+rlMuCXLlb9Cl2Gb4zGejOw5dDT
9CeYOK1Xd2PrrmSZ++ES0VRLBmhB9SFS+4PmNCozXEnxKEgA4q+Zu6Zt1ruWjo/TASF82lTzbpzS
QVnayEuVogqW1AJ8YEAQ4opjB/ZA6HnW9kGpr3eSWeLMYhaG97JG2GD1gPQ7bGFtrSz7ERiy26rW
7PdpzxRUs8NTNj6ThtzJ6q1V4cKdMS7urBkFSTxa7jA02k6Ftk7WKJ2ceqRnYhdAe5EKPhaOes7g
wTEaSsNTKDtePQ9BJ43f8a+NnhwRLlRvPpzIOU+zQ7RN+kMZ4I6jE+DSm/56I9aN//6AWAfnreGK
oM2uLWdSoNc0ozu87kmkVqfUIqgGsQ2LYqW4aSw79brOnLyhhRlcIdG8sA6kVelzrhgYkS8rBQ8B
QgyPiEVBRehC9rO4p8leYGCiocbZwg2zdqF7z6uLcj2HpF3uM7niO4hPjsXXEYtyURYQYGMuICX+
/n/dEH6X57+stBbGoYmZfkgpPD2BbVgN+aGdlmanG5Wxl9RuLx67PEFuoD71ag0FayM8iG+rRGu3
ga+hO4ibeFuyBhKgmyRlWG/2Jwxy3GybfeLwz4tsOVhrWJ1oqz42mVbsjO2ek6HdM01Kods9sYrQ
d7Dqkf4INr/gDBplbpRlgCKpsPYU4VfCQLQlORAUv5Xyo3dzNT7Fy7Ptl6l1mzS38luHn9xScfl4
koPkQYid/2+bc66BlFdd9bP/dzuOsNjQTPzbq/P/kIVnE4wiFf7PFp7rquzfy98ABeI1fxt4FFn/
B8ERVGdQbKuarKPN/RtQoCjmP2RDUSxZoyGHip9P+qeBx/mHLCNalVVsWgZU9V8ABfo/8NoYjqUJ
sbKpK/8bA4+qKf8uDjZkKoKmovGnGfYW1/abqLxeK0j9NCtuzaW7DxXQW3JWlYcST6ZbSPJxLStr
hwSRgaWdBvmYvNHB60/abNIwy2KPMjiJkkg/lBVuzVD+tIkjyOveeFXt/oFGTepZI3OKBRH0TmEq
a/VOeRga67kzqnu8KrdOrAI+41CRv2VL/2Nd86CyKGoySAfR2GqvcTZ/lBBBTb3ob3OwZfcxMNeS
/mQmZTYwEnB4hrkelFyntd/rGmpsxdeyu2ZdnyWj+A5pJtlXP6OJduLSUjtcYhpeeknYCOTOBtud
F4X5PuJljHrokqdJ9JLnKIJo2n7OOhBZtp4H/zPaapUurdjcXUhbisb3eZWz+6KvgsFBL9etbXpl
qdZZGmP9MKyhSkNwIe93QiyaOMlnM9jncszhLBjkh6ARRa+1l+1qT7uJ/vNGHSKbGOZjhTC5DmHQ
kxUpx7hNYqcfXUKpfGZDNAPngaSIBGGuQdtdyhNSiBEIDZQ7VOR3XPgB0Oe7Mp+NW0TVvlozsOl1
KgSJ5jzSQS3dtZXv+rFCZiIxh1ozCm/Q/Dv2AXjBXF1UPX/B7o5ZWs3flYEat8ZIaZcwqUH3uuU4
IUTV0u4Vt6lKK1irgnKQT6pTTVc1uBbFxsqqWMzi87baJWY77CO2QA52fWIq/4aI8MFcdRhUgMs9
gskQUo0qg+J1JYrbXm4bZmjnxM5/MhiS3LmwIRYvx5jUtMOC+zRYs/aZfiysBwrhfpyr71FlwNM2
qBWnSO9zWPc+xdPwkFOq4YdFlKg1o5eukz8nQHS0EjI1Gk1ln1icoU35Go3SDyVKB4JOrbdy5fpe
gZNwxwUYH3Qj9LvepNXv6DxSX+pJH5C79KZREPub9WruZlwQqnkid4U5U8uk0c4b3A/qT5RvNXDe
4UVO8jVoGYpS76LvgfLF11rair0ZnfuNPf6RAdc4pSWgVTOGu45qfLmSZQvKQ6zeO1WG/7wdy4c4
fg5JPzvrDdLYPjEmvk/sS8gTMVMpFM+Bcs7Jw9x5kFDxzusfBlPKGAW53N5a0lTuIPTYbg/4oeD4
thTf4NJOj2VE5aRnx8WuvjvaRuo0Mh8ZZ4hQGTGhpFvvRRt+9pzAPHlVJK9d1F2y5tg4ZnTPi/GX
Vc7XuDh475SIc+Bmgzvj/8BPDOB67JTSq7lO7pj/uKNT1wdCkQgPQVeIyatVtFOspC+NYVNerLX1
rp0ARwx0oduRGQoiuKBNHCbRcUVkFoZon44jvxqi4tmK9jJsWhcT2lsCJKhCM73YGrJtqNWW8ckW
LzcxEfGM013fV0fQtfy2vTVi/6Z6V+rHmX22jQ4aYeMuIA2GYMn0DgZlhwZjPhgDA/bVpKEEcwbd
ZkK/Kh+r6Ziq8Qt04hvQG60f29aGN2OXSzK8ZHo+aL5dMtyv9NjL0cQvQCl2JOXgVkL2Lw2AOByu
2m6Vv0RgD4iMmjVQk+Et00eoHMGA/+U408bOdd1TAAMwaJTeAUjTr4nfjTK5LQvN2MQWEJlBiSKZ
Xe7TAYf9U5IEea5gak8huM9yAc603zcIGXaymdh7NVbcfhnCQwvrfKpn+spkguXtbZyq2ak3e8ct
UfgiEUuWLSlmnVrCg4z2lAN+PE1GS8piJOMH++cq8YzORW/cUIzaXvP12PbCX+6rcHLxCNTso7Y0
wtigFC6WlEm7WyXzU8vCfRpryl4QnIQOXsCbLkCnrDXJCor0n/24TpQErW7eoyG9BcOAPiGrZLeb
DY4Fe4ro9XVHU6UkMqIy8JpYv4KS0/pmjG/fVi3pJkZkIq8ynnT4VTQwYWjZvco0SSyKm65uaZ3z
L4F/BV4lbgQVSxCsLuugNZDvGm81c8rr9wqXUdyAnR9vZ8J0bR+0hFFbEYLYVNdvZI1QyKzsmxUd
dNwl+WHRh1sgwMpJ3KCUpyERxcehK8x9ufHVG+PMfpWdYsO8QzvyHcX2fTdHPTK/me5EdA213zni
Opkwf9VRcWgzAnOU7ZczmI63ffQ4Q7uXqWWxrmu2n65dpuPUPxXAO0526dsZedFRQTVVLaPdPNvv
fcJGhUhwhgbxsyIsKJBsM92nVncrRrFiWC4GpLJ1w3h8PerIXCs0DgzQLfXDGZnY0uHbRWa0+k0f
G26koDsXN1TpWthkHV9YLCo9p8c2qgiA0Ch7Sciwmt6kiz87XMCzwnJrveKMG0n8QsMGEBMkMGA1
iCLuLWN+1OViPBXVKTaBQSQmeZuhIpOHbY5HDs43WZEr+Agw1qemoIamHIoSEQjOVwVFLdVTeKRo
1MUeoMnD7PX6SHrGBgATn3S5+W2dGlHD7CZ1cIupR1YkJk9U2Gbq1zRzxVZqk7oOiqT56zJvEUur
RWLKb+u4MrY7iymLmLyJm7VfmJAn7cjOhDOW6uMmbaY2VgMympH8OZTTxRzOYExFpbY6aeBqApx8
L2U252J3WCUO30inzNzI6k91UUePwO9QLsM9Rrwk/hHn8Yc0x/biNdv2nbdd3t6QcJe7RTaWxUE8
MltzuwbioaIxKcWsY0sKlbVk1d/PEI+1kr7Taf8xgaTJcHmnsQSyaKrMQsW7advhJ5a+3ubrI7Zv
IJZ++RhxfyiGJ9BA7Kf/eopYEm/z9XUuH3V5jlhXhUagL5Id7YvUevvtwf94Vzzw23t+fdWvjxOP
f60Q2+yXf+OXRfGs0B5WRiBzNl/lrUT61vY/XN76l6f/8T/58+N/fOpv7yzuWuiTXQvirJ4zMG+0
Lj6j8o3P1aLM0a6RCUVp1/YgHggXpTa/nlNESYZ7Znu6eMgonjhIOORj49Hq8mYX0bQ4AbZF5vHn
xa5miCc16UYXgrRMfWbytbnXKBFUTKYlNbfAYG7vIu6LG4UMzEMbkjqijEp7qHO79+tuHly9OZfT
9k8AtyAPQZV9mcsowtYRy0FuFqhSgRIuQGNzV+dC5EdJfWsVDXni7NDVxj20t11O3J0TmT33cl+s
lLY9Xyz99pJqyvsDtGWsAjAWxU27gRbFkpqlUKtTxgEAr4qTeJMK+tVC3hfvh3F4i3HZPr4Qa8Xi
L2upDLyg5NIDcyNPLjAHArtqXk1l5WQcI+8cUilHRFATsJHajhTMmfqUjPF7pJrMg7bjVtz021LK
YNg1QicFbZX/KHG0ORT9dwDHzqjpVLdzhgPt+eqEfuHUj1Sb7Lr34wrP6rZttP6TaI3iKN4QFy1f
f3tXQKA9HsejmUyf6+TcNZgTAXjzLxGgRzl1ynalOCGIdWIzcO7F7NL5l++nbldMMkUr+or/3Iq1
QF0CdChPhV0YfmjQwm0FK1NyXkaFdlu9OuhLxFP07QdutfylnhUjkLGTrPhJqGPJsNj3i22RNqo9
zC3cIEOhPEeFBjzcfJiXtTyBL8NVlygRjTlLxdyz/VhO1qMDy7SdeH/xvZCcz8devV21smf0pt1/
PfFfP624Ww7DB2BT5DlVlblLlWa4wrdPGTZWJURb9pIuZuoh7mcr2jiQTRSRs4WEoW7C1lSYJby3
vpyuByKnD/mQNyfbsCm3k+RzYl/4WccFRq5t+4tfohNv/a+74oHE1v7Kx4XxuENzAAohRwm25FSU
0+wxBDTAtbRmk4lfRuzWkTxqHkFWcUg+k/hvxGPiBov234fK5Zf82qG3H1s8+be74nli3f/5rUg2
nBl7XItDTuxr4suIu0WVb1aw7TC9HJFfK1cyflw5Qtkq3j6SBvMg0ywWTxYfy1yTI1kszuJQ+1oU
x7f4coz8/nkAQjDggy5fOapL7B2MEyVn+AbYieNnOzZiKZRWpNMsUjapVg9LxxuRGfXeiccMnlsM
nkg8/WsRylxxImXbgGVBc4gTg9hTxdLl5rJuWQu6zwp6QIWIvX+dk8T/JG76UeGSLxYdMToRi1/f
vl7nWyPd/AZC733bVcu6M2enYHCcd0Qf6j9s8UX09qQCLzmKjY14l8N4+6jLtr+ss6qBmXkEV+zy
ZPGRl7uX14qly894eeDyfr+9NimfhkzqOIexacSJE4RcWx7EfXHkscWz/izuf335FYYhgMFJhsLG
biF+U/G7iRtnfY8kqTyK3TVRofNxKPEbxAOsMU/sKX9eFK/+OlXN1dId7Hrjw29F8O1GnEvEXbEk
1l3uinXmVtD9Xz1PPHkKPyalLY9f3347l4xiB70cM6G97cZfO7NY66jlsAaXF4ilr2eJxd/vixd9
vesvz/r9A35/FYlRCcG03xRCDjxxmhGXEbEkXvundZeniEdVMQoUi5cb8Xtc7ool8br/+K61YrMF
Li8RT/zto/607rd3/e2Tou2EP8tBOxD6Ko5ZzMEHDcvyXhzrl5sV8ileju16clkpli7r1qLgEBf3
m15j8euZ4nQr3vzy1F8eEYuhHo0u1i1Oydseba4lgSSXA+WX+1+L4rj6Za24L54vjrO/X+nQgELd
MmSrQkmPwXHzIQPfV2X9LodAxuSp3xm0vxHgU3xzpqcM7xTN50F+4nQyu85cW/fUhZFHIVR6qtFW
6OiF3BUbyWuplweTeNgnVQmduxExo6+G4yOxb8muamcHB2AWH+nrz7JpPJQzHUxFQ91YdXl9tS70
Jem0p0es9Feovyg3UifxSA+MPHssmj2WUFcZZ3MniXPc7//w1+lkLYn93SZV5BLDJ5zYaOLyKi6s
lxvncrX95ZIrFv/09N/WiUu3WPf1CX963dcnTJlzRRS7TFOqEEO67cYWx+7lPu4cJjGUzimLievm
dn/aTlBfK//4+G8vN1Gkocsmv0PC50bVZnt5YVtleiueOQKP3dEIuhcPYHrk2PnzIqS4yDPy6kNJ
CC9UiG+ihjd5+dSj8Ep0+qFT/GGVV4NU80NXzxP4mUNSvsDj1ncJlBIKdtZpktFBMI86jXavP3d1
cqcgdLFn50Yrx3fiZus3W9ICLGzGqzEYD+Esf9Qq8W3b6TlIGPofJsWuSOSyYldPysldibPyB4UM
PAljp990Qwd1pcj9Iu2pa1Jn3PfScG7fSBc2dmrEyBDUbM9H3EW5TKAcwfFBvqBITVasElMMOS/J
u4MT0rhVDFraXGcPXOJfMlNd/aSyMJ5L4TPR869RjPI0ygvVN4hvn6mzUeUD11dSCHdx+1OBD9H5
A3vgwJhnjUrBcjPCXDygVUDpJhfVLsyIwyWfL1gwMHsGAGE9mlaSOXF+6x2OzlKvPiXFudUR7TJV
7veEyfwsJHx1BVkPQY0uiUjB5xwgH71qpuB1Zd2NcfoeL2NEW1HzKBMEXRV+H0z0I0Xq22nS0IVn
q+I79dQfmlP2N8PSr8QtyzsjNXZWG5pBXpSfi10fDQBoSBCw+DFJHoIlK+/IjiCDFaOc5cTSSa4s
+2BV4BNU6tfKhGU0H+Pas2ivdiXaMEBW3WqmBBOXhRfZ8J8cKQ+YtlE572LoraV5yFsd0Nho7opZ
bndThdpMpokAYLpAroeGC7RvOdrSPos2p6Le+lpPxVMqtcepauyzsTQ4EJBVABp+ArKg+ZYVOYFu
O4/p3C/457rkPjWGlzimUVzM0rfKQf62knskVaXjWaS34a920vOghNfl2pY7eL8UtJHnLTEe27I1
1qAcFaIE0fLZTvO+FEblY6eDHjDrNkrVoruyFBi+plS+DvZNiXkC4ioYEVoSFMoV64mI6ndmn8wq
9VzZld14mEOC7iaAjl5YUmYapMorlPGHOeVwmfVq0/yaV4027TSrzog4Q3ZLRjmFF+ioc+nlCG76
JS+v2iHax9Aijv3UI6E90l2UAqlOXklNnEkjPpXN0B4KiHsoKFHUoEVQ2lfCoz4Lx+iCXDG/YVRD
olp+WpuSf9HkH2k9Q60dyR0uDTy4ZqUg50+Um36hVk6/BdT9dHbWxH6cyH0nriojpLHeVRN+8xZW
7GRwXanosA1qhXBo+CuykvIum/C7KQBe8HYGxOTSnOvNm6WNPdWcHtVB/rESjXzNmQJlD+JyTD76
a4bHieQLTv9t07zkqaEHidPi1m8TJofp0dh6+dkQv8OorF1Hy09OladBG+ovBGJXU4f9pXszJ1oJ
6fISTdbirr16RcjSm2QT/VxJMNAh68rdw1J/lI0R36dygW6YPL8dfB+KTbHkjVrbXlmQaZFhT6+q
ZbKTUCNeEqyrjmR9KGCAdyOxArcmwvnERKdhVQrACNn6tkR6sdGxUaKFc+5Ji7qpQST+O/bZlFAd
ZEk44+oCR1/tfBaU2op52tfhsl7lMYGQDWm/fTQHlnXMTOaaSv7dQbFJodouiW1fJPAmNqoWKqWH
SqXuWRrGHqn8vWoT7NUmeEGxvZNTaDbWMeJ3DJbmsZJb9SPCnTpW36cSxa5ux/JuyhF85WxIScnP
U0qGYcvHwfB4Vo3xuzPBD8uXJZiJ7UNAMdwVRN1NuCgDjaRAV68xQtl6b+Lx5qgddA21gWU8j0aF
tDL8vq60j6AXaUX3rDPeITjRmsiFUM92K2UUQcJ7NUyCqg3TnT30GFnX+tzmW5FcltgIlXJtw0EB
STrf6LMU+sQHcYVYuC4VxFl6NACWK8YzpOa2pJjo5qEZifeDn7uGtb0ftaxgBo/3Wl/LY9+2eFin
AZ6vzozQVHXEyBAEvKhS8Geqy7Tv+VGXZpquw7pvcE21GuZ4qv9O3R4SsPYbPIL6SgLENh4m+tkU
diHCp5xdLJ2m7Kz3vu281j09U7WlFRTJ0U8p6j+Ao65er92Pk2YdtQpcmd5iutSRtMVzwe8XR9fa
qj4Zct245ZJlZwSUJ215b7oaRBjWkbyOka1LEgaKIh2PNOXcyhjNLcpsD1J9T6GgdK1ixB4Nj96F
vHC2kfi7A/X+75wfz6ZTEOMts6OWC3l+6PVdVZFqWMLZA9V45MpVspfZYn6GrnWvZfFbqlQ3qU0u
Gvxz8h3basXspV6rOM7XPj07Lae3ITR/MGPedw3FWichHInqnYFG0aWtRyM0jK5VU629obFvQlnC
aNtiWhpGbNuUo+6NxMDGk+v8W9V6wKvrnE9KTS8YxM98lqWnXGHrRpTpXSc0dU9LvssdxCqAKaTE
BtIKkmWGzb3Bfw7J8jzKZu2N0n2TZ8kJvOP9vGh7GnNZDP2K4pGGCWW5ciYO8QZ0FUmDdG/m4Y3u
NgdoyBtVOiq6EPC9UShP2RL391GIw0St1L0dk9uYb4wGTi6tM6dn+PmOK4VBW19Nc+c8REk0HVsd
tV2BVdJEJ2sRXTQVVeWHKNBTgDOE6Rh5CVwgMu4WMxk5jZPdzBXqpILv9yYiNoPNcl2qSQU9HipB
mBBIPa7J4wB+3l0Kk9F0I23uHWJ60OEReCaZDNKa5ilU7qw1v8mmEXkF9v6VeDaISKjdgUbH6xzI
5rwVfgyDXlRau0aybLstJJQhGc7GSBxonZ116QXLggUlhyg3KJetNybdK8gkrFfa+m1epLsElShy
1C39RyH3l2vXvgSx6k628bqg1JiL+jxJuRLkM3GP2lzk+EgmIN3xQbHK5tin7eyZVrZykTuGViPR
2Y+Ho2MuvuFEDJhR3buzdBcPJbCN7TwZ+ZpSrw8pmX3kZscSXjr4JpZEhGY4NTsno/mkpgz32+Wd
SltIREv8WZfr1axZYUC/li2RKLv4WFnRyg8E072Q/Vp7RCUBbDAxJGTkXFBzsgajDDp0U68nrkp0
goeGQzBZ3LDoXkbUF35k1K+2MR6dwVKIj7Ax2Mc/iyV7RWkiuzJ1iau27B/UBYxMjDrxgAH0R1xk
34wizAIEMWiCLbvfdfnMMEkxHmPre8H8h3a0XRGAgVeDmJyrwri2pDcript9MjCaX6SzNK3T1bT1
qhbJ3HUV45aoZyjG2ZQMh/ghGbuzVa3W0dryqzLs88nCSblRQT8tqAbzfBo9BShJXtypmkbgxTQ8
24v9s20wf9eFqXkOQdxjvFxjwkVm08SeaffLvjVwjK3IF7KhPibSnaOaBM+aXIttlfxyC4dqnA4S
MmLzSOSZccXkgjkDvh4jPM38VIfcrvSd9FJOKgP1yqnOakIzvSB+0DT0x4Szg2UfOaM/Favtm5Sp
znJ7l82ysyMn8ANp+s+wxGKDRSNIUuRDhX7d53Hqr/V4SMHJ7Uhz9c0BcEllOMtxIj1O7khfipqj
tfUKE/qdazLgMUqb1pdjEG5RIicBBinOQJz8tG66G+b55DAOYlSV7wmt6H02JPu9MzEIz7DYzMPo
ar18mNNCvy9WH9ELjdD44Ejxa7lsoPmovYH1gZQkbqVb2CC7ti4J8azrG/wTrmLL5U2WzDu936Ym
U+Ph5n0rCpgjnZYhzDbthr3ffooxTyyMAOawfkB7uq8Ufa+PIIMQ8tcUY9Hn5+Z0lZdrENGW9FNT
fV4aBQ0ggNzawAmFeyrfoW4t0B0iRzT1lwZOA2FiK9QIs/OkDKq4TUqzq6wNvuAWog1KAgeaPd//
pK7D04Ro4VSmd4OMdd2xCW60y+K9LKwrYDSEaDkN8WULKgtk6+OZOjzJSNExH9gLJwKUb5y8eJwH
+8Owjemlsp3vDclNbqflnwkIPTIaUQEz3IUrw/6V6zdtZqjPeQteCmUPDVIFP6aZn9ZS9eNSKz1I
fdMOHl8PTD06KGX6XPd68YiVw/CLvMC5htgJt+5TuYWBdnLvhtWCHcmmil4q63fgungQ5nwXA62Q
TCNlzyE5NmpxtofzAJ2L8UC7VLVvI0zDy3RalNgfJe1m0rB+NVoOHIiYOrcEKy+NuCiJSNkjGV4O
cL0AgpA93ZpD4SZkumLXn2FLGbLtWy3sjxHzB9ebnWThmBhzLrkZmi8QRjLlTcQqChGiarSrjHDg
cka499x0NshJDE8E/2TBRDU05+p/Qqh6mLK659CvE3fpKT7n9lUmNzEJD73xvWC6hHMPniGqNM9o
MaOESNjWsUEEg+vtgF0S5AxtsbnFMmym3egXYAXA9LW3GL3NOWfywZksz7qTYS3GLi5yUgKKhciQ
dcrJjFw3Mw+z5NHu9kXCWbMoFuhZ6X1hWhVpkvORg7oK0jDhq2BPKUOYLPasSR4cYc+q2/E+xaxl
hIi3Ykunc9KiToNPnvrMzjng2AN3Cug55D+GcooJr9+yWp/lVOM0z0Vrik1p71gx3RFg+Ke2Ilu8
e7aTh1jvn8nHKAlxySovs3fYI80jv0YbdUTLY512In48HWl4hpGkN4eGA9rSoPDJyMxj55lg4Dig
732vqJG5R1FW7i29cQ0lzbCL6mgEV0W5VQAoYMRjMKO0GG3wFS9W/DNnW3qNtGCjSbK/ksn8Qf9+
v33FY2oObwZVLjc086d2nqiGLf3BIPvWQeLr2iGmyml4UcNuN1rOVeLsIgMTTdb0xvkn6KHsFIZQ
j7hEPKhMQVwtIrtQj4oNvIZNAAUzmqxxx7zCjdDP3wwQvV1jHlOfwjAavHbgMjA8rerwQpyrelOx
9W77tb2RZ8xOJkQEqiAI2QG0lcCEtEfio+jBmhYBCP1Wg1huh6YCbKdosp80M0AbDciANaT52Vb6
L/bu/9cWf1vqv/77v94/C8qZSde3/8PeeSxJrmTX9ldoHD+0QYsBJ6FlalFZE1hmVSa01vh6Lve4
faNusbv5es4JDIhAaATgfs7ea0c/2r8Ememu/S+1xTefH/V7k/xVXHx50B/iYs/6m6GZpmmZuMtV
dMI839/FxUJ3DJvfNsDvOgbK3qu42EBcbOjA4g3PRu9r/CIuVv8dMTHkbV7wVxarCg8bSTPIUAem
rcVb+ytPPTU6RZ38sD/lvdmOU7is/PosVVL/KE/w379NRhN6sqoqn/WfPjX/XmWDu5+/Ma6cLN7I
1ypkL1o+qDeJyemdyMQjv6/99N6HxHhMvbmjbjRsK5fw5Xaon8LhpXALfZ/Pg7PuDSq3rqa9Uacj
U4zZNG767pDn9WuGHQWddFkBanzvUNSumUSNVmQvDLvryYEmgNfoZ6JZyiffRS0IRG6Bc37ZKsZz
24Hdb6ruzipF/Bv4nOVQF9PBh0WZxmR35vU+JfAJOi9Cn9aLrUM5OHtslQo2GQXVQ0HjuPaVhTqR
vB5kL45nvw+DIJn60Js6WsrlBPLDUgfCXHXlLcPMuMhaT9t3BqCRzvipMbnPBi54vA6zRmKUmYjn
+EyKs6dQn00Kk4us66BOKxCvtdEMyx4VBw5nqH5aY61wtsRut4wTzqFtmb/ocbBrbKvbEyj1NZih
uQqG/DFRMQp3ndetfMamG0SgocvFlFb0S8APtXZccst8DD/G4O5GMupW2o6g1tICYJeTFop4GqjD
OBIsM6bbfPrp467a9K7gCpH2vZmt4ORY7osXZN4S11617uun3LZ/tgHgNlNV2/MUqeNyKNK7OqzC
bddu5iwfsL17r32sPQKdstCSlNgBs/u5dN+QSAMoIHmLTigmvLqDC0ihCixh3+zHRDm7McU5MIeQ
S40ffQThaRg5DihIfGeekpCaV2J3tl/UAasHyjsbq1rdLjp4OIsQjEcMEFZxKNnk2o1fqydmCwxu
zJmwhtJDyVARQhOIiTJqLe+9tzU+fBnqXCexqZUtdC71R9H3uL2sd8WBNpSqGSZd21swCqlObp9m
KwIHOccndS5gZvx6RXmLld5e5W6scEiHFT4Z83Yec/tALOnRMaiqZ62x77AbL/oBjmNgFy94Acpd
p5fVRqQEb8pU2duZsWaOuDYr0P/6bD2Mk8ZgBiqanoYmuvmJv8BYH0o4EUwEh4ajrQiWXeFXy4w0
g7WK8RxyKjPcVAFSFmP0M1Eya5XzkdbZRwiwsTDxSfem8xC36aeqiha4te+wla9ta8KMar7nzIYX
DpO7dS+n/ZAvp/knZS4C89p7szf0pcKsAdKme68xmdWD9HsSggbQxo857d/CkRx6Cx3qomzzd7ec
0KiB3FIM49ktKat3A7+VolfWOm6PivcxauWjOL8u3Mn0+NFgFUO39yrQy21nL11fJ/R3MHGgMqw/
tn70ZSfZA6dH0qiDeFt0QbGOqDMqNiFjQwhec1ibnfGk5+VTnRCKppBEJDvglwWMgkVmvkbCkhxH
+h22/vukVTwGJpBXLYj6GBpc9UAmXOwr0Z2T9NvB9Oi72epxxlawrAPzMBb8J5x4TFZ1jvI5786x
kTy1GZoV/l2mMm84ARCm+aBgMjZA8WW6Zh4rBQ5U9GrNdD/mlnjJuBpS9DXpMUXZv4oOAUONjWUM
DHDjYTohr9/yWX7OQW+ejWy8QWvPoaFXu64yl0E73lVpQMEkIPfCgbq4dJLnSSmxOjol6dmedQ4c
98Op1OFUM6OGabTDiufgh3UfCuwAmyDVKUBUWAq7OYLfdqtGo7ug08AMKSFTTLGwcJlM6u4pReS3
fmUtVbRiakX0kx6/mR7a0JLZUqBMaEiIoYuJ4V5COB5AfPmbxhVjvfmTIJmdzahw24wYi3UT2pU/
LpvuTFIdM0tjVZpJuSonP0VCbxH6wOSI+nVUw5rRB6aPTWJlN0YdPWggaCqU6Ev6BNhLZ+WjM13S
MkiaWuomTEGyM6KV3ncRXELvLvexQyrBIS3metEKDb5jMqFUJntNEXFe9p2DAEzd6HPYrkBrkA8Z
+9C1msU4d8wULRvGXPwTXtTet8xDPesh1W0gCl2hfFZD/40TErfG/QZf9wkn9c+yGG65GJxqWjkL
rBPJKjTTe09N23VQnLx4olgxfEU6gr48qz9DG3B66w9cKtuvySclrUnCp7htyh01lFWBX26DePyL
Ns24VADftK5jnnAvo2fT1olDY7pVom5li1kYobvU93z3a25xcucog4eEuWXTMtsHg58pEAY0z+Lb
Ta1b1VHsG4OW53Iaw+JMe+SDpMsHQt2hiA/dPuyn/NT7G/grtKT09EVrTe2QJ0a/bXOPU2003TEA
f67UHE1LTDKdRdnRmlH4T34GuIdB9TT455Y0UJoZ/JERJibWiK98dIi8+/SivGGorjB20EkMn82j
l/BfBsv11g7UDfzaePcrf2l2PHfgdF9I/B2sNBHeYXtGdx7dT9mLqwfagQuQY4okbjUN1slkf1np
6MBhRcrb6/3Kh1+ybC3ngafEDZBw0hvU+C5Sc45OPTglQ6Wc+i48qiWpmlUWejszIUyc+iU7M9ur
iKTBgjWUjDKKpl6RMOgsM7IPSH+Ad1AR3IQ6v6dP6DWrUtM+q56EcpMa7mCX37LKiiBw5l9eD7Vm
UKtty5AO8TuTTw9MSt8006rJ+oHotAgIHj17s+6h/OmQcTWF6nJDf8GtmCbZnNhQkx+JtiGAAaom
5cg1sypvaST9HePIhulLGK28HMOXwel43UTDDurUu98CznGLhsxZY/gMDopWODuY1h5YL+VNj+No
OwIlPzJWwLSZkp/ZA+jgw4CvpUhfLNOk+oDcwhDPxWat2AnJedmxIFZyAk20nA2MQ12gQgtWtFUn
OEGmN29xEmMfHjNiq2FXNvxYFLnpGLlmuVInyqmpgWGA7y9GeFl9doSHLgyjYPof0UvmXEaMGvWE
G2hZHCgVVhzU8PG2dbLi3IYQlrWcJoqtcgBhVFr0RvbpTBCQRqK143anDtHPnF+ymnX03VM27J0p
6mjheOAHR3+iLkjDAl4OdV1F52+k6DR+Jms7zFxZS9j6cUwMdsrresNsLulaVhtVpbbSDGA8KKRQ
ORvVe6UxSnSBYbupba3e9nH4kONyOFlKKQwvDBhMuztzDDAGAa2N0W1NmCiHZ97/dJrk5xyrQFec
Rz+k+1UKB2/Sdd+BW7prUqesQx3n7WLi+r62rOmZzmW8s/NsPMMLfCIRtsTUDRGJgoXl9z9NZCM4
mLIVJ/UGRguLegq3XMPgRUfFMTe6H3obYBd0KOV5huyaP2WZW95bZA751t6tNFKJc9q8geeeqyIq
VrHGhXwmmx3uKGWS2Qi6U+OMGzsGyArOvl7hz1KOKYELITXMWytXh63lAGCdCAiGXsyYPpiV/knB
RlfU9Q2GG8pRhlns1NREFsB1TfWLDR1oytd+G93EBc2LudAtykahdrCVDK827vBlCHma7gQjG7hT
KDEFekJDmXxSYyIkUW18Asyrjo0wWci1Th9uDUvV9royMmwkSBeE1IDgIyQQGLLjqzJlCjG308lE
V3ETOvyxrajdQQ3s9gOXTbw1ab4lXhBj9xTfANcz9o4rhu2Op0BhYSinFwDZAW2dJ60bV3FfWpvB
gjxhTv6OC8WpbpyWzC7sx40/A7Pv/d1IAMBiUJ3D6EDaSHAcIxd2HtKeqAYvwjjmx5X6krnGXUxD
btSmdp3oQUjJ3llPGhXnSTWOXTnG58p3zxknkk4rTk0xq3cAIYginMITqQtvWNqChWr6MLLH4qlq
ZveYldWj5ZWrWQXKrmcPjerOd7M6R+tqzgBN5Blxuh6euUi3bcQGvrMZ3Jm8Slt5VDPYrz4zi00O
sBkbkfba6vCA6OHUID9uBj0vbvPhFPg0lmeXwSnAAcYJYjHj1r8sfrvNTdIfUcCIg5J2fyhlngg2
Cko1Sk2qiLxVLZ0VHbdhJ/rOB3skjERN8wS/2p/b9PEi/Eli/qBjXuqzqVrnefAVq7RilrPSNQe5
gKs8pQuj148BOMWoNTqiLE3cWYrwzHteJlZVXDWX7bZ6D3DQXeTjWqJUyN+F6plO3KoW3napK5eL
yKhWSk9nrTPHsD9yIrd2FpRzZ8zwVkmpY2b6kDPlap8F7rrTmlephJXytutiEDo5uTkptOdA6m+6
BjxPF+QB8FZUkvI55AL04IYJiLO93nR5gbqKUYCFdGqEYlo+my86xQu5er3RMyMa4yrshT/lz4y1
UPVKsV9NKsQ+0IgP+FNG/ItqVsrKKlGhn0LlVkpMmXhQYm2b0SbdRtkkwtjvdX7G16VAWzDQnS81
/DbM+FXmGxWIrAPSJzwUQkQYCkOTXChCNGqfEjQHOsG4jBjhN2wSQQ3wxE8l18bMgGkHp9/gqn2Q
2naiWBiYCZV7qVo0ks3R+dZxBl8bqVoebCECL0iqLnaTi/YYEPmO6wI+BsSDhwRaNKZksa3XSnVg
fEKfVTFAIRb1oRU2L7lm1km3s0iB6aT9SyzkWlrDy2/18a0Xu/rqqm2z8BBpxh8Hn1yLXOH07Gkb
LDUcBXTvhYeLsY62lh+cH0kciLB7Y8cgV1t84lYcap1njeVuyKCUxZq9DRJ4DHJh9WYJxKCsDkPj
IyYL8q28aQa/DD0MgnOSP6NXgqxH07g8uOII0sSa3MwxmK9Ho/tpUe/eeFN7/z/klxe9pdBsTyFu
28QTDlkhmfekf0yq5+W2XMjNWfHrhVXnHuK3jGk4anq09nN3YhLnb+SBA00XroufIT6y8a7W4hPI
DyQ/y/jQFcKqZ8TkZUx5KKgUwt7FaaIEIZHjZe/sQ1XNzcFRCALC0go70zVjTiX6g2VCm1t0U9Ie
YnhGzANYJPxRVkgQtIWIFD3IBf/pP9Ymu+WEf92Wd6vyRrpcw9qbmCP/+ThbTVSUT2K77fSs/vbb
s82NkUE+/RxLEhIXlclxd1k1Kw9Zm9YxNhE3glQGtFZHnOeve/Y4gACGsJBrcsd+5DpM9WZCmMAh
ocfdurRsRHhiCxACB5FY84z6W9UJ6oXYqhNKbWQlqDmos9JalQqxcXFBp89gOHt5hCXWftu0tXzr
2ZxVsLLh078+vWE0CpjQEveF+G7l1+q5fP1yUy4Gccd187ddUBJaMHM5o0szKmUmDkNShNS1EtQ2
/sZQTLPN7LYIOXmOaGWonwXYjmjtFAdHqu/lajXp58iJbQDed8VEg9mVMvyr5fTiPaSMW63mShha
i3tF/prS7vjLqjSeujUz6SjsBe+MkySXcJaFl5u7xCRNTDhIDLt3oburr1z6ysP17cvNSOwh1+Qi
LCtEAB2iTXE+UkobzRqnLI7hP7f9YVK3bqdsLx9HfDy5lnP+HHs4fJSJ6xUc0+7y2eWdVlOPwLHr
nCbKxAxvovYnzi/8gcAlydVRMYgjpmW+vFJVYnEalptjUDMDlZSVNn0PB63fX42R8Klszk2CcjNo
yg2J7b8fhOKYtMG+QoLhh7Oov220wbz75fiWq21EKTQZbBfOIPuVRphsU02A6di6HOjyyFZb7Uaz
FGPzy8Ev97m+RqUhbM6zkt66eF3wCfyf8pERbIQq6/IG5UMaWwAVRiHrddUB2KCULcfi6heJP3ko
1n7blHdgHv4/2sv/X2AzeBaD4Np/Tnu5+ezff/61H3N5yN9hLxpNFwPYi62ZjgngmvbH3/sxIgz4
73QXnQaMa9gkEnJVQuxAKuAf8cyGxV2Wza2uSKG0NPvfashYAi/zl4aMrTmOY+u6Z1CM1OkH/bUh
E7bm2Od1aZxDZKZxX1trpo4xdpKC6I2QGDWsNJTvM1qKIW2LOV62SWidaqHym/X62S+oePcWelNb
8bd5q9drYmBKBaBHixFx2dZYtQsdcbSije9a2AtsV7PuQFDAdJoXs4rziJwmbGxavilG57nO/Gnt
Ae5FrZrf+cRKbTWXc33QnAFoIb+ynNVcl9MynyM42up8IPvG3dVx+2h0Y0VJ0HxyjUATgIR2o9Vq
sFSHnikvYHK1VVRUZVaxYTrTvLRB/URn9aVO1eLV8BDc5uON5/oNeh5soEY/jAI5B3nGrG5hAfiL
CaIBUAFU0DSP1z46lGU0ONrR100StEimVkivc7RwWHk6IBfk14Bl4/ReMZHNJRn8Sl197UQjSJuP
npXuCj8o34qioWwzncnrI8alrzQUlsPBDXWYozSr16M63yfDm+Uz/eeQaJjOUMsbZu3BC8DAy0fg
1wAZYtMO0F0ug1xLCBINUUI4DY0ksHRk7cQ9MQrJHVjGEuFN1qzJgRyirZalTOcrky+7/Oo6jR66
2i1DqnXoYvINfkZ/45k/bSboy8b1gRoa9hE/g0+o1NLWjoQxWbcDcoJ1ntyaFQJRmvY4W73hy2mG
t9HKqh3yv3UQQwj38mGFgpJoemiYqGBTakx52uxn39xA46PWxgSd8AoEYVaBgnrQTfQgHa0atXUW
6APyBoJN6/aHvkPMEjmB6NqrdOBneuS9ot2V9ZCcjamO127tnW3IfgvFSYx1GnjI3/uDfxfESnRO
kx6lDd9NMcfKE02SMgWyNxdZuUEaxf/AneDRoKUqV46epndlpR59NNEn59HVk2AXNAX9iu7Lqnv/
XGnFR87kdtsI0hHqM0KJEAke/FJ9DUyyfQJ3MPl6/OOsesW+JPhloQQmmRW9cWM0zXLIgvpoMMsq
5sF4TUp3E+EZiGrcCAwTFikRl8eY0eIy9+FFaybmFjMKnj0bFZdXGRy2LSF6fqZyXRubbdiQ5+Nr
Y38WqGeMod42jHTke0oyrnDmpDu01nsbjN3Cb2r3jne9c216EoSGWmtcBALMnr+CiWtOLmi9ZWM8
GWnYvVVd/pgG+TNNln5V9EDRvWhsVriEx34IjjVC0v1ECtZmiHx3OWnD/EI4EoPloFbeFSM6awOY
11T1GjyMnENcv99pirJPTEO9qYUoy58VipxR9qqLalimo4MraV4tHCe2tqkfGjdu5p5CU8924nSV
0yVCyhpQhXkD1HBuVbf7rDD+nBzVP82MmzYUkPF9ItQ+wtmrl5MeFiuV+MlzpCD+wc36plulz5yZ
9ErEm1gyGsTzvkv5woZPu5oJCLv1PVCkthP5+6g00zNK9QEBFaqaoEY0Y7VKv7YaCLRhXyCvsCES
+nXurMkIgyqtWdq27j1/FWdDsHR8/6UFEPTUQV/HyGAvGRCZyySz3UOhMmQKmvmOz9lOBt+ETg8i
6hH+EsV+CqndXxZpHAPn9PeNA8M85ydXbMIitaFtbz1j/GTobj0mQWQKUwzoJxCyXT4yLG3LQ6Xa
36lB4mgIsiPnfqreJlRuHCfKSiMUgukTC0MsulBAN67bci1nrAjFz6XscLl/wkTM98W2vP+6edlT
3ujUHs8k7/plVd410o/YNKN2J59C7iJv/+0ZO4YyB6DOz+67LsHqZEUfvFma3cUQ9LIKzhgfrtiW
a53YSS6uj0kcjgi85OzjNhGqt+td18dcb5OPlnfgbiH2rQN1NDkpSSvyxn/8DhT5vuQOl5eTz/LL
6uVh8lUuq2itj/zdmQD/+eZ/eerrG5N3X+6RN/6y/dvnlHePtV8sR0HCvD7vdb+m7h8nYLab31/q
8gGvH/36ELn2++7yxl8+3T9/Z5dH/vL08iug14cX6foOSzocK6sh16DWFb5p+fxyYdpVw3RK/Hi/
vAl5l7xRrpWeuS9Tq4bqMr4FqJkvD7jsNZqM3tGP0r2GEZO0+cyL+NY5LnJtWQRgf92Qajq6pvuM
fsLBmagoxKVgBoy5y+Eib73e1TLn2Nq+cvjtdrlpiQfLZ7jee3mWJqh5rl+ekUbtIiaD5jBW1Hlx
+sdikhsRfUHLTawqJI7+sT1FqFvDPIKxer0x98nlTYrXy0PkHfJx0Hm1zagOt34SeZwHIFMfED+A
wCBImFN/mKxS1ztWCRM/JsRMf8RaLWYzRmcgbWhhWuvZAUP7TeT5YJTE/13+RUt5Kih1IuV1nf9Z
cay9WRDG+c0YA+d7t/GWTdN/Os0nZ3KwuPn0PVVKQTVwqJnMYjGJua1c2LS9/+HmdT/5MH6NcgFe
hqxjp9uNhAmOTePszRIEsjp+5KFXb+q6obbizdTSTWN4I2HysaBdhOyBRk0pamgS+yHrenKToLml
iUtqh//DYIgDoIQajOopNtnNcbNEFtpRpQyGg1w0Ys0tEoq5GSj6nSn8TlPXs3PaH1SxJjfLdta2
vVvsldEOj3KB1c0DDcDVvMCvTyOxdnOCYbEMMnRzL2ZjWcjEyrfQB9/ZSYvpKOZ4ctFFylepWcO6
LEqwGMRsRFti1e7qgZSICf/IcgJsQdEF/XTqK7t0BHRgYX0xTc9BpqJYGLRsEEn9zGCzNeJ6Vema
cXCcxgBOp9QofWIc9KJuGNc6cfCY0Bd2X73BeDnXjEi4nPFTxSS3awK5hydFXxuJgLdXrU8Lwvb3
IDisadYOCKK1AzIBx0Qp4uDVRobCmVya5OXaYNPzpj124YuMOs6dFADTOmfecsiCTueKReyGXPNs
JtvMCRClG/1B/gYc2VW7Y/pM3xKUGbJlvn9HLIbW1fZV+iBrgqoorSHVpVDop8ZOrZphezXvJxIe
K2vTkyhQp3PO0IBhniz66YLwYNGPyHbUcIGBRAYxnKI8Jn3l10UwCSSSkZk3g5JrkJlMZFSSDmJN
lEaXqj7RtaaxKZkO1wNQrv1229R26Soc8Si44mzoOUXMmHHTMAoURX7KorJk+Mu2Dft5zfwsAscm
Ti6/MQdk6Vx+ZK/Es5TNg3+pn8uPJw+4TAJHZNleHmiuD7THUfdXb7xcuy7kl9AmNBgFjeY3q/nF
nn3lVJBWjkynbaqV/NfJQ0iuXRdX1gVXE4arsbmzRFFJVr6DirO+XFw3p1R9G4IAhPoErTIarHkp
YSiXVYOu4aJ3LRPDHvUVWfiO5VEtFr9t0tHcZEbgY3mnwi2L3tfFJIhYcpNwpIo4a6ArgzHiQBz0
zxY8tAhsEOFsLMKwKdejz++FFcffmSRSBQ2d/igx17J+LL+/a0viN0BLm+aHRq81Ic6wtx38ThxU
HEYzjuOJ1u6R2rCO3CsuV/GAn4PUb63ZTlzz5Acy+UtbhYaHTu0bisFMAhfIfNOVjgGRf1Y9HnRA
WzF+2h7utOsD/dd7xz5EE1Gn80TDmByw9Dga8SmI4qdhaIGHNmWKgtBEsy/KTfD4A/ie4oTu6oBV
hMf88i9Q1FWf93TAZziDULeCYwdirQ4mvFSCIoJcJdlAWnqSuiX5w8u168HgUBU/mI85uU3LGs/F
ahRzIzN9H7XCOHh1bh0dsVCYDCpVS3y3qPG28qpG8NUhJVcj8DyqhpW7i9Rw04fdS1d6yiao02BV
pQZOpz6sM2xv1onS5ridwyE+tuTKb52mvK8SjE7m7Cj8z1NlAYAX/mTVdataRRgOU44qolNgsJ71
ZBeq0U4rG3KTgLp1OZItJGR8TJNTnInPjaK72CZJ3sIyw6XWo/8k+kP90tRcwtBchs2qGGuP4qrq
4MUhQFh5MWhF5Hp/k2Zmv3Ya784FTb5w6/ppsLcG015CJmXDS+R3ERhCvpV4HTr8xrJST1nurAKn
rgh5RtvTQqAiTm+VNSrgPHF1bwZSiUJN6C1a7VRqqjoj4uA2ee8ch/g/m/Yp7DjXzHPw7Pupv5GB
RY35MZtkIulNoB2zGDo+TzdiADtEVU8npsFoQ1QVahwiCtRkRkcu3hjdiQbdiX7C8HNbUxdYqzMq
JeULUFVxDKv+G4Gk09odyD8NBh3BJo6mEUAXMC7+9GKRK0pAqVz9NBv+i24NabFRH2nFRju42382
QuSaLNH7ntYebLND9d/fOqSLruMw7JY5JxRU8ClyVbkD/17ste9OX3ebNkal1qv+qm8jV8jKhstn
C8veQYwxuIvK5jrSiEVPPMShp8iySjtOM9P8Wkz1S6C0M5PtmQRNR+PrsRPyWoiinBI/p3IdTee4
zd2VQQiE23J1kN9ONgnQkxnpmNmUwoM0CB2CySZeL7H2CydC3ig5EGRaHwEwh1u5iy7+XHLtupC7
2VfGhNyWT5BEOV4natZy51/2k6uqbidry7a/Lo+Vt2XxsI9yNVnm1o9EBQpQkP6+Goo2gLlrKqvG
ih9z4njOHkD/h6n25108PMQ12DFDx+WI/ocSmjJtDN9osMOOC2vyPoIhe5nLCT9WOgAnHomGKQkF
4ZCrcLTa5WvQ5QQmaIAeU8CrYYcmmnQ6/Dc95rt6PNIxrH/4I6LDofS+FxIvNlFTIi7AWZpNN6DJ
oSapqMl4GPpZeUDr9kOD8+Ua5vfGcPHfEWZ764RBffY1ogDyJJrenTo6zXiYnnVqXztKTNBoe6v/
TmSVvH8wSPSwwR4Aaav9x0rrnu1xHt9JQQTDm/nODa3f5iZvOoC2lFzeEXA+5LoPYjIlQLlEh7pv
Z4If5J0kT2tjl7w3XpJuOvIr9uTZ5s91ON/IZ+Vb41CPLPPsRejwLOrCC3lH6ypvYYztaShr/WCZ
WAqzqeywETGuL9RkQdry/FZpqMby3OogKnrzy1CGe/khpnbAbNlExqlsKu2O2Y/Qb4szjY3NtZHZ
Lmrt3ztzpB3xPE9U1/goMzWF2bOTb5lSz1tnbLWtlnbhN9hx+IX4EropJH86tgnRclDTWglKxsu3
EyCKish1ueuDSTvlBtxr+ZQTGLN+tLCt5aibiqmgF46T6y1DCiUfGRagxdvGMA6N5SSPCKy/y9vV
NEIAGPjjrT5lxnm224GeOO9BC4sbl+yCZyqDxb4Za4gSih28E7crP7tZcThFdWPv+0HtnqJkfpBP
SAZEtuwtt70Jp9K+KfCiXn5AMk6fdRXpdIVEeN10xKtqFrH08v2TQeGF+vB9xiBJF9/wd7rqWBhs
0pN81jl0tKU8xDBJ+7fysJMPNCtYJ1ahP5jkKB1DF92afPu5xvBSd4qXqAC8kqlIEKrS3KMF9+7j
gAKrNxn5j7wzCd4L9deR2K4NE+XgEOCmvQ9GBWGX2ANNxd6ylfgbuJZ4Y051dSg5Id03iqXxH8yK
H9Fobn3Mv9+Ic/PWoYFaJxTVUU0EFxscaPJ5UBXjUU/DN0Zb+joODPegQUu5myDJXp7HivB4kUD+
ltKLXysOdIDRyMO7ug4ierq8UpAVKwhy/lvjOeU6KbPhyMRAu6VMDHVYvNsaFjVuz/Z7MOn83L7O
hd7NqlsVpePlOWyMTFlrud/nyvFWY6nFp7ygDp2Ssn7Zo8Mj1xP28+42Is0jNdsTflr1xhJsF/kq
I+cAL3bfU3L6Vjn9xFNjh+WN02A8lG/U63c2xsST3EEtu2blYN45t63jnblE+Je98JGV8eR89J2N
3d12mnPitjOHoBZTwm/SH+kfb6jANziag3E2zKE4p7zWKqkH7YO65uX9VKrIb1XCG1+p/RNc6m5V
GWb6kSlH+X60uTSWOZ3mm5Jg51PnA77xZ2DmvfkqdwB4My1rtTJvWm0qT2ZDJHgbtOpN0fHzQAFY
Urqvf9LSoRQ5tOoDRuKSa9vc4DXM+4fZVUDCanb1U+TApXZnvldGpizTiOeoOD6POe9x3WOnfFHa
4OHybF74WLqF9eIrKcnfGF+OjqaYNxxMSMhD1393+bHkrolB3nrWRdWDVZj9jkgQOFpFYT0UNg0N
uUtejMuc4uw7bsl4VSZVfYOyfDgmVkOXuSd2RE2rO7kr/56nDnvEC6UVjAr8JQ7V7Ia3Q+GZjHzy
5sMAx2+KT2wwqV3Yra3ca9Ok7xg8KdvZNuJHJ6AkDfGj/glZE7Nhr3yPFeLlg1WKix6p3GgeCcsb
Cc7l72XO5o38emzdhStQRy9m01YbICvaQY/y+nZsFBJfzFKMjF7lnnNHtCRsA+1+9HtvN0yAMtq+
Po5d1T2Cryou3/cUEGVgetN3JS4hXmLZPKNwCU9jh/e/853w29wlZ/lZvNL7pvad8eyESr+ZcyIW
EhDrtxqodkAYHHBaf5ZfUMVMDqzqXN/30Br2tP2nbZsE1mPUo82Ru/h2sHFpV3338R2tXN0bSK1V
ipNvkpNuYVb7pmXaUe5Kpe49CnOukxn+J4zE2VZDb7i3c8+9t+dsAvVvmD+6rEYNUCtvSUdu3dAW
zQkpd3iDSCxCN5u2H5l7T0CR9WNUUi6KnqPckquuY/swMXSS1PWKmfUsnyts1S8lDuIn+gvwJIit
JiiBS7cTkITIu7bw0HiwOX3tm2fN/Xq2w/EYz3lwmzUFnDDxfuRCbnaBp9y4KgcTvXjA/+Jh4vFy
DyM4/F8SSo6gYfrf3IqG6tFb/le98eE/du8Zjtmo/vyLz/HyyD9a5I76N1vTXM02VVun2f5He9zR
/4bkBMOMpdv0zzURePL3bjkmRxJKLA+xF2ZHy7h2y039b7YHAIXmtqORXqIa/0633DL+2is3XYcu
m2G7pmi/Y4/kPZQ/3h+IbW/+6z+1/2fC1ggqzmo7waVIIhvvSrh2o7XyXJ1SAtOXs76pnIOvr+Hd
dU/tu/kjeGpfCPaAUYUR2J8244zs97Utjx2pW8By8i0qXwscjbrz4lUGFwm03zMRVFW+L/2HdEsw
xyZ/pyPPtJDZREaE+rP2szp6K2fvrZDi/vKb3BXpRMPyP3L60GQrtuJdozr4VQ9w+Yz49z3LQkVj
e/pfP2Pt6+BFM3eGleq8dJr2EHYEoLjGXTzwJ6+7L0XhYlEm0ZsVaQ//+sVNT3yDlze1//lf/2nJ
Vzf5paiLqY5qGb+9OsP3sWJ0Me/cZ284ql/FQ31LJoL6vd1kX0jJxLTyy3k0HwqoRUfKaMkjOWZn
75FA+fm2KtfmvVaftROlnffsZt4n90m3am442Q/3Xbls1tHN9E5e9kRD8tGJt3O8Knbjj+IlPBl3
6rZ0PwOmPWuFYXLyiSrOvjPfqKMQOFyQhrKwzm22mJ0FZbgFOvbn7LkHnmDsLUrAzpoRiTEvQD9R
KsW1AXWjOWUnKAU/RxT8O7rXbrViWk5JwF3Vj9WNliy1Y7N1D8Yq+148a4Q5/Iif+Dib8TX/mrcM
VIhyO/s7oGiJvujfA3c3nLpbLHHuJv6cdtmqW83TGsRJUi6+9CM2xNYjREAhnXjRfADp6JyFsso+
MEeN5krZ199JZcv0df2MTIFe1n+zd2ZNjUNblv5FqtA8vGr0bAw2YF4UkAma51m/vj9TfSvurero
G/3eL0QmmYCRpXPO3nutb8myhwwquj56yLeQANr0sjythhMdI91pzWt1yb6ZUs/olY/VVQvWZ+II
SqIWrwQRV6nL5YgOy3v5qftTRkairf2k+FWOOudqaZdFHvr3CAW36U/wD4g3i4A82JnKXPV9LLin
jytCRuAwpXhRRR/el3FpP6a9/lU9hee+OskvqNqxvI7VJomQJDjWcxIIJ6CIp2g3rpvoSd8DX1ho
czOidurPfNeYQBLs+EI+50/qRT7WM6BeIoawrz71MgQoCN91V3PCd4KY6+opufbx0dyrUBOpDtCF
e4S57ddA9WOPXCKI2GThaHfpb3iEg60f13fQ2pZbnFFCfMRH+ahEXNqudnHDgm7AkhRigQuMw4wU
Mw3w2LxZqV2Sp1u5+Xd7gf0xn2SiUM7indRy7TnaGi0+T9JznEp2JsmxriNXAmpLjxDigFNU3qSf
w7Z1irP8LKEAu0Vf+mno9r1gJ2/hzbxgc+PWBnjUu3BqlK1+Ks4kA/deoRyMS6d6wPfqTfk1+SXp
yJtmk79bLusJ2yCG3KP1ZL0ytqnof9XO7PVOwdNh59/jCcjdsJfTa1o5zZld/9w9HLTswqjsbCPb
Te+0vYyLCpBxtGXSRdzc6z/1TYJxwpY8K3ZWWp5O5VsXbRcNdnzsakcvSK3eQmCnMPzDQP7xC+p+
6RlbgqWJfwBpJNGcPy6bsN6oht067akoHNxbxyxlrsQaiH+HxMZxRFnvDLo7oi6hiv6b32KPw+Ud
5FkeyPaymYmqtPUA4aW2TW/9x+Julk18U3E1gC2Ag3U2CMYgTvsafnY/Ai1eCE/Hcdwub3S1PCwc
1mUAwDHbQrC0WxEeVTBHWH5s86wMN+syHvt7vEt127gvz+Kb6JJwjCrpWTq3079ZnNn+/nV1NCWZ
NdIyJGBkivTftVpyvgJP0bFJdoR5lNiQIL69mUnn/t+X4f+xCD9+jGZh3sejT/f2sUX80zbHIXkZ
xFBqNpo0XR8/wlrm7RLN33jTML8VPa62hi3+v84C/4d9R5b/5+5KhLMs0orXVcMkU5Jt/J9/LLn2
qj5bZMHiDSOQKwk9MoXTTY2m0y6JBP6QtM7GnOaH9SuZhtj2zU884KUbQrAZsf0x/luuVYigZDVl
HjXckf6gYbtJFPGQDfN5ZrAF7KvtfEnBzwnyR/XMWTYpnaXaX8mYsbOmO/UzS0a+Ag6v1D0ymfRc
rkpzUKeFrl1q7DLdJ4Owe5XrQcOwnGBZEdEn5WVFq8tcn/sCDTh3OZbcZSMr5Jmb1Q2f3vASaZ18
tPJy36Q4jorMENCFR/XW6rsDFtIEXxkbWSjWd2ustliZ8qgw/Fyjjp+cpoRw1upCQ9oRI6UCxVa/
E4tMChRx3RrAfHwdwO7D4IQWJBwgBJB+aQFam0CJcdQYn5KSX4G3vWc5MO3SopuBYAfNCQBCeCdv
ct0KLgPc2gXu/DO0fXaSJ6R7ZN++ZHqoHpOxoeO/6sSxEnCJSUzY4afdaE170fMkc8Sl8OcEA6Cq
lQov0vyRrwhvWFNL6gxuudCO8r5yUdAx2BRWQEZNYTKbLn1BJn9ASUXj2HfGEXM7DGBxYuMz1PPS
KkugC+rXZM0qSicQ6hh8w8HIN+MoAzXotW6LndCbp/RJqYQ/lswrK7X1qhH5xeu1K7P421ZquNFq
nf1slc/p2B9jst+cvtKBxCb665BA+1SxtU+k3VEGc0gYAcUw9ECmqOukGUcvYt3CL5BOIqAnYdGe
pPlvM2vPay0oAflkb7QsX+sZ6fF5EOPC6+bueY7LlzSMrnLS/U3NGUIgN/CqDswturfHn9XJQ4Vn
gqQSUl8rFALbH7REUeBXzGiMsSWUxL5pVK4UmbKL8okQuDQlpTulVq21WyKvR0FAs6davNMmydpp
JQRCrpICSwpWOmJZUjIRw9wwvZY141xzQhRSR6YvzN9Q2pBD5de5lv+GxrKblhIRp4UDScwCIRsW
G20y8utBf0KrGtkLO0N/GnkHljDiFAGScD3SeHDrOvKH6QWDg9Pj8EAl59aMMFVceqU4uI/3TAwF
f86/rTzyDVB/Sqy5EyqpdsXJajYb9UlnhF9odC0eY+oKLmbWAG8eHE2C9DPj8W63A+DxX7OW9KGN
hOC2op1x8Cq17xQW6PyyjhpZIePN7KYDtCACfURfRbr4kBR262J3HNHGOdH3hdHqewXBR5AUxXmJ
tRROY2jIHjhxNo12UA4hIfUDvvPTSjOpIgRJ69WQ8HRtdJdSaraQ/RZcyMOmy8CgIs6cB5ol7TOJ
6WGAIiCCKJC2TqUxAkfVJeFksZDSKmbnmqMcEVM37qShI6gQDAdwu9IzJTFBApH4RsfM+/eDvjAH
z5OWM5ts9XHQ9OZT2KN+YI7fYWFEz6Auj0T4WEQtqE7ZztA/0+xBf/j9VGK+lcwqCH0tQHs+/pMW
W9l//mmU//BEpPtVK3EkRviXioaBU0RYBvGrOcvnbOUhfHz5u4lkwZdlIuOfiKzDGH9enzsssobD
EaDeEGx9JFQdM0zAqIQjY3iXb+tGvqe117ntMT/OR+kzJ+x3T36hbrkWQV42a3d2X1549psDk6r5
h7BSD0dwcUDnd7erS0ya4p1+pnqOP7uD6s+kXtjhqfoq9hzZRRvoqvzOe6S/m/vuJd6ooEHRCrLO
n42acR6SXei6pDZxoRxc/pPqtp1jnMQnZi9kqUWwDlB50ACLbIwYRIFIF1Q1D2uh3d4lcimNA7ZR
vszggOjg/NS+zCfzr7ltvpPxHgOPSl0V5cjAF44/DaKH1+kgM2VabMGi28ypx8l6Nz9ZgfFaXTnI
R0+mPb8agRGI5yQgQNpgEys5aCg/+ceaBqVjfq0f6WobQdN5lcxJG7spx2ZXorG37zfILxCIPjBr
uwoKwMgCapEhf8IR1WoBilxCHiMM69NmJoCR09XkKd1eUrcYYReetn5vkaV9bEeM2p4m2oxxOwKx
QXxgv4D1B9fCm/QnTQKj5maXhrVpX3iTl5h+LNh0PvWI/cRBpzs3SGidqPaiN5Kfa1fjcHoyeeVQ
tLbkfLbvch0oYI8np1ocHEi55gjkzJxl0qK2fDgyGiK3luRnzfTNxtbd6Z1rnPF80bWCTaZsZK6H
TkvMx4+NGboYvUWweyYJXnKpuFqcLr+R5Cntvv0irJK3pyHazWP8Aac1J053lzFFjLAWP0/jdrbu
woklzDpp2k6/wz0dN9wWhbDlEj+yKKMX46T+Hcl7yzxKMvSS7QMlyziPM6N5Jb2M4Uh6MpO9/lfz
hMv6Gp6pn7o7A+WmfO6vcDX52dEHR9/38lBvx7/UZCUyqm/FT076sfgcKkdU7P5tupHaTdaMdeKx
oUFYbcwJx6ZT3Wq/fYkptfBz33kClK+CYi11cdoDKbN6yk2nuT3iDl3tlN00jqqrS2yhnnpW7cFm
eyM9Opo2Na9/x+sVhyNacp5JjlDEAJFwLdpgRJymsY0maG5SbOO34dfkW4/jUyW9g/YmoNE0D5Hm
JpmHW4mLaFBInrLW0Q5S4xn7cGdSgZrUNbxTPt+jyVzeICI1w9che43WoNAdHW/MsBe+1NJLniOJ
Th6wwKDhIHayzg8iHx39+Thvx0NGwGHkc+eisRRsFEb7AaXAjj7nMY3ch6n+72I56btoHfJDSESs
YeshsaC2SDzGF6PukGrOjjmbRLbxzn2FaZvESUJaW8TWGzhnX8NX6qkbYiS7Q7wpZ9tgav6eB73u
cBigACN29BWGXXbug5DgxQkCLvYkW4BTTca66TD+ZfAe6d50aCjIS5dxJ3cNJSp9AS//aAUKF2eG
FXKhIi93WXYdA0551tW0nOGt4oQzB6ajbDtHeie1PtBveUAz546/YmX72ObHxFduJX0FzzjsUeit
L1PhAUQBhPeUX6hn7r2fPpIT1GPGMha5tYuq3fiL5ifaFCfiH9/Hd5S9H/wOFypds9zEuzEYVzuq
+a0B/ayetYVCO58jyVlaR2Q2SNjjKXwGdNw7A1UdfAeXsrx/7s7CvdlrL9iG+3eTbFH7I952e0DR
HseESzh7FpoHVu3xJV18M8AJGW4t3/qSveKVLbR/eqAoDrNfnaJT+wcx2wLq4pgljnXGeKpy3LrV
X4OrHR/G/KtySm7ZHiWdvIuUnYrVcbHlBUDAJs8Odb+txSf9oh6Nl+oVJgsHTMBqZQQmCkHZhvkG
MEcaKu1Weseyt54p6U7sMLRCqBGTr96ye5lUdw8kc2e4xoCtwCkKtw53XHcASO/EhMGRYsz8Lime
gnf9bJ603mnRcQkBzvZY2MySz/sUxpgiCDe+iPOhQnWTOhSpUCLDwS+PtFUmwALVgapS+ts1X5wq
LHT9/UG9xFfcvKYt+eZFDqwXJkOod0BlRowPHuN/JyFuxG63qMfBbM6HhDgFz7ROzamN2ZBODMVh
J5k/OBew6it29Lb+KU6/y5zqRbvig+4Kyi7pA9s8xyLLW55IB99llyjZKdIXrOPUvETTMfkAkznl
+/XhvoUosTeZGuf6kcV/WLCp7sPpOjCDjIQf8BSBaXhV+sT6Y6FFz61rtkM17DFHfwMwREUwHfM7
HQjlXTrTABkVWzrn29VvLkyU4R4Ul+iDfYnFQFE+rdEHGXGunhOgHn96P+qc4k0UHZPpMRM6LgAk
YbYy1kdACuzDOujg21zfIpNTuJNpgfUgNBJM4Eusdvf0ozec7ExC9HKZ38OQ6GK6YU6/VbhjU0TE
kKm9dbDDj4gQaRIYJK/+am7VRxUe1Nc6eU6fzBorzkbbpPfHwRNFzOcMKwyRT+JCU8t2KZFem5WN
4k3aAFoMBmcpbPhVzUYM+i3l6XBMAOK0QSP7w7epuT2wSs3FmCJCAr2bL+J6Cl/KDXyY+/ANWbjm
FHAdK3KPbaVFt2NHJ9ErbobohE/VBQTSc30A45N9QpNrfhR/+Kjpb/wsu+JTVi4FLhyKOhQPx3E/
AeLlEP7CnpdcwNI/jWKgJdt+l3jLh8ok8caqDsqo5LvSGzvBUn9BusIuomzMV8i9yFetMw2lT8UX
v/mLBCUkgjULWJZZdBACe2iICnDCK1bTcq891zRLYj/OL8W3snKK9YpvDfB8dlmtfSb5zAJLXzFO
qBzGp1HfhmyLi/jBDItS4WtcRYoTkcCL95W5KWIjG1d51UE9o4NFYTuprHSTjCcV9AZHoCZpKdQ9
A/RSl4a01STZVo+Mo/N35GHhsVV+uvZPi5Poid8JKjaU9nAbfXOGKc8w1JILkb5h5OScEnZG77Wt
Z2VOfcdgzBunfiOOR86mZZQfNpRbkilBrl3HAwCTP9MHmCgSOtav5puqEQhO1TrhT0eMMxsNwF4T
Y5itvUWzzZ4llo4UGLv1uLjFoQgKTpfupNvTKeOY0SI4UgPUVtLogvsa7eaUeJA2EGarf8UtR8Qk
AH8W7dVjs6Hhx/LSeNEpv5fbNECL1X0NtQdRLr42wGnAKdvsFGczaE6muReD+Xv8Nk/clULkFNf1
GB/LP9Y1OvdHBFrql7VNXtsDc2D6583rvPhL+SOtTwuEr9yh9FrSbUloVuvPfwwzqBlTWJQyeJa4
0QlYmZNCcUYzktFWLNDCZJXrPDdatGM66cSaIe6nKJf28+8/SGJ/HIteCMQOUSRaxs4m3QwFyePD
7//7/dPvlxkTFKYyyzoW5UHaW3OC1+n3n0GW1rtwecqjHipAGl86UYK2PSuAWkQ7iVln+qZTXVNs
ZQ+SgUJRFc1BUesAkBEMAg10DC09R/HMg10AGSrITHNRj1wSK96DSuC1gSkir7oQfXSm2mY1RMsO
y0YFx4sFXB4BtA8a0iSU0j6kAk5UgtED1RO9jkAIkNgizShLo88ZxpHXp/1dyvTYa4ZuepGAciVF
mfuNTIddtDhw9wy23CYk8zGX25eOObZbhXhZIGlxrK6JWiDAJG8jdE257BKQ0HpT3tI0l8PCV5I5
fk0SX2sAMwupIeEP6/FzKWHrA2LChA8QxK3gOj83nI5MJQZFnpp2O6O/yGeCYqDl79WBfb3OVhop
5rSPH8bEkPSEUST/JO6Uu66uINxYH9KBfKZyoZOpCukz9K+dWRvILllH42Y/wn2V1rzn/MgJearC
S56EH+ROdLtexg5aIYvVU9a/btV8aILwivH0G9U2i/bU1099LaJGZazuLnKReUtSUIksHCqITd9G
k3WLC+LMU0wY8WjuOiM6hPX8rmeljFxHYE7W609h+pkPLbYjS/pW65yybGRePy5pGojhAwMgBOmg
5nfVpFjBGGEBbakFRM89arBwfl6jS4Eo6p3I9U5gajyL/R08Lu1l/IlpeG20H7xsLXDd/HWMc/bV
JgMK2Vo/TWnsJSRFNplAdE5KXkOxoFCbVW+STYHSd30TMChu+llJ7EaMf9ZQo41ENWRC5I6nMd6E
9PKaYb01hmpuiOkkwEggXD3SJyYM0fS2PH6YLFOdImiXrbCgA42JrV0tTwfHpGLVcpJUJmQnljdi
TXs6UaxgzSBaZWS4Y2jZD+sbALC3sYxPYNS80VLoNo7VW09y5H9+bZFqP6K5zaSaxRr5XUc/LTFg
bc65ec51vJjtIl57UX0v52wzNB6UuodKQiQYg8O19cqqHNuDGfEKHkEo3VulTTvo9ig4So6oStXf
yobg2FJVOGtP1lc7u1ISfqk6R+NkHADUc2CuCyYIJCVY6t3KpXeyJDpKUAZYSLidDF4g4gA/Ag/p
yDEjlLRJiIXK80Bqi2j7HGsPpNlCRQcyJKikhGIGQZ3cGBdrMV6FFD3JaLScp8V7Vk9f6cxOY5Jj
vFj0g4p+CxIJpApCPSsdNQA4N0TmGG4UlpRcpFqOcSG56Dk96HOLB5ih35hJo9tWmei7UWIDMKLr
MKtxYCjBSF2a9iMUGEEkcWLwu44oByG5hqQzaagr6D4B8Db7fivnSgZpHqxhLluQzkb6FkKklNuu
oaOXMEFkifSUhVyJNhxcUWHeFg312bTKSzK1N6lZHm2yhRiYTsLe2D9bUwe1TZxuhYr0FtoBlYzx
sEx3jC3CnriuinGyaESbmnCFSBd8shIvCpeWu1MuyXjnSKu10NbGbHhLq5zzSM4shjW8OFjNq0Ls
N3V/ejd6i/FVSrKVSrpTGpnXcUoPq965+KAzOEtiUBGuYM8jeBtNEBY3zRb5XDMHFEQMmbqV4I8l
bjSz1sgGSvcCJY2WQm59NjmVaxUXtxmtRzLyXsFMbe1lxh6mZs2pps3Q9yGEQRV/9vBGwNtvWnRq
6zgiPaSkzNLVGdgE3j75I545yNb9XdT3kVSfmGtsagNeoNl339bM4L7oXBH4mSGUx2pRHtLl6Og8
V6a2LZrmRbTM01xDPpt0Jm29OG2Ltv1bkzS0iJ9RVLCdlgN41ATku9ARcoVa5p4Jfpcx/W21+Jg/
aCTMEjjwUOIs9099Id5XQ7GcdHHjIJTndCbIh36gK9IKj1rVnJ4Ts+TgkSYXsX0EsGlw2hvGvnM1
QA6zXqI2Lfx8WNhYs3rTdeu217E1p624r1rCpFIxf57H/k7wbwP3j4D5SI4oljkTEWN+qQThcx5J
9YqVczSWyLZwb89WxLsxdDbSb3CK4OEFMGh5F+uOirvA1skl2IQZnhis1AzOcKWjVjXcyipu1Tzx
qZq2WjuNewBoN9GY3Q73dtZhfAUGmjNanej+jnLQsZrZupk99FDKSVqh/GPrD/BOD/aaAx4p189V
S/YgIoUtGUkXiJuPhnN9m+acIlrvX2byP5xwMi4D96mzqCzwshUoape55pBTNzFrjVTKqtHQgi6s
icJS3DCpN4oiBElNo0/JLclJpHILxn8/msmLwO//mtA8z6rsHedJzE5MZEbLRiaV2ARLaxK36ihC
XsOvJSsFLeQUHXPWqokf1xT26AcpMENE64kwVNsUSxXw0QcfOU18OM3jGUzZbkyxP+kTrIVItlxi
NCSYA1AWHskJqL8pDfXlU82s1JlISnGqOtuuIunzlblV037wTEESbFTQyLArMhrX2Z1QbBBhR9rZ
KiOfFHn/9XD1lZi6jIgJ3QlT4WlR+2Kr1SqAIJP0MHzHflMZsN8m+WdqRtq4ORb06whU1jNBozVL
SunQDcdOBrs4jLG3kui4mP1LV5j0Nft2Gw7mJjcSehCtdpkKttx6HbYIjk8ZlwjennGoMUW6dcRm
w9Aqz5OXZul4YjrtTZ5rkKtZcc9C8Ta18RJousagznozRIKU5HH2NWWCrWB1REpH+ruKhcvpUsHV
JLBRKu4GG3shUVH55FeS/I6PBE20Tk/AfPSsNTl/XgVhH9frS0u8FCddIOlEqfAYF+p0NcsKsacp
/SUbvj2qOBPo45NbAqTJH8P+Oeq2VW586XIiuh3E46hYftIqin1TH02w/bpTqao3zPTXJIETW6LG
sgMozWlmnmqj+WM0EEAlnVsi7sCD9XOnu5kvFVnjyCM201KWbqE4RPA5KRRU1BFVOIxOniYvWUGm
EAMaRL4mqqCGUXY2IoF4ZBQisZ6ZaCwTfY2oN45IjVFgSPXREGfSLi0CObvK6Zd1DZJyPI+KL5iY
+uV4UIK1LdVdV0zq7vdP/+2vc15h46soXJvsK2Ey5ElKo+0mM/7nD7+fM9vF8hIx+viFrf9+aEae
ABYsyStqTm2hJN/FAbNOp5d/SADrCOWxyAYSBTJxGvBoWjzS4Yux2kYQAuAQKqU7gyFEVEVPM6dy
e5DTxiiqtipdJ+1hxMya/H9/GJb6IhR44wn41nddugCtlrXK2MkP1+bvh5I4jV1/t5C+wwT9x4cE
eQGJX802/S9iUCGTIa/BlMKrJz4Xk0lXTNHKJzGcZBIftOyQN5ka/E67/3+kwb8VCUrSvxUJ7r7b
7nv5V4Xg75f9QyGo/IeFAcWAjqMomqUY/6QS1FAJ8nmTMSg+Uv7hHxpB6T+UB+nGlB+6BkNRAe/8
g6hj/ofFd4OqAztRlcT/R6KObDwiDP5Zw2aJGuJ+U7JMk39kif1XHYPctGVBWFS76WY8VPEiHGFi
81xZjLfStp2cDiqDXbZK78HkvQqtHroCA0ieTcQ7WdhcI6t/HqJGdNM+zQ5lRwpeAteBzYYTxvxw
VKd5lfod+nfbHPQPtZjDPfkqp7aaNZ/wUmUXavpWErts21g6A5j3dCravYW43q7gNPIBkrTUj4UP
WaVwFfkxEEmU5aX5DKX0qzWrFNGQzEpLw7/EKHrAZfZKjC85N4LV7PMO+w1H25oVSyBiYBLoiuX1
k1n2/Qmc/NWs6YNoYxdQf3ZbeNxwJ8VX1J2CR9Z84sTz8oNyGt0OAw1ocTIyD1TqKr45JlGQe7og
moszOt3wOpTqH2FKPxrFqoJKNMenhvwVghSqbZ+zHAsE2mD32hkZy78oJ6lzbEmUqWQlPaatkLid
SIiXCUEUGim6iaWKUMKp5TVdJcNv1KzwNI6YodqsLuz1Imij6bYMbbEppwC+cxnIE9+51um6QClG
ypngx6kINoTB/R7VdL3Z+68tbmVUXNeqSVG7T4R2sfTvmLAIZYw7u279YlAZ25Bo69TV2jOWD6+a
xIRSmFAuloPmpJLM31r0GTj20Ugzyym5iG470hqGujKyJ8sfZOBirCMDaVjSTT+p/KHhvN/1/eAQ
tOpU6USo2Fz4Rs03z8Nsnz9wqRZOKkVxKrTZzxW5UrZQjIoDAKL3HrgX2iAM+h9fMemGQF4PqVhm
itjMSvlcMROOhMriqe+XjShzOVoE6U43Iy8Z1chd21dRmHlT2Jx6Xucv7Hi21M06rK9lDMFAIwsO
kif72GK0Lz247ikJj9JqkAWc9YdpkioMKvLkLhqqAkWiYM/wFMoZ7G+0McEycnnH4iYb87PVtjqZ
njUTgGy3mNbDDi31HlAkLi03HSjKA+7axMOJk60NxjJtV8Xrqzxzq7VqHnAPz76cy6ETIh5ZzV3/
S0lZm60SM2ScLTOIrGL1KcIY83N6N+gdyVChGRu0jj4pwnlJsvdyPVdoWvcwggkS6nPA4+uMrINm
wcyZObOalGZmwj0/Tl+6/l6n0vgyCG+ahPCUN3XdqQMYnYYAI3LMzANFTg4ONH4fOOrslGmFTLFE
CJuo/bxCrmBjytVrY2Q+vAwQpMlUbmZiTB29KbVtJbUvuOD7g4mCiFG36UvUBORqMtNvpTHQi/5S
tYMchGRxowclbdgosKzkeWbasS66KL9q+OSMq5TZkZIsC6qwUgKLqcNUc/OQ4TCSCyrI0rppi/rw
gGDGI422XJlpPcN59Hq0eHVlbYB0u2jLPqReu7RkheC1yl84tkQHXorhRE80FgenNsvuBVaXbSwt
sGNjzL1wWCrf5C2lLBu+9YoTT2pSvk4a/w0it+Zngo6UmiHVSm2XRw9+1IyxJcxjtJpkJaG5YTYj
jUir1foyG6h354ctdyzyr4TAVadY0r9VhJBQjZprRt6yHWr0siCREarRTnSk13xwDeD8eA1ngZMo
FjBp2Kg/kYkuI5x4n01r3SzYP1aDCQGOl/ywYE8DRxFT/hrjS55LdOWJhYc3riouVqJXQcfaSvYw
KK/SmybhOxOzW7SiyJKEcasUTJzjDrRJSdxiU32bVbmpQ2zOskhLPU6+hLkobcymG7qT8lbvJOqQ
KvtqO4GgiMifxkRxod9j8eml0dFqHqBWzs5VT0CzGoc8pzNeF20wfZC2e6LVCk9//CcSCekuleUm
WsHrm01uBZkmuZSgNAmI9PbSzcNG/iEr1Bcg4aBML9QWSNOu5kN0NikLMhtuhbLyhG0Z0u9ogBc+
DJ/DMZMscE3U9tMUIpOo6tAfSiMhdXEi8aTqEFcn0XcqEBoyPBbV5G8Uj0c6EqODoGl04a94nbkg
yBUKypyHX6jDsdaPJB1nEW5QVQDBVlbRKRPRAOnk3/p6Yv4kBkW1XsljsJb6vatFApUJ4iVAkDHo
rIQimRMNJSMMtLYgl5v8QukQJsTVDMqY+4XcN0/ywqClJHMkausLMrT6bIxCcihzMl+7QqHHhMPd
Wo0Lbp1xO/GPBzNqdoXUZheoW2iV2FWESmhQhgnhZeyXk6WkzFONJPPhfPzFe7aLBBm4dh/P4Ork
n1VOtUNY8EuUMi1NOWm6Y9PRYVwzlqaex7OUVcob+BNeYw77rprvYmQtfrZqj9tgU+CdIQkW6OpY
Eh392LcG5jFW2p1Ueih0Pvl/SwMRinOxgLIgrvRTrA/4C2bENGH8xW4/Ounj283F+DK3nxieChpC
NGrMcWZMLTaZP4AAcYwqebbW/iFwOQ5L1AYczfiFk/jWNW3sF8SGYIHDnfT7MK6IsseaBOt2Cr2Z
bHFXMyOvztR1o47gSVKsEfos3UnStQI9t05GyKDCal/lTjCcyUK9BnXfqVqWGpCvwJeTx7BmPg2g
ljeSHv4xVWZHKBxpPE4mXoGpY5pFIr3F9UQwkYobemzPvQATRRlejNkIVD2XnX5KUO9Y2ucqm7AO
GNCU/SPyiDxEdyAF0jNVlAJ9No6PWAfKYnIrPbOTftiYVUlaTumwCAgzh1ORSiTfIZxKeibNUtHe
FaXnxmC1zcL60EnZ4qu/tvVF+iL/8w3rl3wIORY+tjIlLnvsZAiNaw5I2tQY7sxubkiP7okoB7C0
wp0U4yaZevRCi4XUJmFYmd67RIQHnjKbJifqaqndCfls7E/Qjh2Vi+v8SsHWij5cXqtvtUAZNAnw
CBJT07azeW5pih8rSQN0Le/EOHY6FjnOJrQ6WBgI8ZMHL6+3kuzqKgrRmCEQe2HipDptpRpc1YHo
Ed7Q4cFLhC7nIWKetmyKqLCh7J/bDnRivi7WMy2EP+aqvuh1OD5hoPXbLjWfi/Kl6hH1UG93zBCT
aY9J2bYG7VCxNxfsjc9IcLlEWW8x186VIOp9YictROhG8lSrzcDQemVFjRxTbWtX1hlgt6ZigdhW
/qZhub5k1WGZwQUM8y7tovH6+2Gq0xvmyfQ0Gd14VQk3IvMxGjdh1OSeLsorcP8QX0iL/D3BuKnp
fKcezNBFENjoK9SYqEcl1sCEC9GUJNjWvYZbRGTT1sIrW2J1AlEv+tFIghK9auMqRjJp3qpBxGBK
KnW59sZWwetKpMh612fN8qRyEbAYT9IzZ2XbKgrtKmoLcoYs88VS6hDZPT5lYXMsJ7HcL7QutLhX
r1nEw9E1FR5LHHsumaJyAGR9AQ8+MJqO+/kmCTy+Uk7MtlbwK8Sz+kdboFLAWXR1GT9B3fzpaktz
5Vkuj6VYo9it9QSBkrxrNTtFl4lQZ5es+D30GSXHJJKFGKGmHhuG6yJqy2qFtrWa9qEx4//F3nkt
OY5k2fZX7g+gDQ6NsWvzENQiGDrVCywltIZDff0seFQVo6Kru3re5wUJECCTQYKA+zl7r+09CjEP
xET0L1lGE6U0m2llVuCoDOthctM7V1Lm0WbtWA0kuRahIBLMdqbVPHTPuMFgG6K0dsbYJY588Rz2
m0EGPgN+wneDIv6QhVODYITGLTkw0Z5bXLxF7yzQLIuPg06LNxrqHQ03atOypIcUZBvNXCpmvbHv
jF0zYw0IwQ4nku6Bfyryejdy1zoIv3gZbrRxl1JeDKtob0sHCQOfkGC4sC9oGVyYcDwU1Kty4XLT
83sdNVSOigamtEVjPKmku41iz4K1QiGRFITnfKQlOMSkAM1dWe/sPNyC9p6OGFW/ZVwo0Cl2WEjM
tkSOYZ0kvxtgERRwi7naknpqeXwiZOJQ4Uk+xZIGeVNK7EVVR7s41rWbESrxNMoOMsyU3uhj/yP5
0mLTfGAsgkaFk5kw87NtPju2T0AwLdJ1t4xQeq06N4b7XOR+fVfPQNYj+xuDc7TWM7FoziiPqT98
a9PKfOByc2pAHBLlMpgrPO9oF0XYnJlNjcRJMe4xzH2vGdhIkPL5bvorj1Agg7+ihVSnT3pi7Ax7
gmm9ZKv71OswlP+0HX4bOrPJvB0JIqlRlGr0C/LhYYz1fD8a/HTpTcWRCfryUwgNwQzjdtcvXJOu
RfUTTjPRSXq7tovkCcHtJ7BJ2DHS1Nn0ROyY3iIs68PbYgbJGPTZE67TM5brL55DMgsUy6e+CECC
Tt2PkPsueX7eqgPxgbkAhWnNBDWtKE/NY4WGOIpScqzdL1OFFqfHMXCgBDlvbAtHktbJNXm3A3yP
1EHfxyxCzzz9bDCQ4K8LadIYiTzHc78OB809tN42C0PzEWbEchtEuDZ4jGXD+FcVllujnftdHQfV
TU0jqop+uO5g77oMhV7mGeM+cfBUg6hoUYdy6w7SiJSqDsPuaiTrlpxDprel624G5bOXwUu6mAz6
tDmMM8KNOB38UzMmK19CWzC4STz3s7cLMD6sFyvKPiDOHbYGGpmwOjsi73BaW589AzhmHBkXi07P
Pi3Duykj7K1tu1vqmgh4ncldW0tWUOe7eJFm5w6hfMyJUn5lePA9dRE8YZSLfGfvjiS+0+8/6W77
HC4B3QzhiEBVmpFUdiTnCn7ylvbBLmwSTfhxIT/gchEbEXf8HEeK1eBJSGqBUFFwkWxpoGshMuMC
5tJOpAjmHUFeS+JSNJ0N47adY2Jsmm+OK7uTFclbs/aOcYLTpzCc6FIYEsmsldcHP+b6IDGYH+RA
AgqlJUKtIM6svFojWYJRXtphu65vI+5HB87IgDNU3AaaSzNfOAcpApwWgtg0iJv8RqX/Qjwm0HZb
+1kk1bdZG1OAqZwnBr9Y6KGMwuAtGSuZwNjMff3Zrr97DUzlYJbFnqYUVX/8hlrFm9PJCShbh/4U
ZDqHiYw1064LZ3xlhfCPo48u1R5MY5tG3MpDyajRCizzVFjtfWhIsSKE+TN510Q/liuQzeXWCdeG
9zjJ1tlbOvm9WYO0uopG0sQQE5LJhxUPsBOiHcbZc9gcx36DgxuRXnuCiBqsGIUJnTJhGN0QZB33
AzlL9HLdrKU97SOTKJKCfm0rbqnniocL7AKatlBzRv9XT1IajCT/oTYBtSd4zKjTlusglJSoBupU
I2rGtvTNTTfkiHF16ykHELVyLYbksx6JlTF+zCJd38lu3AlBBa0B59fo80/LQCYcO/EXwmdOhVb4
O4YjX3ts6ivb5Mb+kJQBbgKMt16BCMrMmEzYrcdVY7a+w5O4kYlsNqZTtSs9+mbhjgcaOmprqTFE
89A7bMw23s4dQ0OmfhuCWPJtL+8W00/XlCcnG5O9UIFDVospT9j384gQjChMXI118iFumctIhgYg
pFIEiSldgdL9giSl+ZzeFRZhf0GJygk4A2mU2veooyzVhl9IGgpXPuN8ZNDlWgzoxHxzvncB0657
1Ad4IbhCGw6TgzCZEVjTOEkoZ22WGn4x2hZ55PwFYmbQZELIGEZN24RZ8g0ilr9EFyGrK5NT4XQw
iQg6WeprlNGq4HmyCY5CufFRzeKSGh0w4dgBN7PdHBJCaCN5t/ic1VTCawNelRFjVL90DTgTMob9
zRCOx2h+GEiJB6UqtVWLK2kiRzFv6ZiGCXF8jCaandVBBVrG/VUycxbVwYnpmb0NOn6+NaPCpYam
z415k1Oqyd2i2hPgjB6WW/+mrQcQELnTH9rO+pZoPdP7QT9aEXPkwihJW84PbvakCfsTaVLosl2m
xEWNvcEx1uFSqpz6BoUrMQ37GYSk36VERAx0dcOsFvvQqp8nzwVyluT3wQTXIYsWSWe75GtWwV3G
xOm2LycAcEH4fYCTcwza7MmSU4arMnnoHAy9dMkJUkID1jHx3lAlwcwyUnQBFzY9kn/4UZJuaS5T
jaytTi1ZhqfSQXY7lfWwlUISB10tEYMosK1qfIqJ16JB9L1NiCcJJwJJPWGf/q+D8Z9hDoSJKf0P
a+P6a/f1t/CAy9ecOOfLz+H/3f4c4+/luw7G8rTfYwD0JWHZcmykC7qzkA7+4BwI3SeW2XRxATFd
dYmh+qOHYbrLk3TL5Vnu0lzAt/l7D4P2huELxzOFz1RQWN7/hnPg+e9Tmn2fToiNFdO2hePb1rsW
Rp1Y2TyERXJuudGFtROUNyaxQrs0G88JLVCu0kuOT2T4NUNDn3pbBOBI09BDRHFbb+rI/m7lEXZI
ZnADvEFkBMPrwrTiEUKChyM5n77kAgqjWcFS9IuaKBa1WngkCm7UqiQK/XW/2ky58640wPOI8qGP
lioIyazv61wO26WJeFQL0bZ47NUqiYbFIc5/qPgUf0GkqYX7x5ralFAfSa1BgqFSoGcbmqEKgS7p
MjGrGUCwdbOFoj/HBNQpAOLCYlVZK9dNteZjAIiCaSZFCwJguCzMhX93XdgSrZC07FO6pECNC21U
LeJlc9BsbTvH+EGXx0mWHVeYQuNV3TO+wnGwJAU5CmLal+VjhvdrG/Rmwa2/Bwj6uupKYzik46Nd
NRTezRZqcE1n+3WhNpM4KTYCiGyjeXI4QflHctq6mG5sLRmhLmGfjRi42EGwnqv+R5dP95o0B8Ye
BRImPyelUN41iR5up7bfecQt3bhaumQfx90uG/tF77QTZBXvhZc/y4hLUxU1l0Gg357ceqNXSXhP
6EndNae5SME7LmsyD8tdL8RXZrob19QWMbjVb8001W6IV8435TBnMSqdJCM1QnWe1XeTOPVLNnd1
MGMnsj6o7w8ATgxFjHpLd2+Vg8PoeElAGiTFsQBi3Yo5+s+uJObeIVbhyPksj2qNsKHf1q6PmdWA
Hvy6rY65bl6fpx7T4fEiyCSmsplkRVLv7y/4Ny/zfrd62dCIsLip1df9KLjnpHnzXm315t69B7X5
v3+sYeqPgnBGorN8KmqRN/pva+8e6xFo7zTbJ3tw++6/ev0I3n1M7zZxdw84kyiiqidHg6h2DS2z
bPm5xCrZZlkUf2ymKvPmuq2OaYqE4G31HLXn9SC1S21b8UxKJ3LSiEHDzV+97LvHrv99paCM73ar
zesx13dTdOi2NeQEa3WI2vFXx11fT2M2sG1S/3x96PrU62PXv+36WNoadw1zLM7wCHAkDe6XEjAi
UqTfwfdVWzb6RhHPIcP9jlB/s2osDH1tCu8SMC9bw1mw6rpA/uBoYfiKtr++mkKrXzfVy77i3tWe
NyT2KQDZ2xF5rI75q+epx16frI5Rb+T1Fa7b12e/e6zMR+OA9Lo8DEvqYoXueDMsIE40cNWRTsyo
v27HGey9ldr1ZlXx2LNsuYy+31XJPYOtXbdgnWN3uVhMS98ojrGYXQm9jbolvDkoVIf+S5ivdCyx
nVKbMjFk9WxZKD6xWrQi5gqNhEhuCVF5UI+p49Sa3S7patdt9eTr5vVlyPf47VUjZA4oU0kXVZmU
79Ip7dLvMcbOxerNjq5dHH54haUg2owr9NvFXz3WpWBJGwg4y33wFUe+rCmItHosVRBptScU476y
erEbu5Q2bQyMlYatR2uyiC/vD359nnpUU6c1ndltYmQRAn7GD2oheyiqeRX2qy4iNlCFU6oFAn0u
isu9Tu14jbOsyo96M/YHfYE3q4UBVICErcTwNrYffhqXj8ps6ftUrakRGVdjASQU4sYSlJncgYuT
Lbn8DSo17I+Feiwq7W96MS4YE2Mm7TSYj/2yoGUvdkXfHtpFxKQyItVa0gU3PS2wg8q+HZYAXDF2
gA0QN0XEj6K27Y1mG1rzI5kNQIrQsK/Ud66+XwWwzoKZE0Y9KNW5Yyd8GRi5CEzn+SbxJmnhoI7s
BlKU1SehPpgAmTnqY5d0Fd0istK3jmotQu77ujY5styksmT2lRMLsFKEbWO2FnfSgt3WgXejrSop
T1h6svamut0bI8W20ZqHJz6o8kiYMS3TCvO1bTfkivrwCSDoUZKAJ91tRnSROAJi/5jlkgkp1MHV
6OGONEhgYDI9bBQD2lKjt3dM6NcH1f7XvPtlsFeg/0pB+dPEMcuR0o3avu5Xa68PUpzDBrc8iSqV
g4u9u319ySUgZu0HCcJXzXzyxADAAoAvpHaXy4mKkFQL2oWroBrMvcj3jgjtg2Kvq8VfotjVk67H
kDuF2evd4ddjGoeOqjHrAZUvQMdqMcslmkStcpZhTa/+yCx4v39ygN/AKkV3/+dj1IH/wWPqkNf/
RT0liIcfoR82BCv//nbU2vVP7Uc4yURPUyRYPij1aV3/3Heb6g9NtZ09P3RLHst1IZab0HWTVkN5
DJZsD9EFW7MZHU7YJeClVHez64FqbXSXEJbrc667X182zsxi/+5BF1kIV9w//7fqmH/5mMMYfkVF
aOvoIT33hjNdLUgP46Xer6rtgr7160Hvd7e2zVf5r/e/edH3h77Zfl1989qjMfKr06Tz+tL/tF8d
OsclLFzx483/8derf/0/Xd90Ooln+o/J9s07UKvXQ968hNrzfls9+Obpr/vfvB0z21kt8y6SKo03
i+yPzRxNjFVr4DeWh66PX5/gWjqW8DmD7fn7awRWZxwNO8PQplbVHpl54vW/KKcFog2Hh6HqUS0U
lJ3OJZm8yZKkrFbVg2o3unRmw9cj1VqURWI9ZQVxLtfdjlwmy2r/m5czFvC7MVSkQKpVtf/1f1Lb
STM/zxXOZojDZOhen67W3rzm9S2pV1e7+bofNVEQgpePGkIU44P6rVx/EWrTCslD3b/+Lpw+qXTS
ovgBqqP0nCjTIGYUki63+KFvmA5HagQ0LJPk6wLlX7TyC6kTCV1D11JkdUViVwutB4Z8o1bzObX1
lVr1fzbSjqlTL6Ec2fKbIVec2fAynLtu5uM2SY625yECW6KuWy/6wtiHCsJkIo1BJjRJ6wcdVAQl
S/OuDFGJP4Ebbo6l7D/hmsxPcYvTshPWl2iy/I2aW6e8DA0/n0CCTbP8dWr6fl3A0CafJm6AwIXc
ZjRZJCddol9IQwa4UWoeHZObubPYj+sE4YMud4OFoZ+/xbbHU0s8ga4zROXcEU2O+g371KzZaIzS
u+vcVZUi1Cw2H+2B5DCq5f6Aevn/Cnb/YcHOgST27wt2n1GvvivXLU/6XXAs/uHZwvCgkgnXd5Su
+Hcsqf8P16Eo51i+JfhnIZb+LjkmqXOpoek6uFLTc1zqf7+V6yz9H5bvo10WJrwzpWD+7///ffyv
8Gf5Gyqtfbf9J2TnAkZ7Kzj2bMe0XBsxNIN73BnvqnWid2q6RkjlJz3M7no96x4Do2TeEFHtyOf1
LIKZC49FdlHwy3bItFGw/Tcf2m/v6k/v4r3seXkXni90PiY+C7EAWt/i2/pW11BaYqkpMr/eVnbw
1FMmmvtJXOzZRHWbN7eNQ+MxWhyOgi6D3f2axiraRTbuKSD9zd/g8ox32aYWb4l6qcGQ3rUIOH2v
xG4003ArDzqIQZeWnAWtW+uSXAaECD/yLtHvsxEmftl26GLDb5btlivCVqgUeQY0Ke0xKGibEukh
d6Ztw9jMlrQLf6arqHOxcZE27SqzXoRQXbjxqNWtS7fZa0O7HwwRkKM0vvzNh7yksb77qhGXc7Z5
nFDw8t59yLWmMyVsm+Kg+7N+Ml0mH14E4auK4d8QerY3gibetelokEli7eh73qBKdMquOntj8RyX
rnFXGN7HwND9zd+8N071f3pvnOimBaWXH8lyvr89Abq2QzzpufmBQIXHgILbYOrZgSrbtAt18jBb
n/bKZNZAFiRxzbYBzWqoDwDRx5UZpPNdrt2FOm2pv3lf/3RiOoIfIe/Kcnzye99TExN0yZWBQHtv
oYbvCndl6vRObA28WyWKc2d3N1PU+ZsZZ+POCIcPkOnLdVnU481sz+I2B6Dw79+S/U+ERbwkC1oR
ZjHfJcXuP39U+DX1mdCCfm8mYtgyhdNOTgMKB/cweMC4ecqCW2IEwgesc8lzIZzNZOMemC0nhmXa
j2DUqvFSWCWCmh5JWj9m1nEyQ1z8s/6xGei3kktxO5sZbDaMfCs7tZ4d9Kpnp6f3Ja1tIRI4ueNd
ohRgixZsrowZEQTqQG80N30wfSuJt1x5mj9u27KEKu/2TO7ag22Wn6NF4IbOlrs2mjdTQ3E2NNq2
LJvpQnq3N6HuT2pjoyMtXI8usENXiegWOZ3jNzEBEqiChmKg4ozq7t9/vIaFZ+PduejaQvA4v3vS
243F7vH2XETE4iHk7+TewEblGHl5IdbpVBe+T9fNbA5JjT8zrbESjMF4wS84n+a0KO6TqKDODU8F
nQ+mP/AjJ79vfjaU/Ulg4AOa5I8hgsiFBDY4pcEcnKLA/V7VSbyL48nn84U44lgUyl2t+hwQThRF
HmzI0WgRUxvukTjb+9Qznv0p6g9R6+oXrWGh1lI/DCljyfveB8xhRpOzaTUR3alFFvkXtASUvciT
34AkOLlt8cjXKC9ZN477trPFc08u7EMU3OG2lvdFl4sdATzieW5BkLVNdOcneH1JZtegUZTzug3R
fJXZykb+vqt0u1kJvOBLnlK9JYkcBHWRHCxrTm87v0pvDfvbJA2cWqMIbynL6DAzZXbgBrfWkZBu
+XHHJJw1hCJNrXXG5rhOzqmAfONAl7x0dUauBI7B3Agx3ycfJ62Ve25tLUPKeToVTS8uGH6JqZou
OHbuPbvW1n3VoJA2Cv88RHWDqg6fV6aP+P/KShy4sSNg0uEHDNZUnoS30ArpQZ0lKQRJN09HLbLG
c5sR6ptLc4/c+ytezBevKr2j+o4couVXdWQKLKpttzVN/TN0PGh9NSVCJrn2OcFoQhzChWoOiFot
c8/cVQ9+7cYPlP5O6FzNcyTS+CHQeiy7iR/dlHp9MRtGo5pWiycUzySCBF6BjMraCsMJzza15Uvt
FRM5cZwtBuJcApOms+EmWOHpKj/4TpwckMshZqi6L3EXFmciUheOuGxX0rXoDtvjcXIhhpkTd/lE
C/ON11v4EMcsOSM4o3036eY+GKJLOrtEOAuG6FEpuMx642MyFMWRGJD4btSjcJvQPlrNEqV94TQZ
KDBUBDBZ9PsAF3kcJ/GhnuTXsamne4lw8L7v8g9+mp5m2cHGEaNJhEmt3cVw8tSWaenPCK34kEUJ
54suNNoJ/2hn8wEgv3unFoQCxwffQ8KvNme/8F53pDZ/R9cPgOeWx6IkHogbr+B7GOV8Vgebvg7O
wyusjZ/DpctdArWqsA0fCMwOH7J8Uew4uBLV5lRzMW3MaLy1Ggd/D0dY5F6Gq0EcWxOlFkbvaGcY
afgEPgEBfsoUhguM9qgWemIfo2yaL/pyROTpcp95VPNMjJet6dyrBeQLUiyt6bvayhtvvvDnEf0h
uDa3fQVOKMqe1GIkBcWb3WI7cdG+aVGrBDcaXucbFxhOk+EFm8e6uvezAdbO6HdPIYxMbrDzWavo
cUrT/yBi3cVlBGnEpIAlyvBDRXOSBEV32ks76aBKtRI7Bgw+spY1YNH4q+VsgP0M6uqzh8A+dn4M
cRq/dBMnsQ7J3MrsD0B2QQmWORhECyO4rC2YJcb4PSulf994N5lrfPFyE7TPjYVX4wN+7JPlwI2O
ombvEKsLhqTfTx3SLtAo60T62Qm16WHkd7HRAF0iEs4OeNrrTTt0NuVB+ywbFJ0xEbW71EI8E7rz
sJo8oG1+PUy7jFCpbTgQGNUj7jroVfzL4NK2JcPQ4sqF7iSDc7FuDA841g6VM1II7KR5MwYPRN99
6UwZbS0uvvscFlXRSO9Sal201gKQQnqf7+hFglSZjJekc0izmFqCRqIClePwHIwarLfQ92C6RQG9
47KAK+xHm8ALbzNSYl8/TRio2mGGsydsA+xhag03cfLRlrK71zsHYgWADXV9mjPPfJ44l5v2k6dr
1QN3qktuzsMJ5wr8IG98ch0S2aV9ojIKbz3jUYbuzqYxx+o4DOMXq7XmrRW3F5q8mOcGLhKOR2bo
DEOirYjSsZJ5H3levRcm2UW8wOcwm58cMKfnOGxR/RRmuUuh8ujj4G90P9Ywqa0iOskrPxL5ie/v
3gvRYHehe+9W0ANSPXABX6QakGB3b2clk11BZg1D4V0R0BC2vGDJOzen7ZzDuB9j6mRaVGB/1MQ3
XSsaxqtyUyUEng6FLE9Jb4K1ibvoPJri1EXecLbCjSmK+SJkfyrKRPs4Y7DxoXYOQD8AbmTp3oyr
y7y4GZiQZTu3LuKtpUXHeZhAuvcf4xIDiTcGz7qZwk3RbeKvp7UlkQhyOmofQhl6xGmWO1/2Lo3u
cL736ofGTgSSnBgebTVW/PcEbWOd4sbazydvRHQcTWh3x0Fkd3ruOUcf2G0McyIMIprsdW4fK4/s
k2qhaExYn87RMg7Iwdx2hEg6oWUf5xYgqo6eovyuExi71pGd701Z3daZUV50/2c0kGUaBPDTIHMf
Urv5GS+1/1p3zIPW+XdCmu7RnmYyJp3cXvRZA/RDc3yE1yNOhWtxO/bobpJHCFO0G5t7YoowbRSO
9RWhfvU5dqMPfTrYR7NtoBhCw13LjIQfR5jmwZLo+MgkbJym2nktmBkv7tODXjuXmujBKl7olThH
tRZHZOrciyQvcdCB+61K/KWoYQnhwRmXJAn41KA5qDdPUFD7UEn/tgwr7ajXMeEA6OJXnYz1Wz9P
UYnlYhuBuu/rhstAH2NwAdfIaBmtNa6GerHOdhBHLP6ySWu6O7KuIDdaMdFS0eitfeSacMPoaEni
FXyzvsuavtmPLdAVUujLvupJFfvZ2EV5O5TesJ6D5lc1Y6UfQm7giV2tchx/IqnJkIBQtM9KAsa4
qRUbiy9v5Qv6QE5IGS9KXXfdtlwKZTB+NIieXUUTf0KKbXedYvE5GAln0/IaXUB/qgANvOMMOpjS
JEFrTkzmt2GHHRF15pDamzHsuPeEvr8dMoesxnqDhEs7Z32XYaW0UdS37obTxFh3HfgE52dGG/se
IIURu+7B6PAnNgkeLGvyjrKS+E5jL9nF1CpueiTXrY8FVw6oE0G3hlVDmvSwdsvIfG4klmHAZzl4
lY/BPFRboAvPhsS+Fc/BWg44fHk7oG/8ooF24CUvctJ/NdBiboLJTR4btJiyncyvfa/NxB3k1VZo
XbkilAhuX9dXpwyF9jPMEjBaEoyr6JKL07qMTc082WvRSBLlsikJcQOiyTcOUuEUddyjehsSjMzz
Q6r5m74enFuviIZT5dj9TTY5AekbAP0QDuefRBTc4wnuf5pue6D2cOs1FcAkqNWrJi+ck4GsHL+z
lBu9N4CjCn4gPBIPg3PyDNR99QxHIsliCE9qT6WeJatT0/tArxb+VFbEw7mRYbWWOkTBIu8IpnCn
EIEv0ySrMdjUgh++MJD0D5W+je38S8OE7NSHcXhWa2rhYpJcD7oLxTosyVaudUs7+Qm4WKO3juqQ
FiPrWANNG2f/l9sZ8brXp4tmJ1QZNcd4XRQZ317d12RYY8MAO0rlGWd5Aiu8zO68Of6s4z3eavpF
jBocwfp+zBznXrO5+5RB9ahnhr2vqeDcaP1UParHpD2Srdb03q6tTI2htAZzdIqaxzKN0K9jg1Nb
EB3E0fEwDqnNcG8XWHA4jQvcq3m8cTy72nDKmA+pA6JwSmNAVBmg7mgm1KOh2nKoTZTUoyPGCxlk
Z7Su9VPI/8Ft49EVXngspzrfWxZvp2lEffb89EUAeTmLzjt41oCaXIcvTjqWeOxSoT9GjiDgkTcY
dL61LQedGZgRbihNDTeGXH4+XrFBoL1nulGePa6/K9u3EURr2p1off04zbq+5KXi31bbboV/DJsf
wHHYMQkTpJNGr3pl5Nm0aimiHS0tfDSl1+xmEw0msujh2DOww/Y0H9WizDyZv9mOJkjyHjz3jcHn
zC1zcn7Gop1Qo+/RriK4r+2HrCIq3OVHdGJcDn4NFnaeVz6d1SY5LamBu7GtL0Ywk2US2580HUZb
5uoFaTPDActSssFMmG1kmIOdzj41pfMN4VV40rJmr/skU+R5fO6xfPPFhg/6kFz8Ob400Judznhm
hLdPhMQPyVudhMVr54JLJAF4HXcBzx60m2Qav9RZBC/YSD4iu74Rs26ukiR+dgqmXo15MBmj9YFj
regDx/wE/e/Ig7+6s7sfvP4FB7xc9TOUW2deO0UM6PA5qoiL6buk3OGxZQbogeccIKiIdtgnVvfA
4ORjtNxhMmvY4QludfiTVb03RAJP4GA00T2dbrKaoQPpBoksYhFuBwMIE1KQzpo1HTB14SPpj3qr
fy3lI+P8YBPAoLmZiYjEfOCKQ4LzamX34763LEDF+Hz3mcNvqhbxKdbBPeqe/GlprtzSBfw6pnN1
AwP/o1E63QHN2xgwQgfq5hwotaEUzsAUi+LoLpdLtcjttdNEzl4k/s925u9MZLtD3n4QXqdvLMt+
cEDm3HSwmI0Ss71WVB4WNn079LhyU1MDoJOQ/uJoj5pJ+mRZ9y7uyezb6AMWrZfyTu6t6tT7oBu+
tgkcD+JcO8JShc92Y4NRwWoLQYZbJw4tpkNlLn4FfNTVEEAvJqEBiy0DgS6tv6afzaTK7yudNIiw
hh+wVJCLau5+cOG44zKEhg8Z6p2nwdopBrfem3n5a0AAAGPINrZi9O0PoWNe/Bozetz5VEAdgX4r
sphfReaL41fQ3eLsGOOjOVtQ7VaRDzjMqEHC15WLyXYZfRXNl7goq498JbdaFnxo6h42aFN/RfsO
Ccqp51072Jje+wxCUARC1OYawqQ9PeHTHyEAmRTMXDO6aJm/xkvRXDpQVdu20z70XH6KmFl7MvXe
pqq4fXlB1awNYYL2bIJo32UaGnMdZ+tFVnG5a92qeohjKoaYxHKZOpjZXJdJuQMfRkw3VRnk5z6r
4I7JF110+lkfTIK5rQ7TdFHzIRq/qRsryANrO2vqBQ7XH3y7+1JQOLrB7LNIWaMt1z2uX7Z+Z2bC
vY8oUBeaQ+7zobfAjVU6xNE5dK1Tkvl0PfXiS81Yagcc6EGfiSUKjBg8LvxWT0TiJut9vPIDdIfs
eaCovNfipF9TpSbGp46fXCtda3PgnfnWcM7Y1JMCEt42XkpJOYET58rZOVkpv/6DO6Y14FKCctR9
A8vyiz/Z5oGBwrlMQyjZLe8+s5IHzxmClzIptmU1fSBMbYDPbCDym4AHelFTkmKbFNgU0gehkatU
jKgyBE4LUc2YeQYynNogWGGiA3ke1nd92V5SDdZWlLA/nRjTxnoQMC2q90NbG6ugQKRKbWLoUnyz
5Tysw2o0SVSAPeTkbrkN3PnlVUtF6fq3ZPhX0VWLlSXuqi8gpIj30Z/Lwt9q6WCB+m9pB1d5Zhyj
ijll5VpkGX3z5uwbgnoP5mmADa03bO+otgnpBjQfR4er2KL5swrDEouE4V/uDpZ261VoMbjkskxD
9OQZxU5UBL/0zmc3reWqJfbE2UBJ2eZTke77OscNuxyw6Ixm5B/cTSbAHE22VsoftegTOp/Tj4g5
uIk1nMHaOchkfMg0ApycO1nRrZFx/1DgUIY75h2h12SrrMq/TjlkRc1sPU57qR3JTGlzXzLT1LyN
my6ocycatiG+kseghk2A9omU3SF8cBcZZ/4Uu/1Lo3tAERdFnb70i8fQvxkb4JSTmNcm2XeD+yQb
2ip+733UMW8++6RWPM8uUmuoutiHDqgFSZkyvYlE3rhe2y5A2rSs4OkAJa777EiEpb4P8cbzxUkq
GVNxmK0AJdLc5QYGTo34bCTDFFetp5ELV1WlR7+cf/Blu1yyNfuAfQaotpGg3KymT8bQ+Zchms1d
BjuHiSIg0pm7cdOWzAAna92XHmXdjMqKzMLyzk7aW68sCfUBsOJzJq81vfA5CiuYOWJKIsrT8Ob0
k5PD4AkKig1B3Bbrln7ZOc2Ki0kK+4cKIOvWZYxwyLqwf/CJoFvaD933MQUsOXcQ3DvryXWjcsdP
oNgHUVR8KIvgVBSJ9pW00WpleaK/jHmUXbhFM1HCK1sxGP8aVtR4JNli7mh97sPoAbmt+xNL5rqH
IGtwjbnLArM/Fzhubhp92tdW63zLC0DlVoc509UppONcefRHGjq9pMjLhBr0Hwa7g6ENGN1yXPzY
cmdoC1w6JsQy3Fs6EIEUJstqAMlajztKHDTvC7AjiMedS1gDpKaYINaaI7Wz22jhemrJdWKy/8tE
XcaE0jngJgeL6hZ3qejFM8U2NHoIyrLcn042M7jJLKOnpgvIx2EL7BoJCXnnXjrDFDeQWEnAsSQm
1ql4jpgjrBLJLDhsYGgnXl/uLL3DODclWJhL7WEMb6fEJn2ogRWka2STee10sL8UI1gjyPhiHMFA
2rpxqkxyalxfWIchARHSVL17OzT5rZcU8RmOZUZ7cDzRnSwPXDNve5HIByN3vqaAfOD95uuSiu99
ohONZkTcpMS4BMvLR9n+D3vnsWS5kW3ZX2nrcYMG6QAGPblahhYZMYFFCkJrh/z6Xo4kGawsWnW/
Hr8yKxBXxM0rAT/n7L02J+M21D28bvP3ts77A4494JI0V9FKRwUiJAa4DXyFpMFj545xe4XLOWyS
AZG2BlJ6SHFEQ9N4iyLJEn1ojJulLeU71p6xkXgw9I/asrETlyWnMOl9EVVabaIqsgiZmXGvV9Wu
M+GBBmPD1DOcX+KpLg7mNDzyaU3KhU0NlPYzkIqOrBWP4Awfz8E+DfV5Z/AF4xCRkZQCcjelO4xj
Dxyz1bz6EtN7zxipnvTu3GeSjPXaISbvze3y28Jpm/toBk9YiFBetRzqkM0prRnace9Mb5M/3PiF
T4R6SmgJb+9piosvZKINZzzA58RMxE0xDa8hTjhY4MHFjbBzWoMglmpkZJNO4tav4ICnJnDNOWxv
SVrnq8XExh46zHtlHZ1l3D3MAiKU53yvrRH8EtT7IdRYbCcEErRWoSp1SWdS81gf59tusNy9EA5B
P4P8pg9TdEbjAXOqH8sDPvxGxvu8HLtrVBPklBEvtNXm61B7zt4i1mqjVxUZoqpz0ObENgeyBnwQ
Ylp0h+LYpwBBYw+f2ZTydti2fRPnnvvWPEN9zZ1A3k5mj1CpTx/D0Yxv4EiY51QaG1Hb+hZJkIPy
sipxo64NnyrSN01x0BSxcqLwjGjoDV2n7+eW8p9WcfXK0Z5VuJ4Qb5AU73I+TnF86vDs3AiNWTOL
JAKxyIQntyZkJeQyebqLWg6HViO1S9JoPKgZ3g0OzYCxma+eHZD4gbcRCRJVYshUYi1m3j8WtuIc
lSBMutJ/hj5KConZBERnFiQcE8XIgYc/AqYAh77zeyYqiXkeg+RHb2ViB++ZfK/uAStc96Wf9C+d
5AzrFvjWI4OP2M5sA2rDHEFWB40ZMZ9H2TXdG4mw9iWCRbAFen8jAFRUJHoFibQvc1gRqTqWL7aR
RBeS2hT7yfQBXwQWcKM25EuopfceD7GJvXGGApoEex0rzxzC1nEPMfX/uZURETT+JM4la8ZA0jhK
e1PuqXDrq4NG6DRGdE2d0rjGkXjRc7sDQ2C9MKrQaJ6XdQsagaWF0TDwNb2W/pLJt8/0SO3yp4Hs
MnglKqBUkwxNUhongUHekipOlQq5stN+b8fTxWBBcbHUJjY5IjdhR6YDK8JKJymAtPH6FAuGzVVs
PA2kM8P5B5Sm1Wc6qfkZCrGxbgft9yyAX9Z2QfVkATS41UBCOd7bAqNoAdc9zTT95ZC+xXovr25m
QBbogoM7QAUHcRWceEdgqlEnyqlybup6Zp6HKR5JWZ6f88zOzxG20HXRQIKsjbo4jxoYioJAGC1h
yRfpip3kCIzXZhj/EEmdQbFw7JPQM4/UvBf8QkwOjATdrJuCexGc2Gm3muw2WTif4rQiDoeWxUq0
HDB4guOpaJkKAPOHQdGHNP3cBDOQqYX9MaEv1Ax10Byqrq03Qe+MhHyMJrwdzi+zGWDPtWU13ETg
/3ZJxiC+L+SzaQHeKeAbTUy0GTFlhTVcQ7y3PofktHVvm7ppb6XaLIedjF8wOpT04I63DC1Zq9fS
K25cNaa24YZdnZE4Cyc6eAlHeOzSGfMzI72N1J4bA44qKboLOYgDoAtmo36/6ZuM64LiKsq+vdhJ
tvdYxp4beCIoINPsGMG1S/soYsrqUoH6hMw0GadJW9e3mh0QhVuE4jpIfMp4q68pVEy/LfKzPwCC
r/UMJkoAzcrChUgzNicqtpw/ItcKqZBz/xEx+rWQjf4WWAT3RYMoCPYx7rqWwj/POyI/eSOJraiL
vd2U0D707H0wzAgrrX+uCqdQU3P3xcfIxnr/5OpW+NRIg4bdOJ1DB9ldlLgQUS3vG1D6Zo9McNhq
kXmOmBu94c7dzAKXcMOS9MaowuBqj0nIcrjf2jRQTj1LPcMtja/pUOOuy5kesAgtPLp/SNEbZpsm
nZ19b5mQgurWf0pwLvvEzQ6sXS9jRj+hB4BiGA1wDL28pUW/TVOzgqOs/3DCDshpUR4Cv52eKtrT
tBae4sqKD4OkubR8H5ZvBly2vc2SY1uBb9iY5EQesxCOBl9uvvFt+mw3aEQ92hn7trCbe5jKG5A8
MOosUD41rTLmUO99RBiVwXljxTC+uYSJ8cQAXN9kuFW2PbXbjs4WZR/jznUXtw/kGNjHGu6fgkuk
qx5K5EvhOz+0duaqLCMwZJZEtXWsWovZnAGrcxC2SqZKMZyzvTPKbwOylGvetDocvrok+47JZpOY
2r7TXOeKdfAlKkv5VOi+fY0s8yWt7wXz/0eROvGT3xh0qIvYgF/nIxNQ4lp70bwi3vhDZ2shazp9
yluXi2g1kVnFMZgfR3JKiBP/aNk+yYCpstEsm6IYXgFuZZsRCYbtoybv3IrJvZ7pf+6mjLWPw3Sl
2VwCWmHjKFW7r8quZU9flPalpAHOT57AE+UTwB1LQByDUOxVP/fhvWMqb6zEQaKQHRer6CLcXDa+
F6ONFfXZkLV+bK3ueyrzepssXphBaUkXaemyZ6SlCpkWr4mr1OC9Mk/83F2UqYsRtHY5GkWtA7Ed
d+UJOF4FbY7NcvFz47hRvK1TZrWL4XR5gOUBfz6U8p8ue43tb2Y3LA85BRiGuTRTAavDy3Jjuly3
PECqlzyl5Sn88oBphTgLHOvLYiYtxcAHoSXRH77SUjlMw0gjlgZRxqboLcAIGRkti1WX2V15WvY+
LwaRxkKVKNtfrl/e/l+u+7z4+ffWYhT5fOQsdHCdwbdmac8HGH1+istlTav4KOM2PPHl1xlcxjhf
bOwv2RCRrCmdHEGGn+6HwfNpHT4udyBz1Dfb6ji6Y9WeF7Pw8rjuXPDtWHahyPzhKl72jMhrt3oi
vy13Xq5aNosDedlrfa/FBFsePx9uuf7nY5YjjT+7Qj+3oInp4EmAVYKMArW3bJYbupgKPEs7ex1X
jz7DzyOZm3Rwe5FtF3d2Btv+xLpoZYZWdlw+5mj5un1+rERz9OpHtfySRmUiWza92rMF/KB6jqOt
Fg7jqa6K8WTSnqepx8XPzXJdHs1UhhBDk1QCqpFZXm6XF7LonJcN1E8yjNJmRC7iFc+ELSB1Qi8A
rrtQWKhmpXRNkEastNm5gliEKabd5+vT1svdPSwoFFveE37lZsW4eZ/kxcgpWuxAonzP4+jZKIoH
K6UFO4zbiVH+ita5tppDA9nBtGeBZp49oBSxkZJ7RoW3YnT4nMXmbW4m3s6c0u+eT73DIPxZlPyD
uVSTRX7TWlG+epN17IvWJkEnCvetZV1hjlAq1Qj1QugMdEFfzNq5lWYSXkIbI+asms1xcAlSEZ1c
nuCKoLip/Uovjlk5g9EVAjBAGnwyPCCajBXsnGkrA7r/8BXpbkKBzbIcUUtKipKwroENXs/qrqOa
DXcS6qxIbnXXJ7m8DdZ063pZMyPtwDa23audNXd0zPYAfww9NIC2ed8q51XCwliX0secln7jaL1h
CMjrCeN9onnoterpG0HIK1Jx+LgZzHqT763Cynk2B/dD0wn1yZP16EJxk8xZJt/FvmUwLwhaXLj5
xAQnMikWOI3HOKYjh1yNuCN4QAswo9IDuoZB/F7HdUbpAaXLMMcjrDKCukIgTdSWQXAXe8wT4Vbs
owJUsVuB+vQ3VkZcLNMcGjKgEXYDDVRbEguKHgVMa2lIpA4e2E3yei3euZZKDMxAf8RjC+yunaJd
FWXMz33jrRR7wAUqFYslftWQ1dwH97G8KQiA2JY52ES/g63HumYjQX9S02Yt1iqWXwwCyYGyLWMf
ILaBQVRDBbXpSppmfPUb63GSpr8OBCBetBEPtKiuvPZ2VU0ximIAQTsXOvHY+MYqceA8VaJ44df5
uyE3cqZPmrQMuFngH+2QL5dhmIdgJlm9taL93Mcqf0X/SgEB2ONoGs2G73ayYX0IFYoG1wgQpXqd
JHlXVRnDcB8mmFf6BoVksIX0ROJXbjxMrvM9gDhNUEuVEljfkGe76hrd3AZmPjFEyYN9M9oHW9Hh
dMWJ0xUxTip2nKkocgBiJmz5kOUKxZhrFG0uUdw5WxHoRlB0OBmLM6wf1ACKUzcvxDrQdbNi2C1X
wVWBFDAYD7oi3TkjzLsW+J2pKHgE9LhHV5HxEsXImxUtL1TcPK0DH2Yplh5zRQSd4PVG1MVHXxH3
SsXeA3hDEJni8dmKzBfwClrF6rMVtS+C8lMqjp82AUGjhzPvfEX5qxXvz2KMRmcCBuCoaIAEZzxz
ouiflo0cT6MiBxLpFyuSYAJSsFZsQaCTw5Nrg84BhMCpcP6RxZjmzXiI72JL83AY76wqMDlWZf7B
dUmUCVqNFMzIPUW2dSkZzHq905/r2WFGIEkSyd0HS1ruw2jEuymb+zscJ4910XzDIOpz00SverKK
W2HLhkLdGI6ekcJDChrENqVBvE5O1FjuN/vSbonXoLLry0KeEX5/sN5JdwltRPp+Y8xy0R4ubvKS
VwnJjcXQbANSUwNzeELoQWZsT8iP4fksnSqWhZl+rYVnXx1zsoEsIFcc0TXsBOBHfskJeCL42LT9
3XUcRsbFNuz7ugdCpIlw3NKuIttTeyWVWVwt6V1GdFeHea7jTZ4rEiht000TS6VWzyNCJeWPKTMf
UVZEj5L2fBTI/FkM52lufchuguNK+pob03AJ/Km6JhqkRKW6qRu6koSVn8K5OfSCf/4/K4sNZaX4
F/29h+rKtUDRmYYAQv+L1WLuzcSPXas6pIaXHoaeobfMCStFM/jsIVp8HPO2AUI37Rwl7hiFjP8v
T8H8N7cH7mgOqLrhGCBidEtJn799PMRF2P7v/2n8Lz+IZId5qjrkGnKnoDNvXWISNtpAUAcnsrfM
ZH2OIKDa+WUf3djkuvhmDp2lIo+lra0cZVwYnZXYVO8NEOte+CQZLh8pV/UbpQJdulH/+Y0zleD6
lzeOmG0d9wQ6fBvV+78+a9wMmZWUI2+cL8U2cwzvGPbBjWEB9UC8YO+dHubI2BvHXhAXTtmUvs2Y
bW3CKEiAClrb/xi3leFFX4Wpv5Q0c2j+OD8QqDg2xy+WwHRj7toSxFxOeNJP99S/eG7+7m5RPp5/
e/4qH0B4vuBlLILzv73rU5vgmTFEyaGuYOluA9uKZcuLcBqGbJN+RJVRrJE89bs5c7/0IubwYF8T
IuYIcC7tLdr+y+B9dUgDP8zC++KrDkidVG/88u6Ssar2ZAqSDZBHsP0S+8aWWbdePoT/Tp14mirI
Sx+s8opN3Mom/ib/7uYyBOKUv31f/43ZdP4o2o/2H/7kDwOYb//mgDp0HdxafHlNA17SHwYwQzd/
0xEj6xz78OPYjvVpANPhNfE/V+A98rmF5/Anr0n85gN4IhvCxAZiCNv4r/CaDNws//r11PkHLHQH
lgFTyjPFr8elOpBexklYnI0gOFpJpl8Gu9MvrmSpPjP3DPVY7Em42RtMYvtzrMpne6FLuI6n6mQv
QvYTY88XcXZcrltqgmVvKQc+L5ZmvmZw5ByWG4vgPWb4RH1NhWsoVMuyt9COmq7jpIwQ9a+rP29b
roPBR0n2eTM4vhRLFYQb18xo/3nwzWKUoQ7n6VyL3/q8NHYZqWdBjd5WDRRhqMu1hXlm7S3EiIXI
xEQ2nnGYklokwIg2Ps2AdY4ePcQnYdga8FctOmewlrccr37vJehX1+gj+9Lk7YECAw177uinZdMG
bgEMOns1coQvkzWSyarzfh8rYn/U++gGxY64P21vjIqQoPoOS/Phl4tjZb3PTHa27Tzeuhn+Eyci
ezebu2umyjsD8k0lDHpzqtJaNpkD67tQw3DblpcscB1GTg6+BoW6WDbabACbXXYdHdRQxmuGPQjr
to8BwavnsjyNZTOr5/d5kechUdUM90sj5LM5suwt10GoZaqRyUOR1MGhlgzqVRmfMGQmIq8+emvh
ZNhjNctmpcmAHDKV2zKFYqMz+zfKpD+QacBwAWLHdkZasZv76HH0YYARVRKfZkRzqicrYlgeDtWr
QroEQYwor64MArSsbDvOSEdt2Ix7z28vuppzkUe6G1yrPBBirfX+ya9xEFoILknRIAHZIrZgo7d9
jXKZHnBNKnSuVoaAbE92RRB6WfvFdqnvB8MhhqA2vvqlB9qMtsFnxW52uX4gbgTyIhU+ZmoC6rvo
Si4eaJjPwnbpAy0XSxJPjkb2wKL91Z0mbSP4VcGU94BBAW87IvvJ/G7nAeM/FC7fTBSsWz8oUQWJ
bNos5mZIqyUhZPS9Nd1qaWIk5JSa/u9+jWU9icMMzeqMPOHnvas8nBSXinva7Y+xfQsYmreYPvrE
Dnh3u3ub0fCOZBx9a/TmN621Jr6ixDCWBu3UJJHDqRbGcMLRMm2qClU4y8FqkwfN8LO7IeCpz8zZ
EWosb4NDWuSOodXD8oo/X/vSA2O6xbmbBAkY5eRULw2vT2v18tt08oHGybILip6RZuEgZV7jKPCP
dqx9b/o6Avp7ES0MKlPinRpaH8lk5PtouVBiE79abOcAylqG03Id9VCXgCE64J2rJzGif5x7V5zc
huJeU4CkzietuKj3aRofaH0yXgnyQyuBQEJmn08i27d6LY5LR21psP3EqyEaNNfe1DKwcgCMDKMt
114B4DGYApbKHePlOImaTd07w8HVyTI2BtqatgmzpeBIIdXFKmdqNuXhx2cvx2xw82tj+DWkk7oq
e5/ceCniQx97h7SPxaZ14gKBZqsYv1BMef9OltrAPftjb7nOG4x+m4rk2/Lr92rap3WdcjSYS4xA
PYySVVShOw1UvyFuezRtltFAeLL7rdcQTPLzKYH0O9Q9rE51DFquQrYjV7ZGfdlnH0aHxtFSm9TL
+lO6Su2EZOqiasuDWzsbZ+mDLd+Fn7t27a7LTvSHpblFo/OdnExrm1oBKBz/bppC84jGHhjA6OMV
kg6KOjP1gbKH/Q05MdrO1IkgT+lYxJZ3R2Fgbpe30qZzPdnmeYhJIkC9/yzM+zkHI1OmCNBzhuh6
1pAX/9cxr4j082gLMHTquOdFmlyTrMCUsImLg25UGvPq4Z7kpdUQQa6zq+oKM7xdE2BGLnwQp2uW
BMDKG6XYn+Nw04wu+pOkuWimGPYLs+xvaLfEmNaIOA95B5jfVt1sQzW3I51j9XIxMLvvzA66LZUo
ugX1T8mY7in1xo8ptYDGxnl2HiI9PVe7Ej3CicECHbkkAyi67C4bV135c89sExR/HDabkDg7ig16
SpMCStlWQNo32gNA3Pl51rMcwU2Xn7tBVNtSQyKZS1gDopBI+ycOHmPdJccgHxk9qwMKTajkxCQC
37Z/YlDqwzHUxY6kpIeiJQFBWuW29rx7isZDM2cmE24pT1YClM91gUMidwHEqq6bBBp2P9NrugIc
5yHqTntDd45uwTjOqXtiGCW/+H3gV7dFNrjHWGRXYibGA14XRLUarbUJWUof2MEmaad5FVgOZmuM
QKRvrefADgnO0PpzUpn92ScrtR63KmvOGIkaEYg6AFQqkt0vELuIhdAe//TJhmsrVQss7B5GpKGJ
sG9k3IcHdLFRvpLSIuyzRQDGT2DZMDRKqOqLl86mtb4Q2RZA2yeljVFtclRdTTfQAUf8vMEXHBbA
iWc/mnG4zUnOvZjKC8loGkECocltYzwkJfG/o9uTCZ3SIKGLVmUYW8LyY2pZvOGxTdeDRgKLPpH5
baPUm9xHpMLG3sBsDbncPcEJ3wa09TMA6AQVdsk6JU04zdotk9lLo2GEB8S49Xz1k4Zub0QWEhmn
fs178ZQGI01t5kJ7L5q+Olm1bSt+HvwYV/MUXyXg+71JunDn2eY+q4hmJ/rmJTfiixzm6SAsa1dN
BLKb4qacZufYBeZ2VIWdNOL5pfFDibURnqMaDbtN/SL6mOCA7MWVY34DIYOAXWppvD4rJ4nA+c7u
TZsiqIzJjKWt8I7RHpMLRjKL9dO2n2kjxUV+SFxI6mIkgJ0V4yGjxt1lrpQbsMwbwEHqPPBRlS0t
mgplqixN0t7rrXEYU2ne1ZF4ppo88S+7UV7dgj5qVw6zIDJFObXMPUidYGQqR1W7Y7naoX0j+YM8
02g12vlTbPqEkcXDvENUbLy0nJO8Xv9d2Pm88jPtm6SE3/VZvWkapNjBjMVsDlj9jeK70fPf2JdP
hpGRGtD14R75IsD/ngzzmUWGP85im8/xltnaPuxbfnRGeB6rI7lOzBVDAQ5fz98xYn+ZpsG476Mc
kBkM6dGrsD1n4VkJt50yOptOc/QnyOq+S7SA47q3JloWlG8Tb68ffHilcyI0GEERrTemXnG2se5E
3iUPeFxapA4YaDtMgejwMmaQiuaFz0Q43qoak+sokPAFLBx2Gios7Fbhs1nXtHwmwuXbgrxdqVSs
abYrbFQwZSGsHZnk5J+6+Kaj4q0vCTKJE1X6RgQgkanUuE62ySNywm2tR6Qp7Z0f6S+Dgy4uEQ+D
U9FqLr23dFLp0Y59U0S+tWqvwkQyQxJ5soUqP1w7UW+KDvt5NRlMUT25M2b/LfOGq+bzTPunLsSx
EJ8jQc+ZIx38sqgxV1gVnm2mrVnV6ocZDgkW2PJOWka6LlOf/AFC1NbjmNgbJ27fSUF9H5JKrsm7
d3AF8BV1n8UcVESiJgAGyL2w2iraVFpCNI01w43v76cwSjYuvtikYehMC/R7GzYcCG2CkTD2p3uh
who0fRSbcjiMgbhltOvzK+4G1G/kQGgp2RBuDb29G0kCxvkSoP3NEBRQn4CpjcLgLiT8KgEHMOT9
Y5k735mB7SuDF66TOWBlyTb0y9dwLL6S68TTHrxujUbDxyhKRpPpRl/RDOKJ6Ls3Q7ezr4YUHz2e
sIFyeecZ3Rc62dRQhEisZcFgN3TcjeFn0VTlR6Nkoe3nY36qakHNNKlyrR+TZGdz2qDEcqoAT7K6
w+dmudPnxWL5y3IAA7Vc+cvN/5/X5XFz9bUqHvGjSADNq1BVNZY64xqYY6mW1eVlE/+1t1wcrPTP
mwVrxp3pu9dGIYrTmcXesieFXh1DnZi5VKBho2ZYrl425Cj+/a6f1y17QrSs3j4f6Zebl4vLJikx
Fi5702NKC+/n/vLgOl4f0gR0EsN5Vp93XC7+/AeW3WXTp4FaLtoipTr+6wWAMOn3QSaPc9IDxajq
10SV9rEiJBHLGG+IPCbiY6m2lyuXzed9Pq8rf+JT1R/+031AVGA21+RbJhKivv+62y/3TZeC4ZfH
j9RT+ryu6CDDr3/e8x+fWedbaOM9HKl/ezgiOSTNu+S+shWtsBzcO1RaA2wMFtp9S2n/uRFq1bVc
rKcJhEIggWUsa62+UpDOz9t/Xv7n2+y/HmW5f9oQSSHHklqWORxrcp4dDr6410tGlKoUzoDbDrfL
7mwDBpBjra2XUa4zK1CWEg58bpah/edFve5p8kOk+bxq2Su0kOyedhzW/wSg/qfr+MUgr/t8+M/7
6L5/j0lnZkpkGacoh1sVNcUPTeTTtqs077+Dc3/8v1GshPEfW5g3CEmj/7H+aMosLj7+3sqkw6j+
9E+WlfOb7ZjCtT3huKg9FQ3nj1amZwORpxepUwIK27MtqDV/sKwsQQPUwyHheLpl8mf81Z+tTOs3
7socyGQCrxuIiP8rrUzLMBUm6O+TAjTTpmX5riNMz9Atl4bq3+cbbjrWeZO1ySGm77oXY/XseIyx
ddXcqczuPrHc6D5MBnwKRrbXJYWiVenWQ9Hl1SrN5+7kYBhJh0I8VFrNEaw1i11MLsplmJBMDbPt
3PUBpq2qvxNdiH+hSB5xZYI2iIf80ioZrMUJglN9Guvze9AVhYp/x4Eni+qcQiun+dNSc8aGe1/7
M8mXDm4HN+02aSjC9WQE1oMHxGQnTcM8O2XsnxnmdzsDkP7GjEiuqEbWS+XUjt+kr10jz9B45iI7
24XIDvMY5MpZNHzRm2bDEXd8i1nOaTW0hKphoAcHt3ydJnOkK+LiMc4UMS/snkcwoKzeGYh1cpbP
JLV3q1IpaCuvEiuhG9EzCsINNTBMhRmp6ljeTPP9FET2sffqD9/1i02CxNOgz7LLY4eOmJijPYUI
/tZtVUrjxiKNwmeJs3VFtKnnvL/4uJ+8dDq3ARNX3qwXXTbEzAnrmPjzUylya6s5ZCQJYf/QAHqU
Jf+c3s64OOaa9JxsHFYcqMiIjQ7FPDzgGfa3rvk4uCajRDvfFbrR7jS7xXNeXpK281/0c3KvExt1
F3bjl2DIh10+Aluf8gRuRNOVBxIsh7DfsRZXyVRkpDJYurPH/mFBzLCqHVciz6K9z0swxUUjM35V
pfVWlkzEZUPa1CQ989S6SM86u0leCLvf4MAGDuQ1hGzURgnV+Du/o/qQJrl9cCeBJNoPsg2BqU9t
SjLq1m0hCUftrWfm5tp1gopJdc/c2zHHfWVKEu75cHbSjzAhTP0OeFVzzNTxPUzA3Rf5lG00YlUO
MmVFp1VOdDZQ5Jat/rXSMGlMYW3d6yCL+8AimQ8+jkPn4TjyoOssoOUidRGeLBPbgofcQqXBaDst
SPy9FJBoOLlbd5SxHtabvIUcnL03lp5eKrVxZ3kOaEYdIs6sZz3N+N5HePha60RsYXly/QemXObV
i0fzCpcu37QZfrLYTh7TuNrFfLNOXkCy6ZBMJzTgiRqHA/v3xP1oTagMItJ4RIuRpMmbDoxKgWZJ
j8mIqdthVS3WiBBrfa65xFT2Oh8/9kqtjF1KBnhXspxeislETMxbjkJwrvcJnU+RQ3tKAqD0Zm4R
WTGJfud21daokm71NIxFdx6b6CutqOzY1KhcHCHXhZdQJeqYc71a289u0xym+YFMyHONJfGOzh68
aUO9/MnEDmmh1B81kqKl7ck9qZD+tgqY8lLT2JvWqNItanwP3Wr6qiNUvfNLE/ZGSl2OZsgMvZdI
C8ozkjN4AkqMSYviC1ONvdu0cAM4Al/57bw6MsSt2xKoZmTz/Tya01F3SX1rYrJ4giraWbhBt1FR
YijsEEN1ZMJukiRyV53eY12ZMm8TZCk/NJvDRFNW0NhgUN1YcVxfE+QkSVO82zZhUiVR39AZ1u34
rPnZVtpxd2XlbqymBi+S3yVbusuSPnSMrMgny3ksyEG1S3IpgTm0w4i9dva/eD4+h7lwc4Qt+RtT
KHIR7WBXe1r5FifWatLdXVfDywmJJrsR/jg+ID3P15lbRRd3msWKsEBivDzCgQlxFWtby7tb6Tbm
vZ3qt2Yti1tvcO/nGdMC7hyEE6Hob2qiQCCOuF+HPtrWpXMMq+QlHAhi8/LK2xabsk+SI/IoZwXJ
PD72rrIE52QPoSFRpaeSTZpackgq7atD++UxCczbMnN2doTSSuiCaUvWlFvOQ+VFYG8vpu5Vnzjy
Gz90NzJvK77920gnfL1VCrVC8azDse/2oT+b67CDhhb39OKb1lzTG/0gIMx/segh39iNcWpSxiR0
qsB5JAj6hyQfLyLXzN0E6pGArURxjcY7Rgjle+IM9q1rac9Anc55I7rn0t0SrGlbK8P1cLAm/U6X
3e9JzIxB081ulbYlRoYCaRme8fiQp/Z0rr30SxaDRwX1dvaCaENVnj4107eqD267yPSeE037krvd
uarcZDMr9Roxf7QAos5cm1BTtjndK+qUurkxo/xEG1sVLdP7jCF1EtyzR9Ox65raZzpe+Gs6imSS
xzI++HzjNzLwG+xtCHmt72EZ+S91WDuHWQ/RfWXVugPL+phMKR33KX4Y9bTeFw3/x+V2zSNrkxPe
uzEqvz/brRkdEJR/CSKnXg9pTlxKGvXr3pvz/Thryb4PKnzbyJT3IjIP7eyUT13WWeuizcf9wqXy
rJ5WsOvu3IYER6d39ItfY08BEOTtvVkMdBFAhYSFPmy8yKYtMRUhyC5Uzkh4301D34DfNJ8JLx+J
jzPu5jgP140tnAcC0uxwGHaC9NsTJg1srY7p7DlTE0+Kx3iDhOp3c5o+8BQbL5Nx1vvCf5my4YGF
0ceMuGqNVd3f2mn7HPY+qACpd+1lrjVCc72PyJ6GU6kNX6r2pBkWhu+6KtetrzBttnH+eSJxp+QI
CoizYuKCqa+JY2lazoldR/JllmMUShui5yO7zYFNZQ0AmQ+z1p37FGnRka6tdTFTK94lNWfqyCbG
2W4L79DIjgrTiMqnMk7AvHuc1jtT5W+VWM8ywivPjWkBJsppHHbpdNKDzDvwc6eTNnwT2QMUe2h8
uHn20sC12tSp8ZBm4caVvX+2ajJghsY/tQ7lsmvdhp2tP2DAG9sqPNtGfGomONYV1jIC6YBtjAGu
s0jQtWur9r71A3S6QXAhq65bRwSp7dumFReic06ixu6XVEj33Cz7Uc81qwLYBOtuuK9zvtnww8aH
UO8eZas5T40hV4xm9DU0F33nyXCv0YC85Ml7ZgEV9eT0vdGdEk1hgFQTTb6CsFwZV3Yr2UJKXDlp
CLKYlv+q9zKUmKlBjnKYv0MJRnCqz+tqCJmhpqZ+E2d898uqKQ7ghvQdn7SFK+zN88l5X9Vl124t
qYXHYU6M9ewpd6nX3fYCW5mXoIKasIgFA2FtbePYG9urid/uzeginPIHWc1gcggHFhHlfmvbxbEd
vOYOC9brUEbKnP4oXa18ZFKilhGpXgrALg8IbI2dzkxpM6Rd8aWvt7SIwlGb7wwn/eYmLDtss90g
BnevHuvCDQikZh/NKCtd/61wHiDvDbe4Fz8cO+r2+cwstSY+z0jaexh46Byle/aybFdTwVzomEg7
K85ZP/1uOVZ0kUHIyDacOSm4sbX2IeDhhcn/D2Pn1dw20mbhX4QqhAbQuCVAEiQVqBxuULZlI8dG
/vX7QLO739Ts1rd7o7JnLFuiwO43nPOc/NKjFRvSaNlXRsMAp8v6Kyne8ywm9MXZcKVmLW9KXkU8
Qbi0hIiLMCFCyCf/YdmNVoyEwHVeS1OpLVRID8vaXn3TJe59HvX+kqMiHy0oFqKo43CRy4tQQ3q0
zOjZ1bo07Fs9PdrZdJ9Qu8ETWwFBDOhve97zSLB9x9SeM1SAkezetyUvZVAzZu19I6q9xcbJI9Ub
4e/ZQMYV6jl7Dc9Y9LNtnpnyGndt5hgBhQxZph0e08gZ58dSNK+J8Hb5YDcnOZbcnc36mBvVTk+T
5bZmXz6jbbjWME4GKzVOZKRbJ2329pBax8DSKMK7qVb7kXH6ISmqr6riyo00K73JKxY+6dLUu6R3
2X3IkazM2WEFsNntpWa1tBka9AS51j4bnuRGAdsqu0ycvoshvl70prPcj33zpNKh2boA8x43nR9N
q3fj5ugIB5YFx85sntyZvMbUSLNDmxQPGFOyW/7/uUAlEzg5KEotR16S2qCujGm0dpVYgB5sRdnk
ToSPJZDFIsdsd02feRd9Kj/RwmH20qrihh1Wi0gbMIqrbemepBxW9ER7z10a4NvtsvdQ6oQDM0iY
Q9B/WvLE07mwnzoLaplTY2/QuS33ZMTsTd+op0fLA1/cuXRP2/9MR5nwZTW7tWwWDAREpHt2icxX
473LcZw4en+qGaliK2+GXUuxfRhswi1Ssy2oKr2TZlH4Dik1tdZZvkxLJAwlT2WLKfOIbyZ0e3lb
eR3BGJ5NoKvOrnYBY1MPn5gIeezoA5i66/tMzH9c2chAITQOij7/hUaJN6TFfgdgBW8VIj/9SjjK
j5W1BtMKF9jzSFXlukfXjim+8MaTGS+kqKrevAOmSZgwFtgInCtx39yYbcCW5T3LiWmPlESwvR0D
/Oj2qnjNoHDcq9W0ES7L7tS3ub8m7GT6eppCpzNEYJrxnQdj8tloqnevowJm1x3GFIxES3PWR8uc
XMQ8PwGFGY91r8vj5kKnueKmm2lY9GJj9wwp9NJ8gf7Q1QfbdTAverC/3KcGviGCcJI6mnwoucCd
jmo66o6upo3HIlvevKw17nBgQjMgz5yQDx7LDjA2u7LxTCzwbbM0bykBtDx+uI5lZaVY0ZYPVY6r
P244UUJBnYNUWIKmNeIHmubvgyfFDj4rc9BhVYdROkhitepsTzVvlIgkLMaZ8VnM+YUosvZktPaX
IbtxP8Oq8OttZcOCSwvnOCKyrlVWsIw1vDoVfDfcqVyY4/fl08LODveZ8QfNsomrK8n2STz+WuyG
HzcSKLsVGJBpPv1EARD1ylaGw6Y6hBpGYVsSnjotGunSrasHTV5hngAUEtQJ0hmQuyweOxkq1VSh
MLwkSF0IIXljUtgZzi0R7PWtJqyz41KtiBTNtSEGzIjK/pVasx/pbb0HP0i6eNSDfQR7gIkh2faE
Pef2IRLAWuzll1pJRcYGt6rZu21G0sLrqvJu20g7NXOuQmKHreAbZIcPwOFnuKDxBRPKhplDuCEQ
sDLX6HaOxk86V/5AMaJqkf2bdEfn1Jh2f+3qK5iuI7d4fx9xHx0Fo5ygxS2bMLQ6DhaUpMK7WScQ
fD06cND8fXHQu9wI9Hj20BOuv2W2GsHczjAJG5qwbJE3hakZzw4wm5uUXTZktaaFoDtBJTGqxwTG
nWWb/T2r3RqGUZwcHZkHnizVqavuMJuLG+wSxSmtItX6bsUi13DhaLC/VnvD4/IjIBRfeIRnTRMF
hEVVYqawK+NO71mieXOAoiF6xYtyHPQmP8QZ4A3DotohsA4y3XqzeuURd2t+R0fQHwevwE1QoC5D
rUPkMvRM37FMGKbbFTh3po5SOntxun6+aeAijEserkt3Xcp+wYc7+Wxk1TOryVJZve8mnn1L33HM
yB6/9rP+iC5jm+e8Ygtl+exIB4hrVFMTMeb1cFzj8c3btzqCqB2hMh7IXGsje9jXim1W2plj6NJm
ltDcTtoqH4xSGddafo4KJqk+1dfGgByigHAD47IDjevgBJnQ7wZxEWulhQvGfrDBznzIG4ZUrmBH
ZUzpaTFuMScnt4RYvxe9pl4Jt2JgUP3sNS19EkX6HmWbnzlKPr9vrAznb6SAqRIODKRm1V5GBjGr
4XRPSc75YnXWbU4Ozy4Z+vHIIWeeOFYo2R+suC9eE8tKAnKtJwucJazrHn5AeSzT0bwnlHryaxXF
x5qHvMeggrTDqZETegYAZrxUNCJ66Gk81NzVd+b23c6ahfu+EkBwswkKfeK2p3Q5ujP1XjwZS8ie
gZSdmHKuzUxmTUb8x1nd5YrPJdQtTT3OlIAmIbH20HxkiJJlnzE7svL4IOeC2ZSoL6Sh/8lEp9+S
6L63S+zpIPPNU2YQa+bNWNN7pSd3zh7Xizy1M9nmTuZjSDpCCCHQO13zSzpbFUhNrz/Ec+veAo7Q
wlYOTzWS8ePa5cifyy6EfVodx8RDqJFndSCWJL0tJts8NpgNd/EyL743C/GTPfeuFafGntS7obyd
MJhq7jjJ70U5J2GRRZT4yoXCpnm3ev0l5/44z+3id6qH4Kl7H4nGqyWZz/gUezFIxbW7qhI7yZqn
OKToZqhspmv7KcXKdsXq2L4j7RNRVN+UpWY/JkmCmkR/S8be+oy19yjShktq2RBenejkmAT6ZrI4
881M944SuG1MYogzqYdFyjnPLa4FmqYxjCn1By1DgtNAu7lDkoWJHGRSDpLjqUJW6gFE4dRsZojq
PLP1Nqy1JvVopx3DTEl2TIZ3YL9mZuXXouKw0KtXlT/M8LsYpTi/TCsBMqcBQBECr/swPUNecO/F
dIKibN943MumMUWhrebSV4SuU3yjGl0dDf5nOWf7UsroyOB8y3xz+UeyAgdRRPQWIMrZJ+pPC1NY
nbtqWOID2dPSb8Zpk96p+GA3o8F2lInFiDsYCY9bHrWUaDIG+v1+jLXy0HZdfoCT5R1d3uorfFyG
QMmVGPnH2qIbL9DTDPMwvhKhs2LvIgNUyF8jSXRPeWZ4Tw0CnHhmNiHFdcJNAoEc/hYj5+ygSuek
wQn0NRm1Twmcfo3i7naK8zfFYv7McZn6JXOGB+Yjfj3X+X5a5/I0U+sx1idlHEMXxNIp0FgQnBcD
dKOGv2SXtuVRTuaHydQcIJuzH4o+fXPcJpR599rav8YROj0TDjK0daQcYJEYWTL+kDGVczJ7J9fJ
23PdtHeYnClsVVU8ZHP95OBdOlJ9zadiEXeUOjGr4DwJvQQzVDLWCvSShj6wNpm4tqaDZRK/2DAY
CLrqjllwJ3bRiEMA2VMn3Yr6iLsiM9lFwM35OTYpZpsGdSWpGte5ROciteqH1HBXr3l8TMmP5cYB
YqBxJH/n8fUzPOiiM4Exch85DkOF2J2OWezeuXqrzmPnz4OOcGKTL+TFo4ZHydrkeMb2Qf+aiT1T
Zb6E39lefWo/6YxQDlBOP7V2o2DWHJODUe8o7lff6Zi4avwhrcr0M2LZcCml7nftBJN01O+pQBDu
bil6rhKtL7He+5h469CGD+b0XF+ugjmHfdVEXOlR+TvD/RBTVc+JPNiZtzA2SvezVaNYjePpPKPM
kLxszG67HGVfcqWtwJNma/g3xZ0eQ7zQ4cKowcHYu7YPItpobAUbWw12xP7768xHZ+X7temxi77w
dYvX36tf3KG+zQR5mERxB8Uo55CSmsO1JvvDSO06iHUAy7++IVvOljvIPno6lgspE+2qEGPyAeMk
Yl5XPy0tw8FpytW+xOjYEG6GoPmt7oqvpq5TzqL4ptwUmFVK62jZxR+3HlaQjoOiLZYwRLqqDxIo
fWBs3OM0t79AWXGLaoyqcsAr3scavSdbFqC5uiKsMfXZmwzb3T7EW7pjnCxm8B3EpmsSOhQE2EBs
wvzvD4x8gdqwfwk0bxnPUPbzYzSMN/kmNV9mc9rXyfSzTzzyCc38Ce6DwfbYUDsAl+wlkBoKXfpx
VU40DUimGixMh6nKH6sFT62TVnagUh2hrnNmOlgf0BN36OvLmy1tglxp39pQcNWyz2mydrOZTwin
qTC0yvuJS++rFuuxb9znNSt+o6o76PUYs7xhkcEtCSnfOy1bxKNhxcnBRCcU6e6IXRmX7zIunza8
mx1ETapA1L6zdlWzNE5LM+1WiXuV6HTtvOjzsIviWTF24wfRVi+6tYpg0HX1V2ylnK88uVyBtX37
nVHpIIU9CBVd6olAESNr1iPzCR6eOH4d0Tm91GtvbOzg0OYQOLktFMkYXOBhbZYXr7Cs4HtHsqq6
u1jV9m/d3RjpQiKEHPIPWfcw/ak+bFfByzDs50SbTfbsrnXGNvlqTrOz19Ne2824VlhjxMdcmziz
h1i8Lw5oDQMfnBGJwNrgAEysFt1vWJ/QyzgSt6bX8xAgyzfsGYxRHVsIhPFco3P4K25SNR3QS/3x
r+fSBAiyMGfEGey8iHS87Rb3ufS+7P61S5NHbUmi3Tq0P2BiTUwuPChOlXMvS50k0iH/M+uguD0g
Do6mcQp7qG5MITdKpLbD9+wgfIkwwaJ7D5vKNc8an5yY1TZw3GITqt7dLmPfwuceTjyUaFyZIR6c
gb79F2WK51h7TylEw5q4mQrxyMTxr+xMDeeYNJtPPR1581aXMacAdp5mdV1jaOqewVHgAu9l3PAO
ffNN/ZLJXWk4w16LbnQFRWQctqbahGWnngTScm1iLLOMj40cNo8+xmBAGxGzIGcYAt3Anw6Y7yUn
OCzS5AtZ4NBdMQJMVpaHtgehYiZIMpxWzS9nKGittcXSoFBNzE0vWwmGdAMboYGKd2VC1rYYoZlo
s2T2nT5VO4xkPe1gayBEAan9IPPZ8E02SWVgm6UX0LDquzLHgh7HzO7AttZp/JibLdOIyoDHovI7
gW175Qpf0qeY8RPlCwQej2sntqY1SKyR1fFml2CkoYMzxVK8OOVeDfNXthElqrBJ+kACkuD8QVWD
KT5A+VmeulWESWd7x5iGiMTtKbQQDA5JLEL8+aS6bRnneibOQ9vMTNFMLXQ1y49BKMMLq8Jx2tik
aAdhTXlfRMjDzotXaubSxEzrMvpiPuBrTkZT6Xm3qeO+UxAD3wJrKTdJzNCAj0NOZ4RxF4MENlA3
FxH0MIfPNzKS1G2Ud4ER6Rl0nCHeK7I6qJQmcfaatiSGV79BbEy4TWkww4OOFVv1ed3o/2VLWT0D
W98584z91EPJKpfXZvu0KFZceC0/HaU9UCGgSSyie53z5/u6+/7QbGe72JLXM1teWz25zGbC97cZ
QDoBPYM8nafWxlEYR0jwG8hAwYj7ibOupVcx6QuR4NebipivFr/h7Cfxylu7Ku9RLbSI1in6UI7f
6Tp/hRdDgxrumx5Kv5PzRs/r5Yecmn2cskfrq46mebult6/8+1dT8WNMI3Pnqtn051p7Z4GJKLIq
X+cHEuZ9rGHQsoiGWSh8G8oZxrMy8s0KGFDb+Q3o4Az/MvcVSa59++jVmYDUBYYJbxJLAMOAiVS6
t95szP6YjW+mW/4YYmf202UCJUJgIj2eKeiQrZ/eVp3Ye8/ieLYqlmrobwMkj/Kc14Y8R+5YnTrS
mQXk1uNgTK+2zZ3BcV4jrwUQBw22gwElSgwtrdgXUma+jUcuKLyIq6sgKwBkOVG0hvmnFTAgbeaY
M9DH73ubAdZw0tQPS9eeRTrfE2OE6NyKLnHshK0hHhU6nKOr3Mhv+nxlWsYWwR2X+0Hh2cA0P+sO
y8nGOQqrfV3GLObx7u7yfr5YTIQAAyb7xerEo9UB282aiKPYmW/4SfYIAabneJzuqWwf6NZkIO2u
w9LtgDVLqz+2wQFBrxx4+kbHWYs3yTupHcDwR5AGYfuH/VuObfy0ogf3K0DOvhOPMO3132pqqZ5q
ZOecdNExBf6xn6LoqaMFBK6hunsmoh15j5zJMoxIoETC3MznaZiPRQHmgmxHhMFuHR/y5zbTBr9K
kgfOiYixImMMm802dkKjMTgZjVidhg4KhgL/kPWu3DG8La91qeu8gbVjZ7XR0c5VEcZG6vpM7DYM
l4bM2NZPulQHHM+MC0r5kWK4OukGRYy73I+sRC5dKpkmoLgZ0um+jxEBUJgU3fAjyqqfOj/inSOX
xbeNQQXoN8BZj+1n5ZifKHALq7cvemNhPsp+VgYSlnrpUQtIbTrNNk4QGnblV3TWPuhiXxsfa3M6
0fEY3JK7zNNH4jcsE2k8u10vhwgJGH8Epmu94mhZQmP40g0tVIaJFROAE/YNH+yEfc3AlwW9m3dH
o3SBWrbZs8vCNlTLgPMnMs6T/TuqcZMnIj7Z9JJ+5xS979V/ujoq3r2K8YoqT6ZK8k/v2HpFjMex
K8JJVAJgn/3ba5Szz5Ryd/2yY3ofXVKSc3bOOkt/TJuTpYx6zzcARd1hQCZsVLmywivhuijiPXyO
AufFLhLOKw+BL1YGQonCgDNswoAYzvy2mY+8kpifIg7N/lFHDRxokMQBvlPgiZg3lV/p8Q8gLtW2
TvnleDnOHH4zZST4pDF5Lj0EujEaGDXqnXOAJMMbvASH7ExsiIyIl3OKmTQ9IZiPT0iwFmBFgryT
bLzGrjo0ubkrPeOL8b19lYNb0krd9hghgzHG1DOljOsGxdC9KO4NGmy7JNJPxfGRAyoLZd3YPq30
ezmcmkL/wujGbMKaSU/w8Hmw/GqOkV0dIwZDnFZUKYRdE/kBU5lAG5c8DJKq5plwbeESidF1ysdk
VBBjhWzMFATHoa0ll8hZ/d52+9C03N/j7bqH08lOrozG3SKE4ddOxrJ8Dea9zgLtEGXi0+yeLZds
smFCo5CiLd/2Vyh/UH/sdeUAqWfIVVvIXPLqAXGFPLgQ9lkoI2Eo8Y4Jjesox20u6KDsFVtjPdPG
Exkw9svEvnFi3VWJy6xv3RoKnRrmi4tHwNHrdxeZeekApeEUdFsw/9TUwNlY4zKz4NDQCA/fqbz8
6U2YrPTtC7MbjwSDhcyqKhJhqgiRSRPzSzIPbvWLZs/VPk7y56JpjcuCP8lqNfq7kUCPFu6TxjVH
0GGAHKzbLTDQMpLMoEW3j3R5XNJ6AZslXfcGLMgiHZaTKNABdcrY2xrWxHKCK7OWD9DbssBKx59u
Zz+tfTf6jPmDpsHNdO9IYAeGxdqIuaOP8/Kkg02VJAyca2XunUXPw34AehYV5iGLJraHKOMLYYFg
zHntYmN61LrY8xOejia3zyxGC7+NmmOGPe4YkXVpzzrQWdPMg9g1l12sjF+sfklcbFwrUBlQ5NWc
rzrBN8H8SIfTARzDmRyZ6UHIFQ7OCNkyanuGXvO7U9/GnurY34ifxWQRQzC5Omxm3udlPX4g/im3
HV0Es827sAjWjgWhgZhiOfoI9OqqeaDSw1ahtr9lcnRxaAEltwKVU18XLqMgePeEDjklSXcFfHb2
N04gouVPrSdzaFXAOaRX7WghFIWjCiwz4eLFjXow4+Qedt4uinqBX9N8KovxJq6ksbMENsYNaty0
zRToGg5th71FAIKDHTRipGYq97EWf3TmQ9VX60tTHgF/7PE54EswTeNAXEzjK8g4TCd1Zr3upAPk
9m7QjVnQg7sZC4y5hdm8V8UyYPQeELrMBPxmNPe2SagE6Rm+Xm5Pg3LZwmPXtEmU6qDv7XU9ex4c
402yPipFz3wFmag06oT33EuBDvGARIM2necDEZmlHqxEJhfWVLcTwsNdWxC5CBHgIp3oLfHqKBh6
94DVPr04AjF/CaZxm+L3ykEYM8R4dKn/Vw04j8HGqFwmfCIiyWEfjde2Ke4jl3waw+CxkaKLEPcR
PtOWKf40Ytq6ZvnI7uZB/LIK3q5LU700fcuWd/Q+U8AEh8TDSEcSGTI4YxtDlpdipbWoxp73BGqw
cQcddDjHVrZv2svGkk1N7mWPVRj1fPoa2aRFLJYZ+5BoT45u9+ep2t6JMzU0Z99/kd9afRh7glde
pOv2J32r3N2tuv7+8NdvXRonZxEODhjcEtrS5gw5CpwmZVzsvu3/3x++zf3/+u3/47+VTDF2PY3n
6hVYhOR/ebLHTCdFaabPXJzBOMhOPum0hHkdLaiNIJh2+XT+djR//yrZvM3fv/rXh3/8t+/f/usz
/rdPE2KmWUjtIVDCyDlpWhNKE0mKCaj0fWysQJLqHmXeEsH9VoxnkhWufdK9iEl8xSQr3ZOdN2HT
zN2daCXMSfA1jaNXB4Ec2Xf4U2JEZtpbBAFEezREzVmaIwPBhbXr0DMtnMbshifvyBELfmmhJsHS
PN9PGp6xhJidyl70HYpSNpWMOWxWtTsxpJeY/78AizmgY/EH+NxaF31+Qj/zYJf94cyc/VrnmCPN
x947bX+0hUdyivEjzqwhWCLCIauJKZKRcUriqp/oCRm+G2ei1EivI6gqcoJqtj4bM7ouWL+PLi38
tsTWhumnCcvgEqV9YPQsQR2XudACkCpP7jsvs5gZWogfRxRFpiNxGlFROpH2OpR/dOWVT5Px0RvL
b4arSbDq0UvcwnPLreVoqb4513kOe31GV7N2pvA7ecwbMk2jic5+muuvdcluqV24BnX1ih6aufTK
UQDE4Y5yYS/piMC8ufk+NYbHMsKvpz2iIoJZbtovEwGBdOkpf0KHjm6mvxQDCiJQUqzjHtgis5PP
lYY9sZ+mJTCGtCdvbryHZPMhhwkCEIWDvnm4pxIMeN1g1QLndZHJYB3TdSWDy2rt8zhIHHe1fCbn
fKDmpaOby7nfxkVz4M6LPIBkvCsGwPutR3JQNDgTi+Gv1uaN27f8hbWyNCgKGYOsh5gJbOv23aUG
HcuuesehOXT7gosmSEsCZZYa4kEylw/E8TwlAAhZr5tj0G05Qpoxu2enxNouF4iVyq7EKWPdkqeM
UwF/HnNOQb46ZulluRy9TudA8cwTmZ7FZfHqfY+pJhRbjzfWTc7+oMd+3KGV8GpeCyMuTYI51jca
xd3ak2Ife1MSNhH2+CZH8z0b4ff3b3T3luMyQpn1O7blTDIXh867fHPz/GrP1jWb0L0lrwDX8ovU
CaqPWC+iw7cfh4x6x2T89P0XeTbkY74nbWLknDjaoWdmMCadE6LbWEBuMIv1XAzy3SIjsJz4lzGj
h20yjuG4AOa29YWlFcblsr7kqc1xdpdV2bkuB/7dkZn+snNj1/E1Ozq7rcaDQz2MxpXuP/cOFHkf
XUIvuCWblnIa/aWhfCuIqMjSW2kbb/1sV76F7VI1xo2VOTj93Y+1Kt7nbkTTCDncnaIPK0oittjZ
8DRaePpWPTkPSUlXw8pMWALJM65R4MzvRjvoBxdit9+mywfIY1AOOfOoMdPyfZRF/GDJSHiq7fa3
DkqxS/LscUDIsMPD5mdTcZzA0j9WCZutYcWNK12P4BXqddqHvctGitW0zO7LPAt1LQLPUAswGL3j
kT5EAIlXMnWZxE09e1oIlpKNYwcFD6MDGu+E8DqDduYHdtT8plpJXx32S+s+zoxyYjaODaKOA3y+
h2Lroia3rplMoVuQbB7YOwK4K6ZnWTDnKIbMhWDF1qFuvJ8Z7gPUXEO1N2QB1GJ7/HqbUb2neNnj
alU+6+VLYuKHj3OmWzoVqR9RZwDvU3dJ7LC3arK3rGmsHSk0BFmxfgWxSkwt93a8cvqB5AMFBYku
RgdMmujEKByurofxfPE8Whob/DGaGXY708e4UU2s/+YleHg/qW+YG+CTvq2McSQRzrmTFqIg2ClV
sWbnqDd11gjNw2jgS94WGt8fhgaBiq1rhLnJ6HXOZ2eH76DB5poOe2ucv0q9dn3pIXVuB0KqwgVT
KjdI3gfEzD1XJYUizolpNzKwPgMNZOy0fVjrkRFhz2bxm79hmOnrCq6YPcLIreaYw8Wstqan+zLT
nKSB7XNQANBYbWeao5t/yCWHiZyKV0EYTsqjEXqtxc5z7G4l+qaPpmGDh9UauMr81m0bbLIytsDD
/Au5VHIaZaPfjwr1uzsAXo1T7RW9YrlG6RWRce/PhOHSXeTiMClHcWvO7AF0oH2NrIaAcdxG1/+z
MK+nkxAXR6Uw/TfierUa3W/Z7Cu/sMfYFxP4EdN6nwYWxbqOGMueZHqfi/aG+XlxRJFRUZcNt3BH
Tp1X1Y/AdX7io36KRbJ+aHV98dxp/l1acB2vk70mH6SU1IRa2CkbnAZ1ssxUwNbu1YQvn632dAC5
EgwLloE1YYnqmU36bg7ehzXZ3dei3kju2MAg17gXDt3SZAeisv5ELmLUrI7J2OokNIfRpDesEGxZ
eFECI4kTZt7R73wV6Kh7kEgLMsC4XqvbxUUi2uFmfnI3CbhXd/ITHGDfqGuv249Omw5klsT5SUm4
NWX7woyKxVWxuQVKohvm5YedXcWcJs9VZzBGT+0gZanPO4OTzW2zH3Bi4otNqMsNFIThQJXdnOwY
UUle1081Grkm0hX6YqXTzrbEyaHa96zxLzIo3NDuuUmac0Zlu7OrR2cZSJ4x1n27kJCVpUaEVgBh
19I2MQ4YA1MUP0cncbHPSmaw5vLbI4OMUJJjTSzPH7NNTrJD8k3z7hzSiRfKGyz7foCWd+IoHI4C
hcUTni/6XDxNv+04NFatCVcq3MCN1+ESJzaOmcG4doR+XueOtaLrOISm1QSMTe3td+jxAEzmmJsJ
I2DGbbfS0R965NLIl1V1G7fARrqMYepIsg1n+mB8KHNND2lOtre7rSm+P5T0hOf8bUr65rbKswZ0
dursJSzI3V+/ZZB/VL0AL0Ktsoh1uso+eU8WPF4EPFgcqOZjJiM7sLwRPVWbNvuCKOmj23kEWCSg
TDTb5bybc/CZpLjkQEdPvaveoUzmN7G9veYNkxuRG+KmzbUXeyDKgDlAte+TP4brbFfk8so6CDDM
uqKHFKilbdbBeHw1fjyoHFWD9zQp1rNK7OhuRA9gFdM5TZb8Kp8mJ0dCBOWCsOABgYRHskNXGVuo
L/hiraQkNgWzpAbTTM1hHGplJfcyIhjkb6i261/OwL+j+ex/MhkxDNr4GU1sg6aLeRDb4t8Ng0MS
keIIGzx0TIWJZ1Xm7djr55SUzAdersPAbOqcC6vqd8xt9g60XG5xNv9rhSmFUgoxe7GkBYqW7HXc
sp/qLfspzVMtRL5SghZzynw3NdZ/WqGsIoFh0LkFYVMqdOY0I4EjpXbOC+e5LzyF92MwLlaODr82
TJ1Bgr7umSclodlEH984eOW12ckcrPuGWL/bf32QZaXCIh6eY6Nlr0UUajOigNMX1yEPaFDNvtGN
x8H1ov/jZRT/JBzyMkrLYN8lXAkW5pvg+DfCIQxsgx1DH5Pn4H41Y2x8DF02+rmVSSIJNYcJx5i+
r+/NAgR+BecYMMa3HlE7Ql8tivo0iMJ6ZP+q7l0SitEsYGARJfYXht1PvHEx4wzus74o7ZRDdEJf
El/nPHMCXnu1rx3nF/EM6ow4OHkwsSEiuUg+i65AUzSvJYHXcxXAdWVwKhLXR/4Z3bnGcJLz0l6Q
hF57E5+eUO2pZ+9MfaaMVynYn//7x22j9v3Tn+pZkhLQdLDJuu7mX/3b61RZQ1Qn6ALCwYyCmfjD
vROpYzPVfLuZuVBKQkNAcdRfRh0pazIeMp6B42SRucV4+C7aImwSNhTuQj7jt4Ets/s2tGMouCX7
Rv8LtkV8L/ftvC4v5ZzezXoJ6jpHy6hF5QfJGOOTNokLGp5//73x7/6v35zDN+ggFzbEP/im1YKL
tRpXZO9OUZyQlzI+PUy1lX4mjcICGddg9wU/CLZX4kBI07xrtFT7SUQNd1dNEdwVTSgyu9hXkmUr
+1OSKpZBf+k8mwjarmTUzWO1UysxBYyu1H1sucXffpXbCUkYVn+3DKR1a2be/xo5Ih19qd4c0GIH
gkq3lQSuXONurcnRimPd/YggTgDFwBY46696n32kMABfqG6GY4EDJhTkEz0WCMF3aJEQYk6EAa2x
9sbUx3nCKgGSLEvJXqfn8OsaKlHL3iRcCHYk7YV3jnExk2sniSdsY0M+cemdkZYP/kQs5k3jkTpB
M8uBEOGl7LI5Is+wehuVM/4eWXZFov+sh2VB444U1LQf+xEdQ+7a7c6wifVqmOUfYYWROkBDTSIj
RtKyRc7nDqPz3s71vdGt9m+O1pDpZ3RxCK7hwo4AgAzgW7NIEP9p2M4dNjscF1oZYroEeIDJMEsO
3NvdYdWwqEwHtTbqA9sbwnF14r2Lf3fy+hszw+UiRq6jqWveK9fxduQ6v6DFEucsscuwt7rlaPdI
McfMdFFW9da+oMxIotr4+PdPofU/TyL4MwbYK4Crumv88x3GgifVoCcXocfANNSRLluMNm/d8a0Y
zWu6BTKIuHP2DBPNSwFijJEfmVhI6On45dTvu+/oF938WdrMeUmnj4+uzp5cX2w2vcsSrN5/sHcm
y41jaZZ+IkQDF8PFNWvrBTiTokjNwwYmyd0xzzOevj4oMjuiPKsrrfe1CAXlEimJBIF/OOc72DtE
g1OgW1T1c+t6sm0y+OXMIEnI3piFYn7vh28I2xBtMB1dwfM56y3fCTzG3hN9+G/efIu9/rcTC2oK
XG8AcqVp6MZvJxbNrrS5g7myn2VxiZJJXMQUBSsn1aJbElBOWS7I3w7yx4LAF8/q9e6RjuaiDR0N
Zt1018bCY9lLwfbHDs6anzrLsNJEJoNnuexRfwdZj3JwEULO44eB+88zNRyAQRw/8SYq14qdWFI3
t44ZHkVh7xlHJ4B6fPbTEthbKjJ7W9m7hv3Xemad9W+eAsP515ceIoFlK2ehov4rZlf2eokjuAr3
vSj7y5QG7rmrTfZl4tWRbXs3k5ZyrILoS1poN6yofBkif13LYNw6Umcgl6nyLU0ubW88pFOCijkT
5mMmA8uriJZxuYic7KruX1T05iNTuPZD/1mNur4X1YTPTbP0ZzMm67t1eKc1MX6Vqbi0po98nzV2
WKTPOYu3yxzVL1rQRqvIT+Jjo9Xdg5KAK/PysWMitK4yUMddV1zTUh8uNSvkmzGY3l29Ab6KbK8p
J9ThtvPckDd3aYVlXThfvpLyra8dYXCYtlF7j37IJN6luRVVZ9MaZthDBu3c4SqCi27ZG6hT5QVk
a7xuJ3H+1pZwzj40KS1/rxMpZ0/VfF/axr3blcWpq+p702zBbyOIus9oBks1ozhGL7lj13rSihLP
SZtHO7ezcVPMLtlW6tTqFauCQY845bl3ttElO81p9QVdZm0GDUEqNsWgtFCgy9K9EXajIVpC/jIi
Ldsy//ghCXbZ4KaGnOpW+Qryv38lZfjCxCHdxT1c/tJFSdzkAUnwtO8b3chAj7oS8Z2hJdtIJPlV
j7o9klPkexF9uT8z7LaNIPHmcIhPaLob6KMMze3Q9TdGZYid1SacCp4prqj/ILN7Wojxufm0jZLJ
1zwh5Zr7N12azW4OEaHgjKT26zA4liTQMT2hbyBC7FeViiu6zbOBZOsyZAxHLRymLsIcr6LtutZp
pzZAkMzNSEDYJiKridV6jhZQoraYIv0Rn3lxl4ZjtBoc7hn6DrX67D6jFPNMSd+HwtS5ybqJBU/p
a0///QmVwKd/PbVIIS3HcC3DcpT1W4kcGhqDoV5qREcysF5MhJdUErSKolt402z96Gmi7/My9teT
0aQbIk/h+IbGe5/LAHoCgzuNbLlzodR4bTQRHjrATyugi482uTf7GmTBtpeDsTdN56XNyRktp+xs
Fza5V5OGdK/qG88M0/ZWkUWnbLegwbuShBZel3XfHQUp3gpDyE2Uo/r1Wc67uoh3bt+2sAp77hcw
ThllnnIVMhNirhA/9PbQrSGY2WebuAIvLAyDzXDxwdqcSbVbnDtQi6j7OR4j25C3Im0rYMFRsw2H
OibsGut2NrUv2SDkdUiijYnbbPHpbbPwmGld80VgxyGCrIXQ8irEJ+OLfq8B50JGvZ0pIm4lFS5X
kmHYAw9Bf+KQFsgJeTP0/JRAODZ7KX/em05whZCF5IYWjNXcdIB7QTT04oO35ckElwO0oZz3GRMb
Io4H9YyN9pxMFXQK6y6f0VxReJvH0FbYAcF+7bHPkxQSKHNjYcP2ZgIQLklOaY4w6QYd5srQyiWG
AzxUijJmwJp0cvJA3yJjX0RtixICcTV6F/sxxnnD5IvAi95HixknxbxXblLdRuhBZrAVGyvAjIdK
Mg7i7EslCANULDyj9sVJkBS8/j5i/4dU/m9I5UsPS8n9v/7P//6TTP8vpPJLGBX/Ce7z5x3+Afdx
9T9Q/yhdF8AgFhQPvctfcB/QCYKvOra7lPZUF/+A+1jGHzgFBEU/bT//s82/4D7uHwwzdU4bpnAM
abju/w/cx+KB/lOFI5UyXGHbEpKQgbzztxAAfyBkjyGUfcgRaUvXmi6+GuEF2IzJs8D+NDtGae6n
2xv3UJB1VrJARejIXyvl5lvbsvpVOwT+prb6QxUgWqz5ujLjeZu4/TUFcLcyhtE/FgxB9jmWTlvV
dyXUfqofN/eMARALKdms8VhzBDj/YJzdFi04yClFymzrb0mCMEvmLh3CY14A05vDfWawLmWqcDSa
Tmz+9upd/3V4If6LpwR2vLJ5VgA1AarnKftbN4nlpgZlrKzDrEnckQKnc5Bqt9hlp12haTsnF4j7
m5ICZDbRszNCmJN3jcqKpHmYwxN/aVtyhuoUscdkD6lSx4AVK6C6jMnYbDH9Vs4r84Py8N//7gYv
328vqAvbBeo9NZsuXeebGPX3394PBbCSDjuzH/ivWUVOZmmyhR+BmGWtYqo2G5d8eMkj4ApTucBZ
ZUW4Te2+FLE27Iwa0fEYpJgaBuQeskCUMUx7YCY4kGMycqS9FhiQvKzC+1BK9AjsNAs3wEcJZbGx
05OZolHLIL4YYr6LDJiTuVb/zJCVeWBZTlUacTUrxtPUBy+WmDEbo1IMR/dV9MGTLFsLxYRx0GfI
UDgKjSRmr+9eg7CwGX913ZaT/9N8g+1wxpMhDpnmYxl0Z1Y/mKktfLYmXj0WZSt9tj5rzO9e6ODS
BJVXuVCEud9qCC8uNOVNQ+3iGQ4IIKf9IcKQHTyITzf2p0OQBs0mpLxPLeelGka+r6lQ4LLmdIiG
Zvm56gUo0S7hKidbm6lct+eKP61QBrAs97kAMMa6qdBTQDNGkGHr8sBy/jEXDI3rESJWy4NoRcBS
pbPuuGp9YYqLPTH0Oxkj7sTo/JFMj2OPWC8ZrQ83PBguayfEKVdIUCgWS4t1K4m6JNGekszdBmn8
NsMnBcHDiK+2LNgCbNfAhZ4raza3emhmnj2LnczzjzmZFlp8BlN4rtZdX7+Wds1rOUQlIVvjCLxF
dJ7lrts6PGUKVy+cGHRUgNEBxLrmhdl/tTJwMPjGTTBV3V2iPbjonRZzy4ZdPLBYQxB6Px4z2X76
dUshyFyzna1tCDENIB31CqOttQ9ng8Co+S5wGRNNKC6y/qnusZmnVf5cTtY7ashPmRLdZ3Wv0qWK
7tv8RxNHdyJkCWNE0aVOKH+jrn8BuvE22ysCNOGBMdBZzdq8CdCF25Z/Kmc2Z6NuvRJhiOpSnCt9
rqkcxC6a/NxLCLzGJ0FvWgLC0VHJM3lw8YJbwH5CYirDwEtauqC+24WivQmLetdy1XbH4dAk9ZcU
dwyHj53KnhoGBptAHz80w95UHamjCECWrq9wodQW8+SNRCKiP6pY8cr3cGJ2qYXdwc7ykl4+XBFU
/eIm8jFlVGpp801chjrrYmRLYRzoe3zkqy5DexkV97HTfOBfegtTgmaDdGvzTiL/pntvXRREDT9O
OgMcHASQBgga1LYkaUM6JYRK5s7jXNC+y/STrcQvdJPvNbu73DI/tCYsV6LlhC4b7Iejuka9/Rrz
epLGe0n86JRU4ELq6ol537Hqg6u07S+UeiTFWx/WNGD8RqCByfreZd4eKw3pcgBYErdfatWb1gK5
RuUceoGP2mzO+h10kp857zzPRbDNrix9glWyZc2FKc9BZmXrUcIusiB0bfS9qEE318jiXuIfNhKA
UOQZxJw1KNrL1LwAgGLASeBcBttVutdoTO5iZ7pV8JVLqdZGiS5jQlq1wcXM6Rqv69DcTlFiAo8s
rJVZiEPjd4e4Dhsv9T+Fnd3gan5QE+N9ZxqfytQR69mnMfMH/frnz03AUPpOsW0BVlMgf6SJJJTC
upuaAqwKbyWCzg8+SY9mTADAhDLJCt4I8IRB3I8/0yxYPOsIuTWTICPj6pfG3fKFWMnXZGArMKpP
0fr3gZOum6E2vchvVqbrvmPauQlcGGEH2ahlP9G/khWtk05VGUiU0BYX6TxuIkWXWDGDHTQ99nTk
0IVgmCCXvI4otKtt54SP/oBYP466gxCcMsOWVWtjBBjOh4uu6kPeGi+mvbHiOl0nUt46EmKtqpe9
/GubcgpzZ4vt1Ycuc/puGu05YmIEQ4EsCOSoMaMumTelVwKt9piHPDZ1X9I5hqthmuPDoFy2XVze
VoD6UHObz2aEBzU1hs2Yi2HLwOaSlvWzH45XR2IiD3L5bCCXjpPmB+GzlccW6ocJVKdomTDk3EA7
u3gv+/r7S5Oq7kuLkly5XANd2pnQfBdj4M1lCm6vDtahgpKsWYxzR3R+9GN4hRN8Os7c/xrN7s6J
1GoMsk8HYcRxrGN6DbZWCqEr3syx3hZmX27FZF+W1SIUvAyxcvc4asXgoVTg/MK1ZzL4mxPjK2P4
4ZnEYwCxZuhl2m8JW881isSPUvNf6rA7mz4yUNAe+XbEQGFahJ76+jmTqMKFILKhrycYFoCLlZqs
cykw1k3uQ2yPa82VrxmLP6/LQAq8x2X0MWW42Ait+bApROI23NaaaFEYI1UsozbfJLW8ZbdD/9Jx
KJatc50B2uBtDpwVfQcKwWQfRm19tSJSv3R2SzLyB88tzRZ/EMRvl4nP2UGGcGKh8GN29cdqRHTI
34DyhANea5oaVhkmHp1MEFsRD+kUPyPmTF4KwYxAFyx5U7wLDMUGHuB3tkx7XPsRAluAE+QgQQsi
3JVX3UL/qKzhxxzhzqjEtBOTeAoxf8IcYJ1kkCbYSfk4EBGYBO5RtD2Te89iB+oUNtFvsAVdzlv+
3H6kDoAVm0PivMWUcB787mV2rWWumrHrFxh8rIelQZRt0r4tT13r07Mtr8dg269B1f2YNd7E8LFf
4aIg0kKpxbLiJTCyhww0Iwc6q7jCeJW1KLfSijzgOj/6nJTgkmobyUzhkbl+Uql2pV19xyY9r2bW
yIOfPzn5hD8D6plXVcWzixKCWfht6FSHbnLuNTFc4hLjT5Q8Un4etW589ENEMraF8tEHcmIor+Fe
RG/aT99/HZfHFTgNL0uZei0/1nRQlCbqgSz1n008csyP8rmU0V3PX+hYzQZByt71bx3acU3V/OIg
LkJIfz7kixZpCEoslV67/nPukXMGSdfs6maHq8zcOCVZzzbOAdgE8tCORLv2Q3ZnFqT9cqo3JrGp
8vJpaKe3GUfesWNqgexgXJnpJJjNTwWeCfwIxEwdx2KuMF3Ah9McKh+FhrRE9rl1QbJbZUasnhqu
gBDFRisQ2lc5PKRSmIS3k8lbZwucry9vEit9NODqbGNBB8Mmkg15bJwG4hYYzw07mGFPQsNfPWpg
10PLfQTeAnV+hurN6nnlJ/oDtq08j/KNb8c7vHq8/dn1U5d0e5Wrn1FQ+5schtqK1n72IOpEN5OY
xTppWATzPsT8jfN6ZBFzn+fgTIwggniVEIGhsLSWubVYoDqyL4zYS5vDGLDs0dIGDEBtgg+FSDQK
Vvd6SWxIOuiHSmqn1CJNdeoJ/M0Da+2kfsa0FZ92KBPGZimqkXCJmRPariGuAn4pAeXO7KCC8MN0
30aLic+cogxEP4FCLYuHI9gvwpNcLHJ/ffp9y5gc3FpYrb+/OGgJO/48r9bfX/zzDuY1reeRymjJ
X/q/D/F9a9Lnfit77Vp1FurBQVfrqdK5tpu7MJgXk7k0IL5EEBvCsohXGlgcamUOmO8PYnm07wf6
/rQcxTVnB7etmig/jn3NWPP7ZqITBjv45Spw3bdxwZ3nIUEcuc0UUOJ0A1hiHLJaY+ouZbVjn2kd
WFBDdS7xanH5eFi8ZV08+Y+WTVjl98MvD/N96/tHsHvip30/NnIA1kUWkY/AbSov0JIKbCmKGI+g
Kl6varghvVKCPBw2wM1qr4T4cEC8p5981QUea7H5Fo81HZNpky2hgaqIrPnEIYNGUzPCC/RSY6tN
UnIeaPLNIuRfYfmNb0M/IJZpEDXIL6V4V84PA6PP1Yie6Z40QhzYcYcP186o5rANwbKYkLs4Rblm
oWTf2SRfHEUGgiWwKrFC94WIPjPMTYRYICsm7Vz4bkXdjsi/SeJFxKdtnL54px7BaByo6CYK6+c2
00aqxHzDgHY7MTFmP2POV4zdW4M9+iZEpLXVjNLeJgY/v7HH4Gbo7TfmC19zPSeHDNsElwefmBEi
XtPyEGUYACyttO6R3R3V1KEbsueIMCLOD3nJpYIgK6rA0E7fZy5IbmyyDyr7+kScfImkvzc3VVDf
ZZZVn4RRwxkZ6gcLuM15mBcNXzY1WywHxslh1BE6dXAxRsS/IrcP9PjWoen9+I7MQJj0vGUoNfLP
vr1h/a6OhcUFrEFFccoNKjHcL3ABpwjFqEY0kkH0DJK7PkUAEtyBvpMMAOJxWxBl8jjM+S+z4vw9
NOWKNJz2oAYfIAKitSoBhSgHOZ85RLCawTimGQ8CxBQ9NaZ0T0AZ5Kln0m3H9wBPGJ6k+StTGNq9
Uk0Xy+mvyHEh7nbBp12006EssC+MMjwlPpCtEczrepFn3LZgUm81c0CCH7C+7IRznOZqesQLBocw
J7jZTsW9DaTqMdCa/KD1XbYqRODR1TvXcVqAWUk59wzmF+th7IqbcvnQ69Z1Gmz8fDCbN99R9pF0
rgm+g33Ujedm0sqrUv7tEBvp3jXb5hSMwxM8BPTsmD/mWV7ddZ538X2N6fQmgq0SBmzuaU3upwlK
SlzbmLNK6zUCcMCLmPTbgRy+QzgSaDI4gdiQKN6gpnz1qUbYp0Hiamw86WlfbCwCWW/LiuAhKwus
g5Nid7RNkhkSfa8ttINEkbCWNoAehkeDAEtqdIf5dhhchGCpEaSi2EGSOEZWnm/DzP/RYmG+N0ad
6N9e7qaQZKTZsHnCjPmtr8dkH7U7DZfPocuTkwlM/mRz5MJA3IJyfYJWcwxD2zygb2u2Msxf/NlI
7iX6OsOvm9OAkbDSM3B+kgOinxnFd1lwCpjKSKxxiFhbKI63NlGuB9cZ71h3qC0EPXzzVmLv9Zk+
noQJwGCNMD2hhdrJt05t7wKEr8sAJGr3E/NJeCGk5M3PzOdeUcmMc42GYqrvao7cEDDb0SDUdCYA
7mCEeL76EN/ygomllhDMIaJ3rOD9PTrojdYmxzrLgzs2FLe+iSAjwmdCAwICasatmGun0p0WfFIW
b6z5mTgktVV4c3ZRnB6ZljJ6aeXIQAFh3dSeLDhnJ6+I8vrOjrJrREljrHxsQztngubkdma5C8dc
P4HavlBPx9uizt2DDzyYrLELasOea3WqbQKJ2iOZxfHbhqpnQu2iVjm3toO4yqrzCWWijzLTyZ/Y
6r+ys9TP9UtVa9EjxJQ1w//u6pO2I0YKRoz093pgoqAm2GmTk/1TQfZNJNV5Wxc1RfaQrDOTffdi
FF8DOPgBQXnazUNXncZ0XksbUU4JDZxZ6bYMXEZrjvU0qazd9zZ0hI4J3JjGal/i/VjVbX5TJ0+1
iNm7+4AV28E/TmrltuUpA3xynNPmJIBR3zGz9Fysf4tFfDDpCiqlEEXz4ftWFN2UFZdkrYJh49XL
zbG++QZ54R1d8NXxfpiQ1ccIDja+zixJq4HfrVIt71YTetpVxiLjmIbVr1wzpk2jawJRYcZ5QYfC
xKIcu4jRFSaKreVmVI4mE4Uqxa99cPNB9y8iRa00uxNBcdQlzBfj7TAm89FSNPBtFmcE0srpCEht
HUriwukwgAcs//T9AQrr89gx6kjaYkDcFon5yJq9/8fNpKiig94vDiQyI6flw/ctYSNb8nDm/OPz
dkqjtQ6BCq/sgt2oyW74vpXTh1PhL3FSzhiY9Ds5BmW+pYuChWuDJQ8QVnmsnJ58ydjBT1lAO/n+
N/+7dPnryw7X/k3QJO+c5p2VnSj5t/t+P8D3h7/u8Nun2KUyTDx1LFZ1QA/6110qST0LCHf+/QFJ
OeUu39/4500D3x7TN3AEf937b9/0/Y+u5qBaaLDG/v4XfH/5t99PuUZJCxzWCxGsPIaV73itGOXq
rx/w2z3+q0f561uMkXdu1Op4STkeORHCmbDGdOMXkYkRfYlUA3SJh2r5cmVhaRaD4o+M6/sogObi
FBBCvj/IJVuM4Sl0jO/P3eUrIxgweBZpscFuQPPmZBn5VH3HVXTSHtLcfXRwFqzEcgTwvvpSjHw2
djEV+oZDvDiy1uALwZK54dfEg7gifVDtDHt9rHYLwWg6pQ0S+5HFwp/hNbGlv4/5fKj74UeYFbg9
sRYF/rkTJTkJEqJED5ctnGzBKQOnEUcR/ljqdLt/shIcpHVSPkSR/BUW5UXZ1Tow1bUwgg8iwwEm
9sktk9hfGDSbPrpWI4rJsQPGXjrRgbb7FXNx5rEqWBmZ+ek02rgMfFpPr7WPbrGJQWhAI13uQQZ9
JVlmMvsY4WZonbWSgctPb6czcLtfvkMBrIyHfLCeCD55DCvInZ1wQfyxQSCwkwlvOnwhqV4HBZ2R
I8qX2vrpjkxybbe/ZHq/F9mhXzRDej3E6zBsf1ogN0NzPMkwOWVasBNG8C6Wv5mVf9mY4LPck7RZ
fTd2yE8b1i31X9zh9ulwrRIP8YBt9jSMCu5C5iWQkHPbugi7e8ZHb4YM09PqGdvIvU16rVdY1q4l
x7IhuxsrQgS6fHxwjfkpKfqR8NmctD5V3LR1sy+1GginWieJnxxBAgX7TE335cI1730AQMjFkgpm
YjjQIPvQahvHPFeBma4jZ9EhpaZFxBwuS2sm1wJRtavSp9F0oauRRuaeaoot4JjQghVzCDJSTWII
xnllxZT/uMPu2+ppSqbhl6A1ZZGWuOb7pA1bwMwHo/NvK3vYq16d25y0yNZcyvNb3Y0fAUaSCQXA
C6dSPJ0rG/pM258r14bEM61V+94PjcV4U/saVHVDRFGyKwLrGTR7KeKX0cfxGxCguSNJ78SWPduo
AXYYQwRiMxBVuk75WZgZvzK6kp4Tyc6MTbmaINtuh8qx4eeQGTGICjYZ+e9ELsTasvJadSVLCMj/
JDSUNn5WHD6J6xpbq6CQD5ZGxilwcFbZj1obxtUseojZezNFUh9qOSuHpAFiE/MElkPO/GmiF6RT
P7o9GR/3SosA6MzuD9mlF0sSBypGH1hnlXEw+nei9ksPJkGwYqT46KKu3hD68BQVcpdjQ6MpO9BL
OF7W89pZuoLIRBIJIAF/XSIZ5Z0+n/Bf/iyiLciWhyJVv9DEVBssVUeFfMUzZyh6vhLvjW46cHFG
4OxY2ywmqiuBnWFe4KixbmEfY34vXooU132RAf5uMFCv7cbpPH1EksopJYH1CQqR/RMmCDLc5uqE
8wb5XJC8otU5dEhVGBRBuuUpKHPNRun6nnKR24rlvVY6GU3LEWHR7fKfjzkOxirvlqkk6rPl+oq9
+5EDnjONE3Jo1S2QeDI06oKRXZUyZahnLo5FTrJvPeLgXVBaUeysCqA1jBhIVx8wbbQzcJAakGzG
qoCrmZRUCMENWpHJAQOpT5rYpAFX7nTIGRS/NYx7Tk2RhNvZNbGpj0vQbdIo1rcgSdzkFaLAvDGz
Gjd6XT34KUC82kovSTMzbgJ7P0oWVAPvK0cysAPwXiC0rpYnEro++y87u6VbYavlP/TW9N7Y6qtm
HsKrYby7u6DGqg92wYvn8WfLHrJOkvsIg5wccnflO8HTspBm24Vtqw0hGJI9Wy9Ijm/znUxgkgyV
i1zUp6Q3knnE8ZPFJEHFB9MNozX2O5CN7fLntzJauxWVem2CrVZyl1Y+HbNFPziaDj/QRs9k61c4
mMOmd6ov7BPNDn1ysKn0Q8MirU4zDkFhsfOzfvUANjK4JHavXcZlYI+3MV7lHTalIliTIeJw9sXm
pLQvEcY3SVp81cs8XRCvwPajLk5nUOX4ByBvQNYAjeLs1dgSVCimr4p3UM3YWTOM5x5SJ/pE1Hfj
rxFr5irJMcoXNehE1rsao++Eg05ndKo7vxJGBtuyZHXARGbVpsDRCZmF/4QxM6OZWVJGignwMLAj
ixms10X2W2SwNY4THNQi3djpzEQwLuVKQd6ea/cr4RxaavaTTIxTNvNuAO140bIev6RhfbSgSz3e
3/UKG//tkIJmy0FJrnxwVHGSdZCoAFYCpFzzbufZd+AJUSLE1fdLYT2yWAN7reqME9XEAeHr9TZT
2r3L2xIQDYz4dnH8577ajSa5kS0WA+1nDSKEuQGbnc7WRi6iyMKysXpO0kuKEHUNV06Q8boyzVKc
u64avbGUm6SD85NXm7IDhU5YhdJxvFpEEhPhR3EgIHR8L/z/R5Xz71Q5RFGh2/h/q3KuP/O8mdL+
I4/+c/TWn3f8Z/SW9Yej6KkARBum7toK+cs/1TmLcAesDF/+FuD8XZ0j/uCfHBdRjwn3yLTRYPwz
ekv9gUyaMC+DaC7lLHqafwqH/iE9aX77/O8+GsT/8nc5h8Q3akpDF5Y0DOd3fU5K+wjZXJ/2Y1o+
DPEwczKLH1jqF1ycqZUctQ00FB2pTiups+XFlNNsF8IjAEwbK6BM70kfxcSAp6gdLOinLYYbsDCb
jMA76EE6NBp29DeFbO4GReedaW25HkPmQW7I8u+GFFowKT6FVtbxn0l/H5igM7B1b5XxkpOcuvZJ
86LOmpbH4lTvmhrKvrA9WrdVavvX4jOu++hQU3BhhuekPSg8tfg9N1bK5hcESrxuKvJyLK5Iuwmp
I0PG4AWzmeGlms1GQHG1rQcnPnVN+xSH91Fcl7tJ9buwJdA+EPIt9DsoPm1DCxP8wqq4a0zD34SL
iGAqIVcUXOESMWqelqZHEA1EQy/T66xPdXoWACPNSI+k5z6D2ygXwI/IVPQ7A2l6mDgrXRvZrIr6
k/n4L9yExPSQ+8L6sYIUq/deNzE07FP3kPWhRTUozmxG2E+g7DtEFrpB8zyMrSSsO0Br1UcAdhTu
cUBAa0zJ7mHE37aSqqsOM1iYTa2S6HYK2d7GtO2F05+hwbUnw/lswia5MXvrTN6QPDuSmcpIBNem
xrm948pH0wsjed2PMtkuswfLoc2QU7XIfVIKOHwOK+ZzFDy5DZIzjhDhYF8Ox6lFwwOUIirDZg30
GQK1BEA9l6e+HhAflu4+pGRwQRTpWvvlG6g6RztiTuRcOiWzi20JhsbwbtfaMq9om/Y8p6l24Hp1
sYtC7mUUilvFCGosrDdpZODBg/JmLFV50lA+Kwzge+Zh7AOROdN8TI+4SzG9jTH6x0GdyC+GeZCQ
yRW4ki7Vf8IjDoEPcdmmscJsM6Wmt2XSpIPVCQEnsK4FEFvBEHKsfp+5Ytx3aVGsXC7Guyr8UVPV
1MQzo3Vr8ALLbGvn2s8KtNEqGQGc1MwcOfOb962LPlWTh5hUYwYw3U3eIFLwh7Hc6k5qYOeDnapa
jhM/5Ylj8tutaZxYh1HcDKPoDjMj6XXcy/c2DJO9jhiXKbUD664ibXpu9dcRDCGSIgGaYGRsLqsf
Q+5zl7F5UE6BUaDx3zNtuMn0/AHACEdcHp0tFxn9gF81TxLQk0Jfwm9M2P7pQzPrzZqtybzumvpQ
+1hXahC9u2JyzsVHBIzB65ERe5N4QA+d7YN8IAPI3epGte8cIYiuzoJdGvmPwaD9dCMgNMnIVsO0
p4OBYEZWyQOQoGqTtfqypcp/ZUxA5oauMJx9k+PF1z3cfK4R1De22+aeyyyXoB/OW1PenPhlzTue
5c+I4ECqTmOFwrvbpEJ+VrLYFZmqLqZSj7VR3zS1Za6XTNs1XXp7apMnUHI3A2G8VjmD1iJe5G6Z
r/Q/kgGs9zx2rMEgaoaRDlsTXguLV5JSYpgEOCvn+NWvDPpIumOMKvlMjnLujl4vSK5yrJPvMszG
Xg2UPYFUPFXWp+nguTSqEI9uX+2GRXQAdmdR2qjH3NEXlnxkg2omHUy3YIuMBSE7iNGjijgiZkbd
Cm08hFSbYWrQ3+KrBVphczLC+gcEN9o3ONYBcUGHUvlTKhpFUk+1K9UpgVgd4uyGvxuubLVjMy/2
eKLWkc+QjKCtV9sdQAOlZrUDRM+c2KTNgLrRTl2E92QK98Qb04sbdk3ORkK51/vroYngseUxhWgD
IyaXq7G1m2fG3Ct9aB9b20H2ObiLXZfTxZyFp74iLskxswse0jvZCyxoA77yoGRDHk8oYSiBmQi4
969zygYm8WHlzu5h6tvEy8hJG3UWTyOt80Sa3crViaZPdRQY7KjNIxTe+Bb1v08MUlCcSX921q39
xThVWwQbazWxtlKZ/CIheg8Cz99pIuP4rXWYby1gXey0IEmHo0ac4yztH9ZCHrdRgnR+rG1qicvL
QXJVFdEnBg7SlqL8pd2w8EREL+laAgNklVGThOUwNt7LTv/U+4j0QXLZtNlihVxCrywor2FZHTTS
BohDB0gt2rUZmL8qJ39O0NWR0KYMz6wjwnrouLDzELZk6w1Venr25+ReFNCS5lbAYqjNB1NEyOQZ
kE4VoYIaUyEPAfGu15ErRDn4zgbWwtxNWxtVISjPdVGBty+zRZU2mZu4vW17/66q/a2VoXQwFQfR
IuhRxhvM5XozwnDYBiHjU030h1YfaMuE0W5sh8VGCqunAEODL3re2i0DohGOxuy6YmtiGgFEbIE4
WbvcXkU5z3HgFDu81sXK8YM7XO6HXIQbpBR3jLIPRcwhN+Vdugr96L3XbfscwBaLO7SLoHro6Vju
eNWIKFKZtxlYUa1J5pVpGEyeFCxJ1boDzIfhy+0J3YUfI2L/gwHBk5qgYphVvQnsDPw1EYFJNX0l
mhusWzMgrIF1vaGsdRskzDbkoXMyZ1XZL9HkftlhZqy7+j/YO5PlxpUty/5K/QCeAY5+SoK9qC7U
hSYwKUIXPeDom6+v5Yj7Uq+uWVpazmtCA0GKYgPA3c/Ze+2X1gNCl3X3CJheo2GZg7Ru77T0hotC
uDVc/DROCgaKii+ZZlsYBBrdwo221nYy5wS2rgAl2e1KrgW4seMNY9u860LWKsw2DrkMT8lwQj0J
CEAbaULO7ee08Qrcb5pKa4NPc2PImumIFe17gSYYSctdNQwvZKUPm2TyrlHHwUVFhz4r1ZWURvRW
T8UpqqrXpqfB3HB1Q47rgk9tn30fgrM5Z7/FVEOl0fAsl8PzkqIPSaEJ4ebognFyxSXq6GhExs6L
wRnUkszRsWe+gi1S5vljmRA/Wte/tcHZZ0U5kcfiKKM0OhzvyVLZeZxzh1Cfdw6GHswiHH1W1uwT
LKbMraTZEMSA33zTOwgHiHWgJV8+gwoYzSMje0S9iSjs9Wbs7ILIoaLaZVnHgDtqDudmnSNTHqcz
qUr/ebPuc6Zw/PMABwBTTuKBuICTAJ3/1w3ZuPLc6JyypKrMKnh5JeEmrg00a73PyZmjyUiQKxft
OdT05rwMDs5MGaOjhVx8SuWPIqPoOSQNLGL6Ouc2kn/fZAr/vd5dH7Dl6ATrB9E6QZ0mNIry7FdD
eV4p33NHipdFPMi631MPrlvrzfqMtq9/wdcFoqEeXHetW+tr/HnN75czJEyUi5wzCfnnc0kd81wN
ZATq/slxUXhJLYMLUVJUKMLEOq9PAIQIX9dDIQU4Ktto6r15S8nmn3+h7od92lOm1nPCt+F4NWC/
6dUpB+e6ue78vvnHvvUV/7EvTAjKaSG0/2P/910vpH2SpvQjEVNlVIARqEiLjtWK2I0yRB7SoeFN
4Yedlmu/5JJsp1H9ot8/a6o4xfkKRFt/5hwa08JsnyfBJHkpMjSV5bpPd6Pq2AKn/f7jdesfL9go
CLfjogtaGezfNzrqh/NK11/3JS1pqrAF5s36FtaXwijMMba+4J9NJKyvSt+P4Ywc9BVGvm5ly8xX
m3fYGyB2/B6UgsTPwQgv48jZ6pQoxmelKHGq/KSkHPbGTWkH/PnZoqjmr/9sr9996nA1r+wuDPRy
4h2gMsWGJCi7rFtOAvhtvRm7ayYpcIrFokZJ2Y1PtG5GNSKaHDQ55la6DW73up5G643rpvwKUp1R
pQ0Z3EtY1JDsCDDc59QBbteeZygi5/XuuqWru9aQ1jrANTb9Ad+Z0LtdiGX5aMrqp+Z7/UWJHvCK
OccZMcs9u7etJpsnmviQToj26qjcwZ7N5mV6NNoba26yRy+xD3YTvjVhk59dbUx26PAFLb+62Us3
THeJQuVZEluIiaDEKx5Kk262TXr0Ia5mhkuIZup6yWKOKjhBNmrmITS8yjba67hXbkEvT4mhJNTD
AKo29A5o9ozm5QLww07127rPjcBPTG9Ldyc9GROziCjTTh5VKbI92uwy9qhIjCEsboWoGCHRUwWd
y9Jamk4GFJlGuh3JOx0xJmZjcemn4ecgSmiTEkFWHDXtLs0FluBozs7OWP7FGf5kMdCf8OfDdtfQ
vva6Tvpz38PdRHRXdvBkCIihGupEQPaRfPpAnwGANfB8h+QW5x6m0aYBXxc7VXHMRFdTRGepKdXh
V6irMqLFArmJUkqtm987//Gc9VE/Icbg+3lV6/wki1ZuG9O/ro/lteNwlVFPWwavJ9wQg6aSay1K
qWWom/Xunxsl5vLzjHFe9Q5TljPLNl9q5xSjNZQTad5+T+KUaq4ChL6flFhsfSEUz/LPSzaqD5gp
eZlDGKt6/fWxUEnQBiVGW/fVq0ANpdr6YK/++vslvu8S4DRvsHbTpF81cJmSw80YQNaeL2V5msHr
5vdNDmzoMDoj4TJQ2iybmum0Hv9ezzkCN1stQdF8qX3fD3zfdRp/zDdNGclDX7p/nrI+SjLEh2jR
hn8/V7bS2hrM85AE/LvpTAEVViwyDpkAZ9rAxbgBWweAVv0E6+9AIZQH1t81Kip/3q6bQg09umm/
EuZEIV917tebWbXrVwvM0CywiX0XrqYC0DXwhc4j3Yujx8RpJUsyL6+gpnKpAaf999b3PvDf3laM
Al0vmRcBKt7mXKrhF6yB+sgZ0iw0EpCVloeqSBLip8AvJkwix/kqFNdSYOM5r1vk1kIn1sZjZApG
BoeMP3sQRxau0a7h1NiwyKElu76XZb0gVuq9rW+mGbE/V6UeB+t/J77H3lfSvDUbjWCQXGuJbXyf
07E/jz1sOamLQ6gGSOEkDbox78FUn7Bdx8c0i7rLen/KUaAiwvTTXTpFYFK2ZNuDNllmUjua6eRl
tBmQAa43aedbxbFXI4JeaCh5onSu0MTmZ4Tu2HnVTYs9HC8/X/fK5Vz/bn2gt2HFQcZT40e63vZZ
A2YUzsHmP56lXuP7P67/a/3z/3af18a84vcrrFvr333v+777/TLfb+97X1pzsuI0o3vignr5fuX1
yW4xMvX4896//ybOPYAKhth97/rzFE1AGnRs7MUrbQ0s4nBGb+7sZZMhGOF8r2Y32fUMvSzxOZU1
dfRRvIqro6VCHNad1TKhJEbWbqWpA2kqAsgOJrWKaBxYjYn1ZT1k1iN3PU6+bybXu8UpIPbNkoIy
HB9Sk6gVD2XMOQFoR0qHiwCqLJSpoNJowKpxWAJsZv2v3s/6JvRm+DEKp9x7yKsiyAJH1HqkvpSY
5TyPprxXILXkI1RN152xPSanGB66u4Uikp4Ir+jO6LfuDWDAADEWFgVGhpJBvQaj+MKkY7G7Q2Pk
Z5nHA/Kl4q9G4db+f2OhBNAw/w+NBdMROlb8/76x8PrVdv/nJWmoAf+/nYW///LfnQX3X65gse75
uucAcNKd786C+BfuCjrylm85gifw0L99v/q/HFM3sLa4pKN4zOO/Owvuvwx8L9BXHFIEhO/4/5vO
gsBL/8/OAuBOw4PTRV8BBpzBu/hPo2g0W2NeplF8GjU7Rc9SfRUDWcBiTO6o4TWX0TRzBMb4MXCv
fQC1KZhq3GSj0d8OexSOzgmXAq4eMq76hcYkOWVY7AqyY0i8kY77kaSkl086Saks5TagpfxtVmND
ytOYUwklTOKwvGG2RNKuMBGyNaS2bnvRAMgcl9fxAyqJ3GFCcQNQudAygBVF8jjqA0KoKqupvKJF
6JCR1fWp8SZkyEDOgmEmtV2U44cbxcWN5RHpicd+a4TTZYjy5WZkBre4EPCjuL4jVpQanE+PADgh
6APKIgjC/biNyZItr5Cz68BKB2dniB+APhNmh4p0bQ3XnCii+8mpNKwqjrWrW2qGbZdiE50zfyvR
j+9oJzbkHcQFRTtsfhAF9V2eZMwMxfQj623is5KgGeC2z2XNud5/NHNuIWbr5jsiARLgLiCg0ffP
ECxho8trMxKI5CauFjg10k9DwzcQQVAIopokiJqCH6jpdA9iIQ2EjIibmacnc/AeC9JFyceoSFPo
ikDYLfB8ZrnHQoon2Q3jjR5rT4YwdnPXvrDYf7CtBo+Gs68dknnAyxP4HlTJ64KyMPFnGtYaqlT/
zqmW69D7z7orPyzCEAY5YzA0yU3L5ibQOu+kHjXzqISL7KKebt/HlDBeu4zoHhdAc3SDgOMES4Tu
dIhK8+piTmTnJAb2GS02jlnnnMeIlOwZACc5T7nCvV7FoL8laHtuFoJTAzEZ1T5GgVHWdGISoYVB
XhEZ74N7g2WyyMD07D4ICb+BE9/uKyiHtMTEsKNSWnEZhxCl1659Aexev6HJQWp56Vy34YBD8lp7
ehdIYxm3NUHI1Syo+BRRguvzV1dET7ooJNY4lFjE4F1Fg/8t1M1HaYibLLQfRO7fIX+IwFe9Y850
d42RvtUybu4a2jH0nMajZoZUTHuqf1SCdn3BkkBr/X3SGOSfMI28aVGDFnkS78fSOGQ6yKuoJJtm
kGRpj/7BnFkZ1BSaaMzh4SYHFO55/4rGsjiRCZru+rgJuBJwmk2SThYSZtmEN2GjPQwCZZlbN3ex
OV7Dlg5aO4zM25AwVBRr8sL1dtDffmStxQJv8VVbx6CS5N7i3qyvbjLs4YGMz/ETzZ/HpHn0Ctwl
xCbaeAuX32kHb594tt+2V9+GUMF9kii2BuH2Bzr6uIcGJCXz0pBlpmCLow3VxenQKSQaOmdoml3o
0nXactq8pekjku2EvEX03K5g1W7Yt26T1vsEJGczv5bG9DVr6K/jwb6tnenUG43Yu0a9rWxv3i+Z
UQXxNNyTj5YHCMnK7YC4Hu2kFjALPBoKN7/WNpk8kJ/y0A53oWgXenExr5DfumUF/BG1AhnHpPK6
lltvh4V1XYQ0ipobHj0aDke9/fDpVG2N9mOa+iLAyRjMkf6hL+oHihZyyYS1d8P+4A5QC5u0BZTl
lQML1+ZXL3Q4Y5gVCBJYTrXwxQ2wcXQzZvg41X74HBf5uc5/kEID5BkX9dzTbiTWMTq3pcOHqeIv
prI7wx9NIkFaTCWme2dG4XCe4vHF9c3iHFsvoUOjz5nyzTB6pySLvYeBFItMDjQThwW8oo8JEtYX
iEuE6TtaKDeFZ3856V+J5rzki6qozX4X2Jn4GrFJjYVi4zt4zTVbf3Jpp1G9+cXsZ7w1ya3bVrkO
Obeo9gpqEfjup0ezB/W4FytYxD7uzC1QQzrOkitTXS2HiTA56oVW9ODQl+uba6fNBf5Eya9L6AJ5
IOSWodgDmgIhy6r1mwzTXZmZl0n29iVm7tTE1jOtc1W3lDXUtdO85Mk5RN/kVbnYkdErCWPTNkVi
EMCOqUE33f6KL+e51o+tV9+Nw3iYpPS2WkoxfmCUDIGrPBQ4aDOLHPhaFuO5tbUhwOJt29hZNJ9Q
BDFhroHsZWeT3GHmIGLPcAJvLn80eQNTxgefumT+u0N0ybH4C6vBW+pZ2RZbzkM7y+mE+W3BjO5l
812u39Ihd7jCcXnpZI8VjSZV05lekOgEnuhRczBVcExI7T9ISA6p7VC/V/Sj1DY5dpIXxoJa+dWy
g6tFxi1A1dPQMKyNRX1vZq2HphQqglYqs2L5NhFVcnFimA6Lm5z6rpRBjib2JnHktT2WpqPdWSST
piAVAO1QKK8GHRCB/yNpNVWg1LJ78kG5ycfipDEBj+Fx2imum67/sbj1M4XJpyzkQCEyNK5KggW9
8dXHCHA2pnqPwmw+VW49qZY8bnBNGR39E6zV5UiniuuqirqCSLmQLQZV4SHzLhJluFm7DdHmuAWr
xSNMwuV5zeLv54EkUlObH0AVUKaal9/9HOYU3Cmbc6q9y2Z87MEhnVokDegxh20hOTCZc+DoDUUH
VBrADx5EpK07jt87G51rVaFU6Ev8tNUoqYjLrwqj5R4m4FeNHXNLrL1HQEFBQRVjYmKPxr4avTOR
6eV5aOOfxWQ+IdUCz2RZj0rRneTgF7Gf9zuS6Wh4VR7Cdf0Uzh2dT2CnJsMR5ek5GChgMSgMGADe
EpEcYcZ5QYHQySmiI5mBxZ0OKS9ORPReu+TyJJC6jgQCKeBA/DxUIXLAQrzToqHp6DPAp1SN2unV
QWu8E3XxZGTuq43OlhfeOsqWR/S8NOIdaXji6PgkFywKsArVadhPCQ7iZXxr9OgXuWjlATXfwRTm
xanHlhOIb0zXWG+Zwn8esLK4QM1uEOOIPcIvGnKuzzBmi5cCxcjGcfKPtEOgTKV04wKA3dg18GKN
qCdwUC95Pyx0v4i0q1hyuRDS5ghGYqQYCos7PNe+iXs75crVjlp2rVI4FxBnwGNNFpZNVDHyUw9r
Fv+lAqE5XTAR53Om5XiiSQOlRNqXTNofkjbADrDjQ6JJ+lag/pboDfkIV8T63Wm0pyztSG+MwTxa
lKM34YRHb3bja2uBNwHM+5DT7drUZmo/hJ7xF8Ga6NgdvBwGzdCG6dO2Gd30JNuY/LMUKWT4ShHL
3yMq2Lv8zidmK/mNB8kLjALNnhG8ZtHW0a5rsSx6kV1tk2yY9/VMK61prmQ85PvF/UzxVm2mMZcH
Six5Jj41jX7RIOSIdVL/bCPxbonKObVacpczil6Mgp5ZsUjqVHelziW6BFy30+byMazrO6LRq42N
/SpdbusqfkD9WOw6J2FKmVvgHSCMbY2lAbNQFU/uSK5vC+GgbESg9w38aN0kF0h/rKahvO2Y+7gx
U3QfkoY+gnVZ+RR9atUEbbNq6B9tfQQrVzUPuN9vvKK74tEh0XiYerR4DsNLiNzZwjfOKLtQaJsG
EpIdSSurXZqfhVW/MuVlbtcO/dYcKqQEsr3vSzAQI9HFW6uKT5LUtyd0sN6mHNIecByivxakJWc3
37fr0jnlbyLoXwdr6J8nF4UFH6jcJN5EPCjO5Qt8LkoIpokOwoxO3TKNQZiK/pxrf3GNQZtQ98W7
PZAqapxDs39p9HZPe5lJqiVuh8gzkXnj6h2XCkyXbOiNm0OAUFRhc6jteVxXXcNnbkYe+76dPeIs
NDe7S0MMHsyT6nfyGW2sobI/LiHoNVOLYqVTpXkVji9W4sIAVhBy9J8VeYRvoUx/DR6z0TSb7tp4
+OpNtPWp5RDTWtj3OouNGxvESQOscCoiuqyhY5wi9RDHXwW490T59LM1h4vucYxmnABYvsVnnN9A
k+ZfaSij47F+ne35S9TZI2VLaK5o8zf9JG7aq6XZh7IuQe3DCK5azDx2ikik1eAc6PFnlPUALdL6
vUCh4jmI3Jb7Jk3ObS8/WEU9OMP8MmrNXkcJHghxKfL6vVM541FpoK1YfICJ9DFCHAp4smIyLAOs
WMN2eXSk/4i39MOjSzzBnWgQcuYCt2YTfZArfvIbY2tbxj5ieeNa41VkuaCf1wf+QKko98567mI9
pT8kBrJHrDhwWufohPGnbzxPC9IGVm/DJH9KyCiG4z9bLsLqdudP/lM4+7+Yff50B64hVkiynvwp
jKsCZykKXsrQ4uk5a4PyHiXAC603Yk/FpYzlS6INO0mW1uK195YfER2Uu48IDYI8xnmuG3go4pTA
YQRRHvl4bTSc1UthYHqQFu5ueoQGydBBEYJvENp0ZzugcMfmPl3EW9lUx3QcUQSTaRxyhdZCTFbV
RS+jW6iANDEmAfy2gNIQo8TwSOyeIvFQ6cYL7Xc4SNhGosz+zAbk/dV10TwdfUv25FvmNZXN3ewC
5AN6Q28AsuVOyyp4JOGWqNwAKthukTK5eWsggezRYj7FpX7sU67KximsMFouqXU3NdY78VhPOrxw
Gl+3fbYTpLojQdhFU/ZuK0fnUNufsCxumP+SoA02CglN/4s86D3ZYQcK90iRoJKgNNiilccNCRaC
dNC0BGHc74o2/uXb00MeoukNU5Z9YAZJhgtMOTwlidjWBUUD9dPg7EduU+yLhqhwFu9EN2ii/kEu
ACGqI7ycyUVv7+HmAOcHSejc+djETDKkbPHqLSTFplzbR0Yk9Z1ro/fUVKgvI+Aq8jqM8sOlU1sS
UBYOqDEq2w2wRt/3YnyJsF7LdgDilCIvQNZi2c9MK16oXuRMo1g9oz+5z4j1jlIibazBsn88Sidu
LjiV+t3UIdfui+yeGMTkZI7Mp6i4XLVM128Suz3o1dKeuoGLBllHA9ojyLqFwC+oBbnunCJgWPCE
1kA1JCXecGDsV/FVHQpE/W7qlbcwpe7QyuLqjNqPpCIFNU6Ijwute1pTDQG8HPhV3k073H+XMoL/
khE1WfrFrqnqr8rhDZDAu8WdtF8mN79ra/fVL0h6qVhFxA6Um6kn32dJyWyF3nSbpyCutPAoesny
VY8/GqZ1yQBxFMDcDlbejUkbhcoV07jIvLXjtN9DpfGuTc20II0Fi/n4ytzx0x3MTzIlQTAgSB8Z
LZzOT1Wa+O2Mr1FJGWO4TATZyupTJgNqTgvrKAU+2I3FSNZXey+jOt52WvXqoEadoKtuwlb/xL0y
P+nJXe3hM/PDEnluZz9ZkXdl6LsfzBR2jO4e3Fl7chD09+b4IlpKMFVLtUqXmOITcefa0Lr7aiER
qkZoh5Fp33nKTNMfOS73otEJ4Ct8CCxldk10zwMGaeDpFihuZbxrliQ+a1m+hxgpt1U9Um7iuLOB
5B1iKd7NqmISLX9ZKgwIL2KQVrl9MnV3l8JA3GIr+6hColnGjnRF9ybzRQXeLumeyiQ7qYZHHDfd
JafiGdgE30TLQR9jb5MMcPBJvsBUlpHlCpK/NJSYPoKsAbPnd5Ficc9dcnDjpTm2kssGsmtvV2Qj
tpHB2CmhChQbTrLpRxoPAdOtcFuU3TvkQorsTGzGvAlGS5tPcGIrdHvdZY4psHUE7USWg+NCA+Oa
6fsSenmwUOQ/Gs14C0YOR5lNcTJZiLOrnb+KgRMUVi8rSXt4c7qM9cL4A41qQThS028ShQxpfVYl
Y+6aF79ZnL2Q2gPIjDLg2RlEOBZ+he3iFeiyI9YoVneLfWRMdRHNIMIahpZVApMzP2WwHSFTnTLb
Ps6Tc27QZG3qwt1Z8MCpo1DeKAxCq6f+d0UkIqK8qmHkHqlWYSrrLe9kRPoY+MBXILExLyimm05S
qETGiXO+uXen6mBQit2ME2YJUusyEgpsyE+cwenvZXJcZKykcTET/eWG9hfGo3I/5sSZ9p6bXgap
/2j89qhrMIatHhyqHtH00m4RQHJUI+kFEQM5ilUOc0HwQDhGifyK0nuZW7+S1k8DD1p5UkVXkvX2
GXYrTlFkag1RJaRsVdpWtcpL8RQu5W4ZXF6Yfhlxabe5TvmyTLuHvDKfeq2iODBr76VGH7xwdbQM
eH38Gml4pGvX0GRmosl9grB56yTM23T6+nYx6FuSk8LupWoj6rGoySUecvI1BhxYJnmxBZXRku5l
j518bPzfaCifkYqy1E2jbFvYw3KgoHoMsTqHLusOWC+kSDUw3+FIH6RClaFSrnclCWXd1KMnxXW2
iFMd3ig4JeSzX41mKX9RNqol04MPr+aMUESco1YKFD65vXeM9t6cOuOYpMZWy1LmFpXjgvJt/95q
ogaN8EiwOiBeDaEDNfSEtU6AaNbBDM8N+YKQGSzwDIJsFtIg1U76Q/NWmJzqLdfMcx8l/d6kYHVK
Va806o1bCjK0PFXrVao2KKUZQYgoTU0o3dUZIf+/BSTz2jo1oXhsqMKw2EiNozXDu6ScjDZnGY5k
CM6HPwoZ1Zxdt5CYwDWeT+iYudw7EIirh8Ko6ezCwruEa7d3/e+xagFLesFOWdEVpibvYbpBuLK+
mXXrHxKWdR+z0GBSjWdgNeI8qGY0Aj/Eq6pBLTA+IXalfV0iVv5zg5R3QkPvvJqqyT0phQPOWzrf
66a79sNXZounmuRJx/hTCvumXjvorWVfhipJD5x5wG7+kGeGELgg6jBDKV/WG+hBdAaF/vG9S9ge
De5SHmrRU1L7foD49b//at2XzqgR545L+/cDI9T+wKyZzFWSyxtqkANLSdrO/3XjoxjGLKzuJ0m3
g2pSbVOfs8BrfdBYotcOLol0CNI7NJCQVD2IPySdF1cMnsGiYEDTSAG7Jnu4cEv95IGewjdIjmtv
GIE+FGbQwLPL+8IL4uykfBK9Ag9VCkEEtA8YkcISMRI8oBEkQEshi3LYRYmCGJG8yMJTgY2Y5yQ3
roIdFQp75IgMvePgfC1C68B3DzgY+bLxSRyazit2kqqUNv0QEc6EgtktVUgQK5CWRoVcMhR8CUHG
85y24wGW4MbloLykkJoSwcBCmvywz+b0CcyivNFgoEjDjXdco89zNKlBIEpYZ45iV4X9vUUCzEVf
4p1RzWiHgHYsXh0y3pjpsaM0tJVudF4w9Gy5zFXbZegFZRgdzgFEkFKfewIWh5+1VjzrE5YKGJ1K
2tKPxQPrRHMb29I95QiDnbEhBEwhr+r2oKUgsDSEsRsRfbL2ze+lZiRkKgLMivJtrwBaTSl/16K6
a/XbyBLH2mSpQqRiDjDGKeyXzFAmzcb8KjQiMVhU57W85ArZZcLuGlaIF6wy0xTPWe3PG9veFJl3
ciwknMzJcKIP0xOR4+c0e0JzRL3FHO/C3nr0GwlmL73VMQdLiGIU41nvr5AxaGMz1DFT4cfwx7/H
hX+v/q0koRUyg0IFSj2Ik/R3WSWbgQo+jbgZRb2+K0KkUJpe/LDhnlkKgAbpCKqR/oYweKYG1fyG
WPjW8QntlMJI14Ob6hW4clapw+JH0yHJBeJDoZJoThK6LD7d1lJQtgwB9wHz0ocLr81H7W0rgBul
3TNeT76m2xS+W0X7DCrHk4T4VC2cHjlAv0Mo9ee6mw6DWFglJv1vApGYXrHOpQLOWClOUre0S9s9
CWJCdrZedFzPvJOok0MikFHHNGqcuiDANym+MsuClFwPVVAiCEyqZouGi9HSBh2GYXhjGvOTFP4v
J7KXSyupQRk90KQM2eCdNuPQ8seaeV9ns7qPGyoOB7unTO9piORNQCBkHibOfUkVE4JLsdHpZeRV
We6KpgM4RmrmpqSzp746GkXmB4rs3WBq77cFCYAqjs3fuL39pjljEHUOkLL0QJfSugpacOlAdmko
qHmHBgXfsL42DlJD9Xs0wFX2TdwgOKvaqzF7r4jrP1CLmQHqup8DUWasZfnMClaYDwiwG4JbNBCn
ookO3ZiPPNw8OVZGAWF2mNiYd1Ep5X4cUetRr8k2SWrfoKsbjuAi9XPepZ8zFlxDtA+J0/7lKrzi
glFhLjCJRdBXtomCMGY0InSFZTSnCKap+b5Ij58HcmMNwXGB5BgCexwV2rFVkEfiZzZSYR8tNtRD
IBSIgIUMKVod+Kr14iScpGEycDpWL41r3PlQl/Z2NuC6sghwrl9YZPlA6bHiAHYhQW1s0pMfRnjS
WFIWhf1ER93iIKX4648uKzeAPODDIHoi5UnagalzAvjyp94D1rWR53Kc8JN4xDC61auu2bdWArmD
MkIaL6/tUJ8EZM0OwmaiUJumgm5m0De1EQzn4MRP5L3Ue08hOqOG5p2nWYcompkba7DCEoJiqozV
li8Oc4vhPBGA8Ty8f8MbmaigQD0G80vmGjdN47zXiiGHXI2xFDar9B5r3/n0kClqHDaYVr8EIF5Z
37ui2s0WZcAp5FhUD6C6pRFch2/qgAesvOsTnxTy6GRaGoAN8KZxbz1k8E61Of1AOHXEuLTnrWFB
UkhWH0bqrGCpTBZEYMNPBW3RYO3SHhHv3sjhU4swVhAwcFpsHVsKCdbwuMyNZdA8tImAaTFPKFyr
UODWWpGiILlCvr+lTvXgQJgy8+6hhPhaKvIrBNj1/84KCqsrPKyDZaeBFxsrcCyoAHSeTLktBZVN
/uBlAc3Sut73kGfdGARtoWC0opy/NL87VB4enImaCpJOimy2AEjcP7Yu59Kgu9jKmvLqQ7t1VCyx
wt8W1oevcLiObf9CyXQ/wsltm/o5hZsL041UTu1WAYOTmKsifF2PapLZUSiKOtC7dGE/Wli88N7e
O9i8Xv6pK1QvvTNMR/6uTVNUwIA0M1wlm0Y/cnEdKQpTYZ10lE/NO2VcFoteyjKyO0BC/KmV9Uca
FY+IKe6Ql25zaQErH8g2Ggp32TEHuYn16Kz71pMNf1jCISaZHJwjR2OiEMU+72VW0OKZyrtESiFp
w2w0yqfMyXd0X5HgOzvagR96T8m4z+VzCjB4SLDjdL/0iDkObPdubA855wkD7SGHp6wzGBjwlRtL
scooExsKvexJIMw1NOZcYZlh8HFmYzxrdJDNcyWuqJN3s2691Qrq7EB3rgg7LlEn9Ar7HNn0UnSb
2ET5M+2H1zbr9K2AFG3GIKM72NEjDGlPwaQzq3/zoEu3UKZraNMF1OkyZ1rQJ8+1M/y0SLsl7Hx6
YK5R7lk/ugwAybTFbPkRd+bepzsBQJVGQ9l82vyeoTeBiKehP1V4L8hDOnrzjyjVuoe00m/kFAi9
rvFjTuZdHhr5lpGmDFi3LVubU6kyg8TlF5UKwg34kiNBgbmLRL5R0A8QJuk0vDr6kkb20dUoAgiE
3NAWM/dOV1/1gn6xxReDnCCFoT7SvxXRz1Zz9vpcX8qOmY/lMVIiIblQeb23NbTEbnxKYYyPA4ad
dH7yYI9TNMuh9w8HzUfTYMInV+d3qIDlbYfHZgJhXiiY+WQ5TxZ08yEGc544dOFGc76xMcDi+SNm
1xGI3CP46JECpbcKmd7DTsfNBA9JeyF+caO3wNWdgnmL3VivSAOOVuk0O90x5lNMyXid7rtA2h3q
U10Ett1XAPcpvisV0H2ouWQihEQq90uzeBetZny2+PMXbQwWHzJVWgIdGBwIP7aPrMM4ZfzdkSRn
I3nOREmiVJUBTPXudQWc7+mUAPVhyrLQkQEFXVThk584b7pyXkbhdJ2z8KXTh4vTetkOHN4Fq2rL
f5Ff2Om4ZMC+L2Hguwlq8pZw5IrlEFUFWiGdV0P5JdGodz9MhdLHQBC4Cq4ftunOyaZjWRg7iw7/
1gArStywJzZ0D0bSB+zXeknGU90C+yDDrtu6yWstlrueSeQh9AT+XpE9MAVCozC7bwhvjo0iDzDd
arYYefhEYAnoUu4MxSnI+9uZ4uqw8gt0532iXLFbKq4r/LjWnkjtx7qO6p0RViHRunsHJ28Vt2+C
uBpsrWSigrJwWh+onOdGBwNnHd9+f/YjpI10b7YuHVeaQRfZsqoAKnprhOgzTG965lBoGEzuhT2O
J2Q/D5qbPo96XlK3ZqhNSgayOuwQ2Y5VgDwMnvSUG8ya+eRcok4l2qFwpu7TtjmnCucKLrqMSZ6L
MBMUSb8nP5hIlui0LGOyiZTquTZpz0OBYL5ojdQJnHt/RhhS2ckVcg/rN8R5B9A4j7Y0P2WUpTe6
ffKz24ZF9kNvLJcpjswTLbNOx+sXdQUzGwasIsWaZEfecsKNOm6kDi9QpmilqObJvmAeGeubxp+e
O8pCoygfu2q8qQfhbOnhv3RtVQSm/ebLX07ntoGmrJm6SB6LZHksTcp0DT1LbGbjY5g9eFV0WaiJ
uBplsYrqvdPn4z4ngRd6Cy2lBPeZXAAjVQJDmt3/JfzCCfJwPlip/mxp73nmfOkWEQilKC9mqcJs
h+RmMfAp+5Gwmb4DFRrLW7HkL5bNYV36kg4GeoIFm4+Xl3vNiZ19L6Mj7pfbQUEPrVlQHOy6fRgb
yY56NEG/WY3V1sT6CJaaBHrGEH415jZEYcHZpCiKCzgPt0vlH5zJ8o5V6R686YXyDDVC1K57rxs+
S0FbppAhLFP3zRDTC+WI5x7f4QYtDMk9xf9l70ya20a6dP1feo8OjAlg0YsrTqI4iZoseYOwLH+Y
5xm/vh8kXUVbVbcq7v5GVGUgTyZAWiSBzHPeQRwHRCJv6vFDq8jIJi1LGoR+2V+JcJFCMOM2AfVa
bTcxRvDYjfgWSm08SFDSvY+EiX4KSoGz8va6QfCzhIC48J3o25Swa2vTV1iSfPnbr3XgwiuvqMsX
aLp4To8Ck34YByoHaumL8ywna2Q/RNY5+L5S9WjbYbYd0lf+lMIvsU9OCGMsnToN8jM0dzHpJ8s3
WWiR6rSMdVCHm67X0fEZtPd+zBrk5rRl6ke3PPv8Ta49t0DJEd5hsRcnabY20Kx1kvQ+smCyZUZ3
djP9sbMxRZiJ9A7+AR4p7KZ9Fcg4FVV6SCw4eg3/T0CW8FpPko3nTXtDbdnm6khZZbp5R7n7NsYW
t3Encum1esuuTyHvt+rZiGFgD5vkOQzbmyA1ZgpXBTUX+6plE8DGz/5TZnG+QshWgzgk3s1xKHCm
iMSqC7WHwFTx9u3BrtejeG3fnRzf4LikmkSKsUUA48YaE9I9DVuurFgHHlvauH92rPIQgMjH2wt9
uSmDgVA+I3lfbtx0ehSQee5Cfr8s+JJo1egFfs8D4pRVgi8MKJmN3jRU1rJbzWjQcqeAM/mIVVoI
ElRk1jUv/CYcPdx2eneqMZJeVHhRLpMBiZ8gHJB+MK2Ni6TngwIFVwh1HyHgtQpIrwCnzBZtXrU4
opvAFZNbijneKh/7Dpu6W73o2nPs8870qAOh11HD9YuVoQ4fEn38/xVg/gWoramzE+r/Haf9f5Jv
dfyb9MvljJ/4bE13sVjSHeGCBVJNgY3ST+UXLJn+28TcWnV12PsSaP0HPNvW/tswHabbpmMZMObB
TCMc0AT/818WQxbLYsdArcVEGOb/SfjFsH93fZ3fD2hbKtCCnLqpOsYndLZjd5gGtKr5Y6qb/1TD
6O+DyQqPXZuwBq+0CXQ1qXhI5h9lRrJKBJpxBkkIQ822u01e5QvgfsPZD8jztW3K5tCy8seq6upz
C+udRHzxKBtEZK0FxFxrE/hj8eiXhXkAmnwPbDzCoQYXuhv0u+clLWf4ijPetSYGUROFdhboSbE2
YPYdpoLFS5KDIP2jsYsuPzhBgynQGILBqMl6LK/D8kjOkUcdj+09NhTXcKZ7bM7Tdm3CqF7WQam9
JrZ2tMqq/aHFw27U2vZtJFeP0okljokfJ3exaqQbqkPho0l+kw0iCF97ysAFo855SHUSHibk41tW
M8/XkIzL5hqDFogyh+XeybhCgmLft2cFxXoPT5pi2GVzg0bNsJNdvml4o1bpX+IOD8KbPi8S7nvz
bNlc+jnqEiVLIC4UOv0W6Zb21pbzEcCdz0IWHhomZUm7qvE7AD9x9tGBpiijBIs0MVNUU1pcA4K4
S3fxCD//L4dkRNKdWSjJlkevjfdixqNLZOlwkEdTn7Old+o62s2jcqApc38D+xMlkIhnDHSt8i3E
omvpdSgeg0pwXot44c+unq6HTzxbHHLu7XAMBiQZ+tEu3jQtdBdZZdY7J2rNF42Mtd0X5dsALebW
Nip/Laf1oXrO2eQ+2JHofzm99KlOK9hWbwpSWTZyXxBm8Ha8v3S9MDaPwqNemHqiw46LIgAbmpMQ
OpboLUaS3VAqS9JDzsnWcvdkzY0rtF3QaubuGm+DzLuzdf8sQ7Jpp8k9mQkQhzDtf14jwOcQ8P6A
RSiCGft2bhA4YPeKdtBKGfh+fRqQU66xOkxJCwY12qPwa3e1YQbArMsvstdOJgthefi5HygJQ23S
2OR8Z42XFhWU68ysSnWKRJ1u765BuAMrr/TZrs5upbJRE+hCtmIf06xt2Plrza7KZq8BN/roNPxu
1CD9ZuBdSLbU9Z/HmoIAEon6SS+CicWZlu68qC92dugPGwvz3Z2vAlJ5Dii/ViuQJsqRfApLqnIE
udqN4f2lSbJ4nyUacvx/huYjxSktdAN9+BF/DoSdG95/6MMQ/Dx3HqFu7K3YgpqLSM/Tm7IpnVWk
uU8d/6AH2Zg6n3MrAnN1jaENvXd5Sh/SdmgeUBJs96qjXE7ywsjf2iEFQNIH5t5tp2wfpxvZCaOJ
msovh8FYm/sR1aOVXxk/R/r5tAgBbcx+A29Yjfj33QB0C47O6AP0Lc0DqYb8gEJBcJwpukfLR2WS
2y0QpWyMzc1lXjt5P8fTWv0wUg0mLuKDSmOqD/WscU4KbT6+NL1e4AWL2mJZxtolNtncHWOv2udz
CCeabN/Y8ev1pCZAUPHTRZFNnGfnfnfCMdvgYwyyeydpVpOqt8iT0LuE4rZeR4jcUH0lRqkzY6Ok
p9e517iFlM86Baa5AGli36UT8OrJ7LxDHyFyEgxW+t3Jl4qSTO9qI8qlAjLlQC2ECdbPp8K/T0D3
Jy8s/0Jxu9g0/o3Rn6Z+fsi6qmvoGgs8vPlMkKmfHrKwmLW8qXHxBord3jb8xfeDUWnY5booYtiJ
JTZl2jwruqa2NyBBYhD3U74p5r9i6yjLkYLWyW/5oLTOyrf4oZs31TwoY4GvNcCEsuCODah10FLY
fWZFeQanivdksoIFchSbYvK/xTrf0KQrh3MxZtTR6cmm7/ADb9OfHeBTajCF9w1KVE9Wg3q9CmR4
L2cWqd9DwaqqreyqZYYybU4pIHKyU5JYyp0xjcoKATD2pUmJm14afWhq+BrHrfaci9BYA/KwsWxw
9mlAmqToI/U+jEwK7IkBar7utAN228VKeGr2rJHZvwnqId4goN0uo1aPkWPOqK50nfmgtDS2Q6KE
u5a3HYdo7nbJMZ38vezJaU6dlEtcFQ2kO2zz4TINzgbJ2EA30vvcqU1qF5GycZvQfrZs9UQ2uHv3
/BgfQt2d7qcSgdbW9VGpSYf8HTsBGwCUltak5JOC5Q+CXMdfFpF/86XR9d8NFk2+CrarWTabWAuK
nvuZN2dH+pDmpJY+ehtPj6RDqKDztels+Ks40tEcLzsQdFNT3gtnTNeoBDcUBob0SS3SZo+mPxlZ
Pxp2RpnwDZhIW3I/UXasRd0bL8V3ocw7b3cdkEcyJufJ7qfY9dxPA383+RpjhUk+ZKB0yZZrVYSm
dShMABua5aDE0JndfaqUgB5MxXwdbey0MYr4TwXYF10i/zt0OA14rA9itw9i1BKAAN31leqQ45j7
iI27Mwh7dsiVhzIqkJna6EFIdnCePk+Ujav38E/CNtn3YFduS12tt4WXonwdoQeXxob76uTNadRy
70eoZButK4tt6op0AdNFPSY6clN91FHa6FK6TUqCRh4OSYk3EkoMcp4MjZ7IV6i48piL7ZRHg/U+
lLG7R58jxQwvDVALwzXEi9T47EOcOKtFoxJjVVCZeXw2qGadHfTmNjG1JURLiMl5plIqqMx1DTjJ
P87tnVK5w0Dm9Royhy492JOxNfiTL/Wq12+ZHpE5io3nuCKpOgixkw2g5X7lJRqpsnnpcB2QRzJW
hy0yPH833FbgmwY9UJafzmt0v65uRG2Q5+irvXD9H2YyaMcBj/EXO3EXPsJKT9rk94/BmK/SyFIe
ClXJ9wUw+4XWBNq7sE0kfhz9iz1hQB+ATdz2fqA+8nD5LieAqP1RWBbidRZmpOZoouyuGApiRg6i
bb32TkGNYofu9icRO8Wep8+0lAMJ8N54409w7XAhRH/Ym3xsl7PgMAo9r5dWoG/7GgVilsbBIznC
+zAPVAwuRfCo5Yp7G9kdUmnzoGw6pbofK4wcZO86o8RV7lGe9ec15AyEB7zLNZpoVtfTU+ypvHKa
GTmec3c5jHLNuVMMlFlufjlEiaIfZzyGAWXCapUXrwsofqmmdWsEjvKiGmRITYengRwVaCErtqM8
BnGmPPRpu7HmWV02lZt/u239xvY1bZUHHdQa11FRNRXsa39n+3pBDKUuTrIfse529yQHkWCKvPq9
iINdRy03uImPUFbwp+z8bh81tv7stLl510TKHsI+MNbQINMHPDBfy6ebEyfGHfpiyR12P7m7jpoe
ip2N1oyIs/5fPHlnl+TiYtW7/fif/+LtW4ZwLM2alVDhAMxb/1/JyormK3YOJO87BMedqKjOoxgR
d7eYnlJdk303DIL7uqQKQxIpv70EndIpDhiZrOxmjGH4BkZwP6kz53jkTitPaWKE7ap8MikN9NGp
NDEGgMgwIn2MKJiMyUYkLpqiuNSBu2fAmhus3PxN50we+JR//sDm/MPv/2ISCZY5e0Pj6erwuf3+
Lx6TtHQniNMfSh8dSjfLXwawwC2+q681DIBt1vvOUhiG+Rqp7NG7rmQLRYrgqczT7eQV5isowvA2
zA1nJbtem39gYF7dG46inG3Lf7ycXWT22kSUEkIm1y7d/FyrBxMLhaz/Gg5TfeenBeAZ/iKUAefD
S59U9eUotuDBrS2s0HcNZptkwLIOMEcedafAbSk1A+uJWos3YbZb1EMp1ONo6+zCxLYvDRKXfQUJ
in4fIaw6Ycp106UKGbf5eW/idRJC3Hg1NTJ7g54PW5e68SN3jQ85oeJ+Bp9AcR6mCdi+hxMHYq5u
/ZYg8GhiF/ytroN4HQ/c1KUXEepFYEXrwlipndCfr11zFFSKDOUxxfbrEEF8xWSRI9kEqE3cOA7i
Np8GwslP7/754xez7/ZvX3g+fQfULc9aA8a/HP/FhFoz/FF1sRlBMIoS2tEi5+p3ojoMqXqqw3B8
MNyGxobEA90rWFtzVw4kCkUTXYyXaX7de9uA2tuNgBjkauoW/3nUy85oi3jnuArcndqmL13ueGdz
6r3zqCEja/n463RJbkcLNeuNRSwixGbmM+TEyfe/8IiydvIMGRcI+HFVGcB7zpFXlT15hrxqqkF3
vV4lGLGPiixANnJeCMANA621YZTWXMeL8V+Vh3Mjj2TTO4F1h8ETmzh52MKOUFFcv23jOFv/86cA
7/YvHwOpPhORZ5MMDr7rn26bepglcRFa+geQ22oRemV8SqvkAfoTilRUiE6y6UYNmk5ozKBXB2/H
eUDOlUdVYxurXoM6/WkAP7iGmun4+ik+DlV8LPrHT+F4fnXdj/ZNPga76/XltFqJKMIlhnJ5dRm7
NAaOX3UL8OeX2PwGa0g1tzoE9ptPAyAJY8Qbf75dOXh9MUUrNk6mKbtrPDQbcJZOlWxQpunY7AQ0
DRZaWC/M/c+HcgJMIyZ8PvxlbmDkeNv95WLzxRvMh5aiUNxlWw32QaiJc5BHAJZ1sx0OVtQ+hoP/
aPjoLpZ5jcVy3+ZrK2jGDuheMPMFGBEkXveyO5KRWzd9CFAookzjKkH/XOval8mt/QdybsMR5UUM
NpRJfUtSt15gv6LtJ+yqn4pE38k46QM8jBqnuIU2pL3p4mHUu+pVkJfbFhrMKTnrb66qZeW0/Ocv
ri7++viAM6ujPWLpPEO4n/3++IjyXIv7Tk8/SPPwCQtvmNBW1cHR9YgzeFW8kz2crwPAfHqKeeDo
N5StmPLLSB/dDl5SXkLNqIYU+5A0YdENePE6eZh89zKnLuJ0P8LXaNDj3qjghykFtoiwDc0RBQXn
jK46Kz4b9X87c88yhGBzfWdaoADMDNklfW6KSUB8jNDzkDE5L26cFnFr0W5kjGI68IUx2AK7seAc
9NZOHl0bGRNBkK25RQOxm+fZOt4Rl8O/O++XYQst4VugD3dTiMzWp+t/6v7dpcqaR+Ioln831W0a
Gwhc4FHMHRS01zNlL4/CsH7pYoS5P8WHedo1hvImCIjcnBdjZM6v53+a15s+Im29wCzk9wvkOSbT
uDpw1dqHnOvwblFn/DMoryhICt66ZA6D1kIWOe7NHUm5aDe5O/ysKtiNDXE56CDtSyXcCK3LvOsZ
5BvPHtCDzTV0PU1eMzA3ofdIPlvdO7wXWMNN/9Lo1hu0s/ZHPKCnR2blm8BkEPhXUG48crX3A4aX
lYCW64wOBLmREqcNb3sf1MApQMaKN5fUlEx0iCQAqxioyeOgY14MO6G5zaJg2ePQgYv9RJXTLl6g
l/qnImneUi8vX2AIFPu2BEoju20Y2Ns0rvTFZW7aAkRC92YVz5P7aqvY+xTUPnLSbQ/eP6IWr4JY
LSwlfOwBXbBDS+wP1X2LnKGmhqBRhFGo8DslxOAucgBwxcb8RG+nh8KcfXGiSrmVMSuqp/sxhJIx
nyBDlDfadYaP99L3o+lBDni+cXZBbB3kjG7I+QeS1FuhztVDYYrIi49wDZaXO95gDR1WReS9Rq0k
ecH9UDZy9HpnvA7EPFukS+g11MuLXG+o11e6xuRsJMB/Xt671bbyue1Thr7rGxeuqHyuX/rzw33U
LKo4mne4hq6Pf+1vVgNy3nVx8Oly13P5EwAvkX1T64N/WSwY81rgtyWbxeZKzP/pcPwceUv+Zclm
VEmNRGRcfzcrf0vJutijC6yv2zL6MVTupK6tskbtXh767pemUOw77pTqd1/xnnLu4i9aYKgrb7Dc
Xe3aWAY4lLPTKscYJi6Dnd0iB6PXsP8nlIWeRKqvw0B1XjMty247G5/xwQ7c18ZsvxVeLe6R3U/O
vuu/kdY///PzBbGpv/xbNdwybIfFkaqJz5lTDWMqfcDr+7sANIaEySAAp2DUBIYfBi89VXV0JJRA
7CQKgKhFKvKzr7EZk6NpL/DZ0kFUwzIy13EZYQLhTd5uGEsPQhtHBUh1iuYkouYeFU9R3chD2Vhj
vUTQW0UayPIoSgjvrlS6CmX4BgRP3uBEHg48cslCPDl4Vy5at8BqvsqCBbwb0GOehZW4D6F9TyZV
2ckjGYOrHW1b29tcQ9dpcm4bd2BCZVCp5muFYXfE9rV8ZhFmraGZQC+ISuWlGVN1kZhejTgvXdPQ
vigImJ9kT9XBWE3NCz5gxn1bTmfWY9HtP39M2ucyMvtmly8kywOVtS0Spp8y3J6i4TRQWcp7qGAo
3GbKVyPpsrNsPGtIKNBE97xNjILY/auQCjPkCkV2Dq0oO1etn55iC20bpQSThR2auA/Rhgw71FQR
BbN6xTvJa0Gnz0iJQchXzep4fQ0r5DN1WHDJ68m4ElbPvibpdNMZGFHLx++5u9aztF0eNdM68YT+
kEQp7lMosHzroU7hPmUCf+03WSKcb3ovYFBYrv84RlOz7rTM28EnQ6ADTdIlBkXHaznInEreqoEL
7TUWVuLBdS1jL0tEo5u1hwSE8XXC9aSwbRBKnk+w5xPkFMUZ2sP8Kk2QgN0sRhD411eAx3iP5Ae8
4DJvHtK0bA9VCFcmVpsHGeJHgX5WAFpWdjW8VpFTS/wBoanRFntg9D+yuMjveyN0z4PhPPb8ql4r
UU9rsC0lv6pWvJZBe+g6N3oc4Iadqt4BGzvHu3TAB310km02i6xEuJQtydzlO3NMQIf2yuHaBKr4
2a2a4dmLO3Lsj4HeGTvy2D8b3TONXdJabonMY21u0Y6AZEBMThmb1NghlqZtYpWdcxXl7Rf9ewXL
9ovalOMhnfW4ZFdRimENtUWsRRUaXyoekDd9B/P85zmASs0HzQ/EJuiD8ugYqBok/DO+1+IwqYX6
NcQaC9/jbt9Vbf4oRjb7apR9LZEeQJRUMe/svhmfAT/cptRcviKIpK0UI063EErC1wgYgpyfBlg0
oO5ossDidMwa55PfMghttyRy28W//AI1Xf2cu+JXZ1sya+U6unOpQv3yXLD8HvhVW+XvTs2OxsC6
/aTNTTkFw6JJ1Qi9fbp9W1QUE1XcHRyeE9d5gVP0O7xk9mVvNDuHVAh4qUHb+GPrfun8fhVBbPkW
uSkuEKrj43TjjXfGmG19Ra/uM0vwQMrEFp1r9C3mUGNG7qazaqQP/ozJAWsS/ICT7uB5TCsr6IBV
mmtreINsjVID2AXlgn6nBQ5KDh04Etn1/WJWk6rGfnc5lFEhat1b/DJBHhZIMSVRNGxlr5mvdpk9
n+0i6H0TebHYdbCHbkzFKx7NIcAdY+bFkAJWH/wKkatsshsgrfa4juo82MvGY+J+LDK4XBjfLq8x
eYRV8K/zPsWMuI93nni6zpITqJGNsLk6dxkUtUoJsrVXilKqGPwls7WE8PStNW9WvHkrI4pmXXsa
EJU5BFY+x8NswuuYngzVXZbcUZhAfkj3onvd7nnssy0z8np8KyuguqaPbFFbiPEtCIOdznLqyUti
k7KfARV/nsYHgwKIgzcQ5jDGQ1eZDzIOGgb2ymjDxZin6exwEMN5syIH19QWLnIe7yILkB9+IMFT
Mzcz8Rp0z+MlEuAA6icDRq6isk5xlha7AJq1PrQVHwGNYvLZJNgA3E2aqB7rwFfvqggWrBwNJmy1
C3UstoqjWcsx8sMjMJXqrh6SfNNkcfugT6p7w4bVe+9h/IW4dvwQovxCSbr60tfw8dX5pDJQamxS
RbRO4BwABq5iNkry0M7YM10ahTr8Qh4aqudtigiDFHLYpbHULdOhCuXe+mYTq5sCxcEbR0lvZW0H
Q3P4OOCcNrLwo6ZZvwUAc+eAyvnCIiJZDJOLUUfgTI8kNI/ZvJH3vczCQFEZlubkRHe4ddr3gdm4
e81StrJXFjkiEnPcUfOFC7336CQhVQlnWMfq6KFxMt94nXDsbhs9fJP3XQvDuZ8Dsp8Co5zGQt99
uj+HlvHQt+i+pFFY8IxKIVW6eX+28yhf+pUePicuhd4mToM3MxcfNrrY34d8vOucdJYi6M9KjAtS
G9MRMD2OsnFKke4jD8sgu4NGJ2OKYnnHPNNew8mgmC0HlNbVcUrvAEG66t4bJxr0a/ey6zTJ1IJt
oF8hhX5b2pi6y3lz6DIq+/w81Mspch5fsXt5qaFOTuHswaQFUH1mG61H2UBLdYF9PQA37x+92a2i
F3G1kWN+HuSHQpvdLpjeeln3WFbRuwXLcKEZpAALx/JOsnHLqF6CWOZJ+2esFbFy6j1c09Ja7K9x
O7bnPVz3g1dSTtAz2IFxL08XI0zTtQzKySrqQdsKNZHYzhuMYLrkdTTc28ZKqX2RYr1v2+hdhqPQ
RI8kRTJLdju+6DcRN7OTyDznyW2UpYw3jo3JAfqGS2Szk9d4CEAIx2G/djSfbZ/Ita858Gsyi9wI
MjTB74ssBRwGpfobMg8ohECeOYN9ArZg9B7vFzKbOXbhcvCUZiebWBcGujx/9gdlyhZ+XyJqN8dS
OexHRbuLhY7JWGEnWyQPlFUZKdm97SKPUCOx8AHVwx6a4Ts13gF8cdie8qgWVFbRHDXixH4Z0uEs
Z4a6+hJhuvpsaeO4VhIvuXMD9dO1/Fn1LhbFvd1P2q5PNLtcy0NziA04EnN0MCHiF62/VU1H24nu
e2vzydSuQGbJF+VzmWrNUiR9iCb4VD2rHhTpnifImmVr9ZyPyL86Qa2t5Kib9jz3PUtdylHbqeJt
LXBakd065ZZmalgOyW6AZfEehVu2HfOlMj4wGzYggm3IqZlZF/xw0dtvvR6KleqRunAc+2vkITUb
ag4WXXWtrCxP8/htoCmk4MByi8iVjopCEttHXJSDVe/m+pOZNZg12cX4rW7UXVvB5Yx1c0tFz38S
deDcT8a4okKGWE2uxG+eqNODrkTBU66G3cpqTX9maiMc5ifjLrd4wozpXjYa9b7Lkey2+Jvt+7m5
TlE8Maw0KyMV1PjjGoGhlQq8cycb8sDNzgwiCj+NIyjvpNjoKJXZYuPbByfZ5G4Kejprvl1D8mhS
Kkx+wxxDtzRtlqFpjF9THcFYy4yfGjssdzLuz/FIVU5KPD4OXWXseiA7qDTF3iIYg/xIejU/yiPV
rvIjzNOfo+PclTE56iZAYRBLm17NGuqcPqrW0RBDfagoAMFfqMv3rlIWUyHSt9Fvq3WtpxAkilJ/
LAz/G8zg4Rm46G3gNtUxH6PqKI90sl9LNtkC7DgbkRvFYViOOAIbldq3Km7HxK4D8uSxtmAY22O2
kQMydrmCpYePNku0janXe5fHGAjd8AS+jpp1iUSY7M5sj0vXI3F9I5Ri31eDdweDetw1RV+SH7Hj
+6lAq9XUVd462+UbAXn9vm7saBlrcL+LMDKeMwD0ZOhS6waVr1+7SiXQrMBdZp9+8xwUNFAmMZ5U
PQ/fOsOEEpCBKDabRKyHsjF3CHjWO3cm7yeOWpyBaxgLDBtIB4cBIiR2mZw613xBNUndGnNPhjCx
wi/VbqMFtiXVOrMohfNnYTgN4nLlaPMftioPDvJFDzDNpk0jbHUNpLl9CxA6TSfRPmlhZ+8LNcGd
PS27t8ZOFPSBwuEQ6mJ6bHTz4KZO+6ZneYomoQ54ZD59JqEoXRadSyXayMI9CQrnThbrZWMHmXvp
yoFcVvivc8zEwzjAgvuktOajbkbrLukamGkUoFPgVgvPDJovkdFDcQ6wzZOjfJTaTV329l6Oqhki
JEbqPJlw7u6zElxfNKqHXMW7hEK6d0+RMjrkQnr6eqiqEJJNlr0hGGOcTICC95PiFts4cWGmZbCK
9TTfemVdv+iphTh8Wtk72U304Vsz9tZR9jJPv1XVMkLNj6mOsvLtoX1UU2gxOOMujUKIfT32Yj9X
rJCOng9lXzZhDze2rOpkdZ0oBz51Wzs3wIahr/zn9a4X+RT7u2s2JRVBtW8D1iGJdWp1P7zFPa25
CUmsxKiTQRAPTTRd1PjLKFrx0UDtM0wj9G9Ipp3KMFHeateqFpNh+A/9/G3tenXcjQl6jl6O8KaG
KtitN5D1HdDg2FnoUGCD2I1ffSs6Vb5SPMl4GIQ/45mWnCzWSQ96961BG/K+HEi7FcVQvTdWebQx
fXixPCR7zYw9GCp940tF/kFOUAT8vlAzh1M4RtpeTG3B78Ov37PZJhNsGgaOaIVXkZPfaRhkP4hh
9mqer+1E0YePkPTj4NfG1mxRdcRhZnib8m4hJxiVgmhTg5yAr5j2sTAAVWfzmX1i3gZ52N9Q6MPo
LQILLgHhspH4bwkVl0fXgU/zPnXl5DIM4OCKwUcVhIteL/DpetfX0FnQg8xDbzsUary28nHA2HBs
3pwKze02/loLAwhswscUaU78lSQP0oX2SC7UwE6uL8uVnJbmzd4lifLkCRR7M0NBaK4Zq93Q29Uu
VON6d+12cyx2lJYFznwo+5eJf55yjRU5NvV5XHnLv5scNFV4W1khoLI8R5AEzWXwgdpTW0ffgwLB
Q3T5tadqdKxF3FsQpxWkiZSQRxa8yia1YZyBOebPYy0tEXq/pJycIdyVoQguSSbHJfMW1eGXSwbp
esKlHyn+rp4nqzDXlvykUfVC64h6Vxuwd4S7J4/mmGJG5X9MRK2ABLh7FP/ZlsyN7F6b3Af43mg/
rpFPsyZzwOOpSfrZKBNx8Lx+gMefPo1giYDzNe2d7GqNYrK4RDzfhZ3wJConA3elvEXw5BA9RVI2
zBPtAC9ZXSq5m70lqO4GsSc+xsF+MYTfv2S+sFZmVeu7CKWnQxuW6hKSO6DIIlUw3UpBaHvodkmp
YWGilSabwcSxtmfXshFa4t/L2CwFeVLbteyMkenZN/ZY9WuSdneIUy2yBp0Cw1fjH1pzVwRu8p8u
DH6gm0atR4nZFQTTdAgoTd1VU59uJqcvHoAmBvjemvl7MiTM4CTWSPfI+cP9rbEpdjNrRFYAILkx
mEijV1DV3HqJpVnzXnZriXgOS+xpB5w9jmJG9WnQcsZ8ys8mqsg3upnp782knIIm9p61JjQ3Fp6h
t1SUq2fT8R7qTBRfB9t6ntQ0f4CamD2oNvRmtrfJRnblgFLVtymcjKMMKXZKLZuyWGN8YbcMCkAr
PrS4/lKlHmQXu27WhusP+CfG04mt4bCIwiH7buY7Z4rLD6wfKNm6WowyolLiOx/WG5fy8RP2yrMX
GVOg7W2MRuvfoHIIDAdsD/UN3dn3PO6WEOCbNwsdLfm6JMT5orJGfSisSqzqzOuPg5h+Nmh3qLvU
76BT/BF3nSEimRSB8C/ZNmFP98fk65yxp1yQjxoeobF1Dj012kRDGbyw1FOX0lD10nVqZ5EE/CNk
d9IiNIo83Ftl14oNpMZq1d2RTAterIZqf6nF1UGOho33SkLaPnIrDV/YBmPUarf3lwtRdvZTP36Q
J2qGwP23Sc/tOCwuz+0U0FkfK9qNfGjLWNtH1BArcbiGZByQXF+STW6w72LDFzUPZtUGG+Ca31Cy
AT5ajkmJbOP0HeDwdNuqdXrKS34oZW6UL+04O1nHtfsxUnLVxxwIR2nUx5ZM8tcwQ9Zencr2wfPm
jSAqQHvh9dnOJXmxwaW3OZNVV1FRjCNU/hw0ubwRZEsJ1hqft+hBNm6bbFVwQcdLL6zJ0wplK6Yk
vkxwkNXbGBECijbSVX6r3ynInR9kg2w2Yj/ycHRfuylaT7XvveSeHez6GlKZGU/uS6iP7lrPbGQN
567bezbSF5q7laOVkXwUmekc5akWKj2tSrqMxEfxYCBaKCcJp9D3hRFjgjBfAq48JMw081dq4688
k6XJ1JvYBOejq63huZfY8mIobkS1o7ErDOu9GuWw0uRQ7ubajZxvyI8gHQtt6SepvqhZCJ201kHa
wkjPspdbfoNq5a9xVe9Hi7UfMXwXejnXCPT6Mg3M6i/XkHEZGsKx35Oqes7VdCU3Q1Sx9FXXUlG2
9TT8MkxI7MjNkzro0G/zauvO8d/ny3hX5flT5f8vZ2fR3LrSreFfpCoxTE0xQ2IH9kS1UcysX38f
tXPi8+0LgzvpUqPtxJa613qBI4epubumbUCRT1dqArxcRbALSVaC5f0gjeusmIjqX/tNQye5MXbF
TjTZlu2cxVe2dLc1Gb5NkRdSSXqle/tft3eiQ62N31D9ffZF/7GffGwFGwxkiD2jXlSZ7wRNug8i
4O3aNUJnaU1VP+hOxEfZCMUhKrAVqR7RrkUOX2yksvfIAKbXln1+yXnDU7WbhDELJDcddkkiSx+R
Kn0r3da4aI4WHQMH5SLRbtps5Dia5wS0nHapZi3OIrLjbvnqEej+4m1UihXP42io1wLoyn5DOrso
44qa4H7koVyuxk7F+WEif2BvrC5H1L6WStEugWao57IvjZcwxkbXcMriiT+v8ULQXN4hMYC7XS7p
L2LI14QecCNH5RDAoiMn116tlqNqBRd1qkUl98QsCa+hhDZqVVlbJDcJ26V17x4TK3GhGSXn3sAf
k6z/No3jGq8bc8b+oT4MEzhNFOp08IoM693tJtdnAVqbDmj+VJgEtebgHyMSNKTwpBGVyFHyBgf9
p0bZakhe3KsiVqhH+SHITXUrauWockO10bUgT/jEJsh9EQUAxzetNwtoBY77gv/GuGTzjgPKVG3Q
Sd7rufRNj2qrnHtoRbG7Gs5ibBagwBSOjXRfTQumuLOFNyZpVulFU1v1ZfyJrJ1ZzqUB9UhTD9pt
X3fGyikdc6OHiIpAVpARM1Mco373/NxbWKn5ywwQoVbDhON1EOFf0ermUVbC6lKmenlR/ObelKYt
5/FpRN3X1lF0imFTE67OW7gd+ZoTIIAy6MD23jIzPFYQHH2RSzlbs6EZgZpNsAfRfR9ZKOO46DWk
Kf81UwwyPA/r8kaa94TVnstKu2ABMryPMkd9wkftSlThC3yLuXmdUQ25j1JqYmp2Dew84KA4Fexp
+DKOLTDar7bUS/0NGdICGmOtSzM5RlBcBunaI3WCWH+wc3vT34mqKMbMS0krxRmO2TlbYdGoxJLv
r8RlBCLFnItLMbNekd/M1zXqU2tMyapnNHLh3+pW+wugEBdq+0OOZcAApVadUNzrcN7g8eRioHir
WukbqYn2lxqqWzdSLglmIdvESxrvqWkNUugB2X47Lf0DsTo2VG0znrVO7pZqmWq3FgZDEhvy2Uhl
7dZTi6aa6Otg3Ig+eRo59eVlpNz7/vs80adMiOCveTruHDPcgny0v/JqrvUpGbUBpT8w1+ixYOz5
kmlItmcTuMdEpUgnJhia9bJJAv1HB0oI86ZEPUtjme26CM8WBQQ7Qu6/lHzUfjTe9C+XiWW0bRAd
AV2qc9GhaAgvKZyYyo4fTVn52jYwar6ghcWjcFo7DrtT70n4eyiETdROydZKHUl7ID0Rm17d2IaI
vG+ruP28QgVu7Uqdv0bueYLBTEMeveLqMc3Xcxk+mRse2a4jtqGZ756l4pIYIbHSO7H73ifKzE/1
5DuPqXqpIju+Nbk9X/kznU1ufDPPR/6nCMf2iiIHUK2okVcOAlFXCTl6IudVOhe9rYzPTkE4Qkst
tyYGVs27RkODBXrtFZ48gWD0SnaPlSoL9HY2Lcz4GfS0cle6UbNPHEebey0G3rmoVhb//KlobVND
KXO6vA+criIpfFX4Jj2J9kdRjN4F7BlU+7x85bZf/SmnmAPMhl9sedtZGzjxFXszDzhpk++rPsD/
JAhDdMD7Y1Ra/aW1kgFP9JItEUAB0SQKoy9QLa2ak6gRwe4v914xwS/ZIbQyuh9fa5QOt++46LE5
ZVlRBOit7hy/fBW1hFvJUcEXLRFUYODa1q6d6ML1VDyqieS9BTKStp5gFIsOUO5yvdIn9rCoi6KK
3AiyUjEXC/y96r/qYeA9F6puQ0g3krUCpHahWJL8qqvAMMxaaZ9cr1ZeWwWZq8bpjW0xKvFmmILr
ngpSyU+DbBWnfnLzsQF5ihtcgXwzjW9o9qgbtMyr+YAY0K01cL8yUcGZ3as+LCXVyW6iVkhgWZ2i
xKXFiYpdGWrFTlw9CimwSZGIekguy76PrLym2IV1jVhf3ihLU2qu6Dcms8Sru1tQhdW27G0Egqdq
aBrxDq0cY1bISX/LfKQYXF2HDzr1Wr1k79vJhSQ2je7WBbZxQFLiZzrVUsIdxzAcXkVfXaBH5wT5
WUyMPFc7D56/E32xHhiXwpJWoi/Lc+sZU01ci1nFSXni1elv0dXrfnRTuBsh/T6gnLdGmli/inHp
0MzCkoioeG2r0xek2VF0bSo0GhozvblIwUcGqUqw89lt9Os3OXOqo+izQ0CxathHe9HJzzyZJ04Z
bkWvZAXZQmdHvRbVrCVOkPa9jMXm5A6X27vUzYMDqpv/LobJr6ZT9qJ5bEoEi0x9/BwRKvCnkHBY
IFusVgsxRg4nUaOxHsd1rJaXz6qYKPrF7LAJZXSGdNTEc/QZcrPDPRAARL7gkQ2kx4i1vdbY/Vwi
mb6oXc3hXzU1okPpgsIUg2ycfnUZFeGgU8fDoxh7Tz6ooR5vbUPdKFNNdIr2aCD+DUPcKZ+6EeUg
0YjnGBDRxyDi58GyKjFBYZP3p81Bt5HyBbfaoQmY9Wa8F4XvAZNu72wlUeKWk9y7EJ97Rmpv0uP4
GiMuJSlM9hZ/7Mwa+lNkoaCvBl6+LfSweg0Knu69Y3jEY6iWavE8RnJ4FjW9QWxSa4cXdi8cNbJ9
5CGC1ZVFtnBVEuTBKGnTHUu/+MiJrpDd9RahE/q4TLggtbQ2y1aRzndunqCOPfNk8mb3ulI6Jz+x
x32iq/pFrGPnPMBT7TxO66GnXh+NwQWAzUuIJuhH43aI6j+i6d4+xmiW+Dra4NMk0dbaGbTe1sMT
qcXdT3E6nV0T98ho9KqTN8IW1V3tgBd4dSqnQrRLSFD4iqwdxFC96DoDebXPtscwMetrrGhP7KHY
Kyrf+yYPhm/upBGlZPJ7H1j1um+cehXC7RPtWL2P73Y51mtDLpqVoxeY0rWGv9eLsJuj76w/NbgZ
PA/43z5jYejbtX4RLexQ1DVxTuRCR8eN52GKLZpkG9VG8qz2WQfEd1Y4/997AQRBxQl8Zy4m+0n0
uwVYuzCbIXpt+mLTp4l60Zo4glhoQuPgRqEkgX3zv4vGKrCbl7K1SL4wIe0JV2RmvRN9Jvv9kyMN
b6LPI1x7UFUUU5s6UJ/t1nj1EOtV8UO+huhbveTmCqMCp56z3E1Cp/yAvBSP57hC7zjK6rUY2toa
inclGvyiNxldZ/+1joo26bROGLFf7QKow5WinrTpZFRMp6U81V6UsEP5fqp5ck0sqMb3Uso4LGFo
XR6n8aIzm0bIlfH3eOK3GAlOna42lkdr0E9W4gNait0QT5Xe3pq5gcRWl+vPPKT0Z+QKDNQOnWxT
l77xnCqqdxryYC06xTBf6fVF5RGOf8wyupcM6tZFzFFzrcHObTDmj0m9gg+iq4YHMceVMntrTy+s
T6/51wuLqheG+6gMbqbZKie8aqqFHPnuK3Ipf5D/Hn/72jWTEPOb5TCPFVsdP+rAa0CraICPeMys
ihKx4ShzCaxJHIIyEJIXNCTreWfZxqubJ2sPg8ECVb+XaipKr4OBgSfIU5rFyYtjs5FQA2MvamKE
VVTWzHH0eiNmOW0S7svB+YHrIR5UnYX2M6jkBqSW1W1gA6OXFvnRsUX5cpNY7QlERI/qnSgD1/EO
ivwhRtybICJGR1EvyDKBjJN3ytQk2s2Rw0kaFj1abU17yjRUaMM4Kj7GSisXhawMW8wTcFcpr9hN
5h/j5FPWtXWzNIKoIAYZQxGJxopbqCTPCyfPn7Op0N1axoTCzxF6o6opCgFfjkGN7T1DbsueXYKw
oDsQIBZ9YlSO0AM0heJgdK120qbCSI123hl1uBJtlRJpJ8QktJPlWxcOLur20VRojX4MlItasS+Y
iek5UHF+8MmcXzQEk1+jGRl7UUi2Q6hLXGZtwWWme7j5cDqaPwZVffM5nHyvwQ70n6rvNZuezOxG
d8Of3Dd+94j1EPccx73i+gG/4Kx9gfBrkc6X3e+paT0pqib9MVrsRzy5+DGYpjZL6sR4GfzIWY6S
Ze5DrVK2AXpKE6zauyC5gMKrB04LK8y+sj78OLFXSmj0T8pUlUjeoZJkvNmaa23CVvGWWPWqL5mP
JEU8utraiCXtzfHSG4Q746z2aXgdya6K5iryw53kp7ifTaM8zXUWSZvo/+ckLY9QAx9xE+0JTuNW
98P0DXWR17XGr2Hw0KFGarzW8nfOlR+6DKqm1Q0DZUt3L5pLBSbxUJYVgsb4v6YRpkF535kkmPvg
lUzMfXavqoQRraQ5xzaWPyRjPgjFoOABTmgV54P3oQ3+2e3A5EncRk+E8QskdWhH7QZJvF6dgpue
/1GMaFMa+bufKiYbjTFc+FnvcnTRlSV4y73sEkBpOTEeWgXDOGnKbpcdIaABH5kDyNnoyuNlJ9Lc
ZeC3iNnXxpNIjsP2mndkeV5rUO+7IUc8WwzT4MLAAivTk46Sx2UYkKOeli0yRHqRQALKNFWbpY1m
4kcVo0eFSV64FJn1dnQ/yGx3xD6rijvqiDLnlGIfcylAjq/WN9Xww2jlEGFNbXgJI19D7z/HnMRX
bX+dwgDajwZ5hKipnSe59nVoDXVbH+sWCkMfdjuCq4rCN0+0ZcGhxvEgm2qG3rYr9sPRRjIHaVfm
KA9XXeJcg2KQToYT70Ut0vTxOmmeTF122zW7LEPEnQAF3BoIa/usJE8foLP+7CoY2Rpx5r8ntoMo
syH9ct1qTrIi8Gc1Gx27K4ef8I5j5Cg64xXtmGACGBVAc/t22QV9+TJK/YCUVoHkxFRt4emeHQw2
BkWpCW9roDVTCAtLX3PdY67a7YsHtIob+XPQd1S6pFhEGiIHok/y8/7g6wWURTr9KmJEpPyKnCHa
R1AKVrwuSa1Iq+d5y/liLBL9lDeycgeBqX3xB4uCBP0AkmoWG9yFAIcpbb9KOfS/KWWVrzXdAPPW
a+ZHmRFyrarv/Ip73F0hV3Nr/aO6/gCTvYiRcEHvaFFpSH2HEf45Sm9tRQF9A0CmuGQgl9mAj0kx
FX/3/2voY75WN+3nfNEopt+7y5p4QZGqF7shbtTnUYs9FrAQS84mYQK7QFsCoLZ/ChzJ/46UvTor
WoxEywL+M0gY+ZTIZOOxB4hQYCurnRTiZ6bJZrwtE8O9IDnVPvkORsJqX7sX0YZtrYTxRKGt2hRb
GxgMfA9j9HfSfCyeGiDP70NpfrdRWDqXUBhe0kR78rlBcFptxnk0miCRue+Zy6YnSASKodnjvtLZ
hyEHxuD43cIYSEBOesvPNSCJteyr2RrcjfTsd/yGcvZNNy3Cz0fR8EPWYGW+jXnfz1TTiA7GVJ28
bQs7C25I/gAxba1n0VynvbOJ8sRfuOwV3njGu4DyNYQnp0m2Y/yBpOogmU6naBJVVGd3Ovz3W993
49rpInupd43yQUTs0LSu8aKmioddVXWNetuaZXIbTiAHXlxVwlWT9c5Snapg7Mp16aYR1EyqEBOk
reSSCUfgKrhpQe4dFZ+4vmR8pJn/JhuDca2qVF2BFcuWFX+AK37XIGmtEgMyVDev9uQmoufhLe4q
TNXqrl9JpbZvDERn2gnhmSJQA8A3jHbDhPpETcrbjHgIgR6gV4wLa8Q72QBeRA0nWNQREiCXduFc
AAnnW3B25tkHCsD3tup/Kk3B8SJNvrl66CNu27G9UW352OSGOhcjclTlsO/4WRO1mlc2+XhMF5W9
VVoqktLINlUIfHfYk5lFgJd2lb5boeKDFouaraG5iMfq9rzjMXRrLNxyMb4kh8Af4r2NDXfJTlR9
0sqhnPke8RFEvzAwVYC4YE6+jAu+5oGKMIWla9IxBNm57XMeM/z+javqKd5MK/L8osd+uE40STo4
GF3eCzkung00OTaP9hrkZaz39WZIOxUGQt9/SGN2asA4/8G7aFGacvwzDYjomSVgJziIeNM2nBPl
Xu525sgLy2piPtc55sMqwi0/rFxdhaox/MFZejsQjflWqThhyLiy7g0j9GZShJ2WDNn4NdDScIs0
zzAX1dI3TTxKdbJ0U68aoU/hJ66xAp9WvpK4zRaWYtnrYeo1VQJGpl4Q3Jl62QzB4q35T0gEJ15H
VUH/LI8uYqW8gYOQVd0VmM5wHbRsQrzxApqart08M0+oqX8H0NX8ce2NLtfVb5LByayPlPxmQqdZ
VoOeHhKF4L7hJ+nTQJz3IgOXnA++kX2P7HINR6/+kxTGBvMt8xsOJuU8DTCLjdQAirOU4KuY+8NB
l5HBHd1GvWlTqtaGuvnbbObs/+o/3AJ+JWYkv9ZxbAEmcDK+cTDEY6ioTz06BmfDAQGshtbKqPg7
AuNvt1J6BTSqBJvCqssdajXYUIz4fJIi0XFaEoXoelRNNQBUZaNb9q85aQyrQikcac3jIzuWU1GB
OVngltYu0JzMjsSXgLCJbgVl83/1BJzp2LEzRvTCark5nCTqfoNgv3S6F0bmsTvq6lXRYTMh2rrC
BZiRVuoHglnuphHVMgxtVAgBrE5zZQO3V2KPLckXJUBlO5zcaKbLwVOmyzGtnnDgOd57itYNdm3r
Fv5KXP5rvG+fBgIsFzzTVhgke2+jrKUHcopAyqZqUHvVWtO4OSBE7r3JDYZjBE3GtejlSY3vddZ0
B9FLUh3lLkl+MYaieJmW7GtFehVLBg1GLKIqluzIfi1E1WN7c19SVNFKeDL0wlrzG5S3VU20yoOO
hUiZjPHKV5u46ix33BpdiUq4qD8KMe9RFVePNjYsa7ygDmR4dKj1txqPwHOvtfa58Sz7bMPlis1s
3D/a9R5/giT2k7UYwfnWPscTKrEmEkuG6p+peLugEWHitCjG9VtdIynL/Tl66vzGPpTTlWKHn1ei
jaPSZ+9f4/6nXkAJ9n29LPYOLmquUaRa27qHT4gSEQxZ29F1vCqnS10f2XWIy/sAMZZkHl4Ldlvd
p4q2UswXl/+aRLrE2uaKUS8G30ogCkjlOmgB6iZx6Z3HxPPgbChsK0tgOkXqkHz86hgiyztCJp+L
YY92J0JjlvsFcHtC1fZMdNe6egBV3GFY+8/CUqgG2yoY3rEisza168grq5L7rRo5/bY19BSptKk+
2hh+BEiU68tHP2bz9IuhovE+/l5X8aEGFwgIFNWnWSifUjsdv3vZZJ4Qp/XWD4LuRVXqd9HuYn1h
DAMmVhDV2ebFquddkkqRMBxCQY0ve70oKxPPr8LXqjWpRxm1uh7R2RGzhh0oy/toMYXNpXOK8quo
kPtjVmdIK4cU10G0iUKLwRYD4eWuIvvurLWrKXg6sWRnXZXqBHkih19WKm3bLoKa6g03V0vqSy6r
xSXOo1c9z7GXcmXUCVeFj5dTfStdq71VbqtxrUZtexNY589rU0N4MvHGEzRtex6a+JN2Wq5yvkI2
CcjS71JrrL0axP01KEFo+jKnpyB0+ytbXW+NjQNcjKlXqrL4UI3OD9EZF5rCFmkHLiFG9HssV4rm
nbShBdGoF85BFElDknuG80j91EpOOLvXH/3iyiqatazH+BI2Ecr0tRS4izwluuqEebszWmIVMxeX
4p2oW1OjuPqrzY5VxK+ITLIR0xDUwENohT51sMc90Ts1dvdZGBZywX04Fqu/OiAMoPpU2PLs0UF8
zzslehoe+L7M/2oXa7p+9jKgXLERtd5UO7JqBJInbpBg+4xKl20MPYOr9Q/tR7QbHNKgoj2IRIzB
OijbPpruVzbsocdyok2s+TVWNP21uup7O8UsqrXejxGS9QHSFYbbrB0U6HOYCM1Amq7Lsk1rR9Ml
dXGVopQ60+Jgr/o5dx/L1Y4IWulHXR1xHkIGTMHG+WjiW2QtlCBVFqEUpoDup16d/UOHH0k18kUB
q8ynK4fgbVD5GqV6myxFNXWNbIGUSbEBNxziTRj+Vidok+iMjGd+JdaNMe6ZBOO5UKTgDSyjszWx
Ep2LQV6Ph1ZuFyroBtbnZx3PwUNWOzG4991DSTr6Ypsm+TS+E6K5SowSWVozuL8pFdc/Sfp2hz7k
6UcRmdFZQBrYo1QXWmDwxOcH0gEM+l8tmfIRRm10Bixc3fES//s699epjPfHGl0PWQy68rZJBzAF
BJr9XSm7gzkHQA80bCpgNmLhM8bcJ9K8ga4oNeE+gbC6F1e1aBxHbLQjtfY5uU2DRH9QqfXn+Pso
MSFKyKgj/AU0969FRPd9Umj50R6LP05Eu8hpqqe2ca4EeKWdr/dGeRCXAQadMKxoHPhBctOA1ADa
z2rB2EF05HsQuERDQlfaBURHZll67J1fte3ipUKwMcesm6SjyET+z0lJ0QUgoNiJkZLmr+quTLe6
g9FQAUG1UCc0acn5/K5Hdq9/dVdyJ3XHr2qP0XaHRwwSZgpqQNUijvp5VxjRrlfC2nt66JrV2nB/
gdAgy3L8qt5XQM8HF0456SB1jt1F+cDLSruIojTV5hDqPnB7n7tX61fSJrDKhP9do13SKsYMrPBg
jEiYoD/aHO7BiyqySLxOS4mOzCrd2aCSYXy0ybL57kQj/g3TSqKd++qiAj8OjYiZmpKFZ8kq768n
mkpbT0nPNs9iTmhBuG1rdRNwxoK8n/d7reZ+1bpOyw61CPGkDqOGF+5CSrk0SHZNAwbXW0h52G+9
aSKusgwSl65H4lEJ7Wr52I2V0y7uUf1rc/boeGzY/u8huMzVOFQgfd+3HHxG8A1e45UnFzgzasNT
YXZnbzD6bcNjHpPHqa3IrFcisPpG1KyoLE+pphQnyyl+9UYBqvqrSYwYVAybGxR914OBFHHU5tIB
ldVg5vrt8BaP0Cn7xq2f+y4xl3EuuQenbnGFVap4qyLgvK/s0XvSsro8S7rRLcIkSG7jWHBobg37
NW76dic1MvgoEiQ2ME0KL+mTfV7slDRw9qrr0YlU8GenGKGqQ7jX8XeRORjLWJacsymxGAahdbTN
dilqopC4C2xjrf7VDhj1zK066J5yp6hgLLjmojJjfVt5kM29wJee9GG0r61UcmhN1V1tgCkkpX12
gqNlGBFiiBQRT+NLjXRvYlv1SdTu7Z6z5Swo7UlAjBPXrvrmmoGxFSPkOI4vNuLLM1LXxlq3PJxP
IWgAScDf7emxupwgBNqlJM4fbVkVS8tRi5OFWEYs2BTNZNWj8ImmN2VMRZ9G9Sb3/Wx2fwuOrLE3
MJWrXo0DRqsoUxz8un16vOfG1NJzRvj0Pz9d1w8IyCSA5qe3LYajw37/dI+mr0/4eAehbpMSCT1z
fX/JlOMGQBW2D4/XDC0LzcyUDNzjVdtAcpdQ4T4/oViwDNLPT3j/awW+jdTv9Onua6uGx36HTydG
i/XFJ6yQEXu8yW76hEl9///d/yxdDgk86j8/nZgtW8ZW8mxQUdMfQszOkvRbqJbG9rG8Rdpx1pdS
uACGV7yAO5r4rnJ+yM3GfiZV9lKplvMB+QbFudQFYKm4xVumpPPclJJjpjr60hmxEqgtrL+nhGaq
EpHzR5e7TBCR9Yx1dS8p2nfRKYoCMIZmOMN9fNlCmq8JgK5EPrQL/WZv59Gvx3hHIX7IM58Npy0v
Gk1ir1dMMu1J3y+q0MZgx8vUZwSi9nZfS4dwqg2F1WFCzZ9WdIphpotkPbttH1VIhri1jxyFjeTx
tIYo1Drvl0lr5f9qc6Nq5ZhWdbq/Cqa8xPxddSZeRsyq9QBXEDNPtqLaK0N1BNx8r4lZfY2cUWEW
iHN+vV9f7UAfKPZZNIUIPqwRk8iwVOW9iTY0w/9kclztRA3XUP9gqdW9TzSh7U4ctI98sn3/TNI+
Iq9t7n8SwP75kxzilNRr33rnoLlpesQeDgLr4AUncWXECdSprszXomoZMUruhQoCIdDrcPHXaCeS
+00J2/GxgBghCl7BTYfPV3g0m1EeQsb/5xUeHXHRfL5KBgkF/Xj2Q3KLRrLsJ0ugzIS22XSsVEPS
oNR70YbtPGLWo9PvyDrbpNvL4ug4WCX0sl9fNNAFC/I55lXybW/eamn/blRYNCq9NvwIs/pQ2q37
x8G5UUn9nj1hS1aZrZk32dezP5H9n5au/K4tT3rH+tdGL6tJbyq8nkWC2ugF6hJHU02Tj7xd5cn0
W2tnSa29cVK73PQS31wts4QNCzsvxf3Jj2vYA9XKG0z5plJhy19rbbIRPb3mTIyjlFzyTG2TYX9v
tTRn1vMgWIKoSPkX1PyX03lQ1cT7JSVeNQrbk3mRTuls5ZJGlf5coD/0FFT5JiiVgJip451kBzwI
+GIJOcYWL1k1qQ9jZcrPoVzdRLvtRdoiHMt6y91dgVOJ321uSR/gWZWVo7omiWSm990hUxskaDvd
3/DTwJ9vauaEuOuKXr6GF2P0bWhgZlwjhYrnWrBim0gQkoxvvOt6Pd5VVV7DUZ4uRxXVCttQtp3i
ZcQX/UVgt/lyHNLk5pikz5oecwTbMuNbjvvn1szAd4hq20C5wkTyj6iNUm2jkO4cxEw0X4xnVNLn
KAXzLJ4KO12DLKmvotJF+RPK7fVFzE3C8aZ7gXwUNT4JuryuH+7F0LgDBNgQqt8QPpCuCefPDT+F
XJ7peRUQq6fQeiWYy1aqLccg+GwbE/hcKFxXAIUNwn5iYNir/3RPA81mzLfukIE3/mrPjSnQ0MoR
N9LxNcJtBVh1Eb+10qAi/8+TX1S1nJinFure1gOk9cYe4FU2ivAMXX18bXBRnOYoqROftLzle0zN
VkP4TKbCTmCaEtsG6XzJBSUw9Q4KN8fOGu2D6B3Jf4ND8m4D6KqLodXHso6TN12xg91YByXheCZl
OEJihdiZKzHJyGX8+ZqAwwMOKzvU+92VNzEmRREKXx4nwIcnnix7RKMGlpDoKFIwo1eWLyFhrSFq
1EsTaSXaw0G0zPgLr0RnN9juiTzjvSaayqbz5mk88BOapjuktHdKbZDx6nMSkMiC3qTGCzkmsBKB
YGcTQi4AwfxHMaofKDsA+wkmmrhu5edIL4wn0x0nzlyPSp/EI9tpzGpiVjszpL3z75UFfUqZ0uhK
g1kU0KWfpltM5m6ZfMt9k1SLrqoEsnVn3aEQtXGkccKT5PizcuS+VTFHM76U3U/ia4v7SnjFbfKu
1b9HOkwFE2L4S1MT9arjIDlockbmLuq9dSBb7sm3tGxhK1HyFpjSr8SyjN9xf7mvg+nVRcJq5aMx
uhrwVStdMHXsFu444tLUx7cRW6trgB/Eta1wgoqs9Fk0hZWOQ2HYgKyeOosmKVYZ4fSl6OXeGO1b
vQMiOvXmqAtf691jLfJxU1Qrqvei33ISzG4tvmTSR+o07XVokwXWmdVbY9gK8ItAm4mqlhvWyvSb
AiHrunrjJIaVU9RDn5gGa4m7IvHRvihuUj5Drbo392bi71LcbUHwMAo7cG0JfaR/GuTG2HVSjds1
htmHSZ9iIVd+N9fNsT+INlEARegP8VSMYW0usHRiyDSjQ8h2ALtKj6irMoKlj27RJnqRgwM9lZo7
uYrDedON7rEyPetQZ1Y/H7TR/k4Ibuv17viajxg4ZC4WfXAyg3dPH/GWiO3vEoTmRaqO+j5olfCc
kr6B1qta39NweFMwn/DIbMx8N+3ANXbB+VFYtXuo2OjsIDMW9iyynWgzYkM5E0PiwPoc7AVoEOty
ilk81KaZSahuVhh1xe9f1DldrIqEP09gpMO5QtBsO3ZAeQQ7oB3in+WIspJgDtTUgPT4qDnBKhic
4KdsNsFRsAOmvnoa+f+YJ1bRjX5jK2VwkkeoAlJFIt41IufZNzrn2a6Aj9jmRbQMMkEfZHLqhegT
baZdr3qnHk+iFhtRtK46lMt8TODSuelWZ0Rr+0M4LZa5qr0acZEKVMN89vFYQfQ+4WCi1eYzRt/2
JbaAudAnWirTkJYufPZFnFWoNuJnvtQggBwUUNl2WYbzMIzKVyVLP69EGzSr5mXo8zkYiuCb0/3R
zKx8t3Iz3VgQ3DA5p9n1gp1jNTrJXu5WWMcgZZB0wbdwlH9C2W8vftRkx0EbrJkYX6UaUhGZ1R0d
TU4urqr/Fu2Gk7vsAwoT2Rp+Z45d7EU799Ya7cyk2YRG4r2HOsn56XWlToqfYiTYnkSVd2d8vbuu
s/tlNr0LFGZ2RWN9vruWrdS8U91VhZRKWHTZ7wKbeCKy2fsYZsYCj1754NZOsSsyxB67LohuYwtE
gThN9hs2+Bw7dv3UaGqyaHTNRerSwwRkunoUSSMNT2Yb7R2z+Xe7GKvL+qun2/6tbfWdgl36u9sX
6JClkX8olAZ6vOxmSzVxrbdejU9uYCu/Qi17BhWXvGkeH6srM2kXamN3QJ0C5qjuVx9g5Tcee+9f
ipt/w5pLv8mllK7snOC7FtTysfPGYBLNdL9FkrcUQ5FDwtHJyatrBvt71eoN9uBQ2U+oR/VzVRn4
EQ96ixT34IJqG3Vro4XOmgNGJMSC3sa0rGfdOMTfjPy/WDuvJblxJgs/ESPozW1521Xt1XPDkEYt
eu/59PsRJYk9vTO/id0bBJBIgKVSF0lknjwn+JYnlfuNSMJdBkHHO9LFa5nbvr9w2jOkJ0jINyb0
N1SMLCj92OhZUr47vnxFTK35hlDt+9j6xk4ynW4jozzy6ALey/JH6CKyx7YsOIAOrrIRtnbUywuF
Y7s067KbB3SF3tKJdcIYKMwNWfDgp6FzyQMDFPPUoxK/WjVxFqxrGzoRNG0ptQNocixVktI8Xjk3
GkX0cJutXeqSQrsO1pEFeRHp7oZ9fi252fhWb0vE/r6CHnjYB/UmtltpEUqxdEFMVj3GA0C5yMvK
r234Av7Y+haXjbuEels58x9mnnVoh5flNNEMfybUIX8NzS5ce8gKH02Ej6+53EGvFoXWt1HPqcho
/C95h6xtYIfyXsoN+cEOfSSjJo++NZ80ajCfg1T3dvCD2oD3zPK5SZRH4QAlUYLWegHkrKrKrSoF
Kl8B+SKgmMDrqi8WmOydFCf5pkQIxmoi/wX+e3Uf6063tnvZ+MMcGlTM0+HVLXt9Z6vohgh7KX+r
+yB+a5Bz2zbAj7aKE5h/xEli/KHZRBT6WLa2RdPFb0P8TcxF1DhvOFZrOyRbxtdBq1bCrhgcVMMq
UYl59f4LAeWduATxHWsVSMFWM2NpWRo+UmecJY6il0/D2SYmdL/8Xy6d7iCEDhxi9WltD9L+AKs7
ipZQ/ImmRKSawvVc+2BLky678CHCLZkCtIh+O8fTBGz9NqzTxvdPdrWm5Nb36vMnu+tl6bkB8d9G
5rCsqFpedl33mhpVeV9MlYs2HD7H3yaq3qt7xGluJrJsJUEkqmIljrW+PiirHEW9ey8ztHWt9xCe
tI6zyTU9Pzuc9HZUxfZHueb/k7S4u/dMJz8mmd/uKlg+z4YLo04d5WQwJFT8IriQr35YwQnglt5j
oiCB3Ia8jIaqfAcMILuUpiZvTKV1F2lquBysb9+FPOzgSOBkaprpRdhEz40d40Bl0J0YaU7oQWWE
GPq5IiEVxF16udnCMkFCMJHjlT8M8iPF4N6hHksArK4+FJz1/CUA6O5ezBpxXaysAHlQMdQiuzvl
Q/YtKxP5sdLL5g6yxVPsubD2qmFARteIdmKo60q3SPPQvc0G3bjVnch9IHvqPdVqsxJe9sj7S6nz
Hi9TrQjwC66ZwRjJE3ZuePJLvX4J9HIZDRp0zBaRwlFvm7UYNnX0ndr44WonbXSfcvY06hiQqKNr
69wsangvWZSgVpWRMdnJGfqulmlUD6VNFFiPg3MjI4gY1UZwbnn4iznReF1drhvVL9emqYwxQOjm
qhumvPVAkOzTwE0uolH0IkLG2kTQTsvSmy2ox4RqJc9HBdQEzjg5C5voUcFZ7uSGBOdscyXfXcH2
oixAHubjuo17ciMTB0/iNMkhpKhpGzO+sg46u7ZpuEE5z46quT+C+MADw34PC/eH2vTyS1JKI7Ck
yr/UWWXv4EcP4Fo09btOoX431/LiRQnzgPxG0b6D5TU0zfmhleFT+JSWss4TajBvTZ1YMNS1yX0R
ZUia/tXeTpOfbMQ20B9pFrHh/ygMr1LvHPDMlGTI41oHWHDORk0BGxm+I0k0wOoyDEfRmxvLUJKt
EjVUUSPv5kyNz3sIVY9TN9TKp1YlQzwLvQm7KlGnL2w3599+YnZ27kulWMey7u4kqtG2iK0OoI3M
4FVVJAnuQDTrw8oLXv0o+RqYTnXhwR286lMWPK5ePNfqCQ0nj2LJWFTqgZRhtxROMSdYkF9UaRCF
5Zky8NgYOyqLjN7Sns1QR5I8GqpLrKjxTpGLBPyCZp6KMI43ftkrDxZFYsuOcpK3brQeCLJPQH5e
v0haLVwq2QOX1xBf10qUzKv6Qa94giSFIp8UiGkPqS15u7GQx0vuo/Q9IGT60nWckvMv3HOSk27k
pADCqlsQ4JKjFfDW+ORNZVJOQynkQoxFAyQPBe+0GdFojH7NiD2Eu/C5rRFjVYKxtWvfhkpP7v2J
+lrpu+zUp8VFmMLJBALBOIddvRUm0XS62lyIFSzEmtkueurEiX2z4XFz/b0/1GDb24ZyQpwuiaqL
7afZSfjLYyBtXGOsAGJpztYgsHUci7A41FnnEIJv/LNdadoGfFt0RcnKXnFwGR6zwahJGGvF9MzN
kSrSvJXdUHemR7pyhLEFEoNkYgtRyjraCGOopHZx69oeDM0u0bThKA8qEDSF83TmNdVj26Gt7ugu
wepETrZy00GM2Of6fkjKYp9OkckQRsbN6JTxNZdEKFv1nnQ5S5amXBVf0BH24QkltNhCTEo1Z8qr
8rB1p0PUAmDhuu0KqMbczNpa9rAwJsBHW0jBgQM4em/T0PIbF9V5CpzDOGlffrs1FuhCu6diJvO1
n25uZbqIluHmsJuwi93MyQ1cy0c33kJMcAJjfIrqutxKsU1yPxrUx8A0y3ufO7hZ+0axdFWKAloY
CQ6lE6uPlpmqu8wzqOSfnG2kXh5TSnsmVz1PsqUC1m0nXBW5jg+NBFxbDHWrRvDSKdRdZ5ESgjZI
fkx8mDUNx4heco9TTzOq5pc65GWY/37lazRCJeHXyncpbXnniiHaJlaxsAlzhQuv3HLMQHQVPM26
ipLiXpIqfVk1lJqXYQtHU5MQOiQJ8JUi8nPmN8QtQnvnlZn9g/zcs9uHxVueGPnSkgr9QQMlt6nh
UT2bYaTtmyHRdoimtXdiR6h+Uki5XFiz297/Wma8nfLsmmLHtx2LBPTOtKPeOvlymEgKdWBRe3HG
+btT0CcbGbHi4CeEtkdj51OkGGZ6n6I3MyTrBP4hWLolLU/ugzrPnoumeM46Tb0b3DZ95lNmgBsN
IjLT5ChlUN3ZWnkQs1ZThfB3Gu1OzJL1KGB3ck30OVlLGNbYVMS6+6q5A0NTgH/X4jc7kE/GpEFi
WhxPPNf5kurmRDcaNHdOWAHMbBWX43lNQVhUtItKs+r3ceN6Uv5exnEPQARKLDnv3ijtcE6uVP5s
6qYa1nEWa4tPE5+GZllx2qI4UtjHIIM7xEFCMBl15+TXhKEhX+fQGhqc8Iug/84bGYTMffcD5sMX
BMX9L04CTzB1Rd0ljHtjV1GXQ62LnV8SEsIraLbNrakPzpLHG1/71DQUGBxNxYZHrteQFxfGDFVU
hKWHiMy04fL8GoNFoHv6qasq98n1uumHotYIMzJMWqdcl42B5MXkjEqAuR01HbqNaeg3DjzOiCHf
trJyp7nzpeZZLB05FT9AeLS0Jlezbrolrz7BJuY8QV2kN0arPObgmWlSr702CbefasW5ofcXQJJ7
lB8CSAeMVR4N3bucK48pWcavbmtWC9UynRf0vIYlmrvJo9zIwRri6aOTWPAE+gOcreGY7XuQODCf
KFK2rMv2wKuGDZ6dWcXS461k2PEqi9z0MZmagcwCmYZ7YZFd7+RY415m6uz7pnNWlcwY0e2mfFo2
3WQFRKiTV2K+HIgIZy18xVXjnkPi8stC7+1F6stPkUX1lQklw3Yg/bQx3bRcCmYhQRwUTgWwdZZP
0vHAWuWxQhExVl8snX+eHakXMZIJoYO8fkJTtboqcA4fyiwtV15qGW9Dm323EiO5z51KuoMemqS3
0fE7Qudhikbek02uviV+893gO3vj4dKgfQksINSaYAlj8xW1+e4uo4hpHdg2SGLHQjJT6ap96VFu
7cI3OaCdg9yOPJ74tfyhjNwg0QFB/61uvY3pgLCE7y347vAfo5WSsouUUNoRAPw2lBCbJzoE5AV8
6D9rWWCITNXcetUH3d0idZJuzSJv7n0zP8fuoCLKpXH0L5M/5RpmF4LO/tUKi/tO8sN93wfmERJv
GCGnxogvXv41K/zaW3gd9aJZ0P7o1I2syds+KJwvfuZ261qTy6PNAeLi8RGXYcNLlgaDwwbVbf1S
jo237IhFUi1UhDBFO360qJvIouxTvmhKM35VJolVyFPShWvlOX9RwyaT7Vcfrt1vth3ArNJRcMYD
JdyaJcwormx0r44JXKvU/fZPzxi2pVeQuGu0pzbVHar0pHvPTHe1DtnCYEE6MkTqsq4Rme4S395G
cJIfs77qd6YtHdwxS9fK4BzHuGoXMkEPAjFNv2kDzdxkbvPFt9IahXc7WFTpEHyDl+lqG4X1nvPj
gcoZDVho0DeOVNcHqF8PDvXNdzhMYuZUKNylA7j0CBhI7/nhvWggKFOOUgQr/WSKJAlascQ21uR2
lHNnDcpZ7vIvvZ1fCzMlGp+VT5SPxxeIneXnTFIg8FKsOzXMq/NglNcuBMqTJ2F4DJz3UG7Skwzp
hBP2w96zYEAB3p/pJ+nObahU9M3krQOVsQWbDjXTNJQG8zJFth5Mte3uGrOmcF0C1KZLYbAq5cY/
qk5zVurGhrN+QhxOwETfoccrwvco98FIDdAXCLtoKMYCTy9cxNjxqz946U9h0R6ee7SFLkUcPtdK
Vt0RaOWXNHZk+LqqfZHtNFxQZJFsy6D9bpMJuUcmWDv3vUVpo+4HS942shO9ezEJaXx33/YWcOUx
+kZYH49OMYa9E0T54jYOVKtfDJUaA6pL23Xe28VLoYXNGlHIfCuGpmby+HEU+GW9kfo3Jx+WXU0Z
KFE2LT3euhan1qOrU+m3nEAVx8jTH0gFS0u/Q4TQdw5pNVyLITQudgKqtavXuqN951xXLOSw/tbp
Rnsd64S0UwbNZxm8jSW/w1BSl0MTVj86/bGzLVh+It85FaSZFrBQtas+onimCZEiD6TG3SEUR8CJ
n/M1gcnzmk490tDXRI0Lijgxick2o1Cq67hXiqGs6smdpJTfIlA9GbpfT2UktzyDoIUSQyvwxvNg
EyzjOfcE5rN7SJpsSRmE+ZRncrIIgAmQOO8/aquN0zCONJ66vvn176TVhIeYcHg87LWBq/9WcLNg
yh6C+Efh5vahL+B+tBv0bai6SXaBToUV9ZlUJpdwk3HkHjZarhWX0S4tii3lhhiOd3XqIttlvKof
U5u8nM/Pf8czhORcBpUChIfjBVLmbO0GgfzQjJG1jPVOfsrj+7LkBXSS671v2zDctTqK8KHn1Jch
mJIvTly+qW56lgt+6VHco7YOnIkol7Y0LSTXtcbQd407yjuw0iiZZ2q8Vgyr2CsmuwHunh4ZXUFm
mvdSqpbXqlya73aePCoDMkFVJsvI1kjrzgjzH5zy7nzuhW9eyyfs/CiDoiloduVQ39n8lLaRanfb
3rCHq2zZ3goOaPVVJkGpmkn4IzXPZLKAjvNjvpp9bb1ZPjynRatUDySYmk0R1xlYlxJsNGEs3rmq
a1bpzTKtrOhbkfVLPyvjd9kvEUFIg/jZBBq4aaE+OY6jBkuLAZbXdzqFnP5wVmvdfrIdR+GWvSHK
VXwNfIPyTlsuDq7eWeAJu3fFi7hR2hZQfKMyAcI34REq4nBN5Ga4SxwzX7SG8S1Ucu+JUsRhp0Cc
uoX01HnmjA5VZOr9CY0FAMI0GR6GRO8o+ynlTZm2zSu8qAfhEZj1SNUa8Tm1q7Jt01c72fLiPZwQ
5l4h/3Di/zIi9VebF6gnnFUAkf+66Qm6D2ownFLCvos+cNwnQ9cJB5X9YcKedBoMwUUPWrCv43MA
UI+KmrJelwYy1R7f5cpE/3LPw0V6acLRX9itTfp7mq0aG8UZQ3+S5YmL1M14Kap5kJZAKjS97fZN
Q/R6tJX0zYmt9w6k6bVwQv2aaf53xNpTCqCdRQ6OekkdHwwLjmzuEZEatn0bpQ+eOkWus6b604Q8
Kwka5Z1TznshB9ZzAfXTWlGiN3so8xV5T+eaTA2YZZhUyR3tXFNSJTg/KmU1lmCWfLd0rsLRcUyg
+SFJ7NmWS71J9Jcby7SLcIuJK13t2963zWITcZ3m0rcdwWbJ89d2lqdnyasQIBhjiJ9aLT6BuvjD
AjB5DjRjnfnVIxTUwVId1dNYOUc9IY5rObZyzhF1X46Dr6yMuu53Tlype3RIhks+NcEuHQi5gDII
drnnBCvdbNRXc4BPv+z7HxTDjX7HiR1aq+eSePuiqp1s3UGQxO0y9sYDGYSlr0sGQlG5tpMHQGxx
YSrEajxr50ZSuuRPnt+rEn/xHRUaGBsRGE3Oh9NIseoy0UhHh6bWrzojIkIvDxYldU3TLqK6eYQs
KNkJ29xQFfbLpbLVbt1ZnbbgbeSskyp4tauOMIylBy8TG+WqTQztGjm+s/EpznYTY0tGajxRYJTu
PAPFm04tYPwJ6nNXaskjjAq8V6OyB/ZK7/fCpiRAX2CXBQ4q2VeOAta7ohKGGic5MvvB03hLRm3i
qyxJw8HXs/EAHptvxyWDEVDUf2rAHvEiGH2RKtIOHUW46xYC5l1S9Pa9jLynbKkthx6U5ql7JVYa
cMbxg2YZe0lwAjOc7oORgIUNzGNVWKO60nzHhdyle/CIhjuGSQp/DCXzXINQdKlXu5cyL7vnXXqq
dkY2YjR5a/JA7z6bCAEgR+7zkhfX5TMqXwTRI/2Jvx8TjM4Shvf0ajeTrnDzbFGMfCXymdyagrz0
qoAhbD1MXmIiLCr3rs7/FAOETuU1CdNoZVnleIVhylloSt2TZdHG680mG+ZWjW0d/CsuYoLTgn4x
gEhOlrwLo6VsIOBeS0156h2rODVN/LMXQ7UAQzc0jJBeA1IWPrcudyL+rmK53cQ8Cc+lgbqvJBv5
NlEcl6pKGv4MnH1TW8Tv0/FslCYPgCS8rwsp4ufPbZE3WAtFWBi6ETahhKQ0rHthq+2MQGMFbWlo
qxyTKpckHVFdUH/bUU7TVVYMdw10QFcZZoOl5vrevc+n3hKai8kWdrDme+PVBkx04kdXdcoKXkGd
x7SrH51cTbZ1qL+1fhud/fY7QfDyLm6GfOPYLmwxAQpElQvppujBqQxNjujOTW3d9UU/EDpFfqQ3
ZROhCQu+ail+c2FF+cNA3mJh6FL9wv1eWdah6z0WdolSW1i6F1PmjyKIIO0JoqPZoM2rNgaPlmko
mg5SD6ognazPFmJK7Ylbp91K6mL1qlUPgT6RM8lmjDwPX/CNu0kmHLenKoz0xUhRCadedQr1IeAm
CJZEU/gKrwW+2WwUT9ZuzEtl3SBG2qvwC/1mY+rQtYIv2jxFGTwCeejFq8ZS9EMdUK/vAOZ6Unyz
euA4vZD7JHuC+XENTFK6n17U3aZSXrXYKU5lEri3oZEnyTIcunADgQsaK2nbS2vES6VtDEz3odKz
PymdACOWdt2B31qw6MhU3RtZBF7Oicet4bgArkrpxUfb6qEbkqXelNWTNwzlU5bY1xwy4bvck8on
R+uMZTsMDXdYhratuFtSFOHKrd07I8u7c5sP7l2K2Dr8nOGrl4TlPpD9nMINL3o1I2KTxCGDnZiN
qKMGI0+qTMy6EsJVaSQ9yrYuP/D82Alzb7XpKfYzkE0cNAFIjj7kDWQwDa2KV9RDmM9GHEHgrcId
TkWV+ZxUxL4Bmskrexoag6xs84zHuxRZxnNClRKQUCVei7Wq03pbGL6b9W1tA3KYp70Gwy/OvOFV
m2x0PXjS2Cpq+wDSduq/xFBFpHINM7+8Ec5pByZdh3b0Nit7UUroxs+3t7V9764g/JG3wlmjmGJV
+rZ7m43NqllZlNnvhLMcdICe2ikNK647+tJSr+toC250Z1hOe2m9wdokwZif7OiYEaGjxm7ZKnL3
NFXSPCVl/0J+zjlnMAvsYHiAXV/ru0tTx3tK2p2jpUmwsQhbrXwtRiqzbqZW66I7HaSCK+dqAHVp
qh/Jjhzszu4uwj8tg3jF+TlAvhx1EyvteMULyBPLYYxsHbmLROn/THOj/ZrnvopMuGZcqEsPdwG8
UTXpsGtjRM+NjFSY6aTqgZh6uwyd3nstCR1vNHgONmJWqZD9qIsYdZFpNtOB9FVZe/UCW3tpvlZF
4u1UP4O0vCNsFyZmuaqkotyCZua5ZXvjcHCQqTDWoWH96sZTV1eSQl1+cPjQ1RMl30RTtZdnPLhD
572Y/PMoWh5WEjRALxp/bfdujBDRNJKMTr+E3vAgRuGYZncF6DwxAmNlnDQUehbBRK8+lpA82X0P
3/m0KwKd2mZi11qFpqRdBlf+2ejS3pIoOZzNvPDnh9gFTDk5zfZYh3PRHwJz+Wki80J5UbjJsJ2d
hQvxCM46Jlzzvy/nthwYjVJRnhEm2FDfPbzZo+muxtrpToOSymdZJdzVqAAHQ87I/gDZRDApComm
mGSFRC/WjIkHA2HY0UJRSNiU3704m5LMLfK0nyaEs5iFtRfRj2lnsQzNXw8eBYgs1iMg6tuuFbFl
YE8kpZoFSOZVNIzpIauCnw21gemByHd6EL15YvabJz75/Qcu8/bAzSC8F/vP68Rw9pmv9B+4fNpq
XvuPn/IfrzZ/gtnl0/aVJ/36+P94pXmb2eXTNrPLf/d9/OM2//pKYpn4PpR2QN/RDx6Eaf4Y8/Af
L/GPLvPEp6/8v99q/md82urvPuknl7+72ifb/+Mn/cet/vUntT2/5O1QyxDtHXi1C6afoWj+xfjD
VFT5rErJEd5W3caNHmUfx7cFH5b97RWEUWx12+Xf+c9XnT+13KFCs55nPu707/b7d9fnMMPRu9ND
3s7nK952/fw9fLT+X697u+LHf4m4ej2MV6Po2s38r50/1SfbPPz8Qf9xiZj48NHnLcRMPP2Xf7KJ
if/A9h+4/Pdb2U4JdW6pfR0kIzg2UjsxJAI2O8a/GzETDUNxULWrMAuL6FViwexrumV4FNMlCaS9
EyPLpnXeQ6Y1+tKrDGqrakO6z4IYArW6f+IUDJHtNIpzKglb8C3TvFgzBrp5IPv+Q8wLuwtP1GYs
YcQSNtFUPWwZpg4IrIZs/wRd9AVSj/hS2FK872wHweeOOl/bjG4NDJXxOU9hIJ28tChCSU7MBpYE
nM2TTzebmFYj/b0FQEXkrIFaRmyV+z11zrkqr2+OLqySq8oIbHiSDepLshGJHU724DARU934EVqu
Nnw3BvXzXXHRCRqQtw+p7pmGQ2AVl0KJi4uiNNrW0wug62J1q1XDzi1ANnxYbfUOwOS0eYNckB3F
wsrMkSUy6vt5L7G132kVQU3veNsvSIrmFKYxtLy/Linc0r7rzyovFjc3feSIZqk7Ry57ipjRC/Im
dfubWD30yJSofxCub2Tqr8ah2xr8vx0B5Xonv5q07F2DRcIols/TBTgRR3L0Q9I1oCrsvKDoNIXp
I7P2eWH5t4GjBA5omMmeA8eF4Irg1W2FMM7LJGuMliQ96vWHNTfPaijXXZykx88LR2Xw900o3X/a
SwyNzDwT6Tb2SmWgVR8jtDbKnXcXNIl3J3qAvTx0W0tv6wKZJa/N7Dwh/DpnjM4jlaWT67zytpHW
Pth2FBM3DfSDaEZCZweUkfWD6CGYNuwTKVmIyeS3mxi6uu6lFJywIqM4GrFZadE6MvAy1MZ8iMea
Qr1rJUm5E9YWMbk1mFptKSZus5O76HWjTMhb9U7Cd/Yg42RupBxKD/AaP33n2UjxHxEZUgnY/mVS
GzN9p6v219lugidU4dNKM7I8rrwVM/PFHDQMQdV1UJhMn/r357oNU0r1KDW01+JDGJan8o2UCQxb
tnsQjZFlKNbf2tnaRSbWjJoQooWTbwKyBeHrAeW7Me6kDxvoRU7AIO5i6bbhbdGHDcserlcJhoaV
CjP6UZ+aMMyboxiK3tx8slGnB20sB7HlPPFfbTAvu11D7Z1NBrVdysGn7E8JR0QUkNXk6st+eg2N
lNNViKCEmCDeFqFBjUhtBkc6vLT2gVKAMV2IMdjTn0bL8J8QWpA3wg56zDnMK2bfUghbim3E2tnn
0zD3eqoxnHo/ytGb1KRkMnIDJjc9jB4DAGp72yJoIPMX9lq02k54UMDlcOZ2/Ks1wdjTjOq63IxL
IFUWFP4TnKSd4CTNAKgnH3OT1OPUFcZ6mhG92UcsqfqN1SPfNLsK898NAwFRmXeK5fHObevhfnSM
q14n3VPBgfuQ62q5Hso4/erpBiklAFaEzgZI3qYUlBy5XwoD4GpUQL8W1rW7kOphL8DGAoUsmrqy
3aVhOMl6tgnYckpV3ToBv7UUEzd4suu44Vaz+dP/AHr26jbaw7z47ebYUMVdBTDmInDlHpzCcQ6c
XPV0IbqigYvdAEJQoWl/s5aUafeFamy02ROyUxcZzsmHvBEysVMjlttFHQCwJCyQm1UPY2gKobo8
ejWyOUF1V+bwPoueaPIhodo21UF1uNXPieh3L/YAOcDkrG+Fs6xpyEFHPpyotVVd+jR+CV3Hgnw4
BnIqxQO6Ib9sIamsi5jwp94/2ZM+fYl/7xG1T4Qt81Pt5NEZ7v/o3JTWqnIIfULq9dMkJseiG8GT
VEq+h4T2JI/20C2ET9WBoCbviTJ86kTUB057JW1dBVvRjRvj3Q7UbPvBJi4V/sjhBT+JvkTItO+1
BKI73TkkU9ObCoyU81j00AlGl8Ssdp/tUusc/s7WG757kBB9QtN98rntKqxiLNaIph0oPVmKmaIY
5B1Z5dYwlauu+/lLTbzZlwGym7GvPxP1qM0mf/G8VEZBvQPXL2cvChLyF6MzH8WKMLfjc5nz0pjr
RGvNhhuNTsn10U999yh6SZf/MXi2uRGjbijco1cBSebh/ssl/N2bbR0wU9RwXNQnptl54rZY7CN2
/HS5mmqdVVonEyf+X9bNzj/XBjIqFFawkf0g2xaj7t1LcgkLfeHEX4jevRm9rvxAXNsxdFK/thc+
xlZUvzltREonbP0HP7S5ZxqhdDRrMz5+2qeB9OvodyV8N/wRnxS5svadlBN/gnZgUSOecwqQlxjO
DayAmzYEegkWwSxfw0hy1jFsXQuLQDkJ0yRawzvWnJqpIVn3sZltwkWRlXVU2tJ+tosF81C4CVua
a+ZujBy02v6ypZGPH68wr9dC0hF1klxdw6AQKkbcwYKVfCuGsZwnd04S3wGwjfJlk6Jm4fmobfla
Dc9XjwKXogX9AlKtjsT5X5oMvV70Xg24vRdiKuwUeKxFN/cSVGALwmofjG6RmWutC0G5OVWzCZRI
mUoO/EfRNDoEEmjd34uRV0CAM3t0k1uHR2CNvzx4awL/qCDvrRRptSLt6J1LQZJU1DGv7W7Wr4UR
6kz/PAhCpHhyEsZ/9pnXzD7VRLskJsJQ83YyWD0YhHLtGa6QyFXy57ZCie7X4NdMIRXSJqU6imKY
6b6nedk6hMphKW6D810xG2DG9aeJ2Xa7j04T+uASSJ9uq6KZt5on5mXzVrNzhmAT8dok5b5ej4/U
+vcLm4z7YYzQi1ETyyPXSklRbLlNsazgKvEb9aGfJiHGsJeNAjJb+PaSaRyDatK7zbS2IK0SHO1S
DS5iNsj5H0kTaMzF0CIzf6d7/RHhIPmxHNYt9TEVSDogC5PcuZ1pK7cx/X2K0MUpsWDh4kyURyvR
hVh8qBZ2BrKTMtRyUw9pXy0KTf7pepufl4peF0wcDANnFTEkyk41Uw8IL5KyB5tq4zu31pSngaTn
UossfQ9qSnnyS8uG7d5zUZzOoQqT9W5pTtlXA8nXvaEVfxajbHNcnWxgGj1AYE25H6c8rGh0T9H3
QV3/KUbNlLMVvgGlO3/rO+05Lxc9sa+SSeUelq742EddQf0671MK38NFLwHMCFurUK1ZO66zHYtM
usup010PdYvaXO/ly75KlMMomrgC4JRNcoILYfgwNc1ncH0cvKT92RMuH7y1KPiSZnK5A71THlQZ
YsnfaoNCclAMsyA7khbxj8JUC1XCKiF1ZsrpRMH/S59QOJcmlXNSrwI9RrLww4peyY+GaXnH2wZi
Zt5lTKG7Xv3+GENbkSgfvXhpBPk7qdT8kQxU8ShJ8R/k+tuTPo0U2eh3QCaRspo88kItHrOgWUF9
Pl6Fv1KMCBH3lEiJSckwq3u1JnQ/LReLXDdWAByh9X27gB0n5yQ1qO3X8nzZESpZmJGTHYUzKIJx
rw5UConroxAh7webtCTE1VarvTZVqZ0tCXisGFoepMpjTVWOGBaOVS1kPbLOqSfJrz/XtK2inaUE
nnG3cLTXeQ0vseFVVVH78+G0DKz4WwIG55JNDSlM5eKribHuJ/XS2SYmEj1DJyFC5UcMRSNcfD14
7EEnHmaT6FEz2psEZ+Z9yB3aBzeF8vf35W6eKrXmbu+AdZ0+gmh6S4dBPfW3nSvVR4OzZw7bgFof
1b7cmZ037GylrqGnxRSrpkbVihiLrrDe1ojlZkUSEShuUa39EfxzU2d/syCTqfmMAmmnNBwhRBO3
ngvqahpXsqTejJS7/JyeHT/ZxmlFYzbOz8ViWtdidauAy/+8tRE7doK251+2zSl92WkD/I3wgsSr
CMWZL0rjdDxpdUQ6TS/7otjPkCJbLxCdlecqRDLQ6uP0S+oO+dr2KC/niA3RcykvrExWVs6EzEcK
Oj0aE3JT9IRtBIgOrHiaEU32uyeG0KQx7RgxtDzd9ODNur3MO/MJXurmqvhJe1UVw111HYo3s82U
C+9c5e72f0g7jya3lWDN/iJEAAW/pSebpr26tUF060rw3uPXz0FRV5T07ptZjBYVqCxDik0CVVmZ
55OmnqRLKLMz0lUfnWEvjbKIAENsLQI6Zs51e38rrKeo8fJ7ojNttoomSZx5XbkE3POCZWSpp9Qk
mo0U01UEXnNXcFr92tZ8QnVkIjk8KzGT/0t2tdc2d8Zc7RsiWMkQ9o6y1XKCj350x7McSgTsJa1E
eS/bHKPYtoaVPMq2UGkWROAkz5qruS898sMQXlxLeQ4h5d0TsFnf5R4RqXMtBW1wvWrdBBECrav3
smEw/ererZx2B0mL9cjc+dbQBspe1YwWwQu6yb7Esfmb1icw5dZXzo6IXBkHwXX0tS2oCMdQdG2t
+L63cfsADkHi5xdZqCbSUFODgK6sImj8s6EuatA0qupvbp2zuRXJiX4VxAXouV+zxIOWX/xAuOu+
LRAI+tUgR5g9XrtIsYExGcrGgrS953WsfaahGjPDKdVZag9ZLrSCJdbyVr81I1wI8FLWx6Ypd7VB
8nIQT9uc838oT3537+mC79t8pcenCA3AC2fKPy2Rl/ez14c/kOwwN3RFU5HBQDAp3uK1pyTk6Ucu
nEAAtPvebez7cS7IykUFuMI7lmihfR+kpn1vap69bYbYXtxshqZoRzKc7qRJDpV9wdgsmkwExCgy
m2zUfD+8vszNdnsZtyPjuINNc+cGdrcnMZvk9KSYvlgsuVep0eKPnKsONCrS9o2HoVPqp9iwt74q
JmJNOv8uIcJ0GcqqYcfrpPXrnWwNy+Ej8uajeqJzXkq+vbIXbBXA92wIEa1g6rLWMlS1qnArq1NU
EkWpBe5JVrWKiE8l+5LpQXvmSZVcB6HPAnkYUsNa9ip0U1lUFfH8sprZADsFgttGydfWKnKUFsAB
7evCzrbcdPUnDhu4kwMS+Ce0wG8DxP+EETgsbaS+L3/1NeAEoMVC3yxB5Z3l44rkXXfVqJN+182F
vJJFiBTVnV0GXgkDnRaFcKtFp8cNwE2qcVU/6m4Tfenjxo2ei6xtvhRq+11rw41jl+VD0avimbR0
wiOrmpViGOjPA9EeK9/sva1sDQ32+6iW6ARg0HlE+fsu9giTiufOFT7Ee1LAD7JRjo/Kb4nDbkha
giJ69ysFwvXcWykA+0+A5VXTVFcJP7VHWZB8pZrBY292xSPJnBO+JBXY5eTFydJJ2K5mhgEY9Vf/
psu3emCaZ2GL716KINnQa8mlz7lTspyEjk804qWdC9kwZJm194f0pbHKf03zgCxzilNlRctr/9by
D1EwnVqJKJ3h8/LqVjT/YRtT8//V7zYsivj+50ozrIzEj4mV9iDujAYZw3POqagDATGIQl51Beck
C1n/q5lY0HAXhN5R2q8zyCF/9bvZfutTwOrY8Hv4rqmlYJHBC//2Srch8urvd5MZ+IYGlnWL/7Wj
nPE2t+ynB4q5LrmrQOpGI2DZO1Cl+dbGxcac2dKyDtokJHiYgMabrR90NIx+q88DW2mUY25F5djR
oSh65YHAQfOpq7NvSm72R1nD5So27M3MVcf35gnhkF0Y58Mxax0NlRwyNUYrEuibZuIibbLoMhPI
pSPytawWykTsbtlNe3y2fP/bKnglGjokQ01r0QrMs43hju0pjmuXPJXQPygz+ZVJcVwTIBRMlU8M
uh9c5JUpeNrkWgsd+c8GVMbwHnvmF2m3pjQCQzF30ZIfdc9BkpwjzZ0AOMQguM0pFgqy5IZeJ5Z9
q5EDA+9bgjDJXdok+Z09RA+hYabb6JdJ2kurCorF35cDGe1Y+aCvo2X7b51+zSZt//uUhef+O3tT
+FuCnJy11rvZqU7CDtACmQYFOSaL0OqC7xlhniQR/eAv86bDxvoyaXmz8jQnueQ5JEHgfmI3WqV2
sVijrayuLZak7rscPjTTMTAIz95UAalEdm0Pq9+M8lIWuk+AetfoHuFaxGwT2y2m4615BHHfLlqP
jwnd5I9bQwgeFo01NC/VNH/kacvtGByprJEpYdzV+fQua7LoC2P+0vTVWtRj/ihtaggIppocftyY
PESzOaoN17LNmE3gT8R2UvR2ebOlaeMsxo5g9dtEQ/zpaWiXX2clHexAmly0kHNIW+bClvWSIdpI
G4ujcFmKsNnBGbnkxYjEBzJLj51rDSe4madorpEmXz6OUPg3QNOmlazKAh/+dwLlI7yTdEtq0714
nHjLQdLUkG29hWzQLSvA0OQJDyORZB7SjEMhLgnR8UYxhedmrkm7CCzjjrXDQdYcdTKIUhRjubWR
3FpI47WoVXHxBFJhegtpTtqCXtXPxhgt6rSK1parlOewMDmdBc27S2xNP/P/dgh4trWXzuIARe2M
4J+x0JYpMBSSuTvjkBlh/hGUJK46UKmAHSnKOp5K+2hAKDm4tWpsbZwi9x35kCsQLOoXMw8/OeGq
ftjRFkUNf8N9ptraZM/dt66wlnnpY7Pa1l3krM2PbeMeZKulxBDvk5GvOFqj1k4lFnKfIHGz0kVl
HUmb/w5SISCBQkPSezbdipvNgtG+y9WWfHN6SLsyjEUHy/rfYeRu/v9M91+vKm3zO2TfJdY+kfLV
fHzZzEU7n7zKgmSjVUTA7/Fmkj18MWqbVqj8Qee+0ibHyyqJoI/Eu5t7WbvNS5ZMBgtkm5MudWgJ
K59lltPnsktIFrW/grJ3LzUnbGOdlbtcqOE56xuyf03desAbhPKU6wFXQod0gSyG+XUw26c+5hus
DPXS7DnjZJd/d+Wr/oZalZejm4p1VRqkysxkVaGbFPJqLmSXaaaztrPXOpzSH5Moxgt3NDDXQ9B9
kqxyKEmr/OIDN9qSX97tytCLkLFRP02+Y7vMscHv5Hb+OpCAtHWdaVzLaj003Rqhpmwrq97URyvV
1KO9rLpihl8hdHE3cqt89SFZkW4EeqtUVeWE/jNxzRn4tVJ1xMugZT+r1exvlVU3dj1QZN3PVllN
7wtjPfrq926aXMivlorqUGIQ69tkMdHRPTsYS0OxhP/MKlU69SRrskiDdAZZiO9Rr2fperD3wsLR
j9tAJx1G1a9X82KdxJiy5xCIRDPZYCDlcG3lp2aQojT3TipTrAvRw5791eyWpl6s5IzXacmsXYyZ
p6wbpGKWXdLlBzNO0QlELnY1EX/+qZpAGIT7VZl6cz1pQXhoKyd70mP9ExHPdFv4PnE6rZ+fZOF4
Q3PsnYusjHVZtqtbo6742tKskFga2rLfATR89bKSZEK3EgtX2Mq5mQVDOA3wL1kCbcnU9N/sRZn5
xqJ3gE+GTYvfgG5yFATabj91KF1yfBG9twJGpWU6H03v86CLCzjxHXkZbd90MCNy9wNM0IdWdNWT
oY/xgaWStgbx3H/ELI8T3f0w8NRxUluoxMIK7dGYnO9yHPsAHt+knTwMZDxyHtEaPHdD84okU4cn
Q7O0r2SUot1JiMhebh1lkbIVCuyCx9S8m5RFWJL2qTYlAuGZ7UAaLib7VLjWSm5CnWiWa8v8peY1
6qWOI/WS1957FfraXtZkIRuj2Fv05MadbnZdCOPYFvpUIlWp1u6rNenTyfLCcdGpiApOQObWrhic
raymivmCqvMSNVY0MWZsjaFFAZ+aCI7yKp6CtF7IS9934npxa1Kdhk1LpREZzpDfOv68RPZvYTSW
C81xGo7RXPh4YbJVpfdvdm61W9mA+paH9EmYf7GMjIzDogpq/tY90UPyMpixO9EsajE/cI7XYib5
XOvXTi1HbhpaXwCx5phpGRVdw3PT2H4GNhqjcKkVXMXouU5i18zaPTXh8jzVI33XpEK8qJ33sxX0
XXQYe5ThWCc4C3Lp/M/JjrdVZBg/IOzv66jFyQekge2jt7dqO7+XjvxElNNC9bPgTlZ9LQjWpQqa
zIntl3qY0EeKp6+W5xSbpBlwPrp29Tbb81KMX0mZBcvKV5jjnWVJhNQhV4fwzXBiYMZu/dyOUCDT
sPsuzU7aB9tCHxZmurPYox0gd0Nqnq+MP6ujMvSzfCHN18tr94BwK6PkwXkb89c8194a8gLZ4jan
79oPNnkQ2yqz+6Pi5z2C90hZmb12adEyNxDzxSZbY3Xoj7LIq+xZGXx7G9eR5Z2kDTQIMTSiqBZy
BEEmIe7pedYym+KdxvlPgfgrWt/kJBVJv4l/JXPxB7SnhWw1w+g9r9V2NzWaIKthHhEGDSdBhRWS
pfero8wCA+ljEWD2wTY2jkFbdixoChYhVcMhxlapYmtTwDODdi00deX7zY+iwJWvJCU6geS9kFnx
r9g7/1dk39v+Z4MUgL/aZkLGXw1OZpP8eptG9pYq8Vfh+D/n/69pbrarfPyvEZkJWYXfLu8mnN9N
OMtDy96392oG4tE3Mn2hKXW5wseQ36Mwlt3b8xXxBSQwWRdpkcUUoCJX9Zb9W1c3aUb2Q7vrkF8z
DOWYchvz2rUcKac2HLU7j/iypMlIuwDFC9PAjRwG0WaKTN9daDxXT4XTrzVZlePSIsk5zlSNjeqT
Nk6aX9ceQyJCb+9Mvjr5vjY3/Knb3hrcpu3uapyO17dhqLMImLJCyNl+SHE7tS6OUmGWzkNSu8aJ
uJeDbFNnU97bgDr0kdXRXJUNTdH260pz3ZWIWIcv2cF5i5r2WQ3avvbhj3qxgPcc5SzcFdoH1Gxu
7cT+NXuoLifbiXdO2JrnxswTnq8pR6BarRKiA9ngHE2GeZZXjl/pe79pnq795BC/T/7JvGzapfzT
cXwzwuYnsWtqPVxY86yy322qOS50tIv8cH1JDVZGSFbWqp9PG/uu9UnBK4qdrKJ1jhCwSSqSrDop
qI+qfUIwwLlDX8K+Fn9VZYO0dW4UbooxiCAPEvunR32yQN+mekBjrnoII868jEKQ8dWPFR8zBXkm
v9tkZ56CzSrpoXXIquwnxzYRaw8DB/N17F/z1XXQbIuaXGwN1fM7I+9+Fm5r3/UsGkiBh7REMtW/
DbNkeYkQAjhOM6rzagO7HOYEmMFSK/2VnOG3Szmt7C1bPAgi/NCQRppUxKMQ30QSs0jRhG8i90jK
NE623kQtvehTdXWtk4XqHK+9RteHYGEFn7+1mHJQPo+Hes72mzxBluEJ6xWj8pS7iaxC1lcUZlwo
yDBz6gfQR2iHeCjCY0ieK/R5/RClycbHx7mLbNKqpqI0D5zZWjvf6B8VvSfLGiryQp+6ZsMGavwa
40Ug/3R8Ez5MBL4hzaZKuqs9s6rpau9T8Ztd9p8IJ7n2N5JWOaGqCJJlAJ/Ul+W5mtV1k5jtcVOM
4WGatXd7G2kBDQG9TT2L7epsXHb8ooKVbPVBsx49K+YBNY8ts9G6V5Vw18590ThwDo7vvYIwnR5q
q9MXdQW1BxYcMg6m/qFrLfIYfheCMzdIcRW1WCSRG5+7sEieUFy6lNDE3wmzyjaWXysA1tzi3SWT
Gf9RQbIfGu0c+KOamJ5I0axOoKsRECoRAeqd6mryrQBAESf51UmrFHxpKeHZsrPsIxtkVRaFTR67
56PI4wcz8+XWUV4pM9I577/dppdmOcnN1gfh19Z+T4Z82lR67WubcrJIWlTYrq0QIi2X3EdrllFz
kxnF5XFode7iqRslGxxI6eJ/jCKWKjrorr66TiLnu3Yy4u6LpujVLtKj8HwrrJwo6n5c3izgkcIz
HEu0EqbQfMYl6e+l7dZFXtWFMy09TVNWtwZtdBiG19Tfml1K3uH8YlejvMwrIjugN630xPj9Xeg2
rri2aD+cKu4Pvjd2B1e1fxbSJquy4Vb9rUtUKsnit/qvaZTJM5YeslpL2Xob/L/OZc8vrDRFsEOz
eQ/aY9qGgx0sqhmh1UD2BwXgFKtCcfW7LHBBb0nUVgw06hRzvrMczRBnr1eNKiqXjFFz/ijjJO5k
F/ADIWQlBJh8vzB3Q2LbrB4r5b3vtT2Zc9C41WDg8Gtml8/2ciq/6zGkjjAKxLlojEMdtJte6Q5R
beafQerUPCV15SWMjHI11Ep/b6lmuLVha9w5SE8s22QskLYTwO+b5iOt7ehFLxT7PieROAP39uJx
HvOc+wfZJAvQD4Q0qzW6gfRmXfFQ18YCzd1vJVrBz7EueH7qylLWTMSMnu2BH5kTt6uRtfbK1heW
EsZPftB2T/GQRisn9Zptklrdk5rn0Yk74KtslMXge18dVotHWQPHYW9rg9zNSMUttGQyZ57MtYOf
k0110m5xBJ/GtuHAb8pZw8wQnw5CNjEncxXyydpuxLZMoAGFodLzEP5XiUcK42hJDdjZJL701lDW
xQcyLzaIZbwAShpwyjTE9zLSiijDS9mk8b0Mwprb6rkm2/woutRqoi7GhlWHbTYFx4WxuiBWv3i0
cyN/ZC1NskQ2ZVtZlQ16Tp5wFNlnaarNrjqKxn6+9p8H+cosl+qz6UnGLkqWvdF8Rq7f3skunGQ4
l2aylrcBmtosVW6Sx1ozFrHNIjguws4EFZx4ezdVLlHlK2yWCPw8I1nWndO+5vxfTUha8UB5bnWb
nAU0iqqt52k6H6JXL0sz4IhsfpgmIoZtHCH7M9dkIRvzucet2//dNnao8A01yb2xss4tBzohe2oH
3Mh6jFLnbhiC8oJGSblEpTX99v/ukTLH8OccrVaiSaLn/q6Mk+apHpU3j/d4zOdalbXBbuoHbako
Rv2k50PzFCdvwkjiR2kx0RhBydDsN7ItHF37bAxwkvy6eUgiQVhzaZzZm6LMnXbdZ88jOzCV6K2x
XX1Tu3q4z2PVOrfcDKze8e4qHnMV6bpcDpOrrJ2CAEhU3x1wmBNiS1MjXkbQS9eq6Czx0nae/Vv1
1io7/9fYDN/fDuZtOonmKAtXhXzAQzcH5fivTV6pLcQLXMEepyDZHOA5psjqqpAlV1djO0eTRq29
Sy19OkwFdGwJZW9RQOKZZD932qTsxq4lVD8T4bta6kugn8EngZOEg4XOi7AjJBILYnDiDrCrHp7N
XhHnGIIMyU38TI6pX6yvjVbU2HvLV78EpDRw1OO95jW3CNea2m2HgM0qdyf9uQyM+o7jj24hqwI4
+H1Yx4j0VEq71PUvmijaJ9lWAViIlTI4y5pWjMXSOU8ht/J7GDjO3Rgr8ZIAAORFRms8deWkL5Fb
Cj5t3d6wUjK/dE0BVURAyLJGJXgtZkGwuYMcGc/CJNUA0UmOZGkdfk6luclG2/zS932x7eJ14IP+
nogYrv4JS3QOx0ZTXq2u/6zMKr7Imipe67ZRXwipax84XDslSY7yd+txkikSfymrIuvTLaHA1po4
vbeU/Ph9WVnZRJS9Mu0Koq5FgmtInQszGGBO/boaUkgZbAb6jWyQhVYk1rWfDfDjDmjY8jY+qTlE
Qf6orSFAeMHGzlDRGpyWnXE1xme3VQV3zER7hNTcL+OidvjQJ39R25UBjksfloXj53dWW5bO9TL1
ivxOc0xc0HYBkVH51urQuXG45UgNDYSBjzylcr1HFqdt+ifhzZrhqRF9Szxvieux/ZFG3b0BjOp9
GvnBGHpZ3DduXOy63sJHqKXirEelugo0Duxhdn/IQaOzL6AQfbfNPl0Eala9ZB1C65XtdYvKRwGc
88EOoii/uXo0ql0TW+0zPolZa4zYdtla5YHPIY/xTTbaue8+8cHIJlkgd/6Kfrd7kjXdqp2l7vRE
nM1Tgy7+z7lkY6lMzp9zhQieGLrmnox5sJwrEs9+khor6XbrzDZB3Shsfvrrfqt3g+Is0xbiUD2v
rRsB+2OCB7ODFWE+J1pkb8oui9fNvNbuogr0rcIduJur6qBPZ7zWnPtSU7RCPA3xgxwoJ7PNYo+C
R88zj3YEgkqytVL3Ts6l6sN/v5L/Uvghjx7d966FLxqT0NEgDjdtV7cL2eJ25c9mWb32UdNa2xPn
sb8Njgp2Fj78oIU26txGK2Lc7oSFthlhrJwFJtxfZ5M3Y8/VQBtDZJm4vPZOQ4JrFS06TCDyVEd7
N9WAMOOm9Ta9n49f9Qn21L/mtoS0K82q/Z/mP3rLSbLZp/dHb2kOougfN4dtPKhOt2PnZG5jaPTP
xuh/66xq/AYk5FEBQPRqiMgkucpUydys2P6007SQPcAsbvrOJZvTCwoC2tsveqQNS50T+BOrScir
qtLkJ1lviRvvZy6U239jaY1sV278yPzijK6M896LCrWjEq+2jT91W8HZOdh1qxy7zhXrKe/rZ8Dm
PVy5eviWV/p84zF+4BjaQh1etJk7PXcEtsAnUYnxmj81syLc4z/saKidGqNQn30HFmxvmj/7hwhF
3frf7HP/bu7v2fSX88sP9M/+t9f1meev/vL9/Nn/P+aX77+a37895uuBA5Rn3TW/B3rbf2uhQE9x
gj6MsyCTLgT4b2Y7XAbiG/rp/wyRYR+A3HYsOE1zBz0o2niON36F1waKrVK+2ALmcTnbES8ev0Lk
WRq/7BmJdlf73H9yjG6H96RZpAiu3NVGXFWLJFWsu7LXbQQ8OrGSLbKQDbeqvKpqnSF/NedRe2iD
Ydjd7KPWm3jKAvUJWWe4TGks3ouufnE4Vf0BbzdVbHhj7dTvBjRqlgMYlk1SuBVoPwr0tKqjrMor
WSg9x+W+0dSQUHgkKaRoFVNzkkVcuM0pnAtZ9czBXIJ4aVY3W2W0+LFl3VemaKMb/rSQ4+QQ2TAW
UGXJ6azA+9vqezfpSL1V/kvumOGx623tah8jECdDYiGnqaJIwt7AOHc9+Jc4SQ+l3aKinhDNtXUz
hLthtytHHL3kzdmkIk/6zL/LpqchZHvj5my37PEJdZDpyUG7gJTSDvHF2UbazYiwKwuO0CLNzxL3
JLeNT83ggsAlLAPysVuVS39wyChIxFm2WuGcZ0WU2FrTg+mpBcQ174ZZTDZLXdXdtygYv2hwCX8k
8b0NydBfWBbxEdOcJwhWf90mrFtETthBp7ZfBRlu/RblueAMAmreYuo9Ur6QuIadagdEBmiA3dSy
OMjagGvkIq/KS92Vw/Va4Rm7MkXCZzYQCEQOP1lDqU/qeUlm4qnKiiHfVt3Ikhmg3pLDyeFkkraV
wYKC9KN3n16dL4diNODdFsraV9PwEGv99FibEchZwHK7QTXdtdME9cYZUIzVFH94beIZ+NhkwV5E
7fA6OpG2YAOYocNA61TGPFEQwDPScEClpOSJ8atABPJnlf1RdFDcEh49LKAzaVDdS223S9YinJpE
GreN2EcTZ66SZw/0rstW0aDzX9Ltma6ZE0uMC35tFbV4K5RZQ7yO3QsHbtWdQXQJ2lBKR75kEGyY
vFmUDdkRmeOIB1mwuL/oqgbK0IdddrWDHTCU4r4mcvshT0hMCcUEdvvfIUZY9vgNg7ebaQLSuVN1
HNq3aTgnRdiGJ+N1aA2YcplMbbbSPISQK4JxTvEk9C+g+Etfbb7kpvDPDjDPhTSrsUBBw7DeNKiW
nPc7GyTYiZuKcSiuFDGHK6vZvoorV1m1UcUeKc+MzdRp6cWJ/exapEidIAwNAtsiFOWcE1m5VXV0
2My6HS+p31lk32j2VxDNm8Lw8+9537zllTa8GrbarxUR1UcU3vpj3uTlqhdt89yVqbfiiDzc1Vo4
veJfIIzGr0i+6LXxNXDarwqxJqQJUlN9k/VN2j8ZWWM8q8RO8eedXjOUee6DyX2Uncr5K0POg7aw
Q0jLImu3ijrEm9KA30fuy/Cid+5R4bn7YTlwMPWB4JwwRHWSlEy4dEPffJQjKXS5nTgPA2Sxu14j
DmAkUvujxPmmu3bxBfJ+svNtP9zWjdm8z0dGsgMqvTBwx6w7VJ0QTyIsX1v8rlsfX8CumsGvjatp
z3PE0Sau7PCA6C9JkMCsloh9ic9B+VEKZfyHgFLufuSLPwauHe70ItR3Tu2pD40P2xvw2PQP8UMA
tJRvle8kxN3U4t63ka2uOxvJWUIdsryO7tyZIC0Lb5zUI7E/6WacQytutuuVA2TaafhCXVvMuWOg
8RHbuoHR/jUPn42FECryamWRDQd/snEt/n0p67IQhjEcVNJI/mcntVFUjp39fjiYUcksBDAGxAiB
SlAJMtNDrTv7VWg+FNXQ3UfuR2ToyKonaZAd/dF7lG2225gPQdGpuyojJrUnpSBaxmZgrLvc0jjD
mus+lNklt+Yc7BvdXQPGY+Fs0xLK31gIbTdVHEmTzG6zDtY48akn4r8RsOza+7oOCftX+7OsAbxt
7wvLwcOcxWItbbKYeQpoFWhnhEyYStoaT7ylmtIcrj3MN5H6BzwUEyzRjtytnFgLtGPm+MdS2A+c
3keXRHURmQmch1Qv7YcsNZsDmtrhQlZ9exAX1BRx4XXO9FFr/WEQRLoobjztGsUwNiw61HcCEMGf
Kvt6UB7wPHUPg13GB8cU7sL3/B9GEc9LvlnD2nyyStYmDedmiwGC8ouIo2RVe2XN6ycIARAleLJr
Fiy2Tcq6mlbOXRuoNSe2eXfxZrkCELHjU9sSJTgaSvrm+8g22zagOsuCLkCe90Ph1fEnKn7+oksN
hD16kGqxUwvEICJCM+wufQYXixZWG9kPLY6/9TgQfkjauLZpyppsDAIPdlYm9LuORe/e7/gYHXW+
R6hWszOmPj6R/s2tyBriC1KLPBbZBTyMs5hJ6RfTE/JmKu4RBNkG2zFhrwzaG/oJMRmH/KhtQLZN
YJf/GOq4L7IZwu+ZZAy3ExIHaTAurE6zXyYLedywrdhU+xUZ0iJeubVfvRGBhDKEngMf1u3qrUgW
7IX8t1G18iMokWQpeyU2Od964iA7Mg8C+bJykgwsqqi7s1l7Fb9pq0IKtVRencAlKdLFO5GL7sn0
laU6HgPz3CVFiGbNkB0EEkrf9CL7x1TN6F3VCF8MIwddWc3i3DVJJgJlLVAXqV+dpVyPANpvW05Z
6Au1r7uLM6eRyUxamXFLLGYHDr97dOZ0XGnqYx86S9KJg+skxdNE7uIBkeluUVZxtxuIidsgj6Re
4iYM4VdoZ1kjUpbAlLmAXNhsY/jEPCF9I1qXei8WSpFaj+BYxGIcLO9r15YXVCAcf8Gj1pqBtrzq
KcxiMkfKLNxkes6TstdjheCoBE1XEdkkZjT2CTeVPq18Eq5YJ7bHa7XsPLFpTIBMDsfS/BmiaOPE
mqoe1LhGZwvM6CIRXnmSRTof3lR88sPVGGc76DXGUTaqqQF9BB/ZujQR80gcokIaw4/OiZ5uLAX0
/UgcGD/j3LiPOle/D/KuPJNgCNX1X1M9XzUQJr1htO9u9iFWjKVVd8VGC2MfTjSCnbvrdNwRid0Z
zetUcmIkR9tjXfU/tHqCrT8E+ff0XPdO812JzXZhOOX45FSTy//U6A/sbN1V3+SfrAAsVDQ4Qu7U
LOAkjBQ7Wb01XKscXsVunZ3+sg9Gq64iuNor2e1W5DkuDCO7lxbDSQtnNYxauxSGm60H76AKv3uU
ReDw0XqiU/eyCqlcg/gLiWeou0eFb+EjmMts6zsO6vLzKGmDpkn2uha5B9mvb0h8iSdvcx0wd8tF
kG3qyRtXclRfGd1jVamvSJLmR2kaHLRmuzo6y0HE7uWojQS7ghOKs9bjiBs1lCv1qscZC5afu6d4
V/zU3xiW7h9wK2uP2gTeVfYY7PoT75b6VKtOta/Mut94DVrBah7t67wwdURehHcuG/L9W9c8QiUB
4YqWwMo0ZkgV0oQrMLDVHr+l82bxcAkL23gNQi069sSgLQvPct70oOZWqFYRu+zcfDU95E9SJ1g2
ORHzmubE+zrVtSPxaeE2iqL+kjdNsYY2qj7irbeWRl1Hr2UZavBlUrj01vhVQRDiW91F+yLWdZ5t
zrgNvckjr4SiDbg5u9ko2N3gjbc8wPrJ+O6ZibNsJne6K+POfgkTax0UE3b4K1ttgptqZvrwngm8
0h1YVw9PBCrkOkcg8/AxJywsKIbi0hZT9eAF/YccXjjCWqUmWHbB6XUcpieczfredQk1b4uhO+u2
na0D1HafzVIzSWHNwo/aQj1abnmqfh92vfUDyMGLacX5e5jn5VKtNfGYDaO/kTP2bD2uM9pwW89K
2iM+NVj5czkMJqH9WvhhBt1JxIJNFDNmRFX8o3HiNX6btWd0ETjvVqjz9+gt/aingfEU9IRh9In9
3uuEsijQB/YGFOkn1U/YRQIomAo1Q9Aru0bR+ZnR3nHnaJcyio6o1nY5Zp+eU4YIUHnOstIqsfNd
qn2XAEvqe1ST8dcQQ90Y21BBIly2DjE7tICQ7KVs1UuS2m1SC9H2M+8UVzgrmMX+ZxKsefhrn2Wr
NYh2perRDOvkMipGNqeqDc9zhFmRi31VW+MLe/3i4IsoWMvAsj/t4WyXgWh/2gvWC/9ll/2Voag4
kUzNnZpE/iZ1tQAJej16CTpd2bYx/APbi+KXXijFwRKIX8rWXEsU9h0jT6S51XUFaupDcpq0+RCn
qT9luIehdMmh78EU3KI/pI3zTo7jf0V/KIORHKRNBojIhtrkXKAmONTWAR27KLSdnEnnGFmJxHvp
cGevhYXkSfHeoHj9Ws0AfZyAEM7mrsl3M/4/hJ3HkuNI1mZf5bdeD2ygHGJsehbUDDJIhhYbWGZl
FLTWePo5cGZnZEW3VdcCBVdgBkE43O/9xKbNQTXKSIE5tuZJnunzGYL+50GZkhtZ9VmfZ1az7X+N
kg0kxH8O9Rrx2yg9mH5UU23udE2Lzm0a26scus9KFKisyzp58KE27PTCxdUKEs+5rrqWBS7cP3he
5rKb4o6/8NcQ3MG2btk6h2s/eS3PgzTZzMSV3yoV1bNW9gTeoRV1qKw6M692FUK3i8StAww350+I
+QR5bXmd6+j5E8yis1eppxF3Mlr3zpo0mHbaUP1wjY8ij4bvosiMJV9Deia1LG4CDMI2Ona750CL
BR5ptb1WUpedpdZlz5bawc4p9XY3zMVMVEgvx051I1sRc+iAMgX9cVTD7Fm06bsb9dYJTnf2bEZs
5XmqbpqAn42a8Kn1pBZvYPiQNwrM6BQpbvoAc+gs64WT5yA0IA1POCq92X2xGl0re8b23TwUffhz
uJciMRaion4yrOQ/DvcBtbxZU34djgi7efBtV1/aqQEawwi9ZewS7YmNkb2A00YvdfvqImr01FS1
cvETEumpE720RuDcEOJp8LQp4peBXetGtWvQUtyThatY9VYfPRzmjCo4DQ3u7AP60Lt6xCJJ8cdu
1QSFeJ5C688iwZ2iTO6gJrPEnkkY8DUWkZWfHMMcjtJpV/rxzlX83rHjEP+y6P1VVZV4FvZp5AFh
rdp9lZT3EerU6hZOQPNbEe+Ydo9V1H3ZqvkpiCsYhp6brgzTRAFxPqRp+54gl7IfuxLjwLGJ0rOG
4vgysu12I4uynzo3pKNOErEysusFqqFauUYCCq8zxsfBI4oQGfUrDoQlGfJRrEAjzQEFBLfR5E5u
B15qz6JJFrGIm1fTsNQbb3CUpRzl+3q7TAU20bJVfR2R93sl0BIe0wQnNTjeDav3KF2NtVfc1KFq
rQhrBpsu4Q2OxkBnwWNkB2ab19Mcoe4aQO4R/BBRko7sfxzU6d6YZXJWrL2dRdNXvN/RKFsSfYye
nCYGmYVX6kdag9TzrB8RMATCxvb0YGTY0A6D6R9MAZ8NqYhwrdhw7kWV41c0EW4mm44+ovjeMwuT
GvSRtsQ2YTt4hb2Hu22d6tAtV+6Y6K+VLs7yg8ww2MVwIbGG40VaqBNQg9yLzvLMqssfihLYJAL/
Ul9WjYuBPe7iKaHP3aCw4exU0R07q+6P8qzNop9ndi+UgxoCFafDZ/WXrrij99fWtpt1VayCwGRM
2ixug3TnYmV1TZv13KDbUo9eZWMxw0XycDEmTvIok1+2Yn5jqZTdyib8A7KVjr/FVjayBEmu1ypD
V7lJB9LJQaz7F0zsxAqjJqBNIWx2WefNZ8Td14qqky7GpfBaX3p6vevI3i5kj88BSYi0lGsPJSjN
f10kTPmnOCEiP/PHyHo5Ku4cc+XG2JHLht+uzgea5zBSizu2Eu1TnTm34diBBJlLjpY+KWronmTJ
rvMfXjprcoxp92Tj6I7XZDEdxVwswDMvStPpgU4wUkW0Zqn7bnfT1lP3FHfBuEzxydvLsUS8sZaM
zGknxw4qE/bYB+b2+m/QUBjxOlwT5FiHJNemNdRkI1v72BNAH2d/vRILziq1sFDs+uLZs6LdpOr2
u2Uq1ioB/AB5KCge4Q9ervWocqxi9vNHdciae8fUv8l6eZ1wrFHndJvpYmVwr7tmct6H1tSYbZvq
HISxe7J0YRGG0NAQbNJhVQ/YSpZO0F9gYfYXZabnV7wmJ9UFcvarXugiWJG4FKzQ6CEbfKFhVpGh
wDJX+YWquAi7jucMs5KDrEvNOFowY4pVuW8iwN8aq/h16erjPiax+djn011T9fgENcQCR7vuHi0b
MiIOAcd+Ll2rAtRMKjRnZSmCr4aXedIfZHH0omztJ8G48WIwiE7bWptMMnfUwGsXxXyKefzGrLpg
XsJQ187sHg1cb7FqogAQzozD1aZ4m7rTTVbYylvDlCpSVuRsrXeIjPLrAhH51qTuDhO1/ImXRH1A
IXZ22KUejaA/RlxvVO1B9FkerMZLUJbaIWSZfTDgyTgtEXKdSXsh+qG6z5TM3QVjNGyHKBkfU334
g9C/9UdkMY+gl/CSF2aycUBe3BBMDy9I4CInY8XWH052b6lD+73Rsfi1PSs5uRqggLoG9arYqXlA
G6FeeKx7mOYoyoMX9+ZhDswA958rfzt1Za3RlumG/DCaj3N7I7R46c5bTZb3SwwJvCPxa9NZ9bYa
rkJFsVdt2tgnHLxb9jwRT0tQlLvOMGzwNTT4ogYw2okBkiKT9U5WktFyrs0iCCCbuFa3GFDqWrUa
eieqYU33eOeK7WwshYXX2KTMxsMH5i4VNg3RdO+7bDgRWTnJkhxA9lBdDfNWVVWKNmVh2y7LpK4u
sovHO2w/5Zq1MFADvhfzwdcR3/Cz2N3LotH5ySlQdzCeL1DuCetXzwL1BX8Bcf5e5Z/8FvhxjF1S
mD+ocFfWaorFQIEqy972pmDPbsk/JW6IHxKxl4fAL5UFD37z3pXJzyvq5ED+dcUa3aytO2XqGqtQ
fWdqMZoWVeW9IsT8UVlGdQlgEmD36D7L6tFQCa+kk7t15l6FbWyFHmqP7LYnTN91wb2mvkMfdzWA
5b7Bmap+zdKV/H+YHPvBMtjyQqez8wIudjL8XsTdUlmQhLKW6ThhtNSb1TFSIJxuxvm0m62A5KHW
ShvvEPoUCKA0C1n52cdAuXcrilRdhhlhR+kMrOnjLmtIVEU8kwsBRvNptBOdPNAED9jP/XVfNc5z
Y82/oPwFYzH35Pfhn9cSoM1dzWpvFZht/jKWacPU6mV731PCleN53UYpwV3rLk5dacebyuu7LT/Z
/DVD9KSdA7cmFJhVXMTYfyJEeyd8O15gbTZ9a0GS8gZLkzs9jhPSpz5sxV9SjfJMCi5eVRmvLWy0
WeV6m89+XdSny9BKjWWGN1/fZv1lnA9J6RBH94uPNkUDRJZkveGHsEjLkbUo+svXbm5SledCvMpe
n9XNyAJH6Hm6+2woCwJYkQ2AUV5Nfl6tdhp4VyOLvxW9vzaZGk5JPeBz1Y7hfQaWZ6lboFDHCgBD
H+Tlu6Y1z5hehh+ZQTZUb5l1XW2btVrBFtD0b3SnxlRKER/GGBivbjkGRHDS4VHv42GVFaV56ZCA
2eh1VN+2OowSvTdnQmffrT7x8l0wtEuncKHokTAjw9IH9a1sruGD4gzTf9RsELcl4WCkePIYm7j8
bmotfHQ0YFyZUhB7j3XM3zCa5G6HzU0LHu8VZp7sHhFn2cddHSyrus93zFLILtaRuQrmCVcemiYq
gms5FlVWLYwaJvk//ud//7//+8fwf/yP/EIoxc+z/8na9JKHWVP/8x+W84//Ka7V+x///Idpa6w2
yQ+7hurqttBMlfY/vt2HgA7/+Q/tfzmsjHsPR9vvicbqZsiYn+RBOEgr6kq99/NquFWEYfYrLdeG
Wy2PTrWbNfvPvrJeLfQnfqjE7h2P+yJKFeLZYD/iiZLsSCAnK1lsNaEfKsx3+MppBZngnQ0vOspS
X3v2I7R38EbXVoOVJZKXZ9mQ6wPUqjJH18xBqMvsknXbGMWr74TO3pmSZiWLaA1my8pJo+NgFsVr
uwJRnb7GBsmgZNKSpeykxl23cgmF7s0sfMqc7DQ1Q3XRTK/YuX7eLTQjhz4uK7PSga4WeEdZIqRa
XSpNGddZ7cYrp0yrS2533/7+vsjv/et9cZD5dBxT0x3b1v96X8YCNRRCs833BuUcMHX5XTFW3V2v
5E/SFN7IwBRlk7A20mI+6tRn2YvdRMJmmh2Br2UfxcyZkQfRaS2ePvEH0LzqjltOfRS3N796iTlS
8qtK9S0TVV61XRZ+NDwn6FZMHukCWQIbDBklfA6apL3PJgcyL318xatPkTCJilz+y5dhfP2RGoau
aqarqYapwcMz//plDJWXNn5vi2+D562NWQ1bmw/sn1oWb5wJJIo8EAb/qiydIVhVJDl+q5O9W3L8
hzhXTDjj82hZlmfBgDiwOqWEECcDgaim3RDDSFgIWPGpCpLkeuiGLEL1XFZAjlVV5BToJct+5YIN
97uDHCPrr11IBD+hSuKji1Br6iIXGawEA7vSv/+eLPvr98RezdF113A0XXMMdX7Yf3uYdcChU8eW
+vtU1c1GM9t0Y7KG3hPuTZ6iPj87ZqR+y5yURFQrQuL+QXQO3ERZyIbCMZ/QIPYeoGVHN13qjut4
KLEjrJoHTFqx9pyS4L5romR/LQZzikXmWVQC19tWiTDoCZIWruqvFpmLGdG9j3ss3T4zM/JMVwz7
9nOsHPV50d86M15+ruzxWe8NwH6RWGReAPJyKLLRP9gw8vNrOTCw++Tb2spWa+7y2Q8hweA6wpUj
PpuTKM2sZW/o/n+ZbXV9nk7/+li7hq0ZQrfnIINjWH+9Q7Wq1ei+Q4LvlLDc9Knq4rKETpLjQjwl
HMP+HQu5U+RV3bFoXMQMurx5tWs9PBhJl92FIsrutASX1KR3zb2sux46GDJ+UGDcOveTdYgAp8R4
unYri+1oZXd9oTsEm5NmM8oP97yC5HdedmuoMx5yIdC5Y9PImsVQKehXGzGnJcwDQslOvYxtrTi6
SQFf6LfTBmHmXTR5F0+tYQVEGd94n4gdc5h1nIYy3g69EZ7zKNHXwGv7u4iZY4VhZfzod4TyiGZ4
z0rRQ8UbJuUtCYLvigpIX9GdI7rc0yOctfvK1JrdBICMcHAbX3Riwhd5BqfoBxdAwfJXVd4gBhk1
6bPpToNzHVCUPgzWFPzs5/img37pEa4MFWatfBbGm6y8jL8RfoLAbSNG5aulvTRFjx+yLqBHz2ex
PSFpL0/rKXSvlbIIIN+8af4UMTlyfwmmPZ7DpsnabQKg3vLgxzvTGZU9SeAYpW+lNpaaE2CVgNjA
EasA75goTXcgLo9QACVZb/kVe43fTgF/r1Gtn24+++Qui9uVLFu69T0y/Xrr5c0+VIvgKVDbYiXI
URzzyXROLnn0pTEnBdp0Nt5MxCuv4nxDltXcY1xOHtlryetW1nilM0gGw+D5WBk6UF5nwsPYucSj
a2BZshGQcnTuK3QRhDcVS7NKx8WoRtiEzZ2NxiUdnYXvtmE3x8nt1ROo0p+HLMOoh5iAvWU/P+mL
ukvVU6QBX0TefiP7WdqHOjbB2W5i53bMsLAfPCt4d3vYMfEo2JZ1tbjYA3p3bm6E71WXQ9DynAQc
kak8kI47mZ3nPRG76hZudEMubTwpXqX66w6PTdK/wO3csjgbCvwKpHuxGE+n8iDrMjCvaIJqxZmI
zlNfoLFRsVP312yFCYCBgd2NiDn760KwuFUy8CNynBwiz9wggnCU8Nd8XmtyEM5PeFjWSZDwxUZg
8Nbm5AUrm23FWmt0Vjio659gg+QH4VXWubZ16zxGoA7//s0hlxN/mZcMyzZcR1iOq+mmI5eJv705
RBnhbqxYxTfFjLKlTVRom5cF3qIAmd46gYIdunbPueO0B+LJ6BfM9U6EUqJaiOmcTIp38YX5oy+s
EZ9a9i8sJ+oboQ/qS1QWC1kfeEa4IxpabGRRy7AIBcHxSNTOOJrBUF0vW2oFC/JGTU+TCNJNoms9
xgtJuNEd32FOie2XHnmjeAbFfqlP/aVZtPm7P8bOuscYaJ+gu/gSqvkVYByhVXqtx828fUmIJ0ug
75f+GfUSMOyGSoSOwyGsnPxhzkuuiiw0N7KojE1+hpW6i4l3FQgv6zC8gy7fR21ePGCQTYalqT/G
UdHWf3+3nH97z/MOsUmECe6X0Elj/PUtUpW14ZDFDL51QYsTtJa/TFbt3UVpaZ/6vOoXjWj7t6EN
wA/4rgVb2dGe0MjZYIndv4luSLZOq4dbYabNug5AuhjgSw7afHDIrB1kUZ7JukDo5Gps+ybS4+zC
exxJF5UFV4kX8gWxQOxiBx6avlSLo6eN/bHALOOpGcU5qKLpjChR/uTq4oN8R3MrS8EcpGyKoD7I
YtqG/bJy7X5fzSNLn62aPxn2VraG4MbXRlrVG9/V05tghpyBgWyP3cwnsmbt+HbZ1H19BLUH1FLW
yLbPXmWvIyPusFvIapSm2qj/wWRmzfm9VLfIjxHbvGd+LnZxVBNMSVRCGLFKVyPu5q514+9sD3Jm
7Y72rY2U27QQZm7f5pV5qnIx7su5QbbKeq2x7P9y4+WN/f0x1YlRCk21DdVks6Z9XeD1SFF3vesb
76PuV6vcKkDUCqW/HmJ+8KiRuM95FVkbthTRrVU61l06IbxrI7AoS+TBk7PoTOCgbIFnU6lunXtm
uMhqcDVjj5SZPKAVlZ0cmznNb0yFRRae4w6qU4RahlPHUm//9z9q8+siXxeGys/ZUGHCGoahfVka
xaYoHUOLtHdb815qSM23DbPMb4ehR50PvqPGAmWyFyni0regRvqVmXnupUz1fBOzvcdICQ1SkeXe
TemE1o0KhGbXJdN063VDtSmwZr5AP+sXvTE2hyLUiMWbRb0DdA1KKJnWjpd6exP83o08K9Sou55l
v87+U+tn3Wc/Emvxf5mq/+3h14Vr6Y5mOoZw5837l80QC5OJPftYvUdp+pFlZ8Lz3u0QRdYpnLE8
Ep8j9DReoXgkVp918ixuHf2oYbB1HVCiUbOQp9E0g4iNctzIC8jOsgElmzn64R1GktbjT6h3h8JA
GYwBWitOf3uFf8tTdahnqaYxWffEQMEdQBjVAfTADdPrsy11TOY6O2y122sXUF/XojF38dFcWaA1
OyIDW2eXqk4fdUeYN9JsCCfi7OKrotkJRHQhYFGUB9k3T+Nr3xS8v7MQZdDufGXY9JFeQ/d1Wm3R
DuUtSHnnPVAT7OkdwHhESGw2seLVbHz33ertZglzAXURrXcuVYIYqz43IDZEODgPsjPIGv9cTB6i
m3NDNrJ2abwRM3AR5LftoM7hIRqiqXgxAUT+/WNiy+fgL3OAxW7YBdhq2w4gRONrZADJykRDy/bd
GkCOl3VI8At3gXWk9PZzaXr9StS1tQvmotKD4VaNJruVrby6ce8lKjwWQjxmLJ1k9WiBneLl9h01
UPu51cB/OLmpLmWjq2PD4vGocJhbnfwu6PtH3InKkyiFfSv8UF+2KCt/B+YOo8oYX6e6APWHa8o+
C/3isVKqF9mhU7J6YbVjc4fcY3wI/ClZJ96gfGvCheyQ65m7KtxgPHhF5uIT7/Hqny+Nn94j61vr
kVWMsRsMBTcySbx0Uouwn99zf5E52qpaVN+N8wH6z8+6KjOrO3lAKuX3Otn5c6wSdfW132edHqGU
xJriL9f6ev3SBhXENkkne/5g2+opgBPylhjYC8XlkO3zWrFf+wjd+Np+6xo4dEmnVqg1edabXWIH
DmWRhWkHrgSDEUTOqIdeCTWhzqxLlw1oXidQQ1233HcFiT+EQhIeE8PHLhq6fwR9rhr7AwuPPnh2
8+bB0cG+6Hn97EIQuJ3MxnkAzmasexdxtxA34ofRrzps7vA9ipCuWLJwAWE+tGfZd5hw8EoqxYO1
Sl9fIxlW5VOykK3XQ94sTTea7hI2REcxaMZW/yWUIvVOvsiffIqsYKQ9bbFivnxWyQFfxn8pfrlc
C6NvVQrdWsixUmbl83oplmM3aoGlUW43667PjYsotIYEBx9rzGfDXCdb1cLVr2d/3y9HM3zjquTY
vBnjbkm4uzz1c+/JaC3z2kBsWju6EiEvW525tzwrBh9wCv1ickSTAQliYi0GilqN7uQh9xrEDLww
Xc5ommtdI8xpb2czXHju184HtWnht8T6+XNoZLfKSZ/aZR+N+hp1oyfTccc7W53qpdZ39VYW5WHI
tHbRd06675piupN1Wgo8WIH0JEuyvhjdfe4U4+1nVSsi9PPb6JIZormI7MPTSBXXCY5GhFrHV2y9
Psg3+hdX0cz7QQtOzWgPr6K0DNA0qDfhkPJ7rz5mpoFaeRrTAlw+jMFlNBppuUz8k4e02b2rKsND
7UfsokkZbv1uGh70cjSOM//QcbusJD6JBxQ4F5CC9O1yxYGMwstJix903hHo8o93bAOLB3VI27Wl
9fpaFkc3Du+ysVzK0rXHWGpL09eVLYxlQmc+e2SEvexqY3imcQj1jtVfn+2wibR3wrT6ei8b5CHp
gX1uXGHMWlZ9tZC9ZUtjq7dBUpT3mot4dtmI/ja2He3ktQCSAJGW3xMEyFJkHV/yNM22GXqKO6Hm
xRPWX3eyw3uo+/ZNYNdKiBodvA63MW8HxxmIqYzDGQpseoIMsLj20FjJHJTYPH72kN38IsNFzWpA
Jpuqw2K5ctgdB1iTD2KYv7OkOmg+IvJBSjGxGm+fZb2xRq2hRFmTQIU9eOl3AwGdMraGHxgVASzG
UvO+m3zkcdLG2nmROjL3Ova1S8Iz51r2HxZJZcmuuGRZOu55H6coVry0ML0w6RsQAKzznwd3Ln7W
FanJbZyJlhsQbu4iIJf7ilXfUioHpJWN7p4KEDMqc/scqLyWpWLANCb3dlrqx6LnW56KHsVnVBvf
J2emLGnKcEpVQlUmZiK6ySYV5PeyaLTyHd4Q6KPAzeHStO0b1Fwrycr3CZD/1qunYiuLiX5TDB7w
sGEsd9No1hs5GEnIZQ7P7aVXFOSdvHhcy/qgDndNpImnYlK7m6Q3xUpeRqvsk5oQBvOyHumAFt3J
RFgmbEFveDOxMV6UtjQomsY7jNzfZb3mg90G3y2NDYbXeDgEc3e9UdSdi2HfWvYqVHE2a4uULwjo
W8MqFBQ7++FtFA0SAOUixm9t2ceOeLLU1l4MTT29Nn4d4/YUjt9E5MNbr/QfRpTtSJP4gDCVP3O4
kRGBinPJjj1YkObe9HlafcR+eqcMnXE3+WEGY1oMlwzY/BLChLeJY33W9lVabzfqTc5abwjqtRcl
iwr9xLMrlMxbGBoMwYqvdBNnPir50ZseqC47rLJSbr1eU24HGx2wWC8PsuqzXp6pvdfzR7Hg/NJg
BoaynviwbTVYOHRN8dlJQmR7TMV7GjMjAdHsKhc3L/w7djjOwoDCQSaWOsvvs5PQgztSlMdINfqD
MWjmWW18ccYvJJ5l2daySh5SgDbYtAztDalIIrMtSwZX1YKnPgZwC/QlBkXShk8oddjnuCuZr2i0
vHh48I2PvAzDp0LVq5UzpngeuUNzO8yHQo+Qd8iqneplza3q2BzmM9kou5WmUSwFJL61rPvSr0wG
bC+tR0g72rHS1enQu2mJgU4dPU4DaXAf8MVHiG9GY3ofnQjChYf0FPlWf1r7IMaugyDwlZso0RYC
qPTB1hGO1WCkdQhWGt1OMZvLtYiqvHkca9RhFvbahG/31GQYGFQFj0kk0uqphCi4xhgs2Dq+VT5l
BnKWzOo2bjEU9dLESNTJEb2ci6Ft27sALemlLDptV96wwIyuRRQV3QO8RPBHc+d0stRbvfB/JPqj
F0/qN6Dgf0RANN+GuvQWfiXsx6TS61XuWMEd7L98E/WDejso5UDwelRvkpGblFgFEiv4+SwtVW8v
MGzjncp/e0sbmxOkPLHyq1Fjk9390LSg/5NHQ6mS5M+Ild0ixhrhuQzHYF0VQIT/dDI9XcVWwhOg
RpZ77Et9h80iD0BhWs9ZmRk3hTeOl7lUNgXflB9kT6CAk4WiGRMipmr6ZPsmkGhfqW5kq6tlaC6i
aw8knla9G3pU7txpI4tkjaNtT0BvPY1Z+oQelblIWyU+unkdnHVd+5PJsHsJgzTfFfBs1hbClC9+
7mqE/QoVVRZa3S446kGT3zcZM4jwEbaZq+3SrA6wmeWE2r006N2ui6FWt7KVHwsq90mVgM/ikn2/
qoApPZvI6J3t3vztcyEFpms5xmiHjY49o6V29T2OYznQ5BLLrtgKTz5SiyunSusX5NJfYCbx+4z6
JRlv97szeQC15kEC7sl2CARW4fOgwAGpZWBr/DIFyXWQ5fRLpyqc736fIlBhR/W9P39Sqge/fxIg
uPolq/wXS/GVj7TsfvskWL27SbEWzKUClOicjJcpenmo0mbzXzZ5c6wjl8n6a1ae9JBuqhaBMwBI
/x7naTOvCBQVPoUdBQbCn2180KtMf0716G3yo/qM8J/+HBgxCNa6ehxKlj796K1kJ7jY2BoDtb4O
CZrxJjJBFcniDJjcokJncOO4hDMo/QptEmMnr4hEJCiLIib5NLeOYXSOsaC5aOzKb4j+hKc897Jd
kOCzwGoN4Q8xhUffTfJFELGlzMMBdmk64IyVWI+yhz+8oPnWPcj2ANsRPrs5yVKo8SpKRzW5Gd3g
2aldC8EUg924am29ylBmIKFzhFsKPWgu1koW7eI4isAbUXSTckBe07V3smg2FszQotEPgTM+MBE/
646V3dtxl93HbDlAYhKh7wqehaUf8fCGWXqQrSBG2tu/v4Oa8W/hLDJ8rqsKYjUWLCHxJZwV2cwm
Ze307PCGcUuAcDLISk5MjF6KOFaDmXZ02wrVPFhVxo+KvxWinUcC1RrFxcu+66oT3RdVHt+XmFjv
nVg0pMciiOUuWqIqwsTbWg2V9ZgX3ava8WJuU6M5+7WD2kox7RNF716nrp92kwDGGSAO91oaKG9M
hMBOlolDDvjw63DoIc3eqXl0+vlqRQtD1nWs8rbHnuR5BJ4th9fFlN8UZIcx4KJbOcMpMjOtjino
0xfn52e6bh0fHDczl7KXLxD005gdD/IaaCKRrBtXihMNy4FI4EVHYe5SYL7gM72dPqtcASbGGBBt
k3Xy4GHFszFR170ORc5ZO5ql9aJionv08Vfc5UaK3tt89ln3n87+vp8duT+v5/46+3KVOHTFFug0
OUT1ru4UbxsFYbhkgzbNu7TpTkuDZCPaLl991vlaO626VjPWcphs6Ey9XJqp3W0/62zhIJg26uVG
9NMPcODIY9aa4Mnz1b0wCGNNokepug6de/Tf86WVBe2b3olH8GMBIBxlTQUEJtUpT0bZ1e9///v+
t0S2YbBHAJBhwUInbCvbf0sYZRabnFBvgjeEasL4xrJ3tZE9QvBqPiyn3Yqx1t5V3xHLQLeNc4mm
/r4KJmsL2T8/5qjfL3KAgwsQVvzI54OCrP/KikGCyqJeN6e//ycbX7Mmhu0K2yC4aRmO6ZjiS+DM
0lQ/DMhKvU/jsIrcqQb6wMFMCjyfbbvZsU2OF73q/axTBxuLb/zsFnpqdm92Vh+g9gE316BYkUaA
PJWm/ZsPXn+RilS97dEMe1DG9Gylav9WVNwgHUuZXRqsoE0Xfqbfjk1FaHMw8dfOE17yluto2CbS
Is/kQXYkA9/jWxXm/wWCYDhfJib+cMe2EFG2bBM8DQiVvyaPYNGDMMhm+wGLCVMkZX4kP+PPRt6c
2vMh1f386BVwzglg77/Uy6Ls8dlX1iUiR6s1MfH6my/ypd9n8XNs7kLcgdUUoQlr9vcG4uaHQLhv
EAeIgdTmiEGD7YuNY9a0zl1ggi4HmPMXWQVaa9gzk05o09IoL9Kr2DjVTmjukKMb7tWi7BHTuIgo
55JKx2/Tr1pUW+YB8iKKVwYLYAH+QV4Ehtl4irGOk42ibuO1V/SmTJQcEmKELDlJz8fzQZ41tZkv
kFlu118ashSt9oXsaPGoLHUNIdmqLWzk9OJpGRhh92gn1njiC7lv0w51r/lQDm8wpuKHa7tFaJRF
cn2UbYAz9CxrjnmC541VNmi5+oGGZ4OhHhOt/Hkm6+Qhnlu/dJZ1srVuTHsvfNRp+skvDqrbEnwY
kzuhFQVx8X8dZOPkIHi/yc2xOMjyZ7MaIWlM0mAgSevit6tMysaY37zafFDBZURam56c+T0MPCS+
nZrs3F9fw4DkN5i1tuTf59bZzQcJzoxMImgBeZGuTNU70W5km+wVplO1R3V1ZKEyv8v/06dq3bgP
PfPnp0bpoC6dQQBFSKcJBV0MGhMk995qkCyw0gr3DHHTOctir4/Km94TxTcQYDh2g56d06z5hr+w
cUJV3jzJM8sz2QHikmGVhck2cQJcIhsi9vnYSNTlWhY/D3JEha7rZ5VK8mHRajEyKU2v3AJwQYxN
z5xNoFrKraz7PASWHyz9IkxuiB7HBzS8cACcz+ShVrwxX8hTslbJBm3Uc9QGyTHyMxSwnCJbO9yG
VRUV1TpFZgNVCfSgCXINEN/aP/0yRz+j77KHuiFu3Y+6ur4W67a9c7EN0g3Ty5ciqwi9lEWHHx2d
A7dvT1k0HQn+JLc+OTxkT4Wz8BrTeBkG3Vq3op62sphjDrgwpzE+l0HtP1esWDQ3MV+SaewgLP9l
lNVdUkgyLDebiLiAXn/naf7/nJ3ZcttIuq1fpaPusQ8SQGKIOL0vwJkUKUqiJdk3CFmWMM8znv58
oN1dZbl3ecepqGIRnEUCicz/X+tb+xHR2pNn5tUm71n+5HlQQLQM768PgPQ2ulbgmechdLqDLHIQ
woNTfEUNOr+AXSj2MkMQdAAspJ3b0Zjc6x1IoO6olDSfOs8voMsAlI0z1Ouhre2vD5AlTGqFoktn
k6daLOLUM7pL77Bo9WC0sXKu1rMJ52VYAk5EPBRjYGPKrG+9UDMejRrJ0Xx3ZMeouU3WK2lfmSs7
kMN+Fhfj+wI9pwTKobwS5wZ1mVnAs67GDL+Id0FdpPhyneYw5P4Pw4Y2dN/oJxR3ZKCNp6osaU8h
wfxcG9NKhI1yC29hvB8d6koFGtJtnGnDvQZl8a41bq73XW+phFWgugnMxXWT2sWdYRjmnkzFYFeH
ur6OVZE/j1m9vn4X5tB2i6CZ6lOalLTwRim/f72AmJdZlmefhc5BTSqPuhuCoXyQBD5dn5mJGARa
IfEk1AhwFMN3Vs4wBl/wanz/ITQPyF5vw+jUyeq4VZMyW5gVYASlA3mZGbBN6xKfHObW0vl+Zbxe
IUno+5V/3zWq/z+P+fUteJ2sbqt5WvDnWyi+Jn9zWtZ+PSuTTKWriDcNSzedj2dlKf3GSc12+GQY
k30bJ+0t8R3lZ9GSj9nBaNlcNzOwHWalUTCr6Awu+pYS5NgvvdxXupivxyoWGUA8TIJKhCT+X9cU
w3KYZYzR5nrt+72l+ZvWJJiSn5et88yKtqRpEZCLhEj/uOZh7VCXBRrqi1H1gDeh7qqVLraWAYzz
eu3P25z/cNv1cU5+S2qoOyopXSmYMckupDi976aSymPiePtOK3ZjNkX6RgyetR5bzjzft0mnWcMz
hokyJJ+7tkmWel1Z+9IBKCrrh8hSEmZlZrYLgzBleGYzGrtvpC+KM1YmHdNf+O36KCoA6Uq3STK7
blbexULS8lQgF1x3tV2Zp2TISlhzYfGktcw/6qAh/3HeDIt86etedfHTybjj+GPONwt0Rovkpdwh
cTNgpWfHXrIJIDnd9nR5byxvWF+3xrh1bq/XqtZWoYyRpxdb4Kfd642KmX6GoOXt/nzw9flUqdbq
/NTvj70+N2k5G19v7AZSx0NfxyWrC2/jh2rJXKUvnigBWygBimR//Usix7mnc2lQvA27T12TUeHl
LzLJK1jgKR8gbmWW/Fyk4UsQTelrOEWfjSo3mPYPHjuojbKRcMjL/ICQ88SnUJYMdb2D2HqeLn2/
ep1DaWPMLyvGtl4YOh/iz4lVJdrCW/w5lYJQSuYC7rjN1Brp2g6ncsd83L7QJr7T9VB/KaQXQ0z0
9ZOuB8XJL2tOQvMdbTCdCg6sT46a+TsrrLp12TPg1NHr9X5az8FqSoikNxp1zmbw+pXO9P+UJMwr
euEUL5oTPeHy6sD6aXJPI1dZXm/nW19ExAM/zyzVTd9a9cYqHOU5AF5zfUBCftRK6/VqD189umQh
BZr5BVXfqBb2ONlH3MP6bV10tGTmO1qPhi8kK+VO82rvMKVpuTRT6ZyjHocLXNLHuspr8GWF/0my
Nih8MT51llXcjJUBP2nMxidsHuG6CfUMRT73hgVgVYXop9P13grPk2VkT1CWhlNFbAJLEh4Vh9O0
GX0FGFIbTk9N1MYLlfibw/VJluOvWtBtF6XulbOVkSR7fWN8LzvLCbrl9UmELibLxrPNHUiz+lhF
sFmmcULYUc+rpjDSP/25SU7Uj82y8KoDpaW/bl7vDStKDtfnNnO6Ulj6lHRTeo+OQeNfBt4+9Dv5
4yqnvm7Opy69vcDGrax+ue/6DMWTKz02VTQhuzjzPPlcDnUFsgPgHAJMSvYxDZpOM3dJPqPpvEIl
V8qKDsXoyYd4su+/3544JlU3FLJ2M3h3zKbfrrfXTEkWaQ0QANNSck6bonGDWWqijMS1pIFt3JpT
2Z/Qf5IHEYHV7VqENcB5V1bWWPvvV8mrsfbXbY9mzIbYTRg5nGSB4RjHbARjWZdE9Xy/rSzNY6hO
yv4v4pr5Nl/cjUi1PQYLpq+o3Loo/Fr1/r0VeeFb15cbkorzwC3SrykB4ZFbtLesjGXg5nEE0cKf
3urRuzUru/9K+s63qcrFZ20yBqhgAO4Gyt4ulHgwu55lgRRMWEFgYHM4D6kePM3Opsg1X70+6Hqt
1huyomw7XVxvUyosM64S8Brp9TXoIIQb+J3v17v/fJ7dEz0WBFO+6rx0cB0w53hNY3+lmKVxYo2r
4mYVYpc5UXtEtwUmTgb1gxIwV7anqvsCKe7W81ErusrSz7ruu7spnE1NV2fT1cXk+6k4BBPKn9n/
1IxEU5h6mrtdNVgI0Lig2If9oSCzzvEjJiKYWTVe/gxBrdv7Qf0s5ny264UzO4lbPz0SEK8crjdd
H2oGQCE9OKfLPx9rBSQPChlsk6iSS00b/VstbSbSq8yRZLrEODaR2q00J88u5GJpeG91/6s+IIGp
mUO7XVwsY7A+r/kQzwQ+YXxyQuCH11eqfPHjlfI5oFU3FW1jKpU8UtrKZRgc7XkjYRp6TPspAezW
l+G6tpQ5F4F7rMSI8CGSz7lACUnVJGq2XElvhvlaJMr0xi+qZpuTQPj9WvDv2z7cm/t1v1Kx8qMO
UPcOtVFcJfPVwFTVvSK5uG5eL6RuZ+bq+4MgG0qNoA0easemWOSiCM8d6M3E1pMnJD/a3jbaeqmZ
WJ3hZUAGC6gOYFdLz3aik8M63wEPrVj2TmvvSz9wHqukXSSmMZCRgvQ/67txfd1E97UjSU5eyPaJ
aBdjAEugb7fkufJVM/vOw9r7Qmh7uEjzGVCm6NU6S8LsBiwvWmawu5ty8rs74UzjIghwr6sJzQd9
rjD5c62p6UNjZ2fV0583Xa/ZZW8swznNUCXwR8SpfUMiuc2iH98cpDm50ObN623Xi6lg5uLiOSQi
0gbOBzHorqIAthD0wwDpFqAUrtvTvD3UPiqm6zZn8X9t+2n1ZKgZzK9MfVbRD6eVmr2zQATamUnW
SwgNgtgw79EKm+vALsKDaaX+sbXnhpPSVJ/aPIN+Adn3rf2aJHH+nmloSKtKsz8pDHsIB5Lm6PeV
ts+tNN4kZVves+oE8ZGWydeOwM3rs0RX3PojoxXCPW/B0Lr5+8qfJn+23dAlNBxLUykLO1LqKrvT
zzUvapRBZ6uF9yrzGX8w6f4hpdaHt+Ndq/36axpPq2fZgrmOCFhfxOFx1IjGEzW2YkWK8LbVhh1J
SET+lZ7OjCw/hVFV71pnqVtFuEmLPLgPsvskbm5z3Tf2qiL1PdUCAl3yIlmEXYsCxsBswKrJWObq
CPVrSFSGDl4OBy2Mz3X7JAzFWDYj/Dbqds0GWwXlZL3CKtIExFqIvTmLbywVVxBA6WdNANfK9Ofo
DeWsfp7yT4TROSh9IBhr9DdJjrKzG1V4YpNW7SfFmQgq8mlg4rWXW7qp6QJjpXKwogeKHlC9tb6+
lSNJXF6HzSaEIn1QVIuWO4RUNyOndZ2iTF32HvlUdpAsPCnyNRYudd17ib6e5GtraNmuo9SysqiP
LyQg0zUV8GFhVQVzb9nuvClMtnhx0cpM6IZimbsgejF0kqGmhHzkOqfHE0sYzmnpDmo4PfRAoyOF
9MYx4JyPvRemiBZbK3RMygrhXbEedVtz46CndR835VIFyEbyAywZpdde4hxkX2dm5SrzvcxVlDJd
pr5W3EeoAZEUaEcg1tqxweMUi7AlkSFYQLgZ9giOnQMJhoDPawxS9AyDhxjT5CIZNEqO5LohQiyr
HRy+JTxMmvlRs5vg2ANrKFxzoGIQTe1rqpb6DfKZr36gb6yAOZNZ5lHmet1Y7qmG+42f3qS68ThE
pr73G9VaxhJ8L7MWfxEJpyE70qzpsVxY1aU3mPnTm5JBegyAvrY4MqrIKx4Co7hI2aR7GdKq9owD
5etbsFjmM2PvLrAJdyd33A6yY66b0VOlJBth9T2hVmG9yGlH3hmI6brKcJPAQv1QBATAkaCHUzZy
u65rjq25n5BBrGaa55pQ32Ob2NMxyBGoKBZdcaxZN4VHyqyKI2ttDYbcF2X0mKdef/RGirIxzAxb
VN62HbU7m/Woy5Bs78CWAoXWhgcRVe3peqFZkBOHMiOCL6gQXZWqftDHGqmcbt0UdGNve5Qoy9EM
wPdbxNAitl303uQ26tEvbfmI/dC1g+BQUsXeK6ky7Ean+5ziHz8a2oA2Wudn1BG4LjSdYGFW9Igb
0U8uuwpAgjfZ2mZgJrtMNWsRKvqr2pcrLdQ4vYzDcFSz9NzgySOdHn0tJnnwGKPeLOOsJQg9DVYU
LJxN4lv5Eojy0hz8F1PTu98Ma+Ln5TajmhTSktg9qRoQAfNRCQyJLLOcysm+ITvSnvIRPRXZMVan
YMhpLIVFF6ZlGFKrwouw1neyeCc3w9oEnNHISYmJT4/jfUyXvQ27Edcwx/ZvRt6fG9l8RMugGoBc
WWh0Iizjg1NFqFpSpWURvQ0kQ4H0JnOwV/O7MhE5mbVjv9UsUlQK6kCLgrXjOhG1q/cora4Y4WKC
yhGNQMX1ZK0Ls17TcGHZEjbpXa5mzkqdAm09zWNtFvfhwjETfWWkkgygPHhqRvV33/jPVZrrN47w
Wkjk95hCfrFvUst08hhn27cUoNke5qJ5QLGzJEc+IpQpgYdFWIvnZvhdXcq1HsnnCZHmmo3zUNqL
v/9yHfFTueX6achlB5HrOIJm80fv/oDIX+sYUL45rELgnrQVAd75W2cHs2lpbJaT4cSuGUFqsQf7
XVfi17Zphpu2d6ZdbtibUrVYs1A23DI3HPaeEiA4a0JrLYISrvwETbLtgmc0YOqpnoJTXFsCcUcX
HtNWSzYtSRxydS1/EFX5pOSh52pFdAnb8oGzmLPyiz4l0SyRm0rVn8KEoMfIgNpmmDHUuLnBELVO
y9cFhKgtTXUl/G6XprW2CKTaLUZfVGR1WdiI5s3KNJNV3VsHH+sXuQ+pmw6kQQLqfHeaMNjIsPms
ZRNoxSK/z23D2Wu+2Peh8gAbLHqMOWpdYTtf0xxYoD626gFdjrHNfE4guZJEG+lp1YEjpZp1zW37
LkfjlvEAF1yVrMYefmzlxe2NpjYNmlqH0Aa1ODRl2xyTlDhm08/bBbzi2I1VO6ROJM6EJyj0b0KS
Sutxev/731/8MqthT6SFJznyDc2y7A+zmhxSqlVKP/uWWepw7iqnIF7LM/oFfZ2HOtBYFhVU1bV5
7yzKPLiTjAV//xm0X/bBufeLRoUdUael+rEPLBSrHrCzTt9EnryS6tbcoN5IoMulPipVSDHX5rQW
V0eEHhtWYP4uGMWwoqSN/LnP7XUota8EE7THgbBc0DCjckhgCkRjpi77vtNupp5Y0L//2OJDqfI6
MBEzYDi2Jpy5F/pBniFilpPomqxvYcXOp8byxWl7bUnwIJAQzy93mWUikZmaRxmsKN7vgKfrX3J7
2HHqxqxKDiGTkKI/KV3hUn119rU1Jm5kk01AmMFC8JsxFbbFJSyFuhqDfAsfSl02tX8QNuwJjwhD
s06X5KeYu8Gf6iWVU3vT29T6+iaBs5KSF0o404z5Tp48ZcjWVg+NOaBXfSiRj65Kz4PE4ofdjWWO
9HNoI2PFJZK0zaPaLaPxa2bQ2wxwRC5iZWxXoz9Y61zaAevQvFvWUVfihhydtd/q6yCX1Z3eNyne
+cRaDeR2rT3DiJiROMxWpd9T3Zsa/G56uawMv1l4BRNXJ3rBGBjU5VfFMOSRkV0uFYX4XmETHFpi
U3etKByphXkXrHLOrjfC95Z5H66l69x5GHcgeIttUTeoiam6bJgxiD0M3RBo8KuqE+sLIESvOnK1
8ibYmXOvzWC5TfplSMJkYOzq3h9WPQgzTgEye3Cgsm+drn2ToBRTJjWa2AoMceeiZqZ6iwCJ9Z2K
bnbvjTeOVsTboOyFO3ZGOFEtyRayTBYj0edn3VKIlS1hWfaqE2QunQvlLsyeMwMBA0kUIj2Qt8nc
MBNLv38HNp4+1Llhbo2unhYNJWhVijOA+znmCDdhPjX1b04DHwxB33dlA+yDRfndAbv3wRDWqp7D
cWl538wqDJhNdZkbW4qzjlEgrYUatjSdu+5kmrI7Gb4g3zPyD3mCtZ3Jw3owuoduDhzEuXhJ+VH+
/kj7dYBgBuBIB8GBMDXrF8CMrvXTFA99/NaH7S2yYfEgHOTuFQrjhce4vRzbKjk30NDQSXQLoY04
0oQtFo1kCqPopHrXtci/DHaLgja2dESQUfdg9Rcnt7+O/lhcfHr+vxOLOB/PrcxVdI1OjK7bjsGR
9/OK0RRhndZEFrwpPuCbCaRin1ufmiTixAW+dG0O2uAGipfv8OzQHkIW+wBt+Gwlzj4TptxdF1Od
qh+VekCvl+20nrSsvGW9I8incH3UlVbT10ddFLuIwuFG2P4M4sBYAzHN2Vf9pLq6V2+IBnodUYp9
1mMb4UpTHaPUqzbUhuNL2lWUzRh9mnZ4+vtf7oOC7bpf2QaLN1uVGlpX54NeZkpbiABDHL3ZqVav
nNj0OZ942L5r+04Pi/hgDsJc4ZV6GxWCotphr4y1PKRDtcK9BIC4D476oFY3Mg0K+Nbi2SK4/qzb
yo7Ewk5pjEfMvqRBYtZYol4M3bJOugVFFZgekV+epsz70qotg5rHogqf6ycPX8+hamGR//3fyv7z
y++N/odTqGazk5rC/HAQVX0qa9vPsrdESnWJkrY/4QZ2CNrufGsXMum5TcN4iU4mOzqT/2A0wbtX
TtoiVjW5TgzHP14vcofSLuQeIAYSZSV2q6ht4zuGKm9X2PVnIpiHG4Vyr92kq1CpTgQqDwAYKI/i
bjwZfLazAXAoZN/aOoZPpn2iGOeBdt8pzj6H1o5IjYQ0S3Ic4OFkju7KwsbuquqfSrNdefTo9dgQ
B0LJ0fI3nQppl5SwFt1Mhj2+sDiXUPfaen4ULFpCQ9zaz+bmB0us6V6mmTsapkKoSQoCBIPOLTiD
7KaZqUd+6pRE2AMER0vDB5Ot8qiMSbmkRXGLfjE/acOlaaZwy5LTp05vYupOs4KU4S5ZIATXFpP+
iQkKEs+6f2vN9uCUFVk+jNbAwF2aivFtwqTOnRC0riIST9x05vCbsiKquMxOzCCdg23m4YEmVu42
sSG3IvCG/WiP70PYanQdMrH35kRXT8vegrYE4UAd0yU0YLgpSOnwSnIpG9h+A0PhWjJNwSJHwUMF
WjOXQg05V+C6znKJnjkMXQVULEoeTaMi03JO4NVsam5ohvDGiEMdjPXR6N5p0De3CbMHFzzGDtZb
vzG8Kn5E6L/3KmrE+fjVThT/hkVPuR58qN4V0jo3GqEOURtXD3K+wCHtktBa3Phe8RX2zluFD3wr
cnkC7GzcG207bC1oqj1c2lstRFI5yPQ1a6ujYUKlb2z/3JOzdQaWuqhFek9yRP5u+ZwLzRO1fesp
E5PpjrQeDpmqnQYptIdRBJvRLuJzz4oH5tnYbBmWqG/3QU+EUICTFr3e1gwp/YMn5WRcpM4q4lR+
QPE+Hv2WUtVkO/XZJ//sN/NL65c5rmUKqUvWj5Yj0Bt+GIc7kinZ64z2zSQ+ZhEHI9OeFF+W7bSM
oUwZbm27ZIes1xpZ7oUb+YA8TOEvA4IZN2Y4vaZDKDdJDHA+koDHv1D1sFwwWc4ujuYKFfN4zn83
JERiBgGFxxDnH/FmuLGZ9aS/eKar6dik/X60l8Ifwfen/Xij1l/iJNvqiD7vQQTkBAhm7RF6lVxH
uXi/0mBwjWzILtF3cqAHBL4s/pzWXbLEOsZZpA1YmPNefRrKNZ4YbYN5AG+oH+aHHqhWPOd9ZnXV
PrSRJhZTd0npfMFdG6KVmoEGCqbsbbBRGplD12x8j4ZSPO/CXhWeuqgbj6Epz81UVN9X9f/nJ2pc
faXIveZgxRCDNR82//uSp/z7f+fn/PsxPz/jv4/hKx3J/L3520dt3vLTS/pWf3zQT6/Mu//4dMuX
5uWnjVXWhM14175V4/1b3SbNv+h38yP/t3f+4+36KpexePvnHy/f0jBbhnVTha/NHz/umnX5mmXO
54V/8/Xmd/hx9/wn/POP+yD/9vaPXZ28ZN/+wxPfXurmn38olvgvGGaaMJldoA53VNYe4AJ/3MVs
YxbWWkgoLPnHP7K8agJAfdp/8QymISb5fTgDNO6qiS6d7+LlDA4QrIXsXH/868//Af/7/rv9DzDA
D0ebNGz+gS1BLQFTp6p/pM6VZKhXqYP3jWVdhnE/+EJZyFQvo03kNUYL/PgqqTvMxRddxkqhdwZz
nWfRrkImvG4T6xQtaH2d7bK72PmEZVI+Y85huR3e2HUUL5D61HH8knqI53LKxgrp39ERLwoRGSdd
hndlBsIkQmQFWmfTCbjKTgeACvLMBsTTfTiY9l4Ud01vrNMpiJcTbVdXeP7WJ2YhUbtm2dg5Vmyd
0aKkTuAmrfrYTkergrscDq26KMERxzrR1EpUl5jjWR8I+c7575ApXygNEPMSqI8KPAUno+dXToQZ
NxgnoxBtfjdrILToPRoHMnBr61QkCG+0QZzjJNmy7v7WjdaycoAMhXWvEd9ibMEPHjWWS7Fm4Ezp
N2XVXhqD945quBzpWz+O90pZrabAfxvl0sKuT65Q6cq2xyynPFgYMed8lGPs5Qe/5tu0BgWtFTRA
NTmG6O7yzNi2Wc5TiqVRqjulH88h1kIlVA80iA+5o54dT30MFKKcs/HMOdDttXWVisdKqdcyrlZ1
TeqHmRyrJnwXRQ5YHqVdPd6HdnvRAvnc0nNN91DsV1Zunyx92JCxR7xO9CLkBBuCPzPOjr3o7vFg
7jR/58TN2mDtYWjxsR2nsxGNh8jsNw6EqN4J9xUlsm6KjqGtsleE8BYWJGWvra5dNwYBj7m11RKC
FZuYrr5z6jUVAo35XI712lLGszqZNGqf1GSKXccI3vW5MOib+QHs6c4zxcErjS0qshX+WXq/htq4
UPO2Le+cg/B0k0EsQyr+otGfiZJ+8WVy4/cr5NjnIpDbogn2EbACofl7tYqP8y8svP6xhc8cT/FX
I07eKR+843e7n7/GQpkeS5ud2pguotxUsfo6qm3gYpBI1GEzR6FRC1hyPt4BzMYJ2987WZVx0ugP
k1lgT6O2XOvOfhD9eZhMSuThPoVMLOQpn+SJJIizUQwH/NZb3x8PFBvfbb9pWMW2i3DQ1yg6j7qc
cNFYJ0KjZ8vagoLq3pPDK528o22vhni4mMF43xfGM9ah/dSLhV7Ex6qMXq7vMbLCGkb9XIclZzsF
VGbpv3u1bbpJNmxQNbxQZzqYRr3CmoobOVvGHbI89r9mPHd674ZqSBcteq/imkGiWadkLKrg9xUj
Rs0bUQIKt17OLLoaH4eppPRIKFA0ncMpPsZknJQR+6pSPcS0+6NhU5XdvZG08CPoW83Dgf11CKZH
Z2rve51yx3Cv8ZNUZvJSd58J/943/fQIUOFx/gVbdTwouDSNIH2Zv5h5fxR+f2+F/VLJp8eaFhzM
Ybejqz7/SR65H4MEsmoZW4lVylXK6dzX6rnR+k3ur7Uh3fk6E62A6AH+nhj5Z0Rhre/lMyu8lUPc
a2jYX/HRTQFjgmdw3laC5bxvx3h058+W+IxlfddcQhJ3o0kjoQcyR8hQgFTpYMp2OXkc6zQU1jR+
3wfDANbwjC1hJUIAtqJZzzuTU9brMtQeUYgstfSx4ZvSO+t5KJCAxur0qFIPUZwHn2IHq+y9ElXr
XG8ZpqezVQ1nVKeX2fvcZKsiHc5KOz5aUb+xs5ZRJg9fWIU+dY5/d0Oa28mo1NegKhbEyCw7DRks
M1RCeIZXPEifMtm7WDfem2w8aC2qZ3ZmxQ9XGM5y3zwJ6r/K2evzG51ik0mKwag123KK94ltzil5
l6lUcT665TBflVupTwf9qxnFd2Qm7ZtK35ZackxLPvvA4TEG7BJ807CZFtWXWq9u23Y6OEVzqetp
PSWWG3nDYeJAmP8jHmqdl3uFIg4nDWstfXEoZftae8N5YN+sjPZSahxidAE3XjCtKmba82DFxACP
lECF3vjJXlgo8hmwDRInoGLe4li40G16FFH60pQ4Vr3HNh0uOiQEGqbDqxa8Ebawg0N1mg/JeUxQ
HQu/G78dB1GtcYwJgU+o8+3nti1KV2ScaRzjuWwJz8tVaCZqc28aHPMMVG7cnYMmegFzfyEx8jA4
7TEYLBN4kcmhlr7gTuL4CG4I/5jfi37V6XrEieEktIoSi2J8aRTlJDIyQlTEMF1I7cskrQhLF7or
TYauj8l4PyiN7lJ82SYDZC8YO092VL6MTgOLIBKvkc/yv3SkazVecaO3hLJrvbln5effMCtHdDmO
KhNRV48tk8J78ykJp3ELUmVJvHe9wML4nA4DTut4PBD/dGhE/UVXpEGJw25WcQzRBRP8SJIB4uVF
JgeyETWBpUy9DD10EhH17T40jfb7tett44RxuU+bXWuZd2EQ0QuaW6gpEYsEc3PteoEZ9Memoc8f
Gy56WpNW19b7gWxc5Cj+U2fgCer05sZqEZepjqe4iZJ4CwtDtL5wKro914seRMQ+xU5JDpB8Epi0
prH19p6NjCJPnoKQSgkIo35vwzrbpR32hKQr16MaPgpLBLsx7dF9g2kk9H5bNuZa2PjTs25JSs8q
M5RV32IBAHiXK892/W5W5joeaD5kEjJGsxzgAZRLGOSrsdFulCLoV2mdEX7QKjU6tRye1XyBWqGh
ylxi/bPqkxVUw5pJUeQ2CIeDkS6bEpwz1pkr5l+Ptusk8mWS4Pw5C6zKwH6pMmGvKCTa+zBrv4SD
vcgUcp8EuhuiF2H1mBgq8sR4NAerWRYFbAeypmOGG9UVxJxCp2fHniLtFSHlnoiNk23McrhOXRCB
smXN8dwWAAQmDvOoYvDgEKAJdE94AWGd44KDbTWCdwSxaX9OVJbWarRyGGxEXq9shr8Bz7CLzP7Z
UsyTTPuLVo2X2MhPiem5pWdvJokE1dgqPWG8Zrz/y6T+x7z5r9DsD42XeZoMLBv/I1VX05LUi34u
DoYRu2HUx/m2teL3Mt71IrlkVCQ9G2FlsJiU8UAb7X0grvk37/xzmer7O0NopOljqAYGmg8tHwfa
RmaOVkb5RpxHkh1JQEGwSNOZ8YWJThjViyHxXMUxT/NU6Tdvz2rnL77k69uj8AYVoKkUBK2POpre
sgYdsUG+1Rom8Yw1hGBCsS82jnofi/7e1Iljy3fNAKg2PVQGoxoT2+C3ih4xL/v/NEj/+CCU6rDy
0b/h/z//Aj4Z2QExt9l2/vHRh2MDH3BnHWxLvR0LJgZJc29ZiEVKuWhFtcoSSNVjiWSEs0/ChNUx
tmFmrArrN1XTeY326yejy6BaFt25XzreRez3UzTa2daB3sRQc9AD/U6pMZ8Nfc8kVJoEcbRfr7t3
UTM/T8ZXZmIXvz7nMnpRneFVDxgArtNDW05nf6OZylORTI/EWJ31aFyYI9MQ5nZI2za4izfzFMR0
+k0cYRDlAJhn6WrDkZIM92kQ7e1UPU+63Fb8Fr1vLxNC8ZCh3EdttRLGM6GV65KTn4c3LmvxKtv1
fUlrPmkkpD2POWzIoQtt3KzWql+vSr1aDan/iHv4Fc7CkzkYJ2cEDqNXZzxG99SH3kun5eWjlyov
6UZ0C81A72mx17iJ6jEnZv2XUlt2KTFfAionv6nn/qfdA3ejJimXUr3+2JXUktBJc83Aqa7VayNX
z8hc92ny9TqzHh5Jt/gNvRCE83/43Q2BJwxrrsEx8qFQ5fTCZm3KkembIyXH6CECsxPpj1He39ec
+DAx4gwaGNRgpbpq211Y7u5LI93rzOuTTu7E9BDU2S7Lj1Pa3TtYBWbvmW7NO4PKhJRMq7Pez9YP
wE/aIWwwlZoZ4bRYFLMeESLjYctUbH7dHqyGrriyoxPFBHReFVA73TtBuhfacIC8uyDl6rFjVYVc
YuVQCx7TLybwPqXtN6zvNxQ9j1nYrUOcUwH0HBG3S8e0CuS/QCCtYhuOuLuG3qbVISTRlQBmfMh9
WrGiodOyF3lHzyaqhrX+q6C1pzKT0spilbb+bRYPj73lXcKQDESWYMzA9WctYXZc5atE6p8rlqN5
Er7Mk9aGRKhIJojY66eqHV87jelYFrJkD+5RXyE1l6DVO75jX0ZHBKpHxNbPWi4x9O5TY7wZlOhd
0UDfoYy1iX4Yi+RFJN7e0paNfh4KnSAbuR0Ztbs5ebMT53m5N0MXRnTGZDeTATqvk3Jzq7UTw26w
L7M7zG2n+e9QeuZvpn/q9XwhrHZpiY7ynfrq2cbJEpQJ/n4M/rkx9X3kM+BCWNRCLU3+P/bOazdy
Nc2yrzIvwALNT3dLE1ZhFJJCUt4QcknvPZ9+FnNOD3pOV1eh76eAOkChTiolBfmb/e299t+H/osp
lbWQtGK3Xt/WK93Ex67czYAkCj9yYVS74t/YXv7Zqq/LHDktigggxK3//3/KejckvPECzyy2KRey
lotp+e+31H/yyiL10vK9/pNqyr/9JXFUp10mywVwbAaYow6oQM2W52bCUwsAxkQKekzl+rYsnA2s
1p8UGfU9/b2eshtCfUln+LFGpEyHD6oiR0jqOeXaM6iCudN0M4vskET8mZJcUZJ8Wsx5nXpITxYn
OpFlzroQp/l070P1DmeER7FJKRxe/GrOT61hO5PZ3zQ+/z5IyYXMx67DEbxi/7iXmdpyj2xxTisB
nZAjOU25unlbxmmHle95/SbpETjUhnGeNcgYiBYGMAqreqlQGCyaJuLpmmrUjY39s2Lqb2E+HfFx
ngpaviLYPlI7H9drUxfFJ3lZHYLNA4/HcQnpaEb6aNEL1IZbEuqeMw3lq9KbFJVFhd9PHL1kNf5N
G9RWmrmTxOlpmNIDrjIn45PE2MAQRezWv05uWGiGRH8raGDL2waAoflGjxBNpd3NnjJX4nsJgvF5
XcEF97V//XAr8j854Pw1LuZ4gWHgb0PHQq26qZzzAow92yfka8KmCV5UiHdOwwSc2lqZ4bWEAyfi
M5KmeDu21R6fzZNqu0jry3BuuOaB5z32ApKPsA4tJg4ChDU39PXqNgzXNp9uEdMYWBkPtZW827Tp
VEWHJAd3XItfZyv9YIDbsWWtnr+i3wPH35QIfwXIs15lzaMoPWWqsl7G10NF30w32rHP66paL8NX
GVALKrfHOBi/TFb+nMXM1MqTAJldzRbxR53Dx7RVEBdQ77B33GxruCl9T9vmtMkZeHNJNdPk0EgT
hMi14XA5tlrP3JfTDvqLUU33OpKvXPAm8ukaYtl6GgvSwQu5zDmhfi66DcCJg2jaWw4Mae4n8t21
r7erZKG92QkzN43/BuYWdOTd0PmJ+5BXQgseKyS6zvpMdenG2b3z/vUH/U9WMQ5u638UzUbZ/tvH
PIY1s2ACxDsAI15rD46oTHRN/KjrQ64xJiaDGlThv3m+VP3/dfD9WT4tjs/s0IxirP+yfALLmnHm
9MWui/R73mSndZ+zAMyR3yf0zaaTwxvrvFU/S5PBCzSxazjwVDPCCwqnyouitbrTL6pX9EhWHLJT
ZM1Ghp/EWUwxPg2EFFEyLuS8ZCGUmtN1VTeK1HobbAwodXJYl4wxPvWStG1pfiLjb47chzJmUUE+
f4WBcY5UsMSIe8ncOHWVnQBM3Nd1N+GhSwokxGJ0mhz7Xe23SX6a8ejQJ3ALOfRwnijr5UtdN6OC
TzMRD8a4+EOXngqN+3iy3IAcHHOTdWN9h0Mt/Vh/Zm2R74si35NFPtU9n0v6KZnZaSZe1vNn07jz
I7PxVYPVt8kO60HHnGQCXPq55ea64COts3OHIxJEH3ogb+xgva0KRThA+44itltxrpb89yqHWMN0
KTiZf5e1vR1ymoWwTinj7yZLNt2YnyDU1M68MMCTffKUq0TgGoUrxRNdPbyV67Fu0YuPRWamMM4X
7JYAmsRYrGgmmkrsTct1N0mhC8nwaywqzzKU2ISCtyn96GfzvKrWzBzdVW0i87ORZuGvIhx3r6/1
h7Y1TiyUkddSfKByddMk/W3d4WGKHcZBP8PWuq7/u1Lno0yYC7mo6eMT/MaPYTJO0UoTiRbKo2AL
lgHBgy4Tu3X1XZW1kvui6IaLMvp/LrFz/2zN4xf1Sk8L4ozSy0/SYV11e0RyOUhOKqMDZUk+RJyc
lKLnshl9CMCDjaSzQqO+5sPsUiWob9LwqOvE21Da8jW3zdtbyDR0CRT4jO2D02UVPSXY7tcDk5LN
d5GJtySk8TlQfSVdvuDK3zROE0ORH6QhOURrYNtuNqqxuOFqXgg3q9aGvwl5sfbDcsfp9lBV8/HP
A8/QYz1GEn7f4aH31tVLoAqIoqDgiwtYZZ5t6prQEF2Vwp118ylExw2SFvp28IrwS5bQ9dcHblVf
EzbViuGpQ/btYE85IwjkhdYc7lC9Ryq72UlrFv9l2A41qjPL8aoTLlXw869Xrb/bBv9aPkxdtwE7
sYj8fRxNX21Sq4JoCG6/r4Jq+moZgYC+oHMhePRY/tbLqNXnD8iYzGhGJ+VFWrXn9cFqI9twrI47
QGcjEZdjRmJE/7Ns//kCpvqJa+9raOLfwI6/Eot+Xn06s3k/2antweEJ6X1Jmwf0IByljymIJ4eG
P3eKJfVAv0XrELsVvpx1jj31806jw8HV+v6am1zSQ1V2ZL3iyIxvvyjjN4h26oOBzYbyjbzZKGr9
UTV25IWA4BiRZ89NiRbalWibslaNzrngju4auIQntdyOSYQS3j8l3Xy3wWsOw2+5gUVY8oKv60u0
aJglE3esZHdd1Q3RHX2VxWldc55CST7LdeOUTfQhW5xChvGuydNtSsSuq1KwHIehbPx1D8/ijnW4
3ZRGh12So9667/bZyeaJXN+/1rSfFO1pYK6RJfJ1/WrrMSlU16txfEgvUkPzHzOB9alITXFev4iN
3t8gL6/KgMQ4IcUAvd40BJWdSmrs9JK+95xvAN2eJCy1Ispm11Scgsr+Jj/EtSl7VB0wo19Yliqf
2PHvrOufNWO6ri90Z/7H0f//z93/zdwdd/Eqwf33c/endRL+v1zUBMJ2H/958v7XH/2Pybv1D50v
xRjfkBX9zxD9r8G7pf0DcgGKnoauZxFi4kDy1+hd0/+hYtLULXVlXqn8W/939K4xlRfY41gQcKmo
1FH/T8bvKhj3v4kINjUTIN9QjUDWKv+FzUTNUVoQni5hIXfhVgkGkweNg7igtMmcXhtGQTdWmtpt
JvrrIqHoD4xVhwUCVa8b1vZi5na5ERBgzmb9GJhS4BGZXbYl2TGNgZkniNz6AcDlpmp2g2x/JQlz
ExbbhJSKxHhHJMwx1onUaEyADM5WjpRhp7KPAqG94ES2vBz8+kZZ+sCbAL7rc6ptOxkmnB5aFlk2
9gbRMEFulWHxZQKDjl7A7VNLduRqsjdmEepHbpnc+aHQYnrwFb5RBxtE6dN/Di49iA/WNE1eQ+qG
7sbQ3hZV7KdsyRtmXsxKuXG3sGfbtsqeWKYatj7N2DHu38UkbzzqzqAZTQDSwUTv83jWt2o0vaAY
Rni4kuZB0rf9ZMXHiju8C6KhfZc0OCxto23DJLE3ZKLEOegSQqo8LwdjLL6blNFEwaDTG0pV2bYp
9iOA6Zg5V4+fiNu3rIwf5kGK7h22oCSJV9NDrTGts/cqTxWmbFMB/at9NoTEXWw7xV5ZqQQKzLa6
FX4ZYzpXG7Ep/uRpJ2JSAXdDRQxMcXzUsvljGYiBaS86ftsjlBXFh49/o14VMSBj6zFIm57Q2cLB
jNFq8lvQxUh4Uisu4yxyqMshDehRQDFSaOI466VjaszUBaZdfE5WH6JsVy+DwS1C6+fag7CvP2RV
uSaw/aynnipoafWEtUsrSjRumgKw/lIqr/SV1g9yY94njIyupiMVzZBxbmMKz3igQh3Dwbw3SmxP
kIQSshRE84yudJc40O9Bzx6jBtqeedVNzLGGaxxCRl1FWL2KqxwYwVEzanY5FQfmHBnItykBO6LB
j42ppTd+oZQ8Gigi7fhcSXbmtjY2FSmLmPMPieEt1WgB4ipHV0pDbRM23/AIbQdZ2bxS74x9TINq
oVQfM5mwB9D6xaM0RLkj5JbYiToYDHZQkxJUoqKSC4++rItpZGs9XhXy3FPNZdXzKY8IzrF9GCG5
kGjKb9Bf/bjvnoRNUdfc0NhFLv1YKcaDTZLtEEujvqspxHoM6B+p1DzcK0W460XdPMQT24cGRWkf
Lco+ITrr4ywEe4htyTH1vj120vIILyjdLRQkHIEEMtU+mLHMfTTPnyjOOSODzo9lGHznvZWj2cky
n2thYfjsi01U06GZ5EbsKDFD0HqM8R6rkydVxbiTuLgf1eCoSL/M2X6u4wYAeMDNoda3fFARzG9v
hs0p2eS6S6XFt9y39iFt0hc5F0RmbfthzoqLXBQQ3rX+gls6uxTb8GyaxrE0puQ44QMGSiLLvkjU
Q08wx7eldtjaUTVu9LI80O3XbwkfRn47qc1lXCbX7sgbaEX03Kj3oqHxFwI6R1sFVmxoKm5iq8Dh
JPMalMYzS5B5Hcf+d9RqROMLGjHjMi99RHPjAR4Ia0al+Tb4CjeShbFN6qYAy1IWrmLUZ3rEzIey
swPuo4QE5xhKQt/1MLosxlRVPR6S2ADrx8DSHUlP+ByDcTJDKOf3o+IxFBDj6tTeylH/3TIaC7NQ
3Uphlu4IIzFaFs2PSXkVAmqqeB2DWX9MrPzq0fhuHUfYKVkSqJtYSzuXcHHsFTjSHSJ+ixOF0pXe
xtmHqD/4kWb9FnZwb7Qodyul0JxYomGAvmFg0+fZCumvJifC9z1d+NWCX5jzW1385JxVXppeccpJ
eIng4imLpAfZTEYqZVZBbL3DZ79vFDX3pUDlKsOIxRuGbALDY3mRRbbBnH/o6Yi3bW1OTqNEy6Zr
61dslimJ58bwZP4diORvTdrUDl1CpVuL6YW0EhmZiYRmSy13pBD3GuXia7HqQ18qnScV41dOl4Or
pkx2m2TwzTlKmDdmvqaYrZNnyhbtX3N6DY8KvdROAEiWaT0o95mkSYp9i+s6dy58mQ7eksgJNUia
fOu7ySYhYaXmgxDSxLQikpxx2U+NIR96EyRGsbBwaA2S+AQtmGV+Eu4i8tlvpVcRhy9zO8W+Xtka
eVKA8fP4qU/55DKmQh4gzrPXlvpdDRc08yx4bJo9w5HhhteEaaX+aMkivtKhTB9TN7SwCRIdkio/
RCvix2alh040I+PLohm9X0B4puKkBZNOxt60N0oaVoT4kei11D5kSgejVdjcczKapWX5ZAHjvXQm
/W2A/uWdVSSfy6KH3og87yzCl1jptqVs4Sqr50PY6sU5FwJHd54vTGyT3M8NVYU+0mds2YlOaAlP
DdASPzDFjL+LLqNFg13ABWandrGCdSEu/GQsPuYIdkZnJ3uyHhBRjQUEhT7xlPCAZTU6Y2m2tElU
V8NIwpcpl3b5VK+Gt2XXLuJ7Ns3otKyo44wxlaR0v+ec5FTR7uQyf8OwW6Ffha+rqFFoQegTolEB
B8eeXurtpXaqTNL2Ca3kgSQdlL55x0he7+qM6IYNps4LdK4hZmsaW9tc8idF7fZpILVczKdqUxP7
uwb8ABoOrUfbMPykkOK3Od0nUxvsCN6kPpkBmSrVKTjoBknHdBBPVjw9toUSvQ14cwu9Vp0q6fVn
K5AgtVlofFH3airhdySG1jWgdZ/pPGLSwgnGJfsh79LaKL2067MnEY+lZ2UNtxuZNY+4eO4mURu8
Tcb8S5277gyrWHh28mCEqvgY4Kp6ozkGx85QzlaNyS+K4JOBsDM/9Mh6I/P8EclcTGWRi+eiryDO
hDQ/Rs0inqmzwO0AD6UjbLnBPB3edIaHTgOvYkdrguJ3MdwBtElETX26CZiUJ21oCk9dpGpn4LSk
ovCnlurR0Y0meYJk1WPNAsIS9Jp+SUZ+H7oojY2NHM0NNNpXKfTvMkxYGmlzV+cfxJgHMzIppp0g
FOFt3Sx1FW7HKJ1hL4CoArBe0Eez8Ob33YMBwDmn1a6OqoONY+PZ7niIdeSZr6kExmPU2BRbnJ3U
j+6h9fhZWT7xq2LG1cbVvu8YAxjBkj9oWUMDLHa3ODQNN6mtng+Fiu9GqT19iqNnI7mu56whXzZq
Fhik9TFewMt/Ye/dGE2Y7s06RqGV9VtftVd13AeUhv6yqAfhvLvYT/gtNB8fRXGKVwUpCrsFXUK4
yMc/1PNSJdSBJawKbfGk9cHBDpH4Kfg24ru5yWun/U7aUfeijgxZXshXK+KU1L6KUW++wYK+Byrg
BzkKLHeYKzY4GsNTUMAbDXmJAOp9snCVUlepuiAoYr/NkxJb2xK9B9dCi0+BOU4/YVUeIxEt73Or
PRHd/6TPu7wV2rCfRX9iPWIFsbRsm4ka4dCKLwqPpTP1Y7c1xjedSSe8W06lpWtXfrkozU/Q8Tma
bWxcrEEclyiX8Br91oKeBD7GMi+Rk9KVDLghU4t6qJip2MySwJ2LyO4WSxBfDQGUIZbuVi8OnOMi
QICVfCnJJO+VMf2urDT12lGZd3RdvNb4QOpKml0qT+33dGhOARAoYG3wgPSG4tRY3APL6lxTVn9j
EIJNWlidZ5ImOmhxWmy4JnxrxYTHXyUK0YIjlquYqi81vg9tXBy4eiwoK0Pu6euf+fMHR9H0h0jk
mHNy/t1wCp6qUWqxIKfMb7a02yLQy9G9kEsaY4fp2wKG5idqWbEGdli2rOBuyJLscPAYDn0Yjv/n
H6zP+0iuHqVOlb0yW5Db4r1l8sSpmJBLsihbDmCnSe0ZvVQLTJt+Gg9//oGRdjrQc/CulAQ9RayE
GPR0m3cDptrc+INRjoc0NBDHBjV3lxC5jI7kxZPNrqaAIzKJp4wJRs6KhAM5/VdlXtJN39VnqTWJ
pOlT4VLAINxYpYFobPtjaMJs0yMB90CvDU+T+/mgWtl8GDlb0tI4rsdm47OrJ4lRb2K6drbQkRp0
z3DQEw8yL3e6JdxAXCihlpkDwBPqGHSTJvOwt3BI3ZbavJVD75vRp5EO6UP3HWFI5P6QXHK9190u
Hm03UNpjOWXhPsBE9gAhEI1G3qadgfmuEtFJkUBJF2kC/dxKLvhCcJaRiw/zBDKEZdqnYcnuJUAI
Z0pFfEtHeBi14Q49JSDMFZObkpvbSq9/bDlCik2CkuITKfWzAvkuDZLZi5fhXRqpWNaXQkZ0td4K
FedsiTd9i1GuH3kl26RdjcQIfqPWPS0Q9lwptN6TqdzNzRDt5CJ7wzb/LhKmAJXyYI7RZ6TbBYxR
8So1pwjoVg0Z0glqBRdFwqY1BMul7+b3LrU3i0y920h5rAUQxAuN4GCtK1skg9aQhz0Xk2NaJIw3
0dB0wPPlsc5UjzQBtjluxQ2a3a6Y7HHXw4ZqZwsnG3uWky/U8vTcAZ0mTfAi15WbRYa0CSf5IvB8
4Sp+GPJRHLS+/hhgnLh9rN8gxCX8tZXs60GeYlG+p6P1YUzalXf3WvTpa6BVxsGGUaJM8lkYSHcc
7P98oXKZlF1NELcOwAO0FRsHrEI/kBtHN5dXNczVY1DyHkcN6eV66AIX2iR5gvXx69N85BaEfECX
+TGwbXVPsS9vKQPPOcfRWGcGcUo72zJDuOAkdju9EHt7zmufjiDozSo/UzuYC14XdfCgo7UeiJ4n
Fp7HuNc44+QcIvNAjb0Bq/zka+MSOGN++YPICakbny/VlCj7qtWkA67p8NjoYbCXum+pX0Nwttm7
ed9LXAKbszXNpN5Tc/LmnObyPz9/Lik9tx7rmZuVfhBarR8SDm8YNgAH6Xy9qiKcJXCpu7JCpHle
1zQS609iyd9parqofdy5/TjOXilxjuIsgw+9zHcFpaq4dhgBB1H4xWmo4Vwfxo6I9C3+mZdxCjTP
HqRbAXkJ8w7JydRPO2Y3g0lHh5Wd5aWjCQbglMv2epeNGdSEEZ1CM/vOLRphGNeLjSRvJZmzsgq5
lPsBoAeGntUhZeIoBjraZTl4Mcc48npl/hmL97ae8idV/TEW+05AC3s1QOJxqEP0ci2FzgCAJYsu
+QxhGQ/e6E1Sue+z1guiSTkmZvcJ7XrHvNMjg2luO9W6kvz61SteW/T6XvTye4cGeCgtuObzQpiv
75NdOTpL0JINSxB/NeXDRpFw9Lrbdu2s+2HK3aaZ68kN1Z9Kqu3TGba0/UtFKaP6vF5t2SPKWGiF
R6O1MsduYXDVakekHk5sRJTPC5kh96k2XropitwYzt9Gx444xXnyoHLUd7umDdHnsbIObXWg11bP
+TDmwHJmXfkepyxCQlvvACgjPJfGMZAo5owTi5ZWTakvI/9WopcvctXR8GJUTp3rlC1Ppe6O6TC5
mYIvXaKv6WK2uYpOA7Nq6NXeC1KMMoB5NCZoc4u9LIQQkKe7Jpv8asmuaVHj2yt/au66zhSFu9gc
LFfKpkv1Epnddpzw60fN3cZOS0Imu0LLbv02/qVGUslYIUtZNtKtnpsvUceCViKFLOqZ93qTzNUh
n/KfquNxULX6KIJ6dvVmPEXSABsxSElVzt4yAFAQVfEh41uua+OpXmnvEYOiNNBkh8KUicbd/mMu
pt0AFIX5XHtW2UucnGucaei+1BH0MXX2hZIzC1UmJfePWHxbSfSNbmhHydMU0gKXahofUPOWGun7
aKwS8V40fHJKXW2E2QMC0R9pGUZmZZRXQjoaJuYgxZQ7GfWaaSTtcUHvQrn4tpp6T7av8DHLHYKi
deUEy4XgpOzQSkZKqpP3YnVMc6k6yol0rWgCQu25hA2clKF6sqKK3HNnbxLONxyObrwjXVg9Yr36
MdQ84VhpvIbDdC6haggkCvhsNwSmQ6xKn3Gg0X+YiQ1IpIMMoZ0jwJosD3eB7LdKnW9Y1CSHQda1
6YzWZSbkqYMgIAOQ1m7wHYqfZGlfcmH4dFCSZxjvbWDs7GL6ioO09pRmxkivfUpTzVQyBzsWfw+y
cjOX0ZPtYb8QSR4ykAK43LBhpYXX99nHJDE+ssfpm4kuwaWO14fPgYvKWajIplwT9nZslA6W/BeN
qPwM4prQI+8TbIKqey9r/XnkFjCWySZjMceksmsHLA6h5iyRtM1zk16AEtUVvyNOaY0PlN6qtFIS
V5K1byuyiXgo0KDM2ES2ye66UfI9Bu3N5BYiDzX/F7M1L6MNiujrJzLwNdqLnFE0bTtNc9KakY0V
jpWzAHxymZyScak/O1UcA5qey1FHVpmKOwgRUsiK3RIKwl4to3uW2c8s9gU4dlfP1tuNle9msQVp
8N0E47sYaH1IFM6PJcXvRlVc6oWyPu2aCb+TaiqhaNFJu6vNMxVabl7HIOcIwC0jH2waQIAMYLaD
H+voFnRVIp96G2u+YZoltRJZ5IAHbZ2m52wd6dJTEXELChJxT7WXNLUO0DH3dckfX9Cgu0JSEEOn
35VIuUal9gvDQ4p3reU9skiw6YG27LWEItgUtcUeo99toZ3hMsy8nvYe9JivdtBTtKjAMFD+zOhg
6ygsxvKKk9QCK9Tf6iUXezl3IjQOl+Kh2RfgTe56f2tXP1FmDcG+s6NTkLYRt/Jsky1B4ZPeuORD
wMEUMaeo42oTSyy9OG6phCmwWwyyxtx4aNwlmD7DNPpVrO3NcXSEHJa73MIzV8npfZqbg4R4ineK
I8xOVDUzYirSuCuG3h/qgtQgS4mKt06iFkKVk572NXY8KAfrpbgvnXimH68NSjBhvFZqVltenNdo
sorutmYl9thCVWfKew6epIwpKfowonDcT3INXckGHc+jzxw3pYTAJG6hxrrxgK1NmyxnUSUJwTxH
4DcPeWxxBurx1w/6S6jwWx7Phq58FNlXvUJyrYgJQUPNnEoJ6LGdFaJGpj7uE8gvG4phcGdlTER7
MuuA5zljUDMjacKPCk5axZBoG5hltz+YM8kW3T6sET9rPJ52E0p+FNAZ2+jVrhnAsOkXyHVypdER
uJQWu9zMsTFSNipcR2+kpmJWZRuW3m2p6FdsTSQJ2bQjvN6Jkxb2Othh9p2VWNKrlPBYRxxPnXp8
ol1K7FGHVK4FxX1GhWvCEJhzBuM2iV9TWEtQTsVlYNGylVollWhf5Vo8KxFWV9VisGs0kbq6LTS3
G/QbsW8QfJHg2pIOn00UPncGVZiiDVl38DSMpdr4cts+WVlnsRrYpmd6oOXBLs/7bi5CmoN5r5KK
HYIq2GXTLLydlm1DexEyZxEtsq8CH4WucFqbw5onJZAf8BwORD3UXUr8ie/L+g3NO3cL1irYYAWO
BDqY63L24+S1ga54FaHhKA2PYUcqsYe65xNs8KOhdGNbvnPABd1Wmdjy0EQ4gWRffSkBmVFfVsrT
PrW5hOl2rl3kcPnV6rnBc62V5yFqNjAlX8DothtNx1utzxmXvLHypDz4qPqFrjgFu8yg4bKq5myr
UgyFJZv7dj3cUft7b+x/knY+TFr+PXZggVTsibSdvQujuEA+8Y2y2tYD9VXJsLwVLRh/wy6eJpNv
Sn60zJKVB1W/0UfOw79Uc3yyCiQMWxmpkNARFEJCs1Kx0GWUODU077yaDE8wWN80IajKZga+vSIF
gUjvlKndMdPnxZckR3QzVJ7AbZunAEknnli4TcqQsDN2h3wMHqUA0JUWXDgWIP2vxLEC6gWNJJ7J
O263KvDVJWEYliIoMIe4zY1ICd2ipbdyBsUck4kIf+fzt46n3pQD1VMqxn7gTW50Kys2ULBQbPM5
OVd586sZO57Y7F3nuGtM08NaJIn+61ZSNSOGmTGr8nBN17uBht+K5GOXvxqABOGoGpy55PpnyQau
KTm3FOQubZvK/aM6ja9MF0nyaDgSTIw2/e+FX8mgix9ryhpPrvgqY7jLefbAmsOE8dUUBp3iTaH9
WM7G5Cpq5ZpwfVXZYPoadD485keQwhQ1pCCLU980Qoyf7a/WTH1S+1S7cWyIewszlHmSjMQLG26t
jozpY+i7N5jqh/VrNTqesRKYJBofSdnabogxrCOn6aCwt8Zi3AZUfob5pTaLN1udr6Ns3Ig+QAPf
GsvwpqrmA5+kPWaeOhdbPQm8Vjc5p7D6aCs2aauyRFIrjxuj1P2MRarp1vuJvOANWbjq0ECMQ54S
+lx5AjT2HLfF24TQ0VE4MZnDQ25UR20sXzLxzG+NvOW0j2V8G8xDmsm+6GN/WT8vqmL2CaUo/JVn
GcJ5aTwGXftrrFC1lmQY6CXnrj1hoyopBgG+EozjTqMBDxtyw9aCkdwRaOuV1tTI9PUjLNbX2mr4
dbfsAOpNNSxH6nQnMZarkTR+o5Ubxtnvia61TpnUj639CBmIWE60b6x5Y0TZlqpYQvS1fgddsiFT
cgj64kTcUHNoj3yeCpDt9vhISpSSEPgYThk1yTbLkvskTd9MFd0sbzv6PcKr1qc3GW4yWviwmzpi
TxlzgxaebJQGwqkGcalVXFt99E0PC1msuqIHN76jPWNwVagUJ51BXl1WL8Y5EL8Qto7ZPGByJItl
D8lOtsNtMdJeyS05X6ApF+hQ19CY/I5nRFKgTQhlC+x+3yfRs5pw8JZAwnbzNm2rXRBIG2LmboA7
hi4arJ0TUyXFIyGApUnvnwJE4E7iTmsX2wk4mcOiSDlx7MNqeFof/E4ipZyherCnlcN5nEt3WEFk
mvmWpdGxkewzXiq/7awXBu1vpLO8RJ+gEWGuNGr5VSGp4Mjzb8qUQjbr9nHmlXcUI+TDGUbJHZUC
7lzwUA9ir8rglVoFd2TwrKI+ULOJmgAvJY4pu6k+GF+/t5O1U7A+OZFKlfH4VYjCKxh7CmnxGg4u
GLYPVid9Lkr73efiZVatlzZCd0eM+C4643lODR9Q2t7o6jtzzF8LZ8U++CXrwaNY2t9pHb0URQoo
LX1k5rwf88VNZwat+CvsIrnIw5YkAIHu3mNItYnt7FOVmQMb2lNBBjfGA40Ms1s6AFvpRyPJtyZr
33PeeqmoHvooeYNe9z52kumGQvOG1NyleX5dGMHCuUXeVJtNnbIB5SXAE5u4d+Kxx+wtI3xRNeVa
8plolvXN9+pQvOtGLa08+YvMJM1g/6yV/JpMz8yXfoLZOteheqYz91dWMYyj7yuLwod4mc6WgedE
Kk6LJo54x35iEpNNSnuP1L9pvFSGwQRqVnIvZmaayo9ZG78XuXqgyBU9jwtuz2LCC/aqS/qDHsee
jNhYmbjR4uocmfZOGximyN140ZbqMqrNoVu0s5STRQZ8wKMA0iB96JXxGXHpqWFPcRYmIqWSOWtl
ZFfyaLN6gmF0ZovXM6c4qOL+dMOAJzmdG+ZIkUbfHY1yvX01jZ8dsOdf9FmtWcAxv9jFHLnrwxKo
+TUIoQg0m6iycIWiX7HOSEglbQNLuUC0Aqcd5NqMewIk5WrFDy9iyHZ2VzzDBvEHbYYbo2srmsin
suKSdbPfm09aMu51orvYZE5BqL7pNBvDZ0ACMucn01jVmLFHSWsuyyBOyaxebakGIx/twgYyV748
BExR2+V/s3cey5ErW5b9IlyDQ7gD09CCQa2SExiTmQktHfrreyHyVuetV6+tuuY1gYViBMmAOH7O
3mvPt3mqP/IufoT+4kcRucxKIYb/CPzpOEISKI2KSYqwbludPgYQ9seXQdSfAzaLRt8MWr9HzvRN
dWKbp/5r5HHIkamTObr9mqz4QkQndCl/X5klU0yLcspuyuPYWpvYCA+pUjmjMSYb6GJg0pwHn15c
zjA6LS9JRIpUSo3EGWMrbb6mocoBYUhF1mFkbZecnJoyCx7BkzAm3OpKvDDduviFtUIdcGKNc4id
7NXpOeyJMOPd57NJ+6Gy9aEQDbsfjSfXuafm/TnxfIAH1ven3SjuZA0MJ4O0Zj+Mc/ymh+ZJuu7O
p4xgOkC7PFqXVcS6roK/CKy9df2tFM6v5XPTST6Ytn+O6ugSAXFZNRZSneUDc0c8KQIrNnHk34xh
9whg8MSy4xBE8YuVW7u2L1/VuhHzxRVkOgajwzok6veZ652NiPnz8qIxr98IemS5F/+0dIRlIcdf
YlUPXbRT0doesPsVTx6SEofoyTT3v1swsKhq3UdzxiDs+5uZBRzW/4TO8KgZI86v9txhuSLU3NB7
IibX0qEpYjQ0uSl2gKJYNJg1+caDICUhnbgcjMOhUf2dH0jahM4xgCQ+GeoyhfYRutA+QQvqvPcd
TezpuZ/jzRhPB8/r7pz4W7i0MofyZzJ43+m2HmXBDDQyVzJU32v/hRHNIQyyn4HjXYIoICVV1kfP
1J9zIB+DPNkOXQRTnw5OZ+P1ZJRjAM2fZk6RFdB5WnhrxN4fBdM0KJagkbPyJFIYUGi4nO3MVWut
CmVswKp766TNkS4gG2ACVawdmw7AmFvfllNmqMd3mRNJxfQHKry+k16LNTwx6xNOYN/i9Ihq4uJO
ES6Tvj8Vxm/n1//KP/87+SexWLgt/9/yz+efcPm0/oma+zfHaYE12b9/6m/lpyf+ki7TP2VBSnZd
R6K8/Fv66Zt/2SDGFCgmoeDEL2jA/5B+yr+kJ5BVOxZu60Uy+kf66fzlewCcfPSirgd3838m/TT/
i/TTI61cCiDOeEhNHxHqfzbZqYlI42hwi2ME0Hw9j03FlITNQPLIsYVhVLvNqbSpRdYzGo61UZfo
RpYHr89cN0Y+9Rn9qOHvB0cj0v94+vrE9bGi4zo7dhjFlaJBTmYV44+wPJlhyGnsev/3TY/0ASsD
QV9I+oIZbuCCY/6kRF6crreumy4GJL2iwz5hBrfvEs8uTkJrAwDhcnMISn+mucjNevmU1EkoZoRd
UV0sZxW0fQxWB+NYQ7FbWyMXXMdLX92sqGlvAwZ0F8U8yfV2uh1JMjgh8c16WvnDgBC9ECxuinM8
C1aWumYuhxgdRZO1S6PwkzU7HvmxemkEFok2VV/Gne2YRE3I6HaCe+FiHdulzhwcIoM8gLzDUlFV
2V1r9veDEzHwm4ZyPQmcrJPRbNBwgJQK7XVE7C9OV9qJYFEOrkPQE1GKWCLUDg9fsDGL6L2CXT+N
YYIi1xYYVuhOh1lMt697GDO9jx0c1rQG6xm5wfCSRn20y92KyeHoMNardhZDQGjKz3qgISVJPI/j
DOFLMSqaW/kD6oaU1otEVWBUpKT6T14o+h1gGVLGBOPIGVFK1YzM41gRTyaavN6E0JDTmTOnMtnG
KGjXZYeyfWgWShKh8S3n6tKcX4zocWgTElKKbUFAFF1myjyK9E1q94Lohm7YKN9BpkLZOngGMZaK
1WfoPuVKEL0aN7REYjSDnbNDoYs1GA1/hqdvAxBtmcR6F6Z848FxxC+jMOSmiC3/VGfVvY1W7MFK
T26PaH9ajH4TU47QVM4O7l5DWQZGqxCiY9U9PypfU05pGoZkI+3jzD+HrcLO0FCCwij5ZsVVuE7L
WHAZ92rIzvL7sLyLnC5pMr4X9FYPVczqz/bmj5gBH0AOuL3LETQ/6azMN5M13hOHVaxiOgGbKB7s
tRM5X2ErYQfZKt1kit0mSKojYiiLeWOz1x1tmNaSaHfTfZNnzHxNeE/mIkyog8UBRi4s8QfLih/w
X+uTe+ylh7C3t14rm5PZxzumI8eZ0SF5dfQZDPSbwYNvpUcXdnTh9T3BiO6TFfffs84gCGEuH9rW
RLuI3Yg+JscPgqUK5+4xQmoi0G+LoGLwbpBdo2L9WDT4cqYxXmPCb1aG624YLXMgthiIwV4lHTqg
ZaaUVrWA6ZM+NyZj0NgQZ3M+1I7zI7Y65kFp7h5kad6gv7t2yyKWlP3E1Kn8zt5B+doN8daMJWEV
YRltinpKVgbCW3vyGaeoTRw3773bhaxW9wYwWFBf1SpIC+cszIFe3TTssI6z7gWfCAuhg71G8WR5
KXq8cB/P/iEjUYBYyGaP+NlHOFw9AJeiZzC968FnnODY1nZyoOrUtDHWEOuh4kehPiKMyoX8SPFN
7wQMcljj9WKAxw6GqAvHfdB7K3s3XGxb/WSR0R6kh/mpWpZ2juWUmO30W8ZudlA2Ai+gD5yhEM4Z
hUlvBy6LZq5X+ReAyHw9+crvlyrHLfYQNCm5yUjfUAAn4NAwe6lB/KinY5gzkgoROIjKZsFdRChw
ODQQZiF9Ku7k8iFlne8JdTf2EVi4TWBCqkSBYI+Ne9+Zzo8MXX2Jxb3DTjz2cXs7MbtY900Tov5+
CkY/fNWK+PhqiscDbcpjwz5mdpOEnzSRhWvhOJricNr3dNlmFiBAhn36veYXCPeCmVb4GRrrJnZC
qnJGE4tmNs9Q2EWPUxgY6Ow5c/Ym0wQyYzZttg11xd4Y2RNnDwIaHPkKEpjjIIb3M4YhVFpE0jSf
shXOfAKaCxXiEGC4Mw81S2N8D3gO4lVcI3ej69sXFG7uMMEdHryf+COdXY+E/TCB21lXx27qWWOS
8FgFXKm8Jn93nV9GTpiBMNwe/13M6CtGuVT98srCOqVBfzAaIrrDIXse8yBZjYx/9gVEuE2C5OHe
pYsEBw4rpBEcZ8F5s/tR1cgWg9l+9Rf1ypgKY5XqAVV44Vtb9up+Z3Gaqhz4V9l0VOoRruy6MYJu
jUhOrwfGZOzCxnAsJuZjucj7mxmpZgWvIbVb90yJixDzo+/rD7tJQJ0L2ml1x9rPZPS48pPiO5KN
z3HaEbSYrztjZFRSMdA2fRzutT7b/p2pBKKEIs2Oygq+NaU5HL2o4yoTIdPLyUrA5Y8WrSB50Z6z
g5FNiO4YkAx4H+kXzvm9QVwuY11nFZjWMp0oNeB+2aFMWzx4Zy04JO1RBpsmSh6mMenX+rVBpYmL
kn9eNbc9TdBpP/ojwRJunSP2ZTWesF6APpKiI70rFtEiwMXnOudaNAOI38P6IbiOZPntkP5yw56m
6EC43KShriaQoI8a7WIFzna6VB09V2+a6DISBGY67rqqu03mqKV+KX4VvjTWvsuCvIgY2BRcVEI9
3WEceG6kbvHskuDXQ+KgbCBFW9jOYyjibWLM7jkFxsZ5+jaWVbhz7fqVZAW5nyCfGcmu17hIDW3e
EQAVMYCo5y3OGmOtCxDe0pGPhuEefHeJpy2t3VK+wP4NNjLMz4kwb1XhPnHkvJuLZKquKpBmabQk
ovW/NymFRKoTb6usR8IbNqDz0CZG0Omd3kULFJV6gwVxlddDecxn3zyVy8aOrI+cS/rG9LzL2BVq
66ac1Oc0e4iqij0v8j9wNOTbirXKGLr2PgjNkXOdUy+dVffZ7MFIRcH0zfQwaAwOE1RQstmK1pfF
ILL4rOKkO3WLBK5PDZsqM88fTRzSu0lDkk+gg8UVbgb0FrMq613g/wgm0LSuwJQYs1Kmb4wslnri
MBjGd875ekcT4i5khLMLkcKepOHYazn40TqVDtcsP0N+VHsM5yZUZPgOOwvaF6tSZuPkcOVGdoTR
YLr9vDaX83eCIIjF9VierALkVq2bR9uPKaBTK8lQ+wMXCWJlE/1DVZ3aj4ivw40hlc1FoqpPaCrh
m/OZGtzBKW9LhGyIcmAIL3MNU8PlzMQhXYpYXA3PdiIkSo34cpXgKdvq96MmK0FG7m4Yo7vRRnk3
OTQsMFmC20kyWqfoqNpFcueQaYrA1AOD3TJhjZ+m6BVBAN0rsrLW119H+iiq0zg6Kj8H2NWzZBf1
uInGAAt4Y62LRapNa4koOkNQE/pWtjPa6jnxU/7aiUp6143GZfZT95h3V6Gqg+GU2j2smPOZU55u
RSJ+1q4BfS2XjIUxV9eqxghWiwChA62KNu4J04o14/agq7gwdPUpQkoPYe3D0bheZ4pl7eThhoPE
tL3HvLWbw8DI1sYkvkOU30dWiZwzIwln6nJyCZz2gMxoO4OO3rWNhA5LtJ8GnrUBn7FkSYbzqTRN
uVVe/pHHjd4T0HqaDWBtijqqRbJF4slH3T/liUemAOeLyCzpygpjX1rZya/tlzGsVmmdkrxhWOvf
Yku9iIoS+enHBrNvMMrw3/jmzSlgpDJU1OYcTiLMXme/oxHNrA3Y+Tt1YLRjZX9TFpKoMoC1yMN+
9mjHYbaRWJjiDDGjX+2YnUVX2qfKfK6wER7D1p5OzrKIQAazi6R2mXNXzborp55q1FTrwkd4yG7E
4CrcFiY1mFlVimZ7+mDUpOYSK7kFXlAfDNNvTkFW6jVFH0lJhZ6Ouf/YTJKW1rIZwq9MeaRFInDe
WXXxamMszFfmLPw9yk0ccXBpjJBgKFhYem+zcHOYPO1UVn2jokArmnOyUeTO4UlBAgoHvclnD4ZE
8UIvnH6fvYmqqT/Hcf3UDwwtyk71ZwMK+jR74jh1BzVn5JLG7SfVw2tW41YxpD67PoadLoHTm+5M
tJAni9jrVepX9aaLXOfUIUCMazwZ2u3GLSNqQmryzDoZaQnkvnzDxzLCAqLxez2onSF/sGqLqd7o
02lb9kKrMeqTdMp0P2ZqIlCyFDvVfyjMTEcgVPY6N41mHXbZTTYyh0ik4XNasdD75SNHt4fOnxUh
YhlM5iuyarxD44ebvMtxtODSB90Rn6b73CUukliUBXAVPpdTKHdt0kbnLp/lsZ2Xki+hMyzhPfmR
eg0VDo1IzYuXg53Erc+SsGqAQWvw8Xx2B/Cy7abkGAasmUvtv2JXpF4Qtv69mxPrVmD/1+nWl99U
bH1EacWsY6puoICfSeDuMKjM54wMCRc1GPN1cIJXsWBjUlIrd2xW1XBTp1l/jJyPvECdYpV5v6m9
X1cN4nVjmtFCXHTtBwYL7KPL2tUJAetfN1nVvfalHncDIvLfDxHPxFw06qvtdRNItQDxQwLiTOta
pG9nWzxwIdUnUYftiYA1gSCr/oTqiVQrpmfG0Aq7+uy2m7yo+98wx2yOUNKlsgTWlK5lDlkxypDg
ZUbd79q3mJPRKZhN5xQjdPt9Kx0kgaRktBZch6CLuWBqwsIkZ8lArUFX20BBNXQHXSOpGRqWlU59
j94t2puyVocZ1bKqff/UL8/92VwfyxJIQKExVlt8m/wkUTQnmSSPDO7UjnxQOLbxg7UYgsIimL4c
2i7raZFsJoQMFqtS+re1EYb7SJpcmX0VbNraynHlt+3JaYDwOmn5Poi05drgA48to3QtYvMn8TcB
HsSOXkEOwx3YV4PYAg34A0ux+kQLCh/dsgmWq6SIqHaTup1P143JXP5QdNbG1jLntFFSxgLLPl03
i0vQNuTxeln787DF2NDlGJpypo7mspm76rloHX+beh2Mydj5JCg63InAAlGs2KmI/Mazw6kY1na5
OH2GcyH7vNx1RQJLdsxqluoZwymEx6haAsvfcQ4wubpEiHai3Lm/bnLD/G525ZPbKr1uffFSY8Xn
whls48bHJpXE57JxoXJbbbVvtEUMo+vsdZLtFUjeC5QP1PUiLDbkNTs3ZqL0ioFoOtnht7F4ZJwC
loVs66JE58mg/9PpmczozNXnYA4eoqJRT1VFaWB66wrx3R5KiHsf+DHn1Sj70TbGPvAX8mXVjdjV
ZuIpRsx2OHhKnFIIX7rIJhATsUiKKAThYonY1/qYzfzopX73rSBViYniqqwS+01XiQXGNDBXow3V
PzVr/lkh2eKJHtadZ45H13F/4gF6jszcP+A1YN5gk9A3sDwLonJ8nOP4OBfFZ5Dn4quoyxNNgbfJ
ym3GeRLvaYIxyAIefRoIXWbxNN5Wcf3D9L0ZfTpLy7LFCUBjByZZ6R/d1lIXoCLlzs8nlJfe4N/E
1XcxZPa5uhvJMn9kBWIxis+x98Y+fnHOiOU0E1FjsfINK7G4CDqUL2HprCZJ4lQzoJhkdbtp6qI+
pEHT3AzBGNyETvLoDp/TGKUfljOijoPQlYz2M1T8T+8tCwUTWw//bNO64hmx2ipvEfuNGApXVVRM
N202691s+O5eTdq/iUjeA5neijX+uI0fIs/vo/FUVa7Y9FUKCtH+1UTFfJQuOGOSKhEU4zHdZprg
qXmiijUpMBLljJca2vkWGxsWem/4nhmxvnML/RYRGrdmRsMF1zBpofqh2tC1pA5cLsIGFeVpitMc
4afegYsW5BcJHM3L6R89zXzyGoBApZE8Xx+iFppO93Xmd/S12ExT18PLtWtMLzMRM0uPqV/6t+2y
MUpv42uXgw9EkI0Jg6hjdsBMmCXCmPAlXdTjTY9UP7SjHRPw4uQvm8lq7lnVD78fsq5N18qSL+0I
0MZSfXW6bszllifrHTJGPJPLFaeOAH2X0/H6vM2V/qRZnmWrIqJWyM2xWktLU1zLOShPuFf/3lgj
msmA3dc0sTB2Mmry1VWFfy16As0ffb2ViSTbpYV4va50SpY1Ko/EfhxFcRjZUaQQP0TtRXt8N4By
pX8wZOWfrRDfZtnTMPRpqzBqpN0ygQ+oQr68fswkVa7fHfjzaIp0ew6YAn5VxPnDuB9Faq9xmgic
67jTnFH+7Cfk4pPjnT0vEbT/5sXF0mEQe4xCfDYCQiDv3qENTZ/lTF70rOgex4vwFqRzSnpvfZfU
fFZfO4KNex9aYbDtA4kJZhqCC3trtcmmklNkaW0iTJbxtvHm6A6ocTUU/b5E70x2HEN0muy0jxZL
4nKqCe87W90nvZNuYesjSLOso0rUYxomv2hqMbgyTuk47qoIMQsWGgCNVf+SJkj6nRqs/RKHxVgD
cAJfwaoB7AaCGb+5p8UEqQj8sv2zm4qCxRFDrCGEsmIFd1047lOfrHDshTCw/WRt0Vzk9NjvxppL
tNIjwM89TQ0bgp6JC8TAf4uubPztOoJNy7ncm4pNFfPPVjNZukrjf2oJ6kJ/tnIG7ybFAIR/VX0v
Uh9tZ3aTgxNlpMGf789v7qBOSbqtrTG9q/2MHh1sjU2l0criC65o8m74ZIqbFCtP2y3nsBmW2yTS
vermp1EE6YriNdkCTq/W2kY/UtvVDYooWptGIu7KSWxyy2AH9eIbm38Oo1hO5dIadowzUNH6JArR
K80MYklNerqDX5NpThvdbvIPvEXuwSJ2huzubIP34VZo40zAMP6o1nii0f9E8B7zl0q8L7l1pP/u
42L4NFldrxLL1I/5HL/ja7cedcWfrYHaI2TLaThTDsZZ+MRCILEJL8BIFsbRk56JC3QCrniz666L
Kn+WVnhR1MS9bqPLNfesnrDiqWQ9wlXHNmx9qdqbd6p9LfwMOj+ae0Y/r66jxTbqHGev2uwyKFoh
vkRcT7sZAYYHIwS3EpcMkbCeU0cdCetQBOKSJVzNCiMN1p2585rxrUvImULS8+x52U7Iyd9UnLO4
qjXIY9wNJuXhkNpjSzNfVLtOoP7AIHXIXPloWQwE4t4PtiZxCrOQF0krTmuMPFleNadcI07M8Uan
waXDo44CthFbk6mJGeDUnSQymol8HwnUdmsAnMTv0mJ8YdST+7a/seyfht/+sK3o1irKah0aZUZh
/C2M7qMOy81E/jBdw3BlUh6saJzQwEIi4rmS3G893IjcttYCaoHKUaxTSNf8s0xOKlinjObDbZxf
41fBlHCVhcXFmEyXpNzorUi+WKmSC+226bZN2buXaD9psWSr7kFWIEz36Vo5BvN4XT1rQjgNNT/V
rumxXoLkBpft3MUfZddypA0yWM/yPRHDQHvAxjVP6F2Shs2mw6lUpTjnq3La9QMtASdCTBqaNlop
2iyLj97NE3SC76CV+k2Crttpre+xje66Jg8EGlb5WuS0ykVHYEkskEZ1TblrR2K1UrqJxSSe50Um
Pu3CgGOu6pznIPabQ7Bo6coUjHbnMNaeiw0R4huZ+94uStCwWKB3QjHiXnTlEss8A0WNCeyrHxWN
kYGqR7f2sJMFvj6c8qnDeCiuDnMB/N9TxiMWoPYpcpagYv9bkVYjXbfI37ec0nUkb60g/hUmDuP9
AZk/GrFlgZYwMyq4GkVUUEmos5VedOmK2FaAl9FJZ8wU0EIax26gb+xPidhKGx6WQZYlqjY/XHFh
S1ZZbHzXSBncINhUQiODi6tqq0bhbL3GAb7XE09nfHGwb6LG5GssxsVEZ7G4joy1su7s/NwLjrQ6
eUG+hzQBugRWeoYVOoS9mrXxnjXzcfaQCRTYj0Cm08BDggYH8Cb1Z+wz2Y6aBm6vt20y0BWmHWne
5kKGDekKIn2qK/uX1SDIYGTCvoM0a8mwDiK/O+Z1dome05R140BKBLT4opb8G3zeoo+q+hIQiKeN
7IM4Z4qVuH1jiOCua9u6S2gOog83iD5AB+fMWHpssDtZ1t5hUALSAzsIr2GpdnBOXTwYlWMZeNF3
TRPJdasKezvClDDquoSf4H+1AYbraK7kJUzmY78cUJoeUWAgkfQBk9QVywG34hDhOqElrd6C6+XK
tUIgfSNr0KkjPSQ11daTmNiLAIOsZOZQFYDy1Qfdza+6LBBVxvBdhqMiK/KZKBjGQWCK7KVIDO2v
eGrP6VSaR841m5lcDmkyIwLjv/V+qL0ocnhjhQJrlCwtI6K5coyJkWneZVbyyYSt3sUtwj269+7G
MZKnpkwlNsP0sZ/YxcyRgV3BIY14FlVuVhH3mhYgbaRGz6bKU543yc6rARSRRvKoosrcoMJsOLoi
TqrKK3fuBLDUW8/MjU5ho3aZChpMXtSVJuV6PeaEfIn3OkMPnVkooOteXGIGnENWfDpfsI7tW6vC
XNo1MYr80jm68HLmgURaJAlyFRW63IJXkKuOjADOMWpdmwpI/9if25Dpwsg5Yy8WHFw0d1vUe99x
yp7VzCg4GRq6PQjyAtS9Ymkdlr1TZt6+xRe0D5Ya989GLWVwYiX/5bE/LzFm0UIrDJHR14UW69hN
y1PR2iFA3eUmMX0oCugi1LgZggrKdM5TXNnKk515XBD/vL4JLObfefZSXX/8+pp/3Pz9dsvLy6WZ
IC0OD7G8xcKXEbOYmeItH7hsrj/75+7vX+LP5/3jrf/l5b8/bwJZtw3FzKk6SJCQL58yLN2ccHnz
wU1QNlw/WshIHPIZ+CPg6xdztuO9whaGQ6f9oik2HTpQdnvSq8pDQXW9rRL5Jaf00PdvcV1yNbSh
z5ANDBanOeFJ+JbgN/qIMk7TkVI3Hnapg2HNdKyWVYk/IKP+LzeLOten2mOBg8fxI1iWKtRPf28S
T6IIud5HdeALGDs8FVl+zZhnualNMnpyl34vuldiOf71+ev7qYKO9e93yZZPu77oupFW8h/v9PtB
BzBTJMn4qbgG/3ndn1/r93v9uf/vXvPvHnOM1jsqva+XBrqrp/o00GrEZjrZm+vdaNlP9f999nrr
+tj12evd6+b6Bn/u/ruf/XdvlXfgoxKb74Lkww1xGDV9JeYGIX8tO/hy/98+aFcNa44/z5fLD8V/
fuh6//q0rFn94IAfltEBaJ5ZMK/mZlCq6e+b16euG2SDtMgMYtx5uz/vfr315zHbHOz/VaH9f4X/
0TZ3/hsV2vip/7MC7foTfyvQfPsvij0QXaxmIAXaS3DE3wo0FGZ/SRsnhOkJ64of/KcCzfElMeVI
mki//KcCzXL/8hYpm+ewkAEIT4zg/yD7j77Sv6C3BemBDuobZSF1k7ZzVaj9A/NuEhPU1yWXVSdp
+oPU/VPdazgxIWUO0WsXspIDrGeweEIuZ/48YWr16TIRkD3xEisjFyiYS1xK3s71mL65+SduZ5K0
THWoynkXmf2z7yCrt/3ogeHm09CKG1wfjJBndx30cEWL2XlJDUleuWnpG9duPgtMlQYlSw2Qboxx
JwgKgVicRMIEpauCQ0O1ApPibS5ADzlRcZNWxHIFtUvfU99CA/HWZTGwtvFHpCI1TssOBEmh5/3g
pTuXpByrI0krnGeG9F8QGsKdTC1C2BuFsdhawf6xNkMZUzQJHPHqiMsQOiqMwa2XzvtOdK85zecZ
TSl/WLE3jPhZ+6wmB+XQa4CnONdwtenoEaEYTuuqy3deoD9qj8TExrnprtZNKzpic6e5ZQ+KsCOk
fr2aWC7W+bkcDH4BK0Tg0IfWBaqBeVYJ3cvlnjPW1uV6SzTSJi3JvHjKEbcz62V6oDHEJ5B3/BWO
vjHxxpy1YUuUP7PYMI8x7gq3DO/xeYb3ZW3si3KYb2YgtxSpdPQYY5v34ezihuT09/tuVwb1/eSs
UjP2d7Y1RVgNYudZ9XRqS9U7zJP66NKXwVsYFMYdthFWiGTUszb3grvrBveLcVdZ5VNvf8/9USGm
UAQme5lEgB6WAFlya185OY+ZTY1PhG85iY0EB3AOS2BOdbmx3dKmjrdY31SFohPB7r1ujdS7GSj9
bpoJOyFt/LPbj+oGdXHD6TKoNnHWR/djo+LbeMhASHWZB5i669aNaY1ktRb3PoiWi0yhP4DUj/ZT
GOtNp9z2qWhc54EJfu8zVhHNi2mUbMyP0J6Dp+sdy6VwHcr+ntSolRgS+dLn3upKk6J8zUj3pZ2G
ESx5nyucSqwtaYhq+30s9fQc2O1rH5T992TIYZLMjvPQI7U/EaAy4s00B/SaZkcjApCUERo/a2mw
A4/VbV8LB3y5V25NM6QrCP/g2ZI2mRRJeyvNAXZcYz3BT5h+eDUZdgNTBszHtHnAOHwrBw7xzEeF
wBh35Y3yMRrS5EMEqFoGUXpPU0I5j/wu2ulB+iuv6MnkSrCY13zPD3h1+3Wceu6HN4fHitHod/r2
pI5Bmxvb4UWrcj5Ei8TS07Z+T2fiPQJp3dFQIhFkALg5Gi6QUhZ9r/iTcbJjv9p6i04pT20cD25o
sq7jWX+w9qIDQZY4yjukVTe9KS3eptQo77VDF2hsdEqwuIslT+v+R/5piCp4TGdtozGqz1ne+7d6
RJUVCunvszH2YM8hh6OLXz1HEoF7wkdnWhhbWjY9JK9Gn2RvvfiWA7Y/Cz9zI65XTejM96Uwp0uU
Ag2zcrSaHgfbmQWcOo0etrUs88en0hjGp8KyDp0LkHLQBcLM5XGyzPCVxJPYXl+B98PHcYu3GXnG
GubG9JA2anxwnXYgfyU+/XmI7zLdh2Z8jqVkojEW1ZtZ2cjBvNIASsLdCbEivfOFqp0zlRj67A0W
3x2Ri/oB9Vz6MsHylOnwIWkfXXAxFc+6yG7jQod313tjOJApGGWYMTgmxgkLCWcgatR8Cm/ofZtv
KMA2XuO6zwSgdveN67+C70I7LzNMM1b20JYFNjGNuEiC1ADgkF+cZiQCkk4OKYQsnIBapKuKecg5
sJ4dyx6o5z21K1XgPlWObEi0CuqfdAY6phY3fU1KizQqfz1n4PcLFih3fH+sA/s+YjBABJTpl6+h
Y+gnoxA5oQ8m67EAx7iqqvhQSfsuRFD5w/PEnZeZxtdIw4rILBVOb4ZTuLT5yRO83t2UfeRsmq62
jo128JUtvcVIpG8OOQYsn1CQsXzx3nGOAHpg91ohHbBRH4flO+hEWzXvUNeCcxYjKRJV+6s3OJ4s
Ke6qIe9fpQE314xFfmz6APeIr0E5hUaAK9Bd4AfM6YNWqY3X1859M+mC0A0O4brwmBr7ebHpuyY4
SCeqXhUehHWu2vg8xsVtUFY+fEzkc1GowhO/cvKi3IxCPJverWChZDth/JSbZffg9TmuTTN6qgeH
c3VAXAywzezGStqbtPb6e7AtKDS9pHtrXINGSVmgzOnil1E3w9pRhT5WdYw/palpOJv8Rddnmdmo
1KAiyOdjGJokIDAfnu9d2T2IcIYadX1suYsPvSR40nwFZdVevGVzvTUU/D5D70bbdsQANiqLxexy
CyoLEt65oqlL0vvWDrn6jgWnJ7PRcuPFgHZjy6pohdGAzf28vs/EcFCp/iVMU+z9voNe5OBeRnrO
ZVBmhNoFzDXRLWIichAr+97BRu6xZscHc1B/s6UYjmkcHqLMpPtSxpjFEi7sA9psq1HBTRWw5C3a
5NaiWdfc58hSHgzOskt4htgZ8qeYKYgcLgr73JwnzPC6Pvdpla1lbD4NQZysRRKIw2wHzKK9xt+V
aXW07fpb6Od7uHzWduzT4eAOzXdOwjN6HsO/CyegW/jM3mpiQS69M346UO+dDnkXWGnmiSmT0Wp6
insoAFaP69NuWz4W2TE4Uiby6ktNyfOcAFGdmEEaET2ZZnwgwDfkRv0riFlmdP+HsPPYjV3ZkugX
EaA30yLLq0reTghZeptJ+/W9WAfv6eL0bfREKO9Eptk7YkWrBvT6JdU87YayKB11vf8yxmmfg09f
Ie9ONlIhnrgy02bn0k+D9ideZsS2sBMsJtJc3zj22BBwQa5tHKdB7dWfkciQJeH4xyI747kip8dA
mB8Vay/xnoxG/9QK5SQd9ayo4eh35qtbx9tBc2+7ClJZmg/fTkdECL0YAm8T+zHqxFPmWFuBMWHb
dMAV6uk7qwWVnFzxOzk+W2H92VdAWDzcXCw1HGPQAnVSA9AvqyGOb6O5Ap+xUQe1X4d9+FYBoF2V
X11iczDLjtjHWmyjLqQG3WowhmDWDRRCLXrJfp9EiyQ2XdE7v63pfzT5J4rAl9lEdZf35Ky0gJCS
4irU8kOzeNVmS3uupHqP7OMOzb23KWzOJ/VngAw3TE/hZKxrnX1zRAaIrhyiXl6HMz0/8qQ5muCz
RETA34zC9dG1Thysyl1vKO/ZIG7VSN3jZkLDbe8mp9pljMQrVx8fECMhdlVq+CQdIWtxJ6BEzz4k
cAgA+d2SWagncxEg5IkDI20Czn5kyi5VCmBNG1fnlGzTfaNbYrWAQJDNcGYbNuoScGNmg9UWdrPH
XA/NuG6um6VL18biivUTLCC250gKV6M2UqwfPNSZgwjIDo9DZMqeGjYIoZ1r4dUU4g2/BNJ71Bsu
LcvuBHrGuohe8MSW59zrXyF1HQErfpZSrbdCmR5UzsdAtkPKz2jsCn2+GmpiIa2GE9EjjoWN2CK0
IqNjQmhqpFnpS7KSFoc05LPufsqKY6HCqyhdtfWnJUwxbLUNh3pMYQ267xypT2plnClXUlPzjGTd
WOnr3Bh4x0hYkMKNfC9BuurpFNZE/yQK4xXaMPIdzXpF03w2OjpFhAklhNd+NybniKE0n32dUK/t
0E3aj07hvTmu9pG6X8wAN3TP+ag1FB8amKVwf9xi+qDhc6VLjN4El7YQfLubTFjDkvyIbxJapeE+
TZr53UMympLmyqwxSyHjLariyizjvYWjb2HRfMZWQnA6deTKqt+1yq6AcE5MXwi/VeaiPqnf7JRj
mXlg61rjrorjEwvmF7qkS0X5Ttj22a292xybPyCphUI2vqouhIdGHMxGObI0Qn7exl+xRpt7OQBx
zaMlrMSm79J2Rd34us3sYzejn7FWtkKVzcmDyhU3YYkGbmhLDpKZiCWDRt2gDDeKlt6ktflmqQnp
brgeFFh61ThTjRYdljzyVHoDQjToXHT2aVvc9H1Yb2k+IlPATdsWxXVkdwxZMSVtIG5KF0eESMTU
p97MDCUZ5pvvzh1g5kDRFkh8cRTGaUgEbp/AZ5ntbGcMybXIdeiXWn/jwvLFC4oltttXioO3p9ca
Pxdgt8fk1DU9hnipaVs7iQLNbNTd1OBKVyqi7GxipGg6rErQnGf2+5QJ65b1RqWzWmJ/rLn8Bh5Y
Z0KJiDf1RHzjtITkVe1PNgl4xz1IKyPfhKbpfkZ36b3bGfe2VyYPWWU8hyFTO3J7JVDC4dBbotiw
yhJ7y+OQKr0OvT9xgmYjn8lbgcMK1xxB7ITDHCpnG0B4iWn5Dicaluqdkj8kWGJWulWbQW7EWCd6
YJwNhLOJ0STqxylovORgTjFgYtsN/aZPra0yInXvEPnHMqFE7ZbXTjahmfZQsKuhc8z4rx0Vvimd
zf1k9NG6VvNrRRn0oLHc62FwBeqKJTjRS1m0tDQeVZoyLkO/byjjm9063Z594t7CnAydDrYShIrX
JK30Q1uwiy+FCnWqRQGXK/QXPLBPNZkGLIinDcTk5kUU7Ua27npi439Py3ixkdnvumEMflQx9r1Z
Csp4NzbnnXTZN9v881eNgSqySpzbeArpmpWu37Tunb10EKPWeFJ1m+myzXGetjb4LfcatvLtFDLA
O7l6Ep3Sr8s0dCmugvZWAwryErGIyQa9npRHASpK6b0kaL3kxcpzmi/WcBpK9YeEZkLYZUKkU1ZE
a60x2VhHBBt1qDVaG0kHJgUEa7/XLzcanv2c6bOzvtw+FDDYbTH978dd7k7V5MBujMz65fVa8H1V
QjHir5e83KmGrAjNUb26vOTlpqHBAdGAhJgpNPuhEZVHFbUO1vyKYXnYCsPaD211TicKSeXwHRcs
ZuWkvhDofUrIKQdgqStyXwl5bZLK6VL2oXeClKmzXyzsTVk9fzvp9N0YWEQ6hPQC9rYxDN9zBuSn
quIHJrFjEfuNJ+E60iqj2WSq8K717wmaMGK6oK21UzUliCi/5plWVw7FDXO+dtXUcGgSNBK0aFXf
AUPlC7fWGDmR62XLn35Cqne5NOcw+vqhcXy9c7pdN6jB5c7Ln1jKYjMP1mOTgT3t9eQdLZl9gH++
6wcTVVTtIH1HzzPq0gOWBm9ZNSMCZJYk6kbvRqZrF4nz5XrNHv9Qd4CF8tvK0lS0bwjv6PkMq5Bq
0oQx/5DZObBVi9XZrBfPuTnHm9lZ/JV4eugdpG+zixW8NyL9qPYGrq3lj/7fSzb1P5ZSESfxCKrT
7XGW0fRYlXp6ny9ETGGcFcf60m1qcOq91KOnfIiOIisCuN8nfBWfCEgeHVRqgNcsfTwXdjBkxdVg
QMhSkBhraMLS+WRoQ0XQh34VKc3apH2nd2qQVP0Wlg/7mSAHbxxybLBJwXayMD5pJC2WIcjkGU61
24t8eyL8wHbW0lPeGi1iZnDKczJ6XwTp7RNC0pclggWdatWGuBLz206zjk65KKtu8dWj0QFnC2PS
Syh6qMob+dwBtT+W+IjJkeo1XfymzerJaGhliTnqqdGhX1BbSbEBBHPpNUF8V2Z6uDO64ezhOV0p
JgupfDML8whF2wYdnyn1FWYvuAsoorpGY97Xr/Uwvc4WkuCYdvaqhVzWs6GmR5vxNR2O4LLJHyqg
ePTgDha7KDd/mCZa1ogGnzWl38KHYH8xHjz92nRaUJ65/Ahd+k9tGlokkeU3ero3VIk/xKh/shok
MmJsl4TMoy47cOVUBNySzc/oVeeagX81smpBI7rXy3Fa5XVf76FJrUe3Rq3bXTVF+FjVthqoZoby
yanwSl1PZuluW/N1CsN7UjUWslJ8qNKbzkKpKkXt+LEVW6wbNVSkcluUuBAxsWyGqngOO5esTgMF
fBJTYY2Th9rcdoWzSKrYBbDg4NCHaVa3EAYhS7seGJrWRgMgzOkRoTjjSN/i1GheY8oO7gyN3iXx
pRWfZuUcJP4YlEDpZ1oVLj5KVqzZNAT6cDKz/G0Mu/ZgCA7OMmoBz9U72PUxiQoYmUlk+5omozsn
JqtHMiLGjGksd73nNEM9EHbdQwobzbG7mRrRQLs28VOZfw+2eNZM5OTkpElUwkikMlq+usPIEA54
cu5zvdUDT+2Q9YxQAFXl0XVw0ZlxdYinTofOZx3VBI5PcleQV43ceFXK6baPamWvyRdC3XaKfO6c
BFtPvR66Zq/m5l1agrxRHe08oOwgXCJZLAHWT6sY0HfCNTGZ11VDOksRnvJQkIBH0iE1FLAr/Xcz
g1lIbwyteUY7USNaAauhljYGR5sRzbIkYpP4yuvD6LWrq0/NzvaGUK5Gs7sOoyeXE9HoWYW4sN5q
N7zVEOEHEUsRWxP3jVCfTSs9woq+j/QiEDlmszw7zigNRetg1Gj3pqzeswaAm5qE2DkNNOky615j
00MAOJsfYWpD8wDv5BdW9RDH2X0x1z8xA4U+Nz81giDUI7dkRz86jnY1itChhPlBaOpHyKCgacWP
62kn2dUHsgTeprR+66CBMU4Fwiwrv66o/fdaVWzQXvtORrgcNFT9tTXHdOfN84NwtXv0y2Zorjm7
HvHL3eau+1ZDTfXF4g8eaJ7yAecTyUQ7b3rsCuluoole97JUJQXjRyoSLzhCBCM0HlumgC7Srk2P
hiFq55U2lZtqdjZTwlYwnaMTU9+GatttjqRGsT51prAaiyBH8KuhnTtWb/ZUnqt5gMoa3aLwvrNN
FmUzleKOsofVBPaQ3eBbGfgqyvUIVVlYCBg985RoOCwTw7lvUjv122lvQQGh4utSndZeB9W7i2Ms
1W6irx3WhuqCkxwaTItOzteFQM6vTVaED7ArX+VrO2LBM1fj7fITd0X94OUe4lBGhMyON7qMP0me
QbVVVyxz+AoxXWxiHzxRBvDbMFSl3qM+aqfB5koJ1L+dW0ZPINN7Ky9u3OSzF9Z0MsGgrCxLecmT
/NUAOsLWygvcOXtqIyxNw+NQVhpPS64vJ5LMOfTrHxYfj0WCXzQasWxKxDuNe9PYcDyHyaParug6
EHiN/UerrCZ1fIYVkNPFYs2uwGmjIsU0mc0nXWNfZGdXtMd4rZ4gCo4YZvTGR7/SbuNO/QjjGid1
fJMM2geWGwZ5r7mJNMl5j55sqmrOSp0fsE2pYC/bbdw+SBoj7cquVQqCmXfmv7/HaJf4LrBhwmvx
JUcmZaPFsxW5ZFAzd/i2Y7dEVjyCV38brYbqjvYYxhQ4+uGHNe5Tl99b+MQ2yeQG4UCIBMcW3CAD
VDJtJ+aVxFWCDoQv68jpELaAy9j0/ViDrSIRczfZON1FNe9PpFO3Qf/FhKrrHwXyYLAnB1KOwpPV
dY9DPiKZU5vzjExzJ7HE4I07EspMqpLNRnsRIxS4eCi5si4VFJ9UdxX3Gk23mWQnFENxrtM6LKOU
Cp32OmvvCHGeJlowqyJDUeotI2RD+NbYv9uGm63cISafp9eu3Jx1aO7Cd+JQaVdjZUnGURmMIXNr
P5bU3XUiFyBkT8w/yF9I/6HttbE7kDwtongaIthPKHBHVNowz9cS7TG4PqL5YnKiJ7mUXuGhythF
deNoK/K6iMMxRkasFgKd9zzDSDcG+dk1rglZdZ4456JrJ/duhU6VVBr3shmfa8M79xG9jLxRXqjY
WmpJUkJclTtsecrKhuSvl0xoSTJ9JPG0S2aYoGzzfmZiF4lHZc9Kn8+fiLaCVstEMHgpmjTL24fJ
B2V7h1NoiY8gJMHQX8VSTWHa+BpdYpMKh39cnGUEXfp9pDl3K1ugLsRx9xSb3bqSfIA+VgEktVSV
MbattaKKCD9zA6Tt/Uqrlu5mD8erKYxtg790IzXvk+XNYzSzyxWzEkTdTLZVPv2MsfwsCCeTicPa
1Ut0QnfQoIXhhuzR6oxL/0nz2D914pqATv69R1C72Eiq4VqpYiPo+oUQ0JE43WaPDtzgVRywWOrI
SLeb8dirAAxzDFxXyGjZPiBNfFJrHVraEHlrOmw46MW7OdugMXvyGML+VI4m6kgX3pcka2uFV4Dh
eQoseH50bdhgCXgZyvigZjXYDcY8r2KDlsVYsr363dRpJ8XRXhYjRaz+261VSKPsm7RUX2GTfARz
OG2SBp1wH6cby4bvkKkzYVfTearEd4lNb6PAbzCp82v1kybpS9uJQzEvST7q4yiKnkxLsOi4/a30
2i5gqWWT+90Jl/o/fT1SuuCnLiNAYdKCHsgtmopN0RTtqu8LG80ZmscaFGKpe0Ak+cXbqH8vuylZ
wXf0tMV9bHQqanlYz8K5ZUP7EIfDOyR1ZzVJd20QebGVqvHaFs60DWUX+f3Yvomc+paWwO2NR8Tn
OM2YnDQ4icTphCoJUS4jn6EAPquTTT/GJkV1Mkropqz1kCmdJXtN/KlHE6e1WYLm7q6exWHqrDEo
+oUiYX8NpsoOxoE10hE4DDbEDlIE/wGC6a+Glpk/lOmDA7d+pVMJ8FtAxCt05S3vrNMRCGCrgIhS
xJsFCwvvDAtj2Jxrz3ETX2vnJ/xFIWMPbOPBRS5pl+4UdOr42TncZAFpcwHc+e6I2XUoAgpj3Dre
SasjUSZGZhBXR6KYd4sefRXCcfI1rYXSgJq+1hU0rdV8h+UkDCZtjoK6KeVad+0iGBJ1ERWwmLSe
Q8e4NUcABmFCldDVsG845WsVATnonroUgmlMhusO5652NFpUiU6zAX/N2vbBqdEN9wwwh2LOCekm
54u2PtjFnDOZzpOxSx2FeMHIVPGZ9AZOXiaZ2m4n5h/tO2Hz58dEQ8eetWkrFEJANYYi32fTdBUP
YtgV+Zyvc9PeD2S8MRq2e9bSt1VHsycd4hP5UfU+ycd9knn06HJ1H+UaylOXZYhNcJmjz/5IQt1W
6TLk4kayKQVLBLMdCW3uKiYYiYTdZkM+C+Wlah3MeWEGNScQTXUkbGD01YiCitG62hr3tn7o8x73
dTYzFlX4WyY5fQDxmE+52uOMr5BSF3fgc8hohxkWdtlIk5YTA8JOVaXZVRkm92E3sPAAzkJ5lqqd
aeFagMeQxNkmpTu5km13xz5206mqh7OZTi2hWfmhL6vtnByEXt5YJY2Fmn32SnHzu6GPvOdQHqjh
VLWlfFGdI1fK3hKUgiabacb0xHWog1vBAZFseb93zI+MmiC3JeJxfzTRuhp9+QHyPahEGgEWcRhj
FUOuSYFnfknPFowJptC72rH3vVMivpcdjBQTZG5qs94MAQb4PItim/OJ/qfcWV2xpEYDANCYo+xK
6OtKD2k6UPEZ6EdGjvZRKpE4drVy3WTtEZ3gozup9NzDnKTb1LfafFPzlXZRFcW4e5yjYgIXnyPK
IUgj9lmj+0iOZoAKxc3UzVeGk+QBzZ2VKsVN0Wa0OgiF1/AFMTsQu+j0RFZ1GTum1pnXxKndG25p
+E0Epy1PahDAYUQrUTEeG6+662OJLQdOAaOY8ZiEzWZeEJEmTcd9r+FkbT18AdT8N6ogtyws55tc
OaPuK7ccdycjU86IClB+jO1Zn3vqEuzhEO8kqP5m5b2J00f3hYL+MVeeBnPaGxXbvSGybF/3mHrU
b2MA6idF/oRo91ILouPQYc+AMFCjEELecNv3oAK8jP/kbIysXN3CXps2MQZ0o5973aX9VhobXG8N
4pZ5R37BbT9F+iqOPMDEBSQXo7Jd6kjueXGtb4TKak8v4xOB8s5ZyZxjlFqIoAwwRmH3SrxXsp1g
PnKYhxQqTsT9vVIdZCciiTqwdT/TO3fFjgLkHCmRdD7Mc97jOiZYRbj2zikKLP40lxVsLD1sXZ1K
NtPtESGr5tei/7ArU1lZZoMrsn9hbK/pT+KvEm7jp06arApDddeF152KrRv2wdDGu1AB9DNmrH+z
rt96OUjJhmVsl7CloijfGHBZ6Fli+tPpjZL+FhINzohtIQVtewrfxIYxP4ekyRol6uwUwsVYw5/K
OiShSE12piN+Ii2lzJX9IIR3g0VK7fY2lPgmOaD3RhdRAik0P6ZkuPYs5aBrKem0+KLdpH+URKGn
JmXLeEhx/g6PE99G7+XblLxLS9ZrQLgAtFVsV7aD5rYs83VF1jtwAWgsWZHeSaOwtwX6H3BRWDy9
oOS/xna/uM9M4JP1jJu9rxxYwlX2pcd0eVS7egjDcYds4rWj/Q4kkIHIa6ANpvGOlbTqzA7q7Z5+
d1X90Kh6QiXMUM77U7XFg949Odp4WrJ0NuFEuW7okaOXFZyWJH+3J9wnqa0fPV39Cu2SFS1rf9a3
7kNvb+PesDdVOtxMU3P2PAksM4l3CGu6dUgRl8QbXWzdTHxlBNOw+WQFnKvk/HaNeUwcmJOFzDaN
o4SEA+r3ktwFuio0CtWUSTt8pjHVbihW8L+R8NEriIWZwIxUMHmaVDT8ZISA5DqSTC+mJTceGfdB
yjCPI85Pt3XRi7XCjGmN7CdrovxWVSG+acWR8mAgvIpKmkjU6crJyw+RZhxs4n4JhqBVZaAIsXsO
OF6akSEV5rY92k5DpcP07pU4J4WtF19Iu9hEYadY6fYkt5NhYLMT0N8sHbxDwmJT055mVflqo9E8
iLrat6qX3blXoE7HuDyKCNNnldrUO6N72/i281TcVOl8G3UwgAAThGM8nsd5xSnCjktAJDbg8WBk
naHrYKSYi/5USXBSrgFoj5x7ddXYEjCGqJ7hMagvsBzuWsP6qKzsJSoIqTDTSd0wqvXOnUWBdWsA
4DgijWro5LDgrEppneyCATIziXNADRyoDpCPyHKxuj5nYh5hFYA/Ua3mo8JLcShqMJZhdyNrQzIw
sMSslpDSulVgSss6iCJrG0skkpOoo3XTmKtSyc/hBN9a66fpWnOIsI2g9IRJq+7tWb2mcEANO523
LUzkhsGYUNJmJ01gREkyqItJnkkd7wgYK8ECexBXVZKGX3FBi21saiwa3laxwxxojKgDVVfWXTMO
S6TMdrTCswIgbIH9VJzc6Xma7HutCo07M6/23gBWfIy0+4Re1G5cclcnrFaVZWvAr8tDT2P/QPbr
SYFTFECkedSoEFpmP2+yUFUWFpB20A33PcUS7ENvzzc41mke4tggGY1dC2Q8zezIiCnwkKDvyo6e
mjxps4iBS8t3kcObjRlpShvv29RSISPrcYt7TfhabqJZg5NA7p4n9uhAVIaStxxJhV8MpbKh9976
dUIbiEvgvxP1RjQF8JmB5AWCTnqr0a7JW1gPxUeoWtlTHua3SW58WLm9lnUBgSjHftKG66zxNl08
3OUcCihqZUtg8bL7VWAq25jO5bPSdN46sctN6MD7yivdIvWNhVHdfsEOYmHqYZc3JRBjqTNT9oeh
qmHMg0FgnGI3VcbP5JMx+hpI+wqCa8dlx/mVuLI8m0nyWlfMywXlashb4AVEdig4qHeGax5UlEl7
o2FtPVQLh33tGCyfiIl7M9gMA7Ty7RrHplrRxUjkS6i3ydrL5KvQ29APKeFh/ZDfQ1sTsCXKmJhe
ScRDQtGuKVkgdwPeVMfZFArH6zx0JCkgJMnVlg+rl54fQYHj86e0IZxjzWDjLAT2vlGfVVb3gYPn
Xo0goTdLmdis8Nt2lXwoEk9inLMnak4WFoC4m3BE8bw0Cw+TBeyV6LXHUrfIka3AldW6QZbzrJQb
FXk/ks64WUfG9N7K4keSA4pQyrmpWtXc2t5sbfKahyNcecoSloDDXD51A7+baQDRzR1yF9SGGq9O
KLFbDw9qD4GhCSDyT6RSuMgQhEVYahbu8c+PfFEzPnqw3jnLreJwuUQ9BbHm/3+bzu49W/0+cFpe
4fdlapZCvt3EsjxqadkQVsm7XB5TNzZCu8t16vju5P++Y5jV3HW5nkwxd12e8I+Lv6//5x4gFzjX
9v/np/jzIf+8I/OdmNf/vCUywzRwGjwkR7s1OD6Wz3h59z8f5PJuOpaIYvf7xrWSsYS4PLTJ7Ln9
8/v9efHLrb+vcrmkOmPL+cBBuvf6twhi8cEtRLUHsa/vJUntDDPQoC6XMLFVfy793ubOM8FXv9dT
RFZU1f77yMulaBmpf28TcB5xCJm7y+1/XuFy758n/77X7/P+ehkLWAiszkjzNZs6Omnhmsa6Ibr+
/SCNrtCBuLzWPy5WgmN1/ftqZVvi9x+tR7Lw2Jr3GSQJt4NSpjSYrJY/6WJgipc/f932e/VyqZTO
lUOEC4k7/3nq5dLl+ZdLlxf5vTqzCmXvU0rKLf95n9/H/XXb5WpOIYsK/PLov17rctu/PcWTDQQs
YcU+FZDt75v/+bq/342023T2/3qZPw/6t5e9vH02ewdPdPXWrmwJjIplmWYqJEIsV50QOK21/Pnr
qjpKMGh/3T2o4FfdTeotFRcVWNrlSb9//rqNhFEY6yPwut93+Ottfp/711v92+M0j4hdVJ3/+bTo
C5sDKNPLzZcnmPVAD/CvF/3H/X+9yeXq33crXlHvJtLC//Un+LfP9a8vc3ng72e9POZyW4yCbD04
8AsSrMjofJERarTQVuUgaX1g4W7lTSSHZPNnuBiMJ8WCMQYcRq8fL6NBtZDO4rSq9jC8HZhlS/Wh
wCqcKZQU2bLZhrJMYsAXNO1d4jrY0v1tjxMypCOJgO2Ral1rssW263WvZdaW73zWM0pnqls8qORL
7oiT22Zj/0CKEiVHhZKmQ9z9aiRBAfVCtKnD/lpo1Yl4UJRlHWtmUUw3U91/mfiQMzJ8EaVJ9h70
YakBklmQTxMAvwZFmq6G20JTv7x8fNBqL9vEDaKIYqwQF7XWChxxstYLVklRdiqW7NcWjyPumTq+
InukOEVLH6YieGSYinOhoQWgiU0mD8CWo8pSmC56jQ9Xhrd10+1HdXKAkM7qrelCW58HPpnNdnV0
nlmasLWRmYaEnYWO7uKeJmmSlRg98L5gq89vGlTsVdjpXZs6VDx6Pso6xK7HchApKN4XwnQfDTPf
l3V9QqWL4VmYr83QHKpqAjDQ9cnaYm5nhXIVR3SkoApHATv2ijTH/RR3V1Ql2GOklAEVFQBilGr4
++kChNJMNkPDb2dJYxe6cfxAbIM/1zr++5AUz5qNuXCna6IRf4TDD+P23is9ddqjvXcVQRvyk5zX
WRguWg2Nkd7Zld6rMaKnlH1LGz83/U8asoBUVVYEI2my25AUIqWWO6nT/lZaF5CzzS9tUk6vxWCu
WRs/sZYcN6JRKz+X4stJbopoMY2itSWpkFLy1lCm6U5XMMNCZWBlns++E2ZvoidEi/Z9sasVCgR1
R76TO2vD1pT5xkWjsdZNvniErhEY4e24OPdBfqhX44zmM8IKAJ6Qf3RNIjTuZ3qQmOkjV6VtwLkk
dXb2sfIjQyJc2vG0HEF6astTHs/ftLBZJgvaA435Ri5IeK707rMp9NHXOf18ZID9apyQysUx8V2m
SvZ0iLuGNsUQtHhDTCHGAITnxjAzZTtnBJLZcqIpUtBbRPnyHCYZYn6CDNGs9agHNT4w72WjJAtK
Ofd+N/YT1kcLHZ2yKSIR3k4aQMnG/ahzgiQi8LNTr2wI71sCW1iXacaJekJ8jElKsbz4C0MzvBCQ
Q2ttnF+8hlxO29xpyrfjAXvTEyPZG5paLNj+21mSom1MOfBa4sw0MAcQsjuX1XelUHklVXrVKNln
1hDNOjcsjCk81hvFfYKcBhg3JbStzYnPMvuSWohSXc1LLPcgyb5KNO06GqlOFHRfO/XdakyWPRjO
IYbfi6x5REyf+x6VSturXzXZn+mhEVtnyE0u+6dKDaFMi5TKeAh1DRU8+w0yc1deRHyknGh3pE68
s8wlTLrRQFmaT4CvGhPbWp6zRxJFowYk1RwMVyNuFMCtZiC4zPPpGa7Oexg1LV3j6iudX2YdiqGD
OlRNYnr3+qPbxI8Y4ctjmUjA4Efo4Krde+9y7NyAchX0D2CsFQtyO9R/yhw9tWq/poN1Rpf5DCTg
Cupl5Bca7GQV/Z2czXS9UBhkLa5C9CGUpggFimN7lcxlvJs+bDL5wvwhK7s3rSvpC8npxkwVcsnw
DNpUEjFJMHabNMIakEda2VFgbYcg4pjw26pDHZe+E9qA/qdGCIPNYl+PWLCwaTW+ZI8Yq6zZHfw+
ojoa9aYtyNhBjSLXQwgBZ2kh22MRGGXHQKBQccjzlwFsYKB5RCuLlnKEEMVzbWmGb8kpyAFzBsAf
58BuVQoyhEZBcBzXIBie7FS/7celOP3c23R9m4Q8OIEgItG/KiX7KhL9UzTYvim4+p1KjmTnFDhm
OpZrBKGCgkBI4y6R2eTJvmioFMYCXSdxR/dq2pwbAcYENlbdUegUFKz0gQ8c6xtPYL1Tpd6uR8Wm
rkk4DH0rQmbIeTOciH1rNO5JXYn5j5SZTbxMQ/iZJQHup9q+pavuCAfzUF6RAUNhy3D2TWO/i4SE
99G8AdJXBKaa72LNIQE3lDLoBsIabXc4gExbRfYCNmDWXXdGiq4dmF9gK/RuEPdN6BvKMQgN5dNt
aPCF/bg1yKw0pwGNkgNZd2wfTG0GxFKY28rUt9Y8nLK4fCxHdWNqOUL0GHnI1OSvicVhplQvnlql
h96PYndl1c0dGuAHOI1P04JlMVvxAJ7ksxrtZ71CV0NpuAD6YEfjCbClQ6AIBBikrJptn6oaGU0l
6KRWNGVsU5BBiUIlsbdDAggjQan2Stf+zYvyB7vurkabhC91QOCa74SZv2Yjx0QqxUbvWBsY/VU8
IyKCx75WW4paWa3fJMQGGC3nJ/GFVr5j1436MKfXlww2EvtqItjUepvk+BYJeoJOjiTUJThRJnR8
i+xzcJJHoxlfQQ1/pzRp+8gAAZ7sO7N4oL9KR06t7mpcpV2i0B3PNP4YMcnQCFKqOenXwJw6EBXz
1vSid+GKfdRhy6G6uS7dAumHdL6FKWYi22icdxIJQ2nSflKRWyjkiDalWgbh4hGS5W1GzORKQxix
xhS1HUE0vRaCWLSGtmY10qbHpBb5ymRWBNIwNys6keMd++VwIXI5+m7RUTd1WJLSlB2l9akWGI/U
4aXjQ+3V+pm4SEBQU/7ktcqRke8+aUMiETqHnz46azXLBEvfynTYjVW4ETvI2xuQe6SjUkHxEyxX
q4E24Vs80RjsnPqcuIt6QRK3KCY7GL0rQpDv8w4gLE0hTCqcvYMbfuc5oOZsgMA0ts+oQq50T950
bu473XBby+jNKhATdGT0+OmQvzqeh/4As6cvZopahklteObYWNhXKwax56bVBlY0I8gO9YpTcmt2
07yH+RhWxRlvAGobzEB4ZjhdumdbUpabc2KhRFRd5ykFElw+/Jomek6jgDtq59/1YlwpZD4gve4e
Ewrxuzamq4Kgx8G1gMcA3XkZ9UekWzFgn/ANG0zAkEu2XNFsHNGfjPZ/SDuz5daVa8v+iuM8F3zR
J3Cj7AeSYCORkiiJkrZeEGoo9H0i0Xx9DWy7HLZvRTVRjuMTsc8WRRJNYuVac47pnyTBU5smREuf
J3i+GK1bpNUyuX8tMtSpXiS0lTUTVKQsDrLgMAqBg6BAZbXpTeGvOjzs9FmYrBZP6KlJKswQM6Gh
XjldmzxKFcjQlc884Kgkz/63Pvb9EQzyGuqHs/dC+azZE7s5v39H87uaJi3BLtu/t52/jZTHVCOZ
+FskcwToQlMD1VVVhDfoGjcPRViDJrCJGJ8x60OQWmQgOJR38ACBC4r6mid4r2p04NTGELjwdULM
SROi2aqdiob70U+5XJrk0WD52XQ991oYZowJmyMxxD+iS2iPG4zLM+sSdt4dgpNPY0SVMrcdpTcm
oTDxtox7T30E3pViMaLJpvzojhJklbbOyUyyF2rtF8+16rUDSQSZ7vhFV4phi0eYs+fzqHGnDajN
j4gA6FS4Zy1KaY+7DdJtwknrgYQHereOKpg2uaRr2x41mEt+WxolP2S22vLWqYx2xdxdWxnjcHGq
ITBMIOFTofFsFeyD3f4BGyrDXi17sOiNM3P9pCVW7hiz3TeEClPQEiiFLtcCHboxvPKCguiTnXKz
drIG2avBxF9w0Wg/Zmh+JFV2CF2mg0ksb2v7rqh1WFExYuK8oBCdHRBWXeatfUw56eyc2t5/LrT+
ymjH8u1jMoYBkncyNRBYYjUKpIoWBJ6NiKT5NbbpTV/Oj7NFc0bV742toVb1EY3BkLnUNpLRsQ4v
HkENq0aPqDsx5aOVxQDuoeXQQQggTmG8Mu/JBFglpfOR9gXJp8MEQMw1t7Y1PZs65qWUOzDmCGd2
Ei2Ss6uDoGSTA5RhjxgbLkoQ8vhGYNLdJRfcpUUxNEFhcJzswb6LxuIESB5nnOuZlGPdqcucVw3G
gI2NDLkqsZfdrWZsXX1kDEAMs12RU2CzHWORqjAGevhApxdv8e4OIUz2jIVNs25hQv1SsfVputq0
DU31BJ86mCSx1lOUg21sqQgdn6u/0iY/oDCBGxhnFFQkwiVI+qrM+rEYV6zcsb8y1P69bpKd4Jjr
ydTPCep6gh/FJvOZ3Ws+V4lwzA/H864J8yWsgtXBMoe9mkyfyYPx2Dg+0inDR1QMf4w4bGd5QZAk
IHwRYO1HL2Mwbk5rA1GkMJRHHZDWa8NHwoO4A8BZcyCM9FZDoAjuBmhXXl/SvDzFunujWuBN1RI/
KwkAxTzcrNx8sfylm1XVzXe0At5q+3tCklQXcwpKCzGZ1fVnUQ6/RDd8JYXczwy1XdN4R98JQ5Cw
+zU5sySltdj65oGBABdPbT+RbnjuGYauprQ4KRxLGjNKQjn9X6mD/gT903MoH3ubUEWfrTu8XqDE
OvRehkqn3LGPtsHkM4tk4M4jRg1d3NfsOhRgCSJh9AffHi6m0i6635fbKJ4ecbipDWiDc0Fqj1Jp
COJyfvP8R49eOyKTQkDBWwwLMqXApsB0Bb6k1Kw20+DcIBtbEcK8kyJGP4TrOb80OEBvdCB7XJPr
to6tYEwNdmIKwRt+AwJwTJfO800XYbo0Onx+UTIHfo/3lDCAodHftDy/gVBq7sJx2lVjuK1Ujuml
ET2SKvkVN3A9HetAfYEnnAJjCdqgqmT3Ndzr2YFK2jloi/JEJT4KGUWacUcMR+6D+rX8t7Kx0OB5
6fck4rdYxgG8U/I8FKFsqW8iuppeKzvJg9Ak1cT0VqWC8NbhanFTRnt2/5aVTNhDpp2bMOWs+W6L
FsYnwrslNM4Xe34sXcRXbnYZxyWqr0LQWgPkWytXrn2vq8H99SUiIf/Grr7rUESrLK7vZBRvrcxJ
ML2Ot3Vmwnsl3DVOezZt6JEb+ZUM0yVDxQZD1ffJ51weIho8LYvcRbyZ3V05bX1I0xPJKGg9Jbyz
LGIUWoVAr8LAzlUNmNZlMBDSC0mS7yrMj7pA08QWzGFb79TkrXf7eKzkyqPOXrWV+T1YmDryC2Dp
cofw7V2gZhEz4LnJLw6ZVX9XzIC2osq/0xyr76CGbQP1cI4Qqjb8a0mcWI36fN/G/l4Age3fuRWJ
qCg/EjPcmo76AclyF/r4vBLWKEO0QaHEi2+Mt1OroeRo2MVXBHGo1kZXxvRPML3KfHOnLa3wuJ6O
OaLLIE/KfpsgYHQZNhMoNbxwj6IGMWpELoPtBi15MbyOWNg+2kBBOxi5fsGDqm0Spn8vtol2ZGjC
s4y//fG18axX9DPPouipNqGuOOgs1l0YJitEHSiS0FIKdgsUvNybaHarZte07tb6pZOK0hjWy1j0
Gge0faw4eDQFrbOWZ9NG2tabgvthRIAkZ7RanBk/OmIheI5md28sujc7ijtKYUJUEIx47GExKeLv
6gkJlRWuR0U0Zhyd6ysLbwhrc2is4xirc26zU3Nb+O3pAD7O1t9i0NSryazunHx4HtEpbAljeEiB
KFo+OjKPmazNGHbDJhAeMoXnZD0ZH0ipPwTO5U7nwsycFxG7T6YL4zZKTrE/7zKJBYVkkK7lbomw
Tnvw8S39rZfOpyaQhPC9DpiqtrhxacakPP9BzRNkYKpD099ljXvqWAB8m2CYVhq/wmXz6mnRcW7R
ahjVMTNd0o1V91U346IVeMn7Bi1DjFxrAKij6wTUFyFXC1VMX1b+ftZxUzlMkKtQfpa2OtdxP8MH
cNjT9E8it28RWRBFqWFiiZDae0ws+WAaSe9FeqUAMBjKmJLs5OorLuJ96mQ3Ld5iPXO+Y6+lT9W2
9cbOjWg7Jjtzqu8yNxvXbZMfajXiJ9EBW1bOR2Z0N63JJNZ3iGnJ8N+m0vqMw/LcJk7AR7jt43sB
DaGbh2OpQb/JXKQbCfiLwXoMpYY7I/yZS+3ZXDxrOHaetexdoXFwZpOABL2m5jLRdhb1xpLGl+jl
wfSTJ4g40aEqs28ZLgc7zt8nQ70CNmYJs3AadxXfORnupmw4VWnyhIXigxLiQ19kzqJSW6ee3vs6
GlaezoNcK/wMgCJZVLMpkDf3vzuV425kydxYE61ZPTFvUK3TTYjfCYxKlpnqscijW1TQjxC77ZXQ
tV9zNBz1hlhevzyZLOFAUXayqpAYDCaqGhkkQ/KW5K29/mmc+sux8s+wronhMKtzoTUrJGwsLi7u
mBDzB+ixuRyCENurS0cvz4z61sqLJ8SQq1KgISlRv0wDFqbYCF/TFFWs00N+gUlI8B7xwXqNmF6r
op3blKCh13IeCZ0VSbadI3FLAumHazfvSMfvVRF6QcJ1yh3yittBBFq/8cvqRBh5tDPbdC0GMjGE
Vq6tdL7TQoIGczXvGscKnB7SD488LXDytWdyd6GiVHtHoTBf9NSjh8Vu+VK15T+OguYNmCZ25VR0
XMXlycpfIMhs4rx6aGP5Fiu0r8slOE+NuSopj7aRy4VCL/8Oux+pzvNbKOQdndv7sAt1dgkEReSN
EThpfZvbxZOMzV/F6JKsImPK2qHeeSQdxjakc1UmT6gXeA7rNGVoHtd7dmNPYH/fapl+sft9Hjwp
DwI/iFXOS1BA/ubUx7YOf1Ee9Ic4pkQJadQfNc8OWnRU5Jg6GSgmc99qNm29FPRdajbRsZi0YyVq
7Y695utY0Nude7Ft64RQKsddgtQQ4mCooTNu59m+bMl01xgQ8AtgWGlf7HtXU6+e7ST09uOs3dXs
yokjy2hiEpGskoFNI0GN1tRp6zpFdF9DPZ66wrjRcrTMDZnJTCIEGzUv1ndFaOymyW8OjuYhx598
b40DrHjUpg5NDWSO3e8//u2/kVGdcl8uETEiJ8+wLWuTZ5V02MYX1S6PiSIpxzfPTk4MfvqtK/BU
Nf50qERBjLsn3l36yAYG6pWwem3P99nOBoVqb4d0+uDVs7V5mfO22ykq9HbgGaZaGpCJfKrH6qOX
IKASl6fPTCSXbSh/J8IfIUhqmXJGQw1947lrFHJJVAQd3hStnyQWJkp7dzCuuIG5aaiwizD8tFIb
bI5LCx2qku1jkSfMg+/ksix5YP+GpWSLNUSb3l6E4iv2TcwvYO0nFuGwDw/WnBzB1INe9c1XP7vr
kSLgET41y9slywTGcsm5HOL3wfdePBsihlfuSZZEpj6lx1l3H4v6vk7BMKCsIQkchztGpkNb27Q0
xT0exlUrvO92BIpsR5C8nPxMYORCdyxoG47trQ24GReExR3hl8RL6/KmV+gem4iM6GpCsobQjdva
OpTKvvpEhG11+CnoxJssphPqhv3KEHXHlWWJlTlhvAMhdd+m6g02MuXQmGJrtIqfIZm7k8zkLqK9
rTvslK3I5wELC9nHVRX4sf6WTOLkRz+ooNJbvV28CGw468QrWR7Tp2J4CS1sKcpjjxZHyGMrrN+j
rFAJVygz/JS9s0CWB0Nmlya68Zr5rNaZBFKX0WKBBuXsDAJOerovrrLv2GM/u3rx2hVeHmiggTfK
AEERabDCPHOXLFK4FEUmJzFi067vbTqHNKnQadL2xPg758xKsDTXJNPMmns3Olm2QxnEq8xbi1nY
VvfcjxlDYjHQqgwVwxUV8apuYbzJkT2cZkFYKnNvnbmuEYSzejbyikLVanAWQ/pZWTSsnPo7S5uH
1i+HfT4t7qIcz4hpH2QhCSqNGEx1M80nIbKPniYfT5tKw2xKxyyv4kOUqqWANn85Lv5XupXRjp9u
H/QCzdJgIm9bRk/he0OHBeOSRu0qjxgHMA1iqIxyaHoUI+cQzAuQOZqdva75O3WnyNNa10VPfErp
tNT8jD1cNXiHvqHjl8z9wLyMC8a3IpIxY3JrKO9WY5v156ZgCNQ5HadmqIhQTE+RA1cBFPlxzJEj
D7Q1qaUIolBYaNhN7eLGBjtA9uxJMnbHUcoiJkyBxyY5lbZ+79e2tbP1vtmqibySJsWgkZVBbBIh
OUc8HKLI7m4H+u2Zh6UhzcYXt8QHqssLUzPOfzkDm6MjGyYke+UVbXX2rQXGV5ewcLUtdatdD02Z
HKVgftq0S/S8NWq3LVcxDDBggRK5JxuIN98nRtVZ6s9KOrezOjgZK2megOomdWCP5yxlCaumG7tb
ZkKtrq16o8C3JbKWujZ3Vgs4nBxFLgttsM1b5o2F5EZjm+U6L0WObUwYZbgmwKI0oUQ4Q41vllu0
q0nxc8P7fOQtsolb2MpbUmdt20JF1xzx175Kl2MbGtKFspehoeG23xTjS+vyjRuHtzQzDGZjBLG5
YyTjeurV8R0DKXhx9GhK3kbVWaeFwhXFoJuzEsRZB+URJEIQ8t5GPW2thiXUWKoswawncElDWKeR
2tts3Fe6VmiB2dvljmExlOdy6yPDjGPF+zUfumvLx4IQQpVOr+AYjrUSCmpCWqGnxFpBCho2eAAC
YzLzQ9qPXRDy5TjRZ20RWCg80mWYodI49E2/BWBB29ytv02Zc4im9EEtTl0v9F7yWHl7fEqkm5DM
t5JoUDdm0+z78rYtuZKdENcUNxJklvpkT8SbVWNJaoOJs5OywuGas2vjm3i9D938UeP83ZfN2Seq
wHGah7lzSTpLMJZ34QfaPV5tmy6G7ucQstRmrFkycyoeVxvU3cCM2cU/lcYq6GLtl9/aHlKFVl+z
3iEpsDVBKIT3FWc2Mx3GXmDyqXTY55DKQsXKvnZnVqyVxThlGx7bh9QKpxsXK84qYetjlz3FbFSN
W3Ied3mdPEkt17et92DaGoWhPr2oEUBVp9MVHtuLVExE3AHfXVR2YICISXXHfObTR6e4k79go3cd
AHOVPHjs9tkE81RUany1TbYDPX61Vexr1Oz7tnLi+wikt1ZZjA2oVYYOPW+lfgGPQNMdnrKe/HW7
/x48Gvp1SgteRdqzpClAwJu/iszSpflhXUj6oNuayyJAC/KhsXVvYzFBDkvsQ5GmZ+KcF1o+dBsx
18RO+vSvDcWeD2oczf+6vOrW8CmVTsXiDnuDtWeXlRWsz/wTR3nIazGXaB47Y1O0j3yjlKsKX1Fb
O/kutsB4wh/PtHRf6LCF2tB6aDo/vanQJa+tBj4SXsCpJtMEJy+cfLw2sRyGuxprlt0iZBlBZ8X9
xzRV9zxhU6pgwj7rKoGJWqIDqbdTWnVk67LvwIJVP+hz/Z12aEFknD6Zuh+u44bWa1w5EPoaGicY
6Pr70l0nhfZFr31416I901dk7Jp9pzrGbPNYfgkBH1TYbI3a7q5ZnDkEU867CKrdfbL8y6H7Vmg+
7PLlT/hUvpRD52HJJeBR4D0DLhj3BQLxVYYEggZRtvU0H7Jgq6ZN3bAOh7XxnPZJynWgv3Z1PGwM
0xTryNp7Lp4xe/Zfib4AKtPS0666YgjakI1MMczUQqt2rJpDM3bPStTzzsSAFChgSmNmR8yOmc7B
Aml23Dy4iD0sStLD+2swiaOEY411Udmz88qqwGq7/k7V3mNeckDLGb9qbbR30pcEBCYgKXk9AnhN
Mt5ohvS+DSea/LQZcRR+Dr0Bk1Qwlk9748VyG4G6471uynAXjxisK9BlrbgvmIgRd2ojJ0Y5H9ba
VjFiNXKt21RAy1JMW6GrsIaTe972I4DzBnhYeAeU7BS57FXYlqGDreHFakQBVAZ6aL8m6S8Zryy5
wNiE92BY7bnpM9owLiSOifmnzXMpyiU7AbyZoXpIQ1zjiWOpjSwLQlhz8G+N4f0IR+E9lC+jRGlm
k6S3FhMK225ifbbmb3sk9M6Czpr+CJcLdC7yrwZ8PM1PSe2nofovp4jk9frSZogpJBeX2T2PWXfr
tyh88GkG6MwvRgbXgMjnL1u1+OQtA7Scb1qEgAlSwetVzvwlUJF78JH83NTpeDFmLHwR0SdOXnEA
hP0NN2DXk7eAUyQHvO6lmyHNnyFEMDcVOPmRkSOnm+6VxfTAscNf8QMKFFaVdTjMQW/KjabaE+Cx
fIcs4zCp8L7uGBALehGZQfwFPb2U5X96LUrn2s7jyQZvQJVKGkp8iyG5XHF1agiCum1m49PKluqM
Ocq9m8ZYurMOw6ay9o0jDwbEpL4Yn7RpNk49WiCzdngMJHu4FA7Fu3U1MwucMawIrZIzfa6MhwHH
zSQ1u0H01HrxrWSWRs/tw7SlPKL/ZLX3pq0mpb/p4Cj79oLDT8458eXriLW+IlrcNg6uynmUA0gO
cqMm7TjBWjdiVzK1a+T0H5mdfUqIylz95m5oOC92Mqxh4mRbd+7A1dKETNMi0LSUCZqFn8+sQILY
uNjoMDCxdTjMCs0ywidW2JtUphfO/6P4bPFLbiL6BbRpafp3vo7vkG2VE13HbnzsTHGtc/nqTd0T
UwgopKlGqLyQzJ1xlzUh2wHbWNQ7zFE1PNeuDd5Ij31vRZZiw5af1B9kR9Zt3RifRjiAWSrRiS3T
rFKSIsFODVhYWR/U6N4qwrjIFxbcQSXqvYKFO3S1N6tPfloTJzYs65GIDmRtIe759lqK7pWQaLrR
ZXXf2OTa8eRkTSfJ1t8XtjqNACXwzg4MT4LeS5DU6aRfRhSqTS3ywFlsLiw+38K8MtD0gnj2TyOS
tE1p2F95EZ0xC8c3MIRuRmf+bSg/1QDCKNyLowsoMCuJ7paTowfI5shWpfHTl+7OGMbo2Mm62UZd
84gPLNAdcm3qzL5p2ZRGsiHyuQc9UPiNZIXHSJZeY4hrmBbkwSo1vjc4Rduli0N5yybMjQJtGrBA
xP4tnY312JXLczAh0V2Uz3HdPlgk0oxAHfgYyWbAR7vx6JavW3p+LsDcVcO4fJ1MMPSElR1TtzlH
sG5X5lgzsRoZYoxE0KCc2pGIBKCkvpezbkBtVltcE+DVMoqyuttXJaiPnp5wUkLekWMZePF8SuBX
r0meKQO9ljeRlx6IIkaojuLIAMAYwK95Tdgs5iN+F9VRAsgIDhxFPwCI74iBXpMCVvAjLdlok/nh
yube1uW+IDA4kAb1bi5xh1BXa0RuVrC2hwcZWZ+1fRtZrJpjMgjGYT8+GofKdiBWKv8qJvlB88tu
vBcmKLuxjJiVZLcWm9I4oowYI/NepOM9kdX3yUCQdm8c6igvtgbtAbdwH0YTMxztqXZXNzpZbxZo
s9Z87UZ4Nw0NU6cAsyJVuvZL966crafQSh9t1pStR3xe1s47vybpkie57aXrvmJARi5KkKZ0I7HA
pVgkzGa0Nsgo+ZMXUezU6GKWlHldFoekAlWtSIyUkqqEZqNfjkgAtPxoj+13mKrvrGNWQRSV0Tzm
Td9z00xYYao3dPffyehce1UFxK1tLD2vd7o2Mi8jWs1o2LW78SctWQb2GMhonmn3VjUT2CdeUjHu
dfJuMWU2G02ax4SAKfCyaHR6HohOh9f2+IOWOmj0mgdG166Vb2+dhiesPnwiWX/Is0/bWgAH2YGm
7hlLmMn5q17n0N+0oA+wOhkXv2pRI/m/4h5pO5POowYmYYXQrkc4Ox6dwnvCa0WDu/AuequOfVjd
//Gn//jrf/+Pr/E/o2v1UOVTVJXdb37+V1VPbRLF8t/++NfnquCf36/5x8/86yv+ekq+WpT3P/J/
+1O7a3X3UVy7f/+h5dP84zfz7n//dJsP+fEvfwhKmcAD6q/t9Hjt+lz+T+7/8pP/t3/5p+vv3/I8
1de//PGB7qzcJKTUJF/ynzMMDJ94gd+H6m9HanmHv79y+Qp/+eP0kZTX/8Ur/p564Lp/9i3XsYk3
cFziCnz7H6kHwviz7i3GeEO4oOYdizyCEtlg/Jc/bPFn/NTC9ISvm1D2dOuPP3XscJe/sv7MVlI4
OtAWX7dNX/y/pB4Y7h9/qv92sg/ff/nDsT0hfEvnF/keVDzD5ePVXx+PSRl1f/nD+G9SpLomR23e
99PKYbZFKbyikCDQBSDtTfveP2sHjN0U/och+luSxr9cUn9ibvZQJaVcft2/BS7w5p7hOo5n+D7f
xjH+7c0r2PuQdv15b42Yr5P1LG/z4Y5AVZdyEeFfs/ZACQ//v29LEMU/f2f6oo5qKfT37VtPMnlx
32u7oM9ZE1chsc0kPhf/h7f0/stR/tcvupyFfzrKBPm1IcJrkIpYG+ezgY2sC3igT8lGpi//dPn9
/Ub956MK2/W/vJ1nGLQ+hWnqbGUM89+Oa5drNa2Fpt2zLwxvMAfvhG1BSPIZBZRec0q6LA4sqKMr
HMxyM1nglP1iyFaxIIWvMrOTAGEWpCjIt1y5pEGBhqDTw7ZuRjuKTIbSzup0ZMFCBwSB8LRiC4Uz
kUDM1P5WQMFoAjt06kS5J+/V2rRWgekQW3uI4Aq+6HAfahjIihROmWug05y7dIMtjtC1xtsq/rfp
9EMslzSOynzso2VgxKZjHKcIfhIiH8st7kLWQuxI7aa0W1qb9Fy0ZLxYXq1Q4IknJiDh06lPzJGG
ZLIfEPgDTwPgDhlgZcSdsXfbj24aufKsD5wwKKfL6eLoLk/antC93LnpXIXw2+pOYqBOdJybMu4P
gym/rMonsg2OFpvWq1P0J/C/75CiL8MEBqLrTpqz5NTyqBUgZ1dzaog1qGYKccz8w0LP60acT44K
cvezTzqAUhO6olmh5ff64TISrbiu6/ZdjxpOjFkRyaVtkYpBb6to4bsj/gSr2jfZl1GaV2uJCBks
zgQEpo1r8qvMiO0UhNC1Uc7nyqh29UCB0CJbBb8f77Vmeis1NhRZgadiJrAS4UqRM7NPIHKxCw9s
u3qnRbKmKRaIHrj0PF5i0tCdiF1BO14QGMbrHNqsKl14d2K+WlZxiepvoI4ffdfkgAU89D8prT46
THgNikAM9fuy0dCEuzVL8g4sV12curjqQxWQSpZvlt9TWONFn5z7qXpwGyQ4GWU//dx1UjNZ8CQ+
Wzd+jByWq7odN8w0+ZGqCmwiU+YkLNeiQCPYa9QthTtmsKzYFhYdR82r6TK7+k9n8h0Po0dfmbyF
KxsjaDiS2oNOBiDDB+Zc7OLS5AcxF7+kYzMZa+g00c7Tc5spBfP2LbVI9aVD8e1XqGW0WFA3Z9hK
M35am62rDhyCFEWuOXN2QU7Q4jSobBuPD9LYSwRiSfgcTu2ADoV5ytF4NC5lXtzwmUVXnn2jfbRn
LpPcMI6IdeDXaH4eoCpnqKHFB5nrQWka5KY1XD9NJgcsNAt2C8Qk8WarOGtaLhleoBq8XZxonxDM
qQk/PN974HfBxpas8SEHYzCp3JD98+64v+LhFNXmeRJoH5fLFwQPm54GMF5KaPDo5edoAhytom5e
Sdt7zNrFCchGluQLYgEqfOwry5kR8wLSW66bcSqfcaHdoXyLyBOT70aD8roDDFuB6mB6S6KB5rcT
Wh6QKCPCjNLpr7m2dJBifa9Q93L73tLeTvETzECsLcYNWfuQlKOxgyUNSV9eYNCjTu45fL+vPOIA
8UAr5GBR/W6afA+SCYpdmi5R22EUOMsdVwmGuWKnNzFNV2hEGDzgadlmulfwu3uzDrKItqcnZ+7O
DBNBq+nXwpBP5pDeIRJjpLhIvpZ/WQ4yig7BT2/jG/bd4aIEx7hz2ncG8y1ozv7cTsirUn/aeWWE
HEuLp7V6CVVrBr2D4qiQuIMYNEELoDI3onzehH1xWC4nrC3kg5osZpFMNqJOLrn10jZQ2WmVMc0o
3LNTkVjgckPGgD7IuniRqFVWoc6Zj8N5O5cs+b/PJzC1qTMy4hzkqXdI0u3zmAy3kC/lN/TLeZM0
sq+yY6FSE2eEoOqKtuemNMNHMgv4a06qPZvXNh9Yi310Epb7GLMhdflgcuQ/ln51Tuzk3CraGm15
0cDFk6kNvsmnmF9eP85y64jq1TeHS6OmS4tuDnjzve5yOevJSMMsHS897ZxIJE89W2QW1cUFZ1/N
is/ZD8saQ2YtCogL+ykAkoIURutapdPFXHaRrGUHfbTOeP6IrinO7CF//Bn4kGPSR13uY5szOo8c
rk7LtraqSGUBOb52miJah5gYba2AvdGdGPAAgho5O3167BBPYujhQhnRGNZEHnJYmYg5GeCRaIAj
B5dcQB4cT22u8dT0I7YvrXlNQJytkzR5zuW96nfNLF9IwxsV66fm89XYDTKV06ZD57fvyyGZGh4x
pq1SWtukO2Q5SF81//6ChsZYBHQrgAoueKeW7w1jmtIX9Y4ZfMd74kTjOZpUBIjTouaJjCvFjIM2
5YT7IQofCDRnYXcnHu3vsRW9tRmdL4IYdy6EsuO0sD1FFxhwY3f+GOcbaVoYePLP2XDrdbqsahCz
CFdmQrYCS0Wu5oyeGeVFEA7DGjRjdvaGdtpjMiDqvg7T9SC6czqhnKh8Ym+9lv1/7DDzh+5hxC1C
yqE4tyU3hTkOwB3jux4tTlMiPB2QbObLkw/nwQnf4Bk1cw++lgBhV91yCkNQctVNm5nR2hsu9SiK
LdrMmVjKCvD96P/IqNyh1gaXUpA+ZIAX6zy+goyTahM74F8BQJE86rP1TUowhHK6+CJGT4uSilVW
29V1QacAit4mgYM9dbft8DyT4KCL7B7nCf1ntwHWPXpvbSPAlZu+tWK6Zjb4ngqDHELBxmstyXGl
x8Gv4qH63REuVRf2Q5qaBg/A8Zjx/0oyb5pCua9NZb4OMUYMp4DMRFkTpv3tkMr+lq4EVylqRcKi
joxac0YGOOySxG5I6f3lCi5lDCm81Wi+D3RVO2aaZYzdo2rn/qDcJqiGyL+fScCI51hjjbU/xhCX
ZUbyL6zFDh8HfeOVZ/GlYpwSWxt6A9be7FnNSKUQUoXrLM8/tSrreSLPCymJiJG4x5U1xSBgG5sh
XFVYpDlF0EpMPpEa5CFtoCf52uAiuDv3bvhpT3m2zqT2zhaaWkebOBqT2ie0xiPUnmOBH5OF71FD
5N760kP0gUeoqx3IH+OWtgTQziGiQ9SCgNT72QOq0h7Nubm3BhcoCghNJCztVo2QO6yZGEp7PTpK
3wP0BDNq1IB5EvpEwsIt1wFmbAzaCsbsJHvlDV+zqHGPWy12ToZ+yvHWk1TPnuwJPkLjx9Oh4iLS
YT/qHj05numtPWgwnr5Z7QisVeORjCwjkCPkIG/on1ODpmPiMAVD1gDwd/kQCQmniPdA7Nyb2nwk
q+3dWCbCjT7Qm7RQqhpQYbEvVR0jMJ/YUoDOqaa/apiR1oms98jS9f1cy8VXRwTDSFAAoTbtrmIT
ihDUfp6s5BFTJIHlyM7RkpE0jUTOCCw/LDdGRflTK/o34+ih3COBM7FusFfs0yasDkkKidcRh7ES
4JfJ+Mi1wtwBczHm8ZsxhYmJ0KhPSZofWIApCiTx6p7EvkX7SMcpWj2W+YL8bLqvjlszqOrvpOCC
iFX8hUAScekMYSTNlwFpOG98Kl6G4zIMxnqTOeM3Oif6dyihKLRo4Joz6TvLkossmGQ6iw//+4pi
oUhwv3C/hCe8X8yURoAiRG4g6Myj6WgMtQuDuyyZFJvlniNhLTsJA13XlDOQDZPjqIUPufMd5Zxs
EnwZXpblyckgytk9V1o3zgF94oQE+rAJrCT5zKTKA6QU7EDSBZvmaoB3kWqwuaWy8RB/hgTCMiZy
262IAJr1RmdtNFO/JAgl+8jMgpzdF6yURuxw4HwUhdpQbBGn3KqHIplYBqB4OFGI87bEXN8x/bYG
+QPwgcJtzD7ZFTFcNhmf1Y1NLVy0O83qffYPEU90DMFcxulGAkBi6+MwuDdfHJNOvCTEFUsj4BOD
CNYk09ZWjNg4QXSxrv8HT+ex3LjZbdEnQhVymBKBIJgpSpQ0QSm0kHPG0/+LvlV3YFd325YZgA8n
7L12nN1qEQFwOobkKwzx1pKaYdNi+djIcO68MeU8Au1pxZhaiaVO0VopBzXJvuNyKnm27aARgn3K
ZWzDqoqeXfsdaFhto3nmrWly75q0W61q/BIe+1eqK8JIjdK2Rka4adAeMiDvnh6rZqdrHXpfvEKA
eYdHro83ozbgNqKB4hGEnsMkKTiXw/7aokMbDWlyYyM9CdHwRwBi6Go1u4tqSV+Z7sWeIE/TjhoV
PF3uyTnqzcRE/SzJIwkYlBbYPgV00TSbWepSU+rs8zoJCctAs6FwSet4I+kUIBQnBOQYIRrOeSQD
w3zHKE6coyrA+zFuZBiDsRSKbpsrSCkmIroJr6JqRiHTtB1FLFkS2xAC86glR0ULX0BXl5p267KK
nJMwI917DNKU8aBY4e5gLYzSb6XnMDRHW/sSHcv6bawoJyVB9yZrVN0IUIQTLymnzbhV1IdlTv3X
nFvQoJZ+R2WFNGPWkSqEMUxKy+AIn7QDhXCxHeEwOGTsEqX1JNYyMohB19h615Y4gUzT60X5rsnq
WTDnb7XNF8cgc3DIo1NKMO+ubKm2c33aFvX8bWqaxaHIfSYBh3OnsKR3N2ES8elyufeTS3w72U9q
ZO36qaCjw7XIdg2Dv9r1h7l/3m5pO/k6sGegVCZCqtV6dptcnhCm7DlqvcnQBERtzystV6GsaSIQ
A9nl/+1NeF83rQRme+K0xBCvUVAKSoDBercK1Ppxw6rpmbxZRQ4TCJ8MHA3yMLOHjnlDmbnCiDKI
BG27L8XVt8yMHMr62GMhhjK8bGWiBwy8eg5JGSCtYq+eZ9FBP/NREoyJZD8LxiL/Brf7OUEPZW4q
roFKVbOpteYLWh19wSwFmaQGjRgeBhm1jDlv2doYzEiKq7g2/+BZ7lQewQQxwVWIU3Hh/Of6ZV6I
p7b8ENE5ke0p7WAvX6tE+KojfBXU2YhjRLasC2KYUeKZRpmz6XTr1sfA885SpaNHadtfrIqYYWvU
RXJJYLaRwCrMjMaphtkCq3obNDrZsK9iNmTZd6pEkLNKlUAfFSUl/5uXUmVymK2LH6I7MU3V0QdF
OsCnRy8ishd7E9i4bFddi71QKk4y4lA/Icc0DvvcLUp0yzCSqiFZPbUe/hVdfRuL+IUYpLcyjUgH
ymGemHEJWyHnUDUEEiQ1gRg0td0lWvWoe0128lKvPCS1MvMo0BbYni0Eu21mrvt6VWDq8gr4dA9z
q1y7RD0qcDvtFvvsNq0JIIVzvVNVXk2um76K0wX40epXUXoUwHuRqEPySb4qF1YJvMpowQGF+7xd
BHVLyr2BmxZmbd68ioBX7BnHcTinsLtwIztRXVz0TuVkZprkLjXtXT8S8DNQ2COd5BBkWw4KcLz0
ytwyHeIQH0T9DcFY/9yr2EUL+dFQB32vmOIuuQiiOfpLDH6xSIc/PX5uTLcGInW7rPm45C6iRjJw
qaOMwZIJso7miPCuRoKIFwL8G0InL7LS16sKaLdpvNYLIabP/i4jNcpdmofMBMNm3Ws/gQJ6mgJ7
EBfLVmPeQVOfBoPbMV7y+JCnlD+LKgSVKN9yJF5G2YuOuqypPRbLKcMzx4EC7lVBOAPRECe7pjrA
Rkp76jq0wviVtDhMIJypnaPET/j4zBKyn2e6trhBn7B2/oJ/0VukavYFtGaWwu8qyFSPITUOQzMh
wxTacquqa7WvshkrzYo8UCRGYNTSmxEJxQ4PyVVpFGVfUgSFz6OeNKtADDG7zGnHPZdSsRqhhFOK
ya8SRYXdCJHmK+KMH2hFYd+196mrz7IRG44StqAgl2VPxB4ZcyhJuJ2t41Ss7W6Y8t0oy2dSubX9
vMp4GpppWxc8XZ8bv3aMGTg1ew4cGvvns1onedGeaNPSmK7Jsnhga899/RKyF88MbJXT2jyqtdgW
0BG4ETjZ55UWXmqH0ZZ1k0rOCC+WUiGmJOWTFN7Vq+X80LIig0WwnOdpeiATQ0oliyau7DioLYFi
mTXdrpn+OxfT1/H54i2JSTGRx07XooWcwhFXkVzkbqsyam2g/Var4soz+mG9/QXs9pFnXGddNufB
mvFUQH3pIsokEBfZo9RRVpCd6tXQBaJsUQkiIoi3NFL2X5y9Eu4wryutN1PrntROPtMy6zrykjKv
MBFFwjbMl3ava8U1FpgadhZPzAlVjN1nTsqk7QkkI7rB4PaBlSstyI/g6qIeEgV4suniLUjbCZzg
+uoHQulF1cRRSziOO3Hl5AKU5qX70UOVcZ0mv1kR81sCZTpEOU7WRrRGHzr+5QN2nnzBnNC2uwoc
TdBPDB/LNeVekfK/UtdHO/vPSaVRlodD37udxDXPxT3vmfj+akPDUDDnlaFYP+aKcB7T1tPn+VCS
1Wmvs0yEQS18l9im0I87slh/WS3OlgmHtM+jSAqiTx3v6Vojy845gKMO8XVcxRZxrRHKebhr2DZp
gbCVLUuMb6Xwq45rjrdClTVM10QpDxBwJ9zIkoZyPPstZ8539Onptnyt1tktjBqxmibC+zCaym5m
KrYMOs+MtdZWUITbnVEc8PYyntO4/kyEvZrRKJtUxk5ilKPpJGAk7V6MY3cNsb4bbQHdXWcSZOEQ
F5toYkqLIOf5k8UeBZW59O7c8PHK+PunGUfmUlyT5QswLlChtD4SdCZQlFucJjl+XAtkSYl4tlul
DeoBC0XMcwiI9GpTTc15kk28kRM+uGKqXqceGGxEHC6iTp4S0vCsrZEatpJ+ngQG0L24yxFCA5a4
C79aGO7XFcA01GgW47F2bRby0mplen5pnjbGXlPX0Aaar0bbLS32/rihJe+08BvZvBem5oniCkNy
664WK1k8F+hadPOhzMpez7sNhPsVBYeEDZ4xdtN5Rcf9PvEuzKr9ylo0ZKnFccpsFOq8W7XjryUz
Uk6k/KRn6C6ziMI97Ra3us36QdEXgRH/LLi9VlAiPtOW+zb0ar074H5E4D1IdwF8pwysyBmfTUYs
YF/VSHx8xuG1cA2aiuAhMSM1Dfyq2jRfCFpY2gzClQr1q5ZT/BDLI43MA3uCaydx2E1CUCcGzGu5
/ZqzBRxrXfl6wltDr/bFYPCRzMp9FdT7lOUwkqajwM5xkylI8KOaPT5X/BcuwRdVKD/Ulj/IBKh2
HYFIi4bPRrBqVxfqW17HyMF5WGarJrjLLEFbkt77Bhx0nVgHhHmU8kr1owhoOWFvEDgBy8pe3jDo
fzaLyceiyi5bTbrEjMRQo+IkR2BjN1i5tbJFh/A8F1iBk/ZlIEJefDFEeqs2aUcfM6ErI4FutMD9
0tbm7IecgnhcCNQ3YCLWixL2/3lL6RMBRYSYVOYOH3CLzLXXWLPAn9LtsZexye4WbknbIpluK4ot
aFYTFUSdptO1GhvfMOZPOQ0dGm04WYgEUrLu7VqfLzSShLxrfhkWzJpk/Uji93pcOuOxavo7NJrE
kTEx2XGM5V0tT8gqR57RrQKVgM5djAaKzhrMGa7OZ7eCpPDZ5OUYGyScEVz/qRcLyTeStvnUaRz7
CYlMmyJKeQ30fqhmgCwbRk0uVfUijYp51TImegtMHxjCS72TZQQ7ethb16nYisW/abS+S1O5CDK3
uUaG7DxyWvRPNoJ5F9qZ/1+KBii3FlbJEWGLFEag50XE1VPCVa+kCzPlZ2MLx0oLwY8TW3HKFZzd
RnE1YUg5Q8oBSbREYGY63f5AWWJIxh2Dwq1tBgaoI6mGSx38V7A0DSMigE35XhOuXZnCG23wiKJ9
OkxsHK462AhFfCsm0ly7FrGJNiePdGiiQJCe8rdFwQwrxvuKXd1GbPVXrZlUP1cvjAWSbYuqe08C
cfZU2DZNjSGpyG6ospsTgsxd1eftdu2idKtK29RchSP5hPd4mX87AVytwNB/T7EHaA0YpDAXcJkF
VjAh3fwwr/hyu4qHbsQXIYckNT8/M9OoyOwe23urvRLDHe0UDJm+8GjA9ks9o4LWREjJ/Kp51qn/
PQsjgR+QyjcUADwNZv0UaTyy0YueFLj2GzSAgptrOGvM0AFQYzpCbdy1p0m/nWOIwyS0JiE44nVm
jSjy5f130KNYwFoxYWbVaohLcfL936ULd50WX8QvS3rmswKNGftNwl8uqRRCinUQC/MiSpAFi2w8
JWvkNUXXsw4Mh41ej5/qbJxIi2Cg8LzP6Vf+lJbvXU6/2wS/T97Uf0MUu2bIj7U6NMhpXSlOuMTg
h7gacGHfredrJAQrYRO2oolldNFUz4qIOWIDCQ/lXMVODG9p1VsQXVn3Itzw56TiR9Y8zeK07pxU
Wb1BMpF5SpocyKn1ZaHpChKCkercXHBJUAGkBiosURqeB1EKG0Zl3kHQwXVQXxQGiwGh7wzocpfj
ByNijvyJ6XCMWcu1EKVxaaA4Y1hJyy78peAZAmlJBqcsASoZBvegUqzUJ7xImX5DXifB74USCjft
E70XlaMouOYs/iVSLWETQqk8GoHU679Qfy3yvqA2owpA12n08+m/Xw3dKDlcqBIL/TnxrBC07kAu
mp1TCiTEWAPlHScfKRLpH1THdg3jHnlZ/ar1GWDlzCeTXRa4Z9O+wOgad4TlzcQ/LSandSQ95CTE
yN/mgTRCoEljxhQyIbTnWlSwj04jSbHgBOI0ouvh+Yhud74AlDYYWMBe6sX8X67ylJn1Fi8R5SNs
rfy9SZVtK1pbJVc/qiyeryseEi9MLjGTGS9a099SNFiTYqdHaKM4KpYdbURzKPPy7br4XMBYMcrO
qRqNI2StdR2sjaCTXG1ZcHyadcT1nTSPMiNSxKSZgh6XdB3Yj/R94ZVzTw4Ee7X0dnVkOUlG08pD
+1BBBmCuT9LB0NTJ1qj0n4kFvCbn3LM1SYuaGXkl8t0Po2ou0/OBtmpnpW5FHnhptImVdCT4uUVg
lix/WFv2mHkBdsE+H+kjNlrSfZRls2X0/xvWyZF0AAkin8jojRBb1PDsNZJopTuMwkfUC8KnQVKb
gts6Xe9VM5LBY3T/kNrNDngsU2XeW/dGi+SZUYuajhTIrFYdNU10rze0TzmR1wC+BcQElHRPhsRZ
ggZTlzFLJLDnu6bOgJ008raUMSXg3vEqhQWWFI5fAlzg+zwwirVQHjPXei2JwtpNiWzLVKw2rALF
Fi32n4kiBmGH04/B2MkgGNXXlAgnIv5GpuDzSHKvGrskwZTk073KtGf1iEhRCOM7WajgsfURtEq5
qLuQv6oWsDOQklAXI2ZrqRVgLj+SWAKZpZC+8n5ggpfn0nbianRyLl4PbAEJNsbYbgsw8KT6ZQcl
W/5kFiLOMC5rIDNb2qpZ+V7GLDuJNWY4xJbfAwU/hjq4rsbaASgKt7rWUx2RoYPTm4tvXTv2RFXO
xnZkvSsMImoTUs6Jr0E7gV8W8hN9Yzm91OJSObrGI5TCxrKRr+9MY21uhuoCJde3Q2VdJplBJ6AN
mnDCD0riSrw+Hc+ZOklBvRamzcTVxTLLMIV+KCI51pNyiBxGBNogteIu+O9vFU/xQJHKWHZRGvz/
L2WRC0zq1F5kPqzqXlN2p//7T9kf8o/++3chgK7K+38/IRHvaYgoEbECnQXQ5l6F/t/yPTKP58em
RZ9gxw9fCT7Rdmt5vOMkbs85aR0s2WB10dkUNk4/CwXKal0t7gBbqcHazHFt+ZLlZQJkqTmNzlbc
Cl83fa1a3DRWeFoMLpZS/gbJ+y+7LpEg7ZIe0Wm9PKXt0z4DGXDhPSSBWIPGTjXXMBOiFMXROosy
JgLLjFyCK5JrSfCUmw9wEVtoPBrnWCGqBsI2IDyQbNoXiQf6agov4bRRMhh+uMx2pdZXXlrXHxmQ
GSYJ00daEI6K3eAo6vG4nUy1QB2AVDq3lGPUqr235HyHSrK+zjUqWfb6uLiHJNsXxby1Ej6Roi5o
XgptPDYV2DCw8H5d0evJlExFWnqJpezbJASal2S3oqhaj3TF15lYH0KZi2BF98XZPPMNFsOjr8KD
ntUvC7YUF5jTRW+h4UzE/bhh1+6ZSZXozUZ4VPmoYaoXOGKkTN0p6P6I6oKbFEtEsZCulRnVH6NF
inQtf1gVZKvE8CYS5Pl6gzYamJQ2m0rChFo873QVeZ6lzMntmX01ToaxiZkculJEXgJb/F3zBPdM
cuX1z4ShcgLtQoQHVnCgE/rCU9hCCkYwgukZhtLh8qWCirr+pIgyCuvVap9jNGvbsVZj+qANr6h0
oMKuixcncr1jAJicY9Hygb/1dKQBPKB/S2lmDwQVGIKlYIzB/ZUd2o8kZtvclMtsIz3ntYz4CHVL
HjzM6aTq4Y5qSHzdkwzP6qvO4LGEOol0Avd/Vte/a6wYXh2bt7qemEzUbHGbhdV0+pQhjbGW7tUZ
WnrR6sEig5BKuulPTpG2VwWeYnZ3xlr9pYr2pk3LzxA3yIoS9aAZ2p7dm8NgiGEkYeHPydIDWV7s
RtgkuIi1kwrklgo6b/0+XtUX/WIKyXDF7knbHTGwhKaAWJngwa4Cr6FLk7ErSVwWCEtxc7ZbQYse
lVtlJFEIPs9WM3KGZjTkPsh3c58yLtrFnWAF4xhau0Yh0nTSeBtc/sUusnRlX8GapQex5IM+hOsW
84ZyTMOaBD1lROIcsmFPY/Ky1fCEHkp2WzkVL4YU4vUkPcUHXWGgcCH3pK+66CYxh3Q0SRtvTGCh
HgmacFMm08Ez+8wDxEzSq6zWW6FP7o0qqLbQNuKdjMHFjmBfvSLZaQm6qyiAYzA8APjnnRTSUMGk
T4jACtu3iTbGLtKsBZ4HSEHTkvotgnZrz+JQvvUNS6R61vM3yTSx0E7shUWg/Tbjy/Ste/5QGeDt
G7NQRHNSFr0RxQIX5emgmEtEBHlqma8cTM/819p4RV5V2dKotpcwI7pgqWQm3MijzBZF4n+/heMr
nwgpFt05eR9yXQexwW6dyE5Wi41wiVNN2yXgMU8kCI2nvoejMZW1csAGhCefP++bqXdrC2eBnBva
sZP6fZsavjTo5lufma/9hC6yXL/zmfgycqOYiYD+cAszIoSyJ3Q2BkWqRuTo6TN+D71M52ciSet2
Q8FsfeSLEOZKctC6/bCvJPENEwRjal0FOsJutBWl5ShTlzAYyRQ364svLD8HUZSqC+Ga03atT9Ok
wCloMuOy8oqFVD+QeBhYaZPfCo3jmA1wweyVnJJiJIGF3tYPs5Yw9AkzvtSxEVRrlBJqqT0FO9iZ
qrhlAC64YFJ0dAHGiN9zZHsyhWaAaEdxyna49VG679sKMEY3sa3RskubJP7QTmkwPzVfIbFLm3Fk
nzwr+SGszAkoRxA2hu4y2Keyo5ziIdB/lmJFxFGqdm6xtL+YHBm4ZSf5eWpHef10Nwx4nciuEmqM
w0n47GvZkjxt4hqHO4dIOXaHBtSCrQMXu8n6do0QYiEEI9pXlpnyxIpFRi+mDKXqKNjzEUAIYX0H
RdP1Y0qxSdNkeaayDHtJnQg0YQR8Nip4BsW479oWzlBoVl4NRHXHgTD7XH4aL+wsjHODiHX1pjFh
eG4soLuWDimIsVKl5bHmD7pOT0/IE4hrCc/OSOeQslhU09cOksIlInpxozAU49hetwoJugGtkBwl
b+s6rreIMcLBaNC2lIoYHrt4im2F5L0Bdm+AJI5kHwUKcpxzlEStTfSR4SwzMwHe5LrL4369GKsE
F5rgWFHKoEDoHhwV9ZAnI3UeUNpAHfVkMwDf3eTissXq+uzL5DNbQYSqivIQUmhEefsKMNfgylrO
es2yfNZAHwsrJ27cgWXuOLX8nFAZsoSY1Q5tehDDjqFAijN9tqYzQgtQjnQhTwc7z364cjooS3EZ
H9XMfmQRobwlQwmXb1anPYkNylY2zr06AOGOWdgMtVwEQjxCHI7BoCIv25nLOOFFqZoDldkpWsOR
9DUoXLKc2Qr47jttnYTaCLv8bM1BP6sts/ux29bEU7KOHTw6E2KvDZJtpgUlXhV9CKKF7J2R8XYZ
mgukYx4NraT6PEPfZZk2KFbM5/DHb432ZMmCCCc5T72yMUmnyUBqWSHiKrC2AdgDHp51e+0UOuCR
gsAphokZakkc5TrP7GJD8UBls3AxjgfD6L1pzluSG/Xzf40jn+SmLXQB0MDqGzi8GBegIBg1PFAR
vEa9lcEPaLk78H68XDaOmoEcNy9H3c1E+uhGlFGGC9FpLeT6gKVvdQVlIR0T4xsqD4spIWI8e3om
Xo5p+qZEIUE9a7nTRVnfW3p/WFKt99U0vWjVwpQkj3SMxeqwM5KJXqgntg/v/SBBFGA/CCeEQejz
z/772/j8VbhayNK0dmFYDXzDKXRD8Vu98yPNEPfI2ExwN23qqWFT7JR5EffJ8x/89yu5ZM1fWtpz
It6Hjnk0W0+9jv0W2AlmY5QKepDgbGJ5fR3fJ+Tud7xfu8SRLuW7+Tn+WAeJdWH8wPMnMPh1KavU
N9oF9dpwIajudDWXY/hFaHE/XbsGBxSn9+Y5VsFcqHrEAUsf0ejV29QX/XxbuvoPf3CuXnT+U2T0
Ev1GtSne5GvSndYPI91wYyCy0y4l9ijG16/GIfHWI3BSwX9rsYCnDLk367nAhnVnRSh+Gzv5lCq2
8pJ964anVs4K/2E7Y2Fzyt/6DgrXao5GDUvZ0a/Rm1r4XfM91kcOBAgvCs8RVpkY1zp3yTeK7AyR
hzlzOKKMJuiHsTWXmQUgHsYnsXzpgQwlpDDyrfnGmjgQ1Hg0jbsg/PDWEed5yivMV6Q9zJim32aH
sAQ6YfwFE2w+EduNV7kO6m2T3YsXqm4VOL7kisgVOTuueEiGXfmWvgmfSAkYJWF7cKvtoLnKm/qd
y3tZJGrCXuN//VF5JdeLS9XH264afsQycTPumwP6trzZpJ/jVzFulGvsmBfe3GKrP/N2etRzML7H
9+FN8lrFRmp7BGoMBG554amGhGhLxym5yEXGk2psiLLMUWFsylexclCTCPdUAAy2mUd3JPevP61n
uPHpwSK8CA0ljgTYSpoNObQL1hfIs6zGSYrkCHPZbu0h3fDdLAEsrDfprN3BTKn6dQAojML3qAYg
bMYhmNlDvIhX4w6DQObCEXYi13XjvA8B3oCV2TAIrkOxN48Mjmkk7+kun59XQETHsfjRg4UdZI9/
7bH5EK5zAG5V2Ra71VX3rwgnXSL+eDMPstcR1DBN/ukoeb9ah9nfCfID4/6NBlvXyc6gGvpP7BAP
DuBC2VW1KyXbSd2ixOh5qJ6sXYz4urON3VLgEd0RawjgiU52DgyGzNyqznBvvPJEH46WYLEFMYjf
8qeumsBnzLdseJzuIG/SIHqZX4EjnrRtsjNe2/KiJTsdjGLkPKSrfAl31KZAlctHD8PyX7svYJJs
yGx5zla9CHYrStAP7Orv7T5kDPgYPNURblBpS3Rsm96PYw81SXyav/KgPRqXevs1x3Z3ULY1hvFN
45jO/Mg+MYS8GFc0LtU7QCxm0REJE14SubFp93/pH8g2xBNds0GEeBKVS++TjBpvpk+OMuWbPd9T
UI8CfMv0O0eWd1L4YFBq+uWL9Q1Cp/msXgWblUm9Ve/9HqduA7Xhu/sUM5dFq+WCSdqJg40K1LKh
/7w3O/NFwlf/Q1aY026Hc/HydPQgxV03op+95JMv3JkVpT1fKeMg8a560Nnf06+QNZVrbLXrCqvx
UeeO+UKfuP5JuIVzvziIL8rVusbpjjFYuAPeJZz4hGjW0yAD/f4tqE6/pdwoXdZEehAH1Vl/nzzj
Mzy0+2hb+vVf58WhnX4T9rEMpDTtDbYn/PBNrW4GuF+Vz55uPxi3/Joz6/JGYZO/Mrd/FxU7O+N7
1yiacNr4UGIQIyOtm/4i8QilJB14JG6MX3ScwFFN8zQhrVFsOIDtHc9Cw7OGi4ZkOiheFtI8R6P2
hP+i7PjkN/Vb/CUYeI3s7oeOdXbBt6NOZBkLEdLtfOkSoz7epuDd98MhafmyuZhKDOo8mp7ah415
rq8iYEV8yTyykr0wbQ3NRgCNvE53uyB8VQmPIG6vvSGInNeL8AIaYrmlr+i5BUbBsITxubvScfEx
3qk+O9Pe5tT9iU7msU6d0SGy7iC8zBfrsJ7xG2dUDEfrEGnH8B+m8fQgeHSJ+DCUO09EidrtXbsb
F+MjeuGR8GHslF/h8MRxblKaegYGeFaB6PvtWxsgBkpQitrgg1zMDHb8of9Fe2TiONkZeX6A8AOJ
zkZiZEfqSydcv8mWRa4VdBE6BRsBsKg4luWaL23htH8iZuwg/RT5Sm/STjo3w1d6KB5At5naPUOQ
pk1v07Uhk6kcflP155yjbAn9hvNQJPdj14ES2RWLl/5Z/RtkG9PRJh6ZKu5zm0WvgCcfpAbHIepa
Z/godl3ts1JCU0EKrbgTjqxgUVkvjoJYhgWIv17jcgsKuHQjp5/s2DWQZl+VZSN7/Zt1lMRtDZjf
0YxNs50P+tbiNpHOwnvmEinJWvWS/IuOaeWYv+K40zlTL4sEWtqDtVNs0QlTBKk/pd/v2XGSZps0
rzBGAHHLpT3vkfnGbnUqP6x3anTp0AgbgzwJbqEv5vzIccNf7ZRNG/mSqSTnrehZNv23JaLTQ2B8
bEOOBUe46i/ReNXhQ+5zp9t2doQBaNsco834XT7k+/JesEb5ZvQTB+a+PBWq233Eb/Xidj/cchJ0
/b3yLdz4dD1s1xC82VtPxLsjU7WTzknuWexb1pUMGJzeMms0oAnk9fHz4LE/xCTQTXcG43SQNqMv
bVdEGu+936PcNTc1DJJfwALZ7HS2Lu5D0TGO418v+sCAZZlZ0LZ86xAM2uMrJEc+aRIEacbO5j5R
2DcRoHnL93m5h/ZL779pDrGvfqvWdTgjTCQuyF687gdYHPmCiTfcUs0XJq97hbaAfxHwAhLVgg9v
j0FxcUmWj2p/OmvDQY+3uDHkg/FHHmmXbDQweUd28tp14HEvvCzUG4mtvbXXCZn8d4nm0hVwelwE
L0JSg7LWQJkMxMrlxiy30A59GMzteuYK6y5FvZNIvRZB3bBd2wz7vHdMrEhlIN/49w34Y7gNRne5
zePeyLynthKsOZ5JyF6xp5SeqQX07Il+pVJIq1ddPZIzAXCGRlIYjhRs9b/21lsvfeqHlKGfabGT
rhxQyJ/k5JWhYHkDYXMu8VQGE/F+L8Mja7YZixeNMwrjkGPsAGh59Y9o2DEP/TftTH5Du3h0xSgD
dDKTT00WMJyjnEOFlJyiL/NTJhJ0k/9Lr+Mn+e6xD4Tvszo0uzgY9v2HeiP3cGEjjKb0RanizYBt
Ckzl6pOnArvU8K3PnthdFEXFvlLspTyXhoMFMAY6dY7WF1jFn3WMc2ND65eYlOb/Io1omU35h7er
UP/hLVve8S5iw4KzhEoO4eBT8I2L3jPOLVnJAWPSewmfbt+9sO0MHwLQwuP6Vx30l+o9Ne3QN+8R
5VdQvuFBtUkWBTWXH2ug2XxZWEd0u+Fm5VviYrs2kt2iQLHzV+q4vvyK4k3FaPQ4M9d78Doxh2Ie
4PEVZOi6Seu9sXEL64c2XoVL8YJTZoZSym1G14FU9Bux5/qPB1uDMWIfUUpszHAvPtCtvHR0HQFI
bBDJ4cn0OwTTzBVXW7tqR3T06RsgdGrUby58IRjzgLoVww8J7Hb5mTRO+284dI7ELcPjCVUdgvw3
4hiEIPSpW5ziCsOhdTSvCkhP2iVH81DjBTOpgm3jGMO1diOCHTY5KO+AgHtUjb24qV/0FUaN9/Tb
ZijY3da6h1hjuNq0QDsZMCT2zNWZU6h+iIMPfA13hGzXL6x/o0+JA4uKKnUwlpT7zNzmb6EE6vz3
Q/is50+xuo7EK78zdY6EXehRQSVbJAoIqSnPYDTNarM1bzD0woiyvse3T+1D9s8vXwZP1YwynoZm
J2+EY3GfX0Fsjp+W4bQBXDum7L8gkLU7hha2k5LqrJeWlZ/XPESfrzG8hUiKJp53+5jCTwZkQQSJ
H79yg1Yoxz01KK4R1E3P5PwM8l1+qL5GOD/7/B6d/qNoUSvBxkn/MQi4qd/sZ2hEKVhNF5uMdUCx
DHYbsXiQXMobL1u6iJ/iFb66iz0T41tCj/CB12dEkYycfV85fLnCPv9kdkejkP/rwj0CkueW/R79
choXQoCiqj+ZDwy73+lf66es9HbEl/2EBxOzJhmk+BzAuR+tG15G5nr1YSJ23daczo1/QZXQboOJ
JZ+Q+6gNUsg4G66X4Z1RAc/r4Z3RR9/YLcYWR3ais3oTPgpP/CFCsSb/h1v1Aj0DkxRJNsf+i1hI
9acFEYol3OlX+FXOtINVp7jhT7jvHlG7TxHz7uSD4BgBEWlN7DTjZjB3otd8WMBsZu5QPuw/JPSC
trECfCAGWgnStDyC5q7ttX9FzAlIx6nwPyL85F5FEeoth/iLqjqFy7OVckdPnPx7YcAXbf6NRNby
VFBd9Nk85fvHcI2VQ/6rvXN13pIv4uR8C5594lh74yThL/xlt4DowlrfYgaYrqEghd+on8JB9MmT
A79JhILD6a/vWZ048ZHLau7cdNcFMRb4i/TyPGyeIjF6OGMnXepnE2uyYdgyz4tOy6v0/t5IrOUd
xj4sbfGc82AEAoyW3Z499cSF8z/Szmy3jS3Ltr+SOO+RN/rYG6isB4o9KVqUqMZ+CciWHH3fx9fX
CJ2sgk2zxHtxgUzBPpIVjG43a805JjfJP+o7/x37K5SubBb8DE/tDyYB5UFbpl/T05CsCMixj+TZ
bpwHxiheCueNrtve2A9b0FDO1wh0Q3wzPvDL+q9EIjTjxoQJarBKu/E3rIjdd5TjbNfR3obvMMQS
VkYmysmZf4u9Sr1nlPfAwsyoReKBOWWH7BU5utxP9U2Frs/Cvfce4B8TQfccv/MMty8soYctekxC
Fb4wHMEeUbCczWh3Vc/Vs/W1emZ49O/VHUaCu2LZPbN3NW/TPYSW3SY6qgvnpeRtI4WlzJYMngyW
1lfW1o/tt25NN+Y5f0SgpswHdKTblqX0cnhhww4QqNrn6CSLebVUafnR7HuSW56m7wDCFMoyNxGi
sHTencQLuHs5bw/uj65/DqulkqwsFdI+e8sZqv61c4im6CCKIgtGwAKoqDZTv04vUH8oul3+011a
ZAGaS3hufbNUi7W34gezlbUbDvkXRkE0h3I78GHLVXlvbfsVV0DdGwAL2avgMfZn5MxQkugB7VAX
YqKkuXWYls94Cb8TMHbwF/1CfSsEjOsFA/izwkA+CRdm+dq5zV+rF+wUkOd67aiQd3PjQdDhVWrM
lYMIupOxuyVZx91+/CnqbYKco3yCZ6nkzZa80oj3MTR98yKXm2eQ2EWhIQD4ilfWV6Nd8PHfI0RY
JN8UPCoy2lXEWCzCknkcz5M7D0IMU8YYE59gVEuwxJy3DayVCN6UP3oi2uI4pOMX4i4JWHuhUkYh
2jV3EXldgMj4PH7eYnUeeBm66UuI7OamobOBx3uCfzrV3tR6lkt99u8vvShvGzO3V5Htx9u+I3e4
NllQxmVcbOW7fM8q2e6l0sDXQc5FERZ9wiLJFXYqH1/skdwSxVvRXKCIicCYqJWSyD1oys+ILMu1
n7MwR/eIBZHCs4n3FCUHJdphfFOtEDL6nUfFoss9gWhAw/pcHjpTf9MjtSLUgM2cLY4u57sNCtp/
RdLMs4I9l6uw/5a4uwtveDdy99atXZ0lLAn2JDyEtl7xqqj4j7kRjamv0SvDVOtGpsf+6FQNITxY
LajM0Dhz8yezeh5M1KvTnwPRQyAKqjclDE8yzh/KvrqvlZHwSXLhsj5+7eycEurwPOSKsapN4Lyt
vdQG5y4aPNIU9YPBxlO27j3Argfoy+PM0WG/2gM7ltJY67F7dGnuLLpaPOUTeDnyUAO5/fjYjTpk
T3CDRWa61InyN6FMdPe2mZdq/0Po5NtIl7Bt+PauUe6rtK82DS4rxpk43gBcZtDq1506+IdSwXSC
GYN82KJZtaoX3ATm1MWsnFsRy37XpiwyZUsxEJwRbSAYSFLqPwaKxguhQ1kNEGfMPc3FP/o8NtZP
s0P4qLi8dVETL60Jot2ozRYD+yGEzLRXNHHz10RD+t/JNSCAfsfmCMRLjmVLE3cmBz0DuoD+1NNW
EeW6M+FDZBJMQct8obvBpkrqGYzDVWmGYNgJdcnL4fHzw//Jd5mOLjVDFTYdIvOM7+L0Vl9bmVOu
1aj76fbmXK08SgchVQxlEii5pU21S8Ur/flxNbBDf5y2phuOFBbNLVOfPtgvHBu1svNe77WSTksC
RxunWElWkNPdDTZe+FFFTZ+Ut9jwbm3CRqA0I7YNM2Njym575aNM5/gbuIg7oOmObpjkrPGJzu4A
ibRkpBl8FFcFixAWClgIBS6cQBX5BcBqTn9yAsLw+PZ0z9pHyy3GG8lKuPWGK4+Dc+Gz6BpaVEOY
li7PP4sVuJquZAScpAWZLmnIBD9hBeIhf/Xxornw66/cCePSA6hj8XCwmKi2aZ/diYiO3ZjnSrm2
U8p9Tpc8OoaFTpKVVjPWiDe5/I5WfyPyAGBMugLKaBY9S3vkALhM4q0RQ3M1KKKpWGkJyWGtb1r8
IzdaYrvFcVWWTwINSD6gTK0Tbm/e0AIvIEewIUIctghEffz8pl66p7phOFhkxUS9OnuuB8/MmZW8
ai0SJkIbPMzMLrorL8/HQ3r+5Bg6746lwt9yHP33h7jH6TzUUi/XbWmdYNMc28TZdQ7F75o3JqcE
63TpccwhhHuSP3Ri04fWLf6PHvs6iDafJyqu8rtu75piz71f5QIQfD0xS+BRFuXtOADQyO1iBer4
Tm38n1mZlMvPL5b+Bz2LN8DQbQvQrdCkZk6PyC8vo7TMXvN0g+2AZGnqORm0AhuNE62WIeGejmWQ
rBPH2PTQnsgzWJVimZbxk6d1CBwjCCN2/+5J/V1E5WM1MReA2APD6Lw7NxHllXfk4thhmDTuJuaY
bn98/5ePa1TSzpyAj8uTddNoUG0wXN2ME3ZKS9rHiJb65On/1lu70KB26SGAoyYDvV+tr32WS2+P
wcCtmijqEYaePQIewhJNEUO5jgivYctPeM5EGxl8akKFXqw8i/epbmmxe7QxOj95+/zeXXx9DWkB
HYXzZvMgnt07/CZ/P4M9gqJ5qekUmdsAkejwKJownOlGNqumNw9fVgQQZLo5rf4QCupKE06mxyaH
jb1/dycgyojY/6YOtffaiSi4erd5nMPuidllyxp7/3AiQvw7nIgdNkoKpmG7nShL9YSh+vzEtMtX
VtgOs7FOWPb5uIQGlQdILdckzVoNJXbbwBWIam3Zg5qpQ7TEoyY3MYXzEPLL50e/NC/yhE3EMxXg
nnE2J5i9a5IJypwwTJwehdJEN9JNbbtwpXnOY2ilFEi6+so5Xxq1TBVikgnfB5LdGU4u6gmCGeKO
9L+ee4ng5pstsm+fn9m1Y5ydGXlzOj5RHlhEfrejXa5MkVwZfC8+k7wMmkE0t0mT+/yZlCGsFr3m
pSi0pdHRAhgYRWTPAwbX/th/YIJMksqL5ha/zBFTE8149MNxvI/dYheU7S0oebjeujbvBiiapHMM
VKX8b0HuLesKBTC5rAMssOHRz5mbhwkY5Tn3eeB+n4BjgtCrKzdHm17l30d7Q1UtYQjGHolk/2xO
Ma28MYg1Y/OGOH1WM43PzJgwZURQN2HCa+ZU8SPubloO4G6IJ6RrkrP0zUn8+PweykufxBGSxaql
a875oFPYjiqG3CjWRfpT8Wi2+zr1a6fW6OMOx76s3Z0BsMI3dp8f98/VCapJgbDOIY2RvOvpCv0y
8EpPq8cyiov1OPpzR+edhM+OCTRv8aMx6AL9vjK+Tk/82TXn/ITlYJy3DPN8dSyrICCXUOAOMwX8
CJTZLGVf8jJ8+vzMLh7H1FWNG8xobk5n/suZ2ezhDFk62VpQuxkJ1gOLehMU7pW1pjAunc8vxzkb
1BQjtl2EI9kaJEWtSHOO5ptdvj1TemQBWmbSV7wnzGKTVSEBtkP+1Qw3ThGeOH1qDW3TLhU5aa6M
hPgae6EZvroMWQnNRj/hE6eD4HuQDzoUbIUJ4KbxqBmZssd+n6vpCn6osugtFUUvdJ9GCkQVrvfg
JfjAdJdtfmhsrKLylmO7zBI/2XfkOsy01gGi7ZkI4LN64WfjD3zmyqZjQ4lnskMeSS8/b360QkVe
EPkk9hT4xQCKvHbOnO0prTavr9Gria+ag1IC7GOOuamr59kGGZJ2wse4FZ7/tUtsFeEqdB2rN49e
7v9UYeLNI1JuZo4lqGGOGnlMlvVCTG443rFpLlYAztk50QBvbew2pI8glOv9p2AcT17wN772f9+w
XZiYWFA6FoOBijKMKIrfn5U4HhWDbVq2DhOAALrfPbRxejQ6/UGU8jvViHamDtERO8+zTMK7SkI8
V60Oq/8+C6ztkJoPmNdfLK1YaH7+OCrxN802Ymbqupxlsb4aB5/CTmHPA9V7Kls75ea6zQ2mxFXv
qm9lhb/aiY7Y2uhSmf5TRl7uTAEIasjvcdc9WLU8jHXzoEeUXFt3aYYpDZFEHsrCX5jYCGvSqwHk
BDdG38z9Di9neEx0c4+X5KjX7QOWOa98C4d0Yxja2+BpK1dxDvBgIN2X+muTaqu8p/UYcNldly5W
EMSUmhbktiCuwLNwM31O3eyieeU0D76tvX38u9beV1l1RH07r0guV3TkfHUst73hri3agk2pvlZh
u3Z7xjTNfDH0dIPPYkts4u3o63eeZX7xItgQfvmojNktbheYO77/6HfR19LPx33tw+RxPeW+Tqtb
s3HepAXV3BRkAGJHvItaiXcrvcMal92zB+WZcjFcfT6WXJoodAktleKThSrTORtM3ARqqV4OqKPB
kGVeOWxryKU3tqQOmRCnGiTyLUDAjiSjRM6ictujqqcJ6hrd+spnmabzswHU0B0T3ISE5SHPtyhU
Wdq2y5NsDQ4Eefo2UpRgMqolC4FerrG1dovwXr1R8u61d+ofWqY+VCXKGt8nKi1rIWMbhB5uOuKv
r3y0P3cdBjs01bZ1TUDFPB/bS29oFb+x07WHZYB6Vy6QytJ4QVzu7dy+/OomI3RCRyce3oGz5RMq
1jSqe2VSm+DI55cIvi3zmRAW/z/fK9ZDRHLw0ICXFY8QAZIV/j9CdD64IZg6Zn3YD7s0RpxoZJty
omnUk+fcbCWyYoJvhGr/sJJdjJ2Asnx/B+9vvM1cBfkTxhLdJPNPopwlP3I+2sqd0cacS1DrEOdg
axE4tnRJA8SyEV+ZPC+NVOyPDJAMFrUNXT8bqaqozuMITxWE1uZQ65LWe/kKg2rWxuWp6NJT3AxI
f4wRWEz2+vnt/XMFbU6zqeaAhHakZZ2tM6M2x92khdhRBO0m/ErEdg4nqnUEbxDjqSf3o4J46POD
an/eS1bt4K4dwpNZCdhnZ5wTIdl4bROvswjJJ1rCPKpeR7sB+hF+sVx00ikeuf41CR3yWe23zw//
sQT8/W0zVYPT1jVSjG3rfGHmBXGemnERE99dm/QWgdQL0rIHDFKUVr+EsX1sMQfQ3rboSSugLTqq
E0VrznpVPJeNcWqmbwuiNocKL3/eCyomGbk290ZzC8ZvG5L5M3PKa3frz2GCD86mg0W7ZfHxz1Z2
hUXd2m4SPjime9/ADTyKtxATPgjK4+cX6dKDYVD0s7lMrISss0P5SIVdUctoHUVwDRwcHp6zSqzm
1kHnjWWMHWUtnz8/5p8LZk4PYroB5HwabM6XXWYOWFMREUogfr3MX7NBO4FkmKu59vhxySM3WZi6
c+V5/HNZaapsyQ11Wqxz4LOXwKooYtSuE60VYgKGmIwuM/oS2Or+89PTLl1TS6XcZQjIgvp5GZdl
Vx8E/O61l1pHu2UPn/GiUXBjqsy+Foqxj0x9GarWUsAWMCtG2dLAadUMmwBRIJAqCw7c6Dwr7rUn
68IgxDXQVNbvQldtdoS/L5d6Re/TMMT2W+IDGgP/wbB6xgB3D5l/17RfNTdE5BPCiNKuPWrWNNOe
v4/T0OdYQMKYac6OzQRSSyhH0VpawCVMjH5UQGAtqE7GuJ51mxqm2wyDJrgGSCSp4TFLC1TFiffF
xwQ/61p3vAE+ePsBvBUaRkDBS21oeI/7JIJYw0zgEVaXmhTMNL2c44xDFJITXu5W6X1sYiLvJ4LM
B3Sszk0M9LhJ8InFk6Pt9MEyUAqxsDrgRR8/DhBPwk4C+oSJnFIrOLiu+1ZX1rZsQTKMmTqZ4r2l
L4ziBvYxSI7gO3U9lG89cD8la9eAuOSNrhWvAJ6X+bQNuPLATS/pHxdWyKk0owlJxN3vN3UMYbj6
JgPd0Cnf3BC9nG8t7GGblKjRCoAortVsSaQ3iTVS3nDnLIy8uvv8Q1x8uYgcoH0hdfj/ZwNJYhYs
HrwsXuPpRFLFaauRdhJOfWXTdqHeyBMsbfa9DOo2tb7fTxa3m5ESVhWvO4OmE9pE0Sz6CZNaFe2W
JdQJ5gF6cO5NbVhHv9H3pdvuOzFe+yCXZjebhaXQBcVPrv7vH2QMVWzEoFnXWgX3ouHLvCfIyHuN
kuHFmqycVRV/LwvrMBnhE/H9//2CcxVMJnRTqOp5RY7XwG4jn9FsiFwi1dt1ib4sKd0rg7X+5yaZ
IhgjI30Gyvf6+VvbV1GqjRkjhh3RYpBw/mdxHqPOco7RoEF5YMwKjXodtLacdTVPOUDyWYvGRC+h
iEcYHtg5rEfJkndq3wWmfE5g5uguYQM98sBKQ+B0fRi+NNqQzmBqtB0ulGWEXQoQfm2EsrPZKl29
VfL8lUtJjqS+H9Sro/7F66QbsO7AXog/OjcxF8mxqX6th/6LojUgkaP8taFsChJSoKyJg+9N/N0E
/NIp4Ko6VqQ2ybkpApjPHwxnegPOhwNuFE1eUzMIJzmb52SjA3jyimiNyRiXDqB/AfgBAmUBtTJA
+4VJKqurO5/VBEuCoxTVShVfHWGeErQ1GfFsWFeCpF1XLJdCJkhQ0ySOj3xpJWmMXW/dWtK9HWr9
JHqKGTkPg2rkr6TdPEmjfkjy7FX26j4HVD+rUE6a5ddSWIvCI9UJG+UrpWpKkPI0ktpjQGvKZTCB
h9+DjGa7LxJjken2Ho/xfWuAgMmdcuc3BngLdUmHf+46DsBT+zkN2Oby2KsoTnsVrKW+93kcZpEV
wNr59vFnx04WH1c5L6io+Nn3UL02q5oX771DhZXxD2/f+dK+dKuppJAwsxWkdgFbElG77WhyzqcX
ouw69EH+sLY0win78LvNlQ6ldgrL9DX0yh+NX21G1TwpAavMumPALsriARbH3WiWRAxS/YpK/0f4
XZMgRxofUYI93OHwWmewyKKJM+XENspoxX5rebhEblU3rYHucRqLDYdvqRDwwUvluHVanASZd19X
9LMc5co0cGmBoakm20gM3gThnS/uYqfpwwCAyFqpSa/u03uvd7dquNC84jErh1c1R6vjxkeZDVf2
OPqFKUhjMJwWzTRrjfP1vq7xVpvYt9cjaWbg2l6A/T85mr8oZPoQ5t8azVgb6+HdnoxlFsId/0XN
nH3mGq+irR/SAqCeyOn65VOlalX1CCh0N11S78FSJesHv4w3n7+rl0ZXTVM1m/U+67E/tt0ttNW+
9LJs3YUo2px0UzTUd5LuoYzSzZhHW7VzloaPQwuV5pDy4dCRzDq1eYhr1BGOj3XG/xI744+wN18S
ob6NsOBC8UjK7mtUqVf2VBdvr6bRlqQXw57ufPY1FUlil6iyNXa6Q2F3JaKhJ6/Od6oaHD0WW2nc
L4aQNDdhXc0VurCw5thT5VnXLMlY/fuMy5DX1ZVZ8GwRnnKj8zRrvbnnrVlZ2dwiNxtn/dYf1bc8
Vt+oUy8htq3Szj1YevOANX8W1WR7NsCnDTW9/fxOXtrs8uHYzhiswdi5nY26iVuaAOe5k2OdvYAb
Ww6j9RJaU3itT0Czbe3VlNqSZ1kH25Nbs/eernyCC/sq7owqDWGzwRLny8DcMYM6SakuFUP7MN2f
zpZrj+Dpun4xZfugqtFTltj7PhKHAD8ZOo8sNF7CanyrHe+opOZLCmRfMXHNOtqVt/PCdKwZqGqk
YTIn/dGdb+FbpiN1aJTQDfvq7N2yilNc8QAFXnEUTXqtGXzpYTGI2dItTUdScj4Q8WS4mV6N6Zrq
wLIkH7GEZzKDvDrPbf8h9Af+Y3/ldZ7u8dnMS79etQyDDrSpy2mE+qVxkY9dX6ouxSscy88jOsYe
b7hT35LRdq3w7Vy6278e6+x5k0oYhaY5FcokfCzylzGYapC62OFowWvRZwDYBLJG01j5anEY88zB
hCN2YpC8tPYcy/ppIvomprP06OeV+bBRM/MZUH1CJ590EnBL8bjKtSYAw6NuKiU/YYn1QegbNcVa
KBI7Z5c35emDfIxEM6H9CJsvfzdTbT0YrAutFuxKOG4qX9sUqbNIs/bLELx5urMgFxElnbMVeLAp
ueh9tq6zYaUWcpeX7UEmQF+UYVWO1UHpilMEwKdRsJpiAI3b26QdNkaDS61ofoZhfWorPqWXHvoU
gknijg9WTKeE7MKezfeEwnJA2MT9OMu/i40fsT3LTLKeE1d9Icrma1TZ6xJkmTIYww0gbdnPW5WQ
HAMizbLAj/ZBuJScytJEJYkbz9zaaIKc0CuWSY9SWk1ec6RZVBYrcrDq3egRhlqlKfOITSpnl/EE
ghdYmcZI+q70gi1vME5QWi2r0OsQbtYdbDpAUd0QEhDRRPdNwiLRkCZgkFiN+RUTdR9ZIqwE6+D3
jr+CLIRknAr2jBCGF7dAZx1KY5USCySU/AhGD48OT/0o0iOo87mRsx5z1H5TpUyFFtS4CL8wAbqD
jN4l9iAnqE4khu8sUb63QXb0yvSoVDVaChfNk4mlPftRCe1Zj/EtplH2FPYbWIYzxwZ3S+Pg2QGO
5OaYvIEUS3/tW/yuyL1VCbVqAAeQgb6slc30SPR2cZSDsxP2gImUDzmNA0DSV+hbV0YE99D1913Q
vGSO18/TZlh9PlxefH80x9EYHAxkK2cbVruoinqwGZD0yp2XNiOy390NOYkXqITMwV40o9xxilfG
wUuLFOof7F4RU6BVOjus5Q8wVLwBFxntH02VhzRKqOenV0aii9ORxQrToGNLG1GeHcdEHAS8Xqbr
bpDrpmvwREGCT3DrUk3JkNMB3fSPstSn3NKbQru+Urg04jOpOjbXmCrs+cZR5kmR5J1FRwEPR1yg
OG3Qv3eKvec/HxAKsOkTM9cb7xn8F36A4hUk4l4tASQLio8NgTx1Xd5FOpFawt65iU4HywKW7BJE
00HOnCVayitYuWsvTt8yr75vfG8LV3wnhxaYAmlTrVXiUEip5nsEhXgYiJOumQ+ZfTIaMHARw2Uz
TD3CWLnRS2il/jA5ndTh1UjHdToSuOM7N5p0DomvIuR/06sIYU6LAZ9cLwKhg/siP5YiQ8NuYhpQ
6/F1upsZZDD8X300F6H9xFYqSmygDQP4rPBYwluC3MtK5JurdAgXpo6dz7hhwNGba15AoaYNbwWL
VLIKQnAKVKGqxKnneth6VBnAOGoghGM3WBH5QQoBAvU6zt8xUgEmVWFz9y1YfoQRnWcSaVCbp7zv
iuWA5t8hdha8g8ShrcGhoPfotPa2UjFRxiVRrz0e2zZ8GqMc+kYyicTxfAYuB5iwgp+/g5fmS9tg
iy7Ru/GoTu/oL/NloFZWkkZtCv2QHpP+mNjxbujUVaQRV/P/dajzLVqbwxvOQD6ufQeSYgpfOKXG
DibxpquVK6d1cZVss69Cl4Icje3c7+elFnqeFWbJeUXryidNz0sXfp8tp3V7qA1fNY94MZzs4Iav
nOalVQ9VGkpSLLXYh50tke0SWUEaM7z0tH0hoCcJlpe6Pji+3Gk595e/f35hLx/RopI/BZv+UW0A
To26BY7hugxLDGDlCarMq+YOz1lcvtfMIVCdFp8f8mPoOF9nTfpYap2olZ1z8c9Y5VD9SVBYh33s
35iEHLZoHDFbSoJG1XI21vZDBZuJLLgufhDiVERQHMuBNULZTa2+DI95fVSYqCrMrvhMk5oVaUBY
8YC0wVIyqBMkjziJtYsQvVHocjHFjRs7d+ybkVBjz83rG0fwvnW40sgaoLa9a+HoznlXdkEAX4rm
bXWjuQ9ljDGuhgmXSGOdJfpjL4u7VElJKaYSi6B57tc+NGGpRHOd/ARqsx2u48l9XlRAkxAAEhKW
3bD7TG/g+H8NBdQJCzje51f14lPLM2vQCqI1jQb196e2612y0nyZrLsif4+HJwltJHLHDfi6g24u
6mYe4nccrxUyLz1A8IAoZFLQNf/YGVStMvi5bidrCNXv4cjtk2P1OsT1azJpMPoyP8L9OX1+spdm
fzpPKN7V6cvH6vqXkUeVZYQgGfJhxBSSgau5kei0pqm/zKxtKLQvcVacpvXJ58e9NOL9ctzz/XM4
mnGbWWqCsblfiZhnLBTVodO15zJrD58fS16oUJNCbCMSY1vKqHBWKq87QaAHoUxrIw3v+77t5gGy
dY9qrF7GNTEu+U+LMDe6T+NqUH287AJmBnVDjRvtupUzs6q14b3FGfQj2+6/hJ5xhFXZJy6AUyNG
5Kdob56NF6sygeW51tcQjeRC15Hl9cTuVTAG/RBwjjU+1g1IkzF6YGyE3Qt5aumnG9a02KJxm1S4
tUlue/4wl9giVIl9wnYnD1GGG6lQ2G9o4K9n7LwoGGes9ZX0RMxGhSWEurOrrbzWIuOurkjTIxgS
KdUitbqv7Wh2hMCx7dFqa4Xc6+DaHiTnDvglmSZMwTWMiejG02EIR0Z/NGN/O62bi9J4FqyI+4pn
g0iFhef3z6Y3EoNVn8KsORD3kC+cSNn1kbXowM8Giv9TGcthYfn1lozZ+mCVPmlRmF9J6L0yxVx6
aeQUQE3jgbf1XNQZx3mF7jKnrp6zu8qM5xYcRa2az1Zu7Wj4PtdElF0Z6fVLD69Ek4EbwqFVfP48
sb/0yC1kgLBj56ADvEd26+pzjQR2SLjBlA6lTS24KpBr2w2JNEzcQx+E4doLk4eyoa2Z67R9E1I7
9PBn6uYv6O0Jt2rHCS0R7WDxwktoAKqDzVrELRZgzYIG8fl7ccEpYOKxQOehM9xQqzx7LzxliNFU
xjCP3GSJfgqHu0rFuy+1g5lwVuRv5bMAU58ywF+PFJ+wPSkRZg8ZFXIPI6Ii61XbMArX6QOpeui3
sDqtSC3AiQu/nUiP+Kk1lq5tAI/PIV7WCgEUsTpFQ6vkvgatv/78pP5M/Ab9iGhAmxZTgvLP9MT8
MqJJexBJrRvxutfDRUFRHZSaONUZURal3i816ebzLAEdnujayYevwB4+xd7rkQ1Sp9EqiNgGQK0U
vrgyDl0SYiDapnU0rRKcPwqzXm+Nudsy2ObC3zdB/KrExdHPMEZbJkbkmoyTEo53ZfUn4I9f/L6+
tWh9zVqXnWddOU/dMvHT9zriRkGpR+aWvA+kFTgdv6JJxY7QGtQ+pvLzyjVVL4ygaCOQCiBwo7Fz
3tVUQ9ezKRsl6LNLgpQi/H7NwLDhqluSn9GIcHX7MQs2nb+VHeiBLIzGW6nCbuj8N3Uo9C800Ohu
xxCDDHfK52wKVG/a8OqNvC5D/J18yHTRpfUX6KhwT0hWlDk1jtTmbbGCVpmHcFXJ7eRlG6COWyK4
Z7ACUJlmzjqOpEnabspeShjbTCchx/CpC0+dL7gp/haAGpC+mAJF205cU/cdn+L9c1UYPlpDqSzU
Ikd5qhj3wgqeU2RIM6MxtVmXs1YSithH8ofTMQTbYfPmWerctVjNpO0aIdu8sL9BLH33XG/be7Cf
vNCae0Z2nOaT1nkkBvPbtCisY+O5KsuT1jRvOr0++ubPbaBrdP/5xYZan3zW/F3XbmRe0yD3d1Dr
27kXdD9vXdU4SGYDzwyjFdVCLOllQWSKdI7EIbN9hAjIENvC/Mrr9RhP3NFB/ZZmw48rz8KlRwFB
mqEiWmFTe95VG2gmxFVtJOs+zGKwkMYMvO994lX9iv0c1yeQx9ZUCPGcxi98NlGiXVGWXFi0YBAU
6MytaUY/L/ASd10UybRAkxm3r4vzJ9sBMdzKgmuDnHQth2Ix4iOdBbCWr73FF0Z/SiX0dCjjskI8
r76n9NibLgnSddQQIpmn4drMYJg5gO7nRoG9KsOMtBfWg8U7sExcH3hotXbzjNxnvxYrPQ0PblPo
G2OYIgBbCYSQXC7V2rRN795Cy5wTmHQKBMGhrC1WrGpYE5bl37PY//lNM1x9mD5/ZDnBq55fn/31
P2+JZcuq7Gf9H9M/+58f+/0f/ecpS/jfpz+yes8Or8l7df5Dv/1ajv7vTzd/rV9/+8siRVczHJv3
crh/r5q4/m+z6vST/7ff/Mf7x285Dfn7v/56feMWQCPG9vyj/uvf39q8/esv9GSTROF/7LDTEf79
7ekU/vXXU1B6QRpQz/r79/3yj95fq/pffymO9U/dZKNu01kW7DCn4bB7//iWMP5JncekuYq6R1j0
IP76R5qVtc+B5T9NTKUaCm1E8Do1rb/+UWXNx7fsf/Lb6CJRJGLTqtv2X/99Ae7+3u/9fee89+zf
f/9H2iR3WZDW1b/+Yovyx7KI4xt0Htl8o5xjofL7JChaEtAyJNIAi4qjTbDlDOg7z+jeqgMiSDx2
YbJhIC9wsI/ODkhUZLYanEGLckxCAsx2CLtm22mDsdGdA57SuUa231pjF7LN8hI1AYh2JBntFkP6
Y1USF9oqj+PU2LWahkUMiACDogIVJFKDifvU+nsnyGZeI8gDrB5s/ZFOCJWVdKqaZrexZjcLxz9E
P8cRIJvbv7hOri6pKmBc8fpvXXUXPJVWRehhh14LWpqj59/CyvveB02xZTSAEGXfB3TLRVVpc2Eb
i1bZDD8DsKA4ONylV6WYYBynHdbo4ohJ051tp6IKYB8AqSu1v2SpoxOeYRpr4TQkxrmIaUy/J/rZ
FJvRNKfpB+aBl4/DXA7jXEnTn05CrGLCPy5KiQYEO9scrukr+3F31kbhfak+xfINScnJAGDL2PjY
0z6fJXpfb+PKrrfcvvsAjvrSw0u9DaYv5E8kSgjSxOqTRZnk3gL5KCyIWhGgg0cSM9SUwDU98oOZ
QrTPvJdbNpT+vCxpXYVKh08ipCJGUtUNOgd+3iBMvuSxf3T94iWz5g01g93gVD970rT3eWDv4oLT
TppGoajOciQzgzu9qUrCR9Ns11pKM9NYIi1T6a2NAftCotZveUdCgk8c4NwPXPk0mIP2NIzaZlL4
6QWNdr1L6H90LvmQxEjPzYgcShEejcjRZ4nslgXKlC+4vtyNCGJif8umXkbybuh8FEyKUcFzHE2y
ix/zgStFDwMsgY/URjO9XRv0ukbaF7u2Xmibslf4d228yiSxaAP1CE/71riwhtwymmAx+pOFr35p
q2QGBH0pqbsTwMztF7EKtV7QqQ3jd6uTp84nUsHL3qDlf/dHgvQ6PeoWqsumsDQXYZxnW+Lbh9Si
wSDSfal15Za1S7YMfLFl84lAZAKxclqzNo3uMxxpkAZISlWShBmCoDq1M7NNP/i7qDSh9ZWxdpPZ
yUM+QvFgSfS97/VuEephuZVNu2dfGa2c6VWzIPeSUB/WZB+KFIszX8oEt8SokFqmp2m+VTwYX14B
NrXVonpbT1/MRpkl9NXXUkvSbR9/DUr51VSTvVta5KJI6ID1j0iIlVcjakKMAZMLkysJLtRAUwIi
F7oV/0yCsPn7kQ0qb8/wEnCh/4ulM2tuG+e26C9iFefhVaKo2fJsxy8sO0lzAGcQJMFff5fy3RdX
dyed2CIIHJyz917tnyqoP4baTJO0wiHT023qMV2XLYOyOcVgagTy9O9LalRHYFrktEvdn+gm9yf8
HyuEIK7RbRwYwITLHPummMLlEBGC4tw/GKPur2U9vAmGQeWwVEC9PFJqJhKc0qaEt1Fn4Ffx/dK9
yCSR7jg5lE/OROk/hH6JfU94D33vGXs/qoi4Lh/pywlMprmk44nfKcvmE/k488nG+1eN1Xoc2ygZ
M3M8al/d8pK84g4RwGbCXUKbqzZ3mCF3gzTaQ6CMAX4s86vJHUhkmEInGSbz1vfzvfaguxkoEiP+
fZ+F98IRPSdTq9ZtYxJ55LQTGRFgzgid/g5zqRLJb7KCqeOpCn2YYXYT1yGIVrbvX9LVYSjzLGbu
6rMynQ3ksKaHUOEE4UOXBXy0PiTbltQ0ZH/gV/F8A0BuTj3Mp7hOibJVqqM+Ry0YGDaBbc33XDtc
/bT1mM1FRwZ04W+HRv7owC4SJqU6looMjcnqnzyLncYIeEp9IYJT4AiS5uySJLswJD8f751XG+se
jkTmD49kKzgPoUnyFpqMs1XufBZvEi5DcFq77HXIF4hCsPM26TwTTShgns/aOvUuYbe55GF44o8N
3Wbn+4TswhZoz6OswIX7KJ80wJ77QbQM7hUKVUcSaTNflgVgq0iBSEvxBGB4IFbGbJ+HKNpn1jC8
66Fl3+rlr3//hqqoTBhbrLEzfsyNbV1tmCEPMNEJ4a+IVkHqZx2UyggiSzM+9dQnRDAyjdgWlnux
evvvOOVIS9vhSYQY0tDQTiFTDztvH/KBu05d06Phw5awriPng492Eyo9nrXZgUesSWizBZnYeeEk
zWpDno66jhwoZhYbP8X5vnHnkvyWKIpDTdRtWDIdFtCZDsFC8ito2jlhWpMepAMVYW394MTCl0kE
RnpDFnX2mOU/brp6Z1rwVaIHUEr5oh4HOpds+dBN8lmTrMQ7dW2X7KeD84dWV8y0AsOjR/7GyY4M
/+TnxWVwyTgOhrmNm0V8SLJXLqT+e4kBD/hCY5bR0ioZ8YQuiVKt4e7SKoXIm41yZ4Me8HVFZ8CR
SwxxQ5040/u4zqvwFPX5h8/o44J+dGQQB6RIdLN/WHRon0am9IQJozfydEw6jrylTXfLo7YFvG2S
nTPeMY75am1Tq+hOdfWncThFxohn2ovwPBcEacOYfy1mC1wNFRn7hGrPa2h5hwpvCY22rLqa/Fnx
v1/gI2wYC6k9mxJKtUI8AuN4LFc1vTRO4+/vkAdlpMSMlaN+8COw6d3AvxUm7khlQko0o9csc46G
4byno0i/pGfP22IS5Elb22kqxcvkrCeUmtMpxO1Frp01nsKgGL8Hva9MCIT5KvFQyirdl25IF6Wu
1H7RfZoA/zqP3KsIg4Og9zw78higWivnNnpyZ9Th49QPZ3mOHEi5aiINawkceYAJThje3dFlA6Wa
w/G1DVW9m2qhWFZ0IFT07NBVvAmf1AJv6i9ZGOhL010U4+JN4aX2SQXLNRgnwLhD5CZt5t7WQM4J
dhC1AL8KoS/thonftPrUZV06/1JrmD1aY7OHphTtvBGxaceSTSfnhUd0WnP/QnU6PsPfWhPfMj6n
oq5jK2rqtzqDI1qW+0yUwyWdoUNyCq1nc3jJ18HY5vZcPTARh6lYW6RCSpdMPtTmRT0Qi0L+ztXw
2VrDL91k2SNFBLmiIl0OWLj2ZVkSiStIhOugCL9NbkEY4VCSoicL9aZCQYrtMpN9vvbI8nnbkE71
b7VFjime+wyp6ql1GRwNwdVqPQz4oeZx4HPj0u2UPiqP9WUsCusyikLQhGztDyRZmEqZw44rpHCC
bS5M+M9GBK+ZKXB9Kcv1mpK0c+qkzZAW3E+iVsG53/MtOEbe7dHmO5cZEAv+Qyhzi+nGjjc6bz3r
i1mJp3e5n31jPQ1vRYl8IsImdygzuq3SobFCY7k9Vm4dPi3TcItK/TTRX3nFt7iQXIl9RxAjdcqT
cjCqc1fqMrG7MngbHPuLrQ+reDG+FcuYMKqnoZyz4qjCyBteMsLd8uLOTqh/l2WLQAOr3GYtlfcp
EoCeX7ZopltOibjT0iSjZXCJ8uOEvGnlPEc6olmsrWBn4CmOOy/3E2Am4566edgbMiBPa83cEy0z
0nNdTPtWlol4FQ7QLYIjXlr8A7FoZPq0tOPHKEkYN7Oge0OLzjc2ufkfj8S8YurCt2Elb6kWgAiD
4a0prYEANNI5ODm7X7Lsmk1j3XO1vMreksxkx+nU/gT1MJ0ypDsbv228pJH9WyO2YWflP+U83Dyi
UgvNRu8iz4XSR4C0VSiCTtE6cHoQmb6MXHRKX73ntTCPqdNUsefBExWruafxjlsPyQHtM7leC/VX
4i/e6jmgeMo5zkdBQYwt9d/nCk0xShoE7UcIOjq1houbwbGk9JgIjfYxRtfaRWVKtGGZQ2KI0A9k
dQNARgXhZ14zhat870lrOqFOOFxEK8NNGdUVuan98tBG5Td/SnpGFR1uA/Az3xh37ZuTT3JXAPjZ
c+8DeruAKOVu2K8ZStYMw8eEgw8vNvnYpimPlsXnTiLVDgybfoTpPsNhkOAocIDjZ3KmpMoDa+9V
438LGaovQizu1gnmj2agbVI7FIdmCuCO1/+4rs41tPIxqXuXZQxGdp2L9HEiv0vlnsebY/wHRKY8
+oQiQWLLShXtmloQyjHiW2ShkaA6Gva2zmBakklw6JjoXW1DX0qOT8lmfwvg/DByogvXtKz8vIBD
IflEC9M3rlRfOHpzbkYAVjfIPI8cEv3JUDQ4Ueb85ASaJbJEbGBGUEgV+Jk9uI9ia6i6vS746Qo1
vs5Rh8UqkFhoJ0LiKj+7dH0HLMi2W/7klVciiw5k2fWnoHf+89KAJEnbHOLIbcob2w31RmfJ56Gk
n6rznI51OUY7dkky29MyPTVO0MVBBgHdoMKAKJg9LLhAHtJftCDmjYjkcKhpYmzkQgJ7U7skgGsc
htIYD8vSBIgrCnQjfnfPPRbVxa6uKC0KIruVvZOqzY9pHnxqJ9/XQ1C9Nal5M1zC8+8G/HztFc9H
7F2CRXNM+MeyK/nZvGWK27npd6idyG0aTPuEnvhsZBOv+syRP9cCBD29TSVWPmT0FAj41JMRsDBL
C4W6aTP5Hf+uyu3Pk02rWzb+93BHrM3u1Md3DPvJWIHfzuEcHS18T1nJGI7JmXoSS/fLym29rboi
o+pzbPQhbrU3UJbtJs2woSaDHMEg8ufUc+Kwm5aDZzJe6XX9WOQkA3ZtaydIGUZIdOHvUUfkvGi8
46qxz6lHg3PsxXzBoH1zUevMwQrwjbb7dWrFq1E/e47KX/wwK669SzKqgU+8m9pnY2hx/0cZmQoY
/K5LPV1q5OH0p9Fd5350y70e8PaURHVf7PXoumcj+GOS5HTGLz8i7ul5loQDmu3LrKRzEhO/lNrZ
TvkV4eFGVRxDe+babWdnmRlAaKSTks8AnSiI2t2ydmQUS1aQ9QghOP810Q0fRJ8suf2AGx/G+B03
aLdEtjrmUCeRJ4Y4vJ+4sON9dsx6OYzahKeZqaclkKzeuSRxNkTXhxJwm9OB3XaDCpAH2ITthoSD
Fw7hlhYFYihfNUqkXTYa6cavIlSCE9A+PBfFDtlXl4yMayRxzOXolV8c1fYORZM++WqOzZwxZS7J
pOAWeLRc/y3LG7UXuqXRbkMtGkzDPvlv6JaWpaVy6asqWWDG47hBo0AsxbuP6uqSVbxPNp93whGA
+nEW2fK0rFjT1mn6Yy3Ta96SO1kK7+DMvbfThfu3N6O/XrXY+9qqf3u+GI75OiZRV/pXLsPgV31c
y/3g2++Oe8ytKHqzo+ZbgHHC5rNSvFrkwoSKlorfX8fGIfKils1ZWU23QaiJktCSL3wSnwyI52Nb
nCkF8yf0Vq3k+KGVUH3m40NvN/oDeRjCzV45sSbx4Ll2wmPUZvpoBOVlmtS7Re9jh0mK4yBvb2Dn
x7NhzDbBh0xV1jEMn1qi8mVkHzNPjr/5AglFbEXfBS956cTYXBNjhmcQYOM9I1eVTMvyeKFcuhWF
hHE7AQ3PaDv5htwL7MQXPdM2TP3hlx/U9YbALUAQDoqtoFyfG6N4WSZKTz0Y6V596nuAQjkABBqs
DgQaLSEabXJrNF1iGknlF3OSCUgzSOjZ3cYCko5oD7k9QTynuRJjmtRgOxlr8JgY6SFx2U7Wd7/W
7e7RDpaPacYPECwtR6Ei+0wBOOCR6wc1h+4jW7/3WNXkh1oVB6WvuqdUtuHZNwOFfj6kIvOWuB+6
4pedT0cuVNVXfcdbBHBtVNFDBYmcgkodwJpcetQffQ47bKATIxclb5ZJ/yXkx8LZSry9AJS5Dj6x
1oOmk2rU5XEqx6cmXJ1HaTjOtg+NOkYm2sYmfHAoCPzQfmGY8eJpSVljwSpgyfVke5qBu5md7m+d
cevHPBJbLjjrngbrI6mb836uhpHT/y65iwrvGvkW03itoE2E9ne1MlzoMyxP1bLXHOjKY1cOG8Y0
dt0+2CJFvod8uQxJ0HNU/eoxLsPATui8cl/AF7abfrThNardFHmvbU9gan0iMxvRav483b/kfvPV
B2P95NUsUG59ftYl1byMWFIBoytp3SJiktVJlmhZlz7V+ADEFonQFcHpptbE/o+4sjcM7xvQHryk
flRvh6ELtq3BCmu74gf09daL+g9LuQ+90t9LYX8BbYRTzXBwGZrbMDsq7lZ2rGiM82py3viUp4E2
yc2zu18EZx0EkSxVXTytnIPUOcRIwvO+eitxyo74QbDN2fk2eNEjw9lX356dDdnJdJ8zX/7nFiC8
2jbfhTBANxUVDxgyRpq+vRW2t1ezOtO2HqChBfBwzBH9cP6WzfqKq+0tr1xgSoXx1lRTRNmpclq3
3UJ8Ss4rp345Gmzm5F0DhAM0seaCHoDvJVMEsXwp64/ZprBGHvXh0RsxqDewWO2xNlxUk4d3a9G8
6dr1lw01OKdS6KpP1uSXW5N4OOEdTjpf/hpzt9jbVvoepeVvsQh3Lwzz3Gk1HzjjtzMHgM2000DU
Ga82yed2aT17msYpPYq75AVYZIXM87543Zz2ivEcWERJebMTnP+F7mm/JZ2xIUV+cdGx1Pbe1eBH
srB8c1uysisQAjS0uWS2xhozWWOiQAiighi+belZtgOPz2zKX6gjCItz/ZQSE6n4zA871ut/1X0G
m60x+ngK9mUXdhcIDcRk8mDcTh2IuRrg1vU/Klx+AgOWUkP7QHRstVqb8MsN7wx8QlqZHwejjLY9
3eRh6f/6Rfq1+nKNh0XcoVcPqgyhNi/umZrBjoZTQLiW5XpkZoCVcldxUZlNZJhuTMJvgsdW0KWZ
BsJbUa4fwtmDwtzKr1SE6M4FitqV27sVybNmHGLhU3WjUz9PYtfSZuEyTc5/2drQGs5D1/3OAgq5
tSiSoZ+aK/qbaF5/zKo2YropUWKW6uzNxU/mzvJIQsiW/t1jaWrII30IzqMgC534I4n6ANaT84jg
G05Q3sKU6eTftPfm28qguLay37PtTp9UKiRkBs3VK4L9nM7vATX31jVAkZvpPTIez/hh6Ah4ZhDe
f4kUwqgyAnEbNS2H3ljDBI+33EQj8gWPjreOeAN4cMiOu+GIJACpQonmcM5CAtdc+4FYFXFpmHcY
jnoPSUv2J6KkVP0Fo7uMa+M/o7TVSa2suOreXUAuu5kNtFPmWGs2qoVA/QauNM4c0qAn9ZZHhFT1
+LijIKBpY1eX0THgKFYTmqOJyqwaWQiMN/pXj5J2sQxOjobbbMv/406ttRUSK2CRc/skfeqDK9mA
fKvj3rpMxiElwhlPFYnISwpYpKblhU5nIbtDrC5cn/EaOh6Mq+6J6s7aqkdjBYtjY9XYWwFdGGmi
NO2jkKTAvMf/wcVzmZqHptPP/jIyGbB7giIrO26k++RDyWqZxporiKQ6wqWfVW63yefQ2NkGHfa+
JaqlfbAkGy/aWvq57W2dq+fVHLtdOQuxLR/qgYR8BLlunPthfpYlabF95h/ltH6ltvmj7G5m5XNJ
4h7zw3ZjjWm7N0ySIh35k81WlUz5tZjU/VCHpB1kEOKknLtdJfts16fOnVGVB3vJ+iurrLo0ZtUc
G+qDUMkoceePXKc8PpntJrWWR2fWBaGqA8u9mSDFp/+lxfqfFq775JmMc6JyeRJ4P+m4cSjcu1au
T5x3QBwDb08DCmkwUNN+LXBCt96afeYeiQgSNUm/PFk67HfStr/9IfPOdWE8NkIex6UtT5V5z6Zv
mN+lPeoJu/thRdQWE5e0666uAZjhzmy8NhEVBYOlDADv+DZPBSNHtY4Xhu84EiK8q0D06JiuMbji
9zIan/2+BfTbM5SrRwJxPYcK3a++m0pgClbmO7p6WgArPFhVaDuZBu1f0JvH6xi8yd60kJOSWObf
8bNDYZ8ds9xz1jV7x4h+oraePyvzq82niYjoXB5036ik14ZFwh1sHRow6aE/Kn/mmjMntgg+SJJ+
Deg579JILh8ziLVlZcSJLB4y4dfcArfo1vzNmgj+Ly2s+kMQyKQobGAWQ7jzl7om7z07MJbEVitD
9Gz5oSk+J8rKawl7Sxv0YFdU6fTgYV3TRlhr89gR9oVKR2M0ctSud5gSzmHK32A/G+yR3A/x9qYp
51HXnLIUgnB+j16MliHpiAXoXf6mTmkfaG37t/GALLb+H3Kh6J2jfolbgUsa/xrpx/VN9XxiyImc
zGZ+pykLmSUdVItRz0PjbU6kqdYIIZnewE61zS/NNwegGuOvG8x/atK5TkZt6id/DJ4myb5FRlvi
DnBJPF/dhyHz8FBZwTbUZzO31ZO2W1pVwykt+X2DOPqMXg9uEx5pqa+xP9v7jNnbds5qffRkl3Tl
VJ+sWX0gXwo3rv0uJY6ucQleCUN/s0k+88tgV3SgGQUcmnoGQjyZ4rGbCGMnptc5eWb0knWTeQ5d
+nI5clKPbbV1fOPG7MvvrvUwtpdp5JDFk3UMcoMumc1VGj0CRHeDjcli8xYyfASr+Uip3cdz7hxJ
yrIeDGGibes4q+oCArBjX2q6JoOXmo+8wxTAQCxWDpqtdDuqC+CPjr/cL/Q6ZUaA46IjA34mfyH2
uoewmW/zyq2bg1V3y9FHxzY5JnWh23+q30UNjaNZ/S8v8op9Y2KsMVUFfcjjc8PY7nJP3xnTRA4g
bciwpUVh+Yyx152Y0Qr0OuL2syJfrVE8pZ62cYoUSdkUYLgmwZSinvB18Xgk8sroVbiLukaMGOpB
mcmcpvQdqu4UCijEivy9Alr8SQaM/cseeRTjkT533zK8bxxq7BnCOZcBpZepLyvQ5k1ftkxTgyVm
CAnO0WKry737pSMSw1UnNdv60zje9/YiX/fm0l9XktWA9tnsTkwBGB9Qw7Mw8/Gn7Czgw3mToPIz
N6vFDt1aUITnCMpkxiBz1a9+y0LJHATIE5dKV9iIziljxcp4Mjf8d6/8T5XO33kdQEMALl6qotuF
qC35YWjqhcXAJZZgxn62AjhmAAeBOdUrHdqof6e/Vp9GZ3wPOlKGFs+7FdxKmbXUzg0i7s6Z0z8i
sEH3NZ5x7I3AiUlE/VY1yJvee7Ys9lEJIDpcw+clHTSDddO+dOFytP3Z5WZMJqw1tL9XVXJ1WEV2
mEhFIVxi3HcY+eaUcldGZr4r1PI9WbANJ4ILuuB7CRT99uo7svRhCckmnfO13gatieVQkSGjCsSn
AV71reMUXozE6mGqsQfgZWXacAvN9IlPMPHT9NHLyTSeiAGYFBa2eR1xU8ECYf1ipdLjo5HdJ1de
qCmqu62KBOFXw3y0VudB6zbYB6H6a4iPvuNwDsIuIRPoYRVLgfWtjdF8MHNxnuj9flr9VqYBl0vp
7MKlMOKo8vlb4ZGGY/65rMO88yescyMgB6odCRWqQeZaky00Ft1Duax/jBbqoqnnP/xAHig5BX52
eG7N5jl6WtdsfmPglSDF7K7+6D14jBC18KZt6HKh9dL0WdRBSLOTME32oU1e9jR9BInOznz1++HG
tBZf2Jg/W0V2DXuQdpazdFvHC05jjhKmLkuAYVF1VIX8SMNwx5xjhivFA1qpSZi0otGdaGDnDfP5
fF0Rma57wkFpZFTTBiNAxsV/8aHNsru2ldxZPjlB9IA2JVpiumPDjKYfZqi2+9vU5nBjU39XFF+t
gAGTNsENefxTbwHPMZ1n1QuKTLe6ehkyBsumF6Tq7DVaftc14IRO2+gywGNZFTdA34Qr6kR+E3fI
UOOG48ggbXd0uk+Ra48cOSh/rgFlRskZbNNEAryhh0SxIvaDaSrkeaqL82AmsjKEVunnfhoHwTxt
7gmNaT61CU2TED9eIS5wsD9lOF7bZq7OADCQdo4QOkb/lBXWobS4drnLggSlauHsjjJRBUhay3If
VB0xN2D+tF1KMizyRn6pnMsTikViJxiupP4Rj8kQC83JEipOTbJBza75vv9qMS9XdwhuvRGduXjt
aO1tMusdZW/sEx/cYRBQs5+4LuIcUjKXUb4TnbZbc+MV/ed8qTr71TxIsmdUPlwth1GFFFFzVFCV
Suk/R0W9vKaVQcynKGPET2XS93mShfW0ybK2jzs8d8gSMzqzo2XETck3GOjuuioGAfcS2A7+zfKK
mKu5vk1+zlAs++65XG8hfGM/AlukvDAZl+mFCHdFzLxr7lyThBfskRVqSG/YWqKMdkiVw60U2UCi
u7w/NhMsJJD7HU0VcjEzdSWqfkrSIi8IgkVQCXmZnngft2lzTXOZMy+yrWNB2VVbITbnfttMCKRm
0d7MQEQcKQiQs2olZWc5C57J1gvnhEjXmsy9+XvWjJ09IiViGS7tcQrbI73vWDjhznGiLnGN3iZW
C7M+iYUxbSXS2oIYl0y3y36lYvlQaSV2Tuka1ERjhIPiVBEeySl3zprwmmvE8maQp/v7WwuId0QS
tJjNrizT29h436bkMXgFLLf7pQH/ZbklibOdyFHS5uQfh50Qg3rwrUs+wLktwuF7sYS54b5e7YQr
hrNtZjcF+RnUXPXX1SukZ3P5kwPPmriqOeUU7fHg41TvJvXkG4cOkdShtXW6K60K25i7ndpBbUfQ
B0VQQYgynHkXEHWT+XrLZDJ4Jkt7X1BxxbnC0zwRqxyboVVsCRO8IWYsjkBBKL5DHY/DrXHoi/Hm
v9jOvXWTNwdMd2flhHtZMVSYlpz3xO5c8k6rckdsIN4y2xCoeNYXHOP93u/f1NroGJr7hpO3pNEr
r6bUb/jg30qbdiGu8D2CgngKaBpVk+43MviOWjs/TD8YmT8104dN4SLfgQT0XNWlv4P7gIWm8H/y
sLLiAhfpTrX9f4iJFuM+vG0WJ648Svae20jQ1m9y4ZAtr3a460OLWV0mzYOK4L0X/q5hvEyl1aze
tyCDc2dwSJxKJl67fFwAOmTNtW5g7rS8T6lTNZ9CdFtUwn8aDxfQnAWkYDN1iigCF44rSR90x52Y
bOVJv+v+Kgc9fXm5N6N0MpFZHqnFIv4ZZt7itdfeFBeXnjwd5pcmap8cZQMJHtsTUBSm1lkriER2
uHxGi+SSHISHVrGcKLuGjaPJIxoMIoZaiMEeu9fRKKK9cv4rw9I9m78b7qexqQzv6HUIN/3azrcF
EgQ2AbRcwl5JSPCGS45rdLWs/4olxdNUqFfLTGkf+MGnctW+qH3r0TKU9Uh3DvMCdKCdw1iY0d66
TRnJ7emvD7tlxnq1TEQmF3CyGN9ia9rpnBB1d/Z+1VYxA0p9WqKHYmzsD84Jfu7SXzYFdmXtrYqe
SmjvsgA1lSjaeeeOBHKZei9ABW07QS/WkorbUsRGhu6MdLvSeR+nr5SR4Rl3HUzHRT2xirCDjyS6
yvRSGQPFaXBv1jJogoBRTKu/CwdMuD33u40Yig+81JYx1m/DUhNm5lcJuSpJwzGzyxnnkWU17gpd
XnkE/QvKqEed6n4bkYy3qatn7YfXqW9+jUFYkemHNt6704rFAvq8pyS2fcZRGkXs2IF5k44TkyGA
vpSwxjgYfsuyYjqtt5ThJ0/eA1SgH096BfGxAEnLuohhdy7ipXUSb6zvAG183XZ7vxm4EsC6iCiw
6mUn0x4zN2H+PVMeSqFo26XgJGvkmiZuCd68noVtsu9p76CDGu9jnlKs2nerl2JPhQ3E9x20PxMH
/mkN8csZiNlVSXvXtZsPwb5Ibzu9oUYByWUS+kTXQA71ocqJGvCRVZ6ETz8DgxqFfXm0WrQv0Xgz
Je+Es8Ib0r3HaA1jEsqrnzonykFA7kErP7Ev83E7A+0mm4v6dg0MGXe5D+c2L4OHiAIqXCU8PfRU
sQ7xdWCspJaI3GtTEvBNMGycTT47gWdcZV//TctySrhJL+avIV+Zzq0LWtpnT+npPATDeDQq64Av
kfq+Xv0te9uucKoVbVboHiqEMZoGbgnFrfUmK/aadTv5JdEU44SIkT4aRyoXuAZZHsuOVA2WZY3B
lREQt7GRymVlbqaX8rlrwNc7Mn2z5bc1GP+vB64A7WzWQgaxLJiA5i7Fiu48gk7IYCfFBc1fUxTw
1yq1M6FkrLoGe+ncpcplWp80faoegNHR6EbvWA/5A/o2P0HADehwMIfXKrKrpDIsezvcY1P+DdTw
pmxJrCJ3qV9iMaUQvFGuJFXV50cvAtfsdv0JZRQMu57m3JK/u8VLYFkrE/n02VFVn/yTeDZ9t61S
aR888F5cD2168nexJSfBzV2RkIEmOPmOPe3pdy8n3rArrWeaK2P3KqcMNp4erUNuSuQT8w3Xrtyn
MEHqDWEcUFE92LCkUh3/fTsp2X1c7RDHifJlHkw0YSB34joAMv8/9fd6Vw0W0/hMs7tPsD23J8Me
uo05gfCdpnWG+EBPDzHCmorY8NSTSju99ygCdImyow/brRndX02iVWJf58XWtyJa4hECtKyxSTI1
+puLICBpzeJ3ByJgnnk5fMMrthXxyhTQgMej6M8kJ2IIJiTjlk/mVUFjUpbbVbAQZV0/K85haA53
USl55uT2Bc03thJ7l4Y5Ib2TG8UrkZ+7LNW/7koMxjTBK0E7IapD1Jxba8hg6HntQeF838nV+AKs
Qd6ZaJ5GK/XiWRFCw2t7RYdeMha1v5o1Mk/Mi/jSz+2xIKeiy7FLuRk1TGSveL1cQeFFWIpvPwuz
A6Lnko7P4PB/X3qRn3jhlv0aVvo0i+LTb5C8WuaDP4oz6RuM3bLlVBZWsnhEv8OjPGf8px2CxxsZ
hW9r8O2EGcDpu2S4ity945U+G5d3FJb9X2ZMoGEr4LgiSkFKVCREoFku6YH17q5H4kSZKSgkUzHu
kA+24J6QbY/W/O7YlrPv2eSiYGqOJX33UyrS8ISJI7abADKlYwHExYyLljbX/k9lY/NOyQnc5pol
MWb+srVHUgzL6SNcrGWr6+DKAVhsXFOBiayY8odEuSf92D8jnZ53RR08R1wHPG4k9Tzu6wxcZNXQ
1dS6OtN57pE78fYZXG1e5NK+r7lLUFFrfPpysbn7puiNq+9/yuGA6uN/WmdNE3XvlhGBkz3Fk/6G
hog5YFwF2Ed1M6IoO61m0qiMqE2umTQxe8AD7S3LVtJgU7ikDJrdU9Ns04jnhuw0ISW3TxRHNOMt
KzZILdx0njckg1O9/HurrJRuyGznpFabOXEd6aPDn32P2Venf6rnf1/WoWWyD+54wQYxGk9Bj8+E
jriJW6SvEzvU75UVTQlFx8ccwOjk6MkS7eUQHm0UeKnC+SZr66RSdHfavLBtI0y+f7dDi3qlv68U
MzXLs6uzPDbLe4KtP99PB/0rtxx5MvqMP8LD8tLhJgCNzhEzp/3NW7mu9G362TjGNcWednDYk/yp
fq7wJyRWtkr25Nzg55uyv1Ezc84NJTUGAmdUo3Uy+TTVStsgqea+ukv3JDAensiX6LhTZ+7B1lz2
fYY/Mxkjo5el+351UV469TGinqIxt2xJw1o3Ufp/1J3XktvIlkW/KG8ACZPAK71nsYzcC6Lk4L3H
188C1TOSqu+0ZuZtoiPYZImsIkEgzTl7r92sXIhxcY5Ud/hKgZx5H0qrbzOh3y9A32BIELKnkyko
Voe+Ca99HuRk/NTq7XrOi6rjS6tb7bIGWrKhJvYI/pRFX5f4yD82CrHPwi1qLjczR3ulYvaov9ih
/o2/6O72/BU74WowkbDeGFTldHwvbyy2vtu3bMwH0gHD6NtkmcRLWwSBZxgfESpZ5iLqOH+x45sH
hCeSEgpds9F+dSnj/YFexIuwMv3+ZkxIcwTfQO03LWm9oTUkQTcSQAWJT9OQTyvLrDbJmCI5irWz
LMondiSrwKumhUB9RSkoqGh4GOQx6s6Ebjn33+X5E27t7KTCODvNSmhKzY9FEMcXm0pZ1tWriHwK
qk+Dt+4DJ1spGYiryXIyUiRr0a0zDk2SNiuMBTWZaQoRZUOnUw+batk40XggJoWwzTjdhroZPzaN
NBHGXQrPC7/Tuf+sdZqDs7YI0OUiNWLKabng6cdqaeYtG9GaL6O1wRLgL9EEa/A6Qkb3vrP2SUzX
wMpZ25sW6x8/Ydr0zQrjZaRvOB3FRyJ3LaPc53MVpS/FRQ40C9OAnGCn0ML3k8vS0k6yNdIRHCqB
v4dc0O1bs9l7WmFfzbD4IKs+PfmByEmvZ2MzetmjKCrnQBkCW0HV6ZfM4TwvqpBh0iJDuMN4Ty3Q
Ma7a3F/MBu/kRsJ/RxEl8emZs+s2yIKPLr1SVGFquhJIbo1tkuDNVnlEkLIF1YjTwN1KhtI1hR8C
kbG1wHHVPiTWlD4Ky3kE9UymAcXoFQhrCQG16PDMRfUWedZci64+x17mH7HXtngkwJTpMhEnKodf
mSr0QzzyNuOIImKvp87R9Iw563E4qYxBMB+b4YxSUMw0t6vWl/nnISC6xLkxS2SvCA3ChRUEO7qW
1quL6JFYKEJMvSE+CbqUc1ol570Xn7AgM9FTWgR5Ip8lpAaWjtFHbCc7VSTOGlVbg0LQnN6nbl4t
wyL5bhRSbrWUkwk/ChyFJq7eEaT0SU/0ntonpbB+TLSzaVfp3vTSh3Z+FNldT7FjvptxQp0NGCob
p8gJbXXKpOR8URMVQbr92tBiyPOVhEU2P/3+GqyGVIzGLPjxRE0JtbK7cdx5kNuXyM/ig9kQvdfi
ZSN6T7IktcKWro5l7APLHR7roap2pj6H3NSUfJx3ZoR+IKMRHTiKAFdfTWhmk6d8zMtz7traSosj
jauSWirZMjhx7DgjX7rLngioQDuUPmipItjVNpa05MeT6/buIrERjwWNvbf1stpIUX0rRSCZ2Wtm
gJwqBm6vbCHzynxkvYmq2rsmJad+2xKznQbS3PiEYLAXa5Jr0xO56/axc9aqLGIlDqrKolj4iP48
X6SOG+09E3Rz6+Ha6zK51IuouMbW99Lv+hcHJY2lN/66jqnSocy0jmGkAf/A+BI7QF/tBIWvsiNq
gaP67Ph5tXNkZ548v32qhV+ch86mj6nDnS+MftMUFbbFdqKUh6F6xTGrNp450cqlkCPQVGAlmtbe
QHZswro4yIwLSOL+YOT5OolJFo4MAs6pMTXsEdN64eeBuWyGvj8qF1Epzelqg2A03Cp7+kyJt1oi
9ku2GohaJ3HCleVTlvnDRPEWfYYB1CK+dc4wMTVssW8mirjSpWfXWr5DUbBk6VstTT2LDppMo5MF
f50NSvyt4jzGMZMgGXDCHP07sDDX0sKT7MRVL9koZRkmEnot36km/uEt/o3JcH+LQMtx8ZoOcZNv
3qJT2RT50EDtBj0i88rHqNE7NPDQesmjlhCY2KZp9M1jKDfjtFw2iWR1ahnioYv6la7dkozSe0D5
cAnbExpGNaizjVgtzB1riS5Jp9BNv4qaYbGoWdBT6szlH2bBOyDs90lwRl2QzOqYcE+JD/rd71sI
pPTaCDoSuV95Jpz1AQPewmbzsbJ0KzsDoMF/fvIZA6lhldtwyEw6mgjyGH169O3Fi1mFZMcPr7ST
UM3lpUCvm+IJ++dT4m+IaHz7yDxm8z5APvdvxxsbImkOXoUSPrIRQpU+ZsNCs3fS6VcZsO6nru6/
DH51Kxun+tDYX4aRVryywUM2GcYOx0uPtpFlq8HrxDZPXWAN6phm43ByEHGvq5ip3oKNwAJbysVA
1OfKzgqLtSoeMosG6KIgNHTbkQW4ctN0K9lTvPeICu2mqxid4VYURCcAqtj5oWvjlkXqrzWUd2KF
MILKfkg1aVdpdPLuh+Z/Zcj/H1jt/2ee/f9XhnzHBDLx3xvy37/Chst8atC/W/LvL/vLkg9n+F8s
SC34wY5rYLNnKPrLkq9L81+zE3726bN4/MuNb7r/0sgkcSCxENbKLRf+X2580/qXZVozxZwAZpMV
rv6/ceO/AdKYzhwXACja1FAxYjJ7OwhOObJdUbf2LUbvvMqqeNzXjb/HYdov/TbN1qlBeLEjqfq5
ery1+/yYaSRk5KxKcBo75cat3F2Ew+wskvgPaBdp/LZ8vr87QmBmcpJr2hygN8tn3xrMRAUN2iM8
w+WU475y0RUgebH2YaLfCER/tPTcXmR5NAMj2bFShcEZ6dfmUqVOuI59JDXeVMGrt6KTN4GAonoP
bk/vg2vrhZuUTn4+QYgxcu/zLyfCv9mKvEEY/fX259A7B2uNzff/+8BXYVnuq1w3b5OL9r+a8uhS
TogcYkUoSjGZmKH1wH0INBYu/Ud6181Do8sjDc3gZCCKPAFuOTDUZBeFaNcRMbrZRn9xEa+FZPOs
spQKZCjLat919aNUsj7SW57JO9HKKDR1olh0+8Nnmg/5z8F8/kxqhoozRs6YaP3tZ5JG6GdulBg3
TvRsW9WaQl9IA1br/X0rKY2qQLewS/T6pqAEsvMYrA8AtscTrGeauU754uAZPKrU2LhRCczJeZZh
iNI5is1HliXIrDOoM67f/AFIeIcr/e2tc+2YXFFcVcabswkaitdShpY3vcDmbovoccRMn0LbpTvo
LZXfBccM8TQV+fhMItbwqaCOTEvOsgQC8VB318A0wu3gT8PGaPOUVl4fbgECLEs+whFx4Fl0dIZH
VbtIybLg6ghj3cAxOwYmxgJ0TeMyCmP34OWM15wblNjMgFYY2aGcknR2mlS67BWmaBn3SHBLOw+3
osebpYyr5ZM6l5i5Dzt/Cm7s0Fal12CMFi7g5tG/hJg1zvcbmqeqs1M810HLqlM7j0MZ7mnmNRud
5ZfpaQi3/Xz85OZ2g287BE2Wt+cI4OmaoWLY1hieFk6kzy27BkHDfK+Puwec7vEaNWT9aOAUumil
t89J9nFK5qu+txe9HT/bBCKg4Yv1tdDxSI1RVVJAZJnXi+LraA/uPg3rD4At+sU0OOYt0IudBWJ5
9384Ve+MEVAoukYE7e+Xn9PjbgTALG9CtqdOUX9MnKrCgU2zpE3MPajMS2+Az8jH+iVgJ7qOUwdN
gZ+joZeefg7yYtu6gnZwNZ2SVr/1YgWhlmTsmbAxVe7ZtTL3/R/e9vy23p6mtsvArIjBk/z/97dt
C01Fg1Xpt8nC+6TZwSOarKuh4hT1OcKGEsgCX7zPZkY52dnElBeK+Kl2X8mVk9gGwu/39TzeAmNf
g50WZoBtt8ym1Uib9E+ru38zIFDiMMBvEfH7d1Zy57pZXFLHuaVs5R60kW7vGH8K++QUtHm7dJys
XEUZ8IkMY/qUxSfdj15CNiH7fz5uxoyNeXPcgNNiOZhXmwSbvlkse6NqmJr4loiEfipjfPDV+ySI
cPOGsLY00UL4/RjnGd6BKT77cnARcEt5vR/KsW42wPiSC4AJczWN7RLGvhbJfVEi0q5q3VqFkTjx
5fSoT7JdN6RqL8OO+paZX7KSorKnuxvf0xFuq1I7CdihBxElH6I4+BO69s7we/tRDY3gGEtXlvG3
kUyac6gyBcdbPYRfzLaPjj00KHa+hlolkfU41vF3O3dugv7HGl5N8imyjbM+olCQoQHZMWpawh8m
PENKHmWDJG4xCeqHbiZWpQA588/fjf33iRy+tDnPGfxH0OAb5A97Uy0URodWriZZS6Zht2WQ3k6q
/VKMjbqyRaM7ktAVahWkRiz0+TGtInNfG3LVxtaDjpV+bebDF8vpnBPqkHhlEfRtanq3vBsKDceI
94GMkP5Rh5R2h7TQfG83vrPTAqM6xHlQLDL+wm52qAVsulZpUQebSjPKRaer9NSmY3rSSKB2fZj5
cqCPIB3s0oRWOlGl77DopvA/4CE43aWkDsWs4FyRTTVYA+QDhlILfXi7zMJCv4lWHYyo9Q/4Bp90
mt4v6SAo7skcPjtqEiNLBwq+hoAOVK3N+UPJCiPqPx93cx4r3pwoSnJJaHgAiDJ13gyBiCe9liwB
/ebiBZ2Wauoex2Cixayoh9gCr75wqdiErC9O4zhhyOtHtl6ju+5EiqlPM71NW5s0UfUtYuVL2xrN
0jKpXkQa3ZAIXabv5OOx8F/arl56bAPpVNzVQKDp2Je6u2w0n/zMdjddFF1jkdnPDorlBMfihDzg
7OSFRgfQ68/YWTdTH8MfzJOnjpIbtFcTpiC5cAPzIFVDVaxTK3b3VFDaP5yh+u+V2vu6RhlUA0yN
YoBpvWV1ikG2ne2Z+g058HuzZJfltMEHaJD5sS51E2aTgAXcV+Q9h2mK7bIhCzDFyGoOxZH6JWGA
BZYag1rbP3+H903+r9+hDZGRKgWxRTpuTwhdv88HaePLSENpcusLAzdUH+MmsCjMu/GLV2I8qZQ4
IRXJqFaFCD2plwJuQX7nzN7Z++lbGHFH676yFo0UxrlyUImEbaedRs89T7Tgl+ifk60pC7EhHSrc
xDU+7aYNxjURBH5rao+98b63mRdRz+mLqbCxLKnmVWQJSkWoy2IKt7hXy3VuImMaAMPNDNJFUOII
MmvEgfV88ht0g7WuMFD5FmyRA5oxoRtsdEVpMTMhHAQ+uiYDcxAsDmNF42u8xPFrFI/tCZdXkTA0
s/bIWavLd5D79A1MmwrmRIEn1O+rZeCa/rL2kS0AiUI+GuY+nly47f/8lcDR+53yZzpslzQuKINR
TULoesswm8hkoIs0+jcR9/kFtkyHHitRSyujhpmLk2WVX6m3Nhs1jc6+icKDa2TBczOJat9bMSR5
qm5DFV+ssTVxNKkJ31GB0JSlN+wMWo4AgEbElj5GxIiuX+2zt6F1sR7dXrvkNS64Jo4fNP1j05T6
IxiJFygY2rnNHyI3vmqdoOidNNo2iKovYWtv08WA6cqxrOCx76T9lDbiEBsI4GQkO4RDlHnDYYMK
mc1RHrbnbOQjdabOWhXQcOv61ETnFlcb0dwcEoBpSbKaAlZJZMrt8OqQYEYDuwhottjOmG21qtBW
KV31ZZ2p/mTY8XD6cU+2tyE1D8obDJIgPe+kh/Vaw/l1tcp+neaAngxRIX1NUFPCbcJmjy4NWa+O
PF0+ulPv3calYbenzO69VVNG7/VeVbuIztdQ4SieYhp11TRypiVTvQ3mylKpwqsfOO6ijIpuSyAB
HhELTpFfR/WKaiubMVzdpJIN0UrLUW4NLHpRI3wYK13ft8DullOtwfwZ5KErseu7hQ4BrV7XsFbI
JemHm+dQSdejNroA5wBV6xFibAwp8mOASVkV8Dkt84IF7SQs3k2yTFu/uqKFKJFQwYXrDIx9g8LE
A8EMX7TuoM7tvkVgRY5aX1/SLgHQ4HgIQNpxaU+ivZk9Zw9fb7KlcPRVjzC0VsEozlNfosjVugsi
O+MBsvmn2pheQYJB04hhAIyQzZkzdGSF9oNZeR+qKCAaPu83Zk6wPZU6aGKmQIZA86pEDbOx8vqr
SfN5Pyi8VxUBqs8o/lGGadORrw2+gJMfWBjrOyCH0HPpBIYC1XxUYGXR4qQ4JqP9UHCp7PDKNOcC
SGjubd0sODl5+83Rc4daQh1B2yN4VNpGvUHWU1+8MawvSYWmIG2rvaM76VG645pyRol4g/mW8Ex6
kHWfnklPObchtUXNpFSmMN2vCikwVPGxbBCPVyeRADicoMBeMsveLTJNVZ9WdCYQRtIX5HSY9grf
zaVPvucJF9iQKHena+Ws3Dl7LLlyYKLn0UDI0VomgfOSmg7eNgE1Nq6clTDsY2N37bavZm1CXFXX
YPLrq5mg/J4MevdRoCVHPAB0tSHropghydrRhncmr6Icq2WUBoTzfhB8/m7a0S0FTj2Z2gNeMe1h
nMb+IdpbWQrEq+Eg3SkhbQpNIHUL1DZB6F+KzoNQZFonsP6vrReHa0tNu7AZ7CtiZaymeZ0tPEtY
S9+Z6Dcro1jLyv0yUpXHn/pp8Byx7cjs6FewQuZ+da2tQVhNBwNW3sYNmm+qiYaLO9+oQkPi4VAU
Ym9Hlk3gxdtuSL4iFfMfpqZHoSS9hxyNgaD1/JwTM486yj+HtoFa2K26nR5U78A1yCfbl8dAjNMl
1LaK2gPSdtyMgtP2czhNX0dPqG0+pTFNUrc7TYWOKYqRUter4VhYL0HBXihGZEZbTF+Y7qQe7msZ
Pwqv9SDCi6eqC/lnwc4vUg+Kj8oWlDJY33UYCxkI7HVQd3TmFXIa21MPbT58KqH7JeUQPJkxugvL
njuI0wciYsgUKpW70JGJr8pO5c+9eQVPs2D40oFHYFBvi2hXSyLWFLkhGxV3K8NO02VjA0PXO1rU
QSe+BY1u7NsK5QIih0Xt0k/VdfkiggmdJ5mQwKgthFktLZrDL3fZvfN4O0ioeexmy0M3oybZFhU/
HkqEG/d9bnlwIhAODrjXuxIIbO+kre9iox+PtQB5eVjPZikkRyUe1h83wCUxvNVqMwgOa4ss8peb
yj1oYWHtVWZyfgyMsmv0tl+BTFUH02BdRHsRl4ilxgMhZ+NB+dN48Apk27bsdiUS3bt+AwRPt5Uy
3Ufwvtfp2L3++DFYr8CW8bZosvZQzTd37mcbppKKiRUhDkzrQ0pzX7Gl34XDMOKLE22NoZ2bH5oL
DeFFkwRf7LSvNnaSJHim63Et8dJs+ix5Qfv5UtlttXU6mnvwnZJ15BjZIRkRgxtB4K6MTg+PKuNi
mSDnLWBrPqE10VepTBOWQoesHQDjAnbhQ6KbuN+8eTj1UQYCsbQWyq0jGqqYq7s6e4cJM2NxgA7k
fjMpwHo/H1ajMHcorbHfBrBd5hvmYvB4/3XP78H24E7kXyJCSyp97t0qzOaD/hRh6t6LhilZJUps
ewZ7ZFSkhwXSXbV2PG1zO3/WoXIigCVouYvHBy2MqpWAjFFh41wr/RsN9jNmvQj2swV3T3V4UR27
XzTlVC5Nv/RWg2lr66bstRVpy0unj/JL4j43QG83Ps3ltZDJa+/WWwA5xG+YyGPbLoZI1BcbmKdi
ERTeEmYOgrURdBXmvWzRl/BFFfWKAxK578IVry55QqGgR+sH7HDjJtlXEX3mxt/B7DaRSqIIZ4lz
cuIx288eWqdk7k+Q0O3C7BXUw6Z3snbVgC5jGeHPsZrdSQ7Jfa8+ezfEk22FMSoMxAqVXwDH1FW3
HI36SGlol82IwiTt3XjW6XKpzTdMX3vXr+rt/UeRKLPD/Xn3e/ef/Xzuj9f+t//88zdYAcXBphMB
6Yy//820Zkhd/PwzRamFZKAMx19+d3x/jiy7ZKtn6lCMSM1+vOP764p5VQRf9VtVA/dBBMynyBme
kCdjW/Fwb+1+/JWf7/7n3/vxYfxCsubHGO+PYmVVUbtAmr6JIq4QmokI6wUbJCdvvuIf2Iphxgsi
WVxJF505zEDa8febSaKybCPNWFpRw4A/6hs5AtLIdAcJpovO07FitpeEGxw1G/Ri7HbsOExJMayQ
XwiqsPehFlgH8tOsQ9xbSMkyksw3ogmekDNyJd//+X7Tsg9CAOjG9PIKZC2ZEZrL+78wC1pghKNj
BeVse3/e/Uf3m/vD1MrAdVjWqp5/yf3nVuL8dY/sSqoGWgQ5af5F9xewkk+QtdF5SIvR2VleCsNJ
NPs0bqaDVTF5ekKr5TKZxNJJJ0BoH/zeewJN4UAhm0XyvtVMy/vdLBVQbOq7WOz+g/tNb2uFto5m
gVcOj3XRloYLvJgZ4H4DsfKve/eHwayvRXLEqfvzOc5/Pfvnz+6vuz/7za8Z/DohAtBhjOk1YLet
ImtwKefTMzYNZ5rX7M9+04cbSQ+ABRAknsPPG6Bd9q8/HEk3++Wf3zy8v66pw+yXp/hj4IzLn7/x
372E5UC3UDryz6Cl1vHj2Wmau3/dnYyBd/HzlXUYN4hm071lklQSSG/nOeF/vvmfT/v5R0XIcfz5
8H7vzfPu3bCfP/vlg9//5c1Lepf+NRgx1ygeAIBScPxx5IZWGTrw3vkwIXmvmydtvuulcZru7kem
IIYr3U2aQuOrrN39O/v5jd4fuo1kA5bmCbc/7t9//POp93v3LzqEnD1H6swv6Dodu1qGmn5roELs
NMm6v5/cYg1ra1WyEW/nYa4iSQni7nwGDJOM6g80wPnC7oOPXbE70me47FCTipAhKY9niHSGjPfH
TVU7Mln8fOxZvliKOrDwBtuI9yeLHcb8q+dfGswzqiV1n7qEd0wEiZaWqGCgYey/H9X791Kx8N3I
Mn9G/dLtMSTkBzl/wVPzkoTN+n4A3xz++89++YqK+2n646j/vOvFBadN2LafnNb/okRIF8sK8+OY
4+WeWgfPTqmyG1D840A+3CqZrOExjwksWhTsuDQ83AIjdxgVikQbj6CvuYdpxn28Vohl1gUmXWTl
bYYRic1mJKfqTAviPJSyfG89CNszTnMgpG75+9gd9z4EQUCqYA/bQP88zTjYMteeLYgAe9lcWhKw
jm5q3kqnkjsKLZ/DTVhb48VUcbIG1b9gzqNLVJcVqd0ljKg2eIagpVgikHPdlxHuJudzzmC1aBOk
T2GPm1+EzPVD6H4qq0y/5G2vEK4Z3l4bxRE5HKUxW/vkBg6CfRlNu8bRP0JXnNYj4IZWpgJhVYMo
acJJ2GbwmDSyL7OeDb0wx9dwGj5lkE5RJlGB0jQ2T3SYJGsD195UNUkndxY3RL5h7+rDF1R44K5T
4W49v/YftHodYDrIzOoW+eM7y87xFmfqa+al4wanhgsdA9ey0tzHMvPDR7Bg5bboopcuNZs1zWGs
wSPgT2PMUYunvfUqOwpmhj7529oP9z0Xw9XPqVaFMHs2ZZifybh4b41YzvTMg2CQDqi8teqSjQ6I
jir7IjISi7tiiJgaox110AcGpPJI9FmAOyu5RMjg9okd34jZSp/bzjdYFpmfBzlq76pkh7A1P+ZC
qY0rNCLY5bhtbXzozdQh9nJ8mJQxU2FUuofaoGbA9/FlUsYF3zDyLgzvGQK/zRzaAwqCLrMGeler
M31plXiuDyl9IHz1TvbOgc4pjOehrpzXxMfh50tyn/TcT4DuL4tmaE+xzaBg6XX5IOuRXMpaxxmp
u6cyR33UiIF1tjdB/OhApLflTunD+BgG1c5qUc0pvAmITCmhGCM9ytSJj/5sf1VJxEaPiU446jKZ
WCOwbqHPzWBRB8m2bW5NG8WrtjOdU9IV7+Dy6XsTrmHZeQkgaGqImgWksPIA7jkd3pShF59aAlbM
2zjE7ikJUlLU8eMcQ/2zwC67FB3thLH2cf5MeCA9u7T2AIy27gPRFpN0QMrjfXYpYq89UHBfU0Jf
L8S+v6N/wwqWHfpGR9fI1Z1fhpITC8b20kir7KhXwMmKGVXwOtFyfte4nyXclDHMvJsemp+M0hzg
kXrWIR/HMy289GKpiEHM1bp9lQ8wNfP6XTVU1pMs43Miq+hUa8MXUCSQidrAPsPm6ldtTx+JrBrI
R1n77BAc32vRgMkaomRW5+96wyn27E/3iCK0bWgMp7uWSIXdvqBvAiG0Onb65JL3FfHuOMCLyjPF
Lhmnl6ggCTAeFpEnh4fY2Pi2X98cnLJVbh9EaCWUiumK6lCyty0EUngA5KhgX9zStBmWLDZ9GAA+
evjAzrd5Qv+gzEb/iJtxCXcEbBPzahU31gqXg3lsJvf90MHAQbeIC0m2MJUmaoSjNiUrwzONI+uo
YZmlMtrppQEAQUFPzlqMTRHOSd45u32Bfqr5IPKeEGOgm2fMJ9/QR38ICrXhKdnGkB5nt9YWx3Jo
20ekB0+yktQTeLjypsKg2yKAYKnPbjKhDi6cSxtAZRmV+KhhwbkAeQtRistlYRDfFydTCq3I+SK1
HOt3/dz4o7PxC7XLrQn4e/EhF9XFtqphq3n0Wt3ho9bEOsioeFxHbuVB1wKGbnzTon2vu6QufiCu
fjqLQKyral8AEXgOx0+hMox93pmfetnaO7wcjw1kBQvO8A6zJ7rOnGpuGqw69rLPNR3qBZ2Gap+O
j05YautusG0Mddn01HdUGAFCLzPDRmvMrjUh+fFFl9pOKSiakXwODGdmuVUnq4TsTedBLVMhMBU4
4D1GX9vnQbVB2P9+MkHmA4IgJK0joCPP4SW76omEgAq1HgmlQzCsBrC5WwEpHeW08rcR9aiFPSBN
D/uZvSPOVrsym7Z4krVDScuAkk1CDQmMentKp895P1Y3h3JdK/snlnI2YZAFzul+/GDU8dkwklNt
RMGT69vBFs9teSjrqgD93wcvwvC6mwKZEU4u8p/JxjI5fgkl2mpR25jFS5wlTcxJSzUyYxsNc1Cp
YVxWHQJnv4iL29gwpzkEnC3budHHBTHj+YiCNOE8zT/xDL86GkP2DUt4srPNFrZLbgPWyE4ksInd
VLOGklMYrGqPC6bII0Am/B0z6oqzHw1QBa2e6wJmBaXhOHoZGzCb6F+XRIFF14ZsJE7rlI6HW3Ez
ZNcB2u+hCpNqzTmxrG15bGsmBlCoGAmb8atNaN1IcMPCH8NXoVVq72fzsJ1Six4zk+ubRSVLr8rd
JA0s4XZE9NDOuUsifVB2sz0YWm7tB0fM2vWyYeo1xVNCCDphRt8zsGvvCis6xJD2EIok4WONpBec
iL/V8mh6CNz41SCA91x3GWA8w9AOhHQqmoA2EdoRA/2WtgtbeVOBasnAvgJ4XjVURaW973K7f6G0
wukrmmlRWcYyN0ApO7Y9r5X6V4rz2jaJ2MI7mKLO+IkQDxHG7Q7xcKn6mw8W2TCmfc9R2Iz69CGw
Kzw5Gh7KWGCGoOaPNdykZOpxZLA2q5cGVM9SE1aFHQCiK5ST91gRPDp6YG6DXtYgNUgihhDTbQov
AIBRB8uJleoH00xeutmSJAExu17ZrMawt1kPEIFmZRJxGYFhfe9fh4rqJ5LRYhkJQy1DJ9n1xuhs
KQtTXEEQrdmvNO9Ifgejy4E0CNv4aGS1jsPG/+ZXdOZy+kzkmQqWlU1wUu7DgAsUBxiadJ9TuQsJ
26p1hn+WMJwV43SFEBIdXPbKfaPq66STPGH7wzsgwTEV5Cl89uz27KOBX5bWOG2n0cWHb+6MyP0a
lgPi6o7LtUFAtI5UDYKnqVbDaKyj2lTvNfM7q7pk58perTIr43RpwTwOJr5TqX01REgh2bXfM3sV
63hUK91EV1VAiAimdHoNfOhYbTRlnB+YeQe4OEcCVqpFIUuxJbsrWAhgHvsaundhaO+0MvusimJN
unl/8EIdQoc5CcpsXnua/MA9FUDgdVuxrkc9sg6TNgQiwU4DVFR7YisONkXdRD2vvLxkR7RKTDyx
c5vKrMIZRblEm8hrlnqRzy7RYgMkZIU7qqUsbAeLIO0RQERkRnsIfz+6fvLJwZq4sBK7PPV6t+r7
wT9qzRiQcdBrO0h+Lmwl48HJUufByvqtp6hgJH14pCW4o5RNXcWcPpYuVp+SwaCmHbPSW8pwOcGu
WM8a7wAu9TFCM7PE3N/sSlGzWrbjZE+zilcPNOwSFvtBYuDPcuUJUQL1YhP/VPRSKFC1jYb4vFEa
QiTXeSgGdzzEUvs4pEmxSnQmFEVTFZwbaQ6s6Wsmvl2hhq+lpV+HcVP0NmN1qrxjSagNKtCr1Cm2
6GW2jycVL+HxrsLUUg/whj4WenwM20JsNV3WxKIoMFp037Z1z9thWRWhiWi6faCnj9Eour3rtPi8
hfOdBY9xFBUoTeD8pMnr/d5mbrtC0dxXZc+qopsdS87watc0YEzRhi+WFl9Tsz4Mg8eyCfbhJqzK
eB03iuqSYXHRm6SiJvYlC0gBduJPVjGqb8DWX838Y2how6MdadekNT7mSEuvyi3ewzPQD40007Us
6pH1Zu/RBbSsndDbYx4DjwtAX8FC0VM4NeyAmViQW3bpBS3WIZh/Z2o1yVIu7dLVn7ukwFnjpXTa
JgeXnUXrS3MeY8bfZITZlOTo8SMQX+xWynSrFZ3c6ubg4J2YvlMbfwwIVQ30HAyqgn5gF/a4m3z9
Y957Z5ZH9YH85i0uv+mihagNquGhi0+gtD+WZq8/yMAtFnpZFisSkqfrwDexKIzKWzuCOr7RLnIc
ZFtvbB7Gxmn3JEUdcvPJxoR61huy3Qdfz8+AZG8JBtY4t8Oz6yXjskA1tUl0nMIuvn3lOMH2Ls/0
w0SuTdI1N4yvS+olNU2OmZAwACcDAwcwd16Mx2K4fO7gn9Ef9hd3eUka/Ad757EcuZZl2V9py3Hj
GbQo66yBA3CHa2oyOIGREUForfH1vQC+TMaLyuq0ntcgYADcneEC4t5z9l6b/CJRNC7D1HyXMCeD
PtdPvTl4AGmxYpMCZvMtTLSAyR9QoKisxzgyWScJMuh2RAsiQ9yFUsVrE5VuP82azSjTro5GxpSi
eqy69Ccq/dlBhoNJmtbxQUc9SoSsdIfD/Ck0hRNdmuJCSpdQItQ0KULeIIgGLlNxd18XCWLXc5VN
z0NidB4jvwyAHGnTZsX8DFoGBkuUSKnZ2qE6EQpsaA8N8Nk2eWlqFamkBZzP10sf7A0IwmFgDrK2
nQq5P8SDr5xjv3r6szSQCso+II+2YCduLJ7XbyfkprNWWqec+cgmZuLsJNxsvMQyf9DxBw6rd8eq
SW6rJJGOQayrW3JbjxPZ5tzlwASocDhtv4L2L43CnTpMP5lfNx5c4Xd5BO4fC3noDWEBQ1Vg4q5p
LzT4zL1JjjSCXPFHMQNdNOZc2GJibI5dF4IMtCDTww2nIwania6K74hyi0pXxeiZq9SFCmrwag3+
Qx1AbqTAwckWmeQ9PuOE2j64EYX0R9zhmNEKFWJXkxe9jVd1gMvOvSDj5LIp26THHLOPO2Xzjb6w
RBehDZkgzSGHhbIBFYIYyc1RX7lND+/T6JVnrfgBhdI1pmIAqAl6m3H4M8dMc2yUu5aqxm2SWBcy
H0oukyJW3VAcbyYZdkQb6jaHKdSiYCE8WiQDQ+Nu1DgHxUnWTZApni7CZmJKGG7nklzh0AevJlN5
PcgxBsg+bRjPI+vaYlhZwqii54aa4lmrsUNqQdsuBS7CmkLD2oUT2Dl0mMNOwOFml6h+j/yxiYwQ
25iqydMbHbVbjdlIWAokadv8KKPeP49lcCMHRFQs2WVjKyFRzkXpyH233cQlPOeI2aKIMPCQqxJD
UhzmnoVQ0FWMFJ2c1rl0fatLRj72rk2U2CbMJHMFJR6dAtin0Mp36hT/LAZ6rNAHxl3ia93JyhLL
02iU2XkrfQiNqJyNJU+jq6vrMAyNo0fRYeYotUfIUF6u0z4nPK25hn4KxI+c7qYITyUtL4SQxCvR
HxoPEC2Gm3CODzr1GSGEzdfoj2UpnHUFKKdqgMHsLHGPuGM6t7GlbtpsQSsF6VWoaojey4QkILbr
ks3d89yFWwM4xI+hN6AJWKRUqJ38SJoBxU49euhrvG1qb1yqRq5erazf1mr6XZatgPm4fF9pQuSB
/xB3xBZGZAl22W2nMyJpiY/zhdJ3C2LNGZmXsEjS/Ab5pUKyBWdDiv+VwViziVudfAtqDzZqndhB
S7lMGQb4WrQ8GxkBndEDLqgQRRWya/i679UlWXcK1zQU3/nMETkxW18GJfECsAtK5gi0L+m0l7VX
hYgv5wixI7a7BwW8IL3ZVqFh4MvuGOPFaAESLaQi2TcdVe7I4sF7TQcDC0PTqhH9OxFsHTajquY7
TsqXPkmEQ6fJ8Z2k0AyBzgf5214tCabJ5AWois75SpJVHwTvgAl62ox3AZeLSyjkH9lCDlSYkpsJ
5v8GThhpiqhgmy7nuj+nIplcEczWOBa2fRodghgOuZEP8cmc8CxBbSfsEbJ+KM07s3kU4txyEzMS
9rTgFdRMs0FghNzCKKBn32SqcUjaiWFa0snbtogkGk7qljOaZId69ag5rS9cZWzrSU/kXRCL3VFM
TPyuqJvSm6Adw325XGaHScVjaITlruirewjRJiLws0IL30PnndHwVbef9TWxuYstRtR1aU3XaWa6
APsgBuXrP09lDU5LNoONSpr3VRluuBtFJ0JgXtYSTGoMKqgzWfKSb0qRSvRwEQQVdsvpNqsjTcRe
dJog6Xa4QaNag+oUDepNDtZfy4jeSf3BbWIRpX46aDYZPPdakwt2VWjIJqqJ0UFBYi0Ywn1SAq8L
lNGnSlp+8LFvlSp6zPJAdsgSsKDowfjGS8bgqKeKAucfeJ8vvrZSHDtmkIjIbtuMNJORYyckFFLu
xEM0qVvIgNGuRMQN2zmft0LoV55sFJT/yBXZKEqZ3slS+mj20Z01kqURBNHoqj0DEJh32Va0CnKX
Mu0yNkYHtdvORZJn/OmglcrPDonFSco0BwMjeAEL9QSsJw43SwfPmwnjJoDfgjLFJCcwgs5cdVJi
49VhgNGjcWxK7QznNzvGiX8dcnFrLhkwQ3mW59A8KRl1pCzGfaLF849EqKEZitBq2noGQRtFUJa6
4ucqhvdH8z0HNv68oVZFKIhm+juRD+mSatRc9QG4oPwI/2H4mJXCBu/DaFpRe6+X3hlwRdd2lqn7
1WN6Vsziptcjio1FqmzjAnlqwtkMCnSAptHV52IwTxqIxzvqtthyI91wGE09tjHhGbSbUQ9EmnlC
cPRNLcv6WAV4JDqDfL869eVN3KQgQqoGxYM50vqo9ZPu6/aE4/pCh/3o951IZ9uit28F4cNESwKp
LvqQHFh0XOmag6q48xpROs1pqZ59ZNEjThV1up/SsCSBoQ62lJWwfy6lxzggy0lob+RkpEovTAkC
0PilYjJ8inXhqSfrbWei+TwGSXltokW8aJEyp9D0zAcpOAzWXWnExnFdpILKMdcArzB8fMaJ+jNk
jopwGPXcZiDQb4ovjJKLU44r+TmJDHSnoUugAPYG8E8PpWrdp5wIx6CxXL2xlrM6oRg3ppS4krC9
ooRrrhDnd5YvplzjXRGwHYVexTWs9KOyepGItJkbWVOelSQTjzRZ2v00k6kYFiF5pmj+pUQ4VWmX
khwVJ7f1uwzYLY+K5JG7s3TKF7N3Xe1UQY7vRZT1biZNtGwkdTpbpDMJc9LsxiY1EXHUBAoutQWp
vmOKInjiUMI0jlAYhvQ/RLOOPPHHGArhseq52ieKcJ+3bMmd5gAOss5TluyFIjKQ3NfVAQPca1R1
cOOJo9oWJjTDwaTKS5boZmBQa6j56OFxoIYVyjDTYXNTsIm8Kc4KLkGS76EQWRgugEinzDTtngQQ
h8mI7hDBcy82yrgbpHDbhopxlxvTTgFepBSmdMny5LWdFwVNXzZ3eUJOyjAUyE67+FgC1dnHOYVC
KSraI4b2XTHK4jXMiye+Alh+M0PwSZFulJCPn9OhtBG3Z+SnxroNyYdIMEbEOzS6AHmosISYka1K
l09TKrwLQ68TVErQmkHEy7aMntqAMJfQhxbQ5npPYTUig4ygtSDt21NqknDgj112qZN3qyBi2ZSz
t5irKTRBImEGMziXSTu4uazEWwJxuBrpUeFoIyYOYZCUF62nOJy0z6Rg+LBjhQelbMtLE3DdMlQJ
OAo+93C05tsaU/2NP37kNOXdPmR2QclnuiFCI76OcEHh0r/UYtkcCixjSPOAQPXRDH7Qz8lNzEt4
ghrzB5kQBFgYZ0xH2lm3ku9ZUKX7gnC2K83+e9zywH0sq76MA7xvYgUoBt1zz7FAjGXGsQGq1ITp
RsCl6fXWHXXv5F4QPgDHFjt6huTHL1OdoUxO2M/RTgJKtwn44WgD23TSE+Uaq0VxtSQju6TN4+eG
3HNcIMm2hQjBnq7mxlFQEKwK+aC6karyJTM5e4jkgYNECvqT0mrtpu/AKgwElnmr4UIeGEHJDTNK
WkXFzhSRN4LnOFU9LSs5EIrTMMXP3UAlT5TEm4KGVQN+0k3HityeUqqpRMneOlPkI6D6jQVyElp+
X1jVR1NrEdjqBoiNubMNESZkGFG8G+PxRguYcQb+bR1K45V3wAgdem46yGAn/WJ00fzuCn4smzGN
5KAOXTzv1ducwa8aOyQcVSDBKK2Tb8FyPTEMP7crsEBBA0xC7KfRQ8coOAwjDQ+EIyXg7tNIT99A
gNVE0mq1tB0BOEge2IfGUonrIq7xilKx85DExJuy4+ZAsctcgvisTd4mDEub4igCNyN/JKOl3qDJ
ItMRsuSx0sBdNyWyub7Hb8ZnQpPYwpHuKMgFo/TUF0zLquE7BczEmwC+bP0hM2E+1MZGjZa4VrlV
TuUgHUtxjq/Mk0umApFmQ+SiF5GXIIazgIJrq0kPFPR7Kt3UWD3NGKYHNVbjWyJWKSgDzxON6X5o
NJ4hRia6MrIhy2V4FkmuP8snigsYjWKyBadiMh2/BkJSYqGZiLZ6AHGGTjo+Z6qMvUahzDuY5U9d
SdS9wLj4kg+lTSHOSYRIf1XwKBrAq4xOabkwdeZRWi6emSF2nsjvtuBNa8KVGfxJiVPHUe3JhUH9
Ljv2qPlw0YYaGunFPhlRIqSJdSiCKr7pqWfY+kipt2ljkrKQW9DT1C+lCUlxZsJ1qnUZU/3rGOjt
Ez8WVFtzoF+xILGUDnWBToyHJIbqNlTlx14p3lW5Gi6+uZMzojJSjQlQ6VuMP/TsDrQtfc56l2td
+U02BBcuwX0mE3YodHp7MxdQUKrYLrQwtdfOXJJyqpfSYHqtBEdUlaOAG44sXWQ1PhrTQ6ciQF+w
mlwg0+lahCMCLX34tkCPTrHlO3KheAIzpVOqvgvIcXdBR0Y04BJumx3ByBZs3ynVw2NbiFw5pMR/
ysLWNUPcIzm5lxvCBYGA1RHVkAAFczoTAdNMSrnLM0qw7XAELTjcPASIlY6aCr02fmLoVDmImWNu
yLXodvrsmb5Cq2TJ+CPo6hGp9Hi01HE4TnSKxkZTIPAk1blGsLKzzPndUIL8KMpKdlzXCq3Mj0Mi
PQVVXW59pZgPgcpiXRtnIvxGYaKWlDZnAIquDpp912roBGrJn2xZRjZmRgHK6a64G7AP0Ule+boh
ssTYEjeFkS8Ml1l6mOqA0FwDG3sdmOpmzMPxXNO+X+1lOe3V+zn+jhDrWqm+/q1hvhJa0rcSAvid
Asv8aAwV5veB7BpdAI+aLKaCiGJgU8xnGT7FrRK/IkvU7luVwDno8AjMOtJXFpAa1OhCBuPTfhRR
9hIy8t/RfqCqi3qdm/JsbBnbHmiZMf7KokMUjC+qmHGZA9nhWKbCJDKL31Z9xBhMlKdJXT7PKkEc
KKVRlw85hUzTJH83JCLMiuFWk27hUoZ663gjMVq9DWqKD6nVQLVonMa1qC96lfbYq+pTRu498jzL
gYP5PY7mbCf5ggMJXzpos3ZWfbNwmhb3rgXhJY4mJoYm0EnaRUfYl6eyI/VyKLHxqgWjbqXtsGtY
xYGe8WOA7/3AMEl3WrrcVE+5O7TGvPmUyNbyJSonZRstwuVcMEvagQBX0w5WcImPzkXfbW6bjOpJ
NCgCeeYhveTyoUvNyiXWjQsqUFcbVUBkxzl5Cwlg7k0zUjCvLYmy4tD62NITgryyrqe1V2i3UaSn
6FO1fXxGA+k/Kg1pghpXe9vSUaQAGKY2mk9vSMMrT9QOgSDoZ0pZDPtlwY0aUX40U+NnVqGL4r65
y+i8ZB2sPLipMKVjarqzRn4fHD0PYRXANSQIeUjhuepJbRNFT8jeMboUu56o55CC7AZnSeM1je42
+rBLutj4PnhNUbvDPHR3hVxfzXConVoTUpiI1D8BS+jkkPQwwxJLYqQtS9eqb8+xim05K14ySmob
7EQG1xeALnJptDDumeUZiCYmi+BDz0pbfC+6MW5H2Iko+rL0PObd9zGWqEv6yV6ZjMdKokVSGYmw
GdUYtzi0VrctNQqqtCsZSQNNMy3pzATltibz81Bq9bdAEUnoa7KbVpO3SjQE58aUbiBuk2Etpj6x
Q9l0CAMM9WIu0g+j/8T8b9E8DhdBNcR9PTd3q5+gVaUHBJ7FviWG9KKq8X0M3tSbc/0JCFLK1NqY
cKkIP7SBO0UWJpUrTJaF3WbApkfXydZTgv3ytn0L6qo9Rv20CEi1T+Pz/xBRHqby59//9vYjixg/
c3pH39u/oE10S4Zf8v8gokw4hPLgX7zmHzgUUf1D1BSJ/jidKwPb5RcORZJ4yODSpoCnVYxfkCja
H6KkqFytoG+pdBPxof8DiSL+YVk0DeFsKPQTTJCA//l/vo//Efwsbj6NlM1v2/8r7zJga4xF/v63
xSb+ZbfEYSlqoqSCKZJklf9HWYyi39/u+EQ8WfrfNJubpLa43ysVAYc2WqZNJWzzEakWzK9/YztV
/mrQ/a//229m/4rTphyHZXRxnj5GaFxPBSVanAq3VD9IktKeC8RTZ2XHcLzcqC+lG/0MdtEeYyyh
7DRY7PA0PEmn0TH24oap1QCuToA54RbHX37EP7+nX78XSRf/anrkzQKi4XeTFUW1gND87kSdpEZi
eq5KVIVFZI4LkZSxRHOwBoXEHHVBo/YB/scSSSkO5wckd+NewNVBeWKxj8A7/dNDEgd06IE0EgPF
3capVOqichclzI1ZoFeKwYuJr1WZjwcCMsYDsjzKK3FZ2Ou+3B90Ylmm0qliMuiTqKFTVlX9djYJ
6GkXqeq6MFdlao6AzlUlwJ7KIi+NxIIp1XonWrf7fxo4SrEnLaMatitEk7nnTCBKSXLAgjv+Wnx6
cYxY3wZzcVndN+sCfYG0K7XA+9oFVBIL7MwIdsOXZNGgwSMppuB/OwB7fC9dCdVlNAgJX2TdjMdl
b8ESr1YQFfUa2vl1ue5YsZ6z2kfI5SRQ22bt7xSSmAiZ+9Mg8ptVZN1s6lMBV2avNVOFjyaEf7Hi
j9cFzL3qQNsIO54YMaRAUHJYXTyfzp6vbYIwLCZv/jO8vqWnLu96KWkPxP60h1kTz2LU+tt1FyZX
Bp4gTXSIwNE3U6yaAyicD5jAlasvW+uudfG1KVXxizZAfRaqlnytxRmjLYu4DUaK1AvQdP1VzDo4
0ZWIdr8ZYvx+McSsO0UzKbfZHN9/fUI5AaT2+bGNdsBPRbjJj3IBq/pVQ2FiLDlIvz7suiapaepx
Orirp4hEkObTXURbCiI0/Wyo0cHWMrSn9bE0QtDYlMqmlxtQ+0tDf1w8WSE5i/xtuSWlpCuePjfB
FeTYt+TlSNAW09a6th4dsibK0FrxMC/711384qbdWhzzsCH5iqrVpOWn8MWJooYR3PSoLALBOLQW
TiMVKKMjhFWUbSCgDIdhMFgNcuaytFoD4DrQrCNMcwdEOjZIjNn7Mo6tPrL1AO7n7jbT/Hb7y/GK
wY2jdn1TTYFjs/Hr8/puin/6xtZN8tKLw5ehzG9QIEcFpod+4qDxTS4VWcGRs26ui3F54Gvzt6eQ
NIeUsMF6opI/exAnfGYBwgYCJ4kM3ulWsYMNgvdseXRe1n7bzH1aKZbVRA7KLEwdqZJvFMUnnGR9
iS7NBnPi7uXrz69ri+ze69L+81n14tEZxokkDJXfZmgYvk7LYl1b95E4xeU7RyVJfyJE+LA8cZa6
gIaMlbqfD//yzFb8KVDA3cfLNWt1F61rDLzK+mVdnahiYKNdHl8Xlam9hdwyXKKUEel+PbC+uvra
+fXX1ucIZibRRjQJMly++eSfX7+OrIDTTr7rwmrYV9xnwUoPXKcCbblESVllYQUAGLR+NCPgmF4/
77qQlT7ZWYF4/HxU1Weud+G0XPU+Hw8Jqohq5bmYliCBWDkBanExYnHBWp+7PmvdLiT5z7+8bq4P
rPs+/9wvr8nJMt9Ba0GEKxs7hZDeMV5Osn/1Z772UbEy0erV7Q+jKUpHgRSP7oP5Cgq9ReT6tm7F
yy5xOV7TcEYltGwOEqbIde1r8fu+bOSmomsKvCa+jUVQyTewvC6fw49p+fD/8rXry74eKdbXfW2v
a7//V399S9jWQ9Hia5jkHj6+/FFwNXOxJdUHJZRcYyxTD2X6i+pHmhsvrop1MSx3PSoB9DYFeSx3
vSxyiBLnncwFVpA5qokHbUn8Re3ZcaFgYWrinRJnoDqXq/HXQlzMi1+b6xrN+59NhKZrdS6J6CJt
QJmjvbqX8gHkjAt9BwdO0NXO6i1ZF6u15Gvzl33LXY9QcNp+q7clNnwRagFfcj7gyOwmqkWNNnsx
FsItQIe9mXbFNqnbV76Ofi9IIg2NMN3RjiEFl3sL3MuDIPb36lXFtXFY/6d+sR8Z6xlUqQUapoTJ
uDninYs0vp66TtxJqwzSB/GWyC2FASxd9QGi6cCQbVkNkfh+LmqEQZtQJxXWpJ05DpOPnuL7+t1o
ipAzSczLed/Il3S58a/f0mfyhNFcY2uOd0HTaC6+hA/y1apjBzZ8Gs23ihSU7QB61kqaybNyp0O3
f8DJuqRt7ZtlhDUiFTtYRpeJlO78O2w+RKkv+5bDAQd66tVjzBtuhNnaDzIKN24hTWU0mCATUHvW
U8tYd5qC5BANx6KWkkPfZPpOC8J9pQXyQRIU6XMxI6ED+Jl4fTt5aDxMqmz5JpTnhyrz+208ZYd+
KO8iiQFOIRm1owkD+vPcuIXPX9qYBCRn9eOsiy/319c+kbKDnaQ5XcHFz7YuPo+AdTXSEwbByUDV
BdEKsw3hYoSGjO9hZuYcqidyY+nly3jEsIBCO0Ct2Y6atNGGhPEyppiN3hlXfSaDuhQ1cmykTPoA
U45WbBmqrQtpvUsvMQrrZo4teDfr5i4v1B/lSGh9qvSHBMEYNlDWqjgjsj4k0SwsOAkzPgFO7Jlf
5pdtUF04dz93JxYG6/Uxk0tHrxH/8rVrfeHn36CWgdkaTxU156AgoG65t1TLIk1NZcZSzWqnYs30
yZFwDLVjRCQOFu3B9aklyQifz1/XaGNVh3Xt64H1eZ8vmcfoB3JxABfLnzWqCswbjSm9xI1tLosl
/pSvb1nlYJc20L0yhzFbe1j3GQL62U1Zn5h/a/t11/pgGAzdMrRrD4WQBHZf8fbSrsYlb4puTd96
n3fazegjc+JI4ZYu456Br0GGD11s+3NfW/8MzKBG0MfIfN2lZeSBwWyJkRPwqq8HvjaHK+ZrFCYS
8Sa4sAckc5BMNhIp2zsJqFO6C+JtqxwB/eHJHJ5zqBTZeXAw4QvyDvnLQ3ph2nEnEGWKmAi92d1E
Du24axf50gabWqUf8ElO9V0znOrossySYicODlP/1MlvfV+QWruDq53IIFuBUF+leEfNK0MQFl+N
eNfKnDOgD45mj9DS5/w+5UAjx1M3njB8ksOV+cdW2JvEeWm3AWFbFO+ifYLVbirsetySld1v9QPi
dNKguWPb7feZhAE3+6hCu253BB4awiuQRY3Pf98aey2m54HqAT1W8iwTwxRvAid81INN9S4JyNgx
ajzgV4OtrpIgTOg3vQaw71vccaqyM8Stnu07NBJQg9pNpV5RVsSPdXzTiO/pWdyWm5N2KN/MTXwh
H45T1Cad60CeqB2/Tifo9R/TVnmDiEUmniPckHCJ2358tXajbe7lH9Jt7g775EV0yqfKwbfgWcT/
XRWv9xBabaIbw9WFjX7DpBNz0N50srPkle/0GML2gi4PdXOCHZzgS2HfQCU4Ef5cEs/ECLt1CjL/
nHfITVes49sZcKFN3NWtcAl+Tj/Cp/KjOFWnkZm/XbvZS65tdKbZj23uaBf5oXlRnZ+o6o/77tXf
867o/e4imzfMOORQ3BwUurUYZZAyuxgji4IMQgcsk0KZnUCllzb2IlA8gStX5Pls9crztxY5cWm2
y8Z6gylDv8cXg9hV/KEWtyFN3W8BGYCiqyvI3B2a+mQ0DZ2H1wKB12ggDEMXeSCVlTC9RUAktRux
fq2PJ+MWyc1tvscUcq+PdGFdy4320kAJ+lmZvSJAHO5yhZw5OB677eyfQs+6JfX5HGzHV2xTzQ/5
BCsfTTACsSByytGZcAw4UL3a0aNZNfh7CoWFfrfkj70p5VGct9/ocsXybQ7Rq7gMW/F7Kbjl7Loh
d9LlH3b/6d34AYMDAlmhHWk7G+LRZyg82MoVVnvyVE32UXvohY1wBCfqkDL/I+Q+CBeh4Ug6+XdA
iYxvdJwnAkxeiSUVlOVB9ahCT3idHqzyJKueeGLsdZu+wjRAwGhuxHcrt9ND/yZyVFYn6sWMfuhc
O6VtBXuC0GlchyMqsE2EIonK83O+a3uHrqjxpL/3t9mN+QLR8pxBhKCVk584/VE9myhz7nudoN9N
9yOw659ESqqSixXHL9C/bNMCgeiOd8ifTymoErh+Vg7KLY3KcXStjKSdTfQT4v2b8D29Ud3CZpL2
IL8EP5IHStVoIbvO1jet7V+S5+qZXuIt1YFgG7rdES2ufik80hjnl3SvXp6mO+1e8JSb+CeBc0Zg
06HTHPGDkp9+GLekp6IjnHb1I0zwW9kjXm2foHt4AlrSE/S4SfaNM25UV3gRC9vYwljadE73EA0b
roWSzawgplWY0sV02hAuxJ6DnqCv12yPCEm2+Ii0JTcE9TlcU5+BSCWb4L7A6qfbhZvR5dzIzH6H
DUEcWyALt9Y3sOpPo6s7s5e8ooZyhRIbxVVpcGO4ls1F0wkOeWMPJIfY/qY4cbqhr76AJ0Oo9Mxx
eEIogsDVpSRB0mUA1mo3X+LQNsetthtvv/tecGLm6eUeXohdmtjmTeuJ+4ErTw0ZZQMjOCMFHgKX
U93zne7b44jcn3abTYQRsv6Iz9A7qejEnNY31guan2mEFmpXytbXEbsi/NxUFwPfqW1yHO4A+He7
wE3sahd/G85F/cjcKwa2xl+EAP4MuhAJdEmD4WQ6xESd/G120J9U3vOOXHBvTGyCr23jSDUexTn3
FNR/DqIZypGQM2L353RNTtabepM8BudgF74vXs/LCBbC/rr9wd+k4LPeIhUuGzCkWo/i0UFUjXoX
Kv5FMhnYtMtMxQcLclCXuVE3QKKKGr1zI9l80UnSbjRP1bEyKGVJVCkVsEO/vGRdC5YJyboGtq0l
VnF5eLDECFhB2h8TtcEUtTwnXWc3//2rlaRiFNPITEqwvzlFp9M7o/VtGh9hkRtMqEILX9Y/F3Et
dgfCqNBZL2vrA01TvgqFSF5IZRIyPNTqIZjnLcRIed9QuTIHQbJntHmHz1UiL2fIICWherraqG4T
MuAcKr+wA7Mf8acYKXH3eRhz3aUGgZ+bbd/gIUNJnSkB7aXXFsNpMQdJg/WhOaxrbbhMCr62a4qO
uygUj3pPEg+q0Qk/CugGcVkYC2NgXfvaRyLRsCM1+gaMlxNJHPz6xA/M9ISZbpVLxMfFkoAZ+hos
ET2EXTEGQf2+j0PQJN0ylVkXbaJdloD27bDY6r8WwTIV/NqUiTjehr14Xats4zI7XNfqFULxtVPV
iR0wonrRwzIL1GXyzVUihdZycLuUBNc1mqVwaXGk0KFBdKVL96mo+FvTojRVYgiyp5LbBHmHFQ1F
SH6qwvW4e8JjOyzK/62AVmv3VUASgbjYU6IvJ2PUZZuoAqqRzVRilLbmqm6RrxjS39S7nsA3rVM+
N8UhWjT/2q3V+w9rVlWYjQS0QRN9KGvo5fQAxgN9gPGAxVzZKZHpBfPyC9eq9pxNBIn16VjM9goG
UhMF1ASUN8dcUBvW8st9Lb729b04kTx6QiFH6vqKxlC7YnImtXoQQZoZzHoUpMEoerhhryU6IGKA
Nfueq97SE1VXetNn8firmIzz4VWDHLcRBYA5QjEqB5qftOvBcMZ69T61icU50rXhtmiU554OHDM3
FiKwsFwcOrepdcldy6rrD7wuvjZN9LYHNWFiKDImX39eWDjlQZgMiYlRZSF6ngYTiZlJeadais6f
i6WGrKFa4nYUoG8kWGqjVLRghVmiQrdWWGM5rg+f28DOsk+29/804/5NM05S9IXA/t8347y34S2K
fu3F/fmSf/TiNPUPMNOSJiuf7bZ/5BLo4h+yqtMUWdp0hqgQgrAcg+Hf/ybLf8iKZMiWBihV1WWT
NtGfnTjJ/MMSLQ3WsCIaEo/8/4UT/I50pg0I+Jf6gayLJlpG87denKhj0Y6pONyLJeowuFydR4L2
RJNdOidRIjynOR7DcsCN38JNM2eR0ZpVo93NSov+xPzUNAhuUz8ngjVCVATFhuu+mDlY+IQjtGiC
4QKpBsTR+DY+i2zhcuyHDmdZXmnB3WAK+UlJGppv5lZsI89QwWZOCclwop8ygNYl6vIC7BLZb91O
CgTP7xmxBEPjTdKov5pWGG5SyTDs1GLyaZqDgtpZLDdTPhiekvu5a/XNfAOPDeOpXjApCYE4JGZ3
WxF1bc8iU8JuSJMNuirz3BI0h4TpscpDyErNfVWM3Jb90p2FVkOjiyCqAw8fM6onWhaXNFIADC5H
SY3TLcdSbYt0KVwfWo/DPYyBuAq1rumH70g5ySMv1V0dl90uKwcIhoL+3mIDh9xdX8gGvsVYXV77
tmaSMhUurp/sdsIXtzcbAwPr4t0o2khDjRg7amW0z43pf1RlR1czsbLtqDBTw2zALIX7epVJDjCU
xpOtbnJFqcm9MY62cT90F00NzuSZwRc2sE2munooivGjQPt4HTrhRYjEm6aQZ0x5eLm7pAnuEW9t
20VMFnJBOvd1IKF+APEe5+LHwGc8cuP9HreWfqmNNHT8MS6dQGzxXc6Uqmi/0bMM8x0S4OomC5Lo
3wBjdZrTvzSV1eVAxsFMlpElihZtVM6mX5vK2YyMQfAb/T5HC5aQt+ehNNPccCRBy0eTuteksnX5
f8MsjV9FjSlmmREok6rxAXdBc+0tRmUCJTSHCI4dnBTp1sgxwTVzr9xUzLys4EEqSmMDbjY4GGV/
GyViv5vDeKJp121lKSepoJMuqZSU+1LVbIugYEg7ox0MlUFlZ2ZgDyPVUYRyPvXWIHGWuaLA7arI
QKhOAqNzfLe23qbfjTJ5M/q5eW5we+PgeOrJVL8LS8nt5+EVJCGRsw2HKqZ9G9x2cY2l6Y4yUmsT
mzA5RjDIDzXepE2uiNVGbzPr/peL3L9oVsviXxvrfONgnJeLkInFUFW134NNShMiLSFx+b1RJZ0T
AhnHqTm5UG2UsxJktuVrz3kQBtf0NCZlf8S4ekMT8LUVBYF+MjNcRM2Ub7r6u9blNVXynoEt0uzT
FHWA6ORzJEXxNjZlPMfLIoAZbSO4wv+BDhMoH36OGu6PQPn2RoqLfRc25iEa3wNQx4e07J+bRDCJ
ToluqpBapBgZIbmp2VONuXcIxuhRLgsJM2mVnwRZQQsaGIe0Zm4cVGhgTf8pUP8ve+e1Gzm2bdkv
IkBvXunCe/kXQi7pvefX94ioc/vULfQ9jX5vFCAoVZlSiEHuvddac445yaumLmL6bdJIzi5dUAPr
EOPm6n0UCWjLqmKV94uwAqjSVoDKZ5Z4r7Ymujpm9R6LrXnWMbgTEpOvxUX5KfR+T/aQtDZY3GDg
QXUepNqpi6R8mcNxTwydq+Wi4XUqDA2Fmqdn2OBHnIodJREjwICltUOC7vSjCLgvKjmI5ZG6TWRp
wz50zDBi03DTYCt22iqSR7IgSHuGC+A3UEup3q03JBff5RLvU6qTfaU+520Z3zR12KQdKOmsBUcc
KukKRf8V6IlJrwOfhTAmlif2IedNq18lKhmKBJJCoGgbN8mE4xBxbE2TRdtVuvQMKePU41v0xTal
lzERKEua1ujDMkrXcdxSOERGzt0808loZEeOe9Otqnpdw5o5orc0IGHthMhkJxl4pJehmnd1LFIe
0cwH1YAWPew3KqxqhKIjpkFxQlElmNtCodAOpaq3yabUbiaC4Qpl9ZZ2+2EYNMSSZfVD2pxsNzKN
j162UDaY6XcRte06J7UN+YJ7J8EeuK/urDxXlgmwZNrjRolY7XoWE7laCtiNc4FZWvKDOgz9GqI3
vu+LEuXqOejjwikCyuIYmlc/axUDVKNCn84HA6k86CIGm/xmDI3Tal3AwrMtrTuoWUCk5Gh+KKhW
fbFvUl+q9DUPQbrGDuZas9bCAilUhjLytE5oxzpDwhxBaTVnlEMF56faQuow2J7ScB+RcYJEvjp3
evvdN9H4f4kAkR6ZLn9X84imbOmSqCgSiUn4/O7BBH9T8+ChDAIwQsI1yYAsjJGkc64Fs20ZsPsG
bdksFkrutDa380QeWWP0loPgPBKMmGx7HN0i8K3dFNO4Wwoer7wYXiA/krPO9r4ZwulnCUXtFoNp
i1gsaNO2ZF9DQifvQtAxfVXMcKqq2wokHOeR0pEcUL1Nlgozdpl67DTcyQIkjzvu++7yz2IP1Xt0
EjvD8GSkq7zlEhEW0G/Ktu28XJYEeF7FL4CwfheFpJpEMp2+sgqGHXBFUJ0yHaWw2NfRVPuk9dHH
iQK+/xQnHtICl96BJQdfU66AKhDVfNe0oP0Ipl+jyUKbYsiHemDtHwUmbhoWxH3Fj7e1TkAJwYO1
VyqJ6AwxiPEqc7wv9UxddYKRuz3CdvrnuCOUQtB2NVirIY8+hir+0oWQuMyBoD1RD3c5htZqCCWv
14A4tcboRJ2++IVVmx5wfiIT42LcNiAQEwzCyM0zYYcsTaYBQ0ZCHHQjrblOJQJTqWxzZpaYWzPn
MuBjuzjk7e0YcLk65BwWgHTVNryjcoy40qrSAxRk2W3KDPJaOKZ7rHE/OH/0VQ3BSgBHrxoavJB7
xI2Mt3Cf1fqTQiYxXOy9VJirsq7IiliM8Pz4sJ6G/s9/3rz0+035329aVCWmIXJmkBF5GMjt/n7T
jngDhHBpgmsbIBmyhtDa4S+3dksnt2tRlV+qBhu6sEzXQftOFms+qJovEVXsKADbPonuWUHmB18l
klE6yBMoB7mUaYHI0z4fadMLy1WY22Q7dZhfoVZfBC2b380CL4VpidG1yo3CiWngrPDsU2tjAtZM
pssIPQmqNpvBVe/5FXXJWqYYzeIv8ZSRVkW6Vg6RnTJ6+dLjUdp1WrqgBl+8rlUOw3QpAsPcM9qh
l1EgGRY6ogW0ICOJFgFnB0HwxULBvRgLxgpluUdNhDphjB6epe7MWC13yyADDK+1bh33gv+fL7x6
ryf+ceHVe20j6bKoGLL2j9WiwNzVSFFoXDN9Ifc0kaZjXbF6vqn9EpwLfEErUSVNFuCpPyJptnBz
geLv95Umqdi6iZTKSYOJNIEGazb7cwzvtk+rF8j52m5Am4FwZMCZjs2FfUWxcV9px6IRBRvI3A7o
eroJwLA5JkuGg5wWypScURNowx2frqRPkqidstR8J1yq3C4DU4FCDgqMPmDZ2M5vXRgAwRGz0OeU
vBHUNtj+52uETOb/cJEMfNmSLBuWrP7zIo15Ezdo0LUrZ0R2zCSVT7F0aRcacA39oxU/800nzcvR
h4khYb9MlCsJGVmDpG7ygaVOIDZplbZ9x9l3ghsV5BxrEa27lVHVHk5AusqJtNNDazmIFpliSgCj
nX6EvjGxx2MQjg8G0P+yF4mybvdRPmCGh+3SVpHERJsRtBn2fqfntJBa42uOwDmwKi5PhtXazaRY
G6gzu8Vs4/0w5C55YMCRxQQzNydGVzbBMUlmMh8zNBN2Gg/iTohbRi8zFQ52VzLZCnOfi2Vsg0jv
wQ7OuLfSYxLG0ZsgaRoCgddB6BtSK1R/7tPoYOgKwPg5Up9Eaa5wgy/6Lr+LxThIsJBsMdWi149z
6qv7rDoaxnElT74qMLKo4f44VkXuZ1drbzo6vdVIreNNIyMpkiJU9PdtuB5zXYJtoku7ciNLIr0Y
SxfWmN3as6SOsSdYDYTnLmOiif9bjgButCXpSH3WX2OS2YUOywzwBv24lIGB3l+M9pYWv/VKy7LR
TqRupPAkpu7TTGUHy+5i11pgrrFxuyNH8TMKvB9CYOaJSL2OSBQsR6oGH71RV48dSI2Ks8kCtScz
Hf2/cMpGyTzhnGx8M8pKjzy8BYv9UdVQIWGU2gJwcUoDI0EWMiDCciQnhkDChL4RiyZ8weHJSG6O
50tcR9tGj5ifzOJrDobyeSRlLM2a1i3wkVB10vOdZVImhqFo/U4wi11iGueuegblnZzqmipHpm1G
HBcAupaVB19NLA/Krp1IY6iHfjeqMXOIbPw1JFw2YqmH2BUb0Z7lPH1SYuRBQrSvMRv7FShr+/FH
MwTBliffSpmXGwiF3wWPFGUvASWDScvSTLnshCrsOS1BUR+7m6LMuR/NAGqMjoSveQoZCCkMqv7z
U8xi9s+n2ELES2IXgR+Phs0/KlIT1k3fpkN91SCiOFMOy6DSCC1q6agc2ZSui87SD9RCPWEEAHse
aLZct5WXjVO9mgPGyVICCkGjupsUDUbanQwSB2chLy6qnBRPWmzrcrdcRDmJ1rEyEwejRvKzZUJI
jk2deLlBLFalXD11iamtxJZ9+7HOKk1Hgzdrx00ExsYJw348gaz8GczhKoLrfwpDsht4m49DCqlD
lhLCiGmgOOyZpqdVJcKSAfM0J1zRpTtDaH0pZX47tqlrAFZdB1IVwa7TCb0Xgs7ORsNvSFfdCYtp
HoOagL0ecA+Gn7rgB4fFiX7yTpjjgNKJQa9WhP07PuNNkqQMjaV68LJQjLx6kjWnqC5D0Wk0ZMro
WVnqeo04OXUzYUqe8uCmW/e/LS7CAQRLhrGmzXCqw7GoA1Y30Qgvg5SLh8CC65SLCq42KGzofOl8
aMprq0skx8wy4BiQmJshUnM3nIGnWL3xnUNdu4a9qDstGRDYrATUF+W6sJRxJ92PMyFJ8XRuLMOt
BuCcGkema0djF5+6smqtqUMTzc4VF/1GSSnoJonsFMC3NZ475qMc9jDn5cER3C6gQ1Enr0dMOrxH
TQ5YRSiO7ZTS1xiFl3goQbYEoNyaWWKN03vKDA4dZSlru0J+EsWo3mnloNmQcUHXlAkUFD1yiXCv
7SVH5zoQOOMHRYyaYGS8QpJQjYWt6tN1ZgGXi8LkNUrC3K4nUXGznrxFIKKmjW2OGrYN9kOizxeu
g6u16feoZdKNoMOUNHol3MZV0Z5wENpG2SUoHev8WyK6oeqCT6GEDxV0PJGhNGab9M5uhGC+C1Ts
97EZb8u7czyTtC8aNtLh4SPvamtnhcu1rjOF8GVdfsqwe3qhpCKWiV/yVpBPLYLCc4DxGplCSvJ5
S2QGhBSTt9BKr6aMJi0tKb/V9E/QjF96beqX5EVWBABp7bj4DNkTpbzEwk/cRUiBm8bcRRnJEiF5
8Kt50EB3iaX5jBk7X9FFxBKTZOUqxcjpsA28COi3UESwV6ahAoIfc5wSsf9Obc4Yasnjp2yWEYtM
RbIJteK5CkuYInenTiU+DUrDkadUkHIP+bpuDt0SlnDZNBNAR/cjKYm5m3O58Q0Si+yF/KhQihC/
FF18GcPunpOGUl4VCpbXan5JA247DkdR1C1v9cTQipCqws01iTk+q/g+R+21Vov3iow9R9Vx4cqJ
Bta0Ks8GsxhbIF3kXKnNre/M0M+gaZPkYmWHpa8HMH20J4cYhG0ltPM27JPXIpY1z+QM5fSmhbqi
GEXuliGyoUtHb+D+QeiNg3FOtIqeQ/NDn0I+RmFluVPM0Bf3+YLKO9PvinP8S7Hkx2FnPq0Lzka4
5a2NUCwSNMjoOQk6NA7hOku6Zs0kK6ENphEJjYvV7amf7F5Qg3UumK0vYUt0lUQarhJadVErPbFr
IzcrohgvF3EgDLEG5OxFtslDxFw93GVmMzkUQw3HqCHh1y3aWGbVGQcikMZbWGbZQTbnCUvAvM1z
Qiwex+ZZ++wyImMp3m9LMDN5m61kVQgzJjyMa9a8qvrkO0MRiNDbFPdyDdSNaDt3NMAUlWXrhPoc
7IWxXo4jNEPbqjC24x/kMCtK5nqRlHejMNZS274zJ5LXYg7ghrTgu/GRgT+ch/EoJfXHQrPYExVk
E8jwrswQLC6adeZhabYJrIVjVk0tvSblT1YDkSZTcn5V5+IUNhE8zapmTVPTBs6a7lvWi2S1xRsy
qcXFfImUL+rbtc7Z/a+d8v9Plv5vkyVO+JQ///NkafPzGZX/bbD017/4r8HS3cmlMlRihKSIOpOk
v5m8DCZIZAer9GZMgyLsX5OlR+w1LXID5CyRa/I9Sf6/PF4SHi+yULkr7gcWBlL/Lx4vZlH/PP/c
v4XI66I1z4xL+WcyYioFda8xgz1KczKs0+LunIpDIowXEPVVnD303wyUH1PlKu5Q1YXR9THVznBx
ysjOGHA/PiStgtc8IUHn3yE5yz0z59/BOeVDcFtk0R1TEK//YSWKFbSgf/uagGc6DJpdATr0Xxk+
j6nwYxIsP0bDamNWTmAEtfPwYvzNlgEHLndYzlg6y9elBrQWCU3u1WGT7XB5rPUyOgNIRXHU1cfJ
wldtRYTEMn8znPbhSXrEAjFQGP3OzA9RmzsF2U+Q2PLEx+Qrun2hI32yjE07g+Fgv2XZqodtBB13
O48RuuqBvmMtt2eBkIW/8ntwh2mUJHV1nUN6OILBawoT87mfrY0hY2utxXKjyHSv05Ykck6gFRED
d+nq49O2ae8j6bsQV5EmGvRCs368TuGO/H98FscQ4HGr1Fm4bB8fpKWOVkgAThPohXXczOvwriFO
yetKpxAMRBCvJ2iCWaUPvkRx2X2SzrwDOITyvSXfFSxeRVwNyCPqO9WYNmqo3vI8rt2U4cnDYfaQ
WEijojoCDcS/DGYPV9njw0Nj8e8/zncFhgsb6zKZUv+Xy+yhrPi3velhfHp8TTZlfU0Faj8kBo9X
/vhg/G/ZgbDQzZxyVbcTBjD/sr0lUC7CdCUzL70tdiLZaC0MAL5h4tQXZQ92gnNS/SxrNzCf008j
uupkw4YtOx++Emf+QfCJouNY7MNedATSTBxz/rzPyoRbLZNw0l/5jCa7hRP+ZSAbCQKV7s/iqRtG
TB+IoWjp7dL78cgu3tI/kgt44rU8RDH2A+/ONE4597hgZJx2OSnTTa1+Ss2n895AG2gY18ChqCJX
6rbRYI9ODebdaXE2I7F1pPU8bJYvkbAvm6MjaoX4Kqa2wc5PMK/ICXWn38VsBHz7luwKjUt33FDh
VbtDv1WxoPwmZ5pNQU05g4aBPdLm5FvcihvIGP2FzDic9Vw2uEha6iyq009urG6zEVwqv2sHHmBd
TzYCss60R4hVBmCBY2V9VT8MDLh8p+EpvnDkoskcesjSbgO9Dw6bbtgSHLFSa9QqCIAPs0lT0SY9
51KlTnvl69X7ZBveZ7qBH7ITjvnkEO5Xvfelx6AlU51iwIzgysy/VQcg0gIUx1a3LRSEYTXHZxCm
+OTn354Y7uY7QTlmAfdj+Lopa2f5Fk324yuxQFzdDiYtSkXLET+ZRODFrDOvPU7RqlEdcENo/FHT
9Vdl2hVn+Vl5zRtH0lhDbGps4h/bC/E+YCaqW7BdNkPjEc+omHYa+ihk02tlIvlE+UwRB40fY6GX
3fQ9KrruFc7vc/GCkfCUoMYlu6nfWc07hEhjjYBZ4F3snSUg5A0klmuyIg3fqPmJOjVX8QFMKQF4
tQt2sbBc80nZC2965PDLcNuqn+rv9ETSVLjTt9Wm2+D1Geh6yO4gu9lP2WLWhHS/Sr7zGvefHeOD
OsgKK8VafUl3I6EUZGtc0vI27OuX6Sx/MBNr3hrKL8vhZhv2ZnXkTe3/6NlWJUu3tK3W44bSMh+Q
NML82tjR1zN1J0R0i8BW1L3yifIt5p1wJtMlEReBgeR1F5VJ3x9rCxGkvQsgyU5zAJf+sb6jJzoO
v+oP+ujP+MeCymLP0C9uoVdVHFftfHmGb4xPWB5pQeyqc6usps6RXgMS0RxrqzHhzB3i5dRTsaZA
PM3kZrId6PaMyO1T/swxBmdropaWnPaFF/3UrT/SjHd/hkOvuMOhYsz7qu4jAtpyfzhYLpHRudt6
CrUzUp63GPavlx1Qlut0i3ad2zzVFAS7mHEK/Vprbf4BIje/iItXdJ7SvbXKO2tHQDYUHQ79h4o1
M65a5PFJsweKL3/OuGwZjNpUZBnfDvgKQ9TmHVCysk5+unClQ1Gz03V5lSKXa95+Lk+JL32VvxZL
KICdNZCYceLnU5w4RAU8a3tIECyLI/JLdTP6E7//4GjP8Tt5JqNfrlgtx48BxN+mOifdWhoQSMIp
86LWDYKjKG6qp2ALDqpAK3kWvuv6/v6OAhPwLc9e8TRFoNpdOaY5YSPOfwmAGzeuiNh7dC3BJ1sE
ib0IrxBZ7LTTeocBWcFGx7pDN+sp4aZs3FDwQnppdkQaYONFQHy6lZjAp/T0C4/3JT8kXxERcN/h
FV60djJUFhDll2EbhZQdQWGe3srhOakPqbSybkINc9nn2wRgyBHLCXuU/u1c4NZEDrZvvqVb9xZA
MbON+Zwi3w3d8GUUV3n5goMHo8aaIEsymMt81UkvNClF8dJOJ0P8E/X8+m4YOfdMsdwL1J2eQVn6
zZM10kRSHOXL9FaRmIzFAOvubbkFw4fc/rYssjy9Nelzhs+kZqiYsiIOZsKo58BePZUWlzh5ae+z
WJBGx0cMaCMK9jtViXcG6c5HNLyqg5snYC/t8k+24b/BvjsdPH4x1n9xdXc8RN/h7Ej2E8OxS5i9
pepBPha83M5ZDuPGIeCUpG07ZuvbiTQ0BLtEcBJ+QyROQAnlm6Jz494vuLT3gCVfLj0pOpcNjV9g
JAeUmLy8pgC8DhZ7A0EZtfpy4sVKCIVdAOShTZd7QxJfwjLmqu3FIFhDqnbpu4XbIbnqOwxSR+W0
nIJnc8sdndvSTngzGMezxKQAO0WneuMlkFPXtCchdiPJL5QjzUTgIt6d7hYfC/lGgp+qbSmVgytR
IE+lDwjZt9geNlLhx5VXxC9xdyRqd1QPqCPnXeGl/guOat5B7UeKvlXYUfIa0LzC+KF01cYxATLG
dByxkyzxTqevj/R3F4hO/dWh+hcKR6g4RK4nDe8deKtVLXkAMeV6NSZPZPL02kGClAh8IzvoiP4K
1MdemKH894gXvtM0ubuuLETP92812vkJkqfJ6damD/9bYn94Fs5qvZLQxbP1Atg37Xt42m+cXuTE
4VPQnsUMyNarSKtHBF57hEqkjFdBSdVeXXtgxq30xRjX0HbKgvm6HX+rr9XBes9Nu7jw1blZBbto
NwlHkpkQf7/Cr+QlXeXdAG1+P63ML/W1dMV9dsXzON+X0+6PYLgEhlobxAmrrneJqnStleIVH92F
fNTL4oVnQdr2m/Y07pT3en3BNlP8Nh/TsVs881TxPRYv2qnrgqYM+WRuMh6AO79BcAyeoDeIkmPu
uEY1AnPRNpgC3YbSae+Mp3VMfMO4KRCgpi9IfDobumUvMx1xR8gQK0wM7+Jr375iY2qeh9QdLjnQ
VLe9zTvOSryKFWd27R4htEIVl22zA06E5KLusguk69fmmevPD4thdl4gh6Pwyp1h8pxy0z6NT2QQ
c8dW7lLh8HCW7IhG+UV6Xn6jiVjtdV4cludmSxkwVmjpbFH2wu/+XH3i2QJODLZU5h6CGG2ndLLT
dXTtN+FNeDJ+uHGalfQsdq8IG7QXSVlJE6dthyJCF1/N5YbdROSVfEoYs14A7oK9gIXdDNcxon23
0rAy0Nv0GUGnqR8M9p6+Lzi+gRXeDoqP5EKcWh34be8RBCD6Zc8I/xrrXj+s9MFugfAyo9bxHBFe
gzpF+vTa+lT+sE+jnaX5rrwwagJy+LN4wopgrW4zWA68IKqq+tQ9i185wP030ipEPy18uA7G5LTt
ocILuvj5yOn2PFybayMfCDkdrkq5stJN+o51oo+462s41KRp+xBpv/nla8UbEXc5s84Tw9h7W5+Z
s3YTSCBP4N8bR1l0hXjLmJ+Mh9bmr5Y61p51cVW7DYHjReaZossNj52qvVtDTsErr6hnIrXEThGe
BoBDhZt0PmWT9UfjeC5s+V0q9ZKOhPncjAopwLr/qempj2+MYlPFZaRFy2tLVMBIpiZqQBsj5aIw
TekUzpyRiSCqUXC6UZaZW61PzK0yApeo+k1SSub28cGICmsrCAmlZfNBCOSwpdnZb5e+/9dnj689
PoQq/9fCkQA2AiNgdtf8V4gElS5I3KbFDzA9rAHq3VgQ3Z0Ej88evujHZ3/ZrR/W7ezuNkixHUwP
A8Ljf08PW8L/+K/Vu6dBu7sbOm1tYHaoU+GtbsIBiTsnRe3uiBDu3oj+bnmQTfwSMcaJlLiKFXjQ
bXH3VKiYK9q78xDOEtv+41Pl7k6cH36MMwMP1J1d+Qq25jeWd/hWxQMlWsvy6MQhPd2V1qxyJl2o
/Q27b+2Jn8qTTLgy3vtfPDY7mInqZjCwX9rFly7ZJvIGiNS2cBSpJFRbfAedFTiysWfc34L9HW1U
/IcBHtrkCIlv6Su+qaof+wNCdke+6TflAEqtTHaC6WsGEfFwtrz8t3idz1hpOItaKGE563vVqxnZ
GMOc8NC/y+8USMuO3/6YuAIdWadb67Z1mSO399X3/lB/UHWGGCzx4S0uTdTc9DiPEaMyvNaJq7+H
W/Esfei37kuY3fCXWToXWn0vV8bok/jKe08oXqZ5xD/Lv8NPcqZIBUSsfZmudkE+TjB2Gl21Y0b1
9lX4BYla2Dqdat/tGXIsPIV/BGyKb9ASfyNf+kg4970bF9XVuXQo2I/JD4diKr0Re9Z7+1t+1CFR
hE4CEwAz6I6LV//eSW38MxxGWHU4u8kvzW0AMMeGhBmN1XWvfMnsf5d2xTtCQEV9yAlp4xQb+bzd
uB3n84zyfq1dum2IIstWjrCoiAFGl4u1iQx28QfXF9oeCzflCUvghIjXBlBM1gyucxRc/CO+FdMF
t30LfBJzu9LtZBjHlVNmpEzYox/uuSsr/PVfSXSvqYZXrNAQuodXwfuenIl1LN5jf8B5mW70zSLa
6SHwm9lr/XirrBvm61T1q+6L+HP1h+9K9tYCOXXd7azWsXAV2cKtizyCwdI1X7gKVwj/6UGtEH+w
v1+pn5UdfRRpJ7Gw3JJTqNoDVqTFLUePsbVKZo9tXEXi2BbbwEj6U62zV6Kx0C0he+ZvpLKfsZE/
Y2uQXAw7O8DeiEVcJKLjqiYwg5acz20EwI8v6YggVwqp7YpjHcQN4stp3T8nJ0KyjFdoNjuGf9mp
/IhuKQDr0p1/UCdegsEzEid8xpcQIjrgmnvDFw1nVJ7R6zxSWuqxJ/8QoIT2gok7FT6/B7MthLjB
Td406+mVd6NeWX51CmgIvcuqDTYYdumB6qW/HwLX8Yda+RaFQMoajFtT2UhXDueXKgfX4d7l2KWb
0eTWHHId4M9pjBfWqkS/C4E3GHhbV6/0/e8bZ+7QMBOkC66/4FZGXvJpHCgHcvPPpDoKuVrNhtGm
9c3hj/JUX1Wbe7MMZztgqMjTqFDqR8eAHkHsUJD9MfPVsKeOFENn/Fj2wfAJnyRiGMs+0fIiVjqZ
ghxL2Upbv//UvvK1kTsI7Be6k4lvwKJFaZ09aa+++DJtqlNMm4l0GpxqZOiI7hgSOgZgkfa+rbwW
7wrAOCJe8PuI7lJ70xeWJWmHhuLeb2md9uN+F32Yv3QREAzeuDFI4OExvOt1I0pxugLCG8W39sVN
Er0tnT1BRv9QFlf7audLnh2jxM9oSLz1vyxx0TseLj2FnsVZbTecyTQClUwA02slr5OGRZLXRXNi
o19G3aXLlZzHDxQGtDJ0bOgcwbRXuEEC9OPaE3/J32o/5srvuWjjgZThhe07dPTYMf+09L8yHyNO
/oFiDtVrvhJo+4TxdjxYFNPkUn4FGAa41Q8ksuQvi4sm9WRgukT3+Zp/WNdZO+apN0KIvNspL1n6
FLAyveINJL5+aFbheGine5uFJVTHOx2w99IcCveB4OOHINQpsZmnYrq3cROw0LNexvV+eR3OWPPW
wW1mKMT0xl4utLXwNuA5dpqf9MJDEio3Q2MLPSzKWjH9fF7l0dYijAEXo9s+yx7VC520dU3wx3N+
Ia2pPlTjC10vdqJAIwKMo4LHltN8GZ5xpIMW7wC80EtDDnGoTvp5PjMiJlnJYlXatxwW8FlsFR/j
MuUo3+4SV1feR4gV8/N9pUic6MY7zyMnvPaHzLzEBI+zwpo8jF/sGu28ShACKqg4elbeXfmcHsaz
8YFw0XKy0BV/J3Xd88ilO+ELvDZhhmJElMs2r8hhxRfr448uOUZYZ/RRPIasXfQRS+H3cb15YzBp
XwYWAfPdFUXkiKvcxpNMnR2sAJ9XviY58eSw+FjYlDmElGuo243sSRSfSFprDJXzihaW+ctWi+I3
nldChnNyxw7FKsqNFY8Hgwx1xp1P41X+7XibbzxuBPeBV6QlTu8uAa0u+4HmyqPHD1RVVzKI0bYF
HhTQ8LMdHcsNUtRIt9v+7rAtPiN0CkwC3lA352/zx3jgSWPBFul1EdSCeE86ZMkz6rNMcchO3yhu
NTM+5HYqN1SoXCtBeea0MBresuapFZwAYrtwRchjXRXqW14711u9tSNgMk8v91lHd1L50CbPACON
Y2bZ1D0e4FU9+WZ+6rkbf2KP8tjXkAfjf8XuLj3ps2c06xn/e+shxxRHlxXkdv+dWVngE/DeHRAU
TUz6vXytfZFiRfOTNzwYDlG1Do1zGiNJ5lagqmTbZi5bQEhwYrKBCE6RPTIn7zeKSjvF77JLxwID
SaAfD2wbDeAr6uQA1aFvHVl+7dHTX5gAQ60w5d09DJ75z6/U3u7Y0YHq8ig+synSFOypkn7KSxtu
AG77sXbmTVFe1efwEj6rPxrH/+OwGzpam5PdYnaww7V1N69bJKV/J+cQAZEzlISAr3hGVTZYUpNW
9EVwDIvPJQ8m4nFuidfxl7NXzciW4ZCDLMG6qnjIT9LXPHg0JpeviUvBce7SPWkYQ15mLx5d0A7B
pWUhubejU6rFcoOxxR+v7bO+zT/TK7CAj7p09cinuEclQ0O/HzfSK/LFP1aD1dGR/MhhrFNshOkb
tUi7CtfmJ8uvym35zCa5qL5448IGBDRweX85i2NLAjIAviWvDsInW3q6bR11ax6qN4lUwj+6QbUN
ie+5Q6ebIFIn0W+gfxcS57lNaYTxJfXeWBVpWZJX9Sc/UvN/GIbNsyL/yr3bwPXr3fF59MKXnCeA
Ax70P1aqYi1pTo6ExNb/EEnFmQyplajZ9Eg5qUFNKDCWT3v5D6suCjj4fcIp3HGXdbfiR0WSApnL
nbgT7Go/XzrDC37h/bOC65VT0QdKtgvDj/FXcedtcq6v4Zq79ZsXGdR+2+1pllbViTe53gYblaPb
SksPMmX7h/lSH1Vv2sWrzEew2AKllrk9aer0f9iWrczJnuRnjl5wDkSPccJeOmkLkB2ye/hLisvh
/Moa1ShrGVQAAzKYAdr9mBGQvWDuo4q6x+8kRyz3lHbDl/XFwylgpX/lZpF/ZIzhhm23h/El2BYn
nt72eXqdE5cHyuXy/XxkT8u+ubXPLIoJ/RP6N08xxwRP3qjvy5f1itZnfobHkn+wL2kqCWrHaP5m
o+H4H+yVj4CAdX1nfnM6EVCdFhjFNtE15/jwpF2Ab5i3VOYl2xm32x4UOPfk67Duf4nswvh9Sg/T
RXzTGrvcZAgc9sVONbwpYHZiI6NERt41zFtseQOC+hCeoR1E68lTT2XBCRxu1QtUWY9nZx97ytry
i7O1m9bTdXyTVuaehJ6KYuk4d/eTQ3eiJc6gIvJ5Nxo7IL8m8zhdRLD4v3AyDDfWyPa+btjZF5kO
87Dm+B5iTrv3nM0auI5DQSJxmqw8siC4w1Xk0HtSg1d3NdaTGLsU0yLyGdMlS9VcAPs5cu+U025G
Seal1gppT4nO59b3drGDBqAX2PbtVHEMEAKWK58Wx1wjt5uV54qFNaUXRbcBZrYjyNjzPQ6IlTd+
S9tm232MT0Pra6Mrv00O3GhaYybGEB/VQ3Gi6uNgei0VR/rQPH1TPlPx7RgIbCgsQPmyEh2yYwVC
B3SOfqccUGq074Smhiz6IahiQFau8Bmsx7fpj8ivB+zmUL8Jnd9/dy8kkljjOrsQE9oXdopm5uV/
0XUey41DS5p+IkTAmy1h6J0oUZQ2CJkqeO/x9POBd6aro6NnoxCNKJIAzsnM35l78ZvBFQ7x6ruw
q/EhfhnvQ+0SyMnooviNqZB4V0zzdRoy0hKVHdz+GINPkjwYNDUccLfUGYe4QblqgPGQcI62fGhF
W+0Yp3xqoS0emPsQWTIfyPZYm7fqETBRAoKiGDcmN2MYw5jkRU0+ez4Rad2PaEAj5FkTscrMCx35
wCT9Z4MJIxOhFw4biUzIcBi8rTp/ZUrOxIicZQSx5Er4xef1r3IH9EAcmQVrDYhN2kQXZT5KqdNw
WthBZ1fmW0OQRePNnPm0wSkMyA2aZ2Nig3YQWW2GBKNKPPawBbCZKP4Q1GcHD8SbomrjyqrinF+v
otpJitX4Ik34bVFpYFxM20mLN53TU6svQ6niYv4M9YYn0xek2BORbHBk1cZQBzQj+MX/mIsabPFS
nWDFIFNzZa/cZVw8lMpsJMFRc0uv+Oru2nd7iHuyspzgS2SUTGo02SF/i2mV/W0/TPyQAgesT183
u2YfHsFYg7/Ka7y2XpsduiUa/ulT/TvCvcW3J1qwUbaQcAP3iysNSdaLL1xm2n5EYvic+rtavMzz
iVcMu9348PP9COsJ0yQOG5N/YpD8nZnsUNRr6gF7KEA6YiTS3pZmD2AzWvasN+kbB8Lc3EjWGtBS
CYjXdIgMFsz1jOtOsq1mQDcbmKjG/32dB2t5qSPARAkmIy2aY/2CicbCPQaje+DIBWqaBR7Ouo3g
si00o2N+URz7Jx3eNyzXLR6ZLu4/IFhA31wAP/kH3LMcM/Rwl1tXTVtH6V3b1DfJ8iaTAmYV/4T5
atmynGSTfbVMz8loIyQENDg9A3AMFkNp0M8NjQsRElyLpxiJ20o8Bp8y6xjVvStjPbTh6FEBJ+g1
nZmsBfAKc5VdyVxk/kmcGLrZg+x2x/Aca0Tubg2XyAfMgXomMWuW7BMfl8o4flAtZ+UhH8GIMIJB
m/BlvGFokt+T30B3OdWzQ2ITK/HBJMAg0I/WizFTdh0PwQn4tH2Fom8aZDSt+1d6eABF66OGZMbA
JH6vYD8yhCr4BK7wZ/gxP9jkZM1ZNqR+Y1FsfM7InvAepm/Q4ZVT2w4n9U92rShxtsZPoa8qInw8
8gF9/4CBGXZyD8XhnMjZYbmSErwnVgSTRrnb1k4+oQSGaAtIRZTlKnx1qtoDTQYvM2xDWrU/bKCK
Hf9Ob4XpQu6mTCuOWeKI98EdzwLLkQwyhaERrngri1RbYWUoTkEfxpXGeS2swrfIa27oJkTJTbAY
yTfhZ1ra1aV8K4qNAXNeZbLtkhTZFp7Vb6X4Mg13KyYnntqZhYJig7fidd8Jc561znjHARbkXMdD
5DgdsZRaCRtGR5wLVHal078xl50wT6JguhkX7NS1s7xje1Tvild7zbsCdVxAz2D3bzKpMDFzWwQE
IYQYO+7dllrsFtznG4TaTvkkm6PlDQJDAGVtlkTAzCWENtbsSCgWpMrQtwEJhrjJ5xj/feonbOZ3
Cd8U5qWPCLJB/FYt7zX6GlPbtwlN9xWiRdb9dAEwBzAaOo/oKkaWlBsqoK96ADyd70wuXGCsRwdM
+SZdhG12rl7TFzZ1iwi8veDEa+UXwCimH8VObAvggEn/JrmJ6jneDWedaGbcmv747+L7RO9L4b2t
PvJ1vIP+7zLVUb4YdrefzP9LHOLsTrLlff2Zu74rbNu36MbHUR1fckE5lG24jSAYsFxDRj4G5/GY
E9Kx4CnxgtBFoc1JQ22XvhJ0Dwj/yknGgidXnnZTHqg+hPNIstEWK1BFPvTFh8gI464zjCGSBIVF
7uELKMa20TrA3eWfXNnjAQkpGRLjzBbNd0+5k22wYgzpr1owF48ABo3lZXCMxCOPNDa3qColTNUM
fNLWoeF26noewTI8WGSZj5EaZz+OfQv+gKDX7OwUU4DknchBZoqke52kIxsLrgZAX3x7SLOWrxc7
p2CVGODRK+WDbLlb9j2i6vwDIHzl5Tljlmft8K9CXlfQKL03+/pPLXKKsKWvjAM5wmTzvJji8ukU
+NogS4y2qhUQYB+zKK2EV44On7Gh/6AMeyfc1TGO+hmakC3uzReww7F2jV8tdh2fOURNrg8DpZUW
7/V9/zX9JPic0Ij+BefYtqd6XLVkpcTrYbgH3UlSXMzmwsTNr8EDqSkxTVfjaKxFsBGR2lYF6FzP
HWZDDuUG8ekmBHVpNX1H7zQVz/hdByZEA3jiYijIdQql59vcl4EdXss3PFwiD6c8VHAeIWR1cbAK
bx5IWFxJLpdB5cBilV/VS/BHekGc0PyYZAvY0CLe0j+4dGE1zmvK7/y/3uOzM7M6Nu/iRnkDUhSc
4iZ86C/jRxBvpK2srZFr/TSUKL+dw07BIO5NCLatba3BFt8I22LJaG44QKLGfA9uLAq6uBDRNNUt
0Yifg5N5HDbgDKVuW4umwa686CKth5/k0gK+CZeOsHVYd2/KhwrIE91S1SnfTDxfVhrDn333Cngy
V8v3Wa/NaDW98hrttb6K3+o+OVt81prMEocKDz7KeJ8/67USLFBrw6CBuegNkFlbaf5iBCc/ZCe7
hZ+cdsFNZNhsm2cgnxL7qMPXF211woRhM64TarA/xrBq3yqGQnbIP+I9RjeVBe8Wv803uAE5VS0r
OO5Y3ZYEYeje1bfF31iHvylfKDE2a/TcLJxwF8BGbxk2avErwC28KTf9M910L7w2+6VCHtl4IQKs
oJC8MbDct6fsrJ8Eh0Maf5ZcWPvIq1/Kq7XVLuhrL+TnfZP7omA5asd7eaNdTMttH9E7l264i5z8
mp4GB3RxGvciutt3kjMUys6rI23zNYIsmUS81WRs4OExZmEw/4KKC548H6J7bz/7k86nBb79XUa2
AYcalHJ2wr2grSa+Z9r1cJW/qZv0RQ/cg4YH457rS9/gkheRqhKvfpnFhIEr4NeEbTeQD4RDWjCv
Z+oAiGjs5qsib/UzJWZSvVo7jIVZPtl6qgPnJb6fb0XkGF/6N/d10kr5wxLBiSJ9xNBpqOzf66Ps
kOfcRVRETiVfhtaNQWqmFaZXJNGyZPMJ1WCt0NlWNmPnIVxOEfG1vsL7FCDY0VGTWBt/Ub2XyisG
qf3sSvJaoXfXVuJPdeCVIMuaeKd1dn0fbjrMFy6EfEGCiX3f+6GjfXWv2Wu85/wEvC4Q5DDZhoh5
a4/CLnnttrCoCIUE5adrfJEP4eQMWyr1kqWPt8iOSYMYbsx3IOwqsfOj9MFc989IVXUI7vlhoYgF
jjl++tPWOldf4ZZLa2ae+oATAm5T2n23Sg8C2z30Obe0zj6MWPhw9/qBo3c2OFhysW6Pjwp0l+nU
LrjD6BAOOpn2Nspt/5Od7hWbYPMKsewKzfXaflTvooOLV5Z65RcrtoA8jWxhTh/lzA7CTqPvYA2p
FTQ0BuE2haZUHYPKnq5U2cYFA/8Rfj3lcX2dXpubdhn2NcZ0W6zDDSrbe71mgTmjICRu5zUNtvpJ
hEDCzsz4Y/4RonXgQIrZY6rMyid4cB4Zs1D1TqGtmOtpbTmsBI/acMY7WHd9j+/WG01pazLxX1lv
AW0Q5ZeLLnH3SP0jljIGdS0TY+61yFNdAfVOf1G9WY/4lYah5UAG65Smya0u9Smm5qCtqWy/cYmE
mQCIftsvOtWoX8cn69O/YSTIkijW2zZzQnGDiSH1pD/s8/IUixv9R/9J5BWLTsiXeDAMR8MqkiCE
Bz0VRuwTcIirA1yJZ4NiN7OTy/ArtpviFm/yk8KFSTDcl3Bhp8uUcxZ8VHBYFE4ulX6KkPHp0A4Y
qL5E6RXTHT/EAwF6kt3/qcD/3qkhIvbXT9wfM6ZNzFbegp8xcWWfMYfN5cPZiFFrRtpP6VaSPSbr
rn5PSM+i1VOdinGaBFt2w1lWY+9sgLsyvAJrClYMweRjsW/XeFLyWhNlFfeztPTkWO2MD9LuyvXw
HeXbpmEKoO+1p98kDTU6czVbFuSZHHCUO5mLwtEKlw04uE2b9s+4lvf4Zhb9gi1or817AkU12ITF
wSR8mumH6pAOVqRHrCigUbHyobopIPEZNG229DPtyGdmljEvJSzdDXPLwG4qN2Svwo3lilKPInds
z8aW+GtYPYoCDfXAPg0s7QUsOOhMpxdMrZVxV0GC0Hdy51GR8Iaz9CH5UEbxERIoRPttVzgSmwpg
BLW1vHz9lewm5xLPD2GPGLwtXqLkLGfHDHfDAiI7slhnFu7CsB3I4Zh2JmgXGCS+mZhW9kcl/Z70
nWpCFrtPJKWLWDnmCw2RWogiAW1OzTCEkp2yW3bNyGOt5HDMMVy9g4VTHqQ6hK8TFk2OjhyK4eFD
fbEu0JM6IqQIzgWwLhDWryiM8tKTii/ibhG/aiMcjjsLc6Rv+zf9u788gf1uQfv/4fzPm9hQQH5Z
rIj/PRAuRsUajsXPu8anizEKn2Gt4Wz8vG9azI6N1rj0fmZtsbRxs8UQOW64EsrFJBln8JZ4MIyT
n78Zi+fysNgqV/XBfPosP+96PigvNszNYsj8vA9XZlpJa/mL520LD2ezqqx1u9g6ZzEGzyJOz9LT
Jvp53zOdoHp6RS8/ngEHz5v/Hng+7z9/Yj5dpoXFcLpfrKefT8qeftTPX59PbRe76iiWcRLX0voc
9NsRh51Gxb5p6vwNxuSkuUTmuh6awvODdj3BAZLjtrXHQZ8cPXejt6SbjnUwXUe/aZ0ASeSqyBTt
rOfROU3DL0vJXhRV+JLFvvXUVFVtC3gjSqZtJMRuzfXa+ecxx+QvLKSYae/DF1CDG3E6eil8uiTo
x/XcNoGXxQVNHhMEKwdqTKHFTnjbIB2VaGlMgza5gyeaKvFJiJJH1hfDto+oT1GcsPXp7Jt6FwFc
Nd24yXSQ7Wj4KsRC3hMwB+862Eym6nJUcKdiV9DE3muQ6XIOMhodLlkrS3tLA31AMYEWDSzeVLwS
m9wpaRyznj5RhTSrdKbg6HodL0ooaUJAYZRGQJYR/E4NtkWD24A7ddAam4GNMMFjbBrEcZsW4aOP
iUqEnbokVSB3BUMrSyLPMBGJ4s7jC8ltDTEplO8K4qVVYf4RQfKa1RgyXd8fA13+04jQmTHUp3+X
vHkGLy/DQbTl2fiNM+0rt5hnpJHmI9xOHM2AmTCacF9qxjeI3mzVANrrFYl4b8FlwRPE0iQzZcjp
WM/EFXI5ozLOf00Uie7QgL1FL/intQ1ssbqnDYinwBnVeXA05PG2EFopHl/3iLzBF79IIDyF8lUS
2TieDiYG9qH4Ls9M4po02zXa9zhttFzYzQJr4FTEkcNX7jYEuqykKJ3dKOsevkhecpn9FWOYD34N
Yd0Y0wGBo7azwAJ6RA+RxMyhbqP4FLeZ27XLWpPmX1GF2kI6xWUFSaEwIS3MLR15YnyGhtGuZV//
tsL5OMkpQylTgnksah76YmA+PlGgMtuUQ308ZVoFq6XwN9riNJRyqW0NpXOLfkQQOs2wuUOLeTCY
oqIX94oz0ZUGiTlktUURBTkyYTGLzfRvPYT1HpeD8zwzEzEjZNXksI9sxqEITwOlqphSuxqfLIHl
XzULfmO9ZrSWsrcli3m/zCnbMkOTK6E/zOa0M8jJZqxFNUBE3IdgsheUTNCqFoCoVnXBlTudxUBO
v7QqY9RVxw8jkinkCIxzjfImJrQEvZAzV+5BVUXmhkHM1hYr1q1TA8Z+ZaI5NUtZXGbaWaL7l4eL
z4nk+EuakxyYDt4csHNT2N/530FIugPeZpghyIpjLVJQMSIlCE8jbddR0sR+MK79ucCOF9JtIavw
DNGfj20qrpEgkwfBtopH86Tpe50voK+YHmYdp1k/MwUPsJHbINTdt3MdH7qIQiVrqPryMkHk+hU1
405CzA0R0WQQogYbVTNxBAGGiJLhN0t7INIoeBCeh1WekUqrQk7WOGx1dlQn81ru1NxrzInLBKZq
0GO/81PPKp7iXfJez/NdTS5jCTTVgiGOyQT5ueMMDhcvPoEhVgHwGZHMnSWTeDXUrD0XMi1MMv6I
hvgxjhxrNLITSXmJCy37uyno7fEskjm0k3I2VUaOgnrHPYK9+kkBmgBcYhGybZbDwdXqlzET1I+E
caOsgFXiFCcHYe+lqrAbKCLkUWfDaUyCZfroM+3M2EVEt1eIYIIVic+ShuV+MwbIEnxYItFUXS2p
XZHXl+4LQobduKJyaCVFdPqqqD30qWe5nVxZNwInMZHp+7VyQ329qIiZGaIExjcMYyavm2vkN0Z4
zqVAPoly96jl7q2ouU66ucBnW6SNN5hPkD4YnrKSBlQDtJ81caWKCcN2ujljKEtel/VNFvwXwQ/A
KSoh2cFFrDBWDHHrc2ILkBzTcZbIwnyICWNKP4sB8FEokDTdbppxcAU9fbPGRa6gd5+tGfpo+imH
B/071bM/U6tbayxPelsXmcFnbqgbspP4UEtkOQsd5G/SuSugmpNimTimSr9EQulalgN9PQcdtIkm
dK3QuqtkuzJpZk7BZQZTrsFbkhRIJ+Ash+lnNwH6HhDnIY/1bWp6fQDfEDM0jM+j4S52L9PQ3JsC
AzWsLH0j5KQK8QJSJn8lxQr221N6jywl9MJck3bYny1pdNMAjAPHQ7KYjJgtlyJmnK1ndRTTOcBH
rwsdFGjRbqRJsOcwIBCs186JTzVqaGrhWvW87aSwdPUmvWZZNmGUwnjUxCVDlWdHDGeIDfOQAldM
PkT7lBmjMWleluAlDKzB+tvDlnOw4TuT16eyezc9cQu0FQ2FuBpxTC2xxcuuh7silNJKrxkul3Nv
2sLE7Ev2RUCIVntPRYYGmXmYW2F21Qr2RDE0ZFyb86Ys+3hXjOXO14LULXJKSCtD2heTfrkqNb9b
9T66c58uLBGiCASNFgbiyQBlITCZGioTvmhGfVUkHO9DYvUolmnsY5WpR6PT+/XssCScMfwyrAkF
YgqGKcDFhjlSTX2/qvSmXAcY9uKcoJ2mkZkxYVqo/O28A9+PDNWWWfq9sEYok+BZ4ASGRpwAQLs0
pvhjQZBHM/0umUyXBc5vt2WgVsQTGQ2R8GalDcHNZgbIOWiMP9TsJufxXaiCjTSyIAddMzCHpxkR
c9npAkQveROjW2IzyWoD30JNvmfqaVJqjY283AgdA8xJTFBstcUv3zgtu2m966Y2PKbO/PHT7DZi
BXLKur7ZD8FWGcEDZJ10GU3GzQFTDMgwGVOomlRlK8++NB/peS+C4hfxZQxNY6fM3dvis8PJSllD
dVcOuFKiAm2ISWZxFw07o/aCxzWjvQF/ynSVQFSALJzJbNKCaHwjZliEkaaw0aRfJdHuRY2B/ViK
WOlMh8iH9NnTvzha3+LQLalkAkBdCJuX2TC2EQnIUgSpQZaqtUlQkp0RYOgoAUnWzVDRfbVuGo0M
sXDCKLWRU29GMAZ4UGayZwmScO54/06rBfWpmOqTL4QfJPqEG53w6dmZ4ky9qq24CSamSZmM11Rl
9G5fw/8RG5BtVUzX49jEWz+aMYgeLlVaROtcCddhxPRKCmHxF3GFDCnqECsuLZBQp25ILdD0bNOR
dQoGadoaHdOXOi5I4e4tTywB6dMwdnL1qAtZbOsB8KqmI2QUpb/a0P6Q7M7Tggs06GlPfccXVr75
2WziWI9piHqbZR3drbQqcUTazxQn6/kexpHqoQDHh1balRFgjupz1kqzdhhCDTClwuHegCtkyPU2
0pjSj41c0edcyiBDcDshJcW7wjDbCW5tFuLYbsC7Go6jxS4xgP00lS7Z1gQbcujuiqLEW5LBLxAR
RrlGcAmhvpI41FE7KtiY1m6O2nfVG5WxnYxqr45q8FLGiRPIod3UUBVNRSUUvmo/DascDpmFjaVF
u2Jp5bofP3PtKJfRoUEq7AoGucj5hIdiZLyHknZr0xHDS94rX1MMmzDzEwrI5HUKzO9I67WNMimW
1+Tti9T2wSFTWcryKfnQEuFP0vKFErqJv2K/DbXyo8bZhZqueWRyBK4hFqfIr/A5ouEeuHKdTK9X
U9vyLUSaQFOSImlSbmJGQkrUn3GtmFbSugpM0TOL3rZaKqcqnw+DFv4aA9kUQvDtJ0x2/GTSXIox
L2/L6aQY0ikLBRVLNlgKniqVUI5LhmodXS+Lv1VdRQtEpY2KhohLmL1x1W0toyLOQIH/hWBTm/vR
1gJqzwaFSKVNd3XMECuaEVGfcSO5llbtKzFzi8b8wPYHZ5cU9zkSsgmoT2AKNQzfJmxYa6QFryKg
2RA1H9kYN3aoDPAmh8RYaxDzk73eyyRsy/1eV9g/2lBGZEJ4+eI6tcAiSu0YEfw0TandKIKqUUcq
C8yPOM+xLbQ5n/TaVmigByRloTQFrq4hDh36CJriRAaQ79PqzUpy80Mdi4wOrJajUdidluAHj7+z
lIEY0UUzzzexOaXt2CqCfsFKhHlX4yXitBPgTYwZ8JAJSKHQpUJhzjCHhaBGI7/lSrZemvJQp9g9
dcvEDa4gFw8cpxIjzXDYKoW8Dv0aWHkK2yszhTchldBtZOR6+BxAQaqZgYzdZ9KRjqWrpks1L5CM
IhKxB1orahksSMaNE2RpTb/qdEM7SbsOIoBYPN3joCNEjDRJI8QdKQsw+NW42Inri4d3TRJUO/Ql
aLXWopdt7oi7xz2mytHqrOa5hX3PjBuqSiRJpIVrRR+vfS/RedcUM75CqlBfmSdFZ/YaCMFx9pdi
WeLkpC6FkNMcOc8zx8QV0p+sb7PuaqZR8V4S+gsRcUc++EysJQ2bQLwbgSEEa4gErSsJdo54Iztd
xuJHhJqjGskL7lmV2yst1JKJ71dcjju2p7Yi+XvZt9J3Uce+KiT2PG4XnWLWg0BO6eLsJaxTjGiH
UQR3GS1m0xxKFUMam6B7orGXOV9TCqc6/O5GbVdjsb/HwYqzw1SBdeoAlQ+UVpO2IiDQPO5n1LaD
YmzD+KXA5wlko/0JRTgVNcOBqqXpscDVR4I8RANtfz7w7ZYMZzxcroiuigC8hYLmQq9QbREbiI8M
EwcrqRV4uvAR9UofjmFheKWlDcsoA423DCkukv3O1XHiQoYk59uuhl/XqXNOt63agwKbXPRLk/wn
UvQW65tC1RFV1X8nll7NCqdD1qXYbWLAA4kR9tFgab6j+v5wapJw0/fzcRblZJ+b8P7GudxbXds4
Ze3DHfQjV4v9K74sjEZnea8s8I6msjCpWXPXUwMITnT04X0OgiWnQrv3qgKZq2+MFW9KX3E8w40q
4ECNuxx4IJY5St4hlGrhTk84ZA+Z4CkauobprqQ6UlRxJqWnhFmFo+cq4Kwf5kL0xhzzSLrgd6gZ
pVjLPzNJLnJEBiKrvsEBRWBqN9FJJgse8UB0LSB2lDIMw3KqNk2y5NkI/k2sUYhgzgom66ZS+p7q
itfPW6VBWyEo0Z6y8MrEZIZsMaxzAhdZKH9DrL5sI6e7y7tB4grIHL9RhVXdKsBrcmpruVm4emTR
0JrWa47pLjlDnKgGYOFAD3+WWWwQZxk/cxTBCYH43mET5cn68IGCquUg1phPa3zYEEZ1VeajJ1Qx
OIfQhtdJ/zaDFyQOJTMpnP86yzUG+VNsAVOGBT2aHsZA55Lqzacs0taVXuOrD79AW4oEaye28DzS
LvxqRYZCMZ4BcRFjGzpQVsWAlE1VPbjkGDD5EnoRUf2olY6cHQXiqajnMjR38VvRh9tcg2m0+imp
C6gAjQmdT4JANiS/oRHllxmqvkzg1FQsfaxGCydRw5VDcBAQTpgDI5AxlQ7+HJk3rQYQGQCvJoZf
gRJJJ7wAnUJDRtX0UDWTcsxvsyJ+m6UUftPb/Go+l7Skv+aWxlRTaX7Z3z4yndmL1gZUWeei6uoN
+RraGIxeUEUfKtaASMS7gQ01UhHzYlu+7lgaDhkMlylHt9/K+JJlFfGHFDEGXg21MnhsXUATKl7P
Q2raudR/+3KM7xxM8cKnOpn82kd13W9CNZW80WR5yyfpK/Wtt3yO0a+kz8UK8MkfT5infphSMxAq
mDWHalRN8C5BcnSSqiHkVF/9oK6XNsMuagybJ12d95aFnVVM3VLMde71kn9koYv32CGrq6DMGW6Y
0mtpVfSG2ShA9UQUp3UPNq/omoztZGumdTONwHL9GQPHpmrezJx0qKlSnbGokKUWyk1tWf9ySa2d
NCjXhiAKaziqcon8Cfe6jH2OGc/I2pePYo3rCD5fWa3u6iLXNwbMAyU1urUvUISaKDkVP2cVykT0
CFRJYlSgk6fV60NWFLNVcSvFXl4ISpzMY2ujUFvsgkL9iTLBOkdxeZlFRJ2DrIyeldHtzSaKlyyn
kFd1gmU1jK5Fr59aMEsrb0/K9wDxJGPht+kIK7i9iZMZDagDoWd57pqzAkm/B88I468a5/+LyTia
rmFa6b1xtyDfZUj90LyoE6aCwt9cJRJBN3U6N+FsdPUv+cMUMzVciaFU5rUFE2MuGdZXPmX3MrUv
xKzwAkMh+xtjqs3gTydzHBXSg8BINX+ikKsoDgwBRrEvwEGYZFYM8tcdnAxlqKyjYBtd9xEEwj0u
DM1JdbrksMwf8jRnG1lL9r6PJfo0ID9UuoVk2bZOhm81uyYLaSExbFaaSy2YWDEEGXOOINS85rMT
OlyfcQqT5wFRh17jV9B0GH0RiO30EloeQpEaR8OFmdhMxhEjO5wdS1a6iWXc3yuZb1UYxR8d23+l
ybQPS4BjZcblZ6yPX2IrnORaP7DXXgaO7L30tR1GfXgX5g2MlYZrMEtVL84fI13xxq/xkRFgM+SH
ZEDIH0N9zwYW/xZZFhvJuKIfYX/Wq580yClIJRN6Mca7ZLn/r7+GU33FnxdBlaYRcmBppCs+nx5U
hjkBVC9NRD9MDo1/vvvPk5Zn/ruZVTqeCM/b//n1+ef/6+P//nzua97Xv9uGCcI4rCVh+Mu/XHLS
CP2Olh/P354/hCVJqO7Rtf67+fzted/z0X9P/h/3/Y+bz+f5uM2QMyvVvjslSIUtTJN3flLyaabl
I/7n1+e9z9uzMvKQgN+lJ1vFjf6k2D1/cHYRxvXvtjD7/++2uihw0dFEDyMj0juZsacVxEa2VUaZ
uzQhmikyhXar+tkqLSdz448Kbjkm6GnWV9ouFENtN4e+6eCND2VludlW8/99IFmeYugqyIOgbP79
wfNpz5sCQ6G1PoT7512Rpqq7UcYHF+pDQuy2gm/P83nPR54/iqzmn9N0vsSRgnBbzxF0kVeg7Z4P
t9hwbwv5Z1JlDcKw1aNuxVLZiXAR21M44LK1uBUZFWA+btVY8pagv2rc3toYgKavp9rWMZjcPX/I
YwshIizqGX7jDEME1xmsJn9HAa5FbmpMP2Mp2ids4GoNYhY2DXChIOAuG8ob/DYJ+l6MorD343RZ
bj5/ZNkAdbsz6npTB3hCSz3yhucj/TMh3C/zP+nAVP7f36UNib7g5PrOxwd7nTxf4fnaZbBkh4dC
v+fjEKX3X//vP//l+bL/ec7zobEFSZEGjOX/vXjyX+/s+eznA//ttf+/D/97hdKMm7XVNdt/z/1v
/7MgiytK6j3pOb2NZxbLn5lhpKBhVRsG1m1QIS7KEjo7Y2oPCaNn7KRwz+iJCnMyIWJ0+ZWoUrUx
Kn+xSA63RjIRghnG9UHoBlClBBy/DTZ92LsxMTbkduPDWmDlhcWK41vCV1+Lf3U1JMS4AoivU0r9
msqFjlOjy8apQNB1ZmJglrJP52nlyogDDB5E5AmtfbAP3GaZt7c1gzfrlQKsOCUDS5pVYUwriaIb
tInvlEFfIVYCrO/zGuIn/pO2OmJq0ODhkWd/+iAS3LqEA0UtgJ04htGM6Bzk8rCL9OKVtAhmRSHO
IBJMip4pmUPRDd6NPSb8RzXYVqN0k438THnb2GMqQkSI4k3KFrzpdaletXhj2xJ9Gab+0KlM9FxF
d0lJlraryO9OowSw1IFgSgowXbewwdPA2vXFiFtqgmgrFuASa3M5c2lhimPAVcb3Y4IoaZZCfSnA
Fv34HPpzamezBYVGan+1IDHdOa4MR7bwrA6JMp1UkiYjPMsDEwGIaFjvZIDgoaFGDgbZKIg6GD0Y
OOuz8NV1GKnWefMtGl6Spi1AowainySXhkgUOAElHOoQva4PG1QGXNur2qehKV9y0iGebRimqZO0
0XS442EBMaA49wl0QyOt3lEZkK5q4nNSt0GwqkiId6QkIrNWwsu+J30HemIxbiuD3iEAg8WRvN4b
g3ACJ6j79rUSqYslOtM2x8NkaiIbMPg0JNJhIPIK/hjpja1ZHIVWqbxB88+CrH7n1TK35e1gvon2
LJXJPY07LANzhDGJn/810mif+gPC8aASjmHODI3tDE+hSOA7SeVTgMuIIva1XRO241ZQYKYykO08
kR5iq/zRE2FD5o0t8qdHxgFcMOF8yQT91uv1eGH2KAcUa4kGA0zXDGtj4EdTMQzZCao4oZpKkq1k
0gXllrA3/Fui9toVs9y/moyKP0rfAgoUFPU5vF31o28Im7Da+T3cCIFEmzDLMRnhC69Xb38AA5fG
bxBcs6LXawtEfEqXumXMqqZk0gy4Qs2q5EDaUGCb3BAdYCzZLRLjJ+jr8F4w3vJ9q3TCIfKqAeM2
n7mu52dkcyXRlmHmm1yp/rbiGxIsRWDUWWj/h73zWG5cWbf0q5y448aJhAc6+vZA9EYS5aqkmiBK
puC9x9P3l6l9turu3h0nen4HhQBIkUUSLvP/1/rWk1525yz30cB5XEStfMRWZ9n7wYy8fVcF1zCD
m6NlFVxHyvxISeBaYMKa2uGlzpofouIT5BUi2Dy4I57n0kYTUz9+70HbDDZDQbOf3/XU0a6bGJ+A
0VLC04DSA0l2oRYiA0/s4DmKEVUvhYCpE+UMOvEAd1FwXS4gqQXnB/QI7Y3pGooKcSh8DL5hf7JQ
2I0Ye9oGpBKX8605QuOrtDxEU5vXr7lD2aCFkLg2HeB7Fvo2ndIe4pe03boQ+x/yrkFlmCCU4bdF
wNxF2g1jegB+OqLbuTh1bhxe3J57ckhbyLIIeZlM/YeX+AI1TIH+0kifZivud23KNFyPXJtgneCt
o4TW6zZIDAN519Tzueo+ucRdBT5wMXHPBj1n9zQMyGLmK3+gMmWHiKaGMdjay2RsKrcbH/typG05
PtZtK9CWRh+G2ZukmpvmtrPR/E66Qbqgy5vSJUbj0ksn4uj7qwbPdNbmHbyTxCCL95aPaKyNlky2
pqf0YU1tvStgVNLGRwk7zeWpCMcOdB5qUoQcu0XT7M2YYKqABpSnKI0dwL0HwwQsZGvRLSESZJRM
koRA924bJF536EJxS4ZLuqNZ9dQvBLeQujW2hJYYHrWPudKxF4rQOo5e/5ZASqXQVrxPCUjCsYkK
Rmnimybqll+9wYNkQ8qsu/kkbA9jW+9uh6SnhF+aFHhMV2JACf8U9fQwdQZ6cCumWqytF7J+Th3i
GmDQ+bUUmXHkuuVAelK15Jsmz8/USW81oQToManCBEUy7SD7tQf1D8BwSY9zw472F8j7YQychhwm
ygjTiwv6HCLTdJtStz+OFY2VHOi/MSUmpuHSP4gpfRkRvLrT9JI5NNOFk1wTN4U+esZq4RhYmERj
rkIbKfw8zOe+SbJjvZ3H/C6rdK6phf8TGDfF/A6Lr9N8Sz0Ro5mpHhyaWsUCarl2uDPnmvvuyFPV
MWjhpPm5GTmBqNkx2lum14A8gVHMFdAcvn2C410XWLK9HAtyHT1CCrZ1pLp+fUCXk9cIEaCA8nb5
cXSA29FmxgYlH1NPLB5svNq1Hsu2C09+ZD/HGWTD5M+EWRVCq48pZoqweIq0KDpGeeMfZ2t6jjRA
FW1hzked0R7yEhaNZocbO0dOkKCDOqVktx5qf1kbsnoYtMZuknMA4TIvqJlHem2p71QW7F8CYdXm
50eUL2jjmMbcRj0wdAbDuUl+cm/UH7U0A/LjjmLt4S1HF/k9n7pTVczFjuHjQsFpJqfVMzxWaaSX
V6VTmGvd1wCQNP6ugImYNy9miPZf99F5qiG9Wlgeh4IhF2oz0jwq6EzY1lbX9Mc0+BFa/bR8fiiz
BV2+6eb2LpJHeGpxP+hA5l+BgwdGJicRtQG6pJQLtfaXx8hI4L7pYDBqjOSPDFZNqxjShmaP+pJg
27DvmdCpoNWvRSsHzn1shytBx3ll1TQ793rmFUeFbCV5ijlLIXYq/nSQSbeJayNlUttxSILXUlON
8TNz72gDIduLTEFVZNa8uR/Ilzg4LsQiTy4WwpRpKtTZahSjJFUBiz32Fa6zprSvI7fkAuEYxF33
pXlUa43QjGM1OkQoGpRiQ5nDW5OlxljMZsrBlvoMas1hfks2ChKuKCZlptaPnQx0Rcc+RA6xgTJl
1UgR/YZVhAk+0635EJn3tEXKY6F79S5KPKBs7csyMs5jrpevaBvU7MJSrINQw7LjtuaxMnTz2JpJ
s+65h5LEg/rAJU3rSqKTYV36bgEtAOJNFkBTgIzuVHTr5tYyVubAXIY+5qUKgnin5y6Hk8+Ud9PF
2q+veOFezjD0MUBMv5gUhtgZauHC+F83GQURmPbFqRh07EuEJeRQvSofIW4So3BmQX31UHaLvpvo
jx4XuVC/v9o0KSlmOcUcfu4QgJ7cB4zc/lj4EwwVD63AavGJFXEzJkRGZCIqHXdlj+KlZsDrS5Dw
1wGoNucET3k5L8G6bz2yOcaXqsJTNyySS5wsSbuNxPRqYo/nuu8exqk6/Y/cGtrI6rTpxgBGuPgH
ijvAN0PuvNSsgU+muzLdpBvSj/bix/IeMYFIKBOScbSG57jxH+tX7bE80ZoSiFRRasuxIMzlhAHx
CkeTe46elhfwYu/TLR2L4Cl6zNF67NwZwukq/wVEUZ6U046yJx3ECl8SrYD5yrSI22HgTrOcGuu2
ey4kcAwEyZaL+vIAT7oZAb1ue7GD6hgNe3G/3HZvJZszssErCzEEiCN6gC8Gp69OjOO6e+a/cujF
If9qrsQ9ZjSahDlucIQ3zjl+1ZnFYE8l3IkjkPLTvtROeKe6ZMPIuZl2OEIMaxvZb4hhwNtWgEYf
9Zc7AFab+CLTWa+wGSO0eNSolJJ7jk9Mgqa88/wWXowz6jTABRv8sRAJMlqv7xW3s2zlPDjv9o3x
oP0wj8ED9XjGei12LBP27lUQnRkzcFkxXpLv823wPuEN/z7CwO524VmPDxYG/n41ctF2mEhurXpN
Gn2InPwMfHYhohnb1zPHAQ74he4EXaNzdkpecVxWxOptdGsL29+Co5Sht8DYC+Ch167qmBbWCnkc
oKjxwkiM6waSeP/ujNpiN72GRHLcf/jdtpuRyp9nfN5ezc1wb9V7333Qst1vuPbLZ6zVP4o+v5Rx
0bXk9np/zRnzhC0YTtguWWPg2G2ZoflbOF5FdECSmTpGTXIeNCQrm/SXdir36Wt/DO+hnGboFrYi
uMTues53lBXds3e9vHGEMK5Fo5dJtgvZBvq2CRg2HbRMclIToui9Q1BcYHaOFQzVtantNN+gx864
YWcg+XuGaIIy8NvyC7rfNt/mL1A4rvGA7qtvwx0pWo/Vt46Kw4qkto/kCLH2OftpYXDZDTfZkXs/
OkzBAYuxfm/uZjoSO/eOixlagz2yGezUyKfx7ZsYm+adMa6sNWfHCswbytLFwh3VfXOvwTBPVLPP
zkCAyvajGd6dx/wMjjf6hTEBQ4P7CweUvaycE7O0NcC0l+QVMaR4p26N/HV8oLHwWLPTsdrAKuYZ
zmp4DRqyfqRkBwyzwdm+45DtaD/eIzarvyOx8G7K7Q1GCby61IYzfr8jkqgXN2aQvc9e0epvtTvz
GxTMrb8JP8hSw9ht7uLHTHIajWfP3MTn/iD20c66wRdq/SCQEPvUBut9dwcGEMFz/r2ELILrBWXT
Brkz5kjOUxc3wGuyWcUHoqOoTnKGzbcSAfBoitUHYLLY3TA6WHereL0HZgnskw52hIHw1EvjxSma
VuDUN/o9zUo9YqRzpkQOXVzSGzhskfHdzGtGGWut3kNkOPAVw6150d/z/FDvp59Mwfmo3MB39rF+
mU/+C/PKHSO3LWPzvYZjaC1BCzcv9g+UhChEN8dk532mhb9N/xN23t8d+X+NMFMHvmMI3XJcx/cN
678e+IDsWxRdxnhjeMMNnqVoLa8xHF5Prv9sSIXpVQyt6we2GZRNGI2ecCS1kvgttcr/5jSUSUu/
h87JD6MTMe96gkQm969noZ0QSNj4w3gTG9QK+deJQ1RsZn4iEG04bLh/rPHZJdAx6IPdVt1tSAMX
m+UT/pH4Vn2c/867+Dd5FzIFwvttz61/dj//8UFETTff/Mw//vM/Hsq+i/6x/pmW3c/fYy/+eOEf
sRe+80+LMbBD94ygCsvxeM9/RaoL65/MSNAR2b7lGo7c0f8KvrD/6VuW8FzfM8gCd00OyFb+f//5
H5bxT3LPUbk6pq87QudV//t//Zcjvf3L9u/XfN10/3rs+7wHHV5dd3TfELb+l3BJnz5pFwS1dqJm
R+0xIjy8IIV21Ruo5ybQ/C1z/ytyn589WlQrMQdkGbfPS65dsjlwMdSLmXFMQzaN40L8QO4Bkz/d
zJkF/SocL1gRMmKI14GFhLLxEO6I4Go2kbgRdYbgHb9jpCfejrbMfEVbBKdtfo8u8tlcoA8JhglN
X9ww2d7VtXfRTa4Colzsg0ltNHB6lBs66NvGffD98ikBNkEh+M2rCgYAVr/t8/lkSe9QMKFuKc52
Sr86j9xrclwpoBjpPeLAVzNZwtWyLyo0c7Vo71PbZWJbc/WrevoInQ3bK8k2mTHZZ3h4FXMtOZVC
4qoVv6Is2wkL1k+5LaqBPPb+0k8ZfdGsPQyThyy4/DVG/HGcSXWSZT31o7Ue+/Sb5obmVWHynW2y
9khnultKLp5pDyXBD9Er6NZm7ii/pLVxT9Tw0XNQl2HbwJba1ShXfQwg2o/OBtFQFz9x3AxY69o5
QVDXNCuDCh05UoBrp+ZJFw4aEy7lC2pksoRQ9sXjCjXntebCO9OnbyIZrtHe48Yc82s75+um/Aqt
xnBWL4ZLlZFeXJEuuariaJ+Kg5NU1DOnvbcYlJb69LwktmSdBWiRjPhnPUeggeaYwaRHpGp2SUP7
1g77B6snF4D32KY97tcetdR6hGprmBL3jTCZCpl2Q20xXyHaem3y9KxFGhWkDGybv9xnOD+cNzFB
WKgyRvT8CHNVTvfzVOyTeUg3yIfS+KRV6HurPni0p+USsa+NICYpPR4OtoAr6E1oQHTKj9x9sAPp
s7uOsuipN0dvHzXddVoZ1alyh0fsGgwAsn6PVjHdDi5SUrttty0782powRnPif49zyZz7ZjogEKP
MLayhkffoM2ayBwrsr3dRjfMiyQfM8DbNxTPuVc9p1FK/0d8Q7H0vUolbmqw8Fq7+re0KN7mQWZd
Xht5Cp8aVn5tLZgjHRcVwrStuvKhHB1GknCFIgt7d0U+bijWVLB6CCnBxbHbG6O4cbUQOFFsI1mV
auJyby80jRDCgUHuGA/BzusmCikmMb3XX4vWiXEOFnzFHEkWjLWUG1A2zs9onVoMjZvA6z76lPZG
SnLg1ZLVICXr/Kmi2uEbg8PwOwThYr3Upg9LJBqoUVPtWldorIrBvMu6wdqHQuO+Ksz3emjQm87D
2m+iQ2B3WIVl1JiJP+RI6NTyufb1mMaUlIJ8JieNatFbTJLVWivX5MV4g2ri+Y8nEwYYdZajkeut
r3Vtqew1vjr0/+q5394ux/NuVaJbVwZVOHIY9T0H5ucWyqvO3JD1zkDFKDvKX4HD3smBqBQ2LSCr
JfDG6+M3VzgTlw9RN/s2lDSbLIKTzXwtDvx9BBIZF57sEVZ+CQ12mf5YG80KDFiqM3n710PqL5KG
fK4plkKvf/19LP9C/dnMvWS92HT0FZdYIYmlBiFfXCLhYwNVn3pMSFax+hO1QANrH0KBwoy57tcr
1V/FrtQCxiU1ImHpR/XY5zt16v3UA0Oc3If+QGBnw9FtD+VD29vBNi1i6xGRFsnvu2pMk590idxM
etFDz3wZy6dg6VG41jj86tKtL7pMBhi7yTrlw7Dra4R/41A+jvPcXPcGTVBsKDeYGSEudziymqqI
D8zeC2TMRhQuP6dowDq69kk+R1apVVv0OVf2VCc3Sx5Y52keHnMwKMwo0ZkH6DXWxpJ5x8Y1aloc
5VPraePKNcVZg/wMWQV2QEY6dhd1p355nnSm3N5MGypYnhsw+b2tvSxESCG1ahY02El3U6Z0LQ0B
d3dpf+JAc/daYbZ7tBev1gTRqKPwuI/awXuK/QBVCQx06iGQuzUvP2geZuW5/yjILLt3RFBejAFC
rTdsXK3rH5eij49LWVz6YNKunAlmtIMzOZ/BrSVRsNVap9mQgppsWlc8D1207NKw9o6pzw231aGn
vvfVxEQhums4ugCeIyEv57olNgAi3FzAvsBjSYUHRsGKK8nVEObhwZpIS3IM+mTyPEtkHSpq6KXt
1bZHPK05+Idp9IAaDbLCphZLHNwOA9RmRhNILWKBAgLlBYU/3GpQNAYsgBYNbkCJ7qAfsuToTMh3
PrUQSx87a3sCfNLIGqBaIAikHqeEqV/bcyUMYurmXTSVhK0YU1Md1QJpsUdtjiMUGn0LgnxCduRo
WnGoSIw7hmlUH5s/19RjX5vuUn3TCIjd4NEhV6ooMLsW3N3RfY2bmLECRUNSNmJNp8wlnyWCMEFp
aU74kmOTeaHewrSe4wO+pPqoFrYqmKlVz8Zg65n2d8cZvM0c9+jOGBUYhPoddAwEVBlZxLrJjvlz
U4/GHLgQLe/ccwZqkoiDjp+rke43ZIqxrY0WLeu0erPCBc+ZA2Q9QVbCEcnPkAUFrLdsduf9uJAV
Gbn1sZwxsPgJDhK1X5dcXhwjuYvRXhJ97vhYZtnrUbKg/jKq/SDLdV97uZe9/lYu1Jp6IpvTD3sW
VKykxKSU5XS1UAfC16ZaW+p+XnUVvAMlUlGyFrX4UsOQOc7oJWjI1c2d+knte0tfkKeqVZ1xA/wn
DQp20dob1xXVQcSvbVh1x0AEeB3DAnSB+h3lT7TIRYf2atMXOPPVplqo31vq0TFikUujieb4tdAo
GP+2qZ5Qjy3OS10mNK67EaqB+k3V4abWSGV0aNB63kodb1+Lr2Pw60B0M+sgOLEANwmqiGHm3ZI+
B0JQXu7UIpMVaEIzKTyr7TGuiN2N6w8cSpSm1b77PEdFSdVarVIC4tKWzuuvHecqicff7UMTaG4y
uszo5U4b1Dn7eeZ+rttJ9eYmGMPVzvraRV9qpK/H3AIhYk1iJzBcTmF19jqy+uyofae21TOGFuFE
iMQ3XYa4fZ68jQx1U9tt4nLexYObY+PgslRk4OTUKaNOpcg0/ji/vh7TQ33ntoa1m8JS+vBN2SJb
2W477Vp9pIkr69zquc8/kI+VYUdj1yZbyqfzdhQypc/9c+0vj2kNkeQoRRCPeLJTEjNz2NKDp98a
Lc3Jj7FtqgsH0aR0W7iEFH6kU/JtKBywC3V5yfjao7mFXfZzj1YxAsk2AUImT0F1SpZtFKEHCXWu
lDbCiD6lmt0oddvndfbGH+vk85Q0Hde8GpckWKlT0mmJTdPbLNqok5NGGUM+9aLK1O+KhJqu2tFF
LTVt6mz9VIV53PPxOQYcvH3KDER2lXzb4tVqT/+23XoOoTYIRrg0Thxzn3tY7uZK7nWhHswHcGRE
fm7Fn5dn22f8oTbVmlqoXa8eC0rU6kXt778ul1mwwDxQV87PVd7/pfBDwOdpC97xz86dg7ot33vq
K0xKw/b5nBE2y0b19iad8dFeraqnVKPsazM0hAsNwtFeh6qKotegS0ldlF9pkCkPau1r8XePFZrG
VfTrb8Jc/jR/9xYTc5VNvkS/1Ntk6nVBKE62bUJx+XrZ3732L48RRuuslxaBWSw/q3pWZO5Pd7Sh
5cqHSuinjoys0JsOrIPs3xQ6p48VcgNSi6HlbvX1GEVgTjZDUOptDHc3jdkp1/ocT4fcF+oV4Ryz
ql6iXvx3b6Oe+O01/uziCzDPhfzyUWN+1yO8JeqvPt/u82+HSmIIPH4N3RzSnXpeLRz5eT+fHSjZ
ipwDBZE4l4l25PZfoZ9CnxjV46F1qnkz9GXR7AedxqajufhFI49hAQ0D1bxDQ0aepLq5V2bCVacr
9fS4PJRybKAljBJqNUqIHD5MGOTPjbCwR8kzAvdNsPXwhNVSGxngF7hq8jgoqNAHkM3lTVG1FdVC
bXrqyqu2Ez/XuVzAF/hs7Knunrpsq+1K5al4c3dnYbPbjmb/nlsV8EJ56VChkKrrqDYtdUdIiifP
NXNaSi7hTfLKM4iw4GcLjuq7qIfUF1KLMNGd3ZCDxPftqdrjxsazJEcJsbw1ej6MOaSbzTGUYwuN
GwNTPXkPFAkCpn5C8Bd5Mde+SI5SZnlPVWttBzG+50CUF1A7I3dkXKxNX9tciOVCren2sLbitt93
8tKrwlDVWkPbvtGDZU+aCx9EXtrT0eAQVJ1JtT2imt/PmLyszhZkIcnhFeGl8EoMzAhhGDx3wzJC
d5aDRaLfmeSoNWETmK1djbm56JtEfk+vbkkXlms1XwyFdH+d1HZkbIzrQF6k1RdXC6cnoInM+P6q
koOKvBB8byEHFCVzedKwIhoKXh9g4GiZxuG1om9l4cvOxlBsVOdw1sJLbZeEk6lLqQzqtJeC66mK
8AxUk94KzjVx4RjiUeOin6fGplZ7OaQuDAEqrk/2qjequqdqjX3EfeHrQTFE2rpvyABI5Zf4WuRe
4kJJRRL35+O2HFh0UjfdtYR6VZbdbJGi3ql3U91vtfa1UA3pTm+/93nobdQbEUPKvUutOhN2fiwt
6cpssDZ2FpOxUzBgJovMmrh1xuBqUatDjRgKE6DIXiDxxGgkn9VKk8lBV/8M5K5RRxux3PSN1LaN
zJ7DrTOh4lWI9QbjVOThzGBAHnxqEVMjpOVYhL8o9tUbgzInb01jbynq+CCNMUc/HKejEBZkjK/t
PKzHfVrhfW7S8Zgk3XgsvSHKwXJFMRwV+Wgcx3w4u3iTaqFjgOn6GAYs1Ob/9VjSrLD5tat8PA9G
Ud5iaRtv+gAMEWhHxjUUimB/+akVbJd8pDnjaA9YzJNjLAJ3Gxmw/z0fMgnmRSQ3S440RizxphHe
ctHz+1kQq22hcMuq+qFqF49OePm44Mrat6gbrjrTeTH0OTqPtUzeW8Sl73V6keG+CrxrhtuocWZh
nibcjHrickKE0QYLcLeJMYWB6Ln4VHO/QWsmoWqoCmw17n0y1bIK0xHxLdzjmFKonJIh2DfBcpdi
LCQVwkVLMg7nwXSgRhPioZWjTSa6mNYLwrfeZfoxt0m9d9yIUJ3RxJQ/teYBPMZNEcB7gbtT7KyZ
Ixo3G/l5PUbEECphWNsoOtzlnMS9RimYnDKTkNnRHZF4uCNhXRoBewbtlAOYkVsqW/WpScgDU2t9
Wn+0Zj6g+cFXSby9HOTSpU01sKwhdc7VUsmWa489uJBKigLX/EoL8CXbmRXfYB+m8MlsHAAQiWeW
TySRRd5dFoX7omlulsFFV9aOj2YPfBV2C1IKF9oT8BZyJrMxv01R0UZGI8sgIe6JBPNl407b2Qz7
s+EVYjVUPVRaC05cVcblGmrKtVlg33Fr4gAjajNY4DNKhXd2BXvTN7ud58r8QQqpudm/2XGJuc5A
0TNHO+x67ZXVswg6wInm5G+sgKgCiIslXFVvIZmtDsxHu8in6wALNkSS+WkSRrSpE7JEpt6zj1W0
YPfs+x+lNTWAuIlQaqisz4l4dVqKuMXwXoUB1u5FUOH39wvAjZXp9NdFa4EYRoG4bUxBJThL7muU
xDuzjrpt0Jogh+yJ/EhwZs1Y4LiXKIF8bmv0SQuqLTTDQwfSO/NtspzQGU/1bOPuRbOrEQDg2iGM
ZIGjMs3L5RzOYY8zFzWqOefjoVoMRJMTaK8xfofp3ZG/YDKEPS9a8oHSjb4m4zyCaQj6aCMY425e
XpumllBq4j+ubFPDVKtHN5NW4faJcdYYZunRG6aZEXv1R2fL8aYZ4YVmgnnlcavtU1rdjRFyNwem
QAUi38UmwaZI73eB7ftrs8yMdYDZ0Kxbf41Ib0Qr790GIj8hOknPtdftRVblhzStX6uJZkmpm936
v7t3qgf3b7p3BkZiemb/77T6m7L52+7dHy/86t7Z9Nls19At1b4jgP737h39PF8YtkdAvfite+f/
UwjhkE/nCDpqwqXn96/uHY09Uxemy8s800Bl8f/VvXNN2Z37ahZbnu9aJq1Ag09oe4ivZKz9b5IN
y/eq1plc4wzPVc2j5SJTxaiO+i9TeWNnyEmXGg8NFIQY2f+5rR7sBAop+lhguuWAdm5oza0YswHg
0A8lCikkCQ2I5nScyb5Tcr6szJAXunI806QwLqYImIUS2cnFqEqCsawOIqNX44hQFQ7VEFdt25QV
TVlf7GWlsYY/3K/ye+q5dOGi/FtWej9o2dyLMBP7YriBdLTQ/QfJKhl3wXCbUqZbFwmePKeuniiv
P+Zi7M/jSDF1NKAlQ5hhRlhtkwi0vxt6xC1Y3t0YJ0DXIkIFoFVdpVV5qn1IGgF7j+wJi4GpDhd/
rjkX83ggP7x+M0vmxLRjL5XpPNdeet/W4d0suu+ZLZ0KNmoPE88sd/Fw5eZ6uwMBAxHTZlRXoMLo
Yv8XGdh5wxRjssmC7WKPK3LVXftwa2ghXjOi5Q642JgM5ls7Le50M/5hV8ipuYXcFZW7LowgQzhL
ZVjDItn/gEEBytEyxvWEiRUgwrKTb9hF7ffJjo5WjMWHqc0V092WpuI0I7ny520eV/7OpRuGpwWA
91jcl1pJC7VECEjinMXULOqKHxVew6vJlXxNJwOgqS8nJPAvlec9BnP9oNfNxWvdJyob31rPpeE1
Jns/d8gRDvjdEyK2atBROA65PmIIWC2I4MaRBk8U1u91R8uoNOG4WVdTSTZBtgSbzCkO3Ti+jSPM
ZZPuYd53mEeRKhY0UzNq2BC7wphBKoV9EU9rPwiQlTkH5mQwpPSI6kYBqLi06l+GQdg1g6ZlF/XA
s8I73zVus07/sDP2VlY95sPIZA/v7VUU2b8oe0J1dsAAoLbq3Q7x2giIYuFLaxiM/EyCbNyeA6+J
fsRjTfSCW87bxujMLYHfcU3i5jj6r5UNWqQZoRAVz6NgOuZXMRHpHA9gwcsH/Xtq8FMx6vevBrAi
YiBBZfK38niqmM+UwrsL9RlhrWgjmHnZJc4OxajdpmRqDrlz1Fzn1hhQ8phws0C3aLuxBM3UpvP7
ok83mYM9JuyS294TYtdxpwJNwSv1/K5BD0lLG7KtLn2u/k3XO0DUxUxxQLOZGfUTYCRi7jpx0fqj
24E+rIkfXmHG2tumka4sD0jBBNneg/Nij857X7ZEVuTk2QxYIaIme0DJItOdkoO/TLem54FOG8nx
Ncz4qBGiVddAOfvWuhQuoWZ1FtzYGUq2MP1e+wT59Om+MRG2cHvf6UZ83XgkYqUorTI/38CWoIAP
LAhrU/at6kLvivG1g2g+K/FNd1Wybx7GwWMn04GzmHmNs31tL3XBLRoz1miHdyBfTksmThFhEPyo
DD3EyktJXcCM+Iv/4CWPrYsW1dzem/jVyqeDGIi1bpuHwEleWQcnNTp7T9N8xr583gNolRTQQXKG
7HcPZGDACjzAPCnl92ntkB1lQNsyLWL/DAu3MZUdhjuMPdIiuQXvOKzD+lfSafvQvyn85rFrxL0f
YibvdM7pITEvfXSdNS5lnay9A2vyjRI/nR7EhXXXH0ZtJC+qHC9GMd/jqc64S3B4JT8GE45i3jq/
sL9BaOxSGWQzkc8tHvyEg9mwmZThrfgQ9g2zGSKvvds2iz8CfWJUl433ndmQMFB0j3oJbcmacb75
SxFtIgJosUjL8yp4wCH31prlPbCgH1PFhzSX4sYyZvDfmr/jm68914IAXhA6MyJJ7/OfSoIwkihv
WECH62Nr0YtI66tap0wPQ+U+4CbgDvMv3Sgex7HeWXHyawoLpjjLVjOqbtOH3E26jiAqEjlc8uXR
7aJbQDGX1OSdlDdaDcbBsAc04sWT4O0NNL4bEejMVE2BxdjZNEG/w7XqvzkJ14o+uiSe/bYg1N8A
leJN4vja9zL83QXXv2WB+4DZ7CYerFOYFfs0sb7DLvtwA3iZJaCAaLH6TWS558AYtv40ntyZuNUh
Xy645E544DeWBcnegO0gSDQbcABG41aI8F4EKda37myahynNL1ZOioTnatwHKxuPin+MS/BInb7L
MqjkQ/YRJub14rQN0RPTT8+ckPJP5QUo4SqWZ9e01FtTg8urR9HHAhRgGFHTBB2tjsRHXzFniC5/
OC1Eu7T19zWpRhAQBoiQBXhr073xiuANVhaJ5jrN2mJ57Yzw2wRlM0RPXw4JmWR9be5jR9bbaDMW
uAm3thwSa958mGqAvTT0DkbdnCctvcwRw4kRBrHLRb7QJER53Al7udfzfr6qk2FfBsyGKB5cdWSz
UzD2yCROd2Pi7KsRm4ftfp8m2BHyaPeNSt+1HliCMEG2ORkv4UhCbtiar7nZ3A2QjcMYslf+XICV
dufpAw7VRsvda/yvTxhLHopJD3E29C+Av7rd4o3HFrt/3xNrXWrtfR3CyObScOj8vd4SWz9N5R28
nXtriU6eT6Ah8zHqUunWb5yLbjSI7Pkjr3j0a3/bVulPS3qvMFF+qxYORJHQ6XTyU6sJOXepuN5N
pH/Q6gZRUxLMsiBKLWyOm6GEvxJ0sBsAcV55Wf1sj/Suhc3jleDILYI5ODOkWI2l4O7GEWJaACER
lTiVdXSEdRwcPnAVL3AG81MzWqQ8+C+xPtAiX5z3KDV2jltn62TUXtGheasKFU4S+YcxNa+7LIKw
V2c/IL+JXVmhrWzR1KajBwwzFdsxrLMd+AQo0zbot94ooRYVj07FKe7k9U/TSh6LmUtO09Qf5oyk
2qufzFQQdlONuFGz7FwhF7gKkHlj+H8qB07XqPK+MYOyK5rhAzltiGLgVjsRGaXNC16p29mhWh2W
yT2uuo+iaAQVAoZPLs3IZv7udN4xiIF6QznjejMy18ul6B4BjRGKm8p8XZj0WmP2qPsVJquX/Aa+
DGMBHZRek3FFzK320bPU3Fp81zSqRebAkYA5azu0vESU3vepQipg6hBpBlAgXDGxv03dVd+PA+6Y
fJWbw4PuVW+2fzF98WO0vfcWqOwKj4v0HhOTZSXXMxNxo0Tu4EewhyNxad0K4CAUI88k897oQL0J
tGBaOhm4dcJbI9r3VnboBbymKQ1fMjN9TerwZ50uN5GZ3HdGcqMH4tqdHX9V5AKeJu6MNl83S8mB
aCCvd6Lp21zgGcyh3YAK/lFozkl5YcGfPfSZcy51vmM7BYS9a9Q2xstYht+pUs5EfkQnuza57sp8
06VYa4X1qBl4AzXH2jRYf9ZFPD3byYKGoasuAQNrvgqZNLPTdOQ0cBOKwtvSRtXOhNgnYiFL3wtd
py2/HMPc5ablzW8J6WcidIHhuAWhaLgh5tY+MSLXLLI0YpJQ5HmOTekxpra08joMj0EUo4di2r9E
tkxNuyvN0FolLRe4OcpInbL5v7uQ/8AmgCAdAljd0aODNg3keWCubGQOJCqU3wGMIT+r36hY3Cda
TckBWPTkjc9uNLzPffdh0FBhpP0a+0gIK8FvFQXJfa/RVMv6/Ig0dzdYRDPrQX//f9g70542tjXf
f5Wjfl+o5uFFt3TBxjaQEAgQkjclNoGa57k+/f2tZRKDk73POe2tbnR1LWSVB5arVq3xef6Dpmer
yRoukFc4t3WgDVNQf+uCxmXdgUFRsUJls2zieB1Hzr0eZ+d+VT2HLVPspKXfBh33ag2e6ciCftaT
K62D4uLW7mPYKpgu5MMHTcWrQ+vRugvtP9oUc+rc6ZZzIiY8dP6Hp6LD5SoYasT37WxDWk5HK7ti
+gdnV7gAG7Fb0FN3xYA7ZmAaNYcYsWqy/u+QW5rc8ZEB59oI0ZX3r4ZSR/eaQAV8DL/AOgQBaGAh
SXU1IA98YnhFvQ6h7lrx7Wjm6NkFTP+QR3HfAsOB/czgaSehqtBeYvOcBcFp3VnWcWWNm8glzFN0
GN2FzuXgq5d6WTYLQCgIzY9sghosH12MLvTuoiqGz7oQ+kEDc93N+sJVPZAN0zVZLjy3ugrlau1O
LbGuKuMLJYZjjDTzeOz2LsrgLeKn+NrNwCYGRUeJmz7VJvb3qdGuEizD6pF4cjJHF2HOCFV5d0gG
4AXWIFBrRKp6ggzXZW1gbd2Cw3PCJaqVq8pHrLYfsnXsZOejfxMPMKzsVKxq4YYMdswEGKFxpUQf
uqYOTyNjBIVXjGtjYozyvBbo/ld/0NoNIfRjAlIkwG4U1dawnm1h906uf2ZnF8YACcbPnFvDDO9c
H/O8wflYUq8BnjBtkT51OoqeVX+R619MvX+KQv97MA/3SBr/0YX2XWCy3vZcCKbqJ7N0nqukvAKF
MALsKVdjiFl4wwop9KCHatZjjCyYpo0XNQB+jfky8IuVWwDXS/2VZnTrSmexgGKfME2doN/YMI6C
orxpqvKsjW0LWR42tR74tpPZSR8yGL50TiRq5jH8GtaXZoJgY1AyzXtKeNFGybU+Y/bqTeFT7Jqn
XXBjMe/p9vIRgSygQmbkrHOUGcIY4JB8SmSYQR7GLY4mtq1FS/kyQ38pLGnr45xNGbjd4YSwPBkk
kX2TqW4vuAwjcoFt3ldLryy/y/9LR2KMpcjjezL5It/cJsNRS4LfA01k995Y6tg0Ey6e8AvBcFOc
mCuCHijbwT8ap3Rcqnr94Iv35BPiT9hC5IjQ5jbOGRk0dCKvlZOeTCE8EgmFCTyRZkcD7ls/IDXq
SU0O24wzCIzNZ4nXQGvkcuj6EfFzGYwZomRjDQCpRIAmRd4CxEkEg+nn1ebiuiwLS3FVpJFaEYaR
R6VEDMhDmeMn04W8Po32VTJ/l9wvlCBHBnSFLgTuD4h0IYQtri1tFHNGHPLnofxvZyIVSK+Fp7o9
nLGYsXM7WsvfGxusblGFYVn3BUr3tua2tRRhRVVYKYaHokplrSQtc37TAq7e1b+sa3l35Hvb5iBf
yycjxUa1wXywMj1cybpreeMjpyU2tYdNkp/UI7TJykvnhawKeZK6lOiBhquz2ibcMVnVH+3YLF3g
E9v6NXMHhxvFRG/P8y1aHSGQvN0EaCHnM6zmVp+uGWDzM4m7yWKbfBtwzyCogC+p7IFw1YW0Cogj
R7xLQKNe/fD+oZOi86/pIUIJ4pvbuxeFaCmDmsVOVaCwJEakq5VibTfGYrxOU5yQZVVtMTuveo2L
zjUZ270Ota28Cu/oCJ3huTk1wlybkWsKv5HmV5e7GoZEfKY7bs4cR6uSp1So/aeshvMuz6X3q8vU
ntXTUrWwAmoyOvqgKwhy/YCAyf+UJf7pe16HoU/IdLOQLaGPU2IJBd7E4rzRESfn5etYdP7oZOIL
djXzBeimQxlMa9mCx84a1lNuwXLC8hpxlbUv0SB/+ruk9jd+aJb4OhiwwwSUZNf25viDy9KNpWFh
15vtuPITAydf7t4rHHMpRiRLn6H4O9VwGjrpp3281a63vmqi20PZPGfCoGtPxEFEZcu3GoRlVspd
2+Sn27uaV0GzAtKy2fVweXnyX+R78mUgWqHaYySBnswqhEgmPzNlY5ff2P3/fhOUr+Vdk0fb/5Gv
t4d7n8uXe+9tm20p4UXyoyJjFUVSbROUDRQ0fa0R4z5Rexs6pxiqdI8se6A36LLopzG8ORfE/PaO
w8h3lrZzmc/tlUOS2S/cCz0VJBJIZkNylbvGeqi7c0tAH4g1XuXZedEg1gjbpSVGlKj12lAQw62U
bq1MAKblUyFA1LVWw4GTr53UhQlbqgG0vgI6xKz75MxyBCASu+IT+f3fH+auD6bW1T8nKdbnqX0z
mXF4PognP0Li51i+9nUbd2952OlINkW1uhqMcUBowbKDc/lBEDBR2C4+ixkjtIQm7fBJu5e7914B
nbaH8qMtCGr3fYl2+v3nO/xUNDrF2oRXL+xt6vl09++vitseSuDUq3e3Rb96Y3eCu1J+997u1+Wn
o219y2EICfcxa7n34e7/tz+ni+Fgr3iUD4PTMmpvt8W9QoGJBcbuy69OdVcMRhTYyOvspXY/BYgW
yK/6FQ4HaIVEoE5eHY4CwatnpEE7iNTqz/SLJvAn8km+J49kcka+bLCE7HyUEzFMAcEqeeVS7EA+
TVtYawJkHHMEmFFyGgnFHCsQvWevXidZaaMiGrAIlYjNnd6BJ8e9QAyfXl2C9gP2J9MzloQCSiAS
vidsuAVSUEKUeoEeJM0BuF10SGTY4jO8xsRxJZcQSOAGqPVgnyihJ7mEJ8qEjoSHqBCa4R3ba4lP
egUPka8lckmiRSbAkJlARUoAli46rTxiJbEaBIrSFnhKEB3RacDWBrBvrmI2WsK+yKu5OXMFOLP8
ebT3Xl2rOAOT5SemQQZLoovk0yAhofK9WMWnMCuQH0K3SwCRetMzV2HFWlLcTwk3kkcSfbR7L5KQ
JAvy1DTFWHVJrKolMEijpP/LOyxf27V+5xcFDiUCgySzbZHEr8s7vMu+TWWdYO8Nm1Ym3iScTB7J
O733niHWj+x9HmO5KN5m4LbH8kb3OTG1FoGMHQBtl5GzJQBt+1pMYvbM0ksghGUyDlVRcIrycJJg
YgkCQpzoqRdIY3kHt2AzeQvla/kUC5wybiOXnYQuzwLFbDPKS6SZBJ75vZHDBhN4umCK49MqS28l
6CftUXg6Bz7fbib7qwT9SNzZ7ul37xGBWSsRUO0d/EwigFoB6W4Egk2+3D4JpFYsQOCegIPXAsM1
w/QLPGRCO7TOh6a/tyQoWd6nQN4iedgxhPhgY041SVTY3Ql5Y3Z3J6yxUlScaUKbgr62e5KZ0d1L
2TM9RDTwG0ue5G3YgQPl0e5WSV2MQUDuA8Jd8qaUAo0vYPmyp21vkex5rgDw4yFASkSAq3oRURcw
f7TBgNxIkJtYnW8s+ACGZAZEcAR8QRYYBHoqECC/VNIK5OvtoSfIBqqgHUyiCiXibVvfP19qkrKA
OrrsLfh4wYNO3C9ygJQ9xptGbz6Rh9u+VNgocMGW6kpX8CQyF3M3QZ6QSMZQECoArfrsiiBZjLAt
ttBM+anEa/qClgH+9E62JYnN3INqyg/ke5agewwsIGRLk+hGRcA9/z+04l+BVhiWqoMy+HNoxd1T
nRV5+4YTvf2fF1SFox2ZjmF4tqFqpGMtQBA/UBWOcWQapqMi56lJcjO/tONEqxpvuyYim4amWztQ
hX7k6GjF84nlaqplOv8OqEKIXOwQFcACLUvzPDjXKHA5kLCBkbxGVLha381R4VroT3mPboeCVnQ1
a8jixgEGwa8q5tO21Nf0a8Hjfv1jpmtrBlcKTIMgMfUBUuT1j/ldX4E0Cvz1VON4rrsd6fMecVSt
MqIliapa/Y722aZLhHjfBy937ytl3KQZE2PUZ98yB45NCmoen7wBL6hhkYwYVJkJnE03j25xgLkp
U9M6sW3jPEotDwojRtRdLawRE5c0h4OPjRVdFIG7HtDnQyuNUE+PRONfX6jzFqdiyQu1bJVIHXfK
4fa+vdCQtNFoJK63ngJzPbYuShcxTgmIMgFag/1FbPrEivRHTE2e08hYl2P9SY3Qh279vFxGJYAA
P1uHavacmdlFmvakGBOf1XJtLZNcONLaEdBP9mt60cAYz0i5dyGz74pBydwAxtn0NkJ3c2AiGdga
H5wg+ZDGbEtUyJxCiknRVXzdnfgusuF8pjMS1QBAMgx4Q7QwTMIBaa3NmPARdLBMTrvtMYgeHBU0
I3AUtGza+6myG+SvqjWok9s8mtTjIA8zMJ0EgF22NZ5hoKTvRM/4Q4mg1Sco8y56r/hcwu2d5qcq
rT4luAPYCZshyIyf4bgt9GEkTkaEcjGZydeiKgI8/voHZHHxw7TTYfFP7pVodK96gLxXjsl9sjz0
AHR7r1GqEOKMrJ0hqSLnBRiWeKeRfPMwmu3R9cY7MPdZliGhFJhgJHokwZOiHsB6WutGARXhd+1K
g+waJIaLyR0pudqxEe3XkeCLBjCGub20Kvd+bGxSNia6j2qPLGKIxpNvBytWrHj6pW1AZuBK+9Kr
KXC8IHq2Yg+Z+shEf9MhnRMXtPsKmcUaAMZyNr0/0tAcz4y6uk/D/MIsCmTnImFMhSMzMZPzTC/v
MM/6lBU0PAfxqmTqLyIt+dZY+Se/mZpT66zoh82k2wtdSz/GPqAmvb1AlB4/lzNDbUhv9wDk+QLZ
HO6isOk7Dl3vStVwJ/En0B5hHF963rRwzPQG8YRnbCkRi7WuMxTo/8ng8bsu5SJXormuazqol7zt
Uo1pdCjhD946MsphUQt0uhtY06mGm3Srf27N5P6vG4aUgthvGJiNGnRny7U8oWXxerSyeq3JSo1f
NABUlLb9aXZB6ZqiM9h594XM4EdDSQRksrtPJlpwVHCHHZztIN25G1QFn7F9CfCV6ruvf31uv2uz
Hkg7WovJELOPg9O1Js8zJUWiVL/wmiJcOUC4kXfgJDILWG9X2KB8EV76t3/WRKzFQDLJcHXD3LsH
6NCRrxwUd00K5Hm03Bu1ZDxwi/i5qTp/GaAGSTLw5q9/FOLKrz3U0nnbYUNm/DpHxYGmewMdd60S
MD2Jgkvg7fVxOKQXfqn2J05J4tjscbA1b/3GuQG3AEN91EkoOOqzpnnQrGdMRJiW6HbZB0LV51XM
IOOrybSKKAZJjdXkIW2Ux0DtORFM01LsPDCt+2QifgGdNPqS18pVjhVvjtvpyeQE6SJhiVvxu8sU
9zjkN+xT0sAtbfOTbRREVmxktJI023g2E0BgnOcqSdbiWwB4GsMeIBdGOOKaMftCdhlWmVs/tupt
UibDwu+GS8+vfJQyRmFsL6wpyWRZnBk+QMkiqZqYYTGBgO+az8QCzzUf7EockWMoMZx0E4JG5XFn
s+eexMCTjvOFGTAZqIDUxonbVlaniu2y+yQQAahvujH64rbTxHeZWjFJn66dljmnUnqVPbd3YwZ0
PN+jckma3tvkMRPCy6QaneZ4qEAg6RhluSHwJhIlRdepx6OJvEdaZ/9EM0jTzT3VIBiHqqppNETi
sUgYWXsyLj4YwY798wigSO+PB6xn8v6SzcS8UoA3nvRopKkgAUOtBPmMDnvYOh9gzAB8roLNNBJB
75dp75LsVJHU9F11rbkDsboMk5AsZiJirQJEYjgZugyEv9oFF4Wu3XYQZzGfS6qT9LRjQAczHeeL
0OxxMKqICSjWY4SCMgrHMxyADKcfdwiwpsU1EAMDUgrIZBkzoJSC7Rbat89tjiCfHqkLVHP+KNRN
HQ7XXjFUuIijMIAE5wp5wxppXPN7opBg8v3pZix9BU6mtSxoTg3+S+X82VDDi9TKr92KFLU9ogxW
Fol1XGr6vdelw6luOqdWBiA87bwEyr+ysKBmEjtmiRVo2aadQfJ02nSq5JjxhL3yxbatYxAp+I9l
xm0zF1/9orNQ+rW+1GgDYHcdfY5JKB/jM1TZPmYnPupowA0g3ykfq7nbjJkfLfrWueJ3kdx1PPSr
ieRmLoCYcPhsxOVa76MlfPpoYSfDh3pC8delhpyUqjLv2iFFkafqr/PKep4qsstZXSI5UxPsLBFB
t9l2bvw4vAo1yz5xrNY8RvgXpXGMSNIZ9QWRyBp9ndlpHhfU1SKd8OpQFYvai+YO4xcP0XMWX2WC
H1VGS+Z/iQpNDyzNsMDxEFNtUdNjdYraveYvJh8jt1kL3YXLDh8tmf6yaZAA6WfM0BLUI6vYKDaj
g8AN9BnvGDoiSfTajE6H2GAJaGSYeyQxGLVEP69zS92UYnI2YN+4adgiGVCGi0TL7icL2AR44bs5
SD/H+IZFcbmJ7RDl4wQ/xhhBmqyr1mllLFoRjXVI1Jg0hik3F6pTYGNvjdh9pOsKDAGtu+hO9Mm7
8gKsrzKl/xw0lXdSavVtRnc97jXjCpccZYO+y7nW6PND3p3ZCcUwldir0jfvrMpCQbZCzB2fPYYh
A+MfZpdqBGmT6IG+YgN94lrTAiDPbZ6M57HW451aqPiLpuXtqAMenr2UdOhYGABeoS5nyOOaCXNp
mGSQbxWYIsiVKwGSFm4ONnSYQiFH7FwWUXk+h8bl1HfoRyi4/o5XLFqPmW0csSNn9TSCIdL8/iss
pOtA5f5ntQq9tB7PwG5t9J4VqsVqpYDtf5p3ymfDZ2Sec4ZYE0fWBlXJNI6uYjenP7nDdaNgV9t1
SngMG+Nirtlb2xq9utXi9ZSQBKyOR+RhAUkBZjsu/QnQxRB/SOKYITpbVVWBPRAm1Q26DMd2NhEr
9EuhOmk8eND1w+47QcZhUw/0Y6hBOHr5H9Oq+ow5wubqdPDCD+VkkAJS8g8QhbGLQZnFCe+SrH+q
HDQTe9UHl1B+bMbzzq6+tlV34zX6t8Q8w7PirJp0GOReERN+Af3Q1hjYzs4AgttadK3Portd4enw
ETWVmUpw6uO4RzEegdbjMsxu6xT4hZ56Dwkuj6Txxs+pR04+c4wT20BpE3VlbG8Z6nPF1S/bmvzi
1EMoDBJS1smordByT05VuwGwmF70uX8zKGATxmJG8y/AF1xPvxJJ475jjKIOCDTXRFYUu1QR4By+
eDqziRKryVWpkEx0CkSGPK26MgNbOS3YHSQxguojuk9IKvjsG49j0EHHkMnAt4JTIakx3LrokbL7
6K+rUD+OTTpzWUCQq8z21vHyK6UtLxOjRYQHYGo8YD/XuujFNwY+BLNz67C/2eAibx6XY8QYOTdg
qDA1BJPXoYAQpkvNM/EExDjHj27qBi+8YWLQDI2rPABSgVMtfoUr9F3ClRbGNw7+hWNc2yiUtDaD
gt+uywIz4jZRly1uvwvLMdEC7wycMVzkFYbhtvQmCxIdhH5v7s46bRMNwG2TSVlFI/cKMa8/lOgb
vbzBhHqIFzBw7rrGuxo15mpCe7dNWa/MEXxUC/zy+Eqt4R3YTbZKhMiXEU6oGpYgGcq+O8WS6EIF
mn/COhJIUtfgZGDcl575FdQ6PoUdCzzmzagn62TnZ6URPJKb7dPgMTOBt+Mhl56wmrptS3zC27SM
F6U1nOl+80VVvEc/i4DuAT2ZfOUusYUKqlYs2OuDUyjGZN2p5n1fT2i4qghzowYRO2OORmi69npv
gUYYjSo96zznOY4RB7TcWsSPiy8DkvbHjq0th5zMrhHe+8F9g4pmDkQTGxTsegxvpZUjpukI6sj/
HSZUDSOmt2b2ltOYWseGx9Jg0CySxuRRK9DLTjB8AbupkyYA5tfHGEbUjukCw5lvlQ5z2aEP17kH
/H3k81xlzG2TZ6u3IxR/kmGtTdqXAuvfRaVaS70ytaVqosbBGEcsAs/5yHXP0Zh+HsWPzW5BVwvS
u7BEQLJCv54Q5C3ZcGdEuVOLh6+tUqhMnfcQr6x7pb6KI/Ua/mmNCWerHOvK7J0MJkN8jtL516RQ
Vhpz7kDoeWX37ohvU4q0uqc9hTEk5256yFv70zAoMSCnXN8o5XjfOii7onbf50B6cwX3Mku5nSbN
3Ixqu5yGssdRNEtQdQWbzzSAFC9Y56Q819t8IzUmFHauaBP4NpBKqSjBBpA0g3iyZqvFeiTrF61t
XbFcnUnOIB/jJhOOobOAIo5I0Ks62uRcrtCeQk1KHu2eAhGgyOKkW6gdtqijUMjqyZpNOegTlAiR
rhG5KLti/d0CR51GXHhAt89nGNfHJwAgNFGX3ZnbQu/v0nFVWeR2XO88cMHf4Z3xUUrLIEx+V7tZ
dJrXLbo0vs7MMaDaGjohinSxtuoM/UNpqaB3jUU+6GhSI0Ufo8jEoH9LE2faNdE4BZUHAy9gNWJB
zKvwtluoens+u/1p1YBJDxSC4nX0aZgzA92a/MnS0g9OeFVG7D3mKfjk++MHlknjCa7egBWb27xJ
PldovGVd8VQPKO/hba+5+oPb2d/MM9QL75MeBCQGdU8Yk3zSW/VE0wloF44DCZQUDquMD31nM693
t+DBnlhDnfeVWKaY4SJWZ6Y+gmEuuMN6Al2LSzqDacuvzFFmLUsv+8a+bzqz1G46G4wuX/aOsIy2
NRS4LIvuqufmpleQAy9BXomUi0QL2IiFLa2uuJN6GRLNk3CjAUqdBxldVImKCPk+0GDyKcdV7kyN
ko+su32sAGmyc8cwlg7WiiANSkZqQpg9EnIzVV3cxEn72LSsVeTdlUeyrUQz6szR5LPOhnoariQI
R0Id5JErhJm0ysZ+PERgvfZubL0GmZjNf+hFppEBDzekq78GMdGfoc/vfNdfCUu9YzVOnuEC37Bh
QhUKxLqXWxd6G9x6cGJXYFQ5X9VaRyOzW65moPW74MydiO8E7cDGtW+7EzrBJs5YxEVFiJESS7cT
02hPFDW3lgAqvpsTBE8Rw2xj1z3GFdsLGvR0C40NW2SBkEI8WGwnB2CHZAgQN0dXnw8Mxs3lYLM9
QUMI28X4uTcJyFmW8jT2sQdimQto8VSxSqgPwZyxuGGJeYanOLhUWEjjNOnLyn4GNKhfitCf3CQC
OTwp7RL566xduwUaxHLLPfeUrUX2dIzqyQZNCHeBnQz6rb5xq2nTkpQs7YMQngxzKRmq3mr6rZqx
g4pJ5JI9jh8bP3k2hVg+Dgf2yPXF9UfAlBCeAyzPdFUNl1GrXpNtIcY28CVnulR6yBDIyBkrO4S5
0zEeLjvkOssIa9gRHFKXlyd9i32KZnshFgyfAJtHTM8s4eKofHBb/7NVC+FE0zmpjWQNqeIhs6eY
+LK+EbSSCz26QI/FXWSAcDCi0U9CWx/WDvHU9qEpBKWWFjPOAP4rEce0ZxxRQhwIiR7UbVYuLWtc
mPWEDZCK1Y28la7P3Y9zNd2MFn28E2HFoQiR4h7GK+wvvvs2EYF8mM5LLWC93hOosOPmi+/iOjgR
4UAE4k6D6yy1/KlBjCFN3V+kLbP2UONqYbBoIuaew7xzwLRiQ7q0lfbT2G+K5rzT6Nzy9uB0+yEC
Sndi+/G3lhsB+Ti/01WmMtgyoLqLy9gDC50gMbBQ/OF6NscBR1VEA6zE+KgY7pVqETiJKlbTrude
K5GGO55HVKKlVpyYKEZqR1+jLrpSfGK9stUlY7jMNLU/9kdWJ8OIeIGmPs8z6wckM2UgJKlpPLMR
gEon4kj+AeNd371JMWuhWfAZu7aKBrVBK1beAJgYbKlFJMbJrKu6Nh9x1CDGA+GKQNJTpKgfc/Nz
2BcxeGnvVFZpFFcDoFeh8vo8BfRRK480WVqRPLC2xZRw7sMLJxNxXAXUut2omWjgy6FNPmfj+DHG
cXfZF+zloFC5xyTs9UU6z8C9M+1DWibrnGADaqOGvpxp8HClua8yuJ0TjCOyDUATHQQEOaleO8tx
8+n0dTZnrBeGeKmPBIaL0ozWWoujEwpjhI0ya9OhiYqGWYy7BFEYTbnoNYISeJifpZl57bsQNQjf
Mx2Hznk1aOEyV4r6JO5dgGlRs2jMvF17/uewaSIslWc6bUSwpl7nXZHB0y+S03RgpzB740aLpg2G
HfcBqQd2BSXm2f5ZGyR/DNhbblBqxTDGnZ8z9bYVDdgKCawpXgJZEGObGuHoGX+zVULcTKtVANbO
KjOIzqkxYaXZimLiQoQsaHjEL0jmJucyJ5Mq8TPhFW7z4N5EODmls3WFWgd0eG3ZpFm7dMqO5U4H
C1e0sdnMYYPGxqnmw1GM+lpfql111TQmO4EieVZnRtqu/mAwVOK0mcFMx3D2uNP0c103lQUBexUA
m65H3snYp4sMeAjw6XIzJb1AMXLrvKJ59H0fH6Pg2U8u2mq6Dvvgi5rRqUdbVxapB5Kub0QcjVVw
0LsbvDZDXJzZUDVJ81SVSX0yRTAMNBRlS3J869gkQOrFw1phTDkJw1kj/kCqLQsQDK290l8O0XWC
g2SN+AZTLBrCE5zi4MIbihx8fJAdqw6rxJFtTmNOPlryymXgrfGC3hTVulb1Cvm608REkKEsiw2Z
gi+R2V6pzbAuiEhpegzw3o1asm5VsdLykPtxZ7cZi7EANdXB/lprKYmOdLq1Z2etZc5D7yqPdSto
OxqW2DoruMrY2BrLwiiOCEXBTqjZ35R6/KVM8SGKpvGbYw3KMR61m95IL5JMY1+DReyxl2L30dsN
TDyYEq1+U9U5cOHoo1qlH40puuoKFcvhLLqYPTTjcRrE+UQNzqvC/kPr0vs2YLMYuenS69V4Gae0
R0fNF74698xF1j2aOsHp0FQfFc+sVoRs4/Nsjr2FojLXtR3qvF5SnANj7s/s9ioyiWceR/gygale
QhR8wjka0ygVn8clcWZh413MZ/IpUKsOhZSfr2uPsCa4/TOlKdzzuhLKD0pwLVR9zrQMrB80dvek
H5XpvJlhQs1JtYAnT0B0VtWzIkTGQVBIVLA0vPZC/xKquxBCdjOii0Z+4ZOQnQc3J1fnLFWCBfif
6MEyH9SVPaQGajAGVihJAvWWGRP9fCvQz+SRfEoShYwpc/cybScdgjxPfgcCqmrwgWzDxNi+Jz+Y
sVYh5j8uA+w59LpwT+PA+Bx0Bo4r0DaHKqPnJSCGAcV0QNbJTxIyZWvcbDqsZaxz1eOHCmZt1Mxi
9Wz3ZEELhr/VjcuwqPJzxaz/HwMlvMjOCzH1pQQbXHVP9XT91HT4G//QLRefSpOKGxRZheD6v/ul
vy7oRcX9nyhIsBMgx/QG5SDPSZ7LXxWRPnDK3XcU4k3tiHigZpHUVeWDmH1a5MHLx4oDboGskSux
DPzSq8r5s8v/6yvb1uNff+fNqT8WXd6K+g+iIn8N2NBNEvT/ysXvlbC7eMM7ssgUOqoFwOL1VXuo
Y2guqAeVGIx4kKn4X7n4h+9iVo+E2+Zj+/riDaGk8a9d/l4Zu8s3nSNTpmNc5+dVvq4FTVePMFhB
xY2KEI/tD/7PN4G9K3iSHW7z/T//g9PCH+ZfaQN7RewqwaCB2zYpWdWT1ygKfF0Jrn3kmqqBDoq+
rSTkVd5XU3BdAU46rBJo7yp5et14ae9c5OtKcKwjZGRs09DcbSUAbHpflYC+DH34sEpwjzyPBaxq
sk0Vj72hkMHgCNyWa9jbNvee+oFnbu/I1mTj5+T0b0wEhnkkIAmM9ObvBwNNO6KfWB4eID9q5301
Ad1gLD+0DXhHBiOe6WmGvMhf2oBmH9noYAgA3vusBc2zDh4NzCO6ORgawFXywSLj9WjgYe+CsYsF
knFbSe9uNACQ5R08MdDbWQKYRMB/2xQ8h8WDSzNhFbZ9vLcxUTc0+9C2gJWPhzyfKSZA+dibHpkZ
QHWxgPoxbGxH4fc0NgI7AaF72NTgHYHd9VBEe7nVe/MjiwQGTjzOvZfGsl2ZvqNawEd8u3A5YIZw
jnS0YQHzvayU9udHzTuyNbA9mkldicd76xBiVD+0JbBIUE3HcQBhywc7g9djo+Owc7B113Vexs53
NzZqSPsd2h9098gSU6Bu7HcE4fzloOsmBkbxeHdLJd1krDqwEZgGg6LLgtgAxSYfbxvBduPksrfa
/tI7Ggc4NcEWOGw01I/YFIo2/vs+4EKQMAUxASj9O20EYst3YC0QOaGfQ8V42RKJUMybkYDICrBn
VayZ5eP9dQWLDd+htaCyVmROeLnTv2yaGA9BHSMB6rxMnduA1XvqER6D1YG1YKhHHqwecoOU9LoR
eBrVQ1Zfh1QiH+9uYaAR3jk4iKgeCbQv1KbdTX5dC653xM/YxKxeusK7WxkYtu0ePCCYR+jwQhUj
lLR9vG0L1IJjCOqW917nRtbw7jbS+d9fJbJhQH3IBv1m/hz8X7cFz2DbhPKwpr58/v42DCLieeiA
wOZQ524TNdtrBBY7BQZD9pXvdEDQVVZwh14+q2Rx/dbe8tCxjxwV3ocBbUM+3t+cCDXz0NmALsA2
iPWP8/sgEtxSG8ltw3ip53c0GeoQaw6No5qEj7h2z3FftoG/dgEqhs202FKLx7sbAVBS1w7dIpn2
kUEYkUDZy9Job7fsmUewgQlZvhCV31UjgAp96Agg+M6kFH7O+HsjAZMhgWTGGv0lrvTuGoHwyD54
GmCjqDLY0a1+Oxm6YvXMNkmj273XrsAu/9C24B7h7kaw+CWNKBrXmyUBQQO47GJ9+G5rAfeEA2uB
bCtDPrx99sXysbdV0FS6hCm4zIKB/85SKzp8vUOvn/0wsUEDYv32+vdbgXfEFkqEFN5tVkHMWofW
gnGEGCc29j/wFnutgLWBRQ3pRJp/1tI7awuGJkjXB0WQTDaMiEkIWY2fV/l6RHDYSjF16OrLsOi9
vx5hSB+Tg2qBlCszg0G8/KVH7LUF3O6PNFJMHhPEexsRDANPmQNbgWEBraC/q4IXLB57IwJZFcM0
yDm8475ga4cGk6kF8smGYzG6yAed601fIHjiWqbmkF/6UUvvbEQwSb0f2BYYEUwyyiyZESMRj72+
4LKeVBk0Xf3HkPD+egQBsANrwUB1yDZckwXhthb2Nw3AE8jEEk19iby/u2iqYdr6oRtIYHkG22ea
+0u4cK9HsFoW04Ou6/b72zUQ/js0kGgQPCJIooqtgXzs9QXHPbJpAqj/v+yd/o0c47+wzfyJcT0J
o/S7RLdGT83v8K1/9oUf6M5fP39BdgrsnoBvvvmiALtuf3sL8BOv/+sNbk+iT199+AONKn/n5d9f
LvDXn37zWz+u6seb6+ipfqgfQ+wDBJj35TQ/PmRAZP9P+vDHQ/bwGn1J7+Se7M7kP//jzXm+GgX+
ScFNsleuUGc5uNw6mov8bcESIHZ4wclD3jw0P05RQjAl3ujQkk8e0ugZL63ozVlvQQsHl426WP3w
vXh91lu44OEl5/nTYxs9du2bwiUs+9DCF0/pw/BQP70ueQv1PLjkFzzxP4rnf5wU+EH88bbatzCJ
Q3/llFqPvr+5ny/Qg0NLXj0VdfD2lF/S2oeWvKbGo+h1jWsGYaofb/wWjv9zC/BXXX3z/SF80wA1
k63w31BumkZ5Eb3tkduM3qF1scm/Rw97o8gWSnVwycXwtlls006HFnv+69hka7p2eCWfc2bdYzL9
KEkOe9sk0aHnfFF0UfNLNW8z0oeW/eEhyt+MHkJ98m+YXj481FP6kH9/XR0vSaPDT7lpHh7Drnlq
2zdtWt+mZQ4uP3oMo+DhLY1km/I4vGjmgqZo37Tsl0TC4WVD8uSvLN+MTdipii3z31F6gXbBj5Lk
4kyTYd+Di0ZjdW8MwbxHhFIPLfnj0x/1w97qCZSFiFIeXnT/8HbeekGWH17w8I/1Q1Y2YfR2Wqd8
EVj8O8o/e6qbp+lHWfJWbuN1f0fhH57G6PHNNAbEWIAJ/47CvxZ18qOkl/MWQL2Di5YmyicPdcFM
+bZzGjJ48/f8wOIh2e/7W3vnQ4vHAehtjW+DLQcXm2DjWLzd1byg5g8uun4K9pl6EnN5aMGf8NFr
IPo+7G0T9C2O7dDir8Pi+9M/Ns0vc9sWLHho8Z+LDjfv3zXEl0zj3/MDvzZEUTxxokOLv6H2n5rm
6c2S4iUMfHjZ49tdpcFJE9U4tNzb9iH8UYoYU16iU4cW+xfq4TJ88N/fJ9xF7Gz2mrexDSkdetJf
Hph38qB92zVfeKQHF/7UtP/47cmT4/8bGt+XqHksEKF4s3J7Ae0dfO4TRul58Kad2CjW/Xjjz+7m
7yJNPwnSv8affhCff/dvb4Nr4huP6dND/V//FwAA//8=</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_xlchart.v5.16</cx:f>
        <cx:nf>_xlchart.v5.15</cx:nf>
      </cx:strDim>
      <cx:numDim type="colorVal">
        <cx:f>_xlchart.v5.18</cx:f>
        <cx:nf>_xlchart.v5.17</cx:nf>
      </cx:numDim>
    </cx:data>
  </cx:chartData>
  <cx:chart>
    <cx:title pos="t" align="ctr" overlay="0">
      <cx:tx>
        <cx:txData>
          <cx:v>Sales by States</cx:v>
        </cx:txData>
      </cx:tx>
      <cx:txPr>
        <a:bodyPr spcFirstLastPara="1" vertOverflow="ellipsis" horzOverflow="overflow" wrap="square" lIns="0" tIns="0" rIns="0" bIns="0" anchor="ctr" anchorCtr="1"/>
        <a:lstStyle/>
        <a:p>
          <a:pPr algn="ctr" rtl="0">
            <a:defRPr sz="1000">
              <a:solidFill>
                <a:sysClr val="windowText" lastClr="000000"/>
              </a:solidFill>
            </a:defRPr>
          </a:pPr>
          <a:r>
            <a:rPr lang="en-US" sz="1000" b="1" i="0" u="none" strike="noStrike" baseline="0">
              <a:solidFill>
                <a:sysClr val="windowText" lastClr="000000"/>
              </a:solidFill>
              <a:latin typeface="Calibri" panose="020F0502020204030204"/>
            </a:rPr>
            <a:t>Sales by States</a:t>
          </a:r>
        </a:p>
      </cx:txPr>
    </cx:title>
    <cx:plotArea>
      <cx:plotAreaRegion>
        <cx:series layoutId="regionMap" uniqueId="{E404F354-4219-440A-BACD-8BFD9AD5C0DE}">
          <cx:tx>
            <cx:txData>
              <cx:f>_xlchart.v5.17</cx:f>
              <cx:v>Sum of Sales</cx:v>
            </cx:txData>
          </cx:tx>
          <cx:dataId val="0"/>
          <cx:layoutPr>
            <cx:geography cultureLanguage="en-US" cultureRegion="IN" attribution="Powered by Bing">
              <cx:geoCache provider="{E9337A44-BEBE-4D9F-B70C-5C5E7DAFC167}">
                <cx:binary>7H1pb9y23u9XCfL6yiVFisvB6QFKzWZ5SZw4ddI3wsR2tO+7Pv39izP22Oqk9bn1gwcG7iBluUok
f+R/peh/3/b/uo3vt+W7PonT6l+3/a/v/brO//XLL9Wtf59sq5MkuC2zKvtRn9xmyS/Zjx/B7f0v
d+W2C1LvFxNh+sutvy3r+/79f/4NT/Pus/PsdlsHWXrV3JfDp/uqievqL8qOFr3b3iVBugiqugxu
a/zr+8usrP139rbM4iDdvn93n9ZBPVwP+f2v75/Vff/ul/kT//T2dzF0sG7uoC2xTiwiCbcIkvrH
37+Ls9TbFxtcnmBhUcyxQPpnPrz7cptA+5f3S/dqe3dX3lcVDE///8/tn40Fiu33726zJq2nmfRg
Un99/yUN6vu7d5/rbX1fvX8XVJm9q2Bn04C+fNYz8MtzLP7z71kGzMks5wlc8wn8u6I/oXWa3gXb
V4VJnkgsJZd7lKR8DpNgJ6YAiJi0djDR5zC9oEPH8XlsOAPm9PJNAvNbvP2+TV5z/5gnnDFqMiR3
E0/+BIygiBATmbv9BcDt9u5u/7ygQ8eBeWw4A+a38zcJzOI+3nbb8v5hdl6BsskThARnJrEeZ/4Z
ZbNOKBOMEix25dbDu3fIvKRHx6E5tJxhs1i+SWwugls/8Lbpw/z8c2woPRGccskFELXpJ2a7xjrh
wJC4nIje9GMP795h85IeHcfm0HKGzcXpm8TmtzIYs1flNPTElMQEbkJ3Uz8TCDDGJ0DwLMkspike
fg7NCzp0HJnHhjNgfvvjTQJjZ2l6f1sHt039MEGvsG/wicUtbBGyZ/Mw+c9oGnAjIgA7c0bMXtib
48g8azxDx75+k+jcBNVtllbB69I0RqS0CIgCu99zbIQEbExpWZI8SgpPJYEXdek4QE+azuC5eZtU
zc7irNzeZa+3c4g4AS5jWYiau9mf7RyMQBGiXBAGAtxTWF7SleOoHFrOQLE/vMk981sZbdNqCzrX
bn7+OTkjIAYAKojgvYg2EwOkeUKJxJZl7ZXPGVV7SY+OY3NoOcPmt09vEpuP92laDXG7TYNXVG4o
AnwYA4T2v9mm4fxEECEk53uSB/g93Tsv7dVxjJ63nuH08bc3iZO9jYMfWfmqKBF+YloUYMJ7FXSG
EsbyhGFuckz30vRzlF7Wp+MYPW07Q8h+Gwj9tXXpKaV7VvO/NbPJEwsRiyMLNJmnEpsELRULQoH/
PIrbT7fQzNr18/4cx2fW/NkQ3oYp7feg9ILX3i8WNiUSkj4KYk8h4eKEAUkT9EFUmHGdl/ToOBqH
lrO98vvb2CvPeg1G6Qf79LvsxzuQdprk+2tyn0lkQ5Rzbu1NZzNNFLgPwswUgu+3zgyn/7Z3xzE7
/pRnMwETYb9JbrQCKTu42z6wg38u0JnixAINB5tkbp8GSU5wQk1xXPl5QU+Ow/PYcIbI6m2aQdf3
GZC7V0SEmCeMgkVA8OObSJATSinhFO2FvJn684IOHQfmseEMmPXbJHWnMfjdsuAVlR8QrrFJMQWd
dMf5Z8oP2AswFYxY4mC/fioZvKRHx6E5tJxhc/o2N81p1r3ijqHmCeKUWZweFw8kAVEOIYbRvnxm
m/673vwEEz2GOR5vc69cBGD6rLL6NUFhJ4RKDNaAPZnCMzGanmAJvAUM1w/c7MFT8IK+HIfkyTBm
uFy8TefnGZCP5jYaHmbon/N7UD0tE6ya4Eh7joewwB8NZgFK2Y64zfzRL+nKcVQOLWegnH17kzLY
edYE1SsfFkAnUmBwflrAzJ9qNhKDPQcLcO7sWc4MlRf15TgsT5rOcDl/o0RsWw7xNr17xc0C+sy0
W6yZbMzZCUegkBK597jNRLCLF/TkOCiHljNMLhZvcq9cbKtqe+s31X1dv6YkZp6AeQxkYPA569+M
uXDweCIw3xABGuhTEezF/fkZPM+GM8fobe6b6/v+VV0EGE5pEEEFBoI2/WbYgP2MwOkasNfs9ZuZ
Cfpvu3Mcmn2zGSTXX9/mtgmqavqX58HD+n0F1g+uZhPO1zxqJzOqBuoLnBAwwd+2d7jNxOSLl3Xq
ODzPGs9Auvj8JkH6UN572Wu6o8mJJAIOOJG9BDbDB5voBPxqGBPYUU+J2t935DgmD+1mcHx4mw61
aYVlTfmaG0acEMbBkwm2fv0DTeWZcAYmMs7B/2ztz6Md2TB/16PjyBzGMsPm4m06oi+ytH7V07UU
LMlwpAZLMIPp30xuxgiIGQWzJiMzifkFXfkJJg9jmENy/Sap1+X993JbRdsHUvLP+QuFo07gsiSc
746Zofl2kSeg40xc//jZgJf06Dg0h5YzbC6XbxSbdvuaRn4CIpfFKJhjjovLGDNg/fBVATgC9G6a
MZjL+7/rz89w2bWbo/L7m0TlS731X2+3TJiABgNb4eBGfspc9KlNDpq/yWZs5e/6cRyLXasZEl/e
Ku3q3m22SV75wWueP6fkhAmLYflwVnPGVECrtIC4gSN6f2xjZrm8vH9ht44jNGs+g+py8yY3zTQo
576s7ofX2zqTH4YACBY5LpdxesJAy4FPvXaWTDkTAV7Wp5+D9DCeOULOm0XoW1ZGr4iPCYqMNOn0
Dc0x4YxbJ6BmwsGahwPrMwI34fN3Pfo5OruWc2y+vVlsLu774PY1z9XSE2qClIbpXkybUTmM2AlG
AjaY+JMY0L37+978HJmHtnNsLt4kNh/84BVRAZpG4dgsuMz40T0jwHiDgDEJ84GoPezXndfs73pz
HJVdqxkeH94mp/kQxVs/e9UvBeGAORz0A8/yDpI/WTLBlwYbBSEOnz3p3wyTF/ToJ7g8tpxjc/Ym
98rNFkS11Ktf1VzGYcdgOKEp9rM/O2y2M5fBUZoH882Mmr2sT8fxedp2htDNb28SoWs4jg6fed/f
Pyzhf24PgA/VBQVtH4m9vj+zB8AX0IQSOAj9E3H6RV06js+TpjN4rt/mQYBPPnwq/+60el3/Jlhs
4DQmfOG0t1/OP+qcFB4M6E0fD+ofiApPDc8v7dVxkJ63nuH06fRNbqPPWfM/c+kD+AYQuJvNB6fa
TGgT03cfcCIQrAY7pGYi9cv7dRyrefsZWp/t/x20fn4hxOMNGottvV3qqzee3Anx16V6CuBakFnT
/dI/Shh3u+L07tf3IAuIJ58aTM94tmeefZo5b3a/repf3xuw77iQcFQafNyMTB+Hvn/X3e+KCDjx
4KsEBKYjuONDMvn+XTrdNPLr++kYHBjwCAebtwl+CQpqL3hEdNF0vgS+/xXEsjg24UjJ490nH7N4
ADfW44zs0+/SJvmYBWld/foejmu/f5fv6k1DtKaDwaDgIROcvByEIxNB+e32E7B4qI7/j2UOTLIs
aDdljDZ+7Xp24xXnNOCB7Y+ptK26/lobP6KSfBKoDVWejfUybXppRyGrVCpiqgKjEnYr0ps8ox9Q
La5FKyLHS3P3rC1+9E183gpaKW6wyyCLO4WC0xgZqeJhK+2hob2SnoRk6/Yqzug6HURgp8wtVTp+
CWQTqgGPl9g3rnJpBHZO+Lbqoy9cmlcx2EkV8roLapSJ4h/R0nK7emHmnsIF75WHoZNlkpx33col
eBviNLeHLFqg/osrxtA2A3olh09tLK/LzloYY3pdjv4Pv2SXzAq/N538UDH/oivd875OnQiVlxEe
Wzuvk1E1DUN23pZfRz+/9t3sU+sW36q4XA+oX1aobhaJy3+nxP/Y8OhHW0LnmZV/jTP4Tsmrieoz
mGYwU12x3DorLXxupjBPkQd99nj5lWbLPPBXJDHXrlstwy69rGW5hHtx1nBtzGUrw69x66493Jl2
NFZo4aV3pAiXZSlOAwTT5lZZqAg0CV0rV610l16dEMXjaEnYcGFGRq8YA1RptIFPMlTkJ4WNCuhD
3OZEoTDeIJouPLNTvc/EMkfilPbsD5fXt24J7YJ2zFUcGnbWJWdBmli275qVYnqlGFWh2PgHZuMi
pGW+ivwYqaj3TlnBAruN6NXI4xHgNDfTg0PqCqXRdivjjuY33gDzkMekXha9uAkbc1BV2IuFl8VX
lVc4VtG3dhLaAetGFeWpdWp1xaJre1XRKlFB1V02qSwUGdNlU5TVguQMgB+9L1Ele+XyRixklv6o
yCiXcZhussC7DDgsHfhvXYvKUg2vsF1n/KasRXsmY+/WjQ2s6lJeh7yEO4S8C49kqop7m/tNpyoU
hrafhOOK1kIozIePRotvzfIWR4HxyazcBY6lr7wmRwviLwrJXNtyHTqiaFVyHmxk73SiJIpU0NfO
4qety0/9NrX1ZnGl7G3kt8uxwNQe0Y+ct2iBB3KVtLBnSiSvi967Ccb4MgoAXwwThKyrNihN28Te
VVGnwSoa3HhBk0qFRQrDzFdeSH17cPP+1Ixv+9a18zxtFyw1P8m6LpX3CXVNbcOVEZdmlnS2KGLV
xPLerZd+kHzKTbLE6bCOKfrBXNar0Zw2XhGdxn7vqcSyLvsh+tHLiCg4HSdUaWY3Vrfx40y5NIKd
gG4wyxxYo71qsZEuaHlOO1givM1yO0kAKy8tMzV23lecVWJRZ6yFZVpJu6zKr13IsDJOE0+kqo1h
ixmw6WyB1kWenLsElkNArrksQ9Xm0cbDozNG36PCW0Uisc0C5rqBXiDs/aAlXjTdio7BdTD2Kxzh
j8L3c1tw2DRlm/fKT0oVZclpQXsDEu5ZTXi0jH0oZyL8TjCvFNBGobrC/ZqW/rBpAEI4/HRtlsSw
BW2WUJKqXAZSBUUfLWIG9JSkbmB7flcoq4uXkldfeQTvZbwgCmjt2q+GcwHUM2I8tLv8Y5oDBUoq
gVdF0pUqj5LvBhAyO6yL0yQHwpLyRNqZb8dmZS1zr0DKRETlyGerMsafGkFiO/SKZpNUYW6beReq
rhxaW5rTnm3yQg0Bv+xDIJZZWW7NTP4w+ziyjSpeVH7RL9xiUFmUu+uMGmeiMvp17ZGPkT86pU/M
JSlgQNL/vaqAHEU8M+2hI+dBF6YwnqxaFFXjK1nTVRkGKTCD6ILARCgrEReee4aCOlAyIJ8NWi/7
2qC2GKmiOMoWKIx+kCxxbd9Is1XrW5edAQi21Krs1GONatOUK38QX1BjbTKBfRtbqrhASdmprAkz
hZKmWkieAXlLOktxr1l6PkrXnVtTu4/aZYtTtGgjkdkdlR8xMVeUfDASgMJw03Mzd28jk9sextHC
z8O7Jo0/kw7QiqyvXd0lauTRuMryUq6LIf+eRwjGXFnXLTBfmxEftl4sBmWYnk0oLJeJlniVeTWU
UbjwZP2Jx/5nVDZ3fdN/KVlsKlHXQCyY95FHd3qV93JTR76vwrJVNVt3tPNhNQyBynn2ISDBSiQd
kNuUlqcFEb3SDMvyAZLRgI5mRuXabVWkypWktUMr+E7a/EM/1FvepD98mqzDsfmWFbAMMI7vkAF7
MSG1tD0zWSfUtJZBS0/dCrW2kIalYuSfFaEszvrKXVu9tS6A2g9uc2p4waBck12OHb/oOmS7IQIK
7LamXfjusgmsJQhHwKdGdI9Y/bsYvUD58XA1kmRQY1p8C5qRq9wDZmTgCEh5j5HiDPby2JYlMKf4
0qgkjCsVIF+EyRZ10U2ZIwePqQp64JMRbDaE7i3qh7Zw+z9q1/RURGPPZt4Wvs5p7TY/t7pvfp3F
i7K0KuXiYlRlXyO7Y0BsZMROZQOteV2nK1ylGy8J0KLsKtuIPSBSHq6XTQ7Ep+PGddWOQCqER5Tb
mFdtU9pF0/ercSKQrGe+aivgxIig2I7bs6J3VeGFo3JbGETXYKDJfuetB8pVjC8JB1xjVK8SHhOl
2SFsHqIykDjiSfoKg1z1Bl63ARBEwzOux6H+2kdj5PRZQ+20BGJr0StkRIsAI38lG+CUPrmw6myS
30BsMKz8s9HBWHx5QSrsAnWL0cIvUHpe4aWXGf7lJLoEuXnBq8pQ3MSXw4i+6pUjSZbBCihtYQyO
nxpsyXsjUw2wuBVNWbSMRlqq0qg+dK17E4TJJqZWobxLyUkEC4mmttXzetH77kdz7PxFHXLAH7kq
xLm/zOpBlUF6LzpcOIHF8lWB3G3dWNaybf2l37ih4ior+O9JBqJSZICYxaKVJV3FszpULG/DVY3p
J5jydAPO2fqsNvt9UAxZfVZ2baWsoUxBZFqyvpUOwdVa1DnegAT+zS8YcAmvXlRVooXjzilLiZdd
Ft/EqF/4RjU97ZPl863HrXAl8txMlFuO2PEqCHZpVI3xIm1Dpsx8dB0/iz+EIe0XDUGfhWgqJx9I
5eA0qZyMr2rhhcugwa3qaNk4VoMaJw/CxtFJHTRTgbsavKpxGP3e4ah2uMErhxV1ZrOhG+0mMP2z
KBEfKBusVVSx2pGilKoMMbMNUp1JsxQro14x0ZmbkQfLvqKXOPHxGgXMUn7k+gtKixDbYdTIdWKm
64rWJFbp1JcU5tGBax2/WKWMV4UuKCJYcnVQGiB5e7Uz1thzhmYZFO2Ep+fBTnLH06CSSjRldOan
l0NUo2VqeqZiA/bOOavP88Zv7DJ2CxDaK+/creNzIzPRmviEOSJumCMpWfqM9htm1KpM08+udc/6
1P1cjQQEMNneZlnZnvsctefjVeyzy7wgkSKxsBx4yxfm/5ELjznEtVTgtfFpXIfxsihhwYgK9U7d
uga2dTTiJog4LP6hU0EeRyDx81HhMfwcJqxzQlz2jo7FXFkp98444/lZmAXNqjf5t9QYm0UBi9Ue
G/aVI1atMnDoOJ0fEYeBlSBRh7TZe+aSpf5dUg+mg4KeJ2oXpRG1Bx6B7OjCe4wyNx1suCxRsS/P
kq4KFiDmREDvxLjOEvO8yFrjrAxp7nhWauuU2QWgTkmPpXYv2nzRitg400E1Vd4lu/x3ErjuimU1
X4KiEqgsqbuzWtZ4aXZ5rBBn7VmCWtANOQgBURp058z1uZpsg2oovctkRNYZXPpmnRVJynYxl5Z8
QWuDKJ2nqzSF66TV6GAW0qXOIVMjlqawecu8t5sKXYDJ+MLtwvY+h87mPSq/RaWbLoSF2GXnuglo
NE171hUduxgM4zwcQQofafc5qCvjsk6ss7Qze1WQLj4reIOvjSqVCzNj3lonrdG/JImfL3kHslne
IfM6DkJ8Xo29r7o2zuwBJ/kqlsJb1AHp/shHb817Hl1FlhnZZdR/Sxqe/J430lrGKQgIUWqBeM58
mzQw2z5ncGjj8cbQI+o6nrTxmbY+ncgmjMFiEXBV2HNtPZaGOdKsbDZ1UqVr011OumoQDWJBUnHd
lCDVEARqSTtkigbAvf5f3k/hrkuTCTSd2H/+fjlQc5B13mwq3n+xxuKy5CBMgiJIgugOhH2zqkLV
MN9x8bj+63eD6eXPQ+cMPjqHmzQQHDx7/moQ/g0ajGmziQfQEyeFsWrkdR8PWHl0sEeKNsivPDBv
wYzvrU37Kd9ZTG6zfCgDz99fGPuY/M91lsA/3eaQOd03e0jBzXa7i2r/shZ8lju5+Kp5pak3j8+C
zux7NxmcniX+ZPz6iXlrd+/tTwpfaPuCo8tP8Dli+3p+SZS2l+k2e8MXRmDDorBpp0u5QEiePNB7
w9d0ohOBxxpuS7NMOKqG4E0Phi8M1wrA6oaW4EoQoJQ8Gr4Ig0uk4EsdAed4LfB5I/nfGL6gG8/X
03R6Xrub4GAWsaik03p7YvhCsPGRa4zGWVz6CUhxTeF0VQxWhcfYLi/vs1iFA1B/1em4rvWnst6t
x0U5DIV6Uj49Tyd1kGGzcEzhdSuvkx9rYJfjsuriK7/l9SqNBViXKt+NVFVVvQ2CPtjApsxgGPdB
PgxQvKtUpmE02rpM14qfV33yuEOdw5N0rDeSTJVN960F8VYdCmdv7WhoAHN57IWOzerselYZHClQ
14PFoU6KqxsEdr6lEdenOS/bdeWmpZOOXekgyiKQsiPg8krn6oCz6lk6yqzS0SWjjxQ2LO9Ut9ZZ
cYsTB1/r+KGiTurgUHNXfXrtkxccK57leWkmVlXELnzkAWlD+enhSTpGJL/gqGArP8gzpydRMdo6
qgMQ0TPnkDR7F4pp4+0zQQZkapQV30F5QHEGqk6mGn/hmeNiADkDdL+cjXZJRe4M01ILqfBV1oMw
F/pgJJt028LJkty3S5yjXUWdp5vs2uklbVoGWeEaX+p1Oug8XZxgfFYQP1rrVNwxAZJlzdSTtjpq
dvQja3i30qnd5ph6pJO7h05J4qseG5daiKWByWBLTaKsDoIOt6cNeM0m+XLwSjNWySS2atlVy5s6
CdfI1fZgkMwOMEjNPIv9cqOj9VCrzCu8U+wn6aIWKSi+gsCmmoKm6huFAH2QoZpgw8Ww1PnBYw0U
uWszLdG6NPvMcfPJIiWjMAZz1UOaAH9dxiz9ZvZl7ugA1IR9jMQod/AU6IJ4HG7GIRdLMdUAmd7O
ZUo3vTVtJtcAlUyJwG/XsuQb8AUkTgsXJjoer0UEOuJjlARXvTXA9hj6YgG6GZT6oZs4iY4KnKRO
B2bQUyv5yDxprQoLXeiBpaOEV+iosBovVnECprtMuqGdmtxMPhjcA5tiyDYhHSRaHrrPccgXZoFi
xaa1m0/Dr1tYsDqpAzoV6FiUFBei8gVoXUHu1DyPYwUiSgSy4jRHSULr1ThUV3oWwgbWgI7pt6HG
GDY95bYWowcZgCw9pp7y06FY9h0PEkWbvnO8oICoZdXRIgcJS8Vgf3HEWHA7D3JDDWFVj/auX3gM
YpggWKEZfLZm605pTMA9YDduZW50lkbogJW7GvM2dWJ3BCIfxSDRVam32iXjqc9DmBl26WYUDLym
SgLXO/Wm1edy63fZgymxo+NpCIL2ejRAn9NlOkaxuTRpHG8A8dIxkCwdHZN93sbKKKrSKUCLXGLS
3Im6K2NVg2TtkMgAG2s5RXU6BYUDiyhfWS0I9UZL0ljpqBv6wLGmTFElASwm7zz2zAyUyTR3otrr
YWJGN4PZgsAr60yxDpa0Jb2vyPArZ5gCHTskxSjzJQW5Umc1jfdNtD1b+lkDS0KrmSJO3BXxxovm
UfP0vdpcByzb9JG4yWkM9P5xsCKlDQz2Md2DbqPM3sgXhxHuhkn8ClZdNRROXmPzFCXnXgQDPIxS
J/V4c5oXDm3bVS9Kdx3EeLARBcVEj1wPlxstLENLhzoDDFpgUgV1N5ymqOk50HMzjJZP1qteHRm4
B8DeNoDSWE3Mf7eDp20sG2Od+ASD+2Xa1FNAaXJZ+LDzzNIACkyAxR8Cb4zBQGQFo61RyUTRgQ2j
/RhaUQaCQZ05YAtMHZ0MUebHSqctTD2VjW24lFogaIwCKNgUIJHksGyKdhXDh+02a4lc5GadL/i0
5lnvdk7Co8wOk7azyzztHZ3npsMfk0lkZTZWeKYDFkejqjOEF52f0AUZrRoMN8Adey8rHR3jAtRj
lUZlf1ryz7gbhOKpYHZWjGCzSJIelgNY4R05BW0P4r9EfbL0EAb+HZkhLPhpge/StKhdO5U+bG8P
L1hewlbT8JcTkDoYBwGZxdAJZRbSsr2R49E2eZs7ZFrPtYGSWIFHS9ZZABwPpk8vbh07JOuS4WUG
LoulwIHiA9hhdOB5+MZqg9YeM9jsaCKdOuAB0NNDnk5m4PqMlI7qOrr4kNR5JPT8NbhPz3SKAoeO
lK63i+rcJ8/ZRQXubFYD3WNDa6zKqgCXH9h9+gEog1n11imqrjKTtQswNNAFmLzJojU8z84siVSX
JhG4NmGdxZMoWU+CVIVToBp0ytxFdTkQlQ9uMoYKxSUD8zPwk25iMqVnQC91VGfqIJ+KdcwAqRmY
xrTSDm10sr0ijRXsHqKLdK5+0MAmnhWZY6vyiuUgmkzpYHrI4Um+GxbKDKwUrPDTxtPFmZZndNTX
4uXUJpxiOhklHYBwSOuKh+SuONFys66pG8V6xxyeqesfkrvi2dvCQxtLhtm6bvJdD3S7J73cVdw9
gxelqzxXmGAIAKaf9RPTqzpgejrtmrRdeG5d7fJ0QTOV6pgORgEsU1fWsUNbnWzGwndiS+kE9Tgw
Vh1FFhtHW1c26MRudXSXe3jO4VXAEZHtxTHYoB7fd3i9jh0qP3ni4VmzLs6aHOr1AVAKEWzMabPi
advqYHyMzZJkACcVMHgL/KRQ2ZzYWDFJG4eAWkm5dK3hTmehJgD2LifR7FBlltQFP83LMh9M4U2E
lK5HtLwwe9buLUfLm9Zy7YIVdN/jx4HqvutRVJpI6ehuVFMdXVySEMjXYaiHOhb2rNO22Mi8I5su
KGw9gzrQk9cZNUDOcZesjIh9Bu9sBZ7Opl1kWshL2vbC9xK+qiYpzZpkM65FPp0+BLvMMgUrvywK
ExjTJBceysnUcvdI/RCd1sW7TJ1GQ9yDu3dUneDgAhVGN1nODFBkS+nUMdidkGGBx74MMiXK0FtS
qyTjssg5tykBZ1Gr2V5Px+4z7qsFH4pq01IULhpcwlGOSYCmkyzZaFly1JK278P4RVkGcBAEZUu3
kdSRI6KOjvlFYu1iNGj5GlT9jT9xn2qSn6SWqsKU5TaY00p7AJ8Nso0zbAL9T7TE1wegJvlpDCJX
MPFvbwp0JjMqw27NiqqM40+mL8tVjLwe2YEvHNTXw7ptwKzcT0FDs/w0qF1VennthJPqomNJW52G
IcgMJUqRU09Bx93RqUoyOVis73Sy8LeTHnQIdB4DCWFBMBlgrqtAGWPRLcH9YwCjGMG1azDLxkX4
dSyFWCaaHYuJE+ugGq32NMtuEJBgwHiaCWuSq/TE6JgOdEGce60NZu/UDiaj9i4wY39TjWLlatpY
a8o8TuaHbqLPoY7qXJQGlwMN5Wro/NaR8E0W6BoBjNcrh828Mp6otW6mS3TM8lVOAAw4GlU/CZLn
SV2q84ICZ8qQvbVI06J1XDm0DliRU8DX72yddyjQsX6aKtlLqaJJmtf46tghaKc1oDHXeTpZ48no
c0jvYmNz5Y9DswJnxkOpLtCNdbvA45c1o3g1Tiy3mbgryIapc0gamkX6WtmDuyNSp8AT4z1UhSPY
VLlokGBon7iprhSTYB0E4JFoQVWVY+ZWm35oWkfwGCbe5AKEIwyHFCIWVAtQMHy74zxbtCRvznXQ
FB14MRux4aivgClgEDp00CRgh1KUikWLmnxHwIt2AOZyoGEJhjNNedsEqknF4MQEjtqQrHPIpKLh
KTgkm5H6iTqkdUzX0bV1MndRDJ8v/H9j7eOfGrt9+re4Ho7vToZXczof+OhH+JOtdnYP8eGkom63
t9cyMK9y8DhxuAjJhNUG5tKduRZu5zkB8yicT+RwF6z59JgiHG4E0+l0bcL+r17szyhiuGwJPD5w
fhXDV+QSbr/+b0y1BMNonpj+4X4zAV8AAOUgJmdwr4Y5M9XGOASm1UXWfUGyCytF5EtfxOYi90e5
xi0zv3S0MBfJCEcudCkSBt6VmmVKdqVxHO1Lj7XVj9KVj7XFcht4mb/w2rw404GI4yJXh7Tsh+KM
T8EsL/TG/KGiUZ2ztO43Hh3L80MQ5/JpMqCJcZZFG1lIcuPlcXIOl4x4tjEliyFFy67z+doEIeTG
5PVdlNbdB9DzFfbBY87LcBWN3fCHlRd2WmN503o92GbCGhgTAufYAqwa7hmYqd0zHWO5dM9S12Ol
OqQjF3yULXh1ogEBA+fuAKdUQN1ZiG7EZ32MebGC6zPxmU77rPlgZC76v5R913LkuBLlFzGCDjSv
LK9yUqmlVusF0W4AggRBT5Bfv4coXZVaMzuz+4JAGlCmijCZ5yQAdUnFdsRMjEwcV4d8bjjV4QJr
OhKYfxqMaJogrdUhKzMLuMG5W25jNmQHY8u1tgDP0WLF2IizvjdFJ9HU/ZqVNDrxuTdprZM6JmpZ
Ohssj80zzqPWfZurbANIgEowE6pTPzfUytCEgC4BEDAkbTsAh5f4MpDLsmLxxmvbk8Pa6cRKy390
UJF05faUrWtdk0fOyuHIyuapkpIubW6T/pJlAmc3DggnaS4Ij7QX/B39tkjTGdYJnWnmdwVwJsF2
Rgwml13+bZB5UE76LeKNajdoTwEXlnbjfoiyj43RlQDbfTAYHTbST2+feeSdRtFvfWfIz7WX8kdK
LYJMfuAgHBzwR90gf9YPjV4Kd2g3VdZ6e8dxATkIh34bOVV6IloEqyKa1MXVkbcgVsa/ZnkIvIuO
+31ZVPZSARy2EEMjnk0vf+81g5VedbdeiDqSW4HE/MrJawRswoJsYk47ILVmeSh6smEyZtveGbtl
P/EqsZqBP4Y6K7ZTjX0ydmDRpWz6OuktKX5xPazaiktge0ZnyX0rBcDFpQfmZf6StiNdAwxDEllS
5iA9ahPA76hal7mrTnzk6mSHtTqNc1OFOI3oGPAlY6ijkTt4b2CxeEuSqCp/hp0+VjR/dYUE7KqM
K+tuFotiTvOrcLKwIqpXvJ74g97FGlish2baOd4k9wi1eBUgt76zF0WeIbmcKWAAh6m+Kq920Tg/
glLybShJulLcChZdb4loQ6yfViv1MQupd5IAYkcCMNrnPscSblfpDIOMGCIwDinHhJFsvI8noq9N
4S8xIv2oYToChqaeNsBijvcaSFaNJO8mD1n6oKhyE3es5c90YFstOv2VNPUpLKoNtj90bxrMenRP
5nnEiNJMJjcZH+CZTgUiMbUjDi3yNUde++ESy830wqh9CBo3+MXT6dGfSPpVRvGwsgkVBzXV8pji
Xsara19MB+FL9fXDUviW3/2IgAfP7NPqgmSy68coqjHftoGFZl59PiQCQ0emHQ949Bv7pnyXmpi/
O59ArPmg2SKQheDl3P0sf3b9IP+t+3lsM05AU7baX/neZD91FbtUZNRnmabiSQ0LKhu5oGqkq3z+
mE0DILWPOUxmhyJvr3rpKu4lxhrNI7RV05Xxuw17H3HTE3cCQs2M+O+fURX1sSqG4nGMauxEezU8
pG5dH2jAxZIEbfmdZf0d0x57loDn7/yIyjWro/J7v29Tln1vpGrWuLQ12iLo2DxbltxJgYPE1D5q
NhX32A2Ti+TdkY1h9zISwrcTbkFbOdirvhR9BRhM3fCzJA3b1ix0Fk7tyCSuR/7a02ZcSNvWhx6b
0keZVffhrG8izVe2nOiuQszp69TZC6PvYhGux1YAUC8z/uq052HU4QsdC2sLsJ6/MmoGdGMryvSJ
xREAXv6ULenA0lfPFf8FqIhmxMYN0YEKraB3YMZDptzDDgdfxT+/fZPwoiawg/SXQKwvSxdYuoCR
nF59ewoWw+hiz1BS79JNEZZyNb7aeQwAF2ubw9SM3oUz6+uIF3btDEosx5xmh9qzs4Ms67ee0VmR
vM+KiW0/6Y2v7gLdJMbvZhZBdV97Nf7j//A4o7MbsSl59xASgO901w0HG5ibQ1ZHYiXVxF7aQJzD
+eUmlNxXgW9/Na4u999c+8n94KrCPPylLO9elNL5GtBRrZzS4UgStMznieVbU1ncR92wwyu5HoQv
AOREz879jAFRz996f1o/+1k6XetMYcSffipqnDu3BoQtKmL7YAHk+KGJS2cnvKDefdLffDNa2gcj
BkQdWi3pFricsUtuLrexRkdUcXaHXG/NUGM0+s/DZGxfrMwdllplazrl4xcsnmLhRE79EoxASqdt
NPxA0OE4ZQzxdZG1SZpaOKhJwENbEtcXJ5U1oJ7FkyO0OLvcdp/epSlm3lOaVk9uL8XZmaXZZiQX
K9XN8/9p3DT/hPen3H4eknjXn/5uu/282XaT3n8zUuThLivTDvDBlB+jkgGgTVy1lKHPjkZnercm
MwaW+4vA0W9+/+TMNaXXs+f1JuN/WEfmu2Q+vsg4O3nzMcl1CW6bjbzw04tcdqMK8e2Nflksd4iV
EKdC7m8+fyhnk3euBQoAhCzbDqS0vpRIlj2m4/dehnvaCHYMghr7iXcRx2PsJ8RAr9Y4DeuHmI1L
GzMVgFfuwQOGeduUtnsgc8+bdaZndDerKqm1ufmZ3pAOF8Tw0sMQxti9+q5etyDInLOJvTXGoLpY
4zjxP51xQRAD+5rZUJJck6Sexzmz0jzGeBvHOBvj5N/X6hA88M//Yw9l+WMgilABCwfLPydLzVPL
5SBS/EqF/dgi8PUQIYV9bDIKGPs8a2Lb9bMrvGjGfabH6l0fQd+86/spRSq8ckfjD7xE/MHf6D0W
/szp97SOQYHJpy7BBOoc6PvMcO3NOntqqpVIAz+JeWPDcZ44jNk05o02PeOIHYifgPSHJxrl9eGR
g9hbBXTL0lI4eFR5ViZFHxfAh+PgIZVnb7jtpUsj2qDcPbSOuEpq9vAoK4H+lGqfktepzQF0H8k+
r1oAr4HbBCg3kz8rfEQC9JxXiaPI6uYRkF+U3DV9FOxAFcyS1gnwxbvJpfcfO67g759iiMMhLsaI
fRTBwJn+z0+RIQln2Zp7v0jRskWTps4Bgf23JmjAXEuM3LY+doclW3lt2tzdVFWB1ytPe281paDB
WWnmnzIkjgXSx0cffMKTOzdGnwofhJoRZKlPBmPViFW2tZuu2i622p2a0jA/2aoXy9SVL5VOnR1R
pDkDPNKcvbk36xUw1durbyb87Ox32b73e/dpAk/mHiQu4MpL78kDLPN+tlUAut1szSz5/vBFqXxc
Kdeqds1Qir3piWF86+XvvZv11mNDKPaZ29Sbf3/DHDK/QvhB4I3OkSTMXwHQuaB8AoZHAtwn8+nD
CaWFoGrRl68lBTdCjg3ym31a1EB4ItOYXPsBJWTfh8AUuYBiL4gxXR2M6drUpNyIARkb7N6qTS+L
/DofohhYBZA9z1cmWkNVUG7ASclXJpYT9OrNKnqpHkB4W5sD2O2k1jXdUx126e6mv53lhv8Zjb85
1N3cYnt4ElNzUW4BdkmWPmVCr8JeTi+uk8sd2GzW0kPc+iUeJpBS8SU9ZfFwdbOQijlKbbkL8+bi
iGuvKUGG+faKG8N1lf9zurg5m3nkNkd8Em9PjuYnG/H2UFf3h9YT0TnW7clsrGQ6PDhWNnz1a1Kt
fJG3B6B+4oPFRr6yLCFfGq8+ASkwfu/MNxyFPdiFekOWOGVbnZFe04+Da9+58x/tNURum7HGsjWL
xs1FLOZQOn2RKApsY4dZ5r4X2E2OWVHcs1E+gRZnAxihwijxglJvwVatEuNimnZ25oF66gZl3930
N1/zzFRTPMAi6vo8ocZ0gSxHDfhKnl3wKjlL3ZB4VcZEXEzjyvR1kv64NxIdnOieZi9GMGN4SN0d
SEugkM5j/uk5usjs1b+/QACw/u0FQkVsVAJElAQlgHGs/HN2y3TWSMpV+dpyV95lY8GPuR+zIyIt
cpGVcbwkDSmapVH+k9kY2pJ8axq/3He06B/b+NwFrL8YIatBZXVpxDdGtHTnHG2qL4pIChZaZv+u
VMgOfR2R7eiQdEG1JsNSxB1belWplkM9BttKdF9B2NUrlXJEIKYpPhN/cMKkm7yvQOyIO6MLHBWf
xWhhoaPVxkjT6HdzsBDBmaEvm8uoFBJkBY39h4hPK/NLSbcr1nYW8NUk7P6Rqo4/YCe+CBQbHo1H
7SMjrYpc7YxYhUF0N1T46hjR8UArr7J0AKt0Kg4l2DKtF42nAEDT01S1pYt4pz2sWGe1Cx51RQBI
CUzIvr7GZeRvx5hNC8YY36oRXFamtXPhYdMvJxv8R5aN/VLPPTHrFLL4R6vSzrgPMye+c/0UZ4Gc
3xPuYt6fm2be5hg9Nhz3RppSG8xPEe+jIAvvJ6v/ZqaORrFp3ZeW3Dj1wPZdK4IdL+hDm+vmaGJu
rVtkO+QSKXYCHX80DTirD1kWNkcj3TxMzM6Men+G8UiZHhMPbzy4jn9EsFyn4ceW/vqkNmLYu/zI
+qvtNmWa+dHYaPfrNlmaXuUf+yYCGX5+v8tIZAcPW8a7GMptIMhwtB2F036U64c+5Cn+qUQ8d9zv
QV2p1PdKtvdx7tO/gvZHX4zgv1lOuVIIgf5qWue1COLiG8sCBrY/9wA1FGLpWl54HF0RHkXYhseU
NGpXONkDmHzetEQ67M1QRI8Bl+m5ty1wigMNhGXRu2xDRxcTjs2Le13kaxX3R3wLHiLG/Z/vnZyJ
q0b8rzObWic8W0iu7QM7j45AxnXIctdgzHXEqtdGGTsIQS8BZSrXBQCKD6kg5K60NVhrXQtOX+MT
trTsLF6bUC9mn/pBjOfcijYVonCH2/wX4r+xTifMCdepr28uLbLpK6Av2W5Is/wL/F8c6nc/uhRU
n95h2QU4dkBe7dJbVXVRvYbgcBsP1Tnpsq3r7CiBGzoF1MdEUIXuzooUFt2ZWVPOdJx6box4a+rK
3gxeznc3FVh0w8YDWWJ6duqm25AQWQDf5icX26l7jW3ifWSBzuboKdz0oW/RREWiX4MvZy+M2Z8d
U83FwbYZdmKV2ERpHiceAGsbkdcg/siiOORZ66yR98eXB1TMRUNo+LUKyU89keJ3Cb54GCMOmUxs
3FpVrX9kFg6DbgcW/QgGQRL1qn4ERTGJUXr1IW+i6lGJLl3ZXZatjdFL2/BMrXhtjEbFnMKakdPl
zoiWnQ97wghOy0PWlotpyJ9y4eXHqSqLZUmQUFhXjS1XqUTolueV3AO2HijQVNE1StNks/nas12i
krKI3tyN0oiYboNNBOr4Hdh1bphov06BDRcvWun4TCsZn/u5V7mptbCzclwZw5ApvaWAbiWOnMJF
RlNMK5EeX1x3XcU6/Fr2Lt0zXYICPTZJJX0xPU+FbeOL64qLaZj11NGKohpBml1aUui9M9avN7sH
pPYK/AZ3aXSu3XyPlBbYKISIkG1ykIvHgZXfWyKDZRy4CmRuOzw5zjgs8E2RP//BowTybz2U/ovn
j+rCYlSymCMPRhKEfZBmG3Ya2DPPnsqxVjdpto1BkP2WWN/2OTjc9x2Cftf3rcpBg9Ios/IhBVM0
/Z76iDjSUp7G1rGeSdQs6nrqv1Cr6S+2A8Z5rqxnH2ytQ+XlTjLMXqIcwo2owAcz1lzwZsmbEumR
EidZk5RxVZ7fO233IbnTD73a1FS8/QaCeRJU+EwkDbDXBz25l06GU45PJs1XfTABPAM0x8U0cdSc
dKnIqqXNmZhTYQ0KYsLT1l3F82HzqsxHoja9WyEMyQSWsMDKVqmbFfel1xeI5VvDWfCd0dzUN1fu
AB1uDLl09Oxqh1a8QYUP4m9TZbsrHMaaBOHx/HeD6Jij6O9QRmniBG37RHKgwwenmw66BBsAoB/d
LbBJtJbXk3KeAvQx9U82C+u7nkUf9L72xFFN6odk0rtg8VnYuRd/cXQVf1ERXcTpUF6MJGj44vSU
Ho3kOpot+q4Cjnl27VkLlKs15Rsjpl7QbkQaukvztGCsx7vQtUDAjGiz7h0lVq4bi+VEa3Kw/ZGc
69AJEvD7+Q+8ew+9k7En38MCBrKut7ZTVR1Hini4asFxRY2WX2Bbo3xIlnePdGLWpuPjuMURv7/k
U9QlxkVk/RJBNvs1Hyx8Ij1H9M2V/X8cx/x/2EyGdhjOlxRjwfCcT6cxD4FpADTK/DVNsyToq+7e
8azmkrVudlc2IMQjJNBejK6cS5VkVd5tjGgMkxd+HgW6+HZUcWs9kqBHfZ1FpGOZAWh/66CKonzw
bLBR+94ayyT02mZvGipJtVbE/j5ZVrMvWKjLBGSCZo9a8W8uRvSLFuNM9zb4wxjzHD3WKPX6Dmv4
hxic4//Jj8Tpdb44EPAFJHIQWv/b/6up7YYP0hu+uX0h15I5YCbO+wlnbkyv5DmW9dRuL3Uaip3R
pfOmYqgIDFEXN5vQ8sCHmpVdlkZHieLfh6wH1ZwqhsNo4Jw/9Xo3d686/d77//cb3HrdEjZt7DlQ
SJDRSLgfiL05FhuR+SLbmzCiETNfA8397mysN+fb2Fb1EWoe/OF8E1mDMgE8t+jC1k54iJRS52jM
trLS/NE0DAzqhYw9b0OqmD/mU1ycg9Bb4A7n6kedjVaCJEv7gESzuy0zHCJ55Gc4F3heInQf/Mpo
0uDT/hVknZXIXIu70sGUHJRNmUQ6L17YiCnf4hrA+lksdPjFUmHxULhTdUHo6+TFnnxJc9VsudUh
V2pEMU2gM9DxCIrw+OwVv4WcipchL4o9oojzNxvPQqo0XarIbsDThnX0LdQlKWpEvG2N4wR+A/Mw
W6ZsbX6Dq+jPM1RfPHRxUV2anpwk42RFiEh3AE06y1qHZC/zkt6nYg7yZ1X6Ay/HtzRS3qNnC28X
pA5fN0TUr1H4w2pD/uPTQNo5/xFZi/4WgyYuqmTiZpn59h9QKz/FR9sgtQUO5qhQMhZLxwmxTQGM
GBlnG5sTBH7k3ogVoU5CajEBQIrEZmLMnxxFxIHYvLobJz0/w3je3M0jjWgeGZXknLueXKeiHU+p
7+GY1tK8O5V7o5kGbzxlRh2WgoIGicUuRwDVTW52oJC6JESJqs3kpOPpan57igNURFLXkqwUW5V1
1LVAAHT1wRGqkgDKo2uaxsrpXrKVEWzQyw4fnG9u42zhuKt8b+Ur3OCExxnVtQueGMLioUeBgczV
sSmKcY1VCPMhsCRHozMNdsfgs5huNISH0h7rXcBb/qa7OfK4fXuC0cUliVGH/F8nwJmk+0f4zsY9
aVGAGRq3DALNZSbID8lsHnKai9Guf2VtMTX+KizjNcoQWcc8qu5LC0wxI11VoUNR6aToxiUDkXeR
X+XZ29hFlo7Aqta7sYisI5jypN+MsfrwGGMwvilo26jLNLQJLWuxEGqyvhG3uKAOjsMS4JvGFhv5
GjWCtIuTy0BLtsjbwn60ObZEhbLosSptsXPTotpFOAweM+S8sFcS9SPAoWIxNpy9zk/kWQgiJipE
URyIIo/XG99CeZh2qORP3DCzqfQwvqS9pKvJCoFMzAN6bzzAhBhOuRAiaU20uUV0WQNoewhNyHlA
tZ6EeCxfd++Wm6NyuxyhQdThKgaveYi1SvJ5fvTnCdEdOneZYje3Nrp3j1Zjy+Zoeqlm+AfKDRRr
l9J02cyi0aV5KLGHR+o2NIAR9i4XAFo8GEejs2IcjSdHNA/GcHuWNLiTwgUkvbHaO7/iqwrcx1PH
NOAscw9kP3UqSYG6DBVbfdIbD2OcRxrX2yAyj6znke+PNR5Gb9zcVF8fa1Sfhv/52CZW/5Fyww20
n7/tYL2g7uyM3sAX1PtcE4DFkyBx2Vo/siZbtUCeoExQHVVLR3V6aSL8t0xA1Mf6FL0aRVqUcDUZ
gVECyJpN05u/0ZmRE0qAnfqf+CLNT51zDNdn/fn86w9NRfhXiCkv07J5kHPTh1i3/Or+mrebk3cA
UNw0LJLZfSkOfucuNGahh6zNyWNs9WzZ+KiAyGhMHosJi38wx8SMVTuaPM4DfIqvgVEBL4cBiFDk
zVwOYt4JWHHWLbFCqK0Rmay6pZs7ams2FaCXv1nNPuFmNZF4Y0VU7G9jHRSxekLpN7mbSv3XLcJi
wiwWIkpTmTk7IxljF+X9Trj1XxL1ku5zG4RlHbuA1SdSFd1aeGyJc6j8KfomW4wutujVaHf7EIV6
VqSh7LUJZ74l916miS4Zq9SG6o4vMbfwxx6E5Ecn06uYtWA5zSqdaoUUWcmXAxGY4roB56cWIUhu
ge9F5hhm5cfROZx7JWEoDol48O5m0FnsHytrWhi3m948pGuL/oMBSK8p8WwLqaKU+tO+rytgUzJk
VEWp7lEs62c7hvpl7FWxDh2Cuk9liWh6p85BFw0XFO76j/cgRKHQPyZ9YJpw2a+NS7JCgG69zyHn
bqBRbVeT/oHDAKAZSaFRXBMlcsgRB7uHa1w4bP2/vB71YkxAFqC7ZpuFYAQb0TR9+SUosN8ygpvi
e4Mr00CNnQO43CnIkQnyYCQTou1T+leWV93e7a3yBGScf0UpjaO1UsOAugozcOmKNMojHOJ5jwJy
Nz/PYJDijq7A9VtaOdgPvfskY2SrsxI1qEzWDHzlj2I8xnIJkvEaoGVy9HL1aKCZpkERvHvW1+XJ
SBQfwSr3wmDFDJZT1MHNXzmjt+iRXrzzhQbBbu7JQEdfqrE+DDPKxuj9MQPNpKXRFxRJ/Kz3Bhur
oUjrxeDYjP7Hwc8hM6ZZfcjD4SInXIQO9n8c+Z7/tzRCVLlNOzaB+tGAD7ksKK13rexOAqUUx0QX
XB/B09RH01NZ0eyCujkhU9yQO+M8i3KgYkxi75LbeXiMVSq3yD9wEDAGeQzFhHpdCEk9Yh+FwlBp
Kr+HUu+zrmywvuYge/aZ+yscR5EUNjm5QHQdAcEsgE8Ce95HHHxZTagYngT5WNwX4C/E4bTpJHUT
3rtZ+tst0nZZjKiuMc0brVsT8LQ5RHNz0/UFyqLh3J/g1jFnFWN1by+qD3YFrbfS1d5XT3C1HEsf
VT5zy/vaBtGBunF56fJxuIiW7jEFZs9leA7DKTvgV8kOpmeaaKoRGRN9u1dN7myNrkYQG5ECZm+u
CXnAhr/kJSrY/Xt6zqT73n1v2bnAKsFU69tdU7Jxf2smhI9wUpBbKVt363k4TCU361UOOeDGAapj
ETH45ykYll0BYr03S0bVYtXZ260+GglzzJu+V3a6HoU9LG4644KM46vTjc1mAEKv/iFQFWg1tDrY
eUWA5Hk5sm/SKzwUK0rHvRpl8dVBUT2jV5Sq3ciFWAFXxb95CtwjCVrP2Uf0+MHx26dg1hNAL9ZZ
rOmmsMICEOCRT0NCTRal10PwWHgqfWrV2sCG/MYxgkH/+Dzis8UI+ezG+g9uLF2jmiD/j8ycZ38O
pqCgtoc6zLhQyA3Bh5yvTf8I9NTeUKAGw+T9kBzvS+jb0cE0FuoAr6sxb5Obzuft2CfIg775FHlu
H/DmkfdRxveTaPyJPRaotoA/KazaR25N4x3qnwDWNjcjsRe43U2fbiqwdexkrNxiW7nKv7qh2lmG
jAPKKhsdErbOEmfvao3CSHpR6kbuTCysCix7FXgl8PhzpKxEvb1t1kYcu06IYiyA5lZli0g9RLDU
HKRL/GuQDbU61RdGrgONXQb9lgoR3rM4/SlsWexlAMgg6jOD1DZvWcd5//lJZ8+67E+/m84i4B1c
kdKfxnVI5+3J4IIzbbFvXSaz5wbhppXjciwpI6PHYLL7ZU4y+xtK9u5spwt+/emahVh9/NmVoMba
MtV62ETglAM32/NTNDeVDTCebXMUZMk5CjpX0k6M1chDpE/Y6/s7C9VGbIRd4RP3hJ9qK2sXHh8L
FLh9H1dZbrjJI7A4Ks7zsze1r1MY288iwDbNl4DdGLEuB3+D8q3FyoiNm6crLxro5uqcU75w877e
G5FZ1UtIeHcOWO0886xZoO737452gIITjzyOpEqPZeC8mFXMqICs3uN4k55DFYeoj+BfEDMHSt3s
x5EgsJPSAZ7rtlG/7cqNFdR6MELmnf3NYFFb7bSTRmBVUsw+bTeKuyr1d1zbMhFuBMLE2Oy9uWG4
zA1wb/QmlSnMdvHypjI942Y8jGgauw2bPaWorgjORJoI1kUoXxZ6K6XS9CVQakyQDJuO2cDoczye
edinLzYldD/RogALDqIbo1ABbqwEUGMWEa7d9yCzXkQtvtEm+J45Y7hkAdV3MW6XeQLAZF/n/fhq
9Omsd337H/Uh8hJ3qeVNiQGz6yBGgH0WDaLdYNmN4QZ6v+m6qd2Wk72zGts7UpujKq2b2aAsQLw1
8btIbYJiJpWfbowVJTZBrzHdunLFcUp3FOG2o4hFtWLaL1be5EVHjVNYwoah+oZzI+o+8QC11YEO
fCo7lAXUafXNzyx/I9y8XTeTXX6rXP+YYmV/jHyU9jTDp9nt03DZWUujx1bJX5FUHNIqsj7kNzxV
ikTI0EPZJBBasBNwzihtic8B0liE7YJM2CVGHcvOYfd0TWYacAgHVHypU6temayn0eEiMeBPw6cr
XuTmVpCXbMDJJ+GlFT/442UCNEstnLiwlpmLirZkzpTbcUVnYzUzV2gf4Ibdf4uemPDYbc9F/LlQ
PwLtyF8ChmdD/nOBACUVFPaJZNuR1jYyOp6z0KAvbFBWN0MOOgovA9KDicl3DV123+d+/XzzoBYK
eukOJQfxJUZJJtcFEFdr/B3gL//IO8UOo6f4I7ElyoLNViOahrXDjxFJ7ANHnvXxNr4YUCpkkTnO
D3vAhUL/9ue6f9Lq5j/Xn8NFKOU3XzKAz/fPPxcbNTl2LGDbK/rNK4E3B4ll1eVOfHRZkRgcpwF4
Glin0fdY3AqD/MSkP96xrh/vlB22icdcb4OiFh1feQylOT/IN7tH8+Yc1dciff9X7K0bfI7749sZ
uCGCnrgq0PVRH/HPP2XykC2y4kA+Bxrp1mdUMPTXDRfBuGb5sus7urcCj+55Xz1wxvyNkYwem+qw
Tm4yaFBYdIHf2w6DL3cjmMVJwX2FEnFu5yRgbjc7ryf6UlVBea+CbsHqfLwYVaF0v+6tAqzt2cMY
fDd+DOoOeN1ZFYJVdWj49GQk02jqlGDlAU3WA6u9Ei4IZ+HUhBvVUXydBPCXSK6jhJeNWqgEcYiv
OkVAIpLjEyCQbFcJ1ATnfU/aORCGeimokLU0yYtrqsOkMNJWbXy/3rMO9YsI0nEbEU/N2cd+99qU
me8mfk7yDwY+u5gR4TzCOBdl8MPxaADiUwliY48KY3s7zqp9+96rjcXIOONF0QJ1+H7qMgZSf3a0
tH1q7eD+E/7JiDcd6kZPiF8ejEYhDXe8QaVal1XYYFMf5QcKfgfqjvXMBH31kfM6G6lrz7mvoifp
Uvlgh/yMHaf17HZc723bR5180lnPYJelmwCzbDMA8noBc6q4IEclHhp8IDyzyaMl0FR8UKg5Iaq9
0cky3qhWjhsqyn5vUavbW2qc7wZwI5TmeZdN7+YTzd5GBNzlxLG+uL2jt1fwCgdo647T8slEUEzM
xPR83lWJVjEoAqgkFiUMq8jNjyhQ9xpLTEiLOv7ZSQlZBDUyxyiS7Z9NY7eMnAu/fJhhwndjTdIw
acEeP9aoyfvJTVQot3ylNdoT9fdZU/OzaQpdZ6dovDcCUJBYcbCoPKvOneZKfBL3Rsy+YTrvO30H
M/Ysxvgy7aNWHJFpERfdoKK1GvJ7I+Eehrm0UzpnYcTFNDLH7nYCMQ5p1f/p/BIF/1BaeyGznh+L
evzV0B4Q+qCMjISyyN6TsKYPErbbV6mRrguwPf1g68FmWyLQJZcMdfPuCBf2nem1g56uPaMDgRbF
4YcczIq5XACulUcBIuVQ7LTDDpW3rn3HB8FUihz3luC4u4uqcdxpibtO3IiCSGmN9NQNclpZOOVc
UIQvXfoFb58KUoUJHbBl0X36WwBH85MUDr7OugV1I8VVHH0KsEVT10mYMcnAy+kOsrKiHwFv/qIo
HPBSxCpGxR9HPinQ+5Y0Aovs35eGv1Guo/9D2nUtyalr7Seiigy67ZzT9CTfUB57DEIEEYQQT/9/
qGe758wOZ5/6L0yhBD3tRkhrfcFBMHX0K4ZqAOjdt0TrpzwCg6pvIasmeIQlDMwDxsii5KKaZpAP
2+hgIfS7qimk1bONDiXq1pw2H62mlX203sfqVtvr18Iu+fmvxuvL6QGJDWi4V9e22hZVj5BWmxST
L1QOXwDHDxBQZ0MSawTvhSmRO9emUGanQj7yOqqnMfHlowuwkkCawzDsowvxumeI1gybPijHzRiK
QEiac4i2K0ySKPpxAHx+1VZ7iFjDq8Irp5WqsqXwWgIHlcRfgbRVLb3O9h/F4F30gkC1QwKpfto8
pJBFWjWxWS1jCJo/Qq7tQsFxW8Ve4q6cvtqYTVm8egbw/rDhsfauU9jbhEBWn8DY4gkyh08a3fu7
K7R+P7rCIse6dQ1J/1xKbsxAdQ32bgg+OaxFQHpLSwHF5gS5bKHicG9j97V3Whm+2flw8fFQvplO
9R4kvf/q8FxMCERQnkE3BJcVVjCPfQD2TE5s8QBHFDWrBMBZptF287BK3GNRGN0CKaHkENXcXPbC
bXe+dIOVbfQECuNBvnGMsl8HEPvfhlVVrpQPFiehJV2KngcHnnrG3A/VcLKREMLqX4pLkUJ6P6Vh
e21qGxgmu5BPmLjgy5H31gsNDAiYcGl8C4bhBX9J/QMLgH0A/b93D4o4riiTTQyw+qqS+HM6qG8d
Vamqc8Grtx7CK69W7JqzJoaIPGvAYLXgQKTr874NljXC2os+DszXJPbgSRImVymOPR7u9UBUuuLg
uIPiBrE1rGfZD7cSkwRK5++qCkc5UMEfaZTFi1FBc9tWRbwPYy+fZ2YVPzPpP0kyiHeDpQshPBfC
2qm9UsByTEuHiUteRs7CEWa3DZC2xYQY84WoE/7Q5Cmmy8TJ37xqWFi8brespNk0YDzcYs8f3A66
6GMhjjWIBzOZscGCTFA90admnuJUd7qdknG40w7FltFPl9GdQ9pCHMQss7VtEMiHSBgdRSa1NwI+
MIsYCYsrch0FXjhu8e4kr3JIhh8FXszTvi7Ms10NxcqAAOnKNWL7ZCRY5MVVUL01cT3VY4ow/CVs
s3zkucsWAj+9reeAUm9YRYBcddIDhlubeC2m+Qaz4QPVq4/x4IyrFF1fi+EBSZ+Pqns9NiQPuiQj
G5wkaOPdrvG3dfoi+g59l73kDiIEPg29GVhe8VV0VQP58PBkG2ly1VW+124a7COP5lgVkjoH85Wa
S92YemGOSDJA0LpIbAUcor90AzNtpk3fzcGLPDjZ0B791mgf2oRu44wBvmd12aqyPGfejWg+cN5h
UWOT5lg5jniwRfypm1BIsuTk2WGBWnHAE3Mika62q7DeQSD046CLOVP4//O8AkpsvnOKrDI+pXQD
TjVwmrrKkN436C+3H3WDjwcdEYBqrluxyuD/bathf0lRhGD6QGfZBqUEDyec775srSqnyIcyLexH
8D4AQl9gruUbOYRLH3jDczW+yAdCluDbfpTGtntpbNM92/G1DiWfL233nr+v2YzX/F36PY4yo17K
GgJWURcBnxAJCVg52ZlNh3RJ6KuDrtEHhXjo0kjhU/SlofEz7AI0QDYMc3NGakjWMQ857JFqgAe8
PHh1tNIlfXAb6i0xUdRwo0kkQ/IhFNOOhGqZFNZ08IMQ5E1BjoGi0YY66ZkWKTnqKn1mUMDURTwY
eGP80QBUX70o8lgdUtLM3XywT/G4alV5xWc+dJ8QcSo8pG5Sc4v1A5uo3H6rsYG9Uit8H1o7eayt
Ti5UEVkbK2LewYVTGZKFcbPmpSRzRONBCWu9S8Bz/gCDrSXL/fLZL2S68wQwkbrYI1WBWctrF3Vf
8Gc12HBgsjZ+ycXByIp8BiyeDaBJ6eMxl155iOv5YMFsImsMY42lRDvvcrCXl2oYvnt2KSeKde0c
iNzwUXD74oBk8iPvAB3vS4ABEBX0V5kDBtFf9ACqs5y1kWUvwcCC/hJvAea283wP7A+f59zMn/Au
+wmIQPRu26+iFc0pAyXcXUVBHWPrxD2g1jLvJLPS2qRAiM2RbvdeTG4skt7Lf1gGFPl0D3x6czNy
PuewfGj2DXfhoZIzLMHHbB+gxGKa1cAI2RzxLaSbqBHK7S06HiUi3lHV73oTcsWARtFJCycRLPpS
D5Ir0v4VW+4B8Fr2BicMyAEjC/Yc8qqYYlHKrqqj1izCH3PKKIFwOLLGey/JIaXbIoqlaJdso94r
YX5UhnvALLNFWkPLAf9jUNNwQKRRcQ4jCqzBh71TKYCA7NJZx6ahXliPdwDvCbDCUb3vAbSZ6Ho3
agbYlfXoNk5cfQWjhd/dTFZ5k3acwQxV4Gqt99GNMXDzGfmFVzt7dvEVQv2ifo2hUwER5TDZtWlV
HzKLRZAnFPabBcmY2PR/UNMsp0PLCIKixN40bU3xYe3qGcZbh9xn/o88y94LQ9bXoKr4f1v6el9A
BZiqCKJAtgUYIWJA4Cn+Zyyh7ZkVIFijHhGoI5fafQodgYkXOidQ2iUAC2Sses1pyidwIBHHTlbO
ubctaKKgHt47805JOEPV4dThPVvrjYgu0sb7XNStsNrYVpSfyRBmu8iicpHUPb9kNaunPaIdr04+
nKlOyZFwzb2g+tX4/LujsvDZAG90mksrXwP0/qttG3NrmA1A64Krb0lQXBpIPT3UY32CPPwsdh31
rdtVaVQepQnIsd7Rl2wwF3IoY1gA4c2q4wIA9vd7anNv7WeB2y69EiZWleekS0iNYWUJxj84GmFR
f4CIA2nNkCjtdkFaxFggmb3c6XIUl3IX954AGrtPvzboLtAwxxDdEeaG/TwP+8fW9U86iaDTDsLv
s91YZQAvcE54kEEbJJQzcJ/NfRi01Twwx82QacINCSrSP1sKOqwde7+CsLqkUWi8QAnCg+FRbZ1g
ORhg/reAQfw9nEYIF+vh+OZuw30vdn/VtLsMjoqPwo3kKqB9cWyAKIDKuF+8QI2wXYSBny+Nuile
YPbxKiJXnmg10AcCLq6uVqQIV1C9gDbTOAjK1sHEtWEm6SZm+0zLletE+Qspub8FO6aGRCKKvaEe
ADQ7pqOSU1FHhyD1qmss22wrLaeb6fq4iI+Ip1dXp1WzggwWtBM5bAdbLMGxkt8hb/z5cK9DsE7O
YSLiTHSXe4MuIkkk5wDnBbNCNmrW23l2JlVB5lhumHhR0m4JI6dqF8NAac2wLNzkgANsHTygKycV
AuIuubUw4y5E5nLI5ypP+0uWEZgKhkXzyNoygga8JV5g1sEmeaqc73Y0cl94+V7zZqFYFCWTwYPE
MtJQiLVGE8FiGk/MEuDz0XhSxPTB6YYihaGmi+XqyBvoG+ChI8HO5lgqQzoKuLOzbgOS/dbmjGoG
v9s0F+HP4wirk1knC/sGHCAu9ZFPIslKJ19AanY2JU+AQhyJ120cGAtXZhxZLvwixQMxoQzO4vgX
MGprGILSV8RCLEwUPTtkJHM2JjSJFnlqBw9hDfYOhabOe+pDmhXaF7VVmZPBLoxLaA1QocViAGrM
0LmKK6w3KztT8GSLt5Rk7b4xmbMMEMmbIPAZ/0K2KS9c55fB29cSpJrnQDA+q0IxHJ2Aq9Xg2Hzt
RMJdMCODMVSa0UWWNNbWqS26N9sqm4Psyp5hlfMEAQfxPiocCuYm3xWD4Ar3VXICJgIzTVUkq7ju
nHOQsATbYtt7C+Q3LJmBNMgKR+6pRij4PZfbkZchR6iCbgAT8uPMtVQPYYpymJjK80+dbF9rTvqX
LlRqERTwn3NHAmpruTNoxJOrymS1A6SJTs3WpS+iTEHTxc9jpYtkqPeiieWljtr2LEv2YI+9SOlk
K/gnQU1oLCJ4h8inkfwoPCkOwFHjq+DAId3JoQNVARg2FBjm3yRTyCvODGiFHXVVUMCgs86SJTDS
zjZjPbAWcUCWLvTij42ZGbPGEuLKYPQ2MetOfmtjfk7x64gn3JgzxspkUqR8q5wufmsHC2oBMXUf
zeFwWxgY7Acm6qeodZ1nCKAPK5EXyVwXCenE1IAB4fbWij9Lwu8QFun/lBLw//Tu8x3A6fD/EgYw
2fkTNd+SA7jtfmVcJSkscDodZ6qqoTuaMmejcnG0AC64vEYlliWunQc/OfjQcYuH+N5XAcC7VuyA
ZQG6U15ceQVlc146/r17bkJKTF86A7Rxc+s7XhouWhAZilp7emPYF4NANj3Lti0ivu91a0FttWTf
2qZzp7RNi5PLantVYt+xiksrPcWAR099o4y/5aDSx1iU60GdhG1T2YOfBgvEiT3OBNzL6TWI04kG
KCRQKrsyCdLLOIPott8lxeAI+rv0exzYfcF/0QMCVRiri3sOyg2B+XEdSIiYvoN/SD7/5+oD4ZvI
BY06uDqgtMyYUIw/Z140AbWWLUGQbbahKQFC1qe1AA2jHQ+3lgJWDlNdKbMGcFYoqk/j3AOD3h/2
mt+naYD67AsX8EtRSk9BkqL13RXQURB1El2HBXgXPsCUGovOsBNby6iCXcv8bt5Ar+MRGjMQdx+/
8JzvoIXi/dSDcoNiUJCKhelgz68HNSzGY5mEzmOQcSz1s6Nt8+SnkHIe2g2ekioefexAAgSw73vQ
+sMLsdpmChiLdzEVA/6bUX/fpq6xAvTQXDOTJXsPNCmYt0oD+V/3CUbEcOUSVr1DiI5swYtPF0Y+
yGsBmjTelVK9wz8wbV38QMBDBs+tSx8lg5UXJfXHIATC6W0Qtq3V70FKM6RqaKzVmU1vg9LxTuO2
6XanyDbk1Yx8pEhCmi07l+Rz+J0l9Glo4++Ag1k76bB0M/CUYLGLKGMTYS3bQEV/5Y4xyMoxS6SJ
FbnFIKELNhn3m48882bSBG/dMCz/hXe/mjHF3Yq2X9SIp6xCLw3G6spJy1Psspc8yCPo2gGU3jT2
M/Qno4Ou0gddJHm2QOA93X2pdxvbngoYzM4LdWHCUdtkVK5EBgSo+fHsftB1LO74ihUw7XPDDvs2
86Fgo9BCFnk7a4wgwz2umNhh4e/szrcfdasSpreryUNc983azpnzzAayQJLOfzD7IDnXiXzIRvxX
6TZkZeXMh0c3HIcNASGnktfFSiL+PtNPrRWqYkVUKG5F3Zr7fB1Zaunx9pc3bs165OgXCOP4qELR
SK19Bd77JSp/Oiowdg1RwV4vcBNrQQOz2t/WvHbotwOi83Y3Q3AayxkGWT5pppC9axKoSmCphl1m
PANQPdnxNMkfvCH9XD9g19cXXv4w9vdETl5de5cpJPdzqEI/MiROXf2JaM7XWPqHM+l05sofPPwH
5Mkwyds23MP4tXw02niu95mqEHydIz4MFyVbPKg+4UseOulCJwojBl/inLlkx/CVPRfpiZuWegLr
9noj/4Hj6swGxzAXWBsHkMMWxj7sWmwv4ST8AsOVE2ycxXuX8o2fF96rZH0KFDyhR/j7RmtiNM2S
xsS9ZMXoUwt2xM8Wdrms+VUA5vBalBcEg2HY8PvEML7WfG4qwNpKJ5/7FFUbvJrA9emUAzh/Y44o
QLh1/DkVDVJGNrXihW7tgJCsSvUWBpNCYa8e4b9zChRBe8howHbCKylE85rgVUBTvsla60cOS5MJ
sRhsIrFIAgHaD+GrIclj3nZX3aPOKTasNHtseVYtRVjQtZWJ6iLG4JvuEYBywL1O7TnmtFk7CsXU
40GawNGYSW7N4EGssK/3U1QGvjPNRJA+5j09OHZWnfTLp0QJA/hJ/4zHtnupdeJPpd/jogg/xH9+
+xMz+PP7f6QZIvNjIVH3Z4Elx4PgeWz26joQaFZbUqxpDi4mITAz6MrU32pBGH0WiwgbIBfwplna
RMZEQkF8IQpoCQGXAgg+YhNb2GSHyJ6bVxYwMvcxVcHaFjYkPpwrplpEQYsrpKPEVFtC9KgCVo1C
KWnrY2Z9ClzyVITMPuoShNcnTpFeGUXUxvKLaIN5u4bnfeC9Amz9MwBB+MwJrB/ZANPvHOCygyJG
hRhEf07argHuT/z0IDH8WiOyBs5Wp55TR9AprbMTU7E8lCkA6DQMy0NNgmiVWrJZ19id5thDzpWo
uofeNoddRsU3a7C7B1UVNky3u3jhE2QVON51P4nfTBx8dytmpcaqito3VUPAL3dzju8jdmbSIvV3
C097YfPg2VVutAQSuFj6FRfnxOf7DBj61yx3ZjqvZLaQBVOyTE5BWp2lkaTrvqf+NiqgwaMPeH2C
mV1W0MkbIUIjpKr7JW28b5GhoRV5ScoICqmOWW/DQLVHpMTwKhVUzR2vrxY1i9xjjdlpKqMqXIQS
iIIJANuQghIsuISReXRA//1uxU09KXkJ2+iAc2x41KI0w+fEK7q3MITcfyXrZg7n6HTp16Y1xQwg
n4nvU7iFJd2PGEj4Oq5kMhHOtStc8svrjDM2xasW2fmZCqDUopg9bVurncg8CZfMbcm27Jt+5YfG
JhrKYm4pANizppuYUJV4hhtkv+jAB16UkcAOvGiPNgdvuQHZ+k0weQqRbH1HygkxmwDu1RF8qqDz
1G4ys4GEBYB+6PAHIrBQQwe5lmzXx0l61oeqMq2twUBdHquYAQ8pmocwVPdKay8DBd0VyV/6kJ8q
v+BXqBFcLfjhHqF+ZT6WhvVUxlZwsFPe7JVXnyCAAimTPE2xhXtPTVHsTBpfCCDd6zjIqQsMdunu
DASgyXxI/PxV+ogac2HWC100lH8MObaHvt3Jg/DbfhIbRfHqGimd1aZItjYRe9DTQ+g+QJpMY5MT
grMKYluMJ/EyV/KjXjcyBDERrhm76DIkzL4ZQVnMukg9IjNSHKssfcTqpDmoPsWTNEhrA7fo7skM
MVNDEiNfIkjyE+9dec7Dztn3fbDyMjeBN5EPLWecnXWjqSJ57vog2PCBvSHHiB4S5Ig1oRA7u5Up
pIwnCoDJSdQX3ZwjsvyEZYyYQ3IEr7WxCAdKMjWJJdYFhLUXlHA1lXB7Bc/Rd4rt7TRwBbZJWHGF
cPBGLYvxggptY5rIA5cJgbeNOlUq9Y5h3i6x+5y7xPlZwmV6Yqbtm3S97jS0OZ/aZVgvavo61BA4
SLHTUSJtfkn3Ad4X8rFhCdlV0QDYcJVBToYJiOekmNKhvRitTAnPMo7H+ZQbgp+K8SxwrVOOSX+r
q3RjVzb5UkonnuoiwE35wbDqN4aUcNkE3hXmK91aNn491cWAwnZLhex7ahT+FaLQ8pKLEmYQKPES
YE1YGot5b/bGbhgPYNF+nGXM6ZZd4n+/V9273fsSgImR2sDdf48M/GYL9YJfVcTDTV816ToUEQEa
tM9X1LXivaS0WSa1ww5IJaqFw53qOIR1MCc5WD1SxieCN/OqzMt8CyHpFmYbLlkJWoY7BxK3C1uZ
w7GHd/U8AvjjIgYGzXBXmleenWHJDtRBOORnCJKncAqp63Uak/aoqKCIe2X1qx0Ve7PCk84yYAus
ovmW1sKB1ZeTn+Ba5K4ApDJXHRcMXsg2ZMYQRV3DeDiFEqMxvjJkNQ0Dx/ruY2Nhm7X/HvL8wcIa
YtogKniSjjEHr4j/ciGmlWAufI07fEKYOJcnr6BiVav2EOJRWjI7lMveA1bGDGAazP3Efja95s32
8/RX4e/BTge3Ag/zyUfu+TVIgLmrOqu5gOklFlXWlruwr7ckRU4wio3mBGUlMS0aZAKqsp8mZZ29
mwm2WaTAmgS4vmIBWbVyOwxwSraBI5klRFovrlR7xEBCJCqJhSl70Zh+9Z0m3jCXoQk/NVcGl6KR
79CUwUSJrD12xI1/zhuRbh0K//Ew79QhJ+P2xfPeUovHkKNp1cpKWrH0YV/6CG7uWUCd4AcBTG4C
83J1UbkroaxRm4u66MQzwhNIkKAHHRfOYVXmZ1s2JXAAzcoM4mwdDMRfw0u73OH/ki2V2fpH4lZk
RuVIVOxTslI2VbuCQ4akpyS6eq7bnAJ4bjOAUqUjJ06FdG/ct9meQv9yiQxyO9fgrhjf5cyXtFpr
6JeAIj2QImELOiOgX40IJwJitFfT7IqLCW88h7fe1qu7bOq4nVwLYcXzIbSKV5IF78i69KeKQNKm
dJKfdJxzPUYmvDP4lNqIw8JA0V/DWkwt+44Vl9iWBPFK0fzwSQ0VVmG9G0hZVCYNHisTIFHLYq+h
qvmsLBxyyscDsPVyYqf4oUa+YcNZx2qs2VAHfJ5ENTnpjoT47jJMXTK514HTC10fDxPLeBXdLfN6
/xTern27WObDjgWohk4Oz8qIk3lY8mJvxAgAggeH9XPnZDuSkm8Bc8ieOthfJ83D4Dh0ag82lIYJ
AO51tAlIaO05hHmmA4TRAT2BmwHJGntddJk6wtJQHemqUHmxwOaYrjh2CjPXF/YzdGq/O3Xf/0J+
boBCAxYq2G3XRpZPmpaUc4nYN6bLLB42RoaJ2jW8c495ZGUqI51llW89+mkcrCJmFNBILfC8WtkL
MDPZbAgbLLhMrnZDBPRI7njBIvWdHlRAVi5CUwW7shKiA4lSPHhlkK903f1gNeEfXZrQRlwNduAQ
HmogJdk0z2Ejm0kRuPSpgxr/rMs958RIgi0qsBDQsVimzgBpFAixAN8DHVZpV3Iy0HYvawdbQESo
HnLkmSbAY/drXWfljj/phhZiikZ4Sh0avCMXBfuKaRvF4SV2sEqmtvndNAy1AfJ02LgGFHYmEUSv
qRpDE5UhsRBkL0ZDs1dpJhDqABxoFGwIEQBPNlDj6MD0d/wpgzvi3Id2iJdQJCTjnO5M3hdrOhR4
HrhpzKpgsJHaI9FFBfICNPAeZNsYZmGpgQALE8vIqssz4mmQYoSJDfS7WiDGfayaICVYP/qlSvc9
4hoIhbT1I+NleCDMveL3418HeDKOhLE/wOHBSBTTYHB9qLCLm1UdEsAaCK7r0qqJDi3/oQt+kpjz
MpBsFgT1cGJgxU4cq+2hyOIMp1sdiD5LOwuBvRi76AbsFkCPMkD/Qg2XKZuaXoEF8CgP0JOg2gmR
fZxlDmdz6H16YPjKpkUeFn1up5iJ8LvKTFgt4k24rz1ohRomJC1zi0R7fcDPgKwFFKYc0Ir2Xu3j
BZCn57aC86pZYlrECjY4W0MPXhS+mbVXe8FZ17VhubFZM6zKFAZylQtFK5H5yML3kD0wC9CpKnVA
1sk5mUoBiB4l8TnBp16qQGUrA1vLyo4HqHCpMYRwBIJ11nmmi9c0kJuE29AgSt3XDmJm+6T7CYQ5
Eq1C8QUJEbjllAUwVG6wFhvPLAbm3K1Sl/WhDQ7I8qoF/H7aOcKmSFFwKMBJI3uNWMK+wQViJEMZ
7RPme2vaplH8ACwKnbtpHR19Ez8Kyr5jc4UEvKghWjIaT+qiPkhiA1XrEUQHoOeFJrsP/E0hZ4bM
7JPTXKjbQNDN9MG6ivAFgw0ByWuT1Nk68m0J3RrLoFM+IB7gMi+b0cFwzvpQJZBCw2pLLKzY/Kir
WyGQsLGrdZ/V7q2ftKwDEnr+Dq7RZMHTESceWO6mpYi0EIiPX63Eby6ykROYWpZXN+jmhJnGeVyo
R6Kxnh0gVncIEES3ogdHzGmqZLrIbZ7WEPCFdQmHb8MS7MsMudjyRxilJSwfpNzgWaPYMbv92QOJ
ZqpINiw9EoVbVhtPSVqyi4QynCvq5horVcOePoTYEwyaeWzUV+JIb9pBXBwzLIqwz4mWVofQTNRG
B68EqAqcw+hQpP5PaxjS5zhP6zU1E2SESMyefagEzV3Z0JVuhRIMVBsSlwO9glb4g0BkmhkPZuia
F7w/AGNBdR900GtLSriMYqO5DQxYkPHOc1ae02QzEIh8KEWxZpUDwDSD/qX/mCOUAOOR0Jwhro9W
ZVpLXuL1brDAQ4glgXIDYKJzPdYmXbzkFhfz21gB0Bne9ojzjZ2xwmsW5QBkvG5lHWJ/rhqqWxEw
LbywVG/CHQ+dC5khv9m70O0Y72vGrJjXAoGx29i+j2YBEtpL3dnpWntWJ2F0a838RoDakler21gq
kXjrkBLSfwIbEmOKDCtbwkVp5QWkO3bwLFjkdOC7kG2BPqFXo5l2limvBqyzrnndP0E9iuxLt+hX
VQfROsPp5VG0YJ/TjkBWyaD+ra61vlcDqNS3qg6cv4OLZHNkcggUp9gxA2iebEIZyqO+RlHTDHSn
gi5hdT3Ng0JiiUeDGeDT2TaOe+uSW/2PAsGp75wn9gQoD++YR166on24adshPwmPPQqTxc/QYbQ3
MCSBjDbp4+eate0CsXa10K0ADzRT5AgJHLHRWrr1Q96U3SmGe/aT+N5Uebyyk9KccenVIAv59ayB
Xt+ySZHkhBkJeCKEw9ZlnnrBH6fZeOpaOXwIP3X4dOrmFl8whfBB7F0iiM89+fjzHogLGG9P4icH
v7ZzlMGWYywZnnSPaawuugQbaYhfFPKHLtX4oyFbSSukW6vkaahBGwx75Oj0VdN2cBYRkCmz1Dec
o4rMj4NrrANDxsd7NRb8HC7R8aPudK/PXGHNE4VM8ZeGMk7hNBmBLXDvrLsgHoG9DijM8vftom40
ua4t6xE6oAsqW/UaDn40G1qAmpVVmHvTRrgL2OlZCJrXJFF1MqWj+Kc+wBDr4yxzvBCPd4F3eADj
Gt1q/T7LypzM+w6Eki8NurNulcKIP7VC5Ai+Ob5sEJVA7PV21aYJJ1kzALgnIKaIAMvoCgim8Mch
xVJhk40HfXZvuPe7N3zp9y+63C8/ABDPJvr693G6eO9zv9O/6PLlUvexf/sp//Zu909w7/Ll8o32
4/3S/OVO98vcP8yXy9y7/G/fx99e5p/vpIfpT2l1qlqIhF7uf4Kuvxf/9hZ/2+Xe8OWL+N8vdf8z
vlzq/oX9T3f78gn+p7H//L387aX++ZNC1rbG6tApp1A/xtKOjo+hPvxD+VMTUlEYBevqj1G3snBh
T66vcivfBnwa9pd30JX6Up9H6dq/7H+/672PibzzML+3fL7S//f+2Mxg6y3dFKvz+x1vV73d537f
z7X/3/ve7vj5L9F3b8GB8CrZLe53vX+qL3X34tcP+rdDdMOnj36/hG7Jxv/yL3W64V/U/Ysu//ul
gKkXMwVrpombquYg+iSY10DET3Ux6UapVLdogNxBKzBa3tSswmhmhE1pL7MGboxNTbCiHJt1x17F
wMQBvLKDOCfM1cu2h6H62Bx3c9fNyB6YXzDodFU3kGxbEawCuc3tpa2cYOYiqTQF72+KNAOgl6PP
3s2FTxvyaS8+cPag5qFPvX5gxvTu0GcHHwPvVXcPvyhyUggcNdn3iDbG2oXa07TIc7ZETgrxKDMv
L0BlrtyqaA8QmS8uBqIvO4+0J92me1V4chfEr/sZ5DCLi+5mM9CTEwRbNrqLHZlYIhVYmuKqukPG
S2C43NSa3C/0L+9uh90p8OwIQdS/uDNRUJy3o7e4cBCBK0K5H4DEUhMfAjN7XYZ2ZzLtM/LRfG9w
f3fxXQNdyh5dSvkxTI/VB90PNrcfV/EqlixKF+Rdi4PR4tQpsgD6VB8QJYQ+yb38qRMLwz3Ql2r5
aQyQp390/1QLXYUsnPaOKcHQh3obPPv8Q2fR4KDPMpiOdF0h9l/qsSCiM6xP8Rv6MqBvk13HYqjU
/nEN3UMfOLa3UL/3u+W9Tp8lWdCtQIN8/1KvL8KbcFvzwd/oRl0VZHKRm0quK+DtgZlEnhAOXB6+
omBa+DW51etGXa/P7gfA6/ytLg7a+EOfhkimRHX6MVYPa1wazahTtzCry/sFIADdlKaDTSbwFWlO
k8pCkARuVAZ+tYBQI2zn94uUlO1JxmZ7qi0ebIIuvOqqez1sB65e3obYa6CrPuSAIy98Fy7Vahyp
62730Fe6V+r7hEGsbvfRDSYfXvKybpaapqvPIIZ//uDrfqHuwnyE8Mmt7XauObuavQtFGKAd2hmB
JEeCHO7GbB0ng6RZlTcbozJ8nEeGWf/HeWs5tTnV3aO27vpta9n+JG66fNakzgd3mhmChIhugB19
Pzi8gU4Hovm66lOXr8xr3R6nIejYn7o6RiT1cE3EhkrhhELQEo53iFm7DojSTRb622QERcDa0/yW
l1BFHzUU7z0S37KgFyTzqb3+AvphOcDnC10ZjDav4L96CIDMyt/YIGi5bws/RuZojADiSblQZFGh
WQE7EH2AFlsOQ8C2u5mFcC0lNfZrkQ37P9rObLltZOnWT4QIzMMtR1EiJUuyLbdvEO12N+Z5xtOf
Dwm1KKt77/8/EefcIFCZWQVaJgFU5sq11jigFsMetucGyYyyeVyYWQ9RW8e7EJa3cAtSMAcOksW7
wffqx3KY6kexaYuto6kbHSNytAcZi/vDOqMaPzSdH5x6uxnOvWr1Z2+gQryRcQwB3Z2r3xddMea7
1UHyCTzA6HQ/QlSJKNzrPdRLQbm7rtDl8etaH2zhsp6v338w22qkHBV9fOze5F3fPVde5V9rf96S
Q9DePWHWxw4lwLs1RsbvZq4PmcFH7j4A9LSlww9qHIWKaZZGLwN9Ycd8UQmUQ/p2NgG3b2CC+tsj
7n5I1hkf7DJkB90fQf5/a4bOnTckPuma8mhizsxIuVwPud+8Ds2g3XTARM7iFPs6t6cbZxvM9by/
TiOr7u/6stK2K9GNScMhbVADIiimEUWAgLVqrzjNb8bUZcFtmzvDOY9zNqZRU53iOa1OiZG66tNg
kTtQRzffSky9BCbSqjB5IKM7qm7kIe/F5IZ6seVldIAWudHUbOvpNlRFozPf8JjTHmhm1R/kLEPA
VZ+j7nK162junTPdgrOdUE8FVAsDU2kdHT42LX4YrwfSevxLQH3vIgX+qtUdmR4SPW9Xk+hmueRY
KJRkuNr1A4R13pz7xlyv9s6epxXoGAQNh1k/zWlUHclTq89elyHQo/j2Tx3e2rDLhh9umw/bmqb+
T/5bbGQ484fYwflWc5m0gkop0CgBdA2iEKnXkE7KgxsDnvphdVd2REYSpMOrraCxqhgruFWXGetk
WWcIl6ReFbqbZvHU6DdoO1nRHsMbCfk4ZVmb1toIwjdmiLewql2qO85oP4BZz/duA8cQ/3X2Tzuk
T0RLqt9DO4bXw2rSh6pOEG1GhfJg0efyWWKFpvrXWLWfLco0QB8UvVY2jsYjSXoGGggPaYZJGC4w
YtVAT0K80m0gXscF6CBemVt01CFVzzC9euuzztakTr6pFyEw8vVk4CvwU9eheKtFQky8WQF9cm0C
aGo0CH68bmMuLCoQldDBs5xdHVdbuHhBcGhHO6ZbQeLkMEDEtDro3fg5U+Gbh4Ei6nWCXOLDSnKJ
CbYTyKBYWIKv106XDwX6qrlUC/uLY5Z7ewKOF9lj/Bt9UPAeq78F/AEoFkawDA2d9ltlaYCsyul5
Kgb685QkpRIeaL85uepQ/FT9S5DOKsqVfGGX6bJq3ub1aSTf+79b1R91uDEUBSJrXh5P1uBaR83v
6cwGn7VBN6E/R3oUvITlfAoqsv2tG8+fi6rYjosgBP1zxb3eQRgcLFE0LfLubEMvK14v0Sv+KSwp
XlmSrrzhLN7IVN8tmU85hWLWcNviJyWFlAqDV4Cgd7onFa6xU+eG9gGaY/urMkf38hy+RqQAP09l
5FiHsLHgWzJh5R82EBVVR3lPnuPIuDOdfPvhXZmmSt7AZ1U17qz41ftqE0/U1O8808jjZ7O+qlPw
uYH37zlZdDeNNIVFx2xuW3VQhvu3IUXR4CKHOXdONEeXF1tBTpKFiptGc6MnOXgAPMoELJ6M4LbQ
L5XZ3hm9CfdrNmXjMeuGnpssE2Z+/09OlrbbhXn5WCDBAT9sq96WbedcJGTS/eHedufjdYJuz8kN
d1C66mUCrczWtoU5bY1ZrzsnD2VRhOsihoaaUzhR+JRP4QDDv4FbytpIrBxATac7sE3DwVyWnxW3
3I4QIj4r6U6NoUQtumZ4noJa30YDisViG0HcnkFF/fQWnSsxVYUJVVCmXpzFBH+Uckhqm7fIZViy
6XsyrG/ik3Azpo/Uy2jZaVXfvJ0y/ze4Q4Y7LwiGu8kfQaHLqRy4vSsKlJZvAR+jqjePxMjQL9qg
2sgYiYdor1tzv655jcmKePK319myrlVPr59jXULGZeZ8Voc6OH4IsRuVJ2rgfQmtGhLVzjNv3V6J
wA7OKqdyuI7FL5HidpAIeI2UsX2NXF0SSkFi2moBPCMSJGvI2fWS0BIqxvZfryaR7FFDaP9AJqp6
Mz44CKvs4lFL9jLsvRBbb4wPvTs7mwEOisMHhz+kP0PqLaeP9mK8DctMu6vzOrVhUmWR0X3Wp3K4
D/SgBZyUOQePneUjfHb1xq/n4SRDOSSd+6SafXyWURXH2mNnjbsc7uCHYhl5ZhA80ph5nVLBwnHp
OuvGn5o52npdC8uAl/2u0f4dbeF4mfmJ6IicyPTlwqMZDocmysApVfUWeM/wWDuQj9EIAK7Sf5aD
EdstCCLLv00Xm9sAVJ1nBV7XZUi1vnvIA/0W2uTXCXoPhMGCQl5MtKJle2fukcta4sHe5ue+cP66
xtMaCLzLhtd8Caj6atoGfTjdyHBuyw4wmh1tZai4qfGUl1+zJH29GqxIFelL2zkZaZuAuikMkjbu
QtCPhlLMvywOdkhLFhexRYUFiPg6Nk8GjXLQ9BHgL5MkSoZyMCI7BkdTBLsPjusQ2lbzEFo2GMGv
huZCkTsZASypLsWmhfrNAvi4a4dmPgjPm+9G4aMauZt4KrN/eGWuCRuvxKaGGzzLfJr7P86XiHAh
i/twhbfri/O6BqBgGEUBoXuw/B2sEA6vpEYrYmPTvHNxlXZPZ0YAkYA1/FG3cXAbLxjrjUR3duRs
p9AYP8mhNWrzUvqw59bt9Cm3afLIYj87ymdCWg82Rqteue4SlzJao1jjJpE/x5tXPl32L96UlNi7
ud0yd1ho83I1sW6oVQd0OKW03iRlfQtcEG4pALBPY7hNo6Xgv1gKNfZu7TH/S1xrUO13+7Ryo/11
TjAU6Wbqg9d1xIGI2//Hda7XHv/nz9P1s7o1LBjKqtQyzkWjH/tYt06tb/C+lfa9cZ4qluHVKzXO
qW3EtyMtwAgCGGcxDeJdYyS8oilnr7UevSTLFImUtWWojBBH7qoAwqc2qaa9GMW9XlHCR5qQ9jRf
1ZvIjZLXu3Q5gfPZlKYx3UCHuYf4PjK3JDXM26jKLKDb3PPbgEce7JKMPbm/i59czuTuy6ptb17f
a/wxOpHlU+75gQQPbpe6h7FoDTTe/rapiwPqezpzan215zDvoMC8hCA9/63XrfIk88UkEzS+Pju+
KdCiLPPFMfSZe7b1STnE2Ug/x1CewUpU51mzyvO/DcUhIRNqfnY901r7P8fKSmkU/O7YMKLV9nOp
GMpWzkxAK+tZvtjKVIH3/8373+NQAlFABZPMdNP9B24sGerAeJU8AjC7vMeJSQ512Afv9NNToAWp
b0DblgUXzQloPqO+bJoZGOfRNAAwx8/GYvazLrmd2EtvZWhVtN7DkaQAYJ6LF10jCU8WCKGlJZg3
+nWNmXeaT7ETPgc0K71wSPjZmrzHwENrZ1C9H4vSeWp8G9mU67Cqm1MfQGhyVBpv9QaQlT3Gtmmd
kUYcP83QpFiT0d1BgjZ98k0OTaSg/ldF+s7pS25eY2wn59l9nSCz5OAa6TpVRjJ/tJJ47wCl2ZVu
lZLr7KZjoUXGY0mj1b4ryZOZlgWb/mKD6bPdloXdrCHimFhgAzNbflvq059dYGm3pIaNR3QXbtU4
VC9a17rRtniZ6BV7bBfX1LXKRbPHm9ZwvAh17my6TRT9rzXSpFkLdLpZbOWa1w+TBmgcxiBdSjDs
d2JPW6/dVkgbH9elrh9G3PIBYyddP8h1ueJF8xLnlMd6AGECG7uVnzNS+hug/vRtKWzpN1ejNs3g
bmW/KOFgvolErHONuS5xdVxt12Ug+o03M79TBYmdr6TQXmioVD63xWQdi84sb9qsTj/D5PdDB/j4
x68BY4TQbx2QlhEqoEmlT8aAyEvIANXQNnZ2lb0fmstQgsUrwdeheD/MLWzg6S0Y6+3QWcYlS8AD
jb77DXyr5t8GGjKRNPHA8lWXykSaJjYv5HaNi0Q3Y7tLamO4K9q/0sIyb0Monu7oJOW/qlKQqKAz
tKghEcPqGhSVSAmJd1pC5EwOdUOT1Or5OLaj1ri1+z9gM7fpi17iZDkZk0TqaIWubuMpQNspSPqM
NmgOxqyFys1YkbCfeY5se6vK3b/S1MzuQAOXpD6jLLtrQERtE8fXtjKpcVNvH3VdxLtV7ijmBZUe
utaHiQ5AlfzqMoQ1anrwQr8Lt/Bhr15L7evHGUnUCw14L+w6i29dFs8brYj8l64DjqT1xfTiV5G1
8domf/EdFAeKIvBQj22UjWLRs9sZdDRRNvBuNWSY1j5tM479dagJ1QM0NO+GV6/01f1v56ZpEG2d
gS15u3R/Gh3wGKOONN4VPOdiL2wnlM9AsU/UDO+GoNqLbQRyOe9W9zIl6wttXy8rmDR07T1Nr/du
rZQ30Ke4+4S23d/0JP7a0GLwqPaV/jBkVboRe5715i5TgZF7C6iX9mdezbRv/ly1SFMAqQOulfxG
d1uzaQLPvwcLOD+VSvso9kDPqkPqmxaJMS4SNe2hM4ETtfBsvkTfjTAefw5zgEwrt7XHvmznG1Sf
qxvVzIIntoNg6O3c/hl911v4TyQSerPp0Y6hhXl9s4Zvks4n5Bx2UFik9EClZI2EHFiMtBqk+2ly
0gtoPOchrxRlqwQWT7O3syAnVSq26O3s6l3P4rG4dDnkWFFgP4a8vZ74Lhr3cqCJ3by3Yh/BBkQD
Nh8cMpxi/7EsM/cksdcI9C3JhFlgTvs0eILcL3/W6jTe+yqw/6KhcSxWynJr9U76RzvG29mcxu8B
xOL7uU7eRzRLieS/RghPVBpH2ywKERIJFBo+cqg2j7DbZPyKFDV88EVQLPScnaXCCbaqhYWyOXkn
LhbQ36BE1p0HZ2i385b9iXi91OVHk9aXSSlrmkKWPc27acva1IDHu6a+tIvKjt6T8DUqr3yaACae
BlfRD+NcKl/JYK0RBk0/m2yCeMiOaYnKqQ9ri84kLPG/U3rW7mDWbZ/gUZzu0Xy8MXI+9lYtpuJg
Tfqwk1g5GGr6OxR22p2Mqi6a6ansb9CxbD6xudz2c01Z0ofHXTRy2oY8XGGQHZmbdvri6PlOWqCh
R2U7jIz0TrqcXd3RNq5tqxcaFLdpqPXKc+RP0x610cKmUwZaXDmEtqreKtZyAGuecRfhFGytqdNS
0P3IuDdSKVg8Er70tP+n0zxA/6GmHZa+12oaH6Plfg3Zl0UNJ7XY1tO4kP85+21+uKp5zOBuIfav
kAmYnBuxfxT8kJA8Nsa7dArNzQwLx04CxXFdSs6CpDnGb0t9CEvcB8XTsiY6Qrmix7s2s3Zta+ef
rDKFHt1M4mOtt+mu0SN2mmpK43ynIjFi1j+GMvMOeq/OSLAiTSWyVWJrvX7ejsrYPIrjP9rUZS4d
frSmXmNkSlo3w7abRm0nhccrQfRatnxXxwxRbT/4w/BFqpare+WO/uf5Wt40DdjoV87prujsQ190
X9xoB/nlxtLH9LLSlycKrZ5O/o+hcJjnAxm6tG+PMnoLbXndfLgynS92WVGixC4Rb/FiNxdh+F/X
kVDvu11BwFQurNVyKErf3jd9PW+uNjlb+DMveuFBYysxlgsvIf36r/Nad6ApSCKHpAou45A4+6JK
3sdcV2whXjtSjfqJTqx9W1XW/fr3kCGsV7RFB6+fVz4mVbY1TOxu7nA/f5u6DsXzwUbG93c/qKuN
pg/qvmm5swm7QNkYPwHU9w8B0GIwrChMLmTlTVBlZ9OEJ1SiZJIT9LAvLN5/Tmqb5PJaKtEiDZEv
M6fdrUymS22izLRJSnu8yDhAFvzQT5QSxaYsMe8D6brec7dy1tniJiesUVkk/wb22oB4KP7TpPJ2
UvLJ+CSHue2dnTM0wf5qq2mvo4SI6mCWqybbYlTahnn2HuRAthq+1Zqcdz76MDguEmOhnRjoUH2X
gHfmrtcO0NlmW7Fd1yAnB+6pcZx1DXHYubDw86q5XKp7ux4ooPQwz+bw0cE7xx+UXvvTdfHK42dQ
mh1fPk+/gUEJSphFr0U0BA29oM/aMR+aHG0XkSNcAsQkAXKInfcmCV0mAla21om/rnVd/te1pqL9
5kWxduvq4cax0Y6QQ6wViN1pfveq590WkCLps2eeOjVtn/o+8z71WbjkqNDQHgKkVXyV6HVM4opa
fK69Rju043wq2Mp8jL5eT2aoy/pim8zR+zSyvoy6UnuJsvBlTCLncRx43asSIzzJUFp3vNm5owut
uUgPTxZ7wWOs3clAgkKY6ellND9HS9+P2In2j0kPaqq2aAbbdi5gaa3hlyMzJIYO5NdLXZdaLuWQ
xEVxiw+jtUX46Nf0+S1rqHRenQcuk3lLZUv180OghoAswOl/CrP+vp7T6U5McihhdTqih6VD5kgY
mUe45GPiVAvwQKI41W01mrGDiBCKWzeylUjkESencoDD0d+1mqZtZJsiNtmWyNnVdp3xwSYLmFT9
NqpbdPuQBlAgQ/CFvSMNo1nUOdVqerfSidHu+koYVkz13rJ0KDL7UM8OCv2Th3opkM5JmR1oM0gO
1VJNvXqnQP9j1EDQUNKLtvQpOfsPMHkZirek5Lh6rzB5gdNTpQ3XuR8c61KLN5n5JnseDzuPLiK0
3L/OJUxdPoqJFDw066vf6d8Ros8fxNm1+gaSPP1zldXe06SjLbLMCTNXvxgDfbijHtlfx0JtTrla
JjvxWkGj7AMPwVwZ+sgerRdYlxydDxegmPjuApHbuAeoTEG90ubSnq0w2TIk7SJDlAthcdP0bZr0
txB4uufOn5AotaLoR0Ujx6zDf9pZinkY9MKG1KJIvowK0qRLAABKB7KLwHi4zpxpNPpRaWyCPd/8
ls6ZdUDUmq+VBWt9OmbwwyyYlX4Bu1wPYssRVIXeNj9e7V5UD4cKoCR5rojmm1+nylARMOUylz7d
4t3c6SmO+DJZXVCXm27Rp5CDXXQkquS0joFgtcvh6hbbNAfhbh5IBInj4xLrOmVNoZgs9M7Qa/t8
PQxd39z2JdClN3sAGulsjBDt7f4+peWwn5t3MUUbjcek9X70AdKtcCXrl1o5yABqaBSe7EW0SexV
dhS7WOSsXeYMSaNfeLe5mgPNSOG0o8j6y6Lv1rvaf1k0aKJDnzeR62x1OqeWPYVsQCzftY/jmHwX
0/XwYf9Bo/C33p7B0y4zwZfpaEKPZIuX4TXWWVarwuj7ugMS77qf6athB6DJvYuNrCKlk9fPTUoD
n6rMNKNklQOPcOV8nmw60yGs+StpS/eLxv2THJ7mn+e4ru90AyAkuu3GM3/zYRMqrfpTaR/Ghb1r
mWNV+uscX1P8cxNEqHIlxbTXhmk7ZQW7YjLa31vuz5seEpeHuumh81ADdl9hNiNSCvcDfJHTNm3g
cnSGqdhRUYkfgB6PJ9udlKPuNMWjq3kVOx/6sAwPuuXl8lM0fBr7Rv/2YZLW1gpsq2bx2NbwHriT
7pzMwZsyVCd4gaQ/qHYOiZUbX5N6vE8nN/0jMRI6KXl7e4Jfs6bHlIhQUY2v9dAjWUv+7N8i3tb4
jxE0sbnbnC7gndslX+ClQF5zgTB0e5Xq1ldramoawMLPAqgoQtW+HeHYWmEOWWkA9UQN42CMsFd1
8O0eSwMV1aIwEdpalonzaF1U5rc7WXQCLSmLCoaCxk5nXbTTpm4fI1oCtJh3FdUZPgVqlZ/RNmAH
MrvdOhR9OuGN1TCRO4FhZXndEftiqmM1P8sSb+uIKbbgPY4VjT8z9P0ikujz9XOC82zryUNjoVbf
hWH+R4eqd9h63vdpVv1dykZrjbBatd+EgHTQQ1QPdhPTQPWWT4UOoHkoylTD4ShIjC94m6vRggd7
02sKyksym6JNtdHhfFgeyIG9K8aZ9NqUZQ9ZCZeoSJp1VTwCqPqno7YV9hKLIyCjts5Ieo9v8eII
4tI86wY8xJeRVFVWNGrz/JrfGQykqEcK1Oex1GAA6yf19zZ5iYM4+4NMn7qNvGm+18A3nWlgvwbk
fbSvUwU8nxK7x6ntDpbaOnf25FsO2sRVcsihTgRlhLycuCN09O4i/j3QDyXJIaX17pTqNLHLvwyY
9d4A/f/SjTB9XO1w4+zNNAlf/iXeXux65BUgGxu4yAroPdKk5le65CRlrLpBvaFsbN0sz4StV2rj
xrSz9tL6lfHSUHmpW5KQJAfuw7orN8KyCc8KlFYKfIcyNJHU/a+TKs0EnJdPqHRCsbweFHgqgRei
n9HOf9sWbxyaNoowA7An1d5PsBuXmlud42aaHsPlkI/WvikL2N2XkRwA/JtRw0vnYvGyTn3oqBXL
CEpH+DhA9l1UP7i7muKxzu6GXv1NTHKwO684uSryYzJsojo85bX1JxI9HXLTCjJG3Zj0d1ZQdFuI
0C1qTENJvn0xikci5WwNl7EZZH/mqaqCl0nGM1smbV/N/bARrKU20H3DezkeGUuMnMkBljR4C5Lz
1Qx9b9xtyq57nVA3Jf2zs/qQ6A5SRkrrOdyTFZ2/XFf7+6kK3F2cGNPnpg/Jo1reo66C5QrHEvZQ
W1PuxDkPqkpDZVEdxetC/3ST+aG/Fa/Lo+ZiT87vdBZPny24oJ+RAyjquu62Ra08VAPcYhJZWHRn
V1OunmQdvean01jDtBev3nToztPvChsmnwgcR/wp1hGEW5aVCJCQEPYp1ZOMohwiSrac1VlWI2fV
QWJfIRxd28U5MnPkF7Webdgc6l98mlkpeETQREWDejPwRT4Z0Ohe6Mrm1lwH5ecKcoyNOlTRj4I/
mk/CJ0AuqNmpQTzedEEO4GLJqbKd1rZRFFaw4jHM9CI0NqAZkgsPJfhaEHSmV8p0dnEba9vUz34J
DB1EAPwqO6h5FW3CpQSnLCU4fynNpeSAvH5s78UkTruBwEb1zOEgEeKwO4icZL7YrotoVgdGF7lj
sauNMiBJg2YW/fraue6q/KYM/Ud/Vkyov4TSKsh0iKw0OFJnP/4j41kOucriCRuPU7Rg0FOtc4BP
ixHuZsLldA2FujLfdx1lKa/2d573Ehbt9HBNAUyKSVuAHyk3kjgQR9SYSEyHTb3jBmt8EkeqN9S8
C+0Fgoz01imKnBufpx/NrPPuyxZdg8yKEFTw53mr1k780g5usXHmzP+9cqv7YSAhvxnn7yUbPv6q
RUsHSV/9mZjZV2tI8u+dwn8t/cvTF/YD2S7M0+ax6wsSAoiDX9xwnG+mwOluK9Ub7iIKZB+vXIyo
R16vbC1XVsLyvpwK8ixF+p2i/fsr913yNS4zdRvnZv8wR/kBEjPYuGdTOZrFpPxuDHzPvS7RIcOu
3T0U/96Znv/+ljq6djSGWP2UQGi2dZqq/GY13csC2mb+X1AbUemck98VTVFfgt5Jdjo/+k9BiuQ3
/dvxbZTEzWVs43lveWjVOqEPYXRoaj8Q0nj9GBofQ/GD4EdnkAT88DGm2fvHx4hMt/jlY9S82FwM
3pO33cjvuRqQr6AIkX2GCrZ4NFpuK8vI9FQOYPlyZ8pR4cbE21az8xqjO8pQpoczWCUZtsa4Tqev
22m2y1QaA+gxhxTZmc1o1xuh9ewXWvbITgpgQms9oydgPffBkoRBBOlObHUQLKjfhesKkuNnEEbZ
o+2/TkcSjHpiZJFNMDv13LXm66FZzhLg77aCIrXY7aifya2kBonTxQM5D6o9mnpCHhdFtEXXwdTI
LlACmc+wwaKpp/4h5gbpwVuJEp0aicrnaTqXlfrIe4u/jcoSPsxpUflGAPL1oLd9z/sxZNAR9I+n
qwNpBKLVt+hprPdF69+0BTtng/zZSYp3aQL3FQwTLmSo4KzFC+e1d5LCX6bP3RYJgg098v5+BQ7M
QxhufH9wj0Wk1caOPp/iXluMaCq4R9WhHX5aDnImXh0Wt027eKsW7Ew3tMUphyTsYQ6Nz7qw1C6j
yVY/C4Wt+JbR1bdEqm+Rv84b/16lNGqDRjJgYf5gTfukhUNJXgHXt0ExjlGJTsjysiilcjms0WZr
0OUL1Pt68CZl2k8lb79DaN/EpmIAUoim7wC7dmXqJS9TVJe0+mEXbtok8mCyqNLV7k4Lw5jrI46L
/Rqv6eafvL4N3MPIvYi4vBzaRKdbZOgi0m2wuF+9wRKXOe0M2EF2i3mahfeBxoOrbQc6LSZn/OZ5
frAbjUy/leqOU3ya56l5+RA1OPFSW7xN2f0/KvyndYZN4cKNHHPn5iEFzmrZ4xvN+FhN/JdKWaPX
2bNJeW00FOcxRfH0GZadvcLzBs0UqzsrKfs1UarRU43XOT2kiWjRsUH2JQeaHjZ34m1T63aCtuIp
CEJT1hBzj7ToOcxYQ5Y0yIOBR0qyTRYWCQpWyNKWU1VBvwNQqTKi8LmAuB+yFne7athWRo+moe87
B5GtFW/Ctlqmiunf5i8R4nRosNtbaNLQO1A7bbn8U5qVwNwpzOrMP6VZOctVK6zP4p2Xyrh4qY4T
HKr6l6tXfk0yDB39/dx/C5bfGne15Dzc5ZEz0kDoKZ+VYPrH2TTqr7bh7exDnBIHymZs6vHY5Ilx
F44upDvLlxYcxNNUjtOz1bfGXdlNKaqGfDlr6L4Ndi/v7PJl9v+OH2K4QOe+GGx1X9oOCSJITO7m
JtTvJr21d5kZGxuxXR3/NiSXoFcbmXd1G/ls79owMD46tGX9lCfurnUNJL4ULXyQQ1akn+lfdUA8
/m2SM3jdvC288em+EL1MMZZxA22K7UKB9mt0FAJ2T+0fV7MxBdH1CplTvF7BscBuLaxx3lYPwnQv
M67BtpI9B0N2UhRYNuleijdVNsaHFpVPtORc/dTOanWvLpVeJcy8O7UDYrBUennSNk8NOSdkFip0
W5cIcWSNedLoIVsn0V7c7RrEzSZt9u+RI203SuqVv7Ul5UhLz8K7zO/LF/TIVns9oVKEIJG5r5K6
+q3kXVXTiuLJyH3YirIJpPFi75fpdEAF1+kVkqvPgd19ReSi2KG9lzwPKukWORPbsNimxSZn/2/i
lIL0Qq7CNT2Oobb1jBm6/eWOZh3nfmq/mXo43U0qmGWxJmmGYvTAHaUMDfQr9t0MCbaHCI8CQd6h
bmLtKEIXs2PcW1qhPiXZmHyKGv2nmCXKjVz1mJvm9G2JUj3naGTgYQrFfOZdM7/TLG4C1OOtZ7EV
YbgbaXJ8NCz04mMLKlgH1PVRImSCOZHuXARgn8W2TOht2FvXPICrBxEgvmQPa3f4Aly6Pvl9re/D
JfXlYLda6729YFv0fYn/N/swp6jPVv4mHMPuPskH95DofbEv8jD7Ao2hcYMupbcN/Tb7MoQ1TctO
4GwUj2E8+yQlSugxJVgz4PPps+FenEkZz08JJGQBr04DOlu7LCj0z3o3RI+D0w43fWK7Kmk4u70t
eVimm0EL/JNpHDWrafqf4lAK6K7uMn1sb9dwZPvQm0GECvRUBYnMXI73ZlR0L+3OHs3hRVWaFsGp
Md3IMCi7hWFSQQZ28aJKWiKuQCuLDLMRBbPAGp6pTHuPbmdfxMxfF4aiAJB7mdQs6aKCliEEcyNe
R5u+++bUHpKU/d31cUt2JJ02ERkStADePYblaXt9+PrjfmnqfRcgvlAUWHDOyLysz2qZqJODjiBD
Opuwu7OH1IZDv1TZsm5sn6LZP7RdGDyIqVNd9I7D+qf4xHSddLX9Oqkd5+pO64afEv9/OynqQIvB
9sBH6xqXPKkzPnhxANSjbAaj+jHVwZ0S87b5nPtt8TlP/L+05a2rcupo4/IyeYFO0FiH9q9D8V6D
yVg1l+twSOg409Kg2nnKyTeXzuLRcOdPjALpM+7/dWQ4eb4ZUrt6AhKib60s1B9dXZsOyErXZ4jg
+tuhQSzHc9zmgfyysVMATHyZK4Q0pqKqf7hVeGo08LabAjg3/AQIhWbGD5R3wm+27uiL6ru2Ltkr
C+2jk78uOcwAlrrBel2SlvJzwHc3apvhm1LoPdSMnE304G3QORi+5Q3XlLNhsf1rXGHM0MR6EJZu
xzYLD6IN5pNWudgOFBcVxMl7GdZdjVA4ipyiFCaaYWWmO5c3u0iL2SQweBgnMe+CFzdHNnjDienz
/Nkg1bGevHf9lxgVwM9tP0fGIeiMbhfOjn+KPG/65iBn3Q1F+bXRiviSwhC9GdH1+CZhUZQoJziC
0dk0nU2p995NnOj+MaRZcUdjsrmPhpL/6zKdu51RpOh+yHhqzQ5aEdPcj4gKoQtqz3tDdY5gmX76
1hSchLce0FX7IGdv9qtJ7LOlrfFCcS8mawGMjNh5qgYnsYtJnP+j/cP6fMfffZ5f15fP6Qmi423t
QbcOHl1tB02xTb6Qfx96iGwnvXvo8gTe92pwKV3k8Y/acPxkD7ad/E/dQTKyTFhjjDlG6CV2UIWJ
uUv/c6mr5W25dXoMpa89ZiiEL2oIZmEt36Km3Hqamx7EJtoJHcyn90OqboxehxebR6lhBtqJ0qi6
4sYGNzU3VuN2FweW+S9RZbw+gOPyNWyFkS1hXlt0F1hD7C/J32FzO/5jtV/DZHrhB/wX23z7jZmN
MQpMD21poUlvVM5j1ETmI2jPgf5hvuiFek5bmC0ksjGN9sa2DReuRJ1NyRJfzxFUh2EN163ETIpl
b+oGNJ1OjWWNWa4A+7L17grqbg1PB38+QxvxSaJl2dHjvmWsxSG1GW9HB9SK6SvZTYoO5le1pCTh
O35wkSFUf8c6a6NnBUW652wydtPS45qkhk7XU1NsZDjPmnEDGbO6etMxBAgz5vmNeGXJEMGNiwyX
JacUTj5ZModeJ+2C9mIFPrQoikeyItzqkjdZDk2dARNHDu4suZQuKGc08aLgIEMtCYc7XUWzqK/C
/HNA3ejZTNdUigTUFZTP1+lNU6lbz+n2WmugUhjE3uNY0aqmL2qh5dBDO+G0AI27HvaHf0YMbntX
jzzqP0SAnCItvpQ8/mUNh/37bowM9OF5Z8n0PUgcUiq2YXKcF9r9PlYOQqS/2lY/pPqQ7Fc1LLBW
rmhHqzKpSuiwmlIHq86ODCmZrENB2AimJhys1XTF1LxNErSORL2ZZCShbxP1/8Paly1HyjPbPhER
zMNtzXO5PLZ9Q7R7YBCzAAmefi8l/oy//vvfO07EuSFQKiWq7AKkzJVroRzhFEcopU7N8tpl7Aj5
Qe8B0GDvwTPNZ5RxNWeQxHqQLK/9NeLbck2dracF5wEhq1Z1kqkoskvpZSZYaTGaJU66Rkl9s6Hh
vs4N7ESb92m0GgQpjS3g/ckdmXS/x6IKxM9b+gSy97tjDD3gBfXSHCZycIVu9jcyiUpDBZHw2I4+
AtS164NjujoAIP98IpD+QPVLuydLq+dQfRrfwzTp9xSA4yDI3Y51V00BPJFY7QUv2ht10o8M2ViI
vqfxjX5gMWtR9vHv4TyvqlXsmqBvLpi/T/AeAHbX37dBnT86Zlo85lgnWZLJa1Rb+I07pg3gYMx3
1AmE9LizQJSwpAGfw/G8ykHiOnhr3y3Ti2U9EGjCxEtoBUjvCPYd8N2zGknlRsjkHTS4390O+j4g
Ggn2eQw1Ri/LjDcMpH4aOFSav3JSgGaKlaan5t5REHxDq4cd0uKGgl7wG/LCziKsmmzjg7VAQAbp
W8cSC2ynGTIYmVKSUlIuyg5krfnF/m9/5AzPZtDE3R6lyxIQVgakgor8/REDrLykWloJEhpzx5dg
YUORQE+AVbNI8Azv+xJcGiK8QcUrvLkGsixYHgfbHjK2N3AEIObvovRL+MGJPMwwNe5k930cHCdd
ZkHsKvrwX6En3HTpKHbgRk1JvjQHTenUDTT71BXq3kTwtoN6d9ij6E3t7PBcciHjF7V7ajamvorB
CvuUYOeBZct/utGronegoB3k7V/dajUbAZk/3dQ+ZpqN7HRRrbP5fFGarevBqNwzAeAEhMm27cjY
Ebpg2TE3NHs7AIVwjUUJGHtp+A9diNB1bTrlq5nEr0ksql91Cr075sl4YUlAoJu4/NUF9eugxcVr
XhcppHGY9zCYuJkrLc6uEKj4uEptyK9Xce0kXSMP1oD++K229A/WGChNiyMwW8QR88UMbciJVuZv
NhqkKDj8yIDERuCvM8TeHiASUx4cZGcgzOPYD2SL+LdW2P29MPA6CBzIDjcjuLBmf0hfAdLIdaxS
G6O5TYeXvh0hWlrad84g3YOlFqsusBsbgw0p0tgjvyLZLoF2/bdxEo8no6U807V9kNz3f5ZMP+lg
OZlPPNeYLME/J//yKdNgeE7a+o3WyLRapoXy0ENsnof6nuwi8K+x5QP7kI2vXQTZgTm8S2FgZbdN
iJ3bbrShyoNBPFcRlCogFWGsEuQZITmXjhcr5PqSHJzgmbW1vYwLFKs3PMqWfNSjzZg49kUD4nY6
GIEZnwJur/s8RHiLOshFQG5pWeAm25CtR/3fSneSCMJ0Hb/2AnQhrcPkpiw4/n51qSEAyYcDFo3D
N7DnepCodLRDp5qmuakD6b1UIK85Oj7U+2KVYzDy0Vt2HBT+o6cVYMKqflWDpb2pE59VHycG+HEZ
hyCIYyC7WBiZ8Vz7bbuKO25fhQFtAdYk+QEJAzA6hGOwrkyoIqRGWCyzCuQ7kZKnK9RZ5wPtDSAP
2rqBpF8qdWP9333IkQ5pCraTWHnPk9FZnH8vijbAdss60ZazL+PxztTGE8mQsdQc7lQf7TCprzHx
a1Gb08++/20c+FDAci/ttwayDAsQH8UPsRX6m8EHxkaAxvBspkGy7mpuPJda9z0vJdTME/DgYVX3
A3TP1kKqQZr5zyCAb+UZBT0pmDU1/XmUchoEWdVpUFMioAW4iRb27JjUjrbMRpEuEXNixyiUIGmn
njZMh49T6hqZjgCKk48HSyKBVqiyylJDIXhitOwILbDkFIRg0NBy3txrdloty4rHb0Murp6DWq9F
L7733G9/oWTqd+w7/rOXWeBh9qV9ZZ7OoPvE4wP+stWZDZa55rbvPZgpf0nCaDuq/BEdRDkEwNbE
qBundmYhXcwceTAoA/XF57M79uPhQK1Wh+J8OwTjliBBpYROed8gojchhBR8CJQsf7dxFwwUJEpN
zuQnP8cS6ojmI7//Op/TYI3us/YE/g2Up+ietpojLL2tP4IlHZgbFaQpbIACS8cFVZlCR6sDDQqh
7bSebWMaXAztrca2+5D4QYVdsq5J/A2j1dSUInevg8hTVO4mAcIFIE5K1IE6wGQXLiyniLdfvLFa
XjVD1p9nZ8dTxN6sevjiBiH3ZC2dvAEX+AsIYoIzLyvHWrSIB+wDK3ypTDO8DBz7lhXg9xvXAs/Y
5IKaq3GRJqGGp8uQr4AngqjB/HySZlaBzHpND6aW7PbQ2Zcia/OVUM7UE2bIwC10DoBgyifnPx5+
NHtuWgbIFlGWrtgOXUWPGJkF6jLpVCfiw7mLjMJIbaD6gM1QQ0gD74tf3BtlvCJHJzFQHmRVnrU3
bTHZphmsodo1kGmz40Ve5ZCbMAz7LmFjvXOSNtsXljNcRwhBQiMurV8l5B49LdJ++aLeuaXpvbVe
Lpc0KHfTeicyA8wjQTdcLUw5Dcp190xPBLtod4gRudOgELi2uyAd1iYU+ha5qlRwVaUCHSpZLxG0
Cs6WLQzgatTWHlwbMeivUHoAQsYPP+yawFzCqxp4c4R8Fp+D9TIRW+ijQd4Y6ZwrMMPymjNRn00X
CvXczF2I74ACRU+a4VAG+o1arjLRGXhLsl3nqvIENZQmoY5Ci9hGrwC/88Km+JglyLJ2ZXaIpCaG
HybrwsZGUzIThITzpZBbwqcBgmZHs8kh3YVpyi8cpApr3xfJmu6oUt1WelI8QMnNPFGrCYP2XNQd
eP/QR4eg1sXaBeJinZbBhw2Vq7ew1PzpXkRVbXGuRutK/nQrgjyer6NY1Ot5IhHyOwuyxWeaB8Fh
0G8MXoogEyhVKsV/ZbDkNxepd+f0EO/mIVjryc5dx1sajWEem6iQT2Yab9vBN14zYUDJumiGLbkx
pNAzAxv7ZuzNw3+bdjS1auEK0HDRtHkoioNFsMBG66wdqgbDde6M7YZYyKiZIrb+pRmrJlGW6U0d
rufeUCAooRe/I7wWnnpoCh04w7ekph0jWl66PgoRVG/qKI7IuAIuUTX1FNhDrmj6qYmUQXJmVcum
ZjQI/RxV2q9pJmQ8LmlUfKdWxB3n0rf6szeO41Nb8PaqQUeM+mLDiu+aLLhQnwRy8a4ZLHAG4Ipg
1KhvWGDtQhCsPCXaqAFTNGyoL+9N494FYSCN65yueRjaZEl91Rglj27+u8IvbytSYN27sOgfRF4w
0HJl/dFV5E6ADVu71LQraOmAL2pyQTVNbTnOjVppkZnAACbGhpq9AQx3wYILtWhQgQX6AgGC/khN
mtLzu5vH0sdB0Z5kfcPuNRW1LarY3mKB0UPuJq72ErX7F3JBUia+QINiPw9oc65vUQgABIWahA5d
nvBpkiiv+70F6PICDBMBUtmVu0jrAGjmyra1hak5MUS2eLCyuzG8q7IyvEO1ZLZLIG+00MmnNlFm
V1TdhXrpQM7DoQgi925yYg0eLg1+A9O8LABTku6waDcPmq9VqMsYKShsA1Y4KxRcAUMSRLp5dPDH
+VwL5CIBWpvaX97+MhmydechCF61+jbtsn7nolroIYqdn3E65j8KPUDmwCufctCl/c2BNd5TMJTV
5IAXb7+rBmy61AwZNkv3HnhkFokLTfvCiKqzl2nWi8k3Y5gnL1Ut64tMIuC0lbkrRLxlAI5vkIyy
XuZBH02s1lNEssaxPE5vRmkGuEeSuER5H+SRvhy6EIC3uB+g8ouORr1b6Qwy794FG57EksGKLIFp
Yp3DynIbZgXU8Bw7gKxrxtcON9MnnmMpmLRR+7NErEozbfs3Rxqr8ob01WkR1MiAz8ZOu8P2EMvv
g1E1KLZTw0OI3UzDR19vnpDy6NdphtV+o7AQrsJH8MbG69LrLtTydLApjC3jS2MwgO9QvZ0vPnqj
COXytVMCMaWGfo4PfFls9AAMpgkorBELQCF8r0pQMgu0KrhBHpC398EVhb1A75n6WyceqT8Et9vK
tILxSAMzNbBVA+tRPtZZMhw8VVZRt35xcdQZNSM3xH0a9idjhNY2WDjAz1iX4kRu5DFqUbltO5DF
7gE+6pa+k9fIeA7aVBsQZmm5SAxd3Bm9X12AfdGAZkXq1BVVid9npcRJ/xlhRSy4gRAQHOaZ/cPj
Pj/Sy6lrkuACGbRtG+NNv2zMqN+ASa9ZzUs9NcAVWXskkwBN30b3LYCkER7lqSvfwqzag3hH+2U4
xgnCpeMrB7PA0kO9/xW8WdrO6fR+h/JSoDbVIM9B3WKq1/tRxuV1DO1iwYYiPmeqKpUlgEcLSAJN
rU+7w52Cr3KRHwoLXIozyQxgodD10ToP7Kp6caCODD+vdZnZyPGbIZRcO30412BIe+l+V8LoXiJT
RuDIBStaUAfWCwf/1yY1hNyQE1hbP8aYbm2/GD/sKNuJukhuXW3FD2ZuARif6aCvatLkIeNlc8IT
55U6xziuzqCoPhfSzU7WwLIVlHEhsKiaQYc34IJO6RBqKR5hqmeQDD0ehDuVUI+7JmPvvAMSl93s
wasvGfCji7YP9G9xI7VVWZvFnpoMGQuoY4onZqgtGHC2ixjMMN/CtJbAVuj+3ov99IiqU3eJ5dCi
Y5w/j3kUn3VtCECgCxgAhGTblVb60aFUTeXGlZse1fEZ8UpookUNkmFAYa1AZRMfqPnpZqjZABYD
NxqBCsbmHZUdYNiqyu+Bi5i6ipineiOAtOr8iwyK8oSKOHf16YGUBEoAUiGWrvIIW1DKkwc0icrv
Uf0xB3loUJwDFxE4kvFA0u9bJNPWY40aEFnWxj1K6Y37jAebBlHKK3nkSWoBcRDIBaJT4Nn1Undc
4Gkz7MnZtlCYzYcGmCsMpRGNmhPhyGZtl2LMl5WrbWTvvJrQ1Noz0DEtWsUM44xhdaQmRGqsJ6fj
H81IDskmQanyStbc3VUFBMNor+7iW+94KZIVbeSpl5q0W5+d7VaERwR10gVltVq7BVVwWvSbpPE1
gJTz7sBtyz/qQG1N2TEWgpJLIsNKA8hOqbNmkMl2AAZommke8OeciBRBlXDFYix7zAxAtzjv2V3A
8EaTo3erwwImYAiO0vTfZlOfupBEsHOxjNqsS5denPNVqrVsM7WraFSc5Ym1n9pGiJdvXRYXmqLM
XXY3yA77QzUYeLtp/gwltiCpk4csOeaRYCesdj4Oo58C7PNnOy6r/pg3R7LTiDYMLNCo6kQ1Y108
BTYf+xCCwR5qKa1QMxdkc1QH/v3lsgAoaj3TgNAZwuhIowJpFyf5w+gMzqPkgMkMybXjmvNIFksb
96CP6O64MvWWXi/SqvOO5FEgI7FqOJTQGq1xsaJCqSSvwSFFQ2NIyR5QjBUsqImSWOPyf1zJs+ru
LgHEpUEWPugyB5XSY50fW3VIpIV2N8Q5MENjfqQz6i7tToKc2JLgbfwcE5E79ZNnNVbg8/nzlPq1
pq/XkNJKtnYWsRXphu9zVR1W4XeyMhtdnDsA8M9OlrFVppvWUbrlLx6y7mSI7uMQpXZ3Ipvrg1/P
sbMjdY7KowNbA+Jony7UI1FBB0pn8Krl2m1OU429Fx/1oX7ln5XlNtIMZKI0FR20FhSVyota5EoD
x7idBk4ZrX/mmqf/91xk/7ziPJf5zxVpZrMorCNqsfH4xMOoZma8JQSv/9nEdsd8Sls8VuZeLCe+
NqkXCfE4M5uz7WjiLE0e7vFqO7RmCsQO2aZTHwCVfWoYB7LRoXAr1DOrA8oMQFL6ErfYQYC3i3vD
kwb4vZ9qL1Vbl++F5b/4+CG8gwp6OgGedDr5V5ceSu8ZUhkH1V2okf/HFP/ffSABhiov8Hevnc5x
TrV07QURPeRxFm8a6NRO7BCWB2WXqtKdS4uv/Gz6j8loWi9/GxT6ZjOxQ/znIJlW1ktk2clJFCi+
7HJN3tGhTbwMWpnL2TIiEHfnJmpBzmIl+qorNsuiMrZGgj2qK4zhy9CsW2phXYbTlL0Brg5dqqCE
uoKK6d3VYWxsWQgiWLLZyFAumtYrQA1aVOseNfX70OPZ86CN26I2AWpVdt1iwWwXUflh98DYtq+B
r3t2SuwhP+2z/7/tZY36NcpeTYkvlb0C5SU0mYcpWVaDtvbUBc3jnD/LerPe9o4vl3P+TCCFiShs
4m/mpFhnR69ZZMsjmSZ7vCxDVJRRzm3UQnaKrepxvnSHB862ruNhOU/ThP3XqaljMLJpappIB5Xz
Xeeay9FAhSB3RwQGM0BSLlnlukut4TnqAGR4mXrwhBr2qGt5ypWN/BozhIIiECRbmmEaSxN8ziLA
7oOCJjXp5wHL02mm2TTPWSdsi/eNd6RO4MDuUyfrTj3K+Fcy97DiVguZaeWBF1812EjNKpMPnuld
mQ2g6lJNWq44RYRcmwjZkWyuD4IDgMKv1Dm5qXldpMI3s60wf8/TaoP/dVoaFGgIZqWCM+yjsAyi
aXswWlMnHdrPaUOOrcJQYVUlW83ZVy1WdrSe8SPgIKhJ6xlqun4vUA6E1MTcpF7UsuF+YSc/wq6n
RwXxNpTj96DFlijy9P4EQnGs8ajtKSOd0SEJC0jEsmZLQ0OwrOO1oYZQe54hLEHwb/XN/R/2aeYv
FxmyIFl4fiE2CHH0e+lFD6bd628ehFiD0El+5F3aLxuZ+hcI/rYn0HignHAog+9GfSYHB6rEy9ID
p3wtq+pcQEdkRR0uJIByFNw3Zb1ya5GcgzjKL/EI7AFSW8kP13zsK2P8bqEofQUd20Itm8MtUsSI
PXAId+KdO7zlus0XCbOiu6Jw7Qt1YAuA2grVoaHEbuqoNPAvhybqKGR98IwY1IqOgkBJLu7JJloH
KLuhH+5rRAY3VqSJa5jF5tVo9BtXi9oUqSRqiVaLNxoY86EIjIKWyPPMA6IqeypqmQtdqAl1Z+cA
8vOpk/zJTocBqaWDk7i7P+1qWrBDa4fSaHdf/D/rZ9ioxUcU5EydfwxH9S7yx7qYPt5cb0NugEQW
x7HKtvO0JjD159QXy1rj8uy6SOhIYPKvfYjXNQrNknvOAsB+Syg2yCYoloZtVC8eb1DGJ5rszfeB
AhCi+BEwkCcVbve7s4sVY7kH/dB7JINS7FIyvqwCK/yN1Blg3Bl7l8lP1OjVT3bXDesYj8ZTrRfl
0UB2dTP6NhaVIB9YRLnf/rDMaKmNWf4bHNzPnTPYL4EmEdxH5P3iarq+L22U7nvYk93Swu+XotWN
t8Hu98I1st+6Nx66IajfANqEQBfYD72OL2LRjw+6WaTb0K7ZofY4u9p+HK2MoBdvQNJvh4plv/Qh
/tZl6fDcCzlg92kUp8Do7BPu7HLt9V754nUIBypXqx33iefHx7pJnGUVpR0osB1+THxjfGi58QCe
DucNGs1Qcwrt9gT9sOoeNG3vZMeXQVSmr8W5AG3dreExgNSJv9ICFNeBADO6aHmRnGsjxmbfsvr3
xlm7aVL8ALgGMlnKweTusEUNZbxOTVbcofiluCtDFHgh4FAhXu/kdwa01/xFleMTj9mVTKjh0pCZ
FoEVL6RW7iKtTTdCgT7wr9Zupp8lC4SNxcFS772pI0S1wBiWd9SK3bA852Z8ngdlJd76Q5yAxPNz
ogIJ4xVupnSjEUQEC+qPicnHiw2+yP3mB5G9jYqPs2LdcGzzReEoyreJ+G06kg8dvrQrGY1HDqxr
Z/gHSNgsHBcsHmVmXSbMwghpDAQH0g1hHKLC5GcUaDxTJ5nc2DibVv/hz4FwR5osco5a4ztLoqOw
y+ZbmdjGvYmg2ekv9r4uvtpTs/3mZPzDvwYAaEnsFfjdfAvC1LyXEaqppkhWEfb8g98VSZCT54Ib
lDAJVKqWg3+hbVpwT4T2Hf4w5VMPSaZdixLuTTtYxrcRD96o8+J3vMJAn8KZdho6Z7xCpdoHUQYK
ktVI5HTLJ6lG8hKBocitppHk4IQoAqORFhAV1y6F6Lj3z0i6pu4BokgjndjXv3GAj8gBKz3UXkTr
PGrseyDE0w3+GcFJsAR8wxCv3lncqpAXiC2ohXc69Kgt0KtaJvsB6aLNUHljhJrEeA2OLuNHaqOy
EIjZ9NkZdbEKTGFeSxFp237s24Nbt8MJeXaIj3tlfV/jMY/yvL54xTLiMWQA9y7i+7FrwBhWeZVS
FbFfuaYXy799trGz/uOzRZX+5bMlmgaRXVX7RaVbseT5kltxe5iKs1QTqPn2QGVf3NTuUUfC95Vg
TCwQWQWFHIXr/Mar11YCxoDJ6CJtu/ZlrC2Qxi6wa229jYSY2TKWIf7qZORlgnd05JxGpeIl1aHo
dG/DI4ide5XcWtIrDhogIWfhdvJMZ3To0hIMZaHrruaOug7fE66Hi7zx5MZKI2vve1V87w+qpE1R
lQB5ckKJZ/VCHoNtmchvWk+o/hFL6LFHB4lHiTWn9b/E+KdTchrhRCkAL02cjZAxtv1goxsQ3HU8
HzUoYbauFayYW7xdGC2QgT1gQY+uA4i0zcZv5BbqoDl1qgoRuB57jSRp20ur3PoItXxq+N/cJO78
bQEoImSsvO6pyfMtSrmR18OdtzGdeNzmqimyaplCN+SFFbV+YKYL2XFt1F91R/4a0sC/Q6JZXsGm
jYp15W8ZgbvknYfMlZo274ot+Q+p9zFtibjxbsxR2Q5qbTDsbnxgxpbILiZ72tpSs9LTdD9tfFUv
KjaSL03EMpN9WuvIRNeoLvUJuBolTr8wjN5ZB0WgnxxCu+Il0bsblGfcfVwR6jTHqEWcJhvN9oQi
E9BL5CCqPkGgMzQ3UYWi8tKTYkP9dNC85HvqVuZWFmaHGhYckiLqzyWvS5TyZw4YZHxXLsiYlPzD
x3K7bllxjuyv8qaOzosk+C+htMAqJG+htd6dOxECTAh9qWVbQqJRMKD5kbrHKVZe7QaMb+3CR2hS
LsjYqB4684GU2Ze1d53tlWGC+mPq7ayVUQFoKLEycPAaP3K60XALxeeW2bjn6DT2HyorS6Fwhrg5
HZCjygRCuv+0W5DAFOD1J8uXkdQeWWJAs3xJc81jICSEULw6mLlnrW2ZudkF9GDtRgcX+KUyQuus
d0+GgnvRgcx0NsbCWrrpUKwTrFQ87EFC/zRG+ZJcGNmGoGig3xPb63mGJtGfsDuJQdPnd8VCgyrZ
IVAHOouY0xZgUnBhxH4uWJO1HRsb8F3l5Xg2lM75sCMfMtlO+c9omnJukw81yzJ37OXc4xpeuTJc
CEo2AgkjUSQfhxTRyAb18mhn0q9BOBT9mmwZ9ZC703jlps+13xSB/BKkZEkClZ8Y5Okt0Own7B2/
RjP/CG7SYN+JnrREewYK2jqbGvgBhRUPUIof0nM9ZAW4lzrthiI0c1m3sYkYTxYtwBhZ/JQRWwOk
WAD7kUC4xgnjX11av5eR235rBuTtNTfW77Hg8cE9yXX8H0u2x0urBwtOg2p+j61dvFxxPzgF/hap
GE7TqWZ12sFosKYqWI1KItVDB1cAmTWAFk9iN9gmJor2QIfxCuDlDWKdzYM/VsEJxYLNkuxaB/LF
sonrKwut8S5wJNYvakAMrgBkjErnaKO++NEvIacr9OIpKsdmIcHId6LDILT8pKvDbKNmJzq+dDJz
U44AhIuCn7kblU8BULD33A+XutnEwLWsGrfInhzZlk+IvALeWHX35BiV2QUoKf9KrSZtfsqiHqZJ
oFcHWtUsxn2o5izVhhYPIrGnZjY64wpYIHtLzdavkB5EgHtDzSEJOXZjjb+y1EXBFZrskd2wltSL
TLx2qEvQW1Cv7/bJuW2xQqVeXZrNFSGDG3Vi6ZosKmfQd7mmWSPYllmDgozm0GJxgFBSzsIzflvh
mc40UX0DX7bYmUbpjAuzDnsE4AcwwRs5NoY5lJnVGR0iqAIcwgSHufk3v3kYjSAXGjY3/9+nmi/5
x1R/fIL5Gn/4UYfHRbfvjYcwhsiyBpWQckGn8wHEH86qtCq5gFBCdpw7vASU9HWZ/zOE2nO3r2ac
m3T25wWyFhlJwwPL4f8+TVx/fjC6Cn2SyThflYxuU9vlwrWN29gl2LupDzEPoebkQqc0pKrSFyhv
1nvNSsq7FtKQDlJBp0IxdtKhGhygQLSwWg6m9WETdJayjQZRo/Og7gBgozu+aTqGWonPsTSiTIGW
k555nu2jjtrtMcOTiK46dwyg1xGuYJfCj7Ey7+LeXbMqCZbTFT8nRpQKhdvg8BZ07awrsEuujXQ1
TUWD4+4180R8nabKOqNax4lWTy6BFlwskBBtwTDRHdxO7w7TmZf1H2d/sZGL9G0vw42NcXQoPs9m
m6ummWeljtlWgyV0mdq440HvFtxXvQduqhhM6tQMHRbcdyYktAUzr7HyqCGvtotbp19SZ237wX2J
eEteC/08DRIdlAJRxIPIFyCiRceLq29ZF9Ck1D+r0blorl79tDvvEns4KWDxw5SfvCQDN1Ogh3uv
kU8ESCcYeqSw6IgETPbZRB5kz+vxiirzhT5gQ5A56R0I9OxbmqTeBQ+kNbXooI1gc86s9mc/RAyZ
vhaIvCqo+dJ3Q7AYeHl0bDJb7edr97X9PGOp8WGjsz6z3dc4HrKFXube69QbbXUjeGBdx26O47Ab
eK/dE2/HI5kgDsFuLYD41xDPMqjmyWhJbn1/i0HGdEdedGgbvmNWKc7UkknKbk1RvpReASYNNTOZ
JAdnhauZ0X629aXVLP1UZ1tyoY6sy1F0UaKIh2w0Z1xDTjRqbbaarxp5nbVlEgzU83yRlZl7z5DA
axk+PnBajv7RdtsbDaOvBFxEDaXS6svsRg0a3nT6CPNXYNhRCrB/XWZTETZ3MvDi0/zJOi9MFgZo
ElGTij8Y+XK3CRea5npfvlVthoCRmqCrIhc6BCM4QLjBjelb0aReH0B0L8+75XxZvS38nVYDtz5/
077ptYPui2/zHw4BUvD+d9l+/nSycIJrGb3SXNP/MJCViroO16k5VvYBDBtCFdOIvWdCJEErc/k9
5e2jmeXsMYVk48HTdSB0lR16dpZWtpcR63CAP32+aUFltPfzyn7qQHRHTrprGsvW1ZtzYjnaSnPK
fNFBgO+hl8azaIfiLFTLrYJxA6wImJPrwHhoXNnc+SC9an1mPJCpN0DtFeVRciSb7KNqlyelvpwG
OGb0II1N2HUGmDgB0cO6uk/3NDk4cdkBURFjQU0aEODHormGvJGpHxFKzGTfbGlyVJvkp9QqflEn
fVwtMY5I4UbX6eqtJYA2S9w1TeZ7TFx0u7qQPx2CNP1eMs84UUtiebgNPbMHnQi+0KjJ6Aakyoo6
yVRCInNhN6E8UJONlbXzEgTryIU+gkBlnD4+kEHzoPES1KO+ow8AWg/9EHUSW0nsqUTyoidWfxtt
r7urRvEzFEHwDdLuwxqKgMMukmjGnbYC6RYwmmkQnKomhwIfKqi/gafQBiVu3h6rPgF0zbxN5h4K
fF1dgy8EMZrlx44bFGq7Cac3Y/MZUh/HvqgWX4B6VsohJm5Y9xo+dhWFL5S/jvTiveNd+Vghybbr
OCR+EKUNHpUDpbaxBny3+ZuGIOd76gAAyYT9m1nZtc0G87VL2wF6oGZxc62k3/q1KQ9h7TLEKZgO
1kBbPrIByrgFBDp/qOHQKLV/Jxju5QgG4ycabkIrw08j01GSoOrIE18Ds4XBUHyWxfIZGhXgcoZ9
dhOq+jwLPKQREVCb3FzU3pMbqiM+ZhuU2zxbkv4IiegAkscDaL5R3qEt8uFn7sVAlwbmC2SHa4AS
jXzHZcue694+eZURv6OeJ1tWgEdfOs/Uz6UxILVmDcn750iRQYyCRpZuBNi2ZekrLU2RIIqK7JnO
ishl05n4i+1vfpFu6HhuVtmXPJvmWsMRzGC7L1m9KcfmDA+aM7p7Sq9NvR6yZGtHq1Fm8pmjI2ea
Jav5juwyzRbFiMTupeqrauuCfuDFzKuJz8rNfGPNLL/ZA4UEcd6snPissJaGPW1BoG0G2rPy9xEn
Q5UaYArOUIJH2ayEuVbY+WXsBuDBrmP2X9pimXaLMOnCY8AgOwKoDCsv+egg4WKIFXUgT1heEmgI
Wqt0lCtgqMLj7BYOTrwZosxbShvVnAJAjWOX9/1jLMxiDZYyuZmaI4jYbLfBRzK9/rETxggC1+xE
nXQQHgjDUNR1oxbNJpnxMZttiI/ZIkuLNn1XtIh4+SZbEGcW5IdOwjeaC7W4nvFdGuTNkpp0QJAX
xJwRv9h1AMCm8uAgEFvaSkqEbH+ZY/JQA/49x9+uYtXQfq16cE/Gg109aMw4EjdDCHXSHUOt1Vqq
mwIafYmKRYtrDdHuB1uMRx3ir2s8HL1jzKN42fqjfeKstJ510KVPtHVdUR7AQlmtIqDmvpFbmNX2
ydCjrW+WPYrq3Xe6YziHcEWNmMWt1fX22Ea9v9Ijlrx3+bmsreCtZ6BdHdsxOeh5VjyogdTfsBIa
OibgQlbC3D3LMI/LTfdnhIBPHLfiHdlSseztIL5j/v8Q9l1Nkuramn/lxnkeYgRIICbmzkMm6U1l
lunqqhei2iGc8PbXz8fK2qfa7LvPjh0EcpBNZQpprc+YJsxcJ6iM2vkEE+Xkva+AI0sLO0btm0ie
dlDohfYHZ/5AZza2qr1uJcIFOLu1zme2ehPNABd3CZrQfIAoZhtuagB6N6LhSMq2mIkaLCOg7+9O
Gw/zzLV0kVqf9dJufwzVjH7tIOhKf8tUdfEVznKzB9dFeEy8ptDahZli/2pNA1u2SdzDSy/st43T
GVuGTOddD0r4Enm56aUchiNpaHsa6p1R3r+yMoUdJPgXRh9DFxHUe1C3cRZWBWxDMSU/GnH7XvfR
SmeasXrV6wrKQBwTJSga2Z4+cuCk6dEpq7fbJ57/KU4BsS/qkal2C8eC+MnLimOeG95jDMGnPWaU
+VfYj69zfcrwtrCU4nvHhVTKr/UTEhmL3KzLLaa/4YQF/3CahNPDH5rnm8QqokXJhnhcUIuromnR
lEJt8n6Er5kBHwTpzUGtufhR5ybpuAW2rbp286GGsD6yF6ijIjV81OW1W6/LwOqWhHIjvBv2wFeX
O8GO8G0f9YYbTxsG7PAiJZnWD2crz66uyK3VK91i9ggN07rTiTBW0XwWOuP7GdX9XSuApZDPAVZy
E+Pbs5dIHazryS2eqkp/sxFl/BaV9RqBuP7VzILEB35qPLdSIrJn5vVap66ztPRkLAKZmUdJiggU
KKayQEQO65xwT1V0cOcoMp0hTQEv12KCES3Aq+vYbcFWngl3BOKiOggAwP/Gdk4I5ORnb55+dWu9
WFPDtjEXmJILY0h2nBl4S5QJPNC7OuQw0zHjbwF+FdJyxFvhqdg3hcjOXsLkQU15vRpa3YLrDb44
3Dy/8Tr7MeZd8yhV1GyCIM92YSbglDZfjHpMNhzXo1q8IbQf+4E7ad9lctxCQpAw6nTwtC5XgSus
FRV7kPfunfcO3BYbJ8sAFx+bh0kHoPYnUbZDTgMEQzg8XOEM8l5XuicjiHdaOau/86wIbLxq58Zp
TsW7WjEfkMXeeEB0DU+hj8LCJ+5/gtTVFrleC68wuDxBSLG6KgRjbnVUpAag25utvTRcCCB0vLOe
QAPv9twqZm1qifBhBWuIj6IDAUU8V/sU2yEQ0tLxlsmsMA6r1k9OXYUPrmjSYzcmwZIUvZ2/6tvc
To+5PdszIQK/gpZvClPCYoGfrfkFehstMP9WenFbZ4TWC/4QqYi6ByYrCA7NU+2o3vt2CorGttWq
e2VCvLoNkMjC3nB65QzOPEM7PsMu5r2egBjQyLzVU/9Jx8EqNCZwDJom2fI+UmskOZDXkxPmReTK
oW4DUkiSplszyZrP1EM1Ed/EMOdbYLGVLW/S843Bhs3flkl4HvkysGSE9LaWA2k45dRwP6NH2lY/
F6kVEf9+R8+/jPo/Wn8b+9G5my9VSqPdTOG070ckXWGFXh4GRADWujLtBw1IGGyO9fQtD+6KoQ++
21P5wxZSPrWpiZ1lOARHoMCr25g2K4yVHsFUot8bG3m1iQ2VI/Y0r4HaecHTz4fUm+wlY28fnOkP
XnUBMYldVsLch4N53TtZDYPisX1nYn/0gycD1uZd9sRZzfA97Sto02T2OhUAF0dJWZxAgtcrwJ7K
T5VrfiVqo+F8xbSVfPsYw6JJ+UYgXloHf0xirQFhXK4/il49lGvYI6t16obhUYygXonhmdDved7B
mk4F41ly2R+tFhuZqAzMtzq5dbCHBzaYC2QLSiBE8JPIscJEWJgXR7KhyeaimIvUanfgdlIr9orW
E7X+3djEUchcZBoCqoY+Y5mAdSUMaK1ykIeyZVhqzvV95UAwYGxeylbm9o82ceU9/Gh9KNyG2VWF
M4GhjY4GdwX/qsEh9iGrwe+MAq5/o+EmT2GaVysLejsnUL7SvVMkzmYqcvtix4VYdsJRL52l77M0
5z9A7Ae+0Wu/qfKv4a5qAd/oEgtC/nhXQB/BQyjGy46i6QKgB4ZP9POneotrZ+MW1c19yBut7AJu
90FrGCN9GBJlhWo2olUQw51gSPTRYBYchh/GBQo2UKIqgNpHcGVRiqg/ULEZ8/ciUQ/xdvi5dfy1
SK0xAz3sfxybT8DolDrzIW17FLWrd968wAIaEY5ssszUicp0mLsE+aR3ceJGRxOLT9IziNv+eyBy
dXH6gd+zKTmTGIKte3sD2Gi8pl5jNn0HSy+8YG1760XV1mij15Ci17xy/fe1oF9x66Xrwlm3srZX
iFACIDxU7DmyoQ2H33Vw1aqGHjcm/xM4MshBBZ1C0KW3TxOg4jBHrO37Jq+bZW7q4XPs2W+d5ybf
rbLB8DkPJdISWyWWfHM8GK0OoWAwZAvxmw5raKP0I9IknRmdAtN4S42A3xaUXWJmxzxWb7RMow2C
BMt1Ie0u2dNizeP4DoIMX6xIzYt0vdohSE9GhVfFrPxF9c3Qgtox1/NeLj+6Uj1sOlO8GLxyAcHe
aQPSTPbswl5cm1J9yQLQoF1osZ3jVPVnCQI1oAaN+hLDGkAwaG9YbhRsfh2ZmNF00Zn9rLGyOUGC
SZ+w6tUn7EDirRiMT9KOooMdR+vQysqHNI27i5O4ALT0cAYdEHNZVgFjW2o1OtEcw1C+3lrZ6Hyr
Qf44YHGEXYvDDVheIkJGfekA4bq16LVxR6Wo9Bz/X//1v//f//06/J/we34BjDTM9X/pNrvkkW7q
//6Xw/71X8Wtevftv//FPWlLITg0LIQH9RHHkWj/+naPJDh6m/9LNdAbgxuR9cDrvH5oLB8GBNm3
WAchuGlhidCtx7e2N6sqgEl/3yQjaLht635D6hzpc/21M/zbPjbsVXIAY2WT0AqrF6LbAmom0rMz
qWwjSVcOdql8ocYy2txcBpOo+aUMHvFZAQjzscyIExH7yMZkMAiBMhEdwiT4uY46l1nqM3zH97An
Bnp2PgidDSd7PgxxU61zTHpQZPqrNa3az5C0z7aiY1ixi8ypgEeS3a0LjaXOdAG4KbDFPz96bv35
6B2HO/hmCYEctMN/ffSQx8uNvnadh6aPxi2SwCFQU+a0yrhRvlQJkibzcqKfwIMuJa8u1MMB5wlU
bQaY2N/3qnRg7DMlf7pOz2aZDXtoYVZs7IWo1UsaVZYf20l/cmGJeSgL6GSMyE19miD6jMfrfJu7
Qn8aGO+5KwvgNBKm45F+ZmY13rUqtvecW5hzQWlw/8P30rN/fzicIeqLp8MBDXGEI359OL1MSgno
vH64LdKdQoCXn/NPyFDkVzjKdldQ9Z9oOoxqbaxpyqPi3AtwLX0dC3gVW8p7Qwy4XTki01BNw8Sk
dA2zBiGaz1Zbndx5jYiX4r2OWf4sjAKWQUWPrmPOD7V7UUZeXQC0XyNhLx7yWU2/hLYt5A6S4EB1
kAxLNk0B/UdqpQFVNKzFrMuPqBlca6uIg7dnZ0sEp+Ld5Gqo9gcalMchgGaG3SfVsg7AIlTNA7zr
xcNvfbl5qR1rJ+Hc8dvSnhzmrFZ4+7mR7OemLgQ7qUfQA8tfdjR59L3qveyxmQ+IFBaViCEAhkIW
Od2iA/Vwn3mFfrRas1ob5pSvqJVG9316G51DvPfuFm/khcVWFm+Sn8Tlu8adZ2WzWVNDaTH1H74R
3PvlGyEYkyb+F3DMdkFDdu355/TTTIWZxRohJRM+CLyiYB/HhnNvQl6ZeIZR+cn0auuNFmHc6IZj
KILhbCgPSzSjghVknJzIVfbmEkvmsTd7WDqtvKIoFs3s9hYBBAjvnTKGuUxSHmgQNVDxf6y7XSxk
SbCpawmUzWjLdOv2k3lgXJoHOuNDYpcLHY1AWyFRxLZcxruP5j/63Cp41W7+w9zz67Q/P0wIQDmc
OdKzIETnOb8+zERVzEwzFty7Qz0iFZt5CxP8hYsVGR5A35m56lJPv+RMrGitSz2qSoGl1/MeCrcQ
nkUasZDgHnfFtkaeYZ5nq3l2/ekAktGpa2Hehg5UDY8PBJ1MhXBaOOlllZiQd7VYdjW9JFpQsIUa
WGa8NyA7EyFKAFl3g7d6GRcFtGwCL706wLn881Px3D++YjZ3mXBNC5K7jNu/PRWsqHiom9S5Z7DL
PdmzYQakTRJA2GaXW9JEDZ049ofiGjlT6v8kvZzD0IDkkqkO+nkgxkpIyZO0cuCOwMENTuPXVWxA
izurlwQFzAXkOWCFHB7EjBiMw43bFu7zR6/aATrNZbBu7OfQUBHEEMWIjHBLxXau6yUYSmq0/6ij
fsUcarp1nvtR3VhLLLW58VLN8t4LN5z4A6Zh+IpYYQylLqfcUUtUwmMrqGDDRa0/9fZ4XcMgl3tH
1VrzV2B8xdepWMdWPW21AFBlrmf54GCOQFARqinY8UOwXwKML+Siq73hwZoJJAWIyEjdYqc0l+a2
foSDUtogLAeLMBVqyDv3ZrCDuXdxbpsIMvNTExxk5n5OddvcU1WOV5efIoexpiI1mCkoVMx8++fv
iCX++Ol48NvwTJgLeIJjFz63/zQPjR7D6260y3ulzDnqrJ/juoq+6B6gw2Bw2AWZnwjwPACAoa+n
vhRQxEB+P3gpkFZawzcVKhmuEz3+OtKrOoYNzHj0MiMCxxVaLE4fV4hJQa6WijKaVqpop4dOuVAV
CfU6mh3xitzIT5CJBdR0LmKH0WylO6vczMWsgvhoKcWwpSKIRu+XpCKskFcRoGYraeNbToygKLDq
VTQ5zU/Ua7DFsTKqqhtxCIGqaZdyUN1u1GuRQUgCTmDmjXoNt7n8LrDFT9TrIhzqVdtn7e0WdJ8R
xBzgvq3EfbEst706lhfeJR34rwNIPC92a8EpnLHsCISC+2iG5S5QhfkCVZFmjTk12FC3OIb+eYFc
V99I4J067CCo3uHN28dl7XBCBHgeTpct2jxEKL441i2fgBuFdeNYduoRmusc+BxE6yq33o01MgKg
FbhLqF9E37B80otsKoOnpJssPzCG9E4DG7pt887a0ZVEgwzgx5V6loX3XjGAnAyfrC4YlhZM4xCc
BjdZzgeqF1Uzrmpht0vTmd7rqIH6DRhlM2bfriGjDUys6jsZIoKieZu9QgB+T86QTdwcxDB5LwAx
OsvYHRX4E7BPdZvK3A4RAvamZdv4BDJ7lVG9rwP9BDJDcscwHV5HbIzgeQGDa5F3j8hzhbCzC/PH
PJtq2AQU3YaKTpm2u7oDcJyKMGG2L3XN1nFr51dE2E0/Z6l7b5V5esdKd2OOg3tPVUMUNH5gBdPa
nussXtZw7rh1D/pUn61C7yhYC9MgqBumzo4CRooyZHNdM7jARncMhHAsliSk214MbV6jSiCol9c7
O6jKH52VvNnxJMF5rYMltun8Upp2veFpbQAPNEGuASzOdRG1+f3fXSdNdkNWlBsELLpV2cEST0fF
fTGzUQCDhEvyTETRRg7TxjrV+Emhjg4CxgHU15kwS8moRE5+GD/LPPenMR+f4gQEDVk6JnIt2LFj
dctB0MjxIp3FDUVa+CAWDfu+aipk4PquT051nJfL2mTeFfqkamPLIoLjTD4eEwvReUAS3QfHQqLA
yZX8Ak7VKs1C/iNsvUPXICNDwwEH8K48VNEGgKZp/c8zof372xKrBs5shheDY5om5pRfJ0KEocrG
GowOhvEmQqx9gPQSUQYgN3XxVGtuIRWGiAjVdfCOUk33ODVOCcMbqOQ7bmFe405jPdCX2dcc30qA
y/jzRw9g+EMkqoNo684SK6Sz0kJkFfufzluRqEo7G9jSGSwcYYy7DOs6u60jbKCPly0fk3OrGutC
DQwZkMs/Pwbz93Xp/BgEw7ph/s9xaIf90/vAHQbgvCVrz++YdtebmaT4yTM4H0PEC2EA25qgl/nx
o09D2+eDXf4+GdCIIgXIn379qoCeHTJl8fKfPzI3f1vnuKY0pcRfTmLy4H/sPME0NWE0GMXn24J+
CtwKSuhh9IqYcDoH5aG2k2xKL2Cbv6rpHV+ZgFL9WR1Ct/FWzew2eoXVxkfvOm5cX0SlhkbTisKc
metFT5aAlkuerkZVQzgYKQ9fJ6a6N8Ly/QxGCNzvW9A8dGhyf5zPPvppWOT9h+24aSN38utzEcyS
LtbFtoVAAZfy92AIgzls7kaq3qRtwvctXKeXAJwACNWL8HOUeVBSA35ZuhUId3yIQPxBPYAk7hqS
fshjRlp99iC0C88c4ZxNhK6fMqTXqJvOhT6ECrt3KuYC6sZ13DNoA0ZYdA1NsUfi5QswO/GPrDhj
7YGJTYc2EhuBfJkVa5cIMLX3PEibdcbK8tiknbtHLrLfNBWfLqD4hj5mBOt5vk7XBNGPaXq/jmVA
MNBBTqoozmaoMA9BiLA7A699kmGS7y18Scw5ytBCyChsT5PxVEG+4Uy9qJqKY1tOW5Bo36ieqqiR
DmNXBr6J1ePydgeqrOdL1ubQLVqtww3V/XQz6Tabdozrw091WaezY8NKX/QlbAtpCN1KgEO0sdIq
+7mO+hiiymcrrQ773j8/NRyNsbWQzNvghV3uQgYxvRQEJJgBmqD5yVT7II1Z4hgXFqK+iRlAba01
ugOVc5mHyyY0IyySxlUa1E6+LKdkXEKHFxOT02QPbqvc08SDO4crlOaqNg3MRd0wAcsJkSENEPKD
wbMfHz16wX5AS9nFDMETLDswEvkcd9e4cOula3jzhaC/De57K07Ug6dlskWIFXHMuZHq7ISvEAFR
l9udMm9cZ+M4+bdrRFg4xVN851abqE4gODaPs2qpV6ZnuqvbFfKgvNqwSfy4qGtOkQ++YLGhq/Kp
CM5RGu6lYCJfglUGY4MiGLcpu92nCQN+hAPIM3Wn6wzIDi8a6DHuqRgoyWfyB+CB80egQxlCliF1
rCONCmVobKsCfxP6VFRnW0C1I2V6pv4Rj6DxEJjKp2czDsGrndfRUUJi7K4qu7WlOL+HXiC/tyco
KsGWwFs1jlB6OcDIHsYf2ZW6IFVtgwkFU8vIsvKVFfNm43UQpYVlfNqn6XqYeLTjhlV8SqcA7zE3
fQOQrvadJrcOMK8c7o2u+2KWQfIGeA3eSLoxzzL0kjsscpwFNWhn+NGVrnGNgjw5TnWT+nQDBFgP
ckbF5d14huIb1NAH/CnoJmnwmINsDBHPId2kRe9tam4Un+HgvBxZFayttAZD0UM2wGgOfVwihN0i
prTE7BLvzMRloOrikSGAxRbFELFyGWASC8xQX6nVdKLOd7CB3FBRGR5gMfDvvF2qwne4xFb/LL2W
PcBXIVoHFuJBVCx1xe7AjNve+jYDaL5QnM/XQW1/pau5hWts4NUqltjMmQ+WgdRGZh+o7VajAajP
AJy6fVRpNHqPpS8cO+ZPbqdYpkOLAuyTGoZYCOu9f+Y5tBYj57Ohz9HmjB9trt8/c+/IO6BS9e0z
z1+HNSjy+YrumgoAoSfXRUJ2vsF8oM+NsGV/+1z/9Jlp0FAbf3zmMKmg+470zV2jh3VvJGLTVt6u
QIoHVKa2AD7A6PCGotMxbSugHxFaLyJXbD1qkUYO0ptO4Q5269mAGxALGcL8a4YXzNfoAcxdB5F8
TmwFP2KqY1CpVEc6vdUWncUWQGwF2kh8FeEFYCcPcV2CFlBBLAyk5fQB9L30ocxgbNh7V+qA3LO9
YmDkrKhYsMS6x2DqSENgJCX9XvV6TXW1RM6xjZZw1Bx3eZcu34fhurVqAO9oS8g3W136AJv75m40
nc1Hj6wcW/wz23xL12qnxjvhicDXvSyKA/WjoVU4wNWLDfWO6vTA+uPI45epnNqdtMvUR4Aw3vBm
EHuW6OwUDhUWfIMf6GInkxwuSUxni1QV43c1rVPt1j/GdPqKjZj1SeaIUcdVoAEthn7aVHPsT6wm
vA4B5Eh0Z2WvlimRcsQg4C6xYG6st1jY0HNvpuye7jyMudjH8eDsoDC3KaQDlRprcg9NrL7bvVUi
22ZAI9GR4hThrbHmRWiClAXn5TEpvSULkDo36lXJoe+QIln/JkN2hhLznEXD5l8OeMgx8s0qsvJv
Rht+LWEQ+tkZWLLk/Rg81JA59KHmz8AemN7vDTJ4sf/tvlEbyitg9WBfKdV/AtgUPFkTielf7gen
Z9DC8rpYe2MBIWyIaK8rSEn4QQonFt2ZWLeNnfkGftci6Kz6xavB2FYQH9sybIk/edzZl9l81coz
l3KCX449dOadjhKkBGgkQlqBKseHwDOLvQtP4hUNyPRmsmL5CoZCCp+Vvt4B7S0fJ8+5UPvkxAgN
mmV/VgWivCDJwTZ7vlPmhdCL4u4jfnbNbmAqWZdWFbwG1fo20JbdymqnfG8yBErgFff59kEAvlwY
Gg8uwbryZCENsMznCwL/ss+jVn+apBq3FhjF66xp25ekGBfUwbBB84IFXHaAhk9570l4GNGtagEO
cI1VwyVEKv3oQEjRpwZD1GsPs+ZzK22+kVC83KhkMJ5zjr/8fE8opZX+pGSKTCCAI7DaLW+PK4c/
9wKwifDeMWB0EsxetDSiigEcQTzipZmccDNMRbWFmcX4acph1zE/6CQDPR86itnJmQwPSK7YWkx4
JT0h5/FUjjCCiJCW3uZhAvepW/4USVQBCj7CIg4yYLOeCDWYoftgDPB4nN+mlRGL+2I+yBRru9KO
jRW9PiOvQ4P8qpyhvr1QiyyaNjnkY5Y0iHp1AIGOWE6eqOQMrQfzhh6v4Ty3NljmmnsQcRYuwBVP
KTeMaxIWBzPowufBzfFwwBm8hbSqygRahmXDilqdLEx9AxmgHcWwAEj8kRaSnak0X9FCMv5Jz1eE
yhn0uREGEyXu+xfnOFWwLQS34AgIozy2osPqtCsHa9u77Z01N4AyBS7ST83GUGwx6Tu7qYhhhQZ4
jzwGwvrrdFQOzFqm4VtovvY8hGZ022WIpXh2slSuapYS78hNaTOeLOHqt7E6aZ9r0Bbup4qpk52x
u/fO2kDeaGgz/1a2EHYC0a9sYJgyX6zWsLNk8TWNvPQeGVbEjZX3vXVStFmtzFZWU+NrRjeqef61
LRpzBUAzWwE2a0PQyYmf09BwVpnh5fBHQbHsoewdqKQ4UnGwrS2gTFhF5YF40FOxykedPIeqQkB8
9obCQjp5hui+3FQseG+N0yHxIfwz7qi1Y+4bz1V1R0ONcDXZDMD3tCwu2MM/0X0yzcs9fahsvj6Y
x3//oag1QxCLPpQBoUgsFpJyE4wTOxJY8AYbnIsaedRFgJ3MjXNOXW5s9J8AhqERIE47d3KJk/5x
oVsnumY0dxJZNvllE67GaVgC3RI/AE4wPdkATScNSKZUYn2OJRpEvakkTXtnTyy5ldJiPNph3l+o
LWi8O8g+yTsqWSF7KKFQeCsBnPfcDq55pjYdZl9MJaKb+DSDUTlC7Lw/3W7BqnSB30ZwJIlp6HRW
C+2NwBXMHy5oc1DfzVQeqFXjPb8wM45wP7XCRhy/qRSAzTZkT47rpcuMnRqnSnbIsOSPk+PGm8Rg
pk/FMGXNSVbBZ5c5Eb7FsLsMR4hWUSNrcKvcrr29ro38cUi6fK1jRHqptQ/s7FiPmNFuYxvIbcgU
7ufommkoXiPei4X7fFPV9t0KxgEpkrho9UDk3wNEnlZ9fU5tKNSnSWb6SNPWZ1HCLhbYDpzGCqn6
EcL/61tlqTw0wd3iEmcd31mhHuEsNl+DAU+Q2dnnqle7YQLUGRp7+sH0+uxcRurM4CSfA3M4YcNm
2nClmVtFVDeHYARwKcjK/IHq4Jf0KjILeJ65KvJ6eI/PG6GRLjCaAL9beY3ZF+MHEwicQMEjkIo0
wirWKunYPdWYCmu9UaTJmtrUmPSXthtv3alHP8A3uS1EsqWiRPQM+u/d/eQOr1BcaY5U3RhAx+EL
2u2pGNYlB2EFqHMq0qGvrEe7SdMT3cmbgNKP8PYC8wUflA5M+LBw8PFFSS89H9jKZm23wkxTrnWT
uz4N7HLTuO+/3/61delN/gjOMtBduMoU29ZdksYbS436gboLjfyexSbr/ePLkGMPJJ69BLZFS9AO
QesOlzAIgkC0a9uXxJ0Bvobcf1TRWTK4awDChhOVblXwbUD2aRg24GW+D4dcvA0E8tgtQZjfqWJw
VykHXH4EmPLSxTK7HYJazrr9wd5rc6iVZDVU04ZBv/ezvbZfty784TxVRH6fhOYJadHmBEBZ5idD
qr4GO4pWfrQz3v1jO43HqznD5i/N10iWuH6JTMOhbUDxJpPtjyJpsXwUwUCBisncGWw3dMby++mj
lcbWQPf5lceGnUQi5K62zR+UWXSkgtJXVTkbyixi1XYaoWd/32AVSr2C2H0ae8jehlnvrW9WPJb5
1LVRc/W4V15TO/1EgIoiDuXaLQpv3eLViczeYnTAzgNXNd98yDWlRpUdFbYtSRKpAmCSv7qQVFMy
qNKHosqwGvs8GReupy+Qz4t3hLO51RHaxhma2r95hME6GjiDYoCQtsMkHhr0eNXEgfzU4F9APs5+
olY4VcEnF/YAadKH6yFEnK4weogymlbOTirxViaSLBd7PowQUbiEWfFltKpkTyWql631PpTq6MAc
Y/BHbNruhA3J3Agax4fRrbtHkbT1qilVve7nIjdMd+fEYbSk1pzH3l1Z8T01UlXRdb5nM/NKJdiu
QOV1zPIDrLx/vhoz11FYOVcYLjf3RnJqLd1fzdlFu8+QifWChi2ojeqc0IAbUtQjIDT3pzovOTVV
ax27ODt/DHTGgS2o+NtAWwtkVzEItKIeYYrp/U40IM50sM0tKdOzxjoB3H0TIazQ3RqGtg466J0/
zrDCX5tuABBRg+gRImmIUsxgdmSZ+7ITRyq1gyEO8Fd4oxIdgBwflzEMszd21kPvuZPhfYd46jyY
LhNEjTH/uiO/qxOIN89XbJQQx7431L2jgLVJNawEp08W/ZNiqCP7XDkSSpp4fHSIq+qQ2rZxotLY
g4459OYnKlVu3x2rXE6bFAmYYxQqGBPOh+TfZyLy2k2TlC/UIzXL9x5UHNN0KXgRw92ON1AyBZdk
gvPpwoPo8rkvU++OzQ3Z3JBzYCKhKwq2d957d+Csvo8AafLHVFhgfYh0182Zbtuc+JVDRHGy6vts
zna7mNq3dYEwCnWgun7WlDEAqbwNqnODX11vrd2TI4alk1gRMLean+nQewPcvGDFuu7gy4MNPRqU
nPGy49zCQYMbbITUqB+1AqP22MHca0sCTdpz4KzhyAPpM3kmpNoX1EDludUIwq+ADoLGrWBJo73e
evg4C41R+cVcZ4Ro5Yn3c+tHvyEXR3imfFF9X74gODssevz5z0jfWfclklpUX8HKHGGzutiyISpf
FLZJ2VA4n7oWCx4oOWLLPdd/DNcwOzlUQPheGgvCJxPsgJ6xkYCO9nxWzXV0RnXUSv36rlK/t0qv
fx+bV0G19HplbYzJBteqUdDagaD7HjiGFVV91NNZ7jThqZW83ngimR55GpwMeD18m0+AvOvpBN7i
txq3giHszdE6wF+ijVu1NyrzkgbYQ0T0l6PT2pvg+SLHHgES/E2d+UAN9mSpvffXCIl/6fnGKHHh
/wGogD35Vj40m16W5iP+lMamT0PtUzGtAVgVCNssqFgPCbZpWCmEVWS1S9uw1n0fx4CgYKgHoNyi
xC/vYDS2+UgXruISgdW5qBxc2NOItQeI8EJudpQX6FStCmUNZ2/mmCQDnCaZCP0O5BlkRIOG288Q
noIyXpIVS9NL+bPhaERrDV2CLlXaz1VRv4zCTi8h4p+PfzPIMEfm69xyThruzIYRJ1gr+WEI8B5+
MX5EJ/3k443lbB3bEevMsPRmBFQY8XG8fKlo1xw7q/nlS8UGtpzLKVPldRxTvrdSz1hCTWj8zKC9
s+xakR0RcumeAW3SHNL71EsV3ABryRs+exLar9ANyo52Z1AvGvx3vWwDlAJtOgrRkKR75saJrlA0
7fttqfjbbdGrTvt8XRq96Y+WlZ0/DrENWbGCnT5qMhPv8QWgPcuqEsWRGmBSoc/gULdHBn3YzzrD
bxnvmSeYTTnbbCzFOuFMfO6q2k9n6EvsQgs/LBp5jCEoejd0cM6+YWIwMqji5Cktm/eRZpDdRlKH
9N8jSyuzbyMJNAOnwuuYN9sIlgdvtd4M0D36UcHQcFEWnfMkIPawyrs+OlWlkRwqY7DWnnDyB0Ra
kNtyO/61ndoFjUry8aVVU/TcIBjvA5ykzooHxd4UiN+BS5ncx3WglmGWll+iXkIsAJmzJMAb1Sjq
z1PklZD+qNUdVAe7nazyFyz6M78cOGJR8O+BbNAoX7HgBDSzjX7MfhkJyFMvOjPdZZCL6GI2gbWV
MnG2uW0iSQQYN9xe++GFOzncUPBuhc/7C/Txzq0pvHNQmvljByT6soDVxNb08vyRIVUF1qA3LQuu
isd+7NldA9M9/O7yR+ohBrkNpzG9UJVTefUyllLtqP8UdmJTZmbqUyuC+M0ZKltXuhVVSTX4cGxp
r1RqlO2BtgI7DLp2FFXG2oE1LxRG8WGc0M6BpSxeqe+QZ9X/p+y8diM3ojT8RASYwy07d0utLEtz
Q8x4xizmUMxPvx9LttswjMXuDcEKZEdWOOcP1yJxIA4nmoUnS1K8Erq6DnlZfbMSoLY2yjDn1veB
aC5wA3Bd/zZHM6KQvc2fAkuIj1r/obprBhCXyWdhr4rQ+72qGz8rq2+OGLTJvarGDnPb2WkBJL8w
T5Upmp266aA554qH8dUtO5hdln0CipQ9Z5WN/YsNRlh6AzZH1RAxFTbM1USTn+sOsIqYB7hC5Zht
3Ljtj4hBaSRI1/L/8eKvW62v9p83MGLMJNOuQsRjJf53EMSRRXhLDTSteqN2QlVfGtOyrePR+urW
ltM/unV+/s9uLoulk846+X5OlLM0ScSfSdYFofQMZPe7xf5Nx8C1RFb4XdcD8eC6jQiXdRBlfTAc
AiD+O1V0G8cJMwIFd6oYWW9D7Hbvwmrt61TEGWlMbja4DpzUHqW8dAjdYu5/hxS91c2S4AT4mEtq
BME328KUDAc+/RnNj2E/ZZ12iYKmv8AR9vdWUmtP6YxumIAq/M0Z+quprl8y1ITGpP1ZlzgdTF43
IvSJhW0dBeXVq+f+hBryfEwj2T0Us4Y4LY4W7ySIfhXpIP6I9aNjWryPxjDf/NyfMDXh2dNWrlKa
NsYBgHl/7sSC6edQOrsECclXfR0o2L1PPzRXIolMTAzbweGYWXp0nLU23nbStN7KpPOPdUMQQhVn
kEnHTMvSryJemdbRDGT2VRxjntICB62tXqX2W65PZMutsmR+pdg56UTRrb46e6Srjw1+fF+tbht3
R4+I0Ne1ovJY5+UCx7r12toleyJnAxfB9V3BEilwH9OGr9bCgY/Y+zpihmtrENTJMTa0+as1DyLt
EA+G/tW65Gl0IMUOpn+9c+uRCMFZ2vpqdQwMgx0T3Wp1K5Ho1kHvkONUReY247D0Evb7em05jcvB
dCK8N9bXNQZzOuACBuNnlifp190xmss3LGymKYSsJ+/VgZ/3z7PUevDkMt39u4fqJmBOhiTy8oMq
yhqv2lI4eO+sLoSFbfr3wdIBV6mjByZfy0Njw032TYyGpqpU/dQhrtIfXgJAUZVUo6shY9gX4z5d
r791TXNiUXlKLuxWp846U381S5wxb/eWGHxefOGcZRIx46luUQp1s0FyZatubBQMPmECCbmArHu5
vVhU4WLRaNVjxob8H68PE0CilVOmO9X39mKemZ0cX9Z3t/o+1oozEsjv6pVv905K098QGDO+7uG9
RJ4B43B17VAHLcGwQwSYLc8rOemv6jwXTheqsonjwt+nDqk0ZEBgrltasdUBWNx9naquXZ1roeiw
dVMt/8vtujw5mFFMamF9yXm9jxv37IpU2Z41H6WKwNwZqc/aDDnVYDSCUxPzL1dF18k89k2iuted
IH5vsQJT9cbkW6em1VnGjvPyYUgYRa4ENQtY1n4riAao+qwIptMiJjhm6ua4u5AjAZ5GDIQFrUEq
QB3qLg3u2vWgil3nNHs9gm+s6samIUlNjr8OdVO3iUyl3n3qdd59lsttH1jLhUnYJja2NriRN+wI
fDGvZCXrbNVRtRgJ7n9rb7Fee6tXZ0Fk/HmZKn5d28bO2a6Q7vzR5PIwz6Z2B6Qh9+3iXh1mO0H3
aD2oM1WXkDDaAqdtN/9qQLEaHtt6reqcasNh1uvq/K961UNdSpo82rcsl79e8b9eTF1rtMEPAohr
ZI7Qbz5G815fXfZuPu7K771WPnw57ISTG+u7VhVvfUYr1jd6oI0HU3pp6BhOgi9xG5+8usgPo4jz
9yTKnhQzYZFRyt+i+2ePAEzz/94j0ppuOy8dKqMBQpRB3xG86uLyztS9nW1h2Xqr8vIUjv2tfLui
NbP+aFXNPSyL4k7Vf3X2Zt3bDgXGaE7fd49IlkOQsDF+mIidBKT7Wu+Iu1EVNrPTPX5V1qU8jKa5
6oFSV60H2ebJjj22vlW3+WowPGxIMkSZF311A1otgiZt1jd5HvWbW13qC8/7KlfKAujWZBiocobq
SlX5j3ZVlhJJhX/d7j87Tus7UC3qoO7oGv6fdbciTx0Tu+rjl9ix444Bj2kbkHGZwjqe6/sJUz8y
O1WjXxooDrolKKqWPpJmv427Fooev/JeVbqtu3pLzFa6zVokNK1RPjeJzlhiJt7JDzLCJWObPZn+
h2pTNQAX06NH5HFzq3Md7CCSElKWkTntswAr8Fw9q+7qkFsBy3bd975eQ9XZQk/RnhDyaFb+eDQK
HQxMUeT3BOPye0ns4ygQE2iiyhj57/ocVYvqk0xTB6x3QA547a0aoOAZ+2qwUJ4qcvNcOdkgX6MC
31inwVEt8OOXwkmmT6MA+tw6RUceusHbLI8BSJQYqc8N3GwWjvEjeoz4/GkQ+TK2zuFY2PNP+Nob
uAxjHOb9CNbICsAs2fDS86R/1SKSeIPVogDhoeCs51l60tZ1FxSYamdN8/RaSzDJiYtAu+Fnp687
4ZdJcCVCN7Dn8cuL8hotBVqcXX2xHJM8rjfnNdmhv8rqTB1kIqujLS00g+L43v37QGgNCvXEsFYk
vnnQffmpGm/1/+q7TI1YsW3/eY/bpSLzhzPWbjt171u9OrvVLbWf3CWoL6/v4F+vdKtTbyZbUPD1
MbP7u6tf2smhcUv0mmJH3qMvit+5F1v7yS/krk0XYODFU+DBB9Sqzn+tS/OxxsXnQSeR+ip7YwkX
r8svw1gEr0vUyy1xF4/vgFZbju7eYvm/M9disFqyLhoQHHWndGgN7EfEd9XooDjzHPG4sOa+azOn
xs0r5lHHwptjtKqikoECy6DK6hS17fEMonWlD0zBWxFhF51P41WVYAS+FKU+PnyVhE1gy58ev0qu
dyyWSn9SpSAjQuJCPy8t7zdgzLBPx255UAcTIOyujCwdiAJ1ZWP/2dCCqMS5w/d3ne70LkTxtQVt
jjBmhDre7tBAN39IY3Eo8wRP87/vDMc62JUW6MsAL0dYM4W9Q8LKfewA3TzalZceZ9uDoDTUQEvW
g0VU5L7AwdyM2I2wKqWut+KD1S4Ty1NKqm+a2GbYugmsZ1xiHnu8d1JtutOTedwWRLZ+IObSGO6P
FsG2rZ4V5p2l1d51HkirqYYG0jL2j/rnMDpQARfM6gvNP8yyq84Fmv9oyd1OUwcILmlduWzS2KzO
neFiATVp0QlnAGLO8PJcp61fxZBXZMzK9kRwr34tWOAcWhyVt6q1gKN2347FO8HovNv04xL6fSKf
6zWpiljJEjoeZoBDHKAtD9EGd4q+1M/SiJavQ1aO/yz+0Ba3QC9Wiy9EhaA3rGfRUol/FFXDv+ry
tV/tlziZqkuMpdsxtjjHFjjQJAQZj7kQO0/oLeTKJH0ynBZCRSObH3JwX4NJt16zfrKPmWdH+7we
ot800OgTUBrcV1GuLIe5u6Z6Yd1PZDs3TTuVD1MidHmIYwhNJSgvZBXG6GTIDMtBaUaP5npg19Rc
x5UPlRLu34GBZZEuR8xHaFTdmKJ/Eb5Oz+oe6iDcBBB4vIfdCC5N2AsW2Sji2db8zaprBBtJpGMu
1KeHZAARHg2OuKbIAVyrRiAdKiOXSATFW4NYi4XdAX2y8PK5NWiu09xrADe9pkSAtZTehxVHSPaK
1ru48FN/G/sf7lodYSV06tfgIFmCJgTBHB8NKJMIKY0aJpuudgcH1d6NcUHiZ21QdarVMdjmovlN
H+CwzQYpu1ArFu8h6ECI+56d/NDn/Fk2jfZaA+06ysU293lTah+lo21Uhxmj5m3fZPadujIqgeoo
Bw/cKp4LQye/+6ejQOfkzHaZ9ZC6jvlARHLcx4WGEcXfdeqsTUWzWcMZ+zmYB6ho7IyGefL5Y3Kt
Ojhtbl6D6lUVrIoBIiwA/Z2myvvptXOf7Vh35zsbItj2dlWzXh9b9RDKOfIOqkG9lQjsA04wMVrl
q7myB6Nb66V4n7EOfxhqIw5J6BNwbpf54DXS26lufkSKwLUD5t219f99lTMkzVuPh49mmcMjGjfD
I2wEFCMs7HbJJN3d6vukJFG8LD7bQbqphizX9TtCrCd1karn86Id0I1riMuzHsh2E2Efffc33dE/
lDZLGhygr3u/tFiiAm/49bsnNXc7BODrrFh0J4nx0BFklvXg1PLPq/lGP0AP/2HF/S9uF99/ycUp
ITlvVTgRDmZASYQv5E1hTjV0w/RQ5pm+NXMDMLD072cDcS4lbJQO5iHWE/9elVT9WqV6BYuIDl+J
X7OsAPzZrnipZzN60opnQMLiRR0WnH22aTMle1UELrq68TbzoUkX9BH9/k4a3fzgLAV6iGTdNzBz
lpNqTLxp3mPmW+5UK7ap06UosXNRrW2BMNQMjks1qiqYFkBt7flBlZyIGEMk7yK2N6W5XW2L89WV
YQBQus0BpG9U8WZ7/OWXosrT2kc2WrdR1si6509QbI35xfdRfzQ1/DBZ8i4vml6sm4npbV5Lqko3
zXfURvN71V/ylz3gNs6ss/bwgRE9DcImgM/NAsgUaDWAFDNxYzGTKy5LLAEnRp86f5p1l9WjndyT
l9K3vKHxCXU0k4VtyLj5NLVDDbjSzDZzMWPbpg2IzfcfcecEj9nZZbB58qAI5/NMtjUvvINNdH3v
e4G7t6v8o05rDZC+q20E6ckj6dgTerLJUxAxuBtQ3b75BLrtDqFfw7QtpBLs6arONAe4UVOjA2i6
/KypNha4gNerdm6wIf7ELE0olsgZU/KoR5jmysje+pVJFDdbkeRHb3qag3VFFKAQG/P6KCnM1dky
22XzZiaQhVFhOPP8TyEwtt8rlNqea92KT7FffAZD/F2kcXCIEiM4ZpFGbIvtMLNkwr9oeXOSOT+4
K5rBl9MpbWs+KzIsfoLbre2EM6pEjzWEtr2APZ9FoM8b47W3jG+BYfqhDiJsa/cR0U7NC1uLBJE+
A/wZ434zjDw9RAlKrIs63J+QntAfg0BHRZs8IU7uAgIQiYgdoGcP/mI9yS2Zjt049szLep5eJmCL
oai6+55wfEzE/mfmlCiVNla3iyuj2dedVoSjDcDUzIcN8oQAnZJPw+2X713TH7DBO8nFebDqVr8E
Emwrk9OwC5K2DI1k/iPqv7clIr7sfX+hqMx3IT8RqzukQfnbUAAmMeseRmf1bIJWC8cWj3JT+y0u
s43TNkwrTYeLlbC/5+UH8lF7i2+mDPBemzz5S2eZsHXsd9gAzRnIMbsTPENCOx0IGWjauDGXMgdg
5XwzE3MB8M2aMkgqsaHDJ5zEXV0ywc4FnkVNnV0TF2T1EpO3czKk7qeqP4AW/a6NZfnaR380KLEe
mla+aURHWScs13oigFQkq27RlDN5LN5WN8wreEw+ydIg7kN4AYjk+CtP4/ZqzBaeWvlrPwzGm+Wd
BxCUGy0Srwa8kG0FQX47MQYQ8bRPuFRf7WU6V0LH0CkrrmOHdZABRWa3ZPwYJHqHQwKe9JzEp6Dp
dp6JB19UtTit2ONTbyQti8+uOSQu2nXD0D8C/dja7TyCQrbPRuVroZ4kBUi7/sVbKhKWc7Vs+6hs
zyIdT20PNhfFHlKzwNe1Xj+OIxyzyi4BvoLrQv2cbH/i4cRRkybqekzHBsT9k8i9+h4wZ8xXRN+4
h65PkGBM9I0LAlLA4D8uCzwGGyeZ0IhK48y23N+MvcbSPWpPxLBDG5MrUBz6OQ0ENOOmScxdMzfy
3Gfobz+o0wbeWx7+o20xdSrKyh0OUu9PVU2gC3QkV6m7GKr56wYxVjNpZIbFtIwHyB4lpFm7DXEM
n5BjWORZBIm5d3r9QTfr5gyQfOEJS3xcN9gfb+UMyKQ351/MVS40mSV4kmIVJWdlEDL7xWfXhKNf
xpuo9rAyyv2fz9gCfaY+Gzg825OwNH+Yrvcioj40yemdYiiPOy8dfq8lP48IlsfadtGBrZEAJgNf
lavW8hA8tHmWIEOLf6crXstkaXZ5DxC57X8VHtIXAHU91Dfrerdoif8wtNGpWHztJUInNpqTi2H1
b6XTVXsEMD67Mtd2XiT58dAHRERmuNddMZDCJ1FtyOpFJsO3uLU7BPES95C5JFTqsd9HQ1tueL/Z
pSimQ5DwhRQ10h9m4Qz3TcWXZeTitRjJ65sNW5dIHLK02C8ElI+ukHdFUaEQk1VvY61vxGoxgt0h
bkNYb5HRzPZdFd21NeIEGQ+jbgyPdWR8JKZHqEa2F539xqZfhmEHc9E5a6YmiNln9ikXaCW0XfOH
MKoqxNrY0ts/EHtJw8lOcbiWOb6b8VNXWsYRodc27p0tQrqVJ1/0XLw3tp6EgTWx9fWLa+K58b61
RmRqY7CpbVCcTINFQuZnH10bLGGf+fPGk3d1l4e+O7uhCEp8w4va31eke649kMU2lt21dHqiuaha
oMkFD6sTOtKGsn8jpp+GYnA+rCqGkUXI6UHowXHMkc7w5bnS5l+Bh4ySE3w6Y4GLpDWeSjJPYSJI
FzM5T5vZAc5XmYG/IQw9Hdl55WTXEEXJi+aSjh1jsD/ZezwYzLBfDSOt3HiHFzyBXW3v7NkPtmk9
YMGQQU4VY3pRh0E46YXs6CUvWvcMBKoAxju8+BkECyJLYeFqYd+1f6SW8+6M8++t2ZEDS+w7wNiX
GhaiNxNHtF2/2UKn/03iWbnzyvwVdWrnOjHdh12bt8c6lsVjMYPD05L+SfRLaPdFvitY1G1NiFlo
K6UYRRkjWNrC3fQGBr2NKSx0Zfzs2BZ+fIe7SYRojJVclqBwThErtbNIMuOcjhYMzaRcLlWajccS
Ld07oOHWwRBivh+SImYxC60VeEyzH0b89cg1Gbs6zbzHoouTXdzeNz20Hlu4JFPxEUSCgSVx2WCX
l6Ahu1lRkJsu08mb20DiHSGcV9cKcJ1bRPMm5XHQXGTry9R/60jab1rP6RFtT5Cq7YEBWTPOPiit
678tDTsnoxmqD60hJxpk3XSqHdvZQnmVYcdw+TE5MH3wdXc/oBV3gJPBPoBTxTyuF9YHExgGfVC1
Pia377GCFToWjQ42DMRFPmJ0NUKG9fGDeDobtqwZPowgGsIClNRH4KCo4yx++xFXDBHI4TUfUMgm
tJlRCos164xvnXlFxjAgIOFFW1VMxWJeSw0W0ZR8LF1Wb+Al2WC6427f2BOTrG2fE5c9cRTbwxWn
9fEq+ayXyW/3AM7YKzMBbeuggGqZe849a20iSsGjtrTaa5fxlY32ZnB5lyjVZChCTyNSu2iL9LG1
RkERhQEaBew3xojNnWxj4wIZ3+u6JvHfkN/9ISfFjMQEVPHqhZzOvB+QpdiCFHI3mCpZ4WBY+UPj
jF44i8zaZYSAQ8sZDmaVBVhbp+N+qa9D1szHXqbRdeGzaKl7B2bxLU8i8UggtQ+RNmLKajX9AUVt
hOHK5dG1Zybsqp03BBJA1yEATWKKnaw+pP0GMkO3t1Yvzb5MN6giZA/u2FenYMGwE4VArDzq5VvV
V9hVVMuhwdxtN9fBO+Dgbd+OKcQXnv9oAfE7N77go7hgQ/Ct7RbQ2p67i7IkDqOcQKtskVMRnO7T
FMqQiJCKMsb80dWyq7kO3XFO4Mot+nbbI0GpIefFxC0gPhAQQNIzcjZ9UHihXlQkIpkeujRyn8c6
IKjuFHvZW3U4VgQ1qiD2txk+YqEks7yTSe1uZ78dzug9uPepMHBezxZwC5JwmWEzoJYsoR+8Kr0r
rQaQrnU3o3C2G5w5vcDtaA4s/B3e2QPyW83RQHhBaDK6dDyqaAzVv9ve0uPnJZzjgKJJkqSEkGfP
2HVdVB2qWOQbO32TrtE8xvNkhkTUvjF6k2EexXwunXCYhzpMZKw9uLXsr5M7aWFJuv5eilFskP7l
g+vBOcHBoawI82Rd+0i0G3BDD/CnahEyLB18mD3DQOAc6cQQbVNfN7Ir9MY9f4np2kmyjbjxBec4
8jHeLPx79MAPQ6zl4eDrDzYBnZ3lznNodNq5C6o3IVzvruy0X+3EDzU5hnVv1025k3P2U1rgd1q0
qTFgeaz6Nr3Lh3EKtXT2wgmx+o5534N6Hga6W5zxg452c4QJjRhgSvdRhHcXChDC037Zkz1e7Aj4
1lQnm6SfnI0U/E/62izOmhiggFoERuepOvnzgMGEXzV3SFdd9ZYtlQVUxMJZz8S5AbAsKzJRuJd2
CjAGmVg8Ge0gD5Bsd8mkQVlrxHIsnFwCraxfO1k9aTqAN3Sa5cGT8tMQubmxWsPmCct5+AL7Yekn
WHJLfPJjzG/WmGg/JNkOVWFW8LExb3V2H3WQiDMcJZ3s1fJNSgusHMuCLQ8FHArsujfLNGFi0wef
eVTaYecNxDpQ+5lyJIal+0CqdLpOgAyRvpH73I/fPTRPdlNgYoop8t0yxS6b4YEvaBjE3o0jfSe8
/B1fmWnbEDLbodyp7/IENGGlxeh1mPVdOSGrJCOmqMK1rdBDWWyvpVjSd0XabUSUHIjB5ecMBVdX
N90La/w7PBM71LDTR8swtEPNgxRG82MOgGMsUvEk2c/GDolmyydvIuCVdI1kx6q3Jit9dna1FU+H
onaNbQrAJhQ+qqTpQywmh+WNHDYFCMmt42VPSSAuruO3uw6lVfLWhb4foOMdF08PYPyilcEYDpVm
yIp9j3740rsVqlApkv7Icu+jWd9Jz29D6Mr5PgocRpJIxDvEgj4N5Ft2TS/HF6MgLFTAvmlME8eo
IMD60kI/qonSaYuH4As/lU+Mxf9O+DPfCw3DhNnaejkYmZigHGh9r8UYo0UXzYwKYD6TeE+Iz8Bz
3WhgAwG1d+1mYEmxbxyEsBuUIECHV91zk0PhskgEBuT82wkEfT7Zc6izkrZ7HKYYf34gszBeRJo/
aVGzbAbdiO6FtD5dmzz8MtTntM/EqZwZrm0NOFdFNqP2Lh67TKinFyxctwZmZpumMRDWqSKocxE4
pUyeO7ME5DXlSAPGTRih03nQNfYsQ+O0XwdnAQVhVwUOO67zFAXZsoejiadCBiG1XzR26lORAgQI
mhPOif15GsVwVme3Q+za/blIgU7BqWGm9gi3g28/zGXuH/hx67OV6/XZJd6175bqOqMZe0ZZZzmn
BZu2AF7SRt3N70gG9Pl0aEgwolB2IXrhh4T6r8II2nPWlO+tXxBAKe2xPS5JwRY5gNXs5zPqtv18
Hq0eSWxPYqnqGkUROk4Z8iXYp0FbfdXqwzQv5ZlZpGQTNEU7p6/e3QRUQDfEFfcn1CKxay3saqMl
VcJeyo/O6sDylXVokl0dwu77SNPb89K3yC6NzqFlODy3egZ2MWFZGjZt9Zpm3e+yK/uv70qdqa8p
WRwktOdo8UMCj+IQraaGap+hzvy1uDq88Xtv27qceNMc3Ckaz278BqmpZqDbGSjGs7sgKxt46btV
xqWxkXqTnbpuIeG+bI0xezK0IMUUnQ9G8s1BzRAlCFbwUkbRhkFqfQPNw1DJa6YxXKDEukmyOSrC
RI+iw5I3x1E2CCuUmOulyWns4CVqLNaAwU7WWb0DxDzIC3vLG2m7GtsDy1826lQaSc32N7LCpANE
iVQI9O/XqgzYWo028Rp8jc4AHcyzgGO+qT14bM0Pf8l/EHfx+WYjpMgG0/HZHVPGSgk3zUSc1G9V
m1N1bteDKqqDjZgHf/P1p/yv5gg/83/0Hr1A7udREFwsD0Y9bvDs/WRz0m+kjbjYztVsBEbK7Dg0
RUBShw5xjY105adobs9hG7TgM4XXALnjMID4288/BdYEZAAnQ+vuorxPTrlWoAr+0OM2t++T4amM
6ruMceCM2DJGW3XxHVWymEC5hKbVY1W6mA8SiXHC4Zq/87JWCwFGk06I0+U5aoqSsXsp9sYYP3lk
xaLiBfvut1b3rcOwhgl0xynOU4zaYNual9nAIeUAEcF76Vue4WDwwUsW1WugaJCo2JcxRMphPGmV
m/Ho+PNVzOh6OZ4mWTURZwwQb2iG/BzpAnnnTmNZBRnrwldzQgtGc8KFrHOoTYC0fMsMsyC2X1CR
LOs6OwfV8pMfG5sTQKsneyyxaDTTbpuQIjPHLriOYrEOBJVrWGOblC3E1mll9aAXkBoHtlEbkddp
2Odx9eCkZJzRQ0L7vTxAtF+2ZGECeqEbbE0IpGKVYvpL9gHqv71EZWpvcNYtt1JbmrsM4QzLqLT3
mmF2702tf8qxt3nCgpGctLN0v0+ZOHhLh4V5Z794nqgOPALlMSKO/l6VEYoJqfa9j+x6g8rpAGJU
5FdNZ98jg2FX54n4HtfJG5GkDUbO9ucQiyd0Nb1fhSCexrxglpr7kEcsX8o4bcJWx/3Llu4PIvM+
sQDGKE/v+iPBkmdSg3Bc+gaiFdGSbRXL7GQiXL71Cns5Ioa5HBZSB1tQmtZ20Tq5Y/m4reoxPejN
Gu8IiEiVRFo70btXgP643onhuYRPYqVV8hlptQsTnGSC+ZLVerWSV5KdbrnLsxz1z04aH+XYNYhc
Q5gk208eBsuP1E8DdIDGcot0b/Yk0qyA3JrNDFK7bi7yS1PU48VZo3czUN/RaptjMLTaGw7KOxFY
hFRh7G2jPt9NcRq/gRT8IfArurdbU3u1dEfDhUEfd35fgGx0qmSft5P/2RK/bgMfbL2M5guBz3ib
28gpDWSQjwi7b30Ewb/LYLQ2XuYZD+wArFNbJ/Ig4Z69JHYH651M+K8WFVonSH+2+Nqynjasp6DK
69XCwj4G1iCerCYitKGJ8ve8/oWsQEKONKnDpXWDF9DG0T5OPAjDzYJV05ItD4QYfs5md1pm0b2M
svOfeoQtkhI8M37F7QFBaYYjlf/OebNnlfPOyKXl4a381ax6qkpVVgfV/Xb1re4/b6Ga3SVS43xk
FtopJvIJ+2P1xv06rUZcc1VZnan5Zkh0OqnyP05v7bfuqk4d/lWn7qPqZqMrt5ZeTyF7uzwPgQTX
TKrrqe6xhCGc+letNdgsCNb2XAOyu8PW68/y16VfRzGTBtQcbR9nojmrQ71Os6NdIT6myrac/yoj
gswqckjvqtmMnx1D53HwC2sDiCh+VnV14TK6p/Z4UHXqoMNN15MxuvuqKtzsMWYYu13UYQB4shGF
/6pTDaVcWvI7q2TuevOvulSTqxO8frrVsePcoIluPVR2buwSv44PTo1idaU1zlWvbf0aFUHC1Dd1
31vfeC8AIr+Yujadl0gUOxcfm6dqXtg+xXOI3n31mYC4OKT4CB5JjMBahp2IV9vWMINhO7Q5sZSo
vHerQd7ZaX7wmWMvGEKyRFqy/ARz7JCx5b+UKH8eEHd5K9vcu0I/1Hca2y6Gldi9H7spZYWv32dT
d0YMpbhgAitwZgHIDYpq2VmB4eKdUaAfVy3fhYd6IV908EJA/77sWv0TvbVyK0a33OmL8Ui6uWeL
2aP2V2XTRiKSd7DbikyPjiCTYUKUY+m9zYZBf2u8EcBol61sCiJJOTZDOBnF1kda/7RkL9kpA2js
Y+d9Ge16W8Cde84TRArqqfpBLH++qKo2NvtrkBcnVVIHiMLxXkL93qr+qq7rzbfAGdo7VRqSaiHD
NN133RyAU+vEtiqy8bkUUQkNNhl3WjyOz6ouqVjsAo66qlKAueMlaYpfyND82WGZUDwmKgkGZb2H
OhTmH8noiCd1m6BekpOOA1546zD0uAbYWpufVF3Dc3vXadE1kOTw52o7wd59NJZCxwsym/eeH6/h
CYZtVRc7yVNRkkFVVU41gLrNq9/VuK6qknGZN3ptmAdVTGdZPc9Exb/uUOKkbAJUUphXBXIFDvqY
1ql3TCXjK5Itf4Fuv7rIhfW5Ef12q/93P0L8JXBIy9yr+906DkbyMpGNY2dTjBsUnKp7JAPtkzWt
+jlNMoWqTh2GSq/uu/UQpxpwTnNeVs0nqDl/N9w6G9niHWtTf7xVqbM5j6r7W52fFr/0oGX10yZB
6Lcyva9MUsYCz9evs1udq3WACNrgrHpoZJi+upVxkx81EzBMZyJendY2nhp60b3FBIJ2EWuGvSoa
oioQ1e/hXXuOfBNRtIJ81ljh2jkZRXFMhQBUvRZH0dcYz4IzQaqJvZdw36wgB99W2USY16JNUv1o
SpD73di7b1PZjkehsWJTrfkks2PX1vM2tuHKD53rnaOWRYmbEZ3TNUMgkpa7r95QsgULxLsqOYWR
vax5AlVK/Mh9tWwHlaSueFJVVR+zmijq5U4VQUzZG6wAPxt0Hrbm1ASvTjL8D2PntSQpDq3rJyIC
b27TZ5a3Pd03RFu89zz9+Vg5e6ioM7Nj3xBICCoLhJDW+o2CJFik7C3Pc181pkYnNWdSJ8UCqRf0
15jkSGOD4eIRBsONHPRBdLx+0enW/XaYDN6rsnxUl4smLdPd1vPyW2mIuy1zuqnDYAf/u43UDXx5
9mGDCpXH+t6Lyh4SDZ+8UT5s8m1ydccn3LmkcdoeusjWsPX55KTNIXT6FOxnEB1z1EJeg+GpLOvs
4Cn4C6fDons52C8ECSySv1q3L0BlvSlJT3QqVb90QcLXfcqzN0sbJ+b5jHJ4j6TMxQ3nZo6gOztL
sVdGki2e/46qME4OIxrCXmcepVSVQ/3qGGdGx2hvY4nogAq6OLruQd9KUDTO/fCtGYlkpRUpKWg0
+knLA2cbkhNYonzOtgfpso9SszsQxlpiYy7T+exl6ox8a+pZcPL0nb2wUO3FVkQ2enoyTOXByOsv
na7g6OJW0wM/GhmOYiRenbJ2UQxokTHJ421gl1ANdTQEUc0qvrd5/+j7lfqKIZ4gbja16fkvGXGt
pGKurioV92fSQBctG9kLlzmGXZh3QR6k1ypt9KMLzu3PcZP+LG3XODW4IdyHFvpwE1Pcm6zK/mLu
3fx0zfC+HzPtN24Nh8RrLBZLD800b5iQ5+Sw2xa4hJVsPDR6vwQL/jrM602AxcKbGTfnCCDvTy1D
GE55THHDeNbt4gaB1/xQaMRpcyXO9+4QlyS9oy9M+qpj70JkCFsvROY8aR/NvqgJBNjRzzr8rgaz
ffQabUHn5+5uUokR5nFY4L/sErRVQcbas/40x0P+OnTxwi5Mw4sU0wq9UUATtzDv7Ue/m8hDdUMF
V8MYH6PaXPhlcXMAFRyfmgqNEEvJT7gG4QWQ2vWJoF+9NxdaOStz45mpP39+JgdJgmIHCGofKyT6
SWqlm1hvI4I39sbUnzCvew5mRiCDofYQ+HqBaXQO6kvRyjfdaXEbyvIni9XaWz+72lPb6Ac5hvSp
d9NhxbwZ7V8dg/ObGTreS1ai8o7TwltvGRNmzHj5LsdGhOCINWOOuZRU9Bafq57I/VLqSRY/5xi6
Smmqs/K58ZJD6JfWW1tUeLbm2VGOdZ6lPjl+fbqWSrN6aocZ/8JERdZCPyVVOt9ny6ZVh5s5bnXC
NZTKrukPvavYaBnp9v2oaw5r3inbENFBM0AqjeVIbPGNmabsJtNr+14dNI76UzvvzSjqEaxdynJI
NiQwcQvq76VwvVRWNRZJ1YIwajaEp6HPCEs2Ib5brlWHEIZQDpNisfwBkgA2Zy+wZ7IWwIkojq1O
69lV53MXTq/XohzR6rK/RFZyn6X9X2YRF+eMiNd931d/b1DAdPbYk1XbTwcG1RvvdH7K2rY1HM3Y
NKNWbQCQIy2yXCVqCQaNeoxggOkHD0bijoewh0yppWrwwJsEScDu5+l2scKROmnn4jDzIEW3Mh9h
3BFlWM5f6+eqQb6othV0GYOaqZyv7cLJD2GcssnjNgdgDMVySEuSyEtdZDJ6IgQUAOew29fMyt9K
vwrvpeR5k79AKzG2Xg4ObawclcGOWUjn3atq5/qdjX0EiJEW0AstKmCpLI5fpBDW5JiQPZ9vpai1
QDkg46VHKZZTHp/9wQM5vJyJjGf2MA/R9Q9LlW1N26hOg2cpWdlAiHVAE0WKERbie9tcAtHL6aFt
lRe4GPZGiqnuWI81FFwpye9rA/2U2ln9KL89W3BeoxUr2DIuv3sBFk26Vu6lWOJRTtfErF2Knp0h
gxQjBLW0latFfv+YloR4SSyTWrO0XN0qVVNfbJIFBJKnirHaLJqTapMZCvCQfHPGYtrEQeB8B0B8
U7OHtRnvU2PNf4hbvE9EQr+WHXQRkvLhC3bRfOqZGm6weizvQXCkp7Kw/UtrzOGN7yvRiTxkfioQ
8XzQs/g9RZ7tVzs5z+aE7bfjlr/yrLBx7k3Gi1bijevGoG+I/US/ziTiGyL4LAy0wI3v0zGPQeIE
wQ0p0mM8zq/2nBsb5DiBb5SpfdfOXTFvskqje/Om9mn2IBvFttMHoqEYM/vfHRQet30CA90dKvJp
QdUDuAJ6DodORWOzg8XiteMNYPn5XDfVD9wXlbOlZdOr1VV0u/FRw1b8Hfuun/nsbknQ3/VT6R9C
O/xddVnyEMURurWpoxyg6avvpRVrTFrbg+bq9ltoH0mJpV+MeR4OhhLFe1dJbwLF+8l0Xb2YdfTb
jIof3RiapHcq56SBGCXL5uK/hNDYWMcpCkyQH7zQSL4NJInSyXKBIlUkKx1e7KQavZ0ekl6qAAI8
F8WRiHxMyg/v7DaP8RBBnZgsgfalmgPvZHlkPgG+p/sqRB7TdAArDWDhm6b3b61vLqzv+yHXng21
uUBErzZkoYKDWhARs5C7JPAyEu9VmZvXjvEwjt90jDOMp6K13dOUdcgfjgCU6y1xRuWkKeTV4DRV
B7jzOvIgvnH5CdRDvU+JgO3QV7J3uZ0vdqTzmc8jEpt28LXK3Ppl1vloU6U/OCTuAXc7IRFTNoo5
hrejF/+ccrz7xgHtXBz7/szQYMpW9zCVC5qt1YftE8lb7WhhPHwJrJyofFS6uyBXjXeQnz8GKy7/
mKhgkgv6HXVdBfk7JFhflIhDDG23URGpO2MAN2CDo0WPFSgVKcmmslrtAHGe4NjSQjZ+qYN0Gb0b
H7LKMzIqGrC/+AQ2Yh8j6f/Qa6b6MpFa3Xs6uW4pWggp3mexdyelHnThy2BAxh7t/laqDNgHRyey
q13jJtqL1xstKE8AREtJqjTDQvCtTZOLnLB8fc4GX2bmLtGp0PxF7bPsXiYfSKsZlU9Swtoo2Keu
jxPLcnBkZUO+ur1IydO17iVSUhACTj9d63SsJs69l9uwaDhBNkxKDrwauFQuJwSuMu2TKlFBI9CC
WXX82OlkH5aDyrIZBwJ/CqSBs7Qg1D1c/AIVqPWSgZteEF9Nrr85i4ZiG3nTyxQT7pgsTX9pfBy2
8jq8pFnIl65o4z92a6Mrzdzp2Qnt53T4VWKt+kpMczsZ1ojDRW68lmP5M0wQmpBjhGjVLeKU3gnE
qPlqa9jiKb037KVtbujBpcLtZCtHB5VMDy7e1tE3H/nel4Bh6im7eCEzCKho0bNsEEcp9lXiF/vk
nzp9inBZrzzEu209ep6CEZSX76H9bR7TMDJe3KIzXpJZYdAH03KWYqx43VmbgYdIE22wjRc+YJOT
Rdf2ObYC2xGV1pO9nF4F9QG4u48gOty2SumcZ9kkccNo1wzj2Qli57lFG/1+jBVo5joAtMIMYEdj
bHKUxkQEwye05FjT+G2+BfXb7LlB4x5g89/Xq7s/Rab4e5j9AKNw33iGS6fjlNZ016LUtWa9qzW+
Z1LCC7M4zhUAu2tR9zlrzo4+wI0HqRqNmXReF6u4Q1TBi9RNs3/Rcl4MKdWt0p9aqy5owR+VTW9P
DyXgkLtrFSxIjJEGb2M4efTouLzmLdpZ9qSbG3K7ZIqNIXiWjaeGR7Uw5nspjb7b3Ee1eyz0NEq2
c7NEgevK2cjRIuIrn1o6obMmiQ9rneElvz1V5aPXl82TFsEq++1gUTk26rNs6EcoePRkq9c63xze
6kgdb1H0UZ9xqI9va83+a22QsE5BeaNpjmudi+tVO14v2vQDghXICG2t0Z5u9Sh+bEcvu+cbmN2T
Qr/0kCAuUsJv0VY3suul4bPWmu35Q52cZjXFj7r1g51WVhkgn9x5ko1bEyV0IATAUKeuVBVAuuRi
6mGXwFF9qWO/fPGTkvCaF0dHqcuinFhlDMQ8zItyO1W+uqHv+2dpbBpYfRaoFBsm8J9SxVUpZZjd
B11Uv9Rz+dwSKLxD77V+KRJEbs1Q8bcqdFC8HoYbpzN7bgAHQ+BTOxKpIKU0u35Rpzp+aGL3LAel
CrsqjeB94521aSjvJ3O8seuw53kOxltjDuXFG+sOVNAUZHd1UO7zcq+oQ7lrGqfeaVYwAzzycWxX
DOeuT6BoxL2fLC5We+zAvjSGX8CH72/9sr+z+gDF9pCcFLyEH34XH6wQwYPEYqVTMAPwSq06jZH9
a3ZzEGz1We0DmBNKCKZb7fVdyxxk2zD7yD1savRsM4MS3o6RApHU52su2T7wMbDrTTDoqjJcQEy8
abUTHQM+CAS4VSDpgJT7Xr9RZ7TmWk0xSC7ATnKVYzrq76y7GGxAL+xKQ73PuvSMp7FyW3Ul9Nh+
cM9ZDwHOMN7iZohZ/rmsk0F7Zn3ovsyZpV0mMtrEO1qCiUaxyfKphTO1UUcMWVEnJn074QbglX2y
aWe+kSyG79T+SQsb73ER4ZsgMdhTZcJ7DIxbs4nVg4Lj6aaI3ud5fiUjtItarTwUduve9JkxYcu1
7K6baUAB3jaqG0TLvoCwGDEza/tD6YTYgeq6f9/nv7hMeEFuxdig+zxsHdMgc1so2m3GXDWzRvXJ
SLnyUGXzjYXgbBACEskUnPsSHU7elJwabagvdefXe1wIh13jOMFt6tbzTm31L8GIfwCIqW4fzFA0
1Ll8soB/PFW6+abEUXXKUGu8RSYRXAnflH3aOO1tWRRESfQB/tbsb4Nq6m8BEpy6GkHGtk62eV0e
vWz0zrkxVbuUeQNLKzPcGJgybeu+O1nVgggMOm1vDnZyACD8A6mm74sn5ckkS77lbvVb4HDdFnU2
Inj0G7tRgOslbXujsUUnAbgWWhKs2DuDr71hw7ZRf1SJPsGrM+ubAaDBWVkCHkbzJDNqbZlWM0Wh
G3XkQdIQYZY8QTIiGlr1Tc++97Zyn6bwfBFH2abxE+jlP7NrVBfybypfwqRGc029TEWlPZswPEy6
Peleux4S8DdOtTXyMLrt8iq4BCMzjEzj/Z3CYgu9s0Rub1h6b5kRsnJ6NCmc6A2/VyaYCTFUu6rr
Y2hPP1xTdW9HN2m3hALbkFDoFeyARRe5Jds5B32II0QAmUbL8b4q6iVS8gUiQL4d4uhXk5WYLUfm
iW95n4BYQd6qPnBD/9QpFjEjYXiyD5hytJX1SGBE38Sgy3Z+3Lx4bgPHzG0wEVON4hzWjIOxYm7n
oW+2ZUdMoM4f0TRVb/so0m7bZeOY+B46kDDTfBPqgb83O5B6oaazQlGcjrHXavZBkrhbQFmHqAh+
KWQeUGKIUBQilPGzt4byvUXWnI/2qctxQ3NcOE16QA5EHaGnekyP74IGIM/8xIqk3ZL3rErzHnfs
bIMbwFsaqyF/3rEWCPVuglz8MHoE2Gu9m8gKB88Iq/D5bCsQSr7agcM349sR5OUG9yVmFSwKu0SF
w2O2BK/nNDjY3qI+W/W/AtfPECgzgDe6egqIwcwBHvrHcMbxT4cwv+k0qEzt7wHSYATsd994wPlq
2yHq7GzMvFW3CE0Xe7XoQCh3CgYsmqogH4leTBD4JBZK92WqpucxtJtbQo3Zdu4mRNGy9gH28jOR
5mZjoSd/9iYdFKjuW2fHdi+K33sXJfHdi7XgdKq4+9643m0ZMcyajcIwllbVaUZhCSfObwNA1GPV
dd/wPjDgBNvBXimT6W7Aq+jWIXhcLATiINVfUse9Af8wMcsefe7g8G1k1U50IwC+FMd73ej8TVNA
osjiikBFG5hk3UrrVLlVsbESuz0CXS8AxXkWoBs+BgfIzBcnJymlF2huIR37UlqdS5Sn0HZJHB/L
qTWPfV15f6XeK1ymTm39n7Nd7+C88y31FoiM8jMy+m1uZcFFx1d+q1dqs2Ol7p16gGdHCxwouBNS
UorP4q2DcO9YBUEP1dwxZ7zzRmt4TAc0ihxKiMkk+9YMXvNMsW/WTTUUzrVoM/M/2zUUsXq27i2f
uaM3WOAY3QygZ+V5Bz/wvW3oob6mMfRtWTJvdDXgVfRN42auY9KmzD5+pbm+z4NkumD/fuoQinrS
4uC3tThEQdW5RbdYOiOrMz7Ey2YRzzHzUbtVzbp9Gvp2um/jZeSm5JVB+1RHTHWrOj2WgaOG29Th
MYIJOyst64+uT5l5WNF7kuroHJrFo2WM9mHMI9bfy8Z372avg4fWavG+6Z5Sp0kuIcuDS+o70c4o
IADAxo5uLNt80gMD9oY30qNwDRxAXBHfi/eDUj/N+BwS2GNx1i0CZ1p2EgyYvWSkoQoDSzStxesK
BOY/G6UjX9SjbVp42GUYIZJafglSY8y8ljALfg0OsudLIkCZ9b3u4w6K4RYcCTwlPTjWQQ8aawqG
iRWnz7mERm4RlD7TUYubxpwe1XAeoXb49m5ElWY7LUVkCqZtb/KwzNQFaOaEKbySDunJWQNd5JnF
DYiM0zDBSAGudN+Z3ZPS4v+Um3Gy0/FinLeCmQsXAr8F/mzvDFMOp2B278dU05gKdtmDR2ruEjfV
+wzc6A2vDdCGxfdwiNI3Ncclxmt/uYVP55YogbOECupZZ6WT0qEcz9XuZDPxCQNg5Sk7X1qjAR4w
qZStAtjTBykw1bl5kctgfvga1UF+zuKSIXvsnB2+z8BDSCkAgivmbYFiWuQUNu+FvTUZ8u4GDUpv
DVBA6QBWJQ1/D8kR/y4mwHpK5vA9RAoO8dHDFPjlznFGCO4L3giA9i7ReLro/6YK6lv1H9Y17U07
ZMd6rPlMggpMHJyR1QSSUAuPs67PTvi1yEvjCxLyKHKOz3oSWKd0UJ5nggALvVU9VuZiPBB/Uzvj
FHtjSLZ+58Wzdw4j6z4mlbZNdWSVWjVH+M8AMW7fuKY+3Wpp/DqqrFKxkkdGMYQyvJg0VT66NknD
3wMK9H5VgAiyujvYJLzBcpX2VTginf50g6O9ANt1kcZWJhYCJuO0tuDq87RvdkVqe4+wAJwHdXqd
QfA9GoAR7DxoDlWcfCmZGCBfGQGtLEmmSnFO9Yw5Hz72ca4ox6RzQ+ZPRgr8xdrlQWdsq7LoT7Aj
itfOrJvTCFtkK0U9cRrwxrWF7aTS3DFd5v9pO3unl8GvyVamYxGn8w3CH4/9DNjbdO3kIUDK5SFo
tJrMMFKYTu+ke6u2q2MJDdwIYGcoCRJzGT9vYWq4A1LBTkiSsQg2zjxme1bRDwZxDkbxXZbh9w5Y
7Htuv2Ja1p6zBTNTLri6EITF2XQeogU3WhuTegYYES5IUtlMevSuKIa/j/+pknppni2vXX0pA+6r
10Kn22RFylaAno0Oclqrq2DnHyaMBU9W+Bo3IAX8l7EJ0kMAndduDbhFw/iCUDnqhnjeXXU1BCMk
uKHMZMHgxg5K3ovghhzo/BSS5PhjcpvgAi7LmvdMVvklsitvtFXBJTvJbjITQYKFxb831AVoX7fV
URAqleO0QAqZy2aXogduHTR4PfibRNGWOAK1AVisPVmVr46S7xI1wGj1l9kPoJiXG9csV5S9FZ9o
a4k67wWqKJXjnE3ZSVpGTsudQRYx+Pv8drmItNJCddrYTpbu5FcmaE2TgEX4bHH1OwaNehSFEcfb
QnIfzmA4f3bL8xvNyDnlqFFLDlg2idx/2Y1ZIpPSwvhOillWHcNS0fGfWX5TDu4zwDvjJH9SfgYG
vmFUDYiT9NUeP/Vfcl46BnDMl8d4fcJSKXip3CfrYi2k0bVuLPXuiNQKnkyAPq7YX+kN0G7JUI9T
Ou5Vvf4ueGDZDMCouxp+HfFUJEeyarAxI6qclDHebfaS9L7ivEI1+NbDXNx7TcgTtZEQPbRJ8yLP
3k7ch4G4z2GuDYZ1a4jQ22PqTnqruKQOy782RLNtfWhgh3Ug1E2wk8clT0P2SqxSk43sSi+wQt0n
r9xtvKLPL/g6eqDPZHfZQESgbyjHCstwxpYhmQEiAHPGsdac9x925WwHRwqQyK6RX667c9qDhrKj
k/y9sWmIUTe7uE2+zKN+kTt3vUtQSzeFlU47uddyV5K2YP3faoivLBgAeSZyhuxJ3bU7SFk2Ropj
SNOFQDQRfRy6Z3nw164pt2btDXKkJvK5qcCw7+RWyI/U+5r70waFviWCzizXqn60i20IcpfX+2vm
Tj8DvDIOGbMBet2LVuUtTNvwkM8QnVt9etaXoUM+21lsO8c5mEECY8e3UaFzooTboCdkJXnx//3h
D79BdrG9guyuh/q15fXpoSaTgzQx9J0MAfJ975AbP9kAssbnFC7v9eZe4RQf3poPoIrPd9AgjVdE
sCbn5mCEuTbvYzf8pnSZul/vMIPgRXdcKN3r4KL2jxkmlgf5Lb1fPaT2rB7QaOznbZOFt+2gK8A8
lnFoea3lTNn7zzqvK2eEA8JkJz2hj9MDUxiWLktH0EeknUw41mv3WRrY1UwDU8evPphO0oPHzhpO
U26xLKn2uTNgfOQu4Mr//Lt2kZ79EKywlxvAFRZAytr35vjO1RcAo1HY9SJvw/C2DMvSk6S41hVE
f5YRydJnZ+871QBmJX10AoUxUtrLZn1bP3TR664cnytvOHmNuZWecD0FW4Gj8t42JAhkLGTB3hxR
6D6vb/jal6VOisHSC9W+PzSA9I6hEx3kmCmdXVqs53/uglKWpyZ713OkfN39dFyKn+qu3basbPvv
oQdbORL8qXkO4MptUuAxRQrIrbdBOC8fDt2DaBroLFQn/YAPBXl65gXyxAdbxxjUecjn9slhbsD6
8FYnYjGrBVbNyVMOKGWouxtrwarOY/mUD253MM2ZqUSjqzs1KIjd9AjMbEjwHoR3MOWLXaQ5D/Uu
iMoHJ6s+PHj5q9IPrq/TWpbKtZusfUWaFEPannrsB6UzyqZehmvZ0xPoS2YM50nuvlykAM84gVmh
2/U+tPqtvCWw2qmV3Q+1g2v8lVuIKMm6ZcI1eA+p7qstXIqQG9bFSnomDg41JF7wDWOiv0U9cHdk
TPZyj2Ujjz1epicI5bJGntIf+aRfvNjIDuo83iRmiUCZ151kkNEYtVs4uyXqubuwCK5fAKP9BSk/
O8sF5cnLHiN9u7Bh7Gj4NQ/eI2Zx7hWz7Cf2i4/n2SGXHrEOBqqmOmfOW3+f3o7arp8g3q93scwc
RtJk+cxkbmbtfAu6kJBK4AX8BS7ZYCbuIT8qTcitQTkx0EUZNWt/1TGTyRZ43eo4uc55AphDPvcI
PRKN4sjeZjiGXWdX11VUpAUFOTdduw7CcKnvayMxDnJ9+V2+HY3nVn+Yjbw9qKbxJE91fbSyl3fd
z9iYos1YFCj9QyH/e4G2DhyKfPulfJ3YsTwtcaRh+QDGf69ldg47v82HOwTZzRPQtOoirJ0h6qoL
feFPGWbZ9fnKk1jHmPXB8IH+nULPNCev3lkQpJHFcAwcTgpeApcRfIdC4L7klsmTkW4dqMQeLeDB
foFvyD+DuTRYR/T1SV479DLerzdhPSp70uR/vxRztRH20p28TzJTkB8jxetcfC3L3rVyjrD9YEKL
MINMdJXOPql4LEoT+bPXKZfs4rDJq3bdJa/9N6z++qGU3/lhlnE9t8zdLbCAWxKC2GPwoZf5K8kR
QtfymswFcjDbYDK/obVCPDnsk1PRhKG6l+bXXX/5gkaAQbogvc7jpKfKjG7drHXTnJFy0FCK1ICJ
LZMw+XfWzRUlKeUPc9nrry/nESbO3Vig69az3wBPP9hkqeYter0FSagfrvwQs77orq6e5WbLpE72
1nu/1pEIQvM6gACyNpa/vhbXc2VvfYzrgfV6n86N8rcOoQ7GMMZMGTg7gAD5Scry5nHHE5bxy/Hr
j59LrdhEyqB+mEbKI7z2vPl7ANH+LN01QkkX0PTyDMKuQ3JDesq/78rZ16EKUE5zcst095kKEsAU
WZdwnzghQvCQo+uBdQ0oB2SztpPi4P8ctDo/X3/90pOvZI/1nbnOZ66dWWo9Pe/In/zz3snetZXs
fi7LSderfmj1+Q98PkvRSGy09qs2IzUr48o6e5Bz/61ubSJHr/Ns2V038jzWouzJef951Q/LGWkt
DT/9qX+r+3TVT38pWAZ8jObqLoTRt7zieDiTq6jm61pVXnjZEEqBnAmNiMX7EmZbN2vdnOEJCv2O
NlVrsHttJMOtXHxt+uGI7PpmAEKIFPy1R8vLsr7xn16q9QVaXzSpW0+TM/6z7tNp/3b56+s65wu5
v4hB+407F4c2prXLXFg+XOvmupJdyx9iFf/W/FPddT2xXPb6F+Q6n9pc/8KQeLeaMvxROy/cytAg
a1DZW7/RMoasRdlbJ2Rr4091n4rSzu8RDOh/ajWSCElhQ+Tj5ST3zvRWuvB1V2qlPBPKZlmdVdlB
94qXdXgHTAVtfC0r80Ijl7KM/MyFAiJKVma519CRH1jtvJXhgeg/kqwNysB/09Wug4atEkOQ0aUo
Z0iYiL/t5EnKZh1upShdwZFF/9pm7QZr3acutF5mDJqUkIUL02tQZ3PXOXo6b2X9mwAwIFyUjK9B
O0SH6xsvN2XdXIfVtSy36z+LcmB9daUYEEj5e/iW8qcrSN2cJWAntITXaB3srxPr63F5PuuZDV4l
LN6ys0VgxFgiJB9WjmszOVc2MjFYi7L3qZ0Momvdh39cjnw6ZfAqZT8bd6ACH2uoFLgGSAsi5YYG
kmP5cJU44rUvMnT5WZJlJ7kzZdLn2WlWnU2TOdZJnvD6RK/v/odg5oepwtpU9uThR0VPRO/a6Brk
yh1ET4w4QiZFRyt7mL2SdAxqLtp0L6/oNU4pPWCc9bj5S17kv6NatRrssc4mddKQHMzz7JwgEQxL
HNKabOqGbOVmLftWoKB/FlqbctEddmYLAzIG5DXyYelacDR1/0Y42xYJgEhFu0buqjyXOoPKpFfF
axnDMxE+ub484LlFdKe9xjM/3X65qR8e0XXper3rsmaR3etrHpGcnD1z2stdlj+7buQHrEW5sZ/q
rqs6OfKZzLm2lMPrv6SHob61sdbbYGOIVVyQ++9dEY9HAyHAvQ5jliLUMwRIizM+kxy1dHJnhoNM
z3LU84B56kmCd1MdvERadtSWa6hJnd2VQd1upNXcZeNJmUtzp/YZIL1hKDZNxKsuGy9zza3tAfDU
wBTdpol7UKPQyvdIBmG4zMp+T1QS1PDknBs9aB7gZJFrRjQW4nnm4F4Uq7epP74uiPbnABnYZ/g3
9Q7VuBFVDopSlyF4lCWkJ+oRFYjYrtLn2HNQFjS7uylGC8EBtnDQye0fPcufH9Oq+Qnf8dSbWvk+
5iauWqn/LS+Zktf4wF/8QAUpnjWvvTdb3z2i9WR2/YCEg9aijjMMm6Cp6y/1DKaXJXn5pqupvUVR
B3hVhGyXWiy2ACah5Dm3KvSbVHVXIRGMMlQJjhsjxup+XI4QSsJMYMBRIEy0Y1PY5f08JdW97Mkm
KwoH3bM8R1iYILxVxMGurJAf8qfhq0ny7Niqi5RfplYGdiQoceyWAPDG9Vm5xUWM6rUK4dPwMRJV
UTDctVkBJshrB9bDTeFeQGqQXvMItreofk39FD0OywaiS/Toq8k3ZDWVs1SVGSbd6C6iylUgfGZY
ZGuc4LFBDftRJRP6mCqatp3GMWAFwYHY9oBWpTb3MsdSFA/ZzTQM3b2WdN7DvGzqDNieTd+CXU2L
9UCoZ+lWKx1c0QayM+aE2dw46ujC+L+nJJrvryXQHCj/OvS59fwqsrwHVGaibRW2G3RPjb2jWeZu
mpocjTfA9IWhmRfbAeoMrFXb6baetBus4JHBwAG89MLytoJqd9ssm7VI/zwmBTHUAWkjG25aqV/y
2UyNrWYa2kU2xRT8T2XRV8p28mC5e2FKsBlRg9feBzDq2mP/NRnyvwxS6eDCofvzbpnwmUEmglYo
KlRi+vk36c4vYZ7oX6cmAa2AIM5rMGbArtHBepg1csnWlFg3lZv3F72P21OaxsU9j0CD8t+qz82o
0Lmy1LxTjf61RjXozo2Sh8GuGqivSv0c9ySOHMQe91KUA6RC35Bfz/f1uOkx7thMS/NYSzHli8Fy
LeeRwabKUaDdMmbsPpxs5d+cdDZv5FJ1Y2r3jheeIIfh1Jkhi3bgg1Pt1l/QBsmfMJyT63VrY24f
mq7d5yqyNlsfi+U+yF4wKpwJ2hcNa2XbvIFo0TzDPe/vCR2fpYTRbvuMaR1kqGxErGlpIXWOUX4+
KXFfVRc9LlwDAWpD+yFisewqMOhu0U/rb+uBsHKZonYiBxyULM7IYCag2bgVuqm0R8Q2ta0U5fZk
qbp8qhwwYcv9sccRoEu1TPTioz3+uf47aZL7R7uo4Zwt9w/VaRB52eThT0+fGQcT5RTZlU0VzDDc
17L0trFFQvJDpRyWIx3kjt3wAHAGBF4wbMB1YalQVgxKev1XXQfhqbeHAI33sPpWlgc5Hg9hfUh1
VJuqWXEIWCsubuHEA89NEAW33bIZEnRPXMM/fjjQ9yl2Mu+Bb8d7KAzxTTlmeBguG9mTOpNVNpYN
NopqsRY1+A3+R0M55dp6PbsbMQf8v5ySugP4ClU7fr5M2xWI3D6N96VKNHD76ddJa/kjU1HqzW3a
LjwK0o6m1cKARZHyLlo2OQITd1KcfB/FwsgfIK+rMcH15XCpoly+WRvJHg56N3z4OvLInBy7RFXC
svLwxJgU5eK8W0DxUZaSo59OlaL84RbV0ZODEPj1VPlrH87IdHPflQA0Ph9YftVUxpAdn+bC/ivF
nhTk0uymN+1UpTfuGAE40VDe7DLyjCrZin1ShNqLWobDravXP/JQU18Gu1Bf9LC+7xhg78lNw3RB
dJCvX2+g/+XUrX5jAy15dzMuRTKnvEtRM3iPKuULfOTgQQ6aZXDnF7H9KMdACu9TCHXP+dJyrN+T
QTNfNT8q3rTkLE345mQvatNAv7wP63S67QMtvRuXDeJ++rAxk5pdu5k3jNmg8ZaitIFoSiLHd3+r
yYB7qUvsEuZS+p55NTramtFupWj0zXAycE3dlaaFIv7Gtrr+GRsrpIusUd9HECrfmx5bBBW+3nHh
V74DBSt3duabpxHLzMfSHl+B0HRfrfL77DbuF0tx20tWRkgn2Xr3tZkBUqiOlT8iooOWbtj/CRy7
/QpkS9/NMS7iduO/aoDP0LBtB/Ce7MVhu5+xhoUv/D9V0CL/PvipTrec/8fYee02zmXd9okIMIdb
isrBUjn7hnDZZWZu5vT0/yD9dbu60Qc4N4QYFEyL1N5rzTkmqthsOhW9U63JaysgzFniIZMM81Cn
7QhzuxMPKo7pX0S/u8tOCRnbAwqMZ5y88nnZZPo1/QW7L7bL6gBNYq84Y7JaVqvY1q8TXbplbXnF
tpfPMqw3FUf0MRgndAnCCLVjBSsGW3TlQ2Ez8zNF97j10OKB9QQtuy793jose7rGd9a60ht870g7
mXzuPABjoqdOLrsVHp/osKxakWwiU4i647JqEkREDqTqn5bVSRrfbX7zL8va2GVX7tf5VYvR9/hD
sAujXrqlWSOfIx8bcegTV9Xn5RWhzxrsRHcrnOYxiRv5iFihv6lqw6USQ5UvE/u0HLBsh4u4KaQq
uyybloUO5SgyMTBUrUrgqiA9NjOD23J4jB3tmuu3uhYbu7VLAgurNRjz4miOljhGLWa5GRZcHCWZ
Rd2WNphZefRipwM6bkb1XahYRIGPxgOEsPRVNkpnDTez2C2reHSQ1KviqdAHkJRah5ZgPkzpRt+F
6YeqJh9IV5YbhOJl+oqKOttix7c2Kr2PV9PQjrktGfd6mFnnIjEQWMyHNaP8Z0QtueenTTkzrFNI
I+KRPS8mJfVXVPBq9Lv/2vZzyPLIkJo/Zacq2//1fLVBANOa8V01TPVlkErk0sIGfYeqS+eX6E8u
+4/60JtPtTXAB8pVccpCzYRsXKYo4vrpuSvt23LooKWnKtKcl6rOZc+uYuOcFg4BLFUFLQUu7CN2
pA8J+NU6Fisb2dBJLrio7CF+bxUEYoZm13eO3gYHybSSbZSG8j1UlcpdXt6aXuTCqT9a+kbIiPQY
DuOo7ajZFlB3C+PmmDDHudwtwJZK7iZZJSDjwqg6FdxTT2YRep2vxocKOPk/O76PWXYXP1vxkSB+
BuPvyVMgx96yP0T3eFpeLbZsNpoldsLS0vffq8tu1VGSYcOlHX0fGSjqzdATYyubPd7tn5cwLP1o
Ii8/WKEhrVNFqMRS9dbOQO+7J+umPimabm3MJBuvIzkuXtfI9SNXo4z0x7beGDvfYPNIX7XzYPcJ
Q9JBGJvbvdkI/QNPIrBInfs83z4u2iyxMKkE07oqy+oSq02107WyP0R2Y5Du6xfEErQWfCzEqtz4
cGaqBVgsv/Nf42B4TCJd+iOhtPx+oyxXQMUJ43NM+/dQkqwXxawzaMfKdB+asMEZogR3WKjtbTZD
xWXJT49dGhtbygHpnY0VCI1zbVA/40Zm+lP4yg34DfOh9KkG5CCjTmKEzSA8CWz9TwYZWW27h4Bo
jrr51bVoluEU1w9Ow5yw7UrlDt1GizyHhCV8V5ZHcc33d6qqkUE1WDPSQE5Ji1Pa7Lg8sqyKFiAI
hHObgHUhv+aXYvXOQ546L8oYS2e9cxzOAfjeKkyrw7LaapDncitu92rcAaZSGJft2wKpm6ht5zHA
kO6WfSifu7LwH6NqelWNQL0sa9OsALdU42451FGsY6QY/nVZC7tg26RF+ksXqv/oT/QShVHfF5pl
Pfrbwc+s15ifym0zyM3WavrgTajbqq/MtwJFFpE5ZbXrg168EHO36ozI/sU88kTIg7hUvgQ8P8C8
0Xah4n5vm3dEgo4zybqzk2XYAjsauYgAr2mR9meJOzSAqYVW0D7+HFBrleaVZmtseiIFL+284Isx
ejXZyN6yuuygYSsu9UTaFpHVR8ROvHPQlqgbCBx1qd2JizYvTFC8R1vSzrlVTr+oAry0RTS+jdEs
9Gjwc8CBArmXqi/x1I9vQxUZq2HeHs3b//N4G+TSz/G+7fM6yNNWdWADfPvX6/9s/3+9/n8ev7yv
WvY4tx19redGvOqZsN+KfqxuqqWrW3PeBi6jui07cia/39uWQwBF1rdi3vZfz+WXE5yV5Gxjld/E
ZWHMbkunrOUN34zsn20y8dFOrm9+Dlt2DrHjuFWF3yAo7qSsMTBM4vkalKoP1hbXutfBsfGyQRF3
y2LQ+X+J7kl1lbpcq2Ein4ISIx43qWUFQrt8aubFsmpqEqb77/Ws9Dqma7Ae/7V32f6zujxj2Qbb
7phHCNp+Nn2/0s96yk1vGuy7gtP13hH/AZHMeU3wM/GlKvK94+MlVQfr12h2zrsGgI5qodPfGbZN
4GgCb0WkckT3FTcxxuN9XUgbTXWmZ4gM/bblVRfg6RO2rP3yHmGGnK8rG+NMErZz8VuFRtf82oRX
3KmctUd0IwapA5q2UetmOKhVCLN7DtxZEnW+w3WMUGDOZfK17FgWHazutY3ICid6Z+31VC+A6zT+
LbMS6QYguvXUnUOMWDJNMF002DFAyC3dZQiCLyYeqq1UZt2WyR9YfO2r1Js3ECP9cxSTBJ+0TXcX
1Z2yk+Mm2/tDql/CQCUTQyqmpzRMvxAdZl88OSQO/iDpOnQson9v5MlstaENLqWo65uYF5rM8DAU
4BLnAzR1tiLVSDaMprgoKb54kMnyundEe1mOXw4j4GlNaORIABpwmmTOZEcyT5Zsl9wCYB3kqtXp
FegQAREGwWhaKw8bctCqixG0ybbEWnNOMkwV2qBPJ8tGWYw73jxaWR/tBSjjo6NHxp6yhzg449Qf
snIY9pIcFcdMEwT7+F10SmofxFNv2aekGMl6rSiSRG3ib+KmkUlgkKuN7YgBoyvQZQBQ3ZX+RLFO
Y6u9+dCe4AajHeSOgxqo7Lr7qSXqh3Dn4SEywCO3utu1IUWpQMiPNT3oVTjI2tNg27C84Z4+kz3T
uWU0DmefHCoQ1HnqlWMYQcKCH8dvE4YPP51+J7W99skje6F7XcO1iWav/RTdoyX9ikx5+i0l2m8K
v9jLjYBCeWCrm6zhx9nv9W03v4Idk9+BDqwg4mFgQmWOQDqRmPwW6BLVVn930BowBcz6I2zU4VoR
pD7T+Cega9XZMcYWFDJXADOjYpfVCiAZ4H3DJYbWwqB82OW6FD34kmNdLAU37RIEH+odljvD73dd
2o8vusncSVGCB1twpShjLsAGyMNLhABwHRR9t1uepcbJvtJ65ZBbSu9RSxQHHEExU9VZGWw4BHL4
jfu9SR8BIi6HLI/+2mjOe5aN/73n5/AhW/iEvMHP6yzbytLGh0YDb5WRGHgxioYox0Zqn1oCLA+D
L2fgKzglGbxt6pY9To95FaKdsx4bQc7lvKrqI6Yl3RD7ZdVPK8XFnRi7hDxgkjMtJgXzQs1D8p4K
fSyOg5OUJFjwaFn8HLM8WraRNM7RtYpEqc9RY/1/PG8CGFVgUP+P115W/3prixyBPSMh969tP09Z
3n+IiumQpS/1GIYP3HN9V8SWsVd9vBVdrt3LjuVvtT6UVlPOv9lyRHw1S7Fb1pYn6Zpz37SZczYM
aQe6aLo4bY2lsMmb526wSlfrreC9CaQHDEXOp64om9zmdgAHfBUouRpxAFDeNou/KGbcQQeJf5dR
FfOzUzcvc9z9KjHa4kyd+ygDcT9jFCjPuVKGG3Cmk5vocnn+2bHsZYD1z3E6kTyisVZy+4REhuTm
+RWWpywH/qx25mC5Vl/Rs/z3m/zXS0tDgl9I9Z9SNKoAM+c3+XmBZTXt5R3Nr/jg2b1kndohIICI
6FASX6QuxEKiWlcdkuM1Nee7ryJQGOih/b0Npy+RSqm9sygVnC2Z4JJYBvX/vTpvI6m7P0fzYtmG
BFNZk4tGF2Te+7NjOW7ZVlZyttF7UgGW1cbU8nUEFsZr45Hyfln9jjAuOEKuXpVgxP7WFeOTVTBp
r8bav8+nvPOQinU3tY2hYVpDdmdrQFViIG7n0ej6nUBVC8ExQrNPbNXeSB2YIPNdvLfk6JKncrnJ
mOteZVi7VAyoXqdGJVFYF9kjny5cUfO2nxMTAoox6fobmaIvfp2aH4XhH2QKmQEkHHxNSZUwlH4U
RWOC76PIQEOj/RpG5+TnufjQ6vhd0qlSc7dEQI9qyDA60rB0UAsGSM9syvpHv+prmOZMIJa9gxUW
xzDDCrjszYnwPPndVLvL3jgNMzIvYcote8fGTC+VpL8l8yvR8cjv0qq8X/bFuk3NCdASY/Lormhk
6RKTJMTjwJiiu+XRspCz4HVS5XL/s2l5RBpq6MXk+Hw/62evbGXWNqYR5S7brDoEN2nX+E6Bg65+
jvt5H7nPzrUuzIM/qRw7xaRS4US6HxKnoEXk0zxRUuXo2K1ylPFR4VmPlG06gYpZdiyLwYYatJLm
YypJGsvNz3MUX/oopgKy3b9f5q9DDCvGQ7a8+M+rdcR0rDprLLzv1112+2nMW/x15GRK0oo4LN3T
TAcj2PzyUl9hEcTB+tcTlx3fb7l8wDCT/Y2j60/f27TlE/y8+egkfAV9q5X3ddh4//Nv+jn6n9dV
PrMAbsP3Z5jPwvLorw87f7jvz7Ts+X7TtsjuYsCuWMW3RmPLRzEfthzg6xVlnuXhsmdZjMvpXx7q
dgu6of/t0BE6S22/YbRBnNpQn+skKlcVARZBhNUsqPN3Q9QjDD00jZ28N0N/2lpO+wdZ7uilgBXl
6KNTE6IjdZM8Cgc+mNO3+zBtPqvMdzaMmY42CNOoVCNPMccZZet8mBIR2XHrShU3ckCzOjh826HG
WJNuZVfJE/PMHSa8R73uHLfjsoPrMT5Ufom4uH1UgoEXw+YHETu5dHJ9smL8lyWqJwo665TqltDV
91D0J4mu5yiIRBxBMBRzw09INB0S/L47fMRMU53kGEnKrWoS6SrHTHkL8oyupX/UGYsQLzdv6ocO
m1SanL+3KYS4uJPos/3PswIqeV5WgVwiN1W6LjvwoL03E46rsumwck73dXlfp3p/7RkINVYFCz1n
St5PSEaAl8V8kOBRKghZISGH2IOytSA7NIM7YDXVHfSGRnrplIEEsHkxpv6t6vHxZ+JoBb2B6p+F
oFq8wmM2bFQBa2zZlkNg2E6krFEw/de2dmIgAdJU3Zak6Anb8O+yeQGOwims8tqY4JrSBi7OwBjm
Os2LKNWKnT1ao7uscgfRrjE0CgxD9femn+21qT9HRqMdlk22VKpwyYaJuNBarJdty0JTfZU2EczG
5ZC/dkDM08b6+42XzYYq6O+OIt8vb7xs88PeNZ1G85qxomM9f8hlZ5TI+dEwARDOmwzK6hfLkrw+
COObKNYCQ/C1UZToRs/8a4hKf98r2hkQeXoaCKu6Lgt7gvUP1srY/GxLxy4nxA0yfyJLsYSl0dfI
vG4PiZEYV4r9xvdz28hcT8In/ShsalK0bCZtfkrG0GQU9vZ7nYSkclOJVF+h82V/WBjqcR48x7V9
NzmMDrqppFdUtvrVcRLpzoiOwbyiRfE/i8GoXluqlodRT+dpIX4f0v8QZvwcNyRQjtKJW+/yQpYs
TLIroiuBd+2lEKP3/Y2aiihAa9y4UJHrO1FlwU2nSHZTY3Ff+MFwXA5bFgzJVJdYoGK3rC7HKlDW
PaNEOb48a9mGoyLFkpCcmcMNK0cOnGuaa84VLvd00LT2LfArKCHzdtXKOpKkYtePbZz/y2EQMPd0
7sPzcgQjv6scKdoxmvj+iTFqdlLgmFfMotaVBLFyrYQ2WQbDZF2XHUoD3FMuaM4sq8sOgCn6pUwZ
MJK8IUGODRtayZq26iLuv0lnnH6ODamdEmZWW9tULeONPaKYAGcZ3grcEB7xLMlasyCjraym9Dea
o0EOh99yA/Uc3fSmxhuqJdQPBuqhtpYSKjRnmSwLxi4TaVmkearTwGijCIjDkwgL8WdSnw94+J9H
8yp8vee8IcuPbA0H/d0creITDn1YHhHXnNG/PjSzS6idJYzLo2XRL0LJecGkFuHkshF0bbt1VDre
QwzwRYwP4bfwatZ5ywy7qxdZnSizNMxiZ+PDz4IxMlaHZT1bXA+dnj3rs/GonZ001fwRyCbCeWQu
/iOjBOwGDZKiANzdw7JQy2aYCDiqZv7Gvx+qqfMRJSoMjDoH+7js7roJh+jyMAY7A/I/iWlzAM6n
aQdl7/uM2SMRJAmckdg2aSEuZ/F7N7CX41yV2cI+Ie4Ahxn2BX0tjZqExa79M7b6pw8tIhXldiD+
yzOU+4Bcx4NouxeL03qMiAPbNIr+Fo66sx5mVW3CywjnyB0nWy9/78/ZXh4t/wF6WOFaDzhXEilp
R7lVvSoJ9F1DUNvB1ESxN5kkJGVcuZLcbnvdfEz5qw1jwKGPqUPmP8xXQKkYk9sA6SfJ8OIKE/Ns
SstnxbU1/7OWRxnQhnUJFoTf3U451JAtgtKk0aUVkPiSdDj9dWKwKHPeTKcGoWgpK0nKfOr9FNzK
0PjQs1Baa8ZJ9NVwqEOz/15oejQcfHU+c9n4lilqecDyWx6cvAQ6vjzMbadT1svDJXp1ebQsEssv
UTs50DBm7byY41gKrcSgw6Djf36xCsfK91EGCGD2iM5/5rJY/uCf1TbTIMso5Gb6s4dpmjWKy+kQ
i+d0edhMFLzyzBq9n//M8j39WV0eOUpPvBUGXm7eAk4gC22W/f0sjFYPt61uHJNZe798D5ZFNK/2
tDg2U1Sflk2FbxDuENiMRpZYg25JNDCljv9vJ8SvVKkr0ke1HA/Y7Br7fmi1ar9PgHxhkuecznyI
UifGYFksq3EEhViJpK+KIWV/JBiycafa6khFkeLhaNnC04jpasQwukFGtG5IPrUn2yWzGFX2t9R+
Pp10eFCKGazLeITcWEHgHFb6kdb5Ws06fKPJORNl6MIoo1E6FeHJRAtzDvx2Rb+9dvsxu2QKPxG5
UxqeA2X1KJfNiltGQQudymJRtntwA/PUdpJvuO/V3dSTIGTaZNJaz03V5BudJgwq9rYji6UONlFD
EKWeu1KX0R9BJujxg8tNI77TVcVcjcoorX2pIRamUzew/8HTTY+anu7zoqB+RyRRVOuvZV+SWTim
G/BL0drA6Cea9hQGlezy44gzORTCqzFkhO0J8Ct6kpiWriTTeg1iiip4qVZA2aJNX84Z0Y2GCpcS
Bc3p1VSoPfnGdu0VICpqm1pjN3zVFifG7hyiUnj+1DmnYEziVUTAlp/HMlxTIkojhXJ1JwO+1WLo
+IRmlt1X7OPIllFSrYbJsLc+rBupaHaNGnIS4NBFusmZ1kO84nWvo4vpnxx7Ll0SBMl4rP60+Ome
7y2KAjvGMvd5stWkESOwhN6/7aUtI4ppRf/xjcFzuLZH/PuFZCawiZDp2BNjTx1vjg0eDfkmf3iQ
O+MusW8DCKQdHU/5hJiW9AybBAY55x9d4NLFM98GAIPtwJbJ2mp1mFO4nkLpq/HJlqmG8/wNUmOz
Oafh9Mdg5yqv+aEsmWRLln8RavtRZtCRVC7RldJ3hDWNPf3G0CIxR451j4LoSSQ1CbgmPjEc3F5K
OUHTMYVPiZyuzGZGisBadge1efb5vfCgvLrkMpMPmtHCsXkvs3QimBBTt0KVM0L0Ms5tKW2yoPZv
I8T1qbR/FympeoEcvI+dtGlsJoK90nnzALAztfCIVm5jOOGnBIfVFQPZxMowvTglBQsKkIr0xyIi
Ea6RFu01hUqeE8s3iAv2ShtTzw+7h1GxNwThIh8JkWJJuky3lRmSlHwkpdJupnJovTFMi41kP4VS
nrtGnPnrKs2pz3T5xjAlcZpCXrBvqAxGinIXDHEDmnLct/I7M/9w5YxWt26r+zohqrUir4t6/tp0
ilel6cCzAEiyNUKPm+4JRa4G7CgOV6R4Zi6jQWU1wV91HQJT3WYcMje2wp2hS7LbgewyY/0JkFip
I5IE85UyPiplL49JX7EhhspKu1O0wGDf+Bw43bsflBVQJ/EZTy+TmgBfS8MPxLmZV6uPRCg+dugl
6bpAS+2PDsjUubfRDK3tUWsbxtaiZIYI2PTVL8o3IEzM17g3LmKgaZ86J13lsEzpz5rM6J97erzu
SB1uivrkTy0Bsvm4JZ7XJF02D3fjb5KzqVc/JHn7prQEysvNeNVjRv7tNON6BYVAotFp9OncoXMg
ky2aYcCGAd+JVSVagGDxe8dJcquCUGBJk/bFwCAr1JVy1Ww597KXWhT8iRQ4asWmygz/RrZhs6a1
E6+G0no0h8zT8pYbgQSGNk1fyLhPPcWh4V1XTeTWdfaMXhSTY8Mcekgi8pJQb5oVQcJzTizK6GFd
S+kTMP8b6DTbrZ87EwJdGSX47vu9HamfQko+s0j9qEuNsMAKMr/MHIoK9zbv23FjZzQLIgUtu52i
IwrH4EWhCjpkwP76UdzLcXkp50JVPs6N2D9abRG90POBQ6Sydae7cO+q9SCZs925uOvC2I2ESbVk
FuqWwbAXCj8KGRohE3gfrBfummawipV9lUV3FkIMt0jFJUvEV6ZZ+7I03+uIidegX0M7zTxdTncI
VagH+Q15Lb2Pr97uDw1pZgGoaq9Egb5utRgiT98lnimRRq9KzehKRj54viZ92JCNQr9DiB5pa51Q
KbWxzO04VA/EvNGGzvQtVYCtMVHJDPPHfJA3OqneGzs00Q+jWYkMvmaSeHFkER+6VRDaM0PsV6eF
0MbTp3FqUg/+zENYTR9iMJ9VMd46c6VmZrkxg+E8geZMTMhzNfmTimmeBRhrW9RwBoVKR02v94nv
I9M2t30keXZE1v3rGBVvTpA+mEV7Gkw0jXL/FDbprkaDkwx8J+Km3oBkA03TnULAgQjaAKNVqeEl
BTNwqfK0iusTqryR7spa9BRxR5hx8KGBBpBdERhvYzO8kU2duVYqPdY2IJsmUl/rLPnowelp5fCK
v+wPsl10sdp26qJ9q2cPIzbyVSqLX0ULvDyCw9QlKKo5H/c6IWJbQRsAzZ9G7aietjQgganV+6Bt
b2QakSFoUx/vG+tPrdegKfiFJWObqPdcB/kLQNmV9J7ISzkH25Se1Ca/JaB5XGXqjbXuONvBdPav
WQ2gD9rQXgxGA28/QSw/Io8IydEkjf1IKIa44BtGwmeBTVe5Igufyg5V4cb4kLPmlMj9S8uHYur3
HCHCgPSZPjmVdOTOd4+4rHDb1uLUBxeFZHphqNsm7neD8Df1ru7zTc1p4SbBzJ/e4eDS24sY//eg
gK3iElGl2jXkqck1wWKDc0oErM9WS+in5Js+4urtbf9PmhKhnKBPy4fq2Wybk+o019ZOV+Q53Iom
eDMy5o1YyIhu6NNXC089fFLRrWjNkPKgE/058d2gIwA2PmfYUCk9I5phbWsyAuN2qzPP2DvMlkV2
IXq0YhwQydSquFzaZ7OhqDyl9uDC4blL46F2SwsioKwjONKy4EGY6Z+iGSo3a9LeK52WxEhMh1Uo
7zvZ+WVpDCLHEHJ2HnRHrWaUXbT+W9tw3U2tujGBeVt1d9ao3kFOSTwQd6aU0g0tfVCiaKdA7j7D
IEToFFBC06gdVp3GSbY4jUSeTNzQlcxrVcvB8G/bbhf3mZfd1xmMqC6R5I2qwWyoq+gXAfCND9ue
HzhGkjfnUx7a9qQAImM2Zuxsv3mQ9BHsptO+6Q2k8VGK0L20b1XtbIIOpGgdkVHsJI6XUiKoaHCk
COO9XJa4eBiElXq8KgMqAq0sZ1Ssk102dfaekMlnKwLewy942xWfSsPYeOy5PAV8nTg66ZIgYa6H
oRjzdSmjXwq3Hw93Eqom8numqDwFkfgiZDR0daWlraQ9+rVNUEn+W4FcZ08VLgmFRDA/ssnnzM9t
UB5NBotBk186h6Yh+SKgrs4YiJ4Yaz/ZNC1WRjBnRajDx2gwA0jsbrjYDj815ugldjsnDPJrbhIg
FddwVMvnRC25OvqVWU3yndFlA4PxNHF1mzGYmaLbCKKvjnp2czTETMgyBnhvQ/9oiH6tqMbAwIrQ
jMiC7WC2V6kfin0kJVctYEBOJm2uGvlWozJVllPPgDbstpi0tdrMPApCj2YY/IZvBTs1QbMXKiVX
AF8a6Yui33skkr1vagPJwA3dyktWgDEDca+7KWrb3WQElVdDxHT6eBVPxrlqHbSp7R9DOhC1fIoI
Zs0pQgN8RHuXFGusjNe40/WNnJevQBYObT5BfBYzovmt1AmuHhwFs74IHwvdYiSEBsqmSOCWcsC4
U0RgJpGg5/YW0ZJBNKTVr2ITc4854gox3uMWBGTXj2S2m+pG18YHVTZPZcwVGHKGE51QCbqSfwzL
77y0gTicrUPF3Ebm8DYNB5QzjymKVJdckHKdKZwnosQvODGQjUzM1028Ss04l+CNZwky36xtW0EP
eVHro6RsTAKPXMeQ7nWhbzoAt/NNSrhwULFCjQiotzNdjvSPhBubpB1BB752ofZbNaVx46sdsGQs
pBANmZ6mKXg7RoSGw7dfSHgHGJgQmxjiX2GM30QhjKRE+9LMJnfNgXK/ATWJ+yYlRAO8oCrfIltW
ocpZXkLKqSs5fEssQ32n4PKHDOXi2CV0rVUa9yNRRYmq/ALYl3lIZTBQaoonJ8KYn7COqBF7qkpj
3062ugGXVhmGnaV0NuOAuFiBmquhpzQvsVKCo26OUsS3TVS6W6fFY5zm2JHMA2BMbxKMn/vGIdWX
IoVrpuG2J3Ecaud0MZGwF/rnqDgfRTbFHkK2gq9pe7Py/tWq+w9IortpHFemqryJITKgJfcgejFf
+ENlwCfp8xV9ELnQ77vEurW1jS0jzs6d3dJAKWUa2c5rbDQk2mfag9/8anUZVDcMURLESNyRLd8b
wvycGvpJV0wu3aAhz4k+RiVbdwWzjk7kvRdG8pXAkUe1IxXTafNNEI6/Qt/o0AJaNxoqBLjEPszm
6cV2ftmmhEhEnVl8WTOsmiZmgM0AE3xd4MWq8EYotsScu13V0m8It1KRn/P0EWyeQ7PT3/GdXFVF
qK2HWGEm1ikcqkb5WlJNbWUf6gBgJ0U/tAtkgzstmpPcWvel/CKlKa2WVt36A8y9wScMLwWDVlrt
Kuiaj7BEem9oe8YXdZ4ywOgt12BUyeyrv5OTPSNpA+pwSkpV5KwU0Zm8DXkIqSOtfLS5eakpK9uO
P0crfAnpU45jm62kDjZg7Kjj3hqfhR6la1/dpjoN6RwfKh7UYG2SAyP09iXJg7lCzczfj/mvOWa1
4geBXkmlUGklr07axphIRzN5HAZ+vQ1SvTdFz5CjMxvahDXt4ZCQaMdyYCh/Fj4ZGUlYXJog3GgE
iWyccTgWifo7lTDshjHk95k3VDYfKJIeaYiLjYRGxS254teOZDE3dLiU+r6+5OPGgQI8jpTb0XOV
np8E0NkEtsASJ0JKVyuu8f6lPrWQKPoUfnqSLQmoeVyQLOQbtJ6iehcC2HARLVluJdTPXgM7lT4q
ppVvA6G8WYq0s6aB+omDmkcrPoUAdQqv+xPezDsj6n5TquFlAjkM2TdJVqTBQiGY7qqQCNfrwK8p
lyKGw/wdSQzS7+6LfMuL7xCxHHGPUgg6zzrryVGG41gBI4EzR5a8Vt11lf6e888CiXKLEkfdSnPk
cliMp9SQob5HebuJIuZpMmP/ouifuEaRgSCqn2+H5roKxi3PowveBoBvwz2xQo+JokoeCVjbJ4yk
vtuXPuqhT2d4Lm3tmdr2g5W1jDYRphoTijOiq7FOHNPEYZrKLcrXGPBybSKypdZbVshrXmVTfSsV
tFQZmgkKtr8EJ8/Ne+0mpQklQ1176ehbKkHfeaT/zDwVJziFhv4QTOZOSRmg6wGhfNydGAFA2mMO
a6uwW8tWQ2gMSZiC1dUJg1vxhxuvT+enx1k5hN0t1ZmpmRV+mrgnFkWXX8KKoIZRFeRB9Q8ASNMN
Gq5rbHUn2goY/aT0oqdB4zEJPPUzuXXU7pX3ILffrbZ+qmW+mInxRPbFvWrmnh6QU0gEMBRwgmTH
Q11xtWDrQiG+qzX5pW2M35LVUVdG6VZrZNfFMsWYmN9/a4o0HBPdvmwvSQkHnBsAMrgZ3qy8+vPk
1ZaC0wSpEKT2KVHNicJd/VGUw6a0pKeUSGLXCrV+1QsG3rKBmsHn28Iops2Fg1Vcl11DTw/Cb37n
OhaKsJ2AUiJ/qtp7K9WPWmbWK1VqGVPlyO9lANVDLEmePufzto6yxgpOFH0sPsIs3AGuOFRRuJET
4zO0K+pUFV1AklSJUoy26lhcEpNA0apM90VHZGorF2tU4e+JUiMXVUnoNqJ1nNB4jhv0b34OONhY
8xGObXhnRTki4f6USwp8J1MJXUyPfq/98hssFL7/NeXSg0qU0GCK8EFK3mAm5sakrqRARo3Vq5cR
9pinNcqH1TZ71YnuRU9nHQfgZ+PPJztM30ale05yfNWkLUC/EvzNUX8Zk/4sYuR5fvDOEOKdYNXQ
tUS3MYrxrS1mX57MD7mUOSgCJwF7XEVtx9h8rlQOW7p4oaeNlGblSCUAXqWaEL45BokUSZ2fspQ4
JWH8yuxep4MuvU7B/9F1Xs2NKusa/kVUEZp0KwkFS7LkqJm5oeyxhxyaDL/+POC1l9deu86NSjQN
kmxour839SdVYiHt5medIVzYzq4pCmed9Zjc5Y0X9dGPKK3E+o80y9+mkb77ZQnXUi8eMtwaGztj
cLEq0pbMBnu845T3nk9+PCwntNpaeURn9KQrHeR0lL+oLPZjjy1hSDZoHKsU9dq842qEcz4JY6OC
qeLBFaAFyfu1um6mISYpMUq2U2AfUVC+WUL+Sqfp0uHzBaxmnblDblaCW5vSbty8gIPpBDu9itd2
30I4VkiLiqd7xEt3uNZOO2kanom9Ac8fjTzKdO3o3F3dpHZ7Mh1w0YcGPjgtJuv8qNJwHweb4o1N
PWVlMKPjKs7PRvraimRDgOq1CpsfYQcEPl+C00jEFMQSdRtYXCjoJ+6n1N9REf/h2809lduLj1E+
qwR0aKnUPFKIjqnInppQ/5kNlmChFzKtRU/luLg8iYYHYx49LVSBQKUoQ/G43LMaeyJU+0fZxL9Z
/T6jAm0O2OaTqTz5G3QvP8zyVJX+T6YH8DFCpig+hfqTApBTaYSttKOZeE6m72EZUdaLR4MpgwzI
h1ROhV0q96w1b0NGbXdq7S152fmmMK2eNf3gbrMJK5pJpMk+r855oQAQcALPSZTfrHtXI1oIEfnO
fpgUdJMZlpWEZAWDE9x1Uc+iEecEsH1lXcYmscWjuRvrTLtTUhAsiRIBJMJmoeaEKvIMbTeOrjwg
j4tW1UgG06AZ2aMy1pjG20m9Wza/2rChj7kv69Tf2Eg4MOIvdZ5VDWHjdlaQZTCnPw0/HBFhxk2A
hWUP41q646GwkaQjcvplUUfWBPxT22iVPb9nO2lMVFvhU+nDxJ6lzeuUVvWuY4Ze9TzDuooCZNQ8
kS/81jbprOzi6TMp/UFonbuz/T82mZ3rMdXe4JHxrKmhu8WqCMg5Tn8qLYaqhcHU3uq1Tz93uGmY
YWe+/27Eol1TInI22AYI18DEWc35TRbDkiPvon6esoXKMbTh8Pn279DVf3c19O2RQdhv/QNOzBik
U7FqXP3mJph+m9tyVM5y/rhoRmAMC/pUj/O967zin4ftYU6yxJSvuzE+Tar1mJWXMhbdKk77pzwA
fU4d51CVgpKmfUl01OS281ENJib+gbyOZvoQz9CBq2SUDYfqKNSgX9eVwR3hkgKPquyOfIx8IwM5
gOE3GybXPbe1ccg7QaCOyeptbwShwGwCZodq4Uig2SWeqIlh49AYVF5slpcq7n4M2Ry0OMTdzjey
P3001ecGp42A8rZqslI2ApcH7GiADxiG54bqj2i0z27wR68NMNmKPDSHBWcZOTnDY/yU9a++EeEu
5LBGCwMjWCGxXg0NXg5DMawdN2btbJv9Ckx1F0eqdktcRmu8Y1ndUmIZMvKhtOgoWqovVifuWWM/
W2p2qzMn9ZRKRBAtgh94jCBhd/QdaiZ1DdGDYXAmHdrEDlE5pEjVrueyp9fpiNV1/sf6jLZOCsGQ
ZpLsCDLlKP1ogIVtVcd6m1DyZz2lSr8DXMFCBYk7iHvfDKzhFHKXnDx11ollaSiaumctxRBQNbB8
6YoSWhUFK7P8SGKJ90ve79OROrOWmu5BF4cma9rVGABM1RPFJ9tO3lqKfDxtCmWVQ3qo0yI8BHE3
T6D1nyYSlxXVygC7k6G6qlkGsKKb78UMPfm/JBWWtZYozF2bU03NEppsdRcgDWyZjDz4FldlXlDs
bFV0J919h75uDUel9NzcxCV9BPaw5sSaVlLxi6a2By/jgsEZIdlVIS4VTO9WQ5W0D5LM9E1NvNFs
yH+kLn8OTLlOW+o2A44aWk9Zk7lUeYg7ieMHT4RQCn8t20g9N726zZhTrkYb5XQ0kVgu1ItbCmMn
1FZucYg8TDK2V1aSe6FOYMsU8HAIAlEfe+rtiQPBPU6GVyuHZKo2L6Bm/P/zCeoPFVk/quO7tKCs
zroVn9rYInql2+LFgIuEzKNTY4OfyoqifWkMCqJY/CBTN/OmxuBh3Nc/sOjxcnOefxZI46buYCaM
pGlUvObWZOxtvYDNLIrxTtQzJlRBpyF+Aw6fnVTMa1PyxNFueCLkslB6gQC7phDIjcYyyzJfs7TK
1raW+2ssV3K4nKhey3hNZFuOAdR8S17SgY9IRm5hI63MtRBizlOQJ1PEt8bib+trjbWPowQCE7c9
Mp/XyuIXS5OPRE9EJSawGNaAZCynu5muCbE4yU5YfQ7HoHhQKaFwReUrn/+KFyY1dt91xXKPz9bK
cUvQSAfqzCzLBuvxLKcs1nHQ7QULd+KFMyJWW5HvAIsNPGK2bncuQsJb0Mq+qZZoHjPd97p4vBk9
qsvO7l5qH60nNKBqlxNEwxDdXIZoopPyR5ASRFkneC8Nq93YTnsXgKFSOHR1jFGCkbK5VX7g38yf
aIyvndoqhE87KGA6h9iNHGGCLOHT6lTodMJGWhI2c65k08dujRsJ1X95FmPDcDPk+gGjkmJiWmFy
zYlS+xgC803V/3TD9IH1DOEWGIWb8jrVloozjk8d2n/DfIujhW5t1RQFBZAh7jU1IhPqHkrf3fdg
zBYpPnHYeXWo/HQr4XitVhG4FiXFGeTP9tLJIR1PgOkAe61VjZkO6xzEvcxYWdfuMPYRazwxkg2P
7UNs+OOd5atgGyx9RA4lxw6KYavgBQ8P+alRUnVbOVc8LpgYquNrN2j7qVapCg/VS9OBiFh9s9aD
vF4PvasxUUwnvn1wDuvmZ2oBkRl/9C66Oqz2WQTzVOy6AaoRy4F2AIAOXYU5+75CN34JyCNRCsKs
CXfa9LXyURXdTyMg1yv1z0kLt1K0H71DQb+MKcHDrnxuKAqQ9+bi+5tbFD+Ml85neRjj3uAh0HlT
ZvVaaI/HwSa6IIvjB0WUuOebI5fcVBarAirKRutY89mzJ35d5p+q0b83ncqMxer3GmPPbjbd7ov0
He4G6ZW4n4L3sjLW7eqRXxRzVYUx5Rcz3YVY4EI23CRKvM9UAp0r37jK2o3vippr25CbgD/yaixd
6IGA4Jp0TS9s+v6+dDwD9uzGGQRpG+3bOBYXnrAxs2BjJUrkc1WRwwMpt2M8C3Yb1h2EtkGQn8qP
GJEVS4X4SVddfx1KSq9hYUa8o3CSBkV7yS2Uucpvau39LyXYg76qWDuJ+64GZpuG/Ldtz94sgqVR
VUOs6/ivaOq0C9ypvkTzi0n1LYNJe7c0WakkyojKQ5lY/Np6jqDxh30G/RFOrs5YSrC6o7i4+Ffd
uCkl47Bfas9xG8VcB+qtxl5io+m6vQ6MvWNZ5kZM7i2IQoHKjZp2UWe9V/ksZLIeHUS8qoZCHuRQ
P3d2Oe302Ii8rkrvByhjYMegc0aVyh03D8HGTpvgIzyA1YLEMYVjjEWlj00F1WHPqOr2viudxzTn
D5pP6Sorteq+cZuSDO+tw0PfKfFkaYA3cB27VP5IkZ8yYxMO732r4SJuA8vHrfZqWDALy/pXKXFy
QdHFVCjz3Mq+ZCBim3IS9ZpJq+cjHeyAWPHMmYM2+s+4Gje+1TXEF94lVTtsMf6Guejfu1NwDizW
KizLtolehuteSajHaP2dRv4Ak5zhkyEX8yjbuWpG9SDbhDKMFbymI/in4LkU4CBdKeOfgfzg2De0
+8g0uk2TZ8FWSUlGkJrzxzbhaGbN69B0/kpgg7y2R3Vt1yPjszF9iMHZVwYx2fEf2+ICnbL0txzQ
1qp2w9xPIcQoH4Njb5QvVQKZouHi0utndBxHt4LhE/ih50cVLh6tvrJd8XtWnDARx52kdnVj7ev2
SYd5nYK/eF1gHVwoP3cIFV+0OWY8KBXQ9oI/gC0+6hSxJTqiguLrdvAdTG3i9Nm1wKl1m4wivEDu
rGK8dAbogSn8n+EVBgqjytrvJ6/Voe531Xlsk3QHLeMwdv6FuBCkL9QiEm2AqmNzzmAcb1luflbT
cBaivTBLxbY4PCY+Pbg6FQhB9TYRLVf3PDsDR7lYcSiYztYZlRNjL83moA3koGfDkzJO2rmFC6TD
A94W0T6rmOI2rvGpJ0a7yq36phTNRJ0r4WHA301HmSkhPVVOeGzA0qi5vemiaU4aYbFx6IxbpWnc
TT0Va1eEXC3RQ4ozwzpgrC+qHbZKBziTPMoTVUffX/5KLeLE/MEgcVr5DMz2LRHJe1OFE1e/vusl
/xcREV5I3vrWmupfgUERMo5nOX0MgmaQ8aQXTrAWWJRRYQCxNfkzd1W3hfjECHsXN/EL//9H+70q
K3cTUC+gTEvRv3bVldKzrDKDz6EeHmvd/izT5uaM9RMohL/WYwWffJvgLBdHKemzHBDazN4BR1VI
DbYElGwiD5xVm02SJb8K6mz7xhGjtHfN7521zOGJzWhW3iDPZ6WWbojdOXSDhfnD3WiMO5s7KA+K
XcbA7VvKD6ON/mBullN5lsOuUKG1IX8Pq8/crm/kTFGNzouLFFvN58nJmI67srvPRIf7cf6uJw7c
9MFrnQhKnSpKchnQnZZz/IwyQrDztQ9b/wTQdLxwcs8DlLRNrmGNAPU6kiqcXje8G8xJW8VReC4L
hdRKIztZqNWSXGa7ZjRVD9qcyeyiX7e5tdP6IcBtrJREsMhHnRPjsMbtn4i7ikVpgKKTdMcQ4bUr
G0b43VjGn2EhZ9Op5mDkCr+bVE5hUcVhessibM5AG/tXbQrdI5WN9VCTPe6YkeYNdv4cltXVaAmC
wKaarxFt+gyuq0O1HL23ebYSlkISuHwdjSrBVUZywlPvAfo3pn9DCWI1AGIMhDvBnNrJRim9vrw0
k6od86zb9rkSbGTCpKys90WuMW+lJhzlEf+9IfeccDpHGQOQH8rcU8vmLnAIbg9UYhdgHGmuUntu
qiBX7n6kQ+VVXc0UoAmuisakv8+LjwBAT8aEUbqBEm2UUX+zGnkRarPP3HT0Go35btokFvUgA7FQ
iiOL31+bwHgvxTEwGDXJCbSBw/64cBwKYSJz79xPMlLeKH4J6byCoOwGYuDQtBwNFqVhwDRiCPQL
gpVL2KuXqG9he2iHMkizrUZ5wMqs66C7M5WH6WgpCVIc4bqWlX6rh+gZhiXTUXyozKZDqJFb9/lk
PPlG/CgYU7aO3e6Satq5pXbn8yRHLLpuCwAyoim9OKYaSWJnHFUrXQ7GBholW07AZKeEF1NnVM3R
ckdFuBs7bWs3DbMSio0umQWrUklPYqg+/Lj7SGqwinhaafIxlW3LTYPkzy9+6KH1EQ3mZ9sV+PXr
G0NNyx3m9+BlI8YKklW7Fb5TkgWwL/OK4plyMYrpOTTt19ge9qpuHGTIVFVp9BP2O8g9BBydlgei
WTvt6vRHE4on1ZIHBtYQnSu2puQJq/bvVY5tYPIuDEEOW3KgqPtg2VTi0qa4Tb67qcZJ7MJGe3HJ
YZXS/Rm2MyM+Ck9KD5ECoh0pENlwMjNyTwudAnfmvKi4uLV+ccHwqIN51T3JjlpMEyCGLWzrjHCM
QDu/fMwQMqzcaTzlrbuJJpMUJbqAmJwMfFKAWZ2t6VSPhpm9VTVZZYpq47UPIU3tnl1BedlwkRWY
zlPfaEzYzA1DLgg0HgnQcMVLQkAnchPsxUyjesvVdqPAUpWkhg6RfrE0m8xQfANjau5t6e/nRx64
wG3KE3MlwhxtOlIfX5oP0qjvzWpw1mCNLLsJrVsp0rimrVV7OZye3oH5ODRHvQUNDoBTKuU3Tg5E
PVJbXfUVDpLwUnWbf20PXp6mGutS+0AJnrEx0kqea9Ou1drXTKUEhivSrEjfKQi7a9diUsJEsUet
MsOA+ElF2E6owUhxgNmvX/+SjrZtK3FqbRs/lJJkyIQxG0MLu6Cg2TbnvhTNWSui9kwBYgLW65U9
9JF+VSvlcMhqUT7GQkkeWVbP75eGokb/iE8Rj03LxwvSDwNtXZlqvftrNx2VofOINZSXpQk6ADiE
KX5+nyTug5hx3Bk8c6rLR+ow8hG62FOpYt6xNBnEu95LV91/dZh7pQSYbvm24eb7RBTSUen3unJY
+kG2Hh4GSXz9fNblBW3JPkRQCWzNN1vaaqtu1jDsTGxc/tOWRs5aw9TnsvTAu2uE7RJT0DaT/iKG
7q8X1nYPjsj7u3+1C+YGWOn0AFr/6a9JCxcLcQIn1e+/m1Oi1e4DGEbLSZf2tBiJngrNK2uRbalL
/xqT6fksfYhTRdk3d8um5RbJnAE3edEQt89uFaRHXVJLzIO+5cnROA9kIKxT5DfNOreHc68y+C6H
jpVbrwPIeodlM07deIewQWy+Thz4/YmsQopm88dWKa5zifbVdfkoxy1voC7ivHxSHxHZOPlOQEGC
7n0rsz3LaWW9bEYoT8+9q79kUuF7qOrFkFr9tJxH40hKGZU8LScyc0h9Mnf97bK3ic31CKcXVU1a
PCwvZiqrbVJxa2GVFYbr1irwuuizer3shtFcPPCB0b4ig5lRfO6TRVMI6wpQ6/s8ST0OrAfyHUUK
fds0RnShxB5ui35Ir0DwM3OgLB+wqLM3RRB1jwmWmpsaV4WnsZLW2kd988zcq1oHvZW+NlTfuO/M
/hZO+NnZqWn/yAczX6VKW/wSVflJqCxyySq/OV2c/R7KHNlgbHzkE0T21Cn+NAMzigxMBYSjWHdq
ycAxqVd/YEazqk5Uq6DkZrjQCCuGfkA0MdOdjt5TsQvBQj4BIo5GM8mPtLIfbBj+71Ef/3TysHpT
WRMwe6vdnzrY7SqJ03EblQHRKK4mHwiTx1cztRmC5sDlpS1ISiSVk8Lkp5PyYdmhBZrNIOGX3rK5
7KgiikNxkCpMdzjVV78yGDwLitlm2WzmExS27njd4OCo9/dnkPVcQJ8GRzN7WYTrqbLVrWJouBDP
fZbzu2CCu0Ga3ddXXXbktd/u8hpMa+mynH9QVHj+XQjeX0j4bCjS91OXEBcJBHohLSjbt9KMiQQt
wzO3meI1yhA/YWIQrSvNbH5lqXKvm2UfgBE/TI4f/pGZ+QbB2731lu4Qgdwgm+3tlKqKK49KXhhH
W++dLYvXjvs/08HFje5H73c/zAIrl9D0UA/wD5qS6SG3S+vnYOnFOgj66dHVomLrWhl2O1nd3cHu
d3akNvsXYk3rjSET9RVGYYxhUniVavKYT7p+b5QZRguG1QNNgAW2SSjvuXAAioIiuU9YOu0MvBbO
SSLSXStxSUlzAK4s6cdzYhrNzshhFeQC8L8VWnbW2lHf4WwTnDVXt3bcKPYpSRACFAy43GV3OaST
XYm0f2+YcfjAbIQpnWZbv4P0Dl8J66NhHb6qm2B8XLpG5qRQlflP16Gr/9XVQOb8qJLxvesak9G3
TZ5gT8Unss92vY+3KW7LlDOWNgqeu06Wfej1xIVuykoF9fP7h0yvSVaO/cnTo6l/WF6Il7XXBnYS
22VTm/tpHUrcwCjNXcnQRnB3TC0bV5/goEdy+DoujCkqO7pf3QGCf0yk+WFURaUfrv+1KV1sb9Ap
sRp09gUpKnAse8TA6BIeDFyFN5B2Bm9p6wvHf2B2D0cfx00wIfotbXZvbPoRe6Zlqw/97B6Lsv2y
tZwIfZq7j0nPg87MOZYXU5g+wc3cQ99t8DkroFxLP7R/9wP/2OhY212WptJ1cizdqn1REaE+pGmz
UfUedgUFlGarxIL/HXGQoYcaET2mMiXUsvT6YvNYgAgwN1KbTNZf27WsMOCjjvvVc9nEOJ9S0/zy
fYplR2EGzcUCUsdz2sEGpq8vmj+q+6VwnyspX4IL8/9pDExL3SsaJf7lwKXj8rLsQIcKHDwfPE0l
9PHEtQ7BvACVYWXcd9R/LkEmobXgGviLqmENyGMWV73EqMKc0OMULYCjYeefuV64D1GA8MaV1NOX
9sx2n7D7UJ/ceborJbIYJWzpnxfHosQVyhxJm/bHXHpLexuyIurb8gaKY2NONBCvGgNdZiaRs1rY
K8fa5mpaLW+bkeTSfOiwMjeV49JUxQl7l+2vt0vr9/7ORbiWZsqff7Uvm/9qM3VHO2Qy8XqHGiq5
V+Mx1Me/XlS1fohafusk4ItnoW3+0GLEB2qZlL8A7T5MUVpvip2/NprWHIRliJ2jxaHnZgauH3jA
v4pCAz5D4ZHrDuNpoOHLVKXRjcRLQo0ZMGFlKF5tjEcHly1/jI0NrHDGv3y4H6XMPscSU8+21n8E
Zq3CIC0cVuy9ctff9rrWYSuqAt2v1N4I9n6Ws7RukHY5evZWutpP8smVRwyzi2OuYzMY2ROEhKHd
yqxMb50KiDYqqbZVkHD9svw1J8i89tZVQXmnySrdqgjEDkUbZK/OOB4oRuZvWm8UqJ58/5iFXfzo
i+DP8nGT7vAflENxsYusu/cDUIZhPmD+HjAowbRiuIG5FYgddpLvMZak5+XFyIf2LEULvdZ0sDhQ
WKVLCJJnQ4/EsFr6oOWc30LTRgMnjn9t/n2KpXtWlrcsS4v996lTA1qwULrGayXSgGGYDvi2uPfL
Vp4gQLM7bO+XzbiCxQI99dA79b0NINgcaiogsMPUaF1IpbqNHbhqnAv5057AraMhrd+KNLtB8+h/
E9F8bpmPftadhSQrD0iwL6ZV4SATWCks5OdytBugb8kGGDJOIGa5fYZOvEGnPJvLFbbEYU7XylVE
tPRu2fzekaRKRg4yPMuOcvclelU6YsQNDKlPjhVKd1uXUHz7waoPodHeLVvLy9LFnPstm3JWF4k+
oF7W2A/RoCqH3EHXlaFSZ5XeYaKgI77aRPPupU+l+Oo6TamJVqZJHx6rv1nSK3dfh+hauq70wLx8
deb/dK+RLGFWpv2AYIiT/P0ZX8f3flZxZfEZNZSC41A2/XbdwMN+DJIsf/TnJUekVnB1/m5z6rbZ
JJTAoO5gCYdyRb9WquOcpB5XJ7QsN9bE5rOKrAq/Meta1jaWsjF8cpsL8bTsNHG138ADKfdqCU+w
6Yxyl9vwXdPGCF4iv7C9ssMcQY8HdFTIOwnP6ZC6DZn1PKWwbNwiUD634Gv+Z94xJTWqxnzOOJcH
QTY5DaYRbso4RUAEU+CJaqY3cK6rYRrm01T5FE5tnRUmIjvW5pi6G6KJV8te2wDpHBvbPwHPYzAa
Rel9WVvVvQ1jDQi9it6lnd1VeWy+VkZpo6kIsAOZsuhWKhQQ5g72fx8JllpTVHfCd/giX0dajFjr
cqz1K9gSFXdbps99ikIJA8/oIfZ9fKO0pgAiSe1dP1r6MeYZAR0ma0G04+LE+Nbsxky17wV/H89O
EuOhSIm/i1TFfh5myyL8eFdSCmdXt/40rrI5g6G1R+0M1JlSuMR1a27KYfCfy/nlq19TiYJsC+Wv
I5Y9zTiSkNwLnwhCxO1g3B6MxPbRMtrwqbTwrIgwevOWzeWFDsK22kdm9rMKCOOh7w5LGx00QTmQ
Ckh/8N1WkEzbBUcrT6tzH/aZl2Rp86pH8e/lX60ZfyKzDz9irlWK6SNBF/MxDlZFRzEfk9rUFKpY
1K+TMcMHvf8p8q9jcjfVVrqT/XWMtOClJGl+RFLlHrVmdI9AnuBbvQ4gIeM82CY8GyrSsNmVL7v+
/ZZJsLFR2mibDjJrCSkQ6PhI1V3V/HpcnslRHwNMGFam6vCazw3fL00aEQAM6/V5QkjrtQOJ63U0
GKci1xMvMmPlhkj+0nMVfphRdxV1b9zQLeTA4vX/dPWz9rJMXUU4XEs3+qvrv84qJpWM9UImlBHf
9Co3XlS/Kp+D7h8bUfemdZb+tUdz/7Hn38eUbtnv6sqHhDLJjmTxWh14xqL4BxBVhbe8TTQMAaL5
pXRjHCadi4pv17FK5vXa8jbHg1YhU/W/W5dtnOGru8mgZO2Oyl1uBkckI2KXAhXfgcord0s7wneK
p0ujlg0Ovshzb0A/N18tvVpLa8390qFeWpe3y4t0TLAyu41XJc4Zf/Vf9oxa8Kt1q/A4Ms5fA26N
fTpQmNMymV/9XMuvyztmoa8NYOrdd/vgB9reMQDul0P/uy9s07/6Nnj3rvA4aLEddoLz8mJi9Ml1
lAnPlhneJU2L9nt5+92nHoE7/t1n2W2pJmYtHcEyETTD4FnB/P2Y541KfXp+qyswvpZ3y0sd8OyC
nhSuvts63Rnl+Xs7saZkG2f4mC0HI3HEqelf56FcCUhT1xbDlQNG9o9zMHGy1/k4qPBrSrRa2PV1
bnTFyCC/BmqYX2U62mjEfWPjjnr2zx37psPA77u1NAx7A9JqbJYDlxeslfNrva/mnktD3cMPs5hy
7NBpZCTN3CbgxjNhCHK1bCJlKna1gdPSsqkLJKMKWs3TshlZ0YYHpP5curp+TTLxvDT3Ed6tjSBD
Lh7z8VZrQL0sIezDslcx1QtJmtMDQdniqc6nr1O7qWiPfdyW+ClxEIjH6OErxHp0/lpaiptgYSrG
fU+u0k33SSb5328r5m/LNCzcgiQNt+9vu5wy4dtmNQbNEpX+bnFCz3hcbJsigBc9m6V/uaPPfurf
m7IOUaK5UGiWvcuOaUgZ2ZftVM1/plqa75etMZNHhkokPqnmuTFzXWSBUXTF223Y1NSzvaG2R6hM
Ybb2MSq4L5gKEZ3km8APFfZZS++vA20jhDstnTnXI7qaSh1d4ZsFLC36h4T8ixMG8sdWGZybqvPx
ozugOnLdq+ySl3puzl10NlUCnN60iXMbGiNeU4iPTsvexorJxBiT10CDPd0IInaGXnFuFaKxbV7F
w3Y5Std7ypFtHN+7Suq+TvFp+UhH6dQTTq8ggPNH+XEMkFvlym7ZHJPx50TuLB5WdflcB763fKTb
gI1pE8nXbZfqrwLVWBI55yY1QDxUFXExQVZnkrLtcy9NsJdYs3x4oeJpHFOB3dDfuwcFDsP3IdM0
jQyiWOybPFoNE9VJ2D0FYds9EbRE6TCFHOoHbGJ5Q4BMP75999Ba/6WPjfS89Cf1pN4ZHULLZbOa
TzijuPO5lmP6KjPXeIq4O9cwd007VpchR2/PBACqfaVwt6qYZLaGFXyED23YFR9kOGXwBIM5a0Cg
tp0aB6F/H7+YVv3uGkr+kfg69BdL/jB0U3oNzoQnqpHWuZw0SQaSa/+KFblZukoHnE/vVedxSsmG
G9WIJ4lZ9Y9T6Xar5fMsRIppZ8k3v4SqqMiByZiSmMcaUaVXRJZzgzhwXro2sf6zc1Q0iLql8aWo
6Cy/ofB7ubZZR/3nNySsob5+Q5Exp1p+Q4Vq6CXK5Tv03W7ry0RsUzWZ9pADso2OscfLstlVSb7R
Q1V/EU39197JDYx/bKqJLveARtkWtTM4iaHEryo56Rt1VKt7yPD9QWpJvcc2GR9RJUo3Nr55P8ax
u0GBFn+c+linyvTZSIYJTMhjBOUcPbl+dV9TzyxaDBd6I3/rMxnu8MvKsL9L+/JEZY7IqPndvzZb
TJ6JGRbNmnUAvaXsR9QRxED7TWbdp5rh+YMSnYCNnHVK3dVb2qWjwwVC6JyfDLPwiqYnMiJoOcJw
I4Jf3MH5OkF/MGxBqpY2x+vZtnoSAi7ovCXjABZPUY1fO7sq1Lyq6nAkmHcsXZa9bqcXRwAEXPRj
ACqcwLZpFZhnQX3zbM0vy2aY9tZxIlxy2Vralx5aBn4E6GPjTJ3HSN/nY/uCjKPQzLYhqTfrxYAd
petLidH/UxRAmKw1eBaLEbo91S+W6yRPwOnhV3uZ2utW0+tfuG2gNu8+cBvnGQb95SEohb8PsA7a
OWGaPyU9IEejqN2H0atrDKDbNxXXpg02jto91qkkoLVptB2kUr9WqvYSVEmPpQ5BWWPu3syYDJVY
s5NTW8qeDBBjxLV/DK6sMRBj58EDsvL+ZOiN9WDOL0KHt2gWD2McWbOjWHuGgnlE/wfXshJJddAn
phXf/du6jrZqw5JtaVsO60JY+GPUZrtlc9mhRtUntvXm3Xc3GyaVXRfZBfGm9ZBKv744nbL+7oCz
DFOzePz9fZrasOWumRD1LQctO9o2GjZJGvpILjjR0qY1+UDYdZQdls2u8K1tHpWwIVSycdzAvDks
6Y69Cwlg2azHMfRwqlH3y6adFC8NcNcVMZX/hEJ9WzeteSvHAAGb+6gNsTgDXWDBH6h/oGGpu7gq
WdIsbctLFOX1Cc0VsmX6qlNhbP2pKg9Nl/+EC4z03PX1jaY68WM/5uZV6O8ttQWEM8RVHLAxQ/I6
7yyqInlURaRuVNAhb2n72uGXP41R147LFlaK5tXN35fuS0tkauqBSes/zxOnhQorolG8yu46hKRN
/TNAQ/V1DhYX0LX/j73z2pEbW7P0qxR0Paym2+Rmo+sAE96ml70hUqkUvfd8+vnIVClSqqrT56Ax
mLkoQKDoyYxgkNz7X+tbxfgR84tclg6V6ZDSvzbdgAJ4r/eXKdd9mZrvVT2Ui8uy9oep79vNN7nv
a87bUXPq7vWOWvV0A/y+5svxpmUTcOdPtnN6D/Wj1+29bojOOBujs4jcuyYZ2h04luh8mT+Pvcwr
egpmHcoGVr/MTkvu9It5uhrbp9hDmE8+w9lNRHaex+ZBVQwwVfS4IUDs9wWupgb9q2nTDnaZ6iWH
sCOH8mU3lz20lTKstXBi9037nwfzvngpaBdvfvmPf/zXU/+f3nN2k8WDl6W/4Fa8yeBpVb+9sbQ3
v+Qvs/dffntjo250LMeUuqGqmEiFZrH86fEuSD3W1v5Xqta+G/a586SGurA+9W6PX2FqerWrsqjV
twJd99sBAxrjc2ONfjGnv9atCKc40ouP7vTK7E+v0cn0Qo3N7MGh6+8Qze/aqd62PGCQ186rzAOZ
FHKZluh9i4USdA4vKoQExBsvjMyrchTGyyAZtSuTW+uB2jCfNbQk8wpVfr5VNK9ZXNabF1BzI0Az
C0Am5wGdoiLdFansziJN+vM8Znwfm9aAnJLyGofu1KdpcnZ1bV8HTXabB0hpXXN4NeWk6l74zrD5
55+8cH7+5G3TsCxTOsKQtm5I+eMnH4gBHZ8X2F9KYlzPlp5kV12jxlekW0zjuLcr6hvTnGItBpLJ
kG30oEOmwbfZYemADSwq96xQ3FwlpioA3vTVrRPYJQgF5vWuJZCTqq2Pq+/36bwpn4q4bEif8d8V
yPWvA6rh71T9XRzVzVsD09RdhJZ7niubOjxrLhbDeTLWKKr0hgI8f9pG4D1Ye3FVYt5vxDu0FvFy
tNP4OC9Ns+jV/vv81f4VQ913TYnR0tVIPXXdGlhH1Z7pff7nH7Rj/OGDtjSV69w2pYblyzR//KAb
mUpeWL30mR6RDl4Mn9/8CXuJw4cqQFlg7IOWN3/Gl8VdBha1StPDy3p+1eAUhiN68M2xPNGtgx82
4oJLrKEhNHOa2cpJPzyPuq45jdr6t7VyYT23Be9dhZc7e5hVxrqV9fhY14uhoj98JCBmoyZ6s28S
Uz4IV7uZlye0cugx13OcnK51VYI3XlatHB/dKnro6WN+4B7w0w5j5Ad3qmMgNFz2MdzSUfQ3rW37
p6bLz/MUkMDh5tv89oacZwh8bZ66i9aA/IjMxVi55mUVNq3N9GVTXTHL1cj7yS4LUXn4oENA2Af9
neoWD0OvaQS8tfQlyXr6Wzzlg22vh0aoH1Xo/zvEQtbLpDUEVyke1ntDEhIUZCIhMJWt/2yv0+al
AQthvjT+44fbXzXfDp+yfCgDz69/mvzH9jm7ekyeq/+atvq+1o/b/OMhS/j3T1c5B09lVqEk+Hmt
H/bL0b+d3eqxfvxhYp3WQT3cNs/lcPdcNXH9+218WvNfXfjL87yXhyF//u3NI/wsulkJZw2e6jff
Fk23fQ0136sf0XSAb0unj+K3N/+7JMQiffzjJs+PVf3bG0VTnV+xiGqmQPGNpG36SXXPL4s081ep
mfTyoKGSDib0N7+k4M/8394Y9q+qKlVLqjjx8KI79ptfKpw60yLtV0OXknQEEGzC0eSb3//4b8+w
l2/tz59pmmXw17x6qgnVkQJVNcopHaMH5p2fnmpJYVM+jixyHP/G1v4/wdZWhI4TiZOQLiKmGJLa
avPDZTImXofQFMUPDwVciqwm0HyMhErMNaOIOLBgzqPzQIEJcpB9YaKUTRt1OWY8zbIJ2HsZQCSB
2utp0sbqPgGD4SiA5kpy0ss0mK1+TsaB3Ya5CjqXSspCeJaW7ubZ8wqXtbpSfyc6GLsjF++Gcusd
nQVYw9OkQso6YW2/j4GYx4T002Le9VxgskaYbJRee3Al8N6ozmH7zivO06QUw7F9teiy91f7RI8y
bVUXBRSEBGXGj0fH0PX7TudTmvfxcqR59HKe84ZJvs0HcLSREukHcjO0lzHFrPWDIWJCdufRefE8
IGz4kzRVKlnTFpdB8n1SFMqwS7PwZY3L/Mu6ogL2myGUmUJs6Nrik6+8kuHL+Dz7MsCLlAFtmZbP
M/90+tWu5tEAs8oGDc7DZZN57GU/P+/i1XH/MBo6X4ykI3v0crI/7ym2BlAvLfadV1v/+ZH+tSNf
TvrV3/1q35fl89g8eLX41ei8KLBCkEqxsbHBAC91CbX6cnnPY3857+V38fNiiPnp7qeZSsaPaf7p
kCzbEM81/cIug7zKSnWtEP8KI7jsra0OifuyzWXFn3Y7L7DGW5+4MPhlXArxxCeex7R0Cir6PvnT
PCIDSEeypk3+MDqvOi+ax+bBvKN5l5dJMSOO5+lk3t08KrqaPf/zo88rzoP5MMIEptF0AGqn89Gh
kLQf5tEW/6K6DqtR26qdvTViNT/gjs8Pw+gk6NibGDL1NHMeyBjG5/Jl0bzWPLcmagk27ojjoSrC
bmXWSgjibtpqVIF93c+jkDST7PrVbnTLU+GFaREFCS+D0DxtUCv45cJjicxwE/ECthpi7ewoJcZd
q/8MreajO+b1IqECmfpI8Pqy+RzFALfKuu9hHX0Z6GdKqG6tE4VsyiFP8ffK4Ag2E+tiD5+Y7vAm
OUDcfDLGFo9w3QNYjKAQuGVhY+34fpYvf8Zg0gM9TOzxZiKxt9N9HPwdWPhp8i/nVd+XvqwybTFv
+5eTTuVjevxp1//CbgzSx7Z0N+/mPWO64JkzH+lldJ4770YmE65+PsBfngkS8wPQiWz7+mxQ2KJI
Hu7y+UmmTlhwJ+mTwzxWT3/ZZd7P61wWX9a5zKNqBuHpMv1nu9XbkufnvPVlF//eYebdXo5y2c08
zwmjj+jY0gP1w/JALEp50Ken6Tw2z5sneYLfII0ZNpf5rV91PAunzV5G50Xh/Fydt/lpj/NkMj8h
58Uva84bjdNh57GX5Zfpl336prIaSCpZjUAT8U4qVwJDGz1fn/xeSY4+sUdZB3AIT7q36Juu31Yo
rXAQas4GMM8qk5GKYJs4hdi0KL35+eeoBYglBydY8nxG/exDl6UN5mzpNT9VjpPt2lrD9KK2yyiS
nwzTi1Z5cIiqT5Yi94QlJwiQCn2ZuboP3eZuSI0BADRgS6UqnsIRtWLLG8Y6MK6k5Y03XuFuq7yX
uCyRHMRB8aDaCvaRrPoQB1giEqqzg9Y462wUVx6Fj2Woj0s6OytnKsIEjrMWGINE5KMqyZZNrE6U
1rRdWBghq8J/ilzYy0Nn7YwKyyEBd3Beok2S9xVC5LjbpDYJjFFxQ13hK+AXErHHDJS5ZZ1oIgC9
7xw80lH0OMQSXLmMUsg5fbYiZO0Q6+p7gif6qyTIT+pQUV3B6zVY9n1Ld9leFBsHfeKyyIiFThyl
X5s1CVVtF9xZ2ChXlgce8rFNs2TlN5nPN6lqGzMLQvw444csDh7tejTWWvdRre4bL78pTAH4bZcl
arLO7ek+J/ztWGJYzAfAEFGg4maXgEEbF1KmPWIavTUt0LV0ax10vdSXRp2hsZPZJ/TtkI3QPXNb
dA0QpMatbnyhUGYcErja4BNtqJMQ8ZLaOqVB8VEIt1810l00w62XeIdQz49h3n9FjZwelIIkcard
Dd9FXm+0unIXsT+MCzf1gz15MS6vutBrhujQ1dxUCyjwG7Djy6RxAI7QmbC0C+cp1DJ/oVe6PA1G
AvS+ICjCyYI9nRPwFW/dElxCHgQNJNFSrpBibzVX3ZqesNcGiE3wB6EIcni6/FnW2O37Tn5MfT28
bpt8vG0+yHscgO3WDugeFZXyrPg7t0CURa70u8yheIzKiVwXULHVaNwYAOYzsIAit8FZ5s6yFji/
NaAhbe6jNU3LdFlDtVyQ2Lnx07jaFySLLQIchKtClvbKB1ilBAFQNNdbdyIpdpDpPnpR8xVzbo++
G+QHrJ4WIxjUvUpcC+3oo/knw+EqN2rrKD0XqlwcLPv8i2J57qZzYoShSCWKTG2WdaMdnCr/mhbm
jWhcbZPnXA5rNMPV2hyDfOtEN0XYttSwdJDu1QSO9mPAOknurMgLg9uR8YjGKA70ZqLxSK/lxzNq
d/kILZ7+D/ZDFDTstI+AoW6t2irXVTDyqNSbw7zFkPv+ylcHwETVTep6+UcJKjnQRkyy9ibh91FF
STn10CwqrP0Nb/u4sWN5RM/frVyZLCKVPmFHNw9FNmhHPaQWxd/jkemhPfViIlF0ZgyLdchv+tSi
PwqAfhk7eLdJfOz7uLnFqURXb5CQbFdjHxBakNwMZIUviLEBpDDItyO6CrjOqjfBUeqNbXjatgAv
pzf0nxdhfV8avtwRA5WMpP2QHpCDxswEDTJeoQuYgaQBHhDGi21vxDd9R/OvjcxhnWXirU/uyKYc
h13bgeHszXEBnUpb1l5ZrXNZb8awfTTpj6G8Dm+44ocPBbTMAMEtkhrClFDcbSM8IqRIWWXb/C0R
KjhWasM8ucVkPBw+kaezsOjh436ax4S3wX6xSnYQtKVYe8AtKrPYaPKICxZ4U4n/CqUqGX5838Ck
qPrH7zNkosjVswX+BbDWZnUuOgcfflsXC9VXsSeg0VmoWv+hrtsE9m63y/lyFzqR72OLYjDzz0E7
7qywv3fT4qZykdTLGh2YUtibXKM+zUuaQux4/ZCheMGbnZUAQiCD1oZx32LnWI2Bs8ehAupR6Yeb
LsSXbQTKto246fp+HG3qBAB7nk3wGTvf1K7ebLIEwkFcr4uiv3IN6wNABW1pTgTZxAH4n40fV0Oq
34FEfMevL4RJ0+SLzoF8HTNV4yDKOpP2aBSkS2/0jqFOAk1Z6aCq4aD1CcpJfqaoRh61TOs3oHyo
wxaY4uh4uu9dJ1rZrS+XQ41zKKxt0h6tU+RpD8gGeEVx2pMqPjmxm25z3d8RQd7AkwJMpZXJvUFY
w4LSJVjtNCKbV8Uz4tTiHu1i20r92FyTM6kcO35g/NKMbRGCT5aOvaQu0yyqBADF0OoLYUu59qzb
duxRQOf8Jju3qmACKfq+Fzd0el8VPbiZwuba66IGc38V7aP6PRwYxP4kZLrc7uo6+kQDIVsOLRTF
2nE2mdtwfVhIHcwI+2uNfHjNm/S+JMu+0YfqJpLBegjNEHY46Ac0IYtxGMwjllX4qpAbGpTFSwrc
3dIMwrMxAi2vHbQdsNwa28TW6r4brSFbmr3zDoztCNYRKV3ckG44uEQui2Orw3foomQKgbSekxL7
EJSwAMOwl+5cWgKABvT7tJ9K59AK1rF91C38j2YBnRU2GolBPtL3UAuoz1j6x0I22tIhTmsBSbxY
lHgGdwORHzThs48EQSX7seWNqLGCjSKst307bEDovE3H3lzU8LjgPpKnghQA6Ml4KiS+h0hUD2lj
wkIxwA1SAboCOtRhOhXoHrXAXVYSFcxI1LaRAqK4A+UPJhpZEa7j+pDx27Ajt9twI6lXdfvYNgHy
TbNfQS67MSbSHQ08wQWtEolVp+uS7gv66gfSdc1oW4XBOzcJ48MYKleA0T6bcA99bfQOqsQcKuAQ
mDq5x+NgXaHbiLdmgGLbGk7u9EnnWnuVpTaNpZw7HwwYDaUy6PhSLgwZfMm1AD6xyYsCcDTEyqqJ
Lj6D+gITBOhim2+bMH2QdBA13I8Pluds/ErrzhAh2oUr9GZtdulVA1ppjb8GUrGa3Ve8ORRo3lZ1
Xd84RlEuvNYgSUXPr4Wlv9NLkhNJsbeAG1gGPFQ7zKsVWlAMDPdNpJ1Yia/NuO0Fouwx8U6B3n7O
Ow6lhhJwUzQsbWEfSqj0J03378w+brlG600X+l8mDlQXHQa9/xp3BH1DyYSF5mn7Ku36pWFicg3N
pJmYk1QbvhrwWsHtxBkmW/OtdHy8Q6p/5bbEOfpS0RYFxfxFmoYOXHjsYUGUuvuCV2i1zE55PiLd
VU3M8u0yJhIIga2xb3yKqU10sjnicmxgIgZaXK3MggpSYfcb8JHGjnscSGoHmV0a3kmzfWpszOMR
zuRA8sH5CB/ChugB4TTHwreI+yysY5Hv0ngI9o6hrrxqjypSO9bOmPI+PxkTetDEEZmbWW5saT5A
jfiEx9a4rrTp1hkTW2P1/Spp2qdUJa8OfzCfuLsaPflAiy2nWYffNd8OnmnRcEnuejOVKwVakmeo
d3pHNc5Q03vRNF8ofEHvy1ViAPwPcejkC9n7+gmT9BoAZrPDHQCglqCTzA/9o2qTjE16GlX+hTS1
D7iXHWIsCgK6o/zEc5DXLUvycaPEaCaIb8CLQm5SSAK6bW7xji/B+5CgjGUYIeOnth4+KaLdeAaF
LM3I7hJHBltQQu4KueuuiUeCmPQy55432gs0rYT+tvp1aJU3scfD2EfA3UR2eM7D9koEX0qpX5Wd
br03UuyxwSFXeN/uIw/uWvg8ADRf1oigFqYjCPcRI9dom4G6ABorY3PBK5qyIIPAJ51Da1ZFp/Hj
A+usgEPs+1tN72BlufqVkrOPrCbg3nOpQ4WKZYDhd9e1FtPT0IXgvlWSMevG26JrWnfecHZLX92k
XvweaKu3TcsxAkUirnT6K97W2dHUsWjx8+LtAK3uKu7o7ujrEYa7/9gMwYPqZdYqdbuvOiZ322m1
vTa0Xy3vbWsm0aarhq9d0hvvhA+pKVLy6cWyN9aY+hDdZVVztlahpjs7DxWsUnmnvKZ06jSqt5XK
+e8w01Y39e3fYabbv8NM/w4zva3/DjP9vxhm+u+rCP4nAoEfdAd/JUf4/1FFoKpIbb6rzf6oIogf
Pz8mP6oI5k2+qQgkSgGH+iGCVm7t9GdTxf+mIpDyVyQCumFrEok0Q8RRv6sIBCoCXkcdqRqm9aOK
QP1V1+l+cIQFN081HO3fkhH8KI0TvH7gzpxOA4WDrv5BoBVquW5WhqnsoMg6G1324dIYHeI7umyX
extqy+mOIDGVluEEUiIoYUmbPnrRqPwgUXmt0NP+7DRsx7BxQxiq1PWfdGIjeZtDO7ak/eTE2g+x
Lo8IbT/bFXmYJBZ7RajDQs6VNX4Ee1mT6bzy9d74b1RU2k+SiunTcDTNMEzdcGzLFJPK6pVQkPfM
sHJaw92ppZmvXHL1pvhSfa+4S6O1912XfYhofVmB8wH9EVHQWb3MtQSoe4qDoTJaMJ7I2tevrqg/
0S8i5pi0HBcF4/Q12QagCoEcRWqGrU6f36sTA74nCtIc3B0NCwyrapNtzbC4ptNTnhJbOIu+p2U4
e7DKUcezh8po1Yc62apFRWO9ba1sLSzT2roNdO88c05aH5cn295GcPdO5GKNO+EkN2Simafh+yDO
bfhPoqOjfpDDOu0ygTTS769xAQ+HQBneuxiqj70L7Y0OmezsDbBWrEx9VgppHcxb4d0VwmuWTt9t
acgCVRo7Ze9p6VfHlf30rq5OkKp1VVc7u4jPLq0eWkeGv0T8X5/VpPrS9s5CjF2+5M9Oz2o43ksI
BRtleHK9GtR3mG36em1js2+7eivtOFtFQ3v0or0m6VanE7O2EmNTKMWVHX5xhoikwc4ndyKmCEDY
88LAG4VLvHsA9kqCdNNY68o5YtukXoAcP1ZNa6M5YUOrGZil7E5ZEIX70scA1RKuGw3S3ACdIQJk
L33MayGnFSVfh0JN9kpuFQvDd57r6QtJfQA6wftEWMO2r5uEZhR9KhaR1RFx9suuMg8OwJBVUMst
OcHuthiCZ5yMVGBsizpA8dVOx5vMQbBOGnZouvqib4vb8D6Ni8/A00tkc2lJVCMkraypr0HULHjI
dqwFYNATw1IYgGNtgFnEz27JGwBl1uBWVQhkMkry491yZ6cR0E1H3GtIO7e6Fu7bxg9BdpfdIod5
L5LurdQJuFIGeu2VHudH3hef0SduXPtGG+1Pnj0qm1wY+kLx3ffwq+JVTvV8iRzytu7rKzuKnzVz
oOckoSuyTEZ7iVMMkHjX+qvU/qjlOGcIwYJKHFyH6mevzY1lJOD6gpPyk4gfQK8SaNU991CrBV4V
ULQOQWgYpBdhHgPWklNvWtqfm0GDt+Y1xo2ZpMS1lESVyAEgTFmS4JJYT4OnYfPB/bvMhu5rbOnm
MgL/QWeTQl+cZbkrgMTJVqODZ2MEnr0KzVycU7fEsNy5q6AA/phrUDOc2CCT2hAr3zKbgyIYgOyd
cs2nUTXsXg+S2hcreu1AT08LFFF8pt95XCc6XT95719bXiU2wAjqwzyr9eiHX8zT86Bu0rcwV4BK
fl9lHoum7ectLgvmeZfJeawU/bgNFbFrpmorAuZgXHa9+R64p/USE050HdXoaak5RYebQ/ye7Ftt
hHpDmboLzIz4jWnxvKIGtxMSu23RlcvieQB91x9hKjHNJUOlmI+0XJLTQRlp2vBl5stwXitwoqk/
DDbcPPlTcPdoNdIg2GDa9NWZDKpKKWbQ1nVFV7RZaOHLGV7OTc4V7JfjzHOH+eTn3UMQ58Tm0WI+
XW4hpP1BYaT4RQhK6Dw38PdAl3F5Kp72uYsgzer4RreeoHZQkgZX+57c0CinY1vddh1SIgD4q7Iv
4Xn17UNgVl/wDLcALt5Zln5KE4sQ7LS9tYvxnWk0YJu6A2oCEmoF6Wdu7pO/MzTJzhgr2DhGr+4V
buxk3HgSQ1O5c1XvzqTPci0C4j5bO7wD9EzV0bh2I9XZDUV9q3sSNjvoDZjka7vxjQUdV+bKnyKN
hJeDoJTmlZ8O7ilNP2GPOPe5BKpLnX7B/RuYr5M/162Nes0qd6kBTNTVS8CoIiQMStXukYsH26zN
r5Te9Q+jH+9NFAAPupFtXaV6wqm4HgO8M+XUfYZDIOL2XNym2NcWvUticO6bDaQbyPZ0youVag/K
IhhybzWMGLTQqbt1EHI7UCtQ2I66BjVBrFVPDFYwyLUdJDq33/Eabulzwe/3Y0GHOHXQVaAY46b+
EtmedcImn0PrSEMcZH2zburpoUUWQGOZIwmD8MGrBhwIQG+13iQk9eJECMjny/q3g6XxOEv1ctMS
xAFB+Fj1vrixR2+Ha91d6TAkN0HzpeySZ3McP7dq+VYoZXqntHax0xVn59Aji40iyK9Jy6VW4VV0
pjch3S9fed9zFi4RqRlBE4vWH2KwEu1j1aMjsUt6oQ07yNZQadEolPrRj+jjd9QDMCduAMQKtLWX
TZU2nqTU3RKQ4YuiJfDJbVZVfCNVgOy6RhWCit7XIGsPSaEdRVl80WTebcg8X+fFNbzfDwGw3pVu
k91kF82B+JE1uY/Ge6t5TNtAP2pSwHWMi34HtuFeQwO4pQdoa2gBaFbN+qwnxTM9gzpV1aJY48CD
v+qADMryo2b151ii6yGk4mpUsD6MAnaprhCthbdhSabZwlG5AvTC2FS2sddCsRuEforigVzcbKeS
QLTiwr62dH/YqB7vm6bl5Ts922i6fiyatl97g0+QYx0pNxlvM/u2fx5tLq/I9cYNbKeNV3efgkwd
yVmKURH4t3GQPPET37eYooLITtZ2LshISlaEmLx16zTkba58sABZtvStirXsQdC7+NWVUn8s23xn
+CBilBz1TiD9D0aQLy1V0qNJDYAEyutwJLOgaIkb1nlA9e4ycrCAtIoen4LSu1F96DlivGst425I
oNy4hlzasu+PeFM2SuvZS9264c2PHlqvWqIT2CmBj97L6+9KDX+jNTFF6WT8inWOawvbZwb6ObUT
Z93mpNAk6qe+oC7mO/mTmRIRSOwJuqYJB1cEPMWi4B6CnrdwWmAK0M/ss2Xk131IFgmPH3/R9M4a
0wl1uD1RMAc9kTfSplpnETfXK+aCF6ePvdudVdN+V0bcmpyE61A5FJIstLEbbvrA44MeJMX2ai20
9gEKGGXTCfoNVZBsDsW5s13J3cX3QSB6MKZswUO4HCoc0vout9v3RFyJpSTbJzTo4G19SrFRsalT
smVJUD5ZZDHYMC+tNiBabThZde8thKKe0hi87dg2x3K800dfX0sdDpvn5p9yg3DZxtTehQBBYWoY
D/Z4lMGUE+X6ZxUW/xBaz7JXH4eeDk33reJbh8gsJwInlrns3nOSkiD64WQ68kvaJe/pKScpMNg5
x6EhZhQqCzFOpK5c2QRxqwvq88lVXFjGOkgHWlPTknney2IttniXsrCoZ/lDwUNmF7f6h3ktN0/K
dd709XLg8X8Fu7rZ6iqXTa1jW/NcQMohmJirkST4k07hafST4QrVzrrWlWQdF9RiIsuZsoAIXA/K
nF+jDiMefQRxYRgKCeAs0eOqX+1dmxXDySAKcO0HKdwQ0grzyj4btY6FWuNNLyN9fGPjaQryWEcS
wSPNhSh41pSHwLb5C6czMdV6XFuVm3BXtfn4WjVaOwT1deS2rPJGkPMQfPXqMb3ujYwBeZ8Ls20f
O79siZhwYr74IScTtXcnVgrJ7nzfI/9nONprvU4whunPutNh7FH6T0purGLibGgiuaew7uU+wSqO
0tnapikgSUHIrT42VzKJgjXxS18VxbqObINMsdq77nTD4KFXG1cadW/bjePzZxUQIptkezWz9nrW
NodOlGeT0B4iP9VbgUxnjzU0OSEqXlHaqdjWJtBn+hLzJAk3HkZLothIBBsqbVjLgjTQXLT7obTX
XhLQ5Q+4ujELZ18XOWltFYWv3l90qRtdkfZe7LSh+Bxk3sEwSc10QqpQTj/euU03XEFqx/VuF5hz
oq++xTk60daoWg6TcGVFo8AkJaKz1g7TK7h4X6Tc94GD7DS9WGW1jaKCb4XY8Zy2H+RTimj7NlJ3
PJeGgy/Ta1K/XAhjZbk0RUpRZywEz37YvdowQDzIiqMz+PsUqcpVPA0cvXuGEWVuEpUL3Rrfxc6Q
LMQO8iqNoZo3F9Om0KZidCKYKvjseH23I2GKulaZrRL0mHtXH7/IrL8RzmeoClwW3WEetNOYkgHM
Wc6jVaON2nJeZHiN5CFFi84vDjkRD4d5LPQtRJ6X6XmmmZdI4udR4uZZTkP+2/p/OrMynVVkEOya
Nlm3rH0+basaisM8FoBY+uvJeRXyJ76tfNl23uwy+dOupEmGVx8TCjsfaN4B92+h1HLvKij/FBXl
3jx2GfzlPJlO/IU/267gxh9YWYSCZsxf1phXszF9o8qfjjQPkgJp4jz2sq/LoQLd+X1N0z8mbmvu
C2JnVRsI5rT5q+We2ZD6N8+N5CTYn0fnwby/pmk+lXLQCQYsa3zb0zGjAhTgeh6N22pPNfttPKq8
Fbjhta+kMS+eBnlxAoR65mnXpN5TuY8Gggdp4u1DD9xuGrVTWp10VwVeI2BUuDRDsOw9QaDlyFXd
UFX1rYTytJmR4NvYICkAZm4KKPBn+GTlRvFRRMyTrafF50AhSlrxBXqOvDNPWmW8C1VhbkeDpnQs
XB0pQifyFUE5uyAttb2U0jjZmNJHtby3sTz7Zrhr4MWdQj+IT7lf+kvV4Bmm+dYSbVS7l6V6HdoO
prhRDOVp4PRQOer+ZiDUsx6z09Ae3tIQH09tqoyneUyWOi8JGTXTeVKblqYG2a+8PMBqC76t5o3a
eDKsAb6tppFpizIk50xG8TFIrPQcEuaMEoM2QRWp5Hoa7gp7nrZWa0jwhjUZJlzvVE8Djb6LKvTE
PiwKbeGT+bki3VJRztQRk4NH9OtRB+XNg43PiB3SnOfxMmb9ibspfG4veSh0YXNfZo3SU7pTpHSk
NUUeMYexNSUz5AnN9Jgehj54Z1N5PY8SJDYwLsjwZvrkO8QruA0VXKcqdtIHfTeq4gjRDuUdbcox
RumbOWFCgTp4dAs0xXUYfCgdK9h6MlNPaizV0zw2D4xugNwo1HGpx3gAkftt6PtRDL6CdoyI4Z3X
ygcnhV+CUl3D1HosktQ6CkMjQE/aq0Gznxya8yeyKYCbkg2sTFPNdKXQvqCf0rRanlS/z/NtulbA
glVtd5eDSliEY2Ke5gtrHpNt521CQcQo8IOBF8ca82Jj7UQyGienq41tFIbvR4dEnZW37CNBRXZa
NC+3utw4STgt6PIWvs6fEnQU6NVs3AOhPeRDVh8Vlfh4W5Ac1PMjOelqopzmMUrakgYYIcJOksPn
P9l1UKEcEYixDKGk6zgu3pNUeSgtgjb0CWEhojY6WXocnQy7xqi4dcxe28xzPWUoV5aBGEfJZHiy
v685rz4PbHkMreaBjs4IRUtUH4w2cVbmwJMY5J968hOAGXL6DOvpop8HWhNky1HTcp6tOQ1BER5H
v/s2UAKPgvo8/TJKuMUwtdpJmFXGd/OCZtokCxu0a69WnEfnvc3L50lAh1BCI0N7OcxlweWo87zL
pFMXxgoYHRCyH09sXi83quQwNO+NEEEP0NggenXqYJNpApjOZl715fwuR7ycXjGfedzSc+ZSC1jO
SzouLvLA1e1lvXnsp9P7aXJe5afTuHwEbR08EQp7LkM32XpmrPLcJcZD5NF91Ngn2fn4rsu6Xpl4
MW8yOpx3Rm4gMzaVq7DUkcfR8wN8xkT5DQTk7BCi1NlECrmZczTU/kktlXw5QgtDZCcaBBexdshi
XT/R+Qjxi6he3ur9oR6vvfB9ZavbmD6LtV5GTzrvuWtpIdVWa1q6JuzahcGvk6RcpMuqoU5tS/+T
TLdBFqM7Hiu57rp+PJiBrm6TOucK1jX03Zj400EFbxJ/8GnXbOndoDlq9Ggcpa3vOQlSolBNkYCN
XkjRQCYN3nl000+JOsj3rf+Y1/4mL3uNyNlFUrblTinb2/T/kHdey5Eqbbq+Iv5IXAKnVZRXSWpJ
rVbrhFCrW3hvErj6eaDXGvWsMRGz99GOfUIARXky8zOvwS0QhBzAYmTM8Op1h2aXFul3sJ0ZWdGM
BnpNIUn15jv+CO9pn1mnpdKBsxk2vd2YIKA0fG8D9z63hdxrFoJBOO0k+jfyNPuSTdlu5r/cMZ9j
T1zqlFRdzPIW6Bxa495jYAsA88nETJS7NABGnKpx7yHux2pH4nMatKROnvXDRjEU8LQ6FQzBB6NM
bSroiEmB6UwPnoAYU6G6OzacKhCfoRo8bnULBP3cgwU0WvFD1e1rJ2xw5jhCYn9mIgD+Mid2+Ji3
6QEPMLnnJrkqxfJfWsn9gKTO3mnGO7Qkb4eJgg5D2TpnRzBzKSkYhneggr8IrwO7Fle7ftCA7mWB
utgzcMT4DpOm9oAE4bn0LHkzutPsY5CN1jdug7fdaxJI90YNU/XUefG5o3x5KgcwuH0RtFuKX/Y+
QnoU6Fop76yedKnMrWJjtfN+GCr7QU9C1Ko6uRlKeVWa0q+BCA5JlZtnvKNGnL0j91LH6peBb8aB
DWT2KZuOYweojNoZEDRvng9Bbmgb5MTbzYBp5ImABFONSNulpMQ7kYtumziavo+sARPSada+VFN0
27uqP8kip8rRy8VYtzKO5ZR8WJGb3oGm8zYudxSVNgxwY3WA/d7vPQ07cAT87F2fqR9kfZtklPMu
dW3jhAvGKYUd+n9AHf//sunr2TTY/oemb5O+Fe1b+x+548tz/u76ev+ie2g5juFZ3n/s+nrWv6Qu
PSq9lmPbru1BK/+76yv/hUDl0uHzTNOmG0p78m/uuPkvoVNy89ylSQrl+39FHjd04x8NV13n5Zgd
IbDrNnLgkk/xZ0Oxjmt6g0ZvnTB7xPae1cgP8xZlI/s5Q7nl1BsxxANpwWnbO+1Wmro8Sa/57oy1
YKS28ZEaxqMr8++tl0W+nN0GSDXpga6FXz2dDD7Httyc+3FnmLE8Ewv7aC/2As+ExMgHPwnAkA+9
8y2ckvHgaQncmtavQvS/se7ZTLYzX8m4UZPDKRKDH32y94ZhItgZmNsq1X/QPQwS0d6IAi+ziI4Q
BtcgUnPdHOA4OB/pYMrHltK1MlA5x8/kjvD9mLUdgL8eIHXl0YBKRmEfcgPXN90aqedJsXOm6N4q
POOUCeal/PXUVNFXQJtwKmp38vsafsMwW7e5W85YaiS6TzFM+O2XSKoO42YMd4QDjrgsU++Istu0
NAtjfMLvZxunMeWhP2vgK2SXd57uLkFrn+w8ketAL6kMW3kwbsO+/FXYzq8AedxD3WD+hgAN1g1F
cVHzZZqxnYnKQmyRygo2t/rQKqSqAWMiBodJ/bVlrpGY6B2cZHpWufGIIKrpF3n0zcMTdTeipref
cuy2UbUFAqw+gmy865rgPkNe3McuAGbMQGswHiq5hbx1TPvYuhAJbuxaeHeYvlGgBFupeqPaDJb+
LSgpuHSFoLqUBvsgjPcgyOt9AN4Sx45yb3mDOJTKvtq6u3fr8JB47nkoSYuqJXodM2JjFpzwoKfw
OkRRY5U4RRNcLe+psgt7UzdNcwCTQOmvSo6zKl5LTA3Ktjk5bUVm2VPGyT0CDg3yUdtR9p29Jj5N
XntrhPUZRh6WEDKC7SaK1xo/mroKv7bJgXaqj7/le1J32z4aH0jKCncigSvoMib2+BoRnG4zqW9V
brHsC/LQPjxhJqofO+m+CMIZxNOGdNd5+k+tjr9CSqJ7gt+JCxU/y/leuvOG/8B3ywWeLnv+3dou
35zF0S1U6NsFLq54saY5xzw0rnkJzQuGbXABS59WQbozkKvcOkgqbhAH+C6q+NdsULU26GxvzMrC
vQ1rJcgqWVb5ydyhtjtpCR83fBuQpj6lwb2W4ATg5dNLYhpHI5eHCeM8dBKJP9qQmmyOTpT2y54j
8dCO9vsQZxaumDixFO1ParUKNbEJ/WjP+NIq9xHLVHP3XCaYVRZ86k2PBvdGIEE29vK+Sc0t0FW9
xdlXc2rcPtPkMlggyM2kxLYMTp3eIskDu5R/koDEMF/BkSe7IVDWtvRotOPO6OgpGbtNF64melbF
QynVcJDzIA+g4J+jPkFMHS+TkQEdGdlzJbABQkIuQsMsjClxV3RfBOYH6sp3KhUlsth9SBhxneve
2LFxGzROgpbWUGwLnDRojwNTzlRzwMLP11ztNGTQ3zQPKpHCPqZPjqNV96RyKBvPUIcjkb8bg0o2
U56jHde5uymLn0IN+9rQUNfQg5+eF/gv5bWHkfGQ9hAT1AfdqXGjZTDiegSjSbxNrUnOrma9tlkU
3VpNcwq+13JU0WakCm0lPaw7VBpjHF03emd/wLtwN0Y2Bpfwwa0wskuDWnu0jLNjOD8xXHT3uKBa
uxgHJdqT+bYMrWgnQozUPDGcoJdARG263eiFL6lr0ke1Km5zLLA3JXygLV4J31UxPYwjcTWDUmF4
VkDhCsxr4moF36bBW4Qb1BzGa2h0NM5RQN6S8QNMAci8yeeFDz0QdRkWYmB5PL4qGoq+gI1Fxv8D
R/fGbn6CQQ9xYqAW4VT41beYqjURUTr/2ujN2T7vkzvK9tl+SpOCDkjbwDlLFqN3gAnYJZ+SojlH
DBVIK8jKN4ucYjdPW8nsc0wz2mrZz3JELD1UmMCG7r1BIWwzZ0L4XooTS505A3yuYacB27r0Knww
MLunRYIYJahrnMkhmmpXRLiRDkVHYxuTJoSVLs9ODld8km12GG3uDCodedBeI5eqxixw7HOzBvFB
M9Gw/UPfzANWoVcYXOpRGW8zFYX7rs6fAwTHWMxG6o1tvDMDBR1tkJLuTmL4JeaOU4QDgUFk+Tai
X3uEg8ISC6d053XF3TBW36EGukuF4HaEIYo07PhCviFOY/+idbj1UvkosU2EjUB3agvRzoXbhkNe
nN41YWhdmAyYlKmvYe2pDjbsyG0rmfE8evhjekjQVtoNDck4LgLPbhk+15IaQj00GjTJPPR1G63K
JMDFk36s3KT9LcAJHFgylBiVpItthOkbuJOvSdmQi7tHyqyu34OfoOq/G0x1LMjfjobL79MBv+ee
ObpTj2HBWN8Vw4z3oncOzbaGPESfqtRYEWV8Dlzz2BRs0iqmiK2oH+ve8yCjrzHebaFtUvD0EGQ2
zY1bDTfQkviofcg/S6l8Y5iYiEZMu/hNZofBDnhXCDSsQMNO1c+kVKUvAy/A2pULq1lzoOrRYg2M
c5FOj2iF3cmOz6gxkeAfHmvHeGEka11zlXTasjSYvky5fIWWPHNPqtMc697FDhUmmwvIABpd0DCQ
S9hcetVH1yCRN/GUY7OOOVEnANwVAeaMcf1GsyFPjEsROGSXlfXhmRV3/rQHB9B+jTDWqegBi4zm
F77Mpd/HkBp7Lboz5iG76pe2CBl89mheg9k86nEvTy5Rk1vyg8a9R381+OV13/LEpjW3WE8KlR6j
Du/WMcshYqtgpznTvX3XIxfmp3r9KgVdNE2xQEOP2ThMZj4Kj/OmA6WTosVLnwoX5aBvmFusH3hk
pH4m+pdBK1s0dKsDabf05xdHdK9TaeU3goS3JHq7ZPnU7kndwgtE8VcEAat9bdC0YGl8SjTN2zrL
qt2HQX1yEfc7J0vehewYgII28M28faHBLA6RVV0dpCW58olu+qIy9suoU8xcJvzYqC4HKnuzoIv5
bcVKCsIJI1OHyaqN2+ToiPnkWt4Xw/BGzGmJBFGC/TbFODo7bTfi7lfT8atbbVMIRCEYYTQ6O+OU
NHB9gl7HPoTEDZyBHm69ejzNyo53SRe51CuCk+vMuGjMMzGTx9xFFNhvBvc0mvzrKfYwvm7SUx5y
lLmHuL+p0LH1Oxvn6iZKDcxXvWPved42NyvY+Eg7Zym60mmJz8vs3rIujTunRMc0dGTHHckNSnnz
mwFBc+6fBoBf26BVAsV+0tLE2Q9FUtITN15sp652hbQ3rtuOv2OuFH/NCQr+yU0wshmDc6thRomR
tm5n/TF35U1lOslJSZbASdQ6FSkiC4BwZPa08xPbjH3Rpxb2pDstiO48RQPY7CY+Ui1QHa6OXdA8
RLEZ4nSFwCsqIVi1MYG33anXzW9YXUyAAXBHTgpMwYSJoaKOexrGrg4qgd5wzDr7gBG9gSo4ysj5
KL0dvpvZSVqCjPslI3Y5DEnS+cbYDFcHLJqe1z/6IKz9pgh/xHO/MwYaoXpCxWhcaLNJhuJdjz3E
RMqxzY3hQ29DZ4PneblzAMDB/6e2ZdXRErZZhJuEmrDwvg+lQlL8Q5nV2xTJPf4C19wAwhFnuDhG
vflSwwrs087yrQRIVxZTHkfClxDRha8MI9zYtE1S7VtVOSdDV3S7+174KpofnBrGVZY3yd50yrPd
jk/pUKFyWMHMszssDPCGxCunheLUCIot0kkf2pLp3daSx9kZbD/pwJd4HSF4biRvsRB3cIUIN2k0
pI6H3bEHL13S3ClOzk/XCXe26HWa+QXjpKEdq8RJZsOlzH/iKKtt7AEeu3TdC5mreJrUCar8Bsfy
Zh+X7Tux0iuRXoE1G0mP1e9WyfNUOLtm6ttdN9IjN0IdK/fF0FeW8FmhUG4MWe8GOaAEAnYlB0Mg
SFt8CPY34SROid7LK6aecqtU8D5LVe6Rg8ButTB3Bbi9bdti/OZqPqKN5cbcp9Hg7OkLo9ASRQRf
WXdn4b5pzwPSrTaltrTULikD8NSYxl1Ea3obJhgXo6e+SYfkNW+R/0+0CjIqRP68lsMG9cwB8J+6
QH73vvRTctUirz+NDkzP0EVZoVfx1mzmY1OZH5mZPQ41U6lEAj7KSBG9QS5AzF2Wiruw3QvUyQ9W
0N4UsiKNaUzqlIY8DbQfgjg4aSmIKrc2n0Nn4ej3qjzIjMIha+hMFrZxhos07oaQWIJeETpdo6Tq
KqDZwt0Kbe0d6JXoCGWLdrBo7+TVruRG3ltB4Ddae0hj7UeidNrvNtzYoGSFs01iEpIdWJpOFO0N
EZ6tXUcy303R2c1KC+5cPdAM4xYzdFQkIwKxbYpoh9vW+aYuUpNsFetaltMP13Vuo9bBRiXyDiXW
f1s6Kd/BgH3TRdAhgK49iAK0RFIdMwtufRJ+RUCTdTSG4hqSshcTuUn9YFVk8948IP8jA+mH1bQx
RPWmp0iCyDj19rIlykrmAhxmb22zMn3ynOEGMQ98y3rrSfMiGlvNtMcV3urFU5KYm3bE57vuYc5H
OsTCPgafk89gkt36GdveRbKsq3ZhbP/QWvtrlST87caLZ+N4HCX4GSxhlKn7doSGp1JJ7FNSnPa4
LvtDBlYkBRqBc665iWxAtKmutkP5vWvBjJexwLxLvao4wg6MqSAuXPeQRMYjuJ8tuOLqCUjVIAzo
0xJmXyPuRUufacAnwcf6YLQ78BRhixBc8o6t0rfEre0bgOPXWZvcDevlqH+gZfQa9sEZ/c89NgY1
SCCFiUSrdkZuGttA7+l6yWmr2YxhGnmsIamODAPtYdDHtLlYokIUGBaS95Td4L1GqV4lt45Q+Jd/
GMrz/JJC9kb0/Tag37O1lVokWLGZllaBBowa/Llz9oUc9V0eJmgK4KQjcbALNOjQzticU8NsNrWO
A0TvXpGO25G9aQgqQdm1XfchC0C2A83c5h1ZpVsL0tOpx6ELK70y65DlxBg26qlRtVFB01A8Gap2
Tq45f8udfamlmDokTC5loF9TpBGOHRGPTJDSHHAn9puQpkHjVrfBEpeEAXmTmRVX3UYspnOBjjaj
eK4G72tjMtJk9yyRyt/TD31XZciJhHvZqm+US+TQt11EEwGLWSO85lX+NAimqHjhAw89YzNPHseo
VmhJUZbZJln4iH/SmVxsunY1paGumhS3kzBwZIxfUkO0D3oEsyIp1NtsH1SbVCfHNF+kOW6vndc9
Yjz6NJsuoNOWCSy2KnilIfpxEMsB1y676ybJf8LfL08aVlbHWpuxokZkcN3o0j1IxtxhPVpVwWq9
AClvBfcG9ekpd8QpiArvbGTgtoNe3A2xAEmN+VGb4z4f6Ajq2ZMLRnjdVZl76Ki9HSI9ZiZL++Oa
TLoNLa0sHMF2yXb4EiFvMtXqozDRFMB4sNmFRnTfOsZz3zahX7lDcTRJ7/QBrnTHjPyutHsZ2f0P
lVWnOkM7Z2jtAnl+T4KdlA0lDrWwDAKXTzYyMdUZv2fYvAM9OkkNcGZi98xour3jly52i079RjfS
u2W4AotLaZI8CieyNkKoezNwrpoC3k0+2/txWJ0W2fZtr8ekdOJott30EGjlSHACaCHrHgDJvTMV
Ab0z5dVy8zNS9K9SqVu8sZRfamKLXsOt4Vya2PqqTDc9zDH8dCQPAJBya1duvos8BIiEeIXbDXO9
HwR3iNtuJtd4yCAQ+Z1TfWd5uOiiO9dJ0m7yhBaDa9s3QVUQ0WmpdWgq3fOdzL1NO/kdeNRLBeu6
rjAuJEB877HewwkSqYVcbC3seA5JvfQosc3gpmdamStEfqSPvEMs7rHduULvRfSgdHTqs2iPF5iw
VTU2cJMwjzaK+4vKeoKXqq2lh7LDcK9zhpccgoZjBuFG5TnCPHQzsjgBaGjumyLapg5iMRijzAEC
HOmFcsKtZRo306TVe3uwEMn0zG4z9rQVBYq8Z+PfN+aigGcul6zn7IhWjmaOxXbVllNjPuwMV3uv
8sw4g0m7a7mVAGJxBA/la5u7P+KBqkndwp2fs6LfrINDxlV5tuAdMcm0Wxcj7TMUDvPcnemPV+fC
A9udKdc3R3w0ACmd1apVRwxZAYmAGN5asDjWT66NszrEuJRSK0GPZf2oHX2hjKQocg9xaEKUSF9L
a/7SJIT87iJ9t25+a9J9Huv8UYjZRUjg/z2IJxzcs98fOTGOFuX0U0lm1JmJt0fQqDFQIEw8vHc3
wyidPZJD17A1khnXQ4o5ZJv1qXO/rYPRxJ3BROnsaC3ffX0LAOR/v/ry3ia6zifwwDlaAbxJphU5
UAy+se30xV/ieetxEXnN3jGmB9vsf+AdcekjyicKqeaD3TeHIKrjnLUWFPs4Wwt6Bhl2uO1mQTIW
qrPldScVpx32bwhQr590nUXWw7Ix5y2kGfAny6+wfvTGzF5qViuWGERFPQSeejlYR/ot3bEIyp3r
MP1GvSJsNPov6EVZ+xETL+qjOS4km3EhLmgeMA5coB/+UqezEEEthwMxGHNC7nnVMUpmylIoz035
qB1M8PGYKCTiIuLAuuhNT0Y2Rgp/51SdRdjlm66B3ZDjIJuy0OPqur4PsEhymQykWq8DanA0pz3j
NYROT2scpYaE8Jbi4lQdlwhjnX/TyOjOXtHedoh98ReCgQcdSDS6gNsCEIG/wW3r4XrHiVj7mMWI
zlOx6MkaKDQB4cyOv4fKOl6WjbFodhKnO4AlOoQqq0WFNFm0JD2ejD5T6yC2lvTc+SY6SW2BmkBv
EujFOzRxTtVUR2QY9q88BPWRZ/YtHUhvL6Z+OK8bEwTfzu4Y8o6TDWezql3ueXN0tnhqUDcK2pB6
N7NNN5/jllCd5GrRVAsgmCXxBfh65esdWc86GNdNtdzP614Ua82xCzsfEH2KbK2HomdYo7+5bnCq
K8/vvexZZfW+NM9hNZrnXn4VBQap6/9gZMjt/f5HqOa4hvauDTapoMQ+UIGWJdWbb1pcZKA/JM0h
FPPXEXiSb8f53aS5JiZ9bOo42veaMWGxFT0Lm5SOpvNfj+mNdrATCRBxLO2bLABxP+Nt7VYkTDkV
iRvpUunKgKKuF0B8aFGcAYC9PKbn6qaVwYeysFMxa+1gNWo6iBT1dHDKg7UJARQcoIk1m6Yq8tsB
sY8h89pjSzVUH5qSCSqwo2uN9Bhi7kjaKcAUN2NZ4bo9PFJboILbECQZy4cWDT0u9ChwvCbQuEYL
s0CDXYn07fzDw0OgTsz+pnOsy9AWx3TOr72XUb5AxukaTB9lr0cAfVpqSBTcQM5M6SlukqMbSrFP
OrJnpSYLzlhr6FemTOM6ND2OYS4NBSvNbqK0nrHK1kANDNm+I8VCU0f7XsOdavuEKmeZX9ygQPik
b4LaB7gKBqAFHTDmrzTHwQSL7KWvZ7UDgAIOS7nvcZPf54ty09QOCc7UxNjiJnYrFMtkfKPbCMrB
SuTHnCrbl3qbkJ7AytkC7oq3MF/zy+fGGZGrN91ZR+XixhgcuY9c7wuFWwGcfaozHFanbdnPHTFI
OKAOxlIHiMfHysA4u61mEAqxZyXGTtMNeQRCnl/M2c1+b5APogiEkhZKRr/GCVd7XHF2sYeMVzmF
xlm3TLAvy169bNa9zweitjLOWA8a25SOKZQ0LhGRRfRX2bn/ed36KuvFlh4/t9TX97XQ5HmwDHk2
yqSFWbLseo6uHScr8sENqDMyzuvZz02jSuf3k4pmgdPZeYpMnUmINjrnousEiJplJaFOfg4DpMxG
YYDtycUR42Q/IyKcWm5OVcO9GpruB8WVRedOT7e5OngqiC7VxIjxKnPHUsD/wvQYmtpZsHCeKmZV
7EcgrGnotNXYDW2dMFUXfQLfkyh8z1Aa2eqBOlkG81qnpeXeZhbAOVR/tyPB8G6/xV32i+rKtpTd
C4aLDC/EWvqyfYpTctzUxXw9dTEpMis8C8wj5db+tgiinxm+QpvRySK0zSpab83OaHO51jDPZpq9
IleUTMq3Uyppg0QzECLH+yjgupj8ZFnTvnsOPW+323mj+ZR4L9ZEYTy2UY7trOkrS7YBQKRD3EhR
6SrBhsI32rgSyZamI8/OHYRu0KmJ4qdIZJgsda4NpMfdjSW2um2yD0yDyqPZs8gy49kRYkstnryd
TbmtSO7dNjoH2EfRYYuehvw1zgeXee3OnLRy64r8Dik1lO7yAG7LMtjLnYDNzDxYnfRipDpUEyzM
0RZXZ0DSTlHd4nOE+Jhk1AfD2TWy7rKUZZeo3wRKjxYWzS/nKOvk3pwsG+oQS+mcdT9YGdTeNe4y
bTzTx7/H6PCgkuilnuixedlTR+OUG4sRIzeNKp4aJ0AbM0bcbC65A5gpD543SuSsEFAzAf/OvNhA
dRFgOr9RFx/aqqRiDBek2YnWujhMiqENoQgn2rmabvPUoLH/1HZx4w8mJFYmQEYwBrYkuFujhh4q
ZnGtg+B7p1OmjOsFdXwaXYhoefxW0Qlw8mhfFvVtVtLNwbLYqM4BfRLpZZjW+12PvmgXFLdS9zZ6
7Jyi0fs5OMUtzGVaCkP8BnBjt5DMKnNgRfsSuBCDsDbZeWUBBUY3Lxo2FRpKqjkqjQrBn56agTsc
dEp+ZaIhEwRE3zJuKAQCF3TFVQUoyynCT1Ps6ELcUD63kAfLPjRjOMYt/6rdvI/VfHWLzE8V5n5G
+NxI/VGXN4Fj/8TbPM3BmFP/exwVxTUayLjzesll0uTo2xJV5BlpvQujXb+se+umN2EWTS5zaR4l
r7jIFbjPElym1gxA2ci/GXZQQjbMCir9UURnPdpAFFAbeg41Y7wXB7dFrbE+ei7R26o1KxbxW9l4
SNuux23rzH5cEnUrA1vrdET2LaHC2CurJodj5lVhan6PiD1wKJ6YKYnVzCXPpFbBn9lRLT03y8aI
EE6KqilhdLbNDnrubY80QGwa9bkPsTTVPfLYWCJJpZawcN3gF/SlzedmX+F+DE9mCeYm18Skqx1/
yFkk2ywniXEWYWuQYkc3cKZDVAULnKDcZKts9vrgeIcOIQprS/aiLxv43URouRi6bU6pGaWsBOgJ
8oFJwlhBTnTa1BbMI6dgDK9+rZoU/PE06DagHACtzbAp8tTbDnDu0Yyb4xjKnCjo6EoFDYRNTspz
Fq/mEm93s/boFnyTQluWvPWiJqdhEAEqQ7y0AR8OPYFkDZr6ujsmVXAam52eZlgruuE3A2U/PnK8
qNHbyzcef0ePNIPwbgzIixyzv4whwZ7R55TilwgVLHzNqlFCr/g8LnT7JFTYHbxO0e39fPtk+SA0
9uh0M7cs5IY8tdytrDGX8VYawnJu3Vs3mlHelAx94iNvPBOqOMfRiXZBNn83LRh/tNKf7UGPL6wF
OiU4ikxo1dGkK6HBFn3/Ilp4N+awNAsJf2UvYGIvm9AxZ5S3bZpAUmc1WjbhzIANtfFQUBvGn4GN
HTk7N9CSI45nfMMWFxE/I+ShEpAY4CU1ylh6Eu/jCptCjWlxN2awg+FcNn7VCObpHt+2fIm1yb1I
N2IZ7tqWGZVdTmat7M6q8x5XCNpfTip/yUT8w9jlH4f/VxYu/68qtCCQYiCX8d+j9b52b9GfSL2/
nvAXVE9fbF6A3WHMgr7Gf7J5AfFlgAYU9KeFhZfLX1A9ywCPZ0jpSgzFdE+3wNf9DdVz0G4RC7ZO
dxDY1A37fyPQYtjuIjryh/aHoPNomujACOZkw5P/9Hkp65LyMeobV6kjhU2LnZvSWcoKf+zKNWen
fQh9ad395wVWdsB8z+lRcCPg35bOfB9HNiazXoknlcNcJRWt9NJGcLK0aMHU8aGYtPvI0dWx6d2b
ptHI5QPLJeqdP8YSu9JigmIDU4wFekyTfdlockkxoo0cYbMiJzEdEie8zWcUDlSUgImeXyLijQ0Y
3/hYWaTsKYu/kff0qQCVbfFNag9QJxHw71NBb3a1AVgrKLlXlHfrl8K2wp0f110rn+lSuXOpfIyw
oeVplaRxsDwhXnwGfv8Uf7zM+tAfv9J61XpSUCSNW0wLAAriX7DO7/rqarDuwsfL9haeB+scuZ5a
N9BZyrNY8u//6hy4JybX9ZE/lg1r9WBYn7k+tD7983A99/k2xbrerMf/afd/fvf1hT5fN1wMJ/Ad
GE/MzxUyoOTY696wHK57nw/AD/rr3Od1oY2yxuYfT/l8eH3KesgiCOcphkbwX12s23Kmcr286R+v
+Pvs+nQ7hCm7WXdjB6hlHf3+sP/4TJ/vt77WP95qPYyWm0IzLPo5//59KsDnTOrLcRS4xraogFBW
01LWKdZtvAYK9CcIHJbdbCktyLzGmKMpD+up3xcWywOfl/x+jfXq3xctD38e/vFwuhozoNJKwWvd
Xa/6x8uth//9w+tbqM9PGS6VmciLicQQeahRioQitXoErVfWqwaGB1bQx98SgOx6vDoLrRetl6+H
8+JXpB7Ws+uJz1eaV/uh9Rjp5uK87n0+s1i1ND6f42q93PQEoPBftDuz0iBK6gWhgf252wcguXLo
qhSUeHwEdulXNrbrSgsprOnA8cAIW77StMFPrS+5bdvkL8STq61QEbc3zjRoe6fDo2eO6TpCjk5B
zwdok667+tq84NdETmEpQNrr7no26pyLlYTRYT1aN+sT1+s+D/94yfXk+vB64efz1nOBQXOsTIqI
Yi31ACAd5Q8qCkAng+YyL4UrUaD9KW0IJFgNvn7Wgk0cMSBNrFO7XKYvPUcnocRyjCiMQE958Xi2
nEAeC6DG6VTfzlb9VNrZ5FPjJcRdDSmkfdPk7XSKoPGc3eV7r3ufm/VcAe1/4YXTQFl+DzwAgIgR
qTKxN+Y3VKUA5OJsdoyamlp2pEYyITZgYOt9POtPcT6qtZ4oEFwKnvDb/NLGQb9dq5ukYICwVB0T
CdF/yumeWh3fwhh6FIPHdEb8X5H0xa5eQhenVP9ZCXSa2juEXr/vMDs66f2zbQ5vJrrMWDsjsxIX
fXXx2gYsI3bgfi7MYD/q8yOa2VtZ9eJY1zPlYmA6VGApw657LU2po0MJea2WujGuK7ZslzoSNdK1
FdZWS6F03f08GQ8k0kAx9mtJcd181nw/zzUTzA6w87e/q8yLMk0K/hpUsX7yHNys4J4KcdbCO1qa
2kE2KJJoFAzpOOcIvQNspLshEHFo+nvDG9TvG9Fc/rnP22/dW8/hZgn2arAyP3PERSM4PbhLklVN
Jt95za8+j9e9Gpn6xU+kmY4uZraaM4zntAKWTOUW5GdRRMkuXo8jl4fGOuBfUcawLSyHIgW0FkzE
gRAC8lWavhWzNZ5/73YkeH1rnKJ53oMZsc5hA/wjrITchCEDcGknpqWON8eyqfuTpcgZZJ8A729a
iKvmTDvcLWANrFnYCMHWx28bsGg07mh+VnTexg06D/r0hWrI9CgKdLRO7eP46kaHHhGAckNmBQX9
qH2U0SE0/Tqn1gcea5v+hGyU3sfDoQpfeowfRr8RdJNfdu9mdQumAfFleEQiwsbD2O6cIab4s7PD
aDs5x8IFB3sbinvo/LX1sw/ehnx56aTZmmgKQ40c/e5ZRcAqdiJ6y80bEEFFRnJz6V10wPFz8BPP
l+VLNJ3y+Zdh7BJ7Uc46x2pvhydgIUKDJwd2dTu4w15ZX+XS3TiZ5mUIvzm/ZHWa7K82tiX9rtGP
TXIt5XMElTe7CdASNjb5dLHSmyK6QuevxBHp57bbISZtYeEwb2bMp9Fybvk5F2YSEw5g6yy+6ljL
eyeNoui81T5G+oWOAQOuf2lGH1knXjGo7mjf5MU+ElSibib3ocgOqv+G8dGmD++r7qccDs3ZvTjo
LKDePBzsGEDe1hn9IjsB6tm67hGtqw6CcPpAWQmARiBuQzIsEKD4IblH802F86YAqwJdIT0Z6U3e
nnAoL8Vt5CFeton4fc2n2KSUvsGLIQSrTox6oDbbfeBEIV6aZ1ejCnk0Pygn6cRrd/o1b30tOwb2
TkbQQyAFHyioDc/JBUkTdRcC2PjaXWMfyE2IMhu6/nQnOkD8p9E8VNEpTzA7+NU52zm7hP/G3nks
t45l2/ZfXh8V8KbxOgC9FY1sByEdSXCE9/j6NwBlpZSnsqre7d9QBIOkQBKCiI2915pzzHRP6UYi
uthd6MPOlN/CgXkkwyRc/WEnWieEwqm+NIulP2wK4y6qt2GwaQbOC2XUTNth9IlglpQEj+/RluwP
jvfoCcH0wN9G+fuTMAfQ6oxhAl/TzkfM6WAuwzmsNssh22qfnLOq9u5T3e4AWuDR3kifaXFKojVF
CoDgHDCOk5CHcIQ2fDspy+XmelRUkNCRO2iXeLPqJa23GlLGjsrWoq8cgRam5SThPqjnieWgt8eU
K1YrqZuJu+ys0edVrxb1DHFFwbhcxxiti1lXLox0C5qMPkdR7QxMIMix0UmgcVJ3Q9Tb8+6lu/cL
O1xJqJ20E8LIFvNI0+w0kgXDRbfkz/RQHRHvUVPbGbbYv6WPkNQfdrWz2xL16KyVzy02ZH2BuEOY
qcKzmOwDMnufNHr+w1JvNpLODNyJn8mZKTkVvGUs3WUARcTgPNDhGmDEcNYW4VoEzeP5M0ldIEo0
eso5s7bFrj5roFtIdhFtuE+Rv1ecmg6xsAuLtypeRh5+IOlam0fa5PQ7YguvvKO/Z7Ft3Zvk/8yV
A1YHipcG12YYTmjQ3fnowHiOWkR4yKbxHi6yeMmyKH0S4NcxcGa2os9E2hwxEDG0Pw7QE445PG7H
2FsHZRsvk1VazgXCRRg3axtJg003xEMTTrX3BtPKVtJ5U92zcMKVS6fjSUNdWK+M27xa1Wf53VXm
UbFi12BwZ65qow0gQZp9ckvEQDsZ+hcx3o53nz0Cq1ODpUL2BjqouSsuUkISXMTHjsVQLLW7pt3R
5fHf6uAwWLO6Xguvo1ufZGzIYMsyODS2VVDZhk9/nzzG+3zjH1FdzasBXediMGA6vSjKkZyHOq3t
0dsIXgAdTk4S3F7qoL3vC9wLOZqIezToOTQvYUuVtcHyQNPgRCtZUleCSB8MDOiqurMeUcdYv9IH
Y3tTV91KnReXxEcUvfZOwzaiikn95dGi005DbYyEmDfoQziXkao/iQoqATg8MnK8VUlyVOa4gWOh
acYuzyyYs2+XCVd8WfVwVQeSL08ti9Ly1RJ3VcGFwYGwpmj8kx0218C9FITVoeq9XGv/2g8b09Ts
qqJxvKlvcwMMTX3xws+2f26g0bOetAP/kYqd3VR72Ts2fueIPBAXSoN3a3kzz+KANnYVuTu9WzWM
LIDkRaCCr222k4QtvlqOUMSl0LTJx8RSQWIEdfAyR91pD9xHtfluvrKXR/8JjxbvHm1Z0PgkdTU2
klD/qjv5ssUqhRQGmRbiSTh8qASXN1KE5jmuuTfJsNOlXyzRwVzBQugOLSSH3PMFWMZi9ktD//SY
9TP9LpoXa/WkRAsQW7Nk298h6lFe3FUVOnBBDZx+tjGP6M29kwURPnjXkO7bxTi0eM7shB45PZjH
ziLUaGWVtnev3pnv2crbe/uP4hHylHYIYfOD7iC7CJwY31geCHPBqWztXM4w/K1ih2Nq07aw/YV2
/mV/4Bv+VS702doXbflOOZDjeNczKDABuFfb8YxJHsNHEWNibBeP2hk+j2LYOG+B4rhXnYCPbO7f
QP6gmllA58BEC2QHq9Kda8wbkCTBwgyXVUn8lwMRDRGd1zn+jFa0kc4q8gTa+ZrUlthHQO+kL+Uy
Owa0AtAYLb3yjLsGtIxL6lix6OfBBr+AQ0sT20GhIsU+DBsF0bE0e7Ps3BlW9BRreSE9rtV61r64
iKd3/dxbGakNDuqX+CDRokSz/upxGpA4etJW8Um89zbR3gq5JNjoYt3wQFc5vU+XIXu1DE7mM/hQ
fic9xtE8B6jwZrDXc9w3iK/8dJ06rLSQqnPLc4FN+fxUjkJj2+CwP4qcYZSJWD3dS1fZc5qL/FAe
klmyaO60HSij5i7a6o6Cx8Je1JajctAcbafsykNzh59p+SJgvdmRiXJQkPY53krgoeXP95zepNyg
0R92qLmKa+VyzbAXAxOEPrmwBfAkm5XODiP3c7XW0BW+gj7auJuX8hXjzYE2RmqbS2YfO6q/O2JN
hgUsFydyhPltBlvQptmzRxtos8ks3d8WEI6d8K5a66aTXaNDdhWegjPZZK/h1bLDq2GLn/lDO8/W
mg3ihZSeZ+9Rx/U4s66ASnWylcIZt3FlFzNpwVXjkZGMrw5HGDsami4miHgyIAKgjLobzsXO9J1s
HR2EFfTSnXbNZkR6OcnSuksczPHP1K4JmUdRWDjDc+0Qy4balBFKJLbK1p8FZUUzj4vLc8xftfSW
TErWty1fh4fwWu3az+hgLptd/npj1kPl60n8fIoPwbmfu5/+c/Ier0SOBGOMttW2NbGXzpDYjJ+X
ek+LeVG/iPfBCZE96ia+VpxUgX0VP5IZG4qd099LaGftq/VWv9DIVOfRNj/FK/NVvS+e+wMDIQOk
+lo8h79Upz1Ase0u0Tbayve609zlJ/U+mosOB3Up77l1hhmWUvstixxGn0XpoB2l77Gjp+iQtPo0
fulWwmOXjMMbUktGuPwFDXe9xyHAk50dnwCxHLkkbvIPvqvpPQiH9bANF+X9sPUYY6pHUJPpnqtT
9DF976tHWEI+EVF2x1k067Yx/6+QjBmE6Bt0MABGMpGoOYfzOfhASl098jtOpqBGR7A1WaNwaEBA
csHiMAl2yjXjbXgLL8h7w8hxqfs3C4lcoX6piSQBcZoIb7gtJIZRbdFBjubUTe70jbfq1h3/kP7Q
vRfPSCPR6wEisJNry5T8FzpTVAcPwnFYSAtvheOpDqVVSQ7WQ6s8RUtx7a2DNcJZGvv5YpgrG2Gv
7Ks0mBvn+KNnaleC93wHvpXTZMQsbHV30aOJ5JfsnVN/FpfGcdjV/SnaF1umFFoXca6Iz6mD02vl
3n0EJ/SaNOJwgUnDrGWqvAmPwWl47KYBcBolXGa3XIgQht+nH+QPMajASH2reSEpQAkFDOwPc+Ot
3esMBA/VOpl1a4ml2mt1xIT7Ft/AVDjt2Yoc85V7xbP/pO2aIwZX9nrYeaFTnmme1ZCboCVcjEfx
vjhGGaizZXwa5wcv0lv+wi4iJgoA6H40/W545ILYvA38G5G5JONgzMDGFKHdlwxLiD5tubD7TT9/
a1bM8GhCnpWDOQMPyFjhO968ODKWcpl8QQmDLKe8v9GCtm/Hds9xjVYAqufCtsaAdZQ3PmcoUyBH
ehHXQJ/0nTU3cYrbgLYtJ5vns2TVMdzoS+soLsVDuoKaol29R7qNs36D18VnGHvwVm/+jMbfsvO5
pnUnfdfYwHOc8Mh+d/lcYpAEwrJgNfaYc8V5M96H56p1tHfpWTuaXLvDhXVIHrOtvq62fulYZzmc
t8YcKzmXNPmO6SB1GL60991KYXgu1q1TzIStdDGX+ZIZKu+8vDNn2pk5Rfthjn+9t8HxsUS680H7
aljFq9Ih0GwVLsJLcIpO2jZZtOcFSZDS6C7ibO2EmXzfcGaeOGfdB2qL/APVD0xACfi9h/61f83u
imt0jg/VLmEUhJ509K/GRToWZDSt3Y2+jA/mibjgWfj8RhP33G0bTmdlNf6gRPBbMIaO/iC/3u4A
X6CdaImkLJFIOsLTqIHD18EUyhEC+8n091xpxIfShYq0YF68QZs/D5YW5d0164VTuJAOTDP51soQ
CuzbgnE6Jenxiu9hbQ2zJIR/Px+MDxGjtumdIr3nvzhUM+NaXRHBE2TF94iY4Gt6th7ZiTdvyQQf
uwCisbHa2jCx0mVMQ/aN9dFUdhPGQmTajvHg483XcyRcKkQCUCugeTAJW6d73/nLX9UoUyLDrg1P
rEIoQ6tjOXm6mSpR3w+nex62LaRkoJOnUtS0P4gENyBisllrSJeoHbq177V27rbZWslaR6pKYy21
zAWbYFsKLw3FHGloFrRU5nkjB6teBEtoclaPex4I7UoyItisoofNMPeXxc1jATzesHTRER+tJ7He
JFKd7pWlUqwGpR29WBnan7Gqj+6ZvkJB2/zrblSJAVcBuvj6rUzXiY8vKDCpYJr3nlnE8wFryALs
wTkFTQiOWGHBO4zE7F7J7wqV2mCgU3GQxqewTTcb3yeblqjUN6nSqb6AwieZFh1M59GgIseNSXkM
Seu27zOdadCoMaSqRUdADEWDKNgAxpybBctuSA+yojDg5sKRQu2q8IobAyf7pHiYGbT0sWsQJdVR
T+ThqFesCFj8Q7pY463C/IFW/4fod6rrTiVfY+rQtXkOU8+Ll7jyc9rc3PRj/06GRv31cHouE+oA
xpe38JIeI049yh6qXCs2zXgzPZxuUKZDm21ZgU110OkmE4RcJv+QuqjuuiewZg0Eo3/6Aip5oCUt
5wG3ra8jac5uCEVGtUc3VoYn3cd0T0NL8fXc3z2ctpteNuZB0e9O+hdcJRS6y49ILD/EznTorTIA
RMSoCyLXmUpC416horMKwJJk+n4JQ6Y441xSumUIOTh217AWwDfXCiORSlU8G7s2XUlnb7qHuGs7
JH4E9qC7S0U9gUCYU2WM8xq7lKTUxzovJBjOer4ZZDCQOVV1dOk6uDmzBpozPpp+YYm4boJR5PDj
yel1X4+nu0CHrcTIkPlRc9UY8OWCIjIGBOrHpTYq3r/uT09PN7DOqTKPN98Pv3+bly4V1+a2nDb7
fv7rXZS6QEP4/Su9TU5mbVQLggEVpxEDOJm9qO0Diy4o5pAelz2VTbdTdQ4vwlq8c+lGUBt5bkkd
eAStWMJRWn//broHDHwcg8YU++kFip6XIvFivMF0k8sC/zS1xKqVZo08mzaaXkT1GjGrNLURx83R
0rHl11t9P/v1eHrB9NLpTUNj1LBPd7/f72vL6cnvl3+/5uvtf9+80zwiVIvm8ttLpg9sDXztbUFN
+/ttvrf7fc9+PP7bPfv+6FyLbksZKdXXS6a3/LH3P/66r7vTK93vY/zjk77uTht8/YFWzToT55/6
9e+Y9uTfHpPpkw34t3/883588vff+dsfM33Wv+zB90cML0Ol3tOmey7HfkYyDv7DqJOfbn577reH
f7cJ5X/qWr+9jTQ1rb43n+59bzO9bZqPUe7f23z/+u+e+/1jprf47W2/tkEEdK7oty0wnCUIen2G
LG9MqM/L8Cu4oB6vt9NvpxyC74c/0gKm33wlC0y//7o7PZtSa0IMXS//7i2mLaabKXTg++GPvfm3
r/vek+/X/d3bTNt9bzK93/dz3dgF+1/tUVIFVX/ts4//+39e3+EazoKyKoJf1U8pkWkq/xEUNvu4
vbavxce/vuYP9ZFB0NMo7yFIRBMVS9TlP+Oh+JVhGswKiCRC+4OM6J/iI8X6h4n7kHgoRdUMrKe8
6J/iIzKlVJBeIu8nm2Oi0/9EfASw7K/aI9USNR3umCpCOzXZPfGvmLAobPxQGqx81UTEQkJ63wwS
609ScDYt5qxNEGvl3FP7wMYLPM6ChEafQ7BIVlKDgDuGjUNyFI0KeAaeE9JIIhZYs1NsHAQrw3TW
QjiJC1x51TwrK2/bJABrTFKqs4irTZvK1bYk1gbmwa4uU2EheC+mTvJrpVV4wHW93gYmlStFqMSZ
lPuvyLXMZWnogLH7eB1kssMEUdvi1U18SlnaYHrzoE8/ojEdWi0p6Zr8ibSiWQYn5ZPawf9HPRRL
uHHr24sqoPx21XrZdXk163sKR5ZvPPSKSAXNd4Fc0wVkskRlVMbwTvYm5llXZMDTIANq2iUNqbR7
8NSFWqucxvXpftDVSgbsmEYAclPSyAsxAf7F3dqsxQEYRZUv1DK6kz3vRXdvLNmCegSO7NwwRiwx
QMgW+2udutSK0K/jnaTLjqEhd9SQGWmXj3HLnvg8UAw2E1ADg6xd2lbO5khfoovrGc8k3Re3vUI/
et1WpT8vVOljSIwWVmF2gDhDFHJvOR32/Zkc9xTjy+ClTtHXCjQzo4LSSyxRHwqqaq635BJV2SKO
YxHv7ILv0GfUwkNXMjo3RVhdMi+jAyHxv1+IcvUQyx4uxK5k8Umotq9TKzK9d9yFPoXSmJwTXz4V
jXzSopp1rRX5s7Zm0RxAe10cIWIccGS1M9GLPkkgphO+GRqRKq8E35nUViq7+tV1WUYbJZPwsui3
WhYMCyskASMFSK8hS59Fup45Wggtmg/CaovP3qiopsCvq2X5lFDP6xVj5zb1XnItyqRdcmmCiiRf
PBBkxVcOmmoKflHS2P0YqstyUabVkvbxThPfiiy+A9awwSM9BrcC8QpD/ilR771Yurtm6XHIWGKn
0fqmKKeoj15yrYFLk6aXOiKYAk33Q0ShurOHuKIVrvj+jGyX0WgkrEDoNU5A6ztzj16dQ9YHDGrQ
DI1c/vKGSoyuUa0raW1lsYR4ooEvLOTDGBULoZSqq+IJ2Tym813UAAumPJGYc9zOmm6Vtq260HNj
VWeF5VhC262B+sMGTKm5d0qyVBLYeUZOQS4T+zWmz6sumVT3qyq3wWJ9hubZqvwtpDBU9pZ0dFWB
ObIL7BP/3L43L3VRtke9iHexiFdqyC660OOudanOgq1LpMJ/UDKcCm3wScfCjWNKOq22ck1qMqZW
5cdSt1Zhf8G5X9KLl2DORybtmL1xox0BhcdBPBwsq1uGZd3KUqeMwx3Gb3j8CqLCMBYT9j+nQ0/y
RRkx1ERFE6yztwI+4J12UG4+Bj2F1GwGnUU2jm0Chk8cbqxFXOmxb5k7eGJzjgODAghrBpJKKDX3
smlXG5xvDkFthCXomLNUoSVzXc9PeX/rdtC/MOZj6qad1ntzX0mKeRJk6jJOwWxJIJbB95xNaK2r
OADuB+t84UYKYIq6GhaqLx6tZrAWBJi3ec2kNvAvqZ8Pc1wgF2zpiL6q+BOUHiCtgWlx70u/jGAj
xIO0aS8unJsGSIGIjxgjvmdJd0YuUSbvW+CsJ1kJtxUGMFtRfN3BNjIzXfEXed3BLJa1h0FOLoGH
0KEBawmv1NW3eP+Nbdg10johzaIxY5aoGY2PW0ffOZOHeNGyA0peUW+s5WIrtyGUPGF4b6Ju5rv9
Qum7h1BCg6pLEDYazVwqXlUh0whORldiCpHgRaSuyXXDKPStLCOeyGriLGKMDgz8stTVW1Gif5Pe
EqzSIr3sIQ22anCT6PKHlsO3JdpptxtFeWIMbggW0qjVlihYOgYdxtHeCoYZHg1iqUZDX6yUn7JR
xnRRB5pvfS5sg1up4eiV74REowLW0EGMhBGsdcvjLZndosNSRnIE3QhXSTscqlBKAAOnGON6EV5K
jFFmoP/s0Snxc4sghER5tOohXJLKSIJIQzw3yX97YEgAXQkMmfsFrPWgYhk37UUx7sp0Lx8+fSM0
NtODuGo7CjLF116yCO62UT1aZaj+DnjI0J3Rrfq6mwfwn6oHzUqHjacr11RU5Bn04FUv6fKiUOVT
pyA5Iru+8XFF60apbKZ7iSwphJhRqq5CDaPK0HzGWu4t0p5mpBw+NTeedXUamWTTOAU0OVvs1Tsv
UaN5bw37ybzhIb1aE5/m1LWBMUgY9nlHO+5/J6D/PxNQTbOs/6R9d15vAdKQJHj9OQX9etU/BfCS
+g9JMSVSInVVAQbLHPCPhFJJVv+hIo63yOWUVCac3wmlkwDelC1LEjF6TRPNP+eg8j80RTFVOBzM
jw3zf5ZQKvP3/EX+zm6Br0Vpb4wieKK1/joFrYhSz/K67g5Jq5AzkIr4djp11xBGs/Qyv7lP1S5Z
12pgzvJAw6cHYRBYYpAtUSVeGjeNr7F4+8UVbEeSpI+vLjkEuj9Dlwl6PznGoiVsXLV/CQQzow1+
a9YwzFalld23ptkdk7DvjlZl6osf/4g/7Bo/M0+1EbH7U9c/Hm/RwrloqKJKvXdE9P7I9FSTPoss
v24OHgbVZUvTSa7UX4NaaLSSvWSXGgQLSbAQCXGn21TXJSr8tpMOma9+VD5KIatrjqlOKI8s3YBp
1BRiTbnR90WUzcUWUaEREL5kqW2EyAfWSzGmXrimyxCMAF/sKKsatXQ14hQdv1w2czfMGibUwEF0
MfmsUr/dFjqKs14l6iBBlek1SbhVaiD8UVXWKFRKY9kT6jCH/eJuFb+9cwXBnJVuo9yDooBRYxAd
guiSKdU66U3hog+ZskpU5jAelbP/ckz139Yr4nhMdUMHNm6xMjLl39YramD4rKf66gC9vVo0NZoU
qwFJ5VWGd2082qrZ0G+EgXR64kqxOGThS5W276bqlcvAyuVtyVz2xmTr2DS1sqrSCrGU3sh2Hi4L
4PUXrG/RWfIKmwNNHwGGEHIF7cm7VQ2sCJ0xNGuSLeFBLItMuq0t2q8kENsrxDb68Dp2PK7XtAgg
Vy5vPqZKQ45Tsn4kf5lDYpxx0pHtlpq3I4jCmVg3VTgj+5UZqdxKV8XgWFrDnUmqyUPvAaqkKMFq
KPP3kZQe+6beGFkQOai+K9io2jkKTHQFfhU/yNUh1+p8R6rKZbKKfd80o76475Fr/OfvuPSvJ6+h
KqLBtxzKvq7Iv2GmyfXz0JzfaIFqb5E3pFszKjAzN8A8Cx8RJ7TNYNvApNp3DcKkiMqE7ibzXPa3
FesYcKXaoa5UzN5VMld8AXPZDOeq+PCf9xO/0F9ORUMyDOpQCpF3rMJlZfxa/TgVNbHz1Kz0koMo
C+UmjLR9osfaXPNBTNa9bv2Xj5vijH+e+uPnWSIrQtXEPYRJ6K+fB8ulH/LCTw+zUpD8o0CMIck2
tiDI2lwqJPXQVxGmP2WwLjknlC2CxtatOt1aIuvpWhXPxlnpLe+hUshpEVuF4cx4C0HU3qpAeEiB
AiBPc7Nl6mIeLAk33KdDTA9SRiJWiq6+/y/Hb9zhv/5BnGuyJquYq/TxavLXP8gwlMD3kjg4aKry
wqLU3xo+X/7OlAqGKw/Zhx7hqjG0Zl6CVt0pjERktSF2CfX8HASjOA85biXxIqVnNCwz6W66iVTr
A1qRsVYCTsFeGqJZK7Jw7Iakckq/WMiAvXaNxF8HzLldtDU9XjdvyaUrYgdXtLQZBCz3YpCri7Iw
bgfRcHPbHULjkQQ738HE2ksuuKawNnD53kyyLirHs4aSISArmdTSWoN71YELYiZZEUcJ2bfD8Uko
rVDWn1Up+gehgKTkckEFxhlIO9NEaJj10bDyaGxt3TRBAaxWyeE/H3dtzMX+7bgb4+URAz4Tb0Md
z78fX1xRr/GNai6sWtOp3E5maq+1J1MrnpBgMvA2OBbbwqQH5/fvkWSGHwpqIzlM29c8MiSQRapO
2FIorqNWaJaVbLhn+NGdHYzbNiVBIEL/XtfRQY2UNeSE8CVMzd6OwXMfI7/v77ALwDbVboxEMJlf
VckdgzTPam5qpO2W8Bkb4n3lvL8LMygYQzTUM021yIBOpEsrjyRyOQfPQnKGM+Qik2dNzBeJ2qnk
K+noBZJ21Q1YtlU9uR2gGtuNWzyzhsiOePqLB9U4FXLZPZqlRly09FXY/LfB5DJAhN8PsQKbSDGI
GKEOx1VltOf9OMRY/wOxAI66r2K0gyyZpC3WZgmpHTQA2wskxMbom6dfTDed6bqCI4zbFAIZyYvv
10gu7KIhA9bw59v82EQzQglh3/jC73drWL46jUFK3tf7Tr92WeUJ8Ov+3HLQkVMkAXoVvikKqDX2
UmgL8qfJCP7xwukXXx857SDcfHdhqerD13PQPdmD7w/vLXKiSHWuxXXpQ2f5u7/pe+s/3ld6jz2z
33ztw5+7+GNnx5372qdpm68PrbP4CEtfKhqIB5UpbtNxs2kDVy1M4evIT7+Zbvrp8E93VU7ZKD9g
54FP26Blh0WzExR3G0iyhfAKSGW9bySGvgZWwxzKo7uooG06LfPYh0YbPsEYREik73uh/WxSkGd1
pOxCdfgUuwrKXx9cqwjwaodAiJXWWxZDiA7rBsw6EASnQ/lvidm9WxuHsCT9E4cv0oAieZRJIF2k
2rBPanEeFJK3BCy/5YJPMUa6AZtOhLkiu6ADacvYWUVVxcuZJkSufJBlQOp9d2oFLuce5aMAhFfV
6igD3SBwhoqaSmSAjjFVWNFugRRO7C5twjBaN7xHYBopUasfzM4GByKcMo/RHyZoOuFOPmJHPujB
ex42hyYy0IQrwpp/W7WI9OJOauQjSFQyKsMW4VaV0MjWq35m1AKROtQGEssE+aukZ1+puSDRSef0
fVFvL2ZMzp/Wg7AMGpjTSgnhQqUmGiKHbVLLYq+ykDdDfycQ8BlF2S7FZTkvA98i9Ut6GjpKLaay
iRTj4EE+3FLYje1bivBPs+pVQYmnTAp5xzI05+noKXJF2y8bNPu37j3UsousFjUKffkcesXeyisT
cn18HrxxQV1my9wq/SUAIyFxr4D63ZkH2zsV23lSN78MwKvFLYmWlUScXEc98KioL1GFbJjUT5je
lO18pbNNQJidoCdL00MllgLeliVIhX1AWMRKyPVtQV1zwxWbRbkA6cFHRRri09AiieNg8N8Lu19B
fjvHRkKkmskomQInyYxu4UmCuO6NHEtDxxcsMeFSudUuHuXUSaOtO9/LCFpzyJRFRh5qXN79fJdr
/ZKER3ddg41jVE840hDRbZDIMs1h35sNdcjsBmG0HBn3Uk4/dyD4wIaMGt862BRySQDwkBKhRGAT
NC4Slg0Brwm8ZwrI3adBMuWte1C18F1PEabA151ranhOwCzsyJncEMiAgq3NzUVOQE4oN2+K4e/g
ztyQ55wrrvN2E0m7JI8uDViZkCJ+QE4tonMsHir2DUHaVjftoYMwcGxRXGd+DYa7REWa68WsYqU3
iOnFV6jp16muz72C/GlNrucpZSp0HRBbDM9aNNDMNpYrkbCUXJUmW+Ik9WZliiS5FlU0u4Qa231H
qESlMrQS2/s+qGjG5axqicZwhkwE2ZHg0Mil5lDHVYTCkyA5BXF9IdyWYq8fNFksFroBDMT0Zdui
/LtpwXMnofHW4PZiwMIPVEYPfQ00j8SPfpXIyqZ3+2SuReKGoAd0+MZtDGj0TjCiO04tKj/ua6wj
B1WYbCw8YMGs1kHU9SAxda8/NFcjvI22NEgu6MF7MkSdYcDXWJo1rCSipOpSlZ0YMqQdauU1B02+
IERzJxi4QjuDU7lLstXA/BJVYHrPZGsRhtZ9q6ONgcVK5l8Zrys5f+Y7REcBVulKiVA+ajH08bwF
coYI51kwOX6dRuRFlkXyQk1x3MTA59Hv70w9RTV/A5oOi/UiM0O1uWwnqxFx6shCjibfMj/aEhky
e5hggDG2LIfetBuW9PFIB5iD56opPAiBwuine4+NoS5ZilEFHypEhQOeo3Df5eRfEZksMkCihYOx
OBP7Xt1qCePkjVXREKrh6QbbrJH78q7EgRAW6rqGCM8/gChr6v8YTYlTwEFjWYuhKe2uCuGVVdEL
EU6tzYGkuxSB5Xn04Vd2UW1CyVFHsHtUzKy6OvTaXZoL8ppAczDjmU6hd+ikma+fqgEdmdKzaKxi
a1v0WW1bFlw2kSDq7iYqSxUKDSVoYdsc28aUtzEVdavSLgGeAI/xkCAL6DiqOwo7ihiDBppGt1Lh
Gspk3d/cZClpL+Cwd3JN8zpKlCvNwJ3h8h8eKn9NR8t0eteKZmUwXOQc+XhXwdaRUyJ9G+WVE6wh
YS24jxg4nb4oZTuSc/xM3naIxsZCq0qzLsJgg52ps3BV9AXS/SLkYWFkD3kknu0sHZ4TVLPQU7C/
WSE1UEV/KvLu4DN0ZnTXavB8C8MA6J6qvlPHVHoJtIYeBV/eVgNhSfZ0TFBo19+l1BzmYmCtW0Vi
Bq0oF0m4+RRwUkYAWfBnfVpda0FBDy6RUBgLubGwKmuLVEtbUpi4M8LuEjbDKk39vdi4H3USfUh1
STeJngZxYrEjSd2TOBa4JR9WVaCiQgoyoEphV+9zJDcztaXL5lHHrLTkUS9Adg58yalLg68uWDX5
Wr72410JDJEBBviH+gvu6wrPuPQka0IzJ9K8xcFnCQfY4aIzbTHdTA+jIfGOou53W5cy/3x62fh6
iQPzyyTwB6f7IJwrYDgrBFHG0ou88BpU4uf0HmXbI29s6sec6+lCjUUZU7AhAK+7YYIc3yMxTw3Y
6zc9jIJZqkn+oavScnerSflUrEJ4bkiXnt7LGGJ8pFzDT7LQpUQD3OJlHQMNDf2EPD3j9moIWfEu
x9JWpyn+JKi4HmHqpTvKLu1eELGlWWIdvwi6t5g25dAjTYs8yiN+07N6a0G+DkNxKlAn2l/v1sDT
Km+/ZENoQR+DJBcTjG2mT+aGRKnlHhLikzZ+LgT5feMa/lNfi+W8Ez1/19aVtvciLhmZavUvg3eb
t5Kev3cGiKO+zusLU55tx6p53rvIL5pGkk5ijRdq2kxUHxU1U9/6EkoroZfFsfc6aaOVdFpbsQhG
PdjDtKU2qIcw9uXH2jO7eWB0pI4KpXfAMSTAOpasRnhJSBFIc2JMTC9An60r4cUqoAPKfS+vjEoX
TmouS/b0t6g4cwoxKd+IgCBrYTD9Y22k1kaHN7BoxKJiBW9epwMk3fI7Llf5400DHMV50G7zKCeH
3GjDWSrKxWuaEgQ0HqFMD8jQSVPtnEXubaWnarNK6iA/34Dtfx1ui9mu6Zvuq6AFFkxcQT1Yih5t
BeFGvLOZag+u5V+md/Nq7wzVmrJBLprzItPSbcz37lAoMRgbvVZfqxstp/F4iyaGhWRImrPkDiVE
QD9bSW0lnt20IVJ73Le2wW9b09CuPd5DK2Gq1VKf7UoxV2Fedr1DlzD91aqPwnCTX+mIi7O8+X/s
nUeT5Ei6Xf/KGPcYA+CQZnxchJYZqasyN7AsMdDSHfLX8wDZPV3TbM6Q+7dBRYVERAJw9++799xG
v5RZqe5MqoOfTyi0cyOs7FsSq3ajaU1w6TQtuhvZx3UwiuI7uRdZ0xvfcofcFcvqy+to9SSIl0a0
WT4CnWfHAQf2hTYxObfXgM7GtW8d7LzJ6H7DV/G5K01LdVW5/tVDAHIlmkNu8tJjTJYC3XB3WJ7F
lM9eKz7rrhw0cVmeoBMV+TFqj8v+OIGEpz/G+l2aWeriS1tsesiMHx183c8dimAwlqUf3I2VkVz0
2vU3hbK9d5c/1vIM6hANJtq8vnHxtM/RiKpblaN6l4P8/Na23+drFp3GLWM5fVa+i32JK94bcTif
Xxsiboy1sYjuQ8/Oz/l8aZoX929OXPJUfvtJ8ecx/UDepyEZwuTimNvRyjCMjO1u+S6BwNdmls4h
TrSYtUE9nbq48LccTKRIDdZ+eR+l2caqdp30gRxjuKWMuTvH0egLhQQJzH+jaKCUAEN9eJCmFkLZ
mgAAwz//wvTgtDwjDVVL8730H6YaT59JjtsuQYzfmm75WsKFtYdp+Ii91N/Y6LLPhDCYj3atA4tO
hw9OHp16gBPcvIjZvg6tBjcyL9DN7EJd0n7JTBEcgLuoXRCZ/bshz8sLTTshx4O6xonxPNsKPcJD
5hUvy4NViWuHkM5ZROIRsQN68fNdk3R67Hu9fU4a6RztOrO2BJ+NH07P5MYJPxTUql2rY6ryM71+
MSnwLbuvO2j3KWuJaxEGw83IYnu17GbXDe/KdtOnVgpxignP3S73F1HFIlL1b6T4MjsBc3roB9t8
nVzrsOwigR8k7YSjcSFGVNxjXceuNX9xh2CaGWvoPcSJY567kWv15wOBvzGJVf3qDcpActpMe7Qy
6Vc9nuka/JbgbseNR2YNqcENYuERs4LvsEjTPOnfV4VB21rWWG5lLC6T6rX18t0HDNSUeabXsrBZ
nxkDGQCEOL1ViGAMRGdQgpj/OBYiiKFqzFOcWPlTCw/0c68QysECLPubDjrx6mn0BZYHZDTdpaFb
vHQTIhXlp6xxhzb9wIe67G1Lxsq2lrF9jLISHb8ZUCM2y8fPX0e2xboJK8m1PHDv7AiC/vKujdG+
9BRGn6AaZaeByK/PP2CmnU0G+ncvrNudEAWHzFA6L14TszzlD6wZ0A+WQ6wN++C2HHYg46x3M9nr
ZvR96Bi6QyMFgGiZeCKZEqgA801ZYQmAHlgdm8R5hxoGaVLY9bWMQqYmhSDUzCrda5U69s5zSZuq
u45RtX1El1UeE1eoVU/GH9BQY9/rVrRq/DbDxt95twTH7aga61qSOKd7lU/UdtsxxHxzxlQj8crC
JNSTGtzJ3trAVxw3tF/eXa+iPWPEZHX1Hi5Bz0fD0WOtCmpxGjp07gVrQNQw7tUVrKpDq4VDF9N4
m8zuScusd8oYhyzx7NfWjIhzMrvu0DrK3EUu56i0K9jM8GBPk0rrc1Cjl1424cyBcaknzX+04gQl
FVXocnOwEZe2nXluBlwFC1flj/v//LzlyctmIWJ8/rcFfBAW03l52fIGy/3TIjJdbv5xJ5dxH/qV
TUzsAs+RC4WngwNoAdfsNGRJkyfHK+9Vkm+gZdsuLV4LF3tfDP1kHWlq2pd00+PoKxR6nwlxjlvc
QRkHkr+CdMEmbXXmulXHnL8AH20QwAPwLebH1bWN7U1k7vAT7TLnw1WIaDTfUKeyyXD0WmW17dqs
ZRAYkq3X3VyLKIPlCd1MSk0hsJ/yebPcSs86xamDGMynlAQ+W0bypPSfpabxhaKZ/L1sRsQ9k+1H
+BR7c0dsGPjsHDtq3X2NZVie4dGA0ETF7pIaYdn1LXfFxQ0buV9+Hs4ySQwhCTJl2pCaBfh3ldTd
y/LlqI5WJyzauV7NJUckBsr6lireFUlPsCvc+MXo0NlLqZ71BAP0Hyim2tDx7iTKuMQG0r4F2bQ8
Wkim6DOmJiIqfAMUfR0Bh1kVhQvH4xLCbVwvOxZBWd2Uc6BTmc3o7ynRiEnHe9U0z5JYqpWQEMzy
oNuWZndnkdyRtywt0VVuF4bQwkhZ6CllyMBLomZH0jZZGkGKq4DqFSy/+fj4fHd7lvsv/89Bra+T
wW5ByioMbgne8iA9TEZbbEMuVbRYdAxOdK03jk3JIYkzHHeTO/MOErKJVfPQWkW71+c0cwSQMNCk
e0EHBe80Tl3s2/hqNl3la7up6V9jC6toWXuHMvT9E4tFSwHeiHSwiuTxgMLssMYNXYzj0BsMFE5g
IquZPGgk5rg1IuGctCH43kv5I3GDfO21TUp7TdxZXVHtG+KRswm8vDn0r4t7aMGiy9nStNxqFgU3
+LdipyKSt1TqTIeiAdERI1wJMsjXrXuvlXV0xlDC/DCpvGPLS6+y77A7S9/aNbXGOp28sW3ixjiM
ySTbB25zkK3TE0djOmuzS7FQGugwRWe0d0iukiNwxldlt9NZJSI7F9KqHqexTjfxGDpX2ynFLhFa
th4JyF7ThHR3QRkgXWlRrQQDNs4ROVI8BCyNGRqQNGpij5qguHlkQxc1BWKybEq9qmNkK8+h1Qf3
aeknW5FloM6B8j5qQE1XfA4p4i012zQC9WGMdDgSu55WWW8YhyV8ILL866gqF2QICM3P+IO2hs8j
RXpOZsDosgFnfO9L3WA5a14WGNMfbKblVqoZxbovYcXqrvY9TOMX3Yc8wQQsOGll++oQLC3TgWYD
BRF3Rh3pGqe8273bXmrsxsG8jwRGIlfCLCCa5xAJFjrbmpk/5zXW8X4W+HSm0ex7UV7yGa76x6Z0
0AhMGLhWGuSqIAKAUZQY8SPUvsv+9zM1aegyVJJVh4FxplkuG0pOwC7dV7/shqPkBD0phXu0yOxd
Zg6o4ua7in/e6qDG0lVAVjYT/rNhGLNVaAhJhAEbcxSQddzha5jSE6dac58bMTRAK6w2WYsIlqnR
nBq7HOczZ5CroeaP3QLeV+GkH3svRfaZD5eUAKaVbgZMjlyGUUJF2s/N8l/Ii26GQoFHdMrnTtmX
x37+JssmF5q9CQpYasOsdJ7mTRV22TYnPhjjayTWBSaxstOfl5AAJG3Yz+aNR6jF563gn7d4M7Eq
anr5aaIgt87s0eWWNQS//nd5QK9c8v8c0Aj/ZOCLWVydknERWmZCjhHE1GWT1zMLbaao/nGfl+I6
TqIQaEUNLDYQ+Ksi0Nsrku4hMAjnpQ1xtZMNOK68+aXpTGiNxFSu7bweYDi6ZNiRyuIaVXU2fA9b
2JCH+YauG6VRj2u7Cem1AnlamcQHl69WN1GosfSHQEH+zwMiTHpjliaPXC/CuQerKcRpWTM3ShkR
l43DbJ0wxDj//EnamXtrLMlk81GxfJ204RwKWK7r2qEABbYb4vRDb+3kbHfhph5hUy5Wx0/TI2cn
iHRAM54e3FNeawnUFNl2YZjZljWcELoEdAN6PI0ToNckycNjCoOLJRIX7dzlVDMLHT/f8n+/hcIS
tNkR5WKx0amqra1cgErzq1PbzJwizIjUCjjYW5MUqcxFdBkF7fOnfXM+V5bLwR9YseXWcl/ocCD6
qqbjynHRKnLCKtQG12TKE/ScDRkqZVpc6BUCysBMRwoXIa2THg57l0x5urssxszSek6LtN7pQ+Ld
BrR8LcvcD3owxEf6yOz9VE38NQCo97V2qelJX9uBPNmpCblfhAfHndKLQMVDfIrcxSQXvfu5eY1p
sT7ndjOcvQ5sWPoU2f7wWMgJzzEag1JoHTkkNARFRG/JoiVOSCvozjEOx1tfV1BzFHGxgedgREey
U2+l2dOmybqIWqxpQ+wv93nqRPd5n+bQ0c0cCEIeUlJO5uWKa9+heOkfTCq828GrdSi/ff9AnjrL
KPLE4BuPO3PSivu8KagSO+I+8IigM31aN02M9pviy1fSV6FY1/PVOkHsTHJVejHQiaG0FeXOMTPE
mFU40Z0heafLQ/8565IfjR5U1+V/1OKZApakeWQJjnXp2xZwAms9aq7x3lqasxWWgfrCzOMvxDBu
l/vdqqOLQBLk0RFp89rkuO7KxH70+/KtGUNz46eCmlKtnIM5IoAxJ6AQ4Pu/WPT5j1WMIrcle/BL
aUz2ZggLmkLzo16KC93OQCFVBJvIPCS7PDMi7aiXzKNdUuS+kJd2Yjrvf6stXPmOmLbEXQIO0FVE
KWcX5z3x1nepk8jbshGyihFPDP4xqclSZLJofCitQTyQY1hvg5aFARMPCWTwvqXdztrjtVaa9ypG
0t+LPr3SSGm3WhmZ9+F8a4wnEo7ioTw0FpQZWvXpSabW+BBljbY2bTLIxmkkfHLsFD+1JD8sS8ZV
l+jI3KopAKHKFShrx+aoR7Z5kEX2M29aHahSVb36XUpvI5YU2yzYPiTBh1vPs7od8wYFXSuNv3Xh
k592B+wG+uvgxSeotNE6ccL62TWH7FgMXbNGwUU9Wb+TUrPZCSD8iQF+gETzCdnfoK7ASzH9gsde
EYbOUOgr+dDUhOQMRhn8FKnKt5KMNmaQsj32TV29NjQ4MMhmN2tKEH0RduT4BXFRpvkcR0I9OzGX
BpAE8aiSYzO08lbwLRx3zA9KqOKynOmx4wkQhzt3pNU18hr+agx1xWNWZO1VmA1psfzPcBHtaXpN
58YlmE6ArBPBFN0O2pBZX9wh2zdTmX/rfepsQZeEd102vNVDNV5oi1L7toV7dD0bd8W8IWbvYifU
0XMdDf286lubNQeZn2TqHu3TukVaQSZA02/iwBkfhD1Vxy6i2xaIFCsoYpFipKFtBsw9g64QX02K
lbgloH5URvTNg9mhEadIX7t9Q3flQBOT9inwwxJDPWULgtbew7mUQKmyutAgatduTgh4ldrQfJpx
/O5lztabounN9zsUUVmUb0JPtJtKL+VOs0b1pPLZtVFP8fcB0ptXuc5PLanBW2hdv2RDeaeyUoQO
U+BCABnuci/KT4Dq/QcyHVkXDV8MPxQvta3HNBAZCMxIN1/soP7tv8ujdDhpktpMFUsZ1E/OwMV5
GK2vlpDTviZfdEeogvW1boavXWPMJJ/+H9LWJ4gDgCY6P7uNiAHOXuIzwbWoANvkLd+oWuZrpwnp
lcYjdRPKu7rz3c9p3yPxiJ6tgEYAXZLxEOJQfpwMfW7DwCCxxNQ/F3vbDq1/6Kr7VtJM/lLgEN8g
3slvWcgsKfYLbZU3MX0ccrS/9nGzQ5uYvFjx8KanZQJRJfU+TOk91J5Z/+ydktZMAN5sKg8Uf0hf
lynEm8rmslxmlEjtNJg9LBJnuIPVZOpDzEBDuNfciZxaVyPPfOj6G/L7tywOp6M1SXW1JndjkHrx
CoTRzRPrpXOc/innnC+EpW6xFkJ6Gj3jyEEEasj2ym2jpzmJiq06jZZjn6tOPZV19mzUQm0TMb1n
ZgnfyjNZ15D58Cg1aWwamOuHcKq6L7zma9pYwGBqTgwsLrAtQCGvR0V9a/QrlmiW5X2ZyoF4XrlO
pXC+Cjr8+EyGWjduooZOE0b6rraCloJpdBCUkg6UmeK17fTWoegKfR5fS5htqb2NTOoyIsjkja4w
C8aOXG8rDSAyFqb71IyWTx5i4UDrJvbWsgkPUWkbHqkeTTDR7GuS6tFbFGKBmDLtW2Ro9OgSQAUi
HLXNyBX5uxx+WENPD7YX5JNqVrkums64k0n7OmjmTMLM7UvSyvemMZqnLKwIr5jrm47X2B/eGylB
4V4q23juDTM7+yo3CB/UoEXFMmPmW4iXaXI/ksrYaFGpVo7jkGYemOERAnqxlkmS7OVEYc4ra3Xs
bAFgpfFZnSkv29MWYRDTw/GCVIa6Qly6e7pf5dVqod/ZlnZNEGlv6RdXj1Ujmp2nSnP9219QmUDI
QvPZyeWw8Xy4azJOdqiRiVrqo+zolfOvoounOo3FUU+zCicEfVwDxoPo7OExmgbtzlDdfvmf7UA+
Y0yRV1koJCCwAVY0tzbwdsWPdCp/NDZMwJy//jaUcE8y6X70SGKBUDEVW5PKUN8pRSMDYsKLHBBe
4KK23vzuBU7qeHF6EHPkXAHe0a38PI5ylhLp+BOn3zcAol2t/Ukn475PAoSFGk6LLp4GaK3jJQN+
/hJro3vWkM/B5Er8G+GD/o2zckT8bQBpQ7P1c7BBZyeRNR1oUyVPRHI3DcjUZoRDGerakxQhR6GU
VEgdc7ori/Ra4KNkvCO2YgpUtEvbbNqZUU3m37yYlnmrzkEGl7GX/lNmaAhg4vi+JTKGGGBf3nGJ
ckvvLutZVlXzN0T/pBGYwgSr7rdJ/5KTAXaleOHdSeXmrCs6+7WJon3uQ4EaAqM60jSuNlNNanJc
8Fpl1/6Jt3tJ9f5LzKLq1RxCsQp6ckOCunqbO48fcVQXG5J+nO0oR2ZoOQ0Evg00tqrvVor6wknr
R7W3q+I7FV64jLEJoC/0dinlsU0lyaBsPUhZdk/ElXLkqbBq+eqA/YvDPFrn82lCxhXZ73E9YLSz
v+lV7sxL+P4BiX1+tpjaE94951iWcq+6Zv7mwUtIrBWDdhZ9D+YZpTYcMLmZW5Ae69J7EAImT9N1
3TePgYVAoggvKEgANRrx/dTN/ftA2+jm1L5oQbIlHiVmqCN61J5KrKpc/2DEpsnFluLJcumyOLE2
3UwtzjY9IuxD6A/BLqP3QQtffuQ9TaC2yf9BjYaumuHmlx5oDIFv8WPtVfEms5LyYHtdvy4EF+zJ
sbOzlRN5SZaLe9T0rDxIzyCovG+Ri01aD0HPHASQT2tTuWX2xS50SiyzaVWljPmO8r/pDBZ6FOZP
lZvcGlfqG6tz/FtsCoVvNerOYxmHJGWFzt7APnUzW3pZTveWl3VI8zbPzoNr7KWvGMPi8CtI954d
DlB9wzg0KnmNE7HNdBwnq1p0xb1JdOeaXaD/BES04muzU+IlVJNC3xA+VElqbNl16FIBly9w1foj
J3BD+ryiM2pZLPys5rJIxQlvabZaLNONM3WkWvpRQHyL3u0ZP5BFzV60xZVWxYzyZTMeQwT4e2Yc
wcrwTWLHi4yYYx45N97QAH5y7ohpOY6B6l8GbLN12oojcxMYeBYUzymJAPcCBXZz+RYp4pGG1q7P
eqpds8gE0JZmsFfJ4LpS+SJsOtOjS5pleytX8mwQ/WzouXYfhJNBUiCnMtFyzpcGwm5StK8q3MVZ
DD8JfPMdJk7jSP7T/XJXnhrIaXNzbVbZeFeZ6XMY6+5zRwo08lL/Sxc3zkNcf+mG/UDp5DGJSwrA
Tm3uuwHeaIVHyyupk7jGQUUlJ0w1kZ7UFPtQY6qT23uTdsW7cOj4JqX9TthK/ZjMoVkyz51vc/q7
KMPwKR1dk4x3bDRh/J60HUmVtlPMYX7DF4UuKSkGsutzKztqmiWfUpsDlvbHwfND6axKO6T0lwu8
y0HxxK9BUarBPooSZhWO31Q7L3fF+xCC1UsGuJEkcw6nOE4vY8c8p2w8F59k2XwoZMUYVQskdq5J
QuWA5bfjl0jGdviC8WSCyxsmNJjc4QtzFoSUJNG3ltiYVZg+sIYAHVo0/tYpneZgU8CYawfhddnE
+F43dmF0Gx9+cGMp93nZpJR2R9hiPUj0Lz0pVLs6CZN9TGBcGJJMr/cajPSoza4yYDi2ChQwxqBS
Uuwj/ZQGvbnJc1m9U6m6VyL4qtkaSTeyY2rFpSBpWb56rZfdFe/myOUuaUMC9hwPTOUcl0UNTEO2
BT9mzH3IZ7R9ntVEo8ZnJdDVUGN1y7gLKo24V81irR7npGOnJeBX9z4JkW4rFjR+qo2EZch+7VVN
dTa1lIVKqKMh7y1xVIj2CmUY11GyzCwzt2ZuoiV7RLY2xyTrtqHPHlrHUtek8y+hM5Aj3paIzHIa
zhqiFtdFm62qOj/pFL59yYmWdpgKCR+9uh49KoqY/qMn1drPwncpXP+1LV2yTZiOoBEtg9dpsIvd
K4v8AndLVtwQmGw71+wvcPshVN3CqE5f7CjedIbeX2tz7gZCV781oeUea6/4iqPYuKFjOWO4q4+i
dQqix41TMdQJDZl65gEMFcWKJP42jCeV7HvPDJ7rfuyfzSllGZL+oIWlrpodygdWwBCgAj/YDIFG
eSEvS8w+SX11exqvuuwF2qyWFoQOT7qQbnxIS5hhXDyA2SpwR8vGkbjdlRjOOINwjKfQhpkDoYom
KneVl9jU3V63nyOlbpgp8w8f1gPiLwQpTfhUiSlbd21avhXgzWPp2j8FbXan8CsmojazeNvf14WX
nHK7NK6UqfRrTqvlihyP4KFGu6ii3hYUo97cDmFtraL4XIbBF0VN+EAHj3LfzB+ug/u4wcZUi/w5
UGb7IDRvZecFXXrmobne6B+t5qG30+gZt4aOuI2u6dH2XEpGdS5edU+QkjRqlP9Tmtemg1yARMTs
qc8NSvWe/BFP2Ys7I4u7Np5YvspqR1Pb2s2ZM4YZXKTReU+5W10jbPEUrWwoVHMuHzz72OZKt6Lo
wexND8XOpKpzGzpC7KWSXxxZWrflriiS3pbk+epgVyU1Q0bNLNaDLcNqulZVT1UTmeVlNO3vFiWt
ddlqX/J6IvWgrfv72AqHe8Ouwh2hA/C1VIuIiG5yYnvo/gc9e2XFd4dVqd40cZse6Me4K4Xw8kD3
XVD5CJ1LYtY3FwmE8ogM77FrPSrqGTgatReM3btJEhuPNQ3snSbcq9PGZwTO1aNjczIVWrkxNcum
tJXRFBkpThYUVQ+eEfl7vI34eLPyxZwyTr4pv69xpmwty+ca6xkvThzXB2j8TBiMcgZiVAe6YogR
mzjYlsEUXjPL/20TE+J6IiQ1z7lOVR95rjnnZaPhLIdvXHWUXEBXI8emjFDWT4j9jQe3LeEjxnDP
qjBzAOyyDkUAETNrHzzrYQRK6zTqIZk3NZmcmoUCya2djaKrujGMc9Tr6ZtRIG0cR6PbOiNedcVs
hVK3SFBxaqQpOqAXRZ4UB3rRxjbzauC5Q2XeYoKC17j91KHTKBuOvdbv5Ti424ZKKgaewoNeFHk7
I66fWgfWOSVt7+yHUbKRyQTT0SmhhqeyvMRaMT3JBAI0193QiL19l/fNM9IQFvISmIKm5I/cQWZi
jdG0qfqBlOQMsYbjyfyASv3kV7MKpviQQR5eR3IpEYOO7a2POTED/UV0rboGKdKrtDa1o2aEj+Ok
uXdY5Z3nUXG+xxjFPtfVXTRO8Ei4ik1o4FTz7tfd9DY4rEHtQMB9nP+LQOTilABVB0oEK70sopM5
GNatEmONvHSy1oVdfRVSifu+/9H3Rns/yRArQ4kaqKUEe2UtuUvJLMNONWasTv1646Eusa0o+JJY
Q7dLe10/mnF7z4lGJ98kpyJo0Ys6TeDujflQjUoYaHgiTn1XE0rczQ3sOT15WDbDHVUfIl9orZar
CDnPAb3tyUlN/S7vY7UhChIWSE/kY+GJN4fM2HwSzkPtYBwowRKXwvlhhSG64jYZHnu3vjA78A/E
liO3LdPkhXagfxfPcnIoLORfMLf2iLl/LAAkVA01vVREJ9j+UUOOnRskaCFF1e6LcaDHbxY/4jpk
yRPLuyzprRXHRXc0KKicXGIHhWX6j+imk7WRRtZh+S9ir24DqCa8nzzjMlQFmrWuEUQ5cK4ITb+i
Zi63VEohmoyZfi31DhBsb3JFTxgSDRHKp6F9yzUzfoQyIJ/IXN9roflWODocXoefItSK324t92kd
CaNTLvau0pBPYrp6Epl/pYzSvU2kqeyqsUPYZIAvGBqf5I2SS4aBBgkzaksLMRzfKYw+ib4ZnuJa
9pTRUwwADoLlts+bmy1NeM/ZJNaT7OwXy0OsOc5BqnwlGmNxUn60yntpwvAh5lTfR/ZEfVFX9+2E
/YQ2C8t2FRC5ZUeD9212yZqJi0I7CjOYqGie9ALxDtW44NmSaKfNyDm5UTbcCR2zWRTL2TlQZkdM
tmQ56kZwSneZsPpLknUFsQdkbyiIy25bOV+7xHZ3pXJ+9C6VX6PNUL6YCLDqTNceKSFXpJMU6RvC
xS8hzclzMfEWPatxiN7IE0pfCx+4fiK3T7HxZciNqFHSKsjqIXpaNtpYYr+ZfPdk9nm9mVyYoD2Q
nsuyiVsaHHUkPpYKboTO0iCiaFO17U+TS+SxDu8VV69Dqg3tIaH+Sj+987aBQ5tZaECC6LQhrzZw
QcY1RPXJyPcosXBbBTlN3U519LNSMCmGRWFbuWqvJxr1J0uz9w69r4NN2XedEvCzqiOfJRCdyYP3
DQ+a/6AocK1l5hGZWLpyyyWNBHKC5mAgnu25PFxbvfnfxIWf/y/EBd8QmMr/72mDv2PC/lb+42/r
Mmvzb//KXvh8/e/4L+fvPio738MHLMwlK/B39oLr/t0wgCfA98KyZ0AA+4P/5f3d9y2s5b4waHFQ
bP2V/+XpvoDL4BEjZZo89L/+57+4HT8jI8Of5f2nj/RXRMHMGPvVXgr+C/qDJQwb7IJwSCH8V+/j
aBS04MdBP2ikGWPqysN/2BMr4nCHVQSiPoQdGEyJByPL+In6iOrnE/pH4nZ/mBQYcRpvYxZbYZ4c
+v6+r5gr3FT91YDurOL7X37mv9pZ76/2luqJIQQ/Dy752Sz7i1OztHF1eF7I3g76yYg8yVK1utdd
k1639ZXS7wWf2JZ50sp2D1qOiRrzTDXdjV53qDXCqzm3iMZm8cKslyAJKwuuaDJ3vXCOo4WWnNyr
eRHdUlf0b674KatxlRI9EgU33qYGQkP9fB0W1f38dqND5M18H89IiUi26vL7/JyOVouq4JrycaXN
iOYHXLs03trbqRBqk7h48+Wbu+anzG9ZV8Z+3gPS5nfzW/U2cjOv3erVd4t3/32naiTq8z7NO7js
cN3vSp1YHEp283Ni3i6sRypBziaoeG6prQIy580Ytwu3a27LPsBvZvHRAMLpyMaefpufE+UOEyuu
gLyUh60iX4UVL5mfysQiwGg8Us3z1M1Kh6PZ5usaJXjdkDLCqy2cDnoevDuyzrbze8SEqtYRhWpQ
WzWvrWlXh+O+Zq/63KfZRV0jObedPFgQgOdnpHH/UPPsErrvev7YHm+EyQAZpsR7WQxmZ2tOcJAH
3G/XgM9Y9osPp5e8+/2rzp8nmZS5PpQkfVUX3WF+yBLR8i9mEf0bhXX6YC0UZL4A72MhYA2ARcw/
z/zd5w9f7teSbV2ku/n2/BNSK9zNj0nmlajTk/SZgtYsxX619IF1ZCRXjFhEpIT6nu47CkRODVqM
Dre78j4xnwO06XrM4aBOMdxqQF64Yggw4AnSGGg9eVCZ8RwwOtdYpqwZPZ3k67YljIP7A1QYXRfA
w31nDb+f31em3S6mvZvydvNbmNz2lbvCLrCe98oxoSD99lLPVGsSi1co/bYxzZiA2/Nj9fy2FIxm
XBbzQitW2MPVE8LUXc7L5z2YX0ZCpuO/GYh3Uic4dPW463xgU0lXfuSJgZaYSGGHtIsaxDLNPqh9
OtwCdMc5ILL0cdAIkwtZUzNLe09lvs0M8oFHWvt59tpXDqqxWULjgWOSLtgj9wrcdz2BNFOA+N3I
XLQNmwLH8YpJcK9IijY9D4XEV1PiXALFzfiZYF4f9f57YYWbnAo8wgVOGCAM95khGIYJwSAeSfTq
AVL1enZ1teXELyhuXMTCTzzGf0f2/gdspmFAmPrl6r75UB9/+xx97z5ygJu7rGziHx+/Mot+e81v
A6en/11n8KOSbxu2M49bvyGLPPfvjKQOWCSoCIyELg/9ltkrDIJ5BRxLx9Qd3bYcYAmybFX0X/8D
zpFNu9CfQ4Bd4oT9/7/M3j+RfSwOZTgXFqsF0F2CoOB/HYjCftAnryrbA6BgtQEhHd+0pEzOsqpv
CmLaxoGQsY9zLWVNo3MGmRgiS4SNSXVvVVN0NlsW+4poFIpy/dq1m4IsLS6S9CVXfltIKM7dVdpI
QjEX1Xs/6rzNL7/3X4ymfwK32LppeUxIADt5Lj/wQjD5ZSytSbAENjcwC+VPBUww3qVabtLNR/tW
IPpG3WquWt/94ZYoO//9ZxvztOIXqsXnh/uerQNIsfiT/Gkgb0SCfyu31b6pI/icoHkz3LfNGG1B
U/arNghvlcPgk6L5CUTc/idqzV99Pn82DFEux5glZlzML19+Moa0YvxU+9yT96xH0o3RG/1agu3J
3ZDcivRYxzAoGU+xpeOT+A/f/0/Hz/L9Bd/e4vA2he396fsPlJnSzObHx/9LranpHsOGIV2MFNBw
AXhA+hQcPC/+3nRetqZpREKJtfcgk4CwQyOE3ubf79Jf7xFIuvnkMnz7T7+IGqIgEJVSe63ER28k
QwQExaov//5TjD/N4Pji9MgNgGKeRXnMc//0MRJph+zqANzqZFBbp/+7bQYnea2Cfp06KjzpYRHc
TZJQHLMzDi0ln3u3Ya1PZdq8VAIjQDY4Dol8lrf/9/v2J9LKsmvMtnUT3C6HpDX/Qr8cEzaRCCIy
aEjI+ocb0Mp0tOi7JfwVTs7n2NL1tQM96z8cCf/nz45KyPRN2/KweHDV+tcPDSIADJ4o2z10QBtG
oZ8RV+OX23//1f7qV//flJ3ZctvIlkW/CBEYMjG8kiBIiqQGa7RfELZlYZ4SM76+F+TbXdcqhx39
UAyKVokTkMhzzt5rm2yYPdfRkQVa67//11vT3dZMjSzjrWE6x/7A20AU3nIhJjPyz0/1u0/xv5/q
wxdsCz1qIpn3e3cmaaHPBz/q01eme8TkOQI6MDuCJJ7/gid65zf9uqBggHYoiSz6gRzAHxbkOc5s
dxw5oU1HR7SvdeXBK/RTlzhFAC2R/jPBJIyKLnU9PnSYPXZzMxxYGugkaaRdAjq0dmOq7bXRNg9Z
7oCNgF000Kvy3X4Y4QlkMBgmzGiYc3ZsFt8UwIC9FpqXcJ7IU1XRW2ugm5+zW+VW8zbKZIoQ0UzO
Lob17s7oNbKOZHL48+f9vlR9eOfMeRzdACTtmP86bF2afmbVceLmJogTY0rukJzBG4l4V1o83HXr
/m4cNLLuvAfCQvNNKubbsRwcf0K0sbPLe4xoDVtOqGQ9gt3aJW3dmtPWjxK2YwMHizkAdGgVAOJc
VteusxxqaJdQunxMQ9aZ4hLHfvs9KeBmRu6oH8KX2Sbi0Ez7s2amz39+y8ZH6Nh6qlo61651sZL8
9+FUTb3czhaZd/uqcYpdj39gbNIfUzWTmzU+LjQPcUxDlBmlnA4I2KyNJt9mZBB6lwQ1TedzVL0y
oNfOuv7ZTOzKV7XxOQ5JGoRKQDqXNAK7lyCOOzuIrNx58HoS7fRvqebGj8XUDZvR4TqJnI0qhtWs
G4qZAaeuw1LBkem13abX+DeRFnc0ie68qn7s+rORpdRVcwOCw7mYnQ5ZFUzEdEqXiBTR2DHXZGWU
a8MdTKpHdzhlE06BquiRPYt7SvlHV+b3KpXy4NlavbXLftcNLkBc4J4Z2hAlNIeMxtoi/3nkOiqS
p2SrXIMs124C4RI9WimyEGe4gQy9yROYxO48fp9rs95qdTnvjIgg3AXKmEOGpnvr+NS42mGo+wcw
kt121JhXjckpa0URTPVjk2BsxVlqbaohvxJ6021SfGGbWSpzkw/aJ6OCoVF532Mlv1eOupXiwa5w
3RSN/AJPjoa8eHEKFHSaNx0LIOqb0CFep3P5I4CCHu2Ilmwqwf1WBZBp1itYBKq7yeP5L0fVvxcu
V0p2rSzFbO8c58MKMrWR7CU1xZ6pbFAX094dMm1rJNNDOIEIRy+2DfOy/Mv6/9tnlVx1JVKI9ULw
68rsKY4Ob8m47JJrZI13fZW/9cq+BpLzqET2nHn2y1/Onn/vfZAyciUwPMMDpviRoNhG6Cy1vGfv
JYZuU2YFa1vKtKdrd+qrdIYFzgGpsVSgtVxu//zk/950kn9jrttzz1vbXh9O3KiHgj0OFW/XqV4w
izK9Z1oilkyD+Wlewfd1tFeNEdpfPmbD4nP8dZXkiRmds8+1LIuP+tfPGQiWBlCXz1mAcPI4w3ZW
UWBdiubpmAFXLagZtnLoKE7xpbYsnuBR8q82GcOScvPPn4Lx76s+rwZFjmtKQIFsiX59NRlqIMNG
+A90nl0QqATkzXW2QzABrMedOTPHFvmfow+bSFQ3NIj8fJ1GFfH4APgIWWiu+39+TR8prKyprmQ/
bDDXlJZBO/LX19TA8FiSwSGqlz7mNmeSVduCbJ1keKqj+Q2TKYqEpkJCY5soQsP8ubCqT7ODLbdF
D5pNCDgOreiuYjy+m4wuN7NbEOp8r36nRw9Y1S4d+pVrtiLDfiK7tgtJl13it1iEE9AW/vSf39L7
tubjl+5BJqQitDxqtQ97kUhomhbGVrsH64J71qf3dm0gL9qVQ89F2ciq7ZAmzXawBCrxfMLg19K4
zOV64hdUa61uf0UhUG9sogMQkjItqDsfPZ23Y2jjO2OeBzo6Jj+LQgtCrfugmxUYcpsZ4iRmljDv
7E1Od5AVbzgi0dbisjrl+SHiM6qSuPjL7kt8YNn9/BY9gw6pYwmWsw+YRiZFXjG7Y7sfsnbbxWSW
YoByYm0+LI1xHhBBRjIWx3jEVdeXJR2n+A0yhM98h6z0XmgHtue0S8LJRutnAjtFxbphrgplMK1e
igl3COPuir9tB13+TXPHRxXn7lVeGnRSxnX/Y1t+gRJ0Y650FWnCe7CH7MqNUBMjPQSEgN96aQsJ
IVUQ/BC2aHT09n6s7Nc/HwDvu75/HQD/9Wl8OM/GLh9FVM3tPuqNDDD+rLbmYpBIvyJV68wtdqwL
9XaEsWMbsLg8szW3MCwfh7S7+fNr+Qhy/M8343KRZhUynI9LnzsPYpxl3+69whn2o3DJeDez5z5E
ktQY8xm5g7OtExwjTONYEHLjppiq7Mbx6qMHPWvhhZ9DGFwItj3AmCXCLq8gxGLRsPqse5y0xHAh
sm8Qs0KiAauvndEPRw/w6SZsbNfnw3jgzz4ot2fy7oT5Nh4YiBkuJNLCTd5yhAfb0DFRYcowkIX9
UtRSbVyPUZi1hNM+IwGLYIxjbLJEuZZb+FJ3vWDyejrUOgSW8Cvz5ke7T7m2197O6ZrnnmBdq4mT
c9LQHVTRq2uk+dVfPtt/L+4MUA0h2APbOi2NX5eutTJYafBkYYvsaxR2la8tzCiqhT39n5/pN9cv
m80ngS4CYoyjr5fz/yqk2jyzS1UxJ6yj8i2tmy3SlQNL5607xkwJkOeUBSgkUYqHPz/xb7a89MLg
xJmeoIeqfyycMSD0tRNKludS7npMxpvencQx69rvpuWQI+GGvmPC6rNLQqFlpCe7AqE82gTN22Z5
hRDUfRWyT/ZLPdnbmZk5atcgtI34L8vub7Y0ti5MaN4MzenCffiMuihpzDDV230ZI2cdm1PVpl8H
Pb+dNIm/J3lrUSL/7er1m00NHT/TY8JGa45onF+/GA9f/5SgctsbQ3+tW6hZNc13HKIHbeccuSG+
FxvtkeZZB7oMn8zQPZptOfijh+XBqsTthMvUj2PynqHqWsgc5ofEAL+i/W0LtF50PqxJvFIunQ7f
iwAR/OsrTfpukCjcWkRoVedjBF1J0U68sXWkuTJO3/584Pz2iKVEAtJOu41O369PZ3uoIsEYtMR6
XMbOvAjBs5olhLshszY5x+/WW0CsaX87YFei8sf3adAl5XDlCxGu+PWJ09aIKkPU7b5YuudxFneG
Q3UYApHYxpO6oVwhtIH6M5tiXPMRagOAcX48aNThhCZu3aIldFofAt3NrhYYIX+5VP6mFYXixqF4
1DmZXflx1RjnXi6Q3zijNPGVVYWgF9GlQVaDEJLyByYoSLTCxUdIvebM9zUDhVAs9c5RzBtZxd6s
mY/wz1/XO8/348fGDplviurWFR8P5C4aQtMqdbWfSUYM9IJYC4Ipjnm7pD5xPQ7yfA80AdOfIEIL
57NxPNYmTcQ+dYtbwMqlKZN7a5p+9Gk83vdGdBfDr7uOypOnWSA03Ph6YaU5N14DvCCU5R6BoX5d
cl2A8XbpXAhqiRd7l6XmMlEObOESiIi72PaG57a5lDUVQjLR4Tm2XQcyVb4sfV4dNSt1nswmel2a
ZJcNGLvHMp7ISeayZqkFDGjttw17gD9/YL85vl3Ptm0WYwjfjvHh+I41N5llaTf7IZJba0lQ0gvo
a2PZxyj9JAa9/s7W1Fs6/rWJ/Zu9lsdVB863Y+guiVi/HuFJatDuV06zt6fcOaR6Lw6JFoZ7cK/E
H1e4PUelrgaUZlc5Ft0trgJ5FTPv+n9/AtRSEv3AOo3415WhLuEm1q5o9nBsbpQocLdkOjDasawY
mhlfJ7c0rlG+gLvF6/fn5/5NI5/QMItuLkWMQy//w1luLmTmgHrC5uzMEiJYvDfd6ltaR9G5iFY9
q+aV22hZjukQBXXcxH85i3+zyhDdaXvCNgiwwGn863fATqnsvFg20A4XsGTekcjv1EX+hBLf9JX+
13dMKfSbWpI9pQ7REbC7xTr+63O6qMJ7xPw851B43yqTMPKx7uzbiaZNkHQYtMohRzjdeA+adHUO
w/AVUirEdIwx+2gKvdtU+1oiadoBacH0lSS4wUcruu3NDkVsA/IXkeq2c9A8546lPbphu61nBbFL
b7MzLCfnqaXFhPoCGm6cP7fzMG+dVqUAqrwA+25+1+ZoNyyrgpRp65S95ZQ8lqhhAQQW0aHAHvKc
CfFtsGO5G80JqwM10SUy1j8E4vtr5mj7dNgapq5/opuj4VRkG+mM8inxsvRI+yu8hAmA06oS2q3U
B3W3rISZfrTuGGw0j92bVbkrnWOwn13rqV+MFTdebRVCJdUnDw4VxF01Su1CgOewrYuSmtuNQ+9T
6njzJormU9zjtllm46ktDYRcs+W9EHJEQhWWmk1nCnFTevkTO5ke+lK0XE+mThZYj8C0875QBGWX
Gjzu2YV/tuEKWT5Nc/qgqwj+Oy6DACjP/Dlm31bM3fRVVDJn7TAzv1tIm850cDvz3Ff3aeJ8N+N6
+a5nxl3p5p+7IkGXb4rkMjt9wlC6e61n9PVxP+Yw+Yqq3xUkklHvwZ1ABkEF1uWL8pNMzZiRi8ne
JQNO0BwUxlLV7Or7/LnT0h6nDT+9PwRc38XpJQrf0h2g++tNV1UYJmmTvD9kuLW8QnG8z8sEPd16
U+li+Hnv/bGQGKZ2UOE+gTSbZpY803pErbze++dmLCJG/yM9OVfWRTDjESYDqkou4TgnF9zO9Dqj
udlFIc4CjL9EcHtaV50aR32ZbLAG4A4QM0TkM7/fQ2Cc7/KcXGYkrsuNVqnlBlCPWYXNzfsjTP5m
LKQpGuclO1TKRq0eytt/bpqy3ybsVa7x28S+BIeySjqzQzuXeHDMWjxOCD8P2NTQAODtw+mBaSWj
pLoiYOxp5hsIYseJ0BfI8F5gpzDm0njG+lid2phaRmObrNc1LM7aIJG8au7AcXYkNJXaraHoHXtJ
tw+BAPoykuFDFGfNVdy2oOrWHwu2+Jd5wcbfTkc1aIUGji0bb9kmKJS22qZL0dRiTnL09ASZObyD
SoJtFAP3EfpjuDVgfgSpbqeAgYf0jgbTsJvw1vvLbNN+t9E2WnoynMIFkna3GibyOc33dVU7u640
wycc/rDgRVewt3L3rT0tTzOggk0aDYDItXB5QgRCMrDh3SHiV0/Fl3x9UGAoOU49BFCrdvYN5ctj
FHrzvd2VQK6M5rEB8ue3GZCLerHQPldrhiMl8Y3dJhb2Zu6xdR2pNTaO2yaI+Dv2SOlsqbPTLE7g
NNkXK3cl8K/OBpyB6nipUBJ1YXWNCCTaMl5TIIBi6Iu187j2KJGrQFGLZbSi0i3jXi8ARmvDLRaT
ductvG1vCL3HgUAVn5hpZ29lPPGQ9Lk/GWN90WZzOU2EOLTmyVA4B5meh3dYPPsv0SRehn48kThR
3tiodK+rluOkMgE/aqrogBdVuG3q+JWklXljikjSg4CGX0Wy2A0t+re07Ir7pejvZneyPxcpDNt2
qKejNmnti5yepHSKJysRO6vWaByX6UAmZON+7uOrxpztL8x/p2BSS3dotSh7kTaD9vVxGyPALq9J
Vx4mllXLrdpHW8DhNpU5H/o4Qd68pE+wJr+wkORfSEXn17P71KzUrWtk9lOMmSBKiqepH7FtuMkl
np9q0RgPrvKqG6ImH6NehY8yWbLrtIM0tP6UCzw5ZZtjDF6NBSOMwL2k93rHRWbjRHZ47603cyew
AsWLOOWMQP06NdXBKvvOX2guHWpMF49eaAs/gTXLvK2a+cNYyHNH/zaNaH2aKm3v+yk2Lp5IPikE
W/fdemNM9A+myjUxT2X4MAZJ27n0xquxxGOF4TS9T/suvU/K2rdHHVCJwtLnTs5htL0XLFoZ9ZrN
uWhmHCPCORgrE6L9wRc94hAYey4+rrgFAko9LsG8t/KasVyxKbHB792mY0wxqmbHgmefJVlQO9kl
sT+tTJPIbeab93uo84kvzfKtXLQU4JLFPG8irHMq6vjGzp+8BnFkMUiP1lhkgmezDMLw6Ng4aHR9
W7PNK3vVTXqNtxy8uXDWHCI/q+NrZ3awEhlZfRLkCwCZSL39iIOiz/A/MaJt78yEJEZrEs6pMd36
VKy2q9ZB3vt+sasE/xqnI4V+CHfg/QbN8JORefpeb1V0Fl6zcyPDPIow/Lok3cmOoVmkDby44bsd
gs7M6bPxBk7e0B57MDQBFTWENQcUriCc1dBRPGOES+FCFXCaloOijNhIkey0wdtbVv2aZNmnLAsh
MuRzEC3JD21We1VP4HBHsStbwatg3zdM7a5y3MNiLgxfw/Tcxu0z3klQYOo1Hc6C6zgFzHbqxGfA
Zp90bc7hTfV3bOcBwiFJcTKTa/4gsfSwh9QKcXb77tmcu9tlXKfKxIM40XrVZbIUCpQkoAyc7Blr
10Es8rtpxnvRJvvJvAIYzLKmvRHud02I4+vSTeRZWtVWi0I2rQ6ocUXE36QDCWAUSoRjVA07p18A
QpA2TzGUXhnV8kRQ0C3uhcU34D1majlac343lBvRUzKRRnmcUlHiYjQCq1z2baLt5sHcZ4gnZc7I
0Zl/UHHe1Rbz1dlRYlvUgg5kMVt8bGxZJW+rLtkr69kJtfh4tuvHLGswZICXSQUkvb4V+sbAfetb
eId2YaEDAHe/u5CFgRcSrUrMxV3phZ+w2TRYR2Ycuik7E00v1iajsyULltPTvcnT3t0ty9htIXwf
u7a8Kix7YDap3SQTNNbFDmS1GL6uZt6QZXwpa/2aVgmIAHdf6qbvQCryvXZ5BSJCcuZgHruB44tr
0rBGUeQbpZQbzFpzMTPY7ChCKjSu1q2uNGsDcYbEEyOFEvBi9u413nCaz5JDNSvyGhBh2iIhba4R
95egjwwVMKoCSQK0CRe3eS016ogSgDdiUJOIRZslQTg/tG6o/cq13rTS0rf4DqxNBtAoG5Y7vfWo
kFFBb0JyBQSk621WdtEBigPslgn2DiZDNJoJgvzZYWhhLxdM0P3VFMdgwq1o34zV2TSSx27BsEwk
zxWdwLeSVjIm803bFz/cNH2zWph84wJRrGdnsXEGFWQF37EY8KwP1pfGqBEYQFyVnwRgDIbRkQd8
fCRIedLRniYmoBS3BqSEU3Rbpx1BNEGVtbWvj5hMB9gmi2l/RcWBv7WRWaBsvPFNP3DZNWzfSAky
aububKUCe6k+vUhD0/bOON6oerBIY0DuYDTjqa+4LkGvPBZmovZhmcOi0Jdj2/TfSy6AaT0nd92s
boYUxFefxI5fNjX5k+OMoXG91ya6ryKvP8LlutDOEftxiWA3TFZ1ShzKXPqMcmWL5a7QkILEJ68E
5N3ojtrBGi2B8tEzdqFuAWJSJ7ePFCqDNoKejGVl+/5gn1rNqe4i8FWju2d205wMTdFRrPXG172s
OZnUN0jWx9rc93p/eYeZNWKuT44NlZQAY8lZ6m5IsqAxXgl3+/7a42IqAyJpvjMaSE4p6SAnm9qd
DLcWhzG5GCxXke7netaeJLJX5H2r7ENNy25I3Osqyw5mRCg0TjCARNBGQMo0m2IgvKtfP4QsZbiA
LlYyRdH6Uyyd+VDNck9U04ZM3vFYuOTMQvPhFygCr1xlE4lltxpG9v4w18hGxjEEY+6Y7en9hrlg
4LSmh7de7qa2IISkkwKJWgEaPocBjgrbLU+J1J6VFo5Bu/70/hAl+DkpnXS3qOKUVE15WtDEntxp
+eJKNktWj7CMRlS9622cwFgGu2qTrp9y07bVCm0qT7y88ggtxHe6wjqmJBAlsZ6fIOrnp2y9Z4zx
Hnhehyy7f3HxLAb89B+eHha3LhCl8VTm4OV0JcEXrP+Y5h5L5fvdUcJEtkzn0JRzdJqzLD693/Pi
5aCBHVpCAotbgWMU4OreUY2ApK+a57hup+Dnj1rs5YS0EPgjIBihpKDKc5FEaEl6er+Z4VqfpuoZ
knDx82G3E+6mtFMFwrvOAV/C+aHWCBEA9r12pZrsm0FhCvwhda+sHhN2Fg3XVoY5PQYy3iR7t1Qu
MzR9ZOLJdc1wOHzyztIOBt/4pi4SzKJUcDtzJFB3yTUfob0LMUDjZqqzTUqiUNBotclJniHYaB0V
RPEPrGchGYXemnSswFmVx9Ru9ECGkuIamPesect2zIDFCWYPJG6wgGXQsnuo+0bHwjrr3utsdoRC
xdMuA/Izjh2wZM+IsRCtzE+3oOtNPcLdJRFVe3qH69nvj6LPxjIxzEt59f5ov/6WbAyYmSGtCm0G
0qBDzHl/3IpLspjef0+3e5cc4/eH32/e//z7PcLrxBa+mvvzX38+z8/b9/+1WpGYYFvV9ueD7/9T
/f5y//lztXKQ4I8pWcz/99qm9xf//js/X4mcQV2Yi/PzJf3zizFegd00iWcgsQl77pVPnGkSJ/TE
ZTr6hVz5TrP8B2T5fu93hEukHHmALP/x/f9/vxkjZa7a2f/FYTpRKwPMZzfvD+E8XXYK7GbblZTK
blhtCrIz/fcf/7lZUgrpagEFB+yWu6zp/ZXwJum7uXVVGezF46aVW29sQl9VDTGpmrigobT9epFt
kHUptrPCCP16gr2hr7PAKZ3FFnHc25QaBJtHhiQ2z/7OhYg4XxbnNZXxSEDw4jtRb+FyM1oSMsvp
AvcVbBxD7qKgOQME3NiLGtX9iMDKzMYfuT7p+yUmH85e+QuSzGGmvYn+zaV0uYlpdVBnY+/+zI4t
9hUL+aYpCItrCytF58raA4ftRzt11wpYGYIVZJ8TDt0Qi2pFxx7mwaIF+uJ88ZxbaZC0NTXfwinK
Qctj33BMg+o/7B5z3MFar+BYDHayL6rkGKvFBn8u78sOcVG5NAdKq9tlBpPnDfOmJbN9AwVgbxnd
OQfMvHVJXd+C3SZeLSQwHLqUNTIETirPVwPx0YDkYGbkzbfkHjPsXSJC/FIWhFAvurWqCb5J9dYJ
ucNSHW24fv4YBgMqSUfh4VqdP7TiCksyVUXKFGFCYUFhR7OIHgsdMcUOifA1hXXXqCr3XFj156m/
6fXyU5g1415FGLBoRnq3+Pm/kdAKj8ZtXuuof9C6ZsbvO9bbpJxOURpjxQi0QpHq5a6yxF74+FLU
rmggbVSld4oU2oSEvZFRjmTNmz/sMjQO8fAYI9/6FIFN3tRJeNbQp5yM+TgPFWokSz9jj693mUeC
aNJXia83RfkzCdGartP6tcJHv2spgQNDRuSb4frcgpq3N4M+OHsvUuR3E86ez1G1NVrCpVuV0dYy
smuiH6JDGy4/0Dhm146AaS2UeyoGstRnOYx3FsKzpKiftbxuT44AjNunPbsd7FaXPME0PQjgLVmC
rat40ngJJ0nrA8zRwBgwJOVjEbkIKicND61Zf6W6xeWrzGofOeZwk9gbvWfLV2qM5eu+i7DaOorU
VYvZ+gwqzCgcCkKoIVtaYCukgNhtNScPFDTzPllZeSlz2VM43KFj8tiZsDdAanCylf04mHjUyP0k
xAWJiw7ho9COC4L6bQJo8ljYZX0mIJ4rUVGzD85o2Ybouxc6iaii4s9OCp8L+27iW6lSZ9ixm3Z1
7orCVdsaXMXOHd2XyahJo/qWVb26acJ9GqqUaBvzmoAOlvxJA1GhV9e6gfpjkOSTtTGU7nQeisCW
LZSBXHqk3okvYw4euxU2NO6E/T4mM3J02P4aybMF1SRIyp5UvIrCCWO4jk6hxGfb5AGRIy3dj6T2
yaEaaWOVYLTq/laaudrF/BGowemx79uN0PEo90nu7maYTX1ORl1uMhbOwBP6kQ3MPqxYmHP966oB
qzVyrjQ+Heo6Ovr58gZX8atWJZ+1qn7rx0lc9QYmOnby9r6wkWsRhx5E0is4jfj/oT2aO5w/3+Mk
DMgDgwjQJYRoJB7W9jHGGkzkKA4x5JyYy9cYueSMzsn1awTbXDpFGAg1zQdVVcueGAaIiOb4miTV
fMcKiBBmgLWgmgkycpY2wTyC01dLYR81qjkDxfepoHaP7KY6GQMbMEs3n4RWhAGJ1NaxMnrJFkgj
YWgIT02fjn4ENvm+m6zXUF6qGv4bcxwNHtvaCU5vl8rwsOQDqF0kezNVcGqvZ9FokdvcTMYNQHeK
OG8omFE6e9uakWWyUb406824AsdozZG0ekUUithrjSLrqM4uP29M1sbO8t7CJmaDxRBip3sjoz/i
lPhjThOfqxKZCuFcW4dxoMMIkOZgU1K2Zv2pRTh/oqCcfNNlflFEa1yhVSY011mp1t2kuZcqOgJS
zrdmQpRJrZW4JCNi+RznYM+lFijgLV3YK0LMvgqDvKnaqhPG5LHpP7VkjwY5IixaW4AKYzcOiKWL
kLmyWmtzSmPIGw9C77/O5RIfnXDgb4ExC8lO4Lpi7nh0B0ur3tW9CUag9RLs811+Sqys2pSkSNtJ
1H4fi+G7STpekrHZKeFekAZWGuwT5x+VaR1n29rP2WzTC4WrpjQQDS2sHHawt4YJv4haZtMj3dyY
PeQKrkEv5N6KIE3K56VLL3HIUCMaC1JuldQ43DB6EPt3iOh6BSiv1PzQhqyyedxB9xbRZ5qNcsvm
Fu2OWW60CQrjYnvqBLLMU+a+7EAPKBLNAo+/abE83jR8fGtwqzeNQd2vkH3HJo4RDkTQpo+0vDEf
eUFfWjfe4nooa0G5OGaSY5Ufr0cQaewYPHc3FmuN5ebzlZdrMCv76TZuT91MsoLZuTcADQ9RDkpW
WfX3JPM46MSQXaasfcmaNNnPNF+Cqh8CSddsxz45wg6KMI6kNMIDM+MSC6qQihibsRozAFUpIwMW
bT+KxBKMiqDteCKyhk49zLg+uYGHtGstQomWCP1c2sRcYtk9DOB0d/NnLB3Fp4EBEo5M8L1OWZYA
JoidqgQCNpJhzhMa8eMQZa+jEdVby7DFhnOCAU9ufctzz9yLUbHG0us6GGoJd50DtJ6B2pG+zHyU
K06/VaRHdHV41Apyrzbu9E1DT3kC+O2dJ8+L4LnRnFGLybBt8uAiofu7phWgwwJrtgZY89tGUMOG
s3ljeCubEnpSenunJxOAG8arh0imEKhBgIJVtCfzgHNL3VrhJxAUYNrIC8jTyLxFo1Deo43PAlLc
O9/oP5NuVD/INO0vU5x85nRrHjq3Z1sv43LjhW+EcRcvST+ALKu1aauvP6KMK/zONrMra6gmIlbo
MTROFIzTaLzBqTu5gO+UN/lDI52XYm6jVQRIl8RZ45ur6cbFk4e9oaMmoJUkwzQ9mGYz+uSuLDcW
H/NGpqI45rg1CaDzpr2n5cHcxF/kNBxJFxnuajuOrpmZXndTXTwkeX+gBWUgR8vfOtkNW6tXUUAO
2lvW3aSI+M/N+I2GRHvJUmxaJFadvbj0rlLiELeyt8xdmkxHHWgvZ5eOfUPrh1PKMGtEAbOHWG4x
22LbSb4U5IthZEhC8UJcD+kasF38kG2K5MC90s3vCc5rOQ8WKrzI2IkkpMANuy/koV4DvCbzh+Ta
bVh001FCFYYwCLYcs1I2L4FWx/YtKIu9mDGVM7Q9DN34SQpJnmCqdK4gxhDUFYmYUcHVNZTOEe1e
vLd03TvnDXvYsXxRZoyRl+YlqkrvUNTmN6fTraOXWpfJoo1gEXJrj70iqrIfIGkRFma1MUW8K87F
FP3AWkdD1HFG8l0Xe5eX4z7XK/sIB6oMCLLvkfjbkHgjuENhOOf0EyYYKFXgkNa1YY6S3gysuoTI
yLskkXKjh4WzKepUBGZJR0RjBIbQZN7ZibC2+tiuxPE8JLqU3U2cm8CJwCtbrBSjsgOLVpUviWE4
qkzOGzucn+LGkCcLx8KmMJEyx1PhBQSh5tupTep7IwfBbNNSrlC37GsbxAuDqmQToXe88WiPb8ym
JayWwRuJlkdWpAnpBxm1rRriTy60Vh1ZdSvJFRfhcBwsOsOtRRzonLDpG9PaN6myt7VI2C24XEb1
Qmg7U/QXA1haUPSNvlnrz9NC9YvcNWRIIJMvJi3Wo3C9LyQEDRdFkHucksE1YRbJe5d9kq0XbC5A
MFo11R0VrTroiLWtqSnP43yFcJrCL23BecdS7a0k2SPCRHFuT8cwU7g/W2cOxpJYxzG7TdPGuVaN
vUV8Mj3CVgtTpT0b5NXljrpL5yYMNGv6PrNXPJeAUtbm2tlNQ6jgyHH2fDHhQYnnsJIhrMRQ+2KP
r6FT2s9G+r2ei3DnyWk+C3dwj6qE3IKEmYt6Fl/iEgeMIcrHopzaS9hlxqdhfCAJFAMEsoRLnLrZ
ddGxktDK32cITu6KuKc9lCf2Zciv5QqejlxU024Rtexs2+6OHNPwbc6VQ+wHXJVBIl61LVSjLqD5
nKw02r9gpB0AQWe53pAF0QXKWZwN20bv2tPvGHudi1k/RAoilVqWhzru0jMjivmTIi1XWzRqjXen
uoTS3C5Aj9cb2nYHMN8/6spieKfnDiJU4nnZu2MGiuaHBXDfhevB8EkM+lVsxl9G2sR0rQcmNDGq
NEfz2svSk6pSTiT9ogbiY7XKu8rKSMR0+pHWcM+MfclBsuRon0E4uEd2DDVduVDdmvDnZeChXYS7
Zc3/w9559TiOhFn2F3FAGyRfJVHepDKV9oXIqsqiJ4Nk0P76OazBYA2wWOz7ohsJdJdNiYr4zL3n
Bq7Qy20XF+nZiluiVrz5VDIoDhJTt+CrMfNc0Dl667Burh0QeAvKNEM3MrCkrNPRO+MdHY9+hHg7
kcNPUg81O6MZUI4sx6NDw1olSbvp4xpbbREZ4O/NaEva+2owThnw4JfSIeYctRSmpfMEEHbJkts2
joTzmzjU72Hsr5UWRmdCO5+y2EpgI5PtSym8JrPng+U7p4hdJtuRgIUNJPPpZpFht2Y/km7NHKhy
2aXNOp5YBhnOL7So2sGJpbcbjeSI3qA5/fuiNYO/liMvjKyS4l5MVQAnxXj0fOKPad92uAj0/jgl
3mcZRj8a5s2n3LKQSpbygJiKYMjQGigZSxnMWVEACIMbXjUmm+NaRIdCReQcF3W0c+eu3jtySBj/
M7mbppHZa7zs+BN2z85WpSFs2IHqsE68j7mdLzlQgNVsDc1pdBPJUqT8wBireCT8JIg149dk69S/
Uz4cFT3xLjW8epOK4g4TtrkWfTLewrACIWyYG2LhSKPhFNrB1CfpAJIt6qH4fWo1g0MybwNLQ8AH
n5BSKCXiVTKRuDkRUMC/tdtb7341oOsT+Wel4Q8d7TH9ZK5OZDWP2GCLA4214PTG8DfEgDaVBYU5
LoZHYaQNSWT0gkWy64QSK49z9IAFhunALlN9ssdj/yhj8hVD37QIOwcd6yhPwENQ3SHNaqQrvl5f
u5NeuD9eB1EvrkNnYzrTwxYFgbuE+0GJQqxgIkIGWcQ7qhR9h4dOoEPwhtRGAT8jPI917fxH2Khw
K5bjdI8gOM0WkEOlwdyUkJ0bzCAqquQ2TPMGw4KLZJ2uKFMZohxEeMy1ZpN3PyS7uOnKTZYY33UY
tIZJpa+x9lOEpOUS4EboAyOziSIoqrhbS3Smuzyc96Qhyc0oEb1ncjN4MP88uSOgzf476Af8I5Bc
9JUTJtaTZhg9kRnavtLzIMsZXJkj8x8Rdpem0D7HYvwdmcxCig48RQmqC8yMbRwqbbrNvetfpJY1
Z6Mimxw1VcFCkyVqbRjb0jKTgPt++eiWa8AxzdYaP9LKpExxj7UqOO9tUIOirrnqXdKVfSLlLMqp
ZCLKbihHIgVwyIvQRHLJSIZaAn2dHNaqYptbVKm3ytL4o+6Atc/M+GlS0fPIiVZuBIbWzNOR4L5d
FgKpjpytYUDwnzWSmt2S4ZfpANvT/IRg46q0CGYJC7YhOeFljvrDPFzfeVYN5MSKh2BgyZZn1Tdr
MrGbIouxFuTMkiooiEzw7YnQyaaENjpaXfhcM1yaRva1He6Fk9armDZPPddZDGWAlMog7zT7RZXf
rmnnR2Sw4KGLyVgQMs6+W/p6jcFaTxbifsLeS+I4rgWHUTie25Qxek3lWLjvseZ7jBdluauXENta
wvcsQiILOQ1PvFkjvoaG3kQn+L2HEYr9jjAvWx+oZRGJN0taIUYoew1V0jrbqHIOxVA8+a6qzmUJ
3bdpm+bqutScQo1nDuGFjp35tzxhDpIwW0vS2lmNrXpQQTU8rMDU3bg9WJ6ZbuCvrVl+RkGkGn83
6wVyCrLm68rdaEXdXDt3fhhsypaJlHuE5V5s7K4CNObxwg1yov0XJP+o0HjU2ayOnHBHexIZppvh
uxtMY52mlbZuLcZ7cWATABuYNeVbVBm/CG3O2XKUf1qa9h1wu3CtVT9l1sZnJHbe1iX3fXCWUZcZ
5fsUy73jDbApcRFubS/8ZZrlLUz/zW0ZZE8me7I2xvzb8VT7hBocjJKQrtFn/1JUebuOlNROrZNS
yGItBONS2pyzxQ97XposUlu24Zxyb/cMizwNVnYix4ulvphhrFMKkXd3OEyqcY+ZoYy1QYrFuvFq
tqJxUQcY+I/+bH03bqpvEz3OjkD5FEJ+IzCTvjvUZdrRoHOUUEfey/Cv4TbVXbedCTWE1wSlBHlP
ok3BfQ4qCM4gDTUCVR/bSGQtF2vhHwjc+1R5k5wiNd3Ji19HhIGcc5wFZI5UbAhn+mHAtsjQ4NZE
FfVAkjMMmjL7d0gAzsbOFO/y4OwrF9q5cMZ8lfW+dXQ87VeOkVjH07pl5Mh9sIArR4tvzx49gX+k
VpuCkPlNxMrx5k9EFLhIupjQRhu7DuEFsmzJgO1FBdFBw2QQ8qyJfJcy9tv29qc+ad6pHhV5S8mQ
HFz7WjFksTROHE27R4YDU4J82LVmkgc45M27Rbb4EWNftZOzLtYV66fRFiz0rVqiIpGc+zYxIv++
5IPzRzJbY/YHDJThRXJgJ0NAj7TPcWP9oqbUf+eNfXdCPb7GUw2hM04ubg91qE56I2Ak1G9LQJoU
bDZvcBvm9Jpi4Ywm76lfXeehG1c5Q7BULusxFT0UclYKpjw9mmVxqDNyDSI9ag7l6Nyt0iVfr+bQ
mqHSHvnWNllM0FmOzuO3olzrGu89zMlMigcr242Zna0LXxupA6zX1C33Rdd+m1WbPSQjoR3rMhQe
vVVfi655UFRNh1EH8DWX+VtJjTTFyjr0fgMbeFRB6Ga0aTJuOZEGe92DPV5PHgb7OpxWsTLjIwRi
NndjSG9YOxjM24xWYMaFYUTpsQZocEYyt12E7EE5Rt69jat+rY1S306T/+UiXFvrIsI4PuI9wLrV
rUkf2INBtsjDjsiAohdTKeO3DCwCg4bB2JKrvNHnSr/48Aole8Id4V7jCvogEZ00uhfhZ4Q4+LQ6
+Mt5j8Pnax7mYpv6HXhZyKyrVppMaOIyvBDYu9dH2z/m1NKHPsdlLmSL3snMr3GfQ7SOtvw96Mu1
9Hmq3BK9zRRffSyDcYp/woyMfFewp2QFNbaHWdq0yqRGVK21hk2XbiyD0BlVqmHrYfHakO21wg7S
M9IUHzmfFdLhpoZSIT6UKKhuhdSuxdT0h05k7dWPItAHMs4vA5/L2BpJ/QbZvK7HEBACWrg4u8YK
/GybO8k5C0l9n3pl7hqi69ZjqcP/XA5+r6ebdDViLCtlmgfujmsyUSrqtXyqovRmmQx9Z7vf5Fra
n3gzwVzxXAaRlPpeZh3ccaY8Td2IF/IlxSZuzJeqpEYJB8RHfcZmqE+MXyQnlk+J2wZ9VdufHoMW
SKItfyX8HUH5D6nc71X/o6SyH7UFiNNL1aOELo4YiIgrEkbyNyePfyoh+p8KErZwJp9IP/SwjkYr
nMzTudeEdWjNMbt4pr0Dpy4/uQZLNIjkDGSiio+dRQ6l303uNc7QlIQRITVj30HGraG4s0oPE/PR
Jv5zXMw8RDrd+URG4hqD9IRksbCuBP5AkUuVc+slmdcxIIKKUd6tXr4AMc5xyzbjE6kmJvMB3X6d
UY2v4uENn5y/9LhgNYb8aZLWuG9H+beQhCp4RB5BjNcRFNnT+DT4RnRtdIjIcQXzlc6X0Y17cphz
bjzMDIzv43Rt6mUcaFHnbmitnUPdNgkmALxts6Tub9DSphS16ODIdLcVTZ05aPh4o+zLcIwb7mRt
BzcFqnmDyI3j/ss1ZoeKvFKHpBqijUqaLJjNTOCgioHV4XV6yYr5r+T5Try+fNh+Z+1r+uhVxmd5
1nv9NowcP6mboVmdB/yPSVZdimYRtthE3FGJhqeikWxZ5uSMoTG7msY5alhuV8oqEJD4d5VH1Y3A
HqL7ep46HEPtyRNwvnu7bK/gzg56Xb1YzoJqx5lz8JqGgkaBkXapuP4FGo2T/8ywXx17MO42FgHI
r1H4gkb4zR48wI5ZnZ1qEeZ3s+UDXxFAuHGthAkZ07yLn1YM/0wMumNsFmd2tPRYst8XvjFtu1SZ
92r8Zwp2NnWXizP44vba6frF4MzYtF1lBvlyi2g5o1sRJSjv0DYNLLCcfK6YC3bqOdIq/e7Hx1bs
MFvlvzPGU2sx6u1T2z9VKs/POeYCGs/M+ECYiIHbaBResJnAkeLeD5dQ2t6nlSqy5gSXosH4h+rQ
ZbsEe46ZZfddjinSRSHtY2G0X3QE+slsuBP8xAp07ODuMFUnhZ6cd4XDKVsC7IbRelQetZ4NGvP8
74vHggrkRndPub+fsEHcDStZCRghRzttURGlRnLqJ99dqxq/UesQkhpGA08tXyLCXJlPDMM+77pd
32fGofad9DlEGCf0OnA5FyEA9vNJMMDYk284MJIhwUrDFih9K3prEsauUdGGZ971EgdjzQDazsqv
PKQQAdaR3MmsNHct29E3dtvI9O5M9oSd3cwCwV2hjtJz5VvRLd0zdIGm32vYhi52pL+GLDT/VlbN
Feg6T6Jj0te3Or9r6FlXtkL3DF7jwVPhFExQojZVV1yruU+on2jRq0zqF51Z/0JpfFEIlHldy+Q9
rhnv1B5+sWFqtvbCbnciY+1QhPZFL0nEzptNgSqTPZTPIZw64VNTiG8vEmCIRU+IW3RrYgS3XVaO
u1C0NG0hf0xj53dn8rwTe/qKTfCQMifJw32ZA/7piZ67D7hLBnwHH6Jh8Jllyd3AbciixBQrPpO4
PMID7r+taE3xh/Q5YIYBCRPu9d+X1DHcqx3Z+gUa0ybaaOyDPnK7bk4i54E3slKH2Q2+sy9i72QN
yPu6NnZ3udYXF7JS0W47Tvca83Az7M3eEFOlO8aHtFQzaS2yjSAlDr78NbEimhJDP8cp6APp+c7R
tGZghxWMSKtlVW8V1m8PqdBrywiHasAhwsiFh6nDJ3+eJkECswp/RsZBz0mYzltZIlTw/82rSjSm
pSTB9N/4SjRtcfamv66rjePGslB2ApUh38M2ul2tFtdBklqvzjxAgjdJb2jD3nqtiUD9r/8UkvsO
Wty0bfK+2+sVsvC8HIvDNEyYBYroa+qs5DWXz770q7feDKPnwRrQXKTp3R9i7Qb4YCfj8MFUZzq3
lh8jz/Pde1aG8ZvxbxfRjfLYh+Xax/f5iPP5rHzHZZySTY+sYtKGyezU5IgwaHOs0+BiiYr8pv6Y
Q1ZYmAvkEW9mv2saZg4+ajbAAp1PThIttIMIu1zk5bPTjLu2GDz8JXl5dSZ8kETqdKsJqXnQAxbc
st1FUem01dWsir+MGrxdbeooGMzBOlCR85Gg2FiNBQv+cCKNmqmmvdYVcSTEBDHVN5zpIij417Ia
CKR1NGMP/Ffd+pmWV2aR+Taxe1Cd1z3zF/s7NY2/mZGHBF0WD/sSGdqqUVl4RvatAraaLFjDRtwg
9+888gz6Ljz1EQVv0XZ/eTsZEEYEnE5JZ23LIluuYsN6otO1n2grOyw/zqnQnDFQYwXw9n1yiuxR
R1rzoH6LVoBGY9KXqI+Gkh57mNV8dUYGZWpy3ztL716R2NLiusV0Z7VjXIk/3nSZm16wcDhsIKev
Rijj8u+L1hsse/BAMr/g/7Em2ze13++8ZD7xXuVH1HrGc+gQR9Jld9mG1ikkw5ekGdoa4VqP2XhR
vma+G7/ztrt6ox+9xZoZ3SCKvI/CJx3YcSv8bfFw65p2uBXefMYBG/pHkDcASmfmBttyokSdMb6y
Ji71bVs37T+iAYE9M7eyRRKJQzLQU2fn36mP9nJMpfWOTipGZPeiejqSVBjRtrL65hK35c21e+1G
w4AIKO6Z8cxpczIi7dhK3nmgKe9iNrq93bsgFN3+k87COGAcs06M7KL9OBrF1h/xzDT5XAY+OlAG
J5ktRlrV2A3MKKw3Fd453GbNW8xUfM2y+zu3zfh17p6EigsikZwhmNvup5fqeZKGtxltYjIgVRz7
ynKAx0WvkV/rp65Q9sqZtHnDPeHtBtPu/8tw+f+Jpv83oilGR8yt/2cs+O4HvcH/SgJfzJH8mv9B
NPVsmJOw2kzEH7aFX/i/mabOfwjAfJwjbD0WJCU/9N9MU1h97X8xTC39PyAXQTV1IL3B6TH/n8jf
8Crwqf5PVnMb/6rgH0fHOWvDUfvfqIC+ySNCSEu+Z172U6XEdwD+0uf6L3TII7mDMMz87DUp6rOO
AH5alPDeoonPZ4O4oGWLlZP9DICORhgFfb5o6T2SAveDlpK2GLpB2Pjmyli09+1g3L1Ou+LKXEYl
fAIkQv1m0uUGd/7PjIRfF5p/Sq0+2eYxe/AqtZGGofhvF+2/sbgAxsUP0GAMsBaHQL54BYbFNTAv
/gELI0FhfgzYCtTiLyDVEHlh5TxJDbU/HhuKLau9aOBxts3iUOBX9sjxAE8PwHvw8mqrODP/MFGI
4CtbOEb2sZ5gDcnMa1nZX8bihSCSw+BHxXZK9W87j5/CHAFKuxgoMFJMi6MiW7wVEpNFz9gryQAi
u0YZgFmD8+o6Bps5BrxpHL9QB93rEGq35xP42WDkAFnICBZnh754PNTi9mD/TvpCigFkcYI48rVb
nCFzdqoWp4iNZaRYvCPz4iLJFz8Jc2J77UfdsEFAdic06sfGfJJiQoGuvMuKiBXujCXU2A6LWyVe
fCsWBhb+NbGzZIJJ+FyjLTfmDa/Vk47xxVscMEguj2LxxAB26INm8ckMi2OmZhfeNSjKXBGjnkYd
hp12XKFx/MMe5NpgvDFBVivtWOmoVLDlONhzfGw64NTey8jjeRAQepzfmcuYU1PyhpJqA+r6ycXw
E2L8kRiAEhVySSyeIPzdDf29YM/V3efFN5QW3vOgbPKodNZ71c6yz6bq/khkfewxYOykxP/gQyox
JInWYuGCRalgO2UvniUMDatwanYaqk2FqclzY5tHIXs2sTvhHdrZdIZ9jb3GwhBVYYxSpZ2uxhFJ
BoKB6DT4E0nF+KjU4qjysFb1i8dKYLZyFlOMPv22nJ+pQ0M/xjrxsDMR1VSYSMx41fMMH4hr4PSS
tgRDz0cmHPILGEaWaV1obIuSoV7rCH/lVdNzGqfFNmnD+NLp6cHOpg5+I1T2rN5zsBR3gCsKCTLo
y/Ex9oxyNaInrZaROUOa8OD44cesEPV4E26YEaFvjUDPSzX75Jnjpe8txMEaZJ+0jYAEIcwhi5JN
fILNByUWy0ngvCvezBqUx67tOlLQOh7fKWwfrdfFhziup03ZDV9gx8OoDDJVe2viejkuRHVpM/2r
1CL/wGbsNR0tY5W4gnkVk7Bhns+plpyrimd3ZKwPy2X+jHvUfHHfnEtlT9s2HNeCxMi1wvxdZYgg
MbdkCP26fRjitwo5pbad2957L9H3xh9tAgmgssjBgUSiWpfUPc5Gdt9QqkgLW75pOT55ZTrgEe77
NT9hHzGb3mvCA7JGBNNgGCQ9dq23NuOBeNeslmsqrPnBMJLHKP6VIPZji1m/jJOX3eAUMfbz82Pj
OpKKqa/5MZwFKbs9FmEawTZhvRXuRwZu84pZfZOzM6X1ds6NE/1uVYaFtDLfkCOJfTXwwsZdjX4u
wqDCpwJKpM1G0UOkuF0y9aaiQlbf1wNKOq/ajKb8zDvX2dqa3Z1ydl1NZa7n8bc9F8nDGbMNECmM
vUNfIJ2gDbZHotshwi2SbPc8aFC7UFzz/SwGTW2Jcjr1Na7wYkY70DRBbQjM4r1/SVXv8qtN/HzL
ro4JD4lGtAtNJt6wUrjk3kXbftnztWa2HVXcPFeRcYgQpgW6zFtaIEE0rIDzXqMiRTVT30Rj7Nuo
fEXKEm7ppXeWGKsT+K6DHSdfXKAYqebwORmKFYCt8Q5tchPPls9Ma2zOg93iLZmR82pzWbypklWS
Pl5SzKE3w+NC8fzwd5Fq/PlkL2LeiBlV/NJSNIV9y2RVOI2z9gzj1WzTtwKb2rYtkxN1NMqzBCmO
r5NNWejy5vEYmADhoHvAzgFfvneSftrEfWkGrQMPi9h3HDYR9oAwVAx9iXRO4k8NNuHThJkknnSb
6EJAasydClj342dM9g5kuuitn8hv8xN3hcphwnnrxWuHiNqNMrVnZ25TtqY66rH6Gdtdt/ZFO3zY
JjGxaBqe+8opj6Pir2rEIYtldyC9z1tcim0yv1aa/uThZDrhhUVqO9bFThJ/U6VzzIirHz9iaVy4
0FqaNis5TvKprOY8YJdhYDIJ25OgwWgXXVI2syxn8NXe4opM5zLjJM3A62HyzlPnuzO7BIsTXbal
mk8HbfvSkugQZXn/ymk4d8Rp3VBCXk0CKQPlMHdsneoXd414n137dTIfpBuNJzYvZVCa/guZmWyK
veY9m/PfPdF8R/S87oZnaT9781bgtkLPAze9cHaN7v5pK4LQbSE+0tjE7ybT64DV5sh+Q82EElnQ
JSYbMnvU2utKTvNJLnkAWv8M65ZtVe7fvJg0NMsf051vsFHwuIzzoiPpM7UvrJ98Sn/bpBJBQ7JM
MlH6aA+dDzQlvPpMXTcjCkQvdyhVIDx5k8ULi68WVyqtKTZpEkpgHrmZhVpUoqUl/dbfFKJhMJsS
IZGpw5SiQSGfeCcqbRfyVB2amTuw1/LkKsAH1n1zqImClOh7WYa5YonkojohnpV9d1bJT32Jk/uX
KTfp9bfHdMBAAw1DgKFehvOZD61EWLYWdhNjO9eMtQ5bg9WFRHdTFbwyPjHXsyzyXW6kX5nWc5CI
armXQByMXifW0nezwMrihn5JBBAGOC1hWe74HuL3qHnr4r+t+pp8eGy639Kau/UjcondSvE1xhYb
pgaEQ1UthtvYiIImm1tQ57naSxFlN7vYkYeMlKaMKORGC/wIpYiuM2bsIZMU06gdEeNdgEzN68ZV
zSmr3G9ytrs12Xm8x0uadI2dvMlPYYT3wDYRWpkRj6arSyMQMv+hHPJZNtesSzIPhkTDizGnBpfm
bL43ZtkHynJI1tS0bqsUHxUbqEwDqF9J54Bq5Qicv/9rkspiuPu+LeMPuxiNnSgSewUniRqrEohO
wh73l9OPAXVluE9s6mwzHOS2M2Wzycr2d+pZ0d6SjtybiIVQ+uwTdCB15wzki109Q0wnJHjefXlk
mJw5QIWfh5p1ez1nzUYT6NwFJpcAMd8RWCD3VJeIo282XMx9/txZguRuqtstbMHL6FLqm2O4G6SA
AmlAepmyCiWM527lVJZPTZluMq+9sw1rnwqzqW4KUxhNrrNHm/XwrO6RIZfGBSFZ7Bp1vbZjd9wb
+SK089OZHFHlB6xcLWREQu2EQLTektDHIyB/ofDITnTz7C0Tfho2Hz2wYyLoSR24+eKriJVLeI2Z
790C/H/cjh9oQs5TYX46i1hbDXG5TvsMlw4Kb0+PPFzaXNJ9NxtrLyztQEquAnZ2R8Mbb1UBn7Of
3C/Gs2tDFtluntNbpHLiRNlhO01nrf3yMFK6aEUalGw9srL/hlJ80OIQd/4UXkAj/6AR3Nf1G8G7
v9yG7VfZ7To2Rdng/QqH6idWOOCTT9/rblMCbbOn3XhrfAdH63efOAeNNRX52IfE8SE/dzdNtw9h
SJBcqG7jSBpmrG8iF0mMIlbYoojoCETwGAY0U7tl4LFTibeutXanzc1WaWqnxPzmjO1Kq1JzoyPJ
QtHsw+Oe97blPFstIhnPdX853bzxInUmeRN8xAbnSR9vpSnvXiEe3LQkveBVovDGmtO+w+LcNl2s
cNWHp8V5hLaSuMuFq1F2xkVupFO/LT/JZCoJT3Y/ThWBqsNzbYdnryD6t7SNl8poTq2JDDMhaAAS
JTet5Z/yCd7P5B15sv92jh9EEQltGQvwZZ6GHmTd691W5glpNPbWa+QLwYLvQ3OPfBY5dfEgls9h
248MDOd6dKot+0fYT61lAavgD6ytdm/09B0+QBB+3OlZGuKDfqttKDP8uTTUq8wA7uZyx2sT3gH7
pZnAf/ZGuR202AyAfCCMGmSxcq1wpXlLhii2HzTcyweEpWmxKKQ2YkpObpIQYMj6P47K9SSTPVye
Da3HAfWAQorJxHK2/Z2D5mo2k0tht+o3KJTEQ19SZv5bj7xdlcbn2LYfQ9MiUN+ORv2NgPVVw+af
PbuhYV6lJreTM/7W/Okwe1+2676HccywuHgQ7/OMeOOrtUdio1EsFDPLd7mzx3gv2+qXNelPvWle
REPBginAEzE8djB25eg9sFtYSzDhB9bli5isfWp0h6J/KdTiJZM3CnqioxE1DNa0loYbOGX+cPp8
H99kw+U6h8hxCmvCsoZ3XCsPdGQ52Yasl9MKayuOJj4NKcmFzZNmFk9tyJMiTcpDXdI8uE69akf/
VpDp2ARuxQyeTu9kR4a/RnvgDNpKe+7l8oE0n+puAWroKyg8JPVkgE7mQBpEYtbRM6NcXgw1vgBN
fnhzcXbbhADKbst+aut0znUo1TIWvunQPRrTLVida3vl1dfarVcGbRgJqjA7nDOjgfceczL4DraU
Dqpf2zoWbfLZZfo9LVfutGhFhDqmjv0stO6DoKQTh9C679sfAIMnWysvvkjW6TwS1R2fbW7p0VmU
yMXX5Foku3pXx65/svHRGOS4oijAE3OM5lelt7uGwTv13cr2PFx96Dkt48kX0avmtofETTd+4R+r
jicNgTy12zYtllBQ7tS8KJ6a0dtHbPyjMvPWoT199nH678gssb21efvZavqz8OJvHXZxWOwBDv3G
exHownopsP9OQ/VLR6I4ad2m6dsHtsg4y28++jjdDVesDteqKA6endwrArBoGNkUtH+BK91FF37p
9cr3xi9X1W8RB9yciYAUx0eTiz+kYOMbML3XvrBfkeb/8ZX2CzXNsXTZxob6pvL9c4pWWwzI6Qg3
TEHNLg8LVojPKsWr51G8xTZyY7ZJRfwBfqlscbBZABKb3j6MhNHbFeCBftDW4wBCYXb42E9Fiz7X
ixB1/TUHPnJurb+XI/OpzFkq4IWGanwoki+LzAlazb+OFBOldD4Gq95wpq0j2V+7zApk/tlp6XfJ
exL62UtXxQG+7fNkV/Ao/HLXkTSm6fToTvfCgUHcl2ZsNDkGviyPmhifRIZssIh3rVXvdTXtUhoL
i7As1DcvaRofUtvYReZ06RwebWbCTvc0MvPHiytB67spLZEJHD1P9m5fB5ComCFo7Umzv9wrg8Yb
kV7mmuEYFrZkgJcC8L/GMSdzGFdZF/9p0P7WPbQJ7Gy07TYoktFZIaw61Xm/NzysFDbZXDWnK1Hl
jMZ9Yt608U+Rp28StNougiyKpBC1MTrkCfb+qs60R8O1uQoLeZka81jr1rYy3LdZ8lRPEq1qom8J
88HiJq7Kv8u0vmcOi41Wlp+I07Zu2tC0zU+zTbYcxvBh0p8Hn6GTVW8T0bz7Y3WvLagNTlrSmdow
u3K8ysjxSPlijxppeyZyJA8MHBxMJ/SUEeEoB7jyqv0yKnEH9zyDPSyT/Fao4iA0fWeo4VYuk3yn
WONwDoyM1misyZN/tYfqlSDT0+T2545Y4onlQdqWH/40P9LCeLEldp16ushZK1YDsveVhc2J1Fda
osphLQpRbin06nDeVbSBttgrDhORhhuTdSbjHJxNa8t0z3WhPmIL7jvSrtF+dqzhqXHLj7i4aUl5
Sm1uXLo/HcrANCBzR53TWR8GsE0we6jpMkoDsa0dAApx84GT5yFXMfSNiDOiH90Lo8crRnM+9lX7
pijPm6T98kR0oQCm0hoy5IeQ/sTdaUIVLL9XqU/nmClFOYlxrRLtbopN4VZ/oOQFqfXvwccLtadw
4l1hZTs49o9ORxuF3d/WdI8l9O5srgLTn94zY7j3fHcdF4VRnkazDzy9/okyomYmE66oM783dYmw
dQ7yOaTE6Z+EcHndNIkvBHRUGkdrdxzPy/tVd9VnL/o331RfRZuTwe3s8KLvugpHjnw2JRt6tEIm
93FzKac/uR39TdJspfT8O3SNBFUMplLf6vBQ0wrbc5psQtQfS43IvtnaEA5HUgVdlLCJ6lBWeIs0
96UcwrthqiM8FxeWTz1TYVUvqnmZQ7bXk7HKNfx9LtIecySJ0C7zvZFsWybZuMqRdjtA0LcljGUA
VDWPANPNud4yUFk0990lNAY98MvB2dCgv6T2F1qBG50rBVNeUbFN93w+uH75gh6N46qfP5rewk1W
yR0SiMAR5U3XxCeL9mw1Eik7WcWfrJ2OY/cTAc7jAH/Le+BcVq6ZPLL5brCw540Gc9O6A1pHVu+p
CZkrdB7GxoauHtO/v7EFdmHccobqyRVt+0vFs3zMHRr0bGTtnPTe0UbVoBWJfmHqTFVHsPxQi707
M92u8GRUKfURqNC/uSr/Sd/2rQ+JtdNICJg5P4VBZeSU7ZYoRv9JAbNiAMJR1864RGtaeNC7Ubjy
HZz13VRGnGrTgQ5g5W165bt0zspjmdC+jJXZBKi348Bpo30nsCy18X+yd2bLjSvbdv0Vh99xItED
jms/sCcoilRf0gtCKqnQd4keX++R3Od43zhhh/0BfkGRVEmiiG7lWnOOGT2zIvhaYouExjaVx36g
ZR7hyXAlU1nTQ4BoxBD5MbY+p45/DfXG2I+WeXVG69LKCk+Yqb02fg6pL4qeFw3xUli+hjaAZLsD
/W9OvbaJu8Y6pDVEwhyUyOoWVpaXPrRRBQBBbuvoQEGysUW1kOMFZ4gK+BDoQAkqkPuWtJxftmZS
/rDUw1YWr0IZaVurebQ10aOCT7uN0Q9EXiIMLyKRryVJ5kxVcEvD1Ecw6fn7pmn5hJJ5R5u9u1+F
tetv/Lg5gtE0X6r8N0OGTzneWz3AKMt9kXVPZkriHUqXXYjxRxgo5dCZskLGhGQ7d75rUwmpGQ5D
RP4v3liaBipyESVKVKWfcV1wBhf90daBMnRuDXgcuOI6LZqjmTeko2hiC+VvviNiyWVv9EAiWzRG
YRp+2CPlaZQgvNNaCQbHZc05cSiZGRKuyhkQTQ7QJewpImfIKU52lT3lff6TDsQM5X678x3eHhNl
bmrONZbTn8LzuN29IfNjBVAt69x80VLrtYqxKAHBeWrVkSwlY5HOU9xQHUNzDncOf1y3miKH5kaJ
yVKiCs842CQS3ZWy3Rd9vGGlihtNaWJxYJnP5HO8xgjarSsI45Nbl5e69LaZziFrDzA62nB8Rz39
vVh7xysOxP5B0dHCmeofn3/+A5cInXBK6LPPJ2hHFRaD8rUewTZp9nzsDQvEUfPFLe4soCutdcEK
15IjMa4t3g0dX4D5W0d9YJFJXn8VRrsh2KhBn8qFCY4QQv72kfU1Mv0OqYyrWoc1VAyYZaj5zG/l
reLzUURBkIMJRQLuesh3ZeFuRKztLXLOGHkj2c6QdhnHiaEDAuf9OLnPCM/ewxasfVKtljo7Wo59
RDP9EhKYhKgbvLGP1J0j5n70en3FwPBggA8Kx+mbZZVKysKRn2HTqNATjDmASpGV77o/HL1l3IxC
fxzT5FuMxRq+6FOUml+GnM8pxIsN8JHfYrIPmTe+mgmLEtfd0h16ESN3H1/+1qo3c7DiY8idt+2c
dm1xJtOSBr5Jw27H0UiKO31ZGzspq4smSwObu2Iaki2UGtqXG4mgTetHchfXNEFW8TDdM+R6c+gW
rhZn+olj+ZDQ9Ru9R2Yom0aEO6FJgBSLfIqm/Nko+osOQ0Sk8UPV5ye7C+u7sRNHOswDq0S4AvSr
S6b73brWnADLLKMQRx5pTn87XXjIpghNFjzTBGWSP3acCca5GfLPiPqeKCn7YczG/TQgsBYjP0w/
Tg7AFSd7t8PulxD2pdOI3o2L/Akbdeak33P5E6U0NErqRqujne7aJ7fQz5rvbA1TWyH7iVYgxO8l
uUD8IfMBQe8npuVpRdYqPv+k39Qizddknj21IInRDX+ip+XKKBbqGJDG5EWqg/McjXiBETSefKGj
RKnrH6wPwcxMUS7GvVXFD0nnvvuD/xIiSiepCxNGlQCbGSlGZLvFKHL1NEuuCtm9Rg0jRciZzQsa
5UvqDt7al/HBWXIlm65+8rI56lN5xSiwTfSOqSypum6nY1X3kRBrKK7p9kKKDYWLZ0dtoAyMfz26
PdXU03977d+e/tu33b7jr5+XtPtsNhk9FcpY4jwlaaWDpOEjlA1o81AvygC+RRmUzAoYMS+PZYpr
xsoBUBlqc3v09+b/4bWJ4Um+CmmLuGOSQdaLqmCOF2eDLCCH21LWgYcO56/N7SkpON3RXV6k6IcO
pplRBRh++QHQMwE6xgR7worOFxSrJusS9XatCfXM9vawLlwSUG4Pl06/hJY37UIv4aLsF1MR3DZY
SP/1qAWi6oQ4znKf9NC6OXp2z/u9vc2/Hmbqt9ye13OnGnbYKGvAupRwMpgAN8DtGP+5ub12e3r7
gutFA/v9f325VY/cHGoE94txDcWtEvQsebEmdXkaOiaaSR0wQauDzoKfh5cHhUEWNwHj1Ca4Pfp7
c3utgJp19Psvrx6uoTZ+5yQBHx0JGST0sjsvoh2HEPZrYXxzj+9ipgBAi5WMKFCtQwbTc1XQfMvR
SA5eS6/KGH+yzhtZpbKBpwStvwJdp8/zxveBwSxcJk0bWWwxQfTKMj08Rl55GZJ6DqQ1gxwQXFzn
4T6TE+gO253WCHffJ7vGI8BNkNUyEDv7TQxzHgwsArB5VPdIslA/t8O8XSrk/BHYkTz7I9wmMCfP
Cvx+nJFQLY9eOmaBYYXdKa7I15ybL5nGzWEoQ9AhTNPbsbxvm7q/76zG54rqnJgyVLhn3G1lD0e3
GUJs2Tq/xkBXr2XszKoAMhQxuaQmdblVeVp7X81YQQt0hhbs56M2igdz1Nv7wZZnvUI1suA/rw2k
v9Thqxdkx/lZoJKOys68HwzTvIclwNlvTiSGO5fFrP+4RZZs+Zb+HhvZpiits0wSRznZr0k3eUdX
N8O7zAipgDCfadOHjtRw7dXGT2t0xbmsqN8hPp37mJKFf1NvCukWzHyqmU/7N5Zcqf32c5wk3liz
Ki9au5SXJflDcICN7HhBeE13MR1Etu0c9gp8OEpc0eGxzoryPnbd4l5oz0yXprO9RHIT1zkjFdpt
JRGzu0HHzs/63D0jWSfN2mK/J+WjETUuraxmvnMOvif+mLQIFkZsK6fxCVw0lgj7ADlTMzcmStVi
2eDDpGQ06PfrNcvNuJjvMYKv5tInN0i9E2ZPGtM5yhtdIBUOXa/f3xTZFXTytV8XkjuRn8PCNH5x
vxMH2nTPFCBboXYiEyWUJgxUCmZy/K+45MjKGsfc3l7768u3r6CkxAvfV3wwpyU5lLWZw18s3kzf
++6d5a7CxbYiEeAJbg4tNHkPeS1ItfBlmmDPTZ9OY/6IPn2ei+ickW3BOvo0Tvpz0kXFqrP0V1zV
zUrz6w/XgMChL3Rlm+VxXIb+VOTmxtIEOclUiroD7pwBzEFz102TB7WZ3LUldV7aYK6GWpmYYDZd
bDOJGOx15Q5vVmUcBvJyIDsaNR46XMIxAlknpE5FJfvYRPm0JpPLWpceKeGWPjz73Ku0yXsYQQTT
bJivDZEPNLQClrdAGLAIe539Oobj2Zuz91GzKFNZeAqnveoF0hldBvmB0TZlyeRvQxtuyZi2KPTM
+lK4544xKljOwYcdI7PkCe7WBpIAVb5LkCK84w7kQf17bCjC3EJ89DVGHrfwtyPaxI2mnzyim8iE
N//YrO1WjU4oox1Nj2HClX+eKjp9UbvGYHDUnWuIapRgy2SnGdV0GrPFW0/F8Kt3zEdreVwU2COW
0bXXjPwu9dFs5IB2DCNb1QM64yTB4ardC5gXXAgxUC1kgDWD9hbWTF6NuGS2m1UHaS+fIfgpFq7y
kcRbIlUfbfueK/6z35HFjtvqZcaIpc3mXdPoSKdt58HT42PdwePUr2DiZprkzCwqr/soUXxklTPv
ZpelXz/9lHXlH1HHaldtAkpa94zUhGGcdEShxLwfFghdG5t1HhqQ9LIswsJ+zMeQzyiwjTuRUlG2
xrFnEDaVer9qO3CiVVmvdUIyViaLHDMhD8msEMHW8HbjZDxX0cmlitskrQDFVWTo9SecOGbR/MDP
+HLRZq56ZpUCU81epv4Tfp7pENsGXtHS1k9N9DnEuvHW2zRc7DYoINMfk34yN9ix3nTtvqE+qysU
KJZsvvNG5zI9BFUd/9EJ01q5AreyzK8+xdlgDKyMI7RiWqJj5AI3U7GA1uJsnUvuwHG7BKqUbE1x
mm1Gdoab4KmXKL0lIctYiNvP1Ovo1KMUX4U2yzLyplbRt9c65QlsDlI1Fj+ryDGry0Q7YWXM3sF1
oOex2i0fZVu/oJj6Gqz0J+2/CaCzd4MxhxtniQ5cd61rwYcFe2RlQPTeTaz4mQdML3CX5k3uzy69
s67bfRKZ1+8a2sudY2ElbXzi5LrposdTv20cho9NiC4wUzkF9mdMas3OZkXJ7r7UyKvfQ1v/aeLl
4iSFAWhBett0atclE/qVjH2xXUbBud3RK3QMymaaHvFcR0w0ew0nRGhtYrMmlDS2et5PO20IKPJW
TtQ8EG6bbTUD6ytuI2Mr3Xnra+RrDaCqtXx51pYUvAmWPih593bVJftI6E+xTc1sAMtYo+0Z1i6o
AQxn1G95+TNp2bhq05nlMFc2WrrOObWR6FQ4OTwLm0GN8s0HyG630mJ2hvbLjr2ta8iPHo7n3qnl
A21Z/2B6+iVhKCXt+DFXUE+TSQVBndEjM+sDnSHvPnIxSLddLY4paRVQ5/ri4APJ2Ho2xLgqx+PV
TmNgmv0fp1leCyKA+dlOQDj8XR/O6WveX2Kr/Y6m4blBe0ChBgZvFOFWhmLfp+GVLgv4pqih+4wP
jKuNRcwgkLEw0r+kNo2rQlerhcb5qegAryhKx+2kSKQQSYVCkw4KUppBK8VZz58Av9QqLW+VdMo0
nNOeUJDTROFOm/KY8ZetZYeHaFZIVC36KVsQqVzzTOBh+EIT7ru7TKFUsxioauwJ70z+wkZXwFWh
0KuVgrASvDozKgbMKtwWj5uCtXYK2+oqgCuEMUoYeB+0XMlPuKf7ku9tBX0VCv/awIHFtaMFlkLD
tqjzN8ONF1sodKyrILKZosxmCiw7Vm9knJGOe3tFbRaFoTXiZ1NhaUsBoBa2Rn5yZMOtKqoB2PaQ
bP96iuZkLy0wtwA/rB2LbIaLqvgDijspKO7tkUMT+YCVYTsrim5yo+jeHi6ShnOhILumou0uYHdv
r982YH1InIDOy7PuIOD1pgrc2yqEb6weJVB9HYX3nemncgqWR6HQv7WCACcKB1zeyMCdAyTYcMEF
Gwoc7CqEsAtLeFZQ4Vjhhbm4n2IFHGYH3dWKQwwHHBixwhLH8IlvL2UKWYyypFw3neIYjy1I4wa2
MY4c/+BBOzYU+/i2GRQKeaqBIrvQkbHBEesmEe2HCp08KohyThtkkyuwcjSAcYS0HLHH0QMCX/YU
hhlIyUioC2hmzCvVCW0JfG4FboZu8KVH4BpLmM49bOdeQZ5rhXu2FPg5Uwho5I5i0yssdKEA0bZA
iZcoaLSp8NGE//xm2VruClSkp5HlCZgYBhepVAGjAKjpbzOeUlBqegv1qYNTnY+1sddv7Gpckc1p
uAGt1aeMYw2qtcJdV3CvOwXA7hUupbTxDuoKj+3eSNm3F13o2RxSNMETgNpYl+XWU5BtF9p2prDb
1u0XJnTcAHJXCs09qA8hmhgY9HC7GwXwlpC8b+89VXDv2yNCEdxNr9DfLQxwfNrJgxw403T521CY
cJ+Zb67A4RUE8U6hxAVM8dgCLt4ozLi29Jeu4A0kOKcMRvAbLPd3ddl6K9yRcGrhlTcKXN7eEOYR
5dwM1ZwPeofxOz8z1q43HuBzdEKRBgjd9egmOVO00cNIYfKhDEbM4RMpkp31YD2GI7Xe7DfQOJ0P
E9Z6qqDrmmh3BFjiH1RAdkOh2V0Y7TeN//+3Q/xf7BCGbqu01f+zHeKccG3oZYL9oewgAB2///t/
/ec3/csP4f8DAC92CMPhFoP54J9mCN/+h+tSdxDpxov/tEFY4h+OruuOMFzPNMi15Zf/yxbh/AOb
Bd4J/oMg6Jekwf/xH7+n/xb9MKlQPNmy/bfn/6Xsi2uVlF3LezJuCYz/yRchuC9h0BA2Ec2k6BJh
im/iP4V8St1Jm76J4gCdztqzoodaLzvw36qpEjMZQlhm7+0s3N+e3TZOrG+lEOlBzFl9HPRvaBZV
cNug2W5R8KvnQno1VrHlPqO1GFrxwp0vdw6pV310IoxR7ZdAYxabAqX4ccjKYrUozwLgSjL4424u
fHhGQq749vQODDIjRAOcUE/LpmiSNQs+rBow1UoJDrj0e+4SOo0dyumnYdYz0A7LqQctC3UZy3Co
CRuHJtdGBvBNS+O6dXRiU3yIUBL3+CXLUAq7QSP95U1MQdnM0Fv8/K7K+OYy/Gprx9lElDILVy4z
UYbKzEc/3BQo8zNzbXhzufEI7AQzT+Fh2CEz5LAeaP/hN+4isjjj4yB1SMyNuts1487QEp/hfrZG
4N7tch+I2BBNe90IqUfjTx0j9aqXDIWnWvyYxrNPX4IMcaW81eYMaFwMKMCm2bl4ZE5VVkMIVFoc
MAa+MJuO111oc5U0WB9Up9qss30apX+c1H1krm4oofgmGSwW+6Z7zePo6tXzsdOBSwunppPEksdq
2pNOjbCnd9Z6iu6aJ1ukFG5l4JYgFUtRcJ15DM8jltU15K0Q4oh7dTWyjuA1YrvP2ovUAA4mqtc8
IJ9cuaQtYW7NnheFLSF2lNgw2BBF9YguZ/lsWa0048/kJ+GxCAVwVqfb4KrNN20ubGzW+ZM9+pva
a8iaI4Bl03S0PHwS61cZoMktUb/dypMp3NkOnUCijQAftTxYJnKNyviQ10DoMtd6JnBHBmFHIPvg
4VevtSMfzcltKh1UkPkzLMTa9GGnb0ad3cuV+ZoMvE2bxfAMnEnw18kcVYErW2fn967yBA/pIbTc
chPV4gaBmY9jNRMQKfUHEo1dbD6UR57mIg1GiW00wFeaXMDW6DrtwkIdy0cWHW0xvE+9PW8YWbMy
RV1U6k65HUHjjC3NCMvEH62BvRuaKWYmXX4n+cMc5yxuMgGSacTgSKbGy1D5vHvDDkTK2AEbUsTY
vDtqkHM605SPcDaY/xjNOu44zzw58onb9vxYO9DNPOs7p937Ac2HO9eJRV9gzUTc6UOGS3wxVq73
HC1MOJDKbcIksQ5xAvWjrR4jgODASNuDb5K+1Wj9fDRAkBomepA4YdEeZyYr+43vjey9GE1JJwCm
+zHGYBKuwKf0pyEBKELKzH0FDrFrJE0tAGL7kQxzuSd44mpOzg6X145pNtU00xGqXKqfxojFvivS
Q+0i6GVqu4upN7Ylk5n1qJg3eUFdDkHPMP0jlofsbOjJxUAqvLXWSWLS1pxfulZbsIlKOFvewQBx
/mTy3+mopfdCeO/07I/t2DOW0lx6QBZhSRzIReEPp9qwv4SP/HVhgu207OM7YhzSdcJjEueET0vs
JRlxkvdQ6HeY3B9CvQdNupASBWXKhJSyFuXA2rvXcuK1aIoU9nUeluUyIJ7ThvgttQjxbensbZe2
qZiDUjvwM2pU5TJ1aIk5+W6BOW1EC6O80unpMInPSGec3YDxZKlihQSTtl3xB0tb0PvYfrI5vDfo
sq9oSbAoy5ByyclF9DyjAjaE5mEZshwQfxguWwIpesK3LUtLN2RxEmrujucO7ra9pO7OynXQyM7F
TMJ6Xzk1GPW+/bIKrdqhfwLgZ/3qG0bWRsmwMjHqC2Z5CIUTET5MNOu9OcJStgCllFzaNnPiHOO0
1/CDz58zlFHQvcsBqEt7EAXGLJHEZzMyT+OAGGvQpztcUqAly7HbeSCEDKz/bY79VbLARYyc0mDY
k7KCemHGGlajy29Wabe8upPVrcNW6Ftv8b7HGSErCXetHvZ38dhcgcU2dBHz72ZIfqellwJAj8EB
aOWwi+c3t8s8cL9eurEBsMsZkKJFb0gmkvNF0ppodcff15oYVrWR2bjf8vGQifEPbasKaY51Hlt/
3iUdmCVEGOuhXCjTqayP3FoehPXUVJX97Y6vTpL/QuiSPY0JWlMf4/baGhHb5GL86XwcdoSyYTkm
/tzzp5nUJ//ULmpMoIuPBNeIRze9DAMB7WJieClBzG0wXQHrjBB55zUYBOQRtJpZz9Z8St0w/C7s
t6iIoicRl4eqbbmqFPcz/Ly9gKQFAku8mu0D7aB86zA1WSV+X2+naGYq+6WTk6DTCVlH3jjsAdI+
AYGC/xHHSlKRHboaVpma8lgTrbskafRtVDUf2ozq0cwNZ+37I6PIASBTHlYmqbzTixPDmbbqeq3E
jPpoyxXHxwfzbnNbie69czwP6X4EM1fHls46fNfSMKPTjnU/R5pjQ1VGMk+TcU5QgPl68ovYGSj6
jvZtYyzbZjYNFZmaCwAzFxOi3zTQcRB7jtBzz6Ofb4muOnqI9K6VPhbHqGS3uo1BOorTbmZAKBun
RqGetUNgo8PZugOSyqy2obZTbOQNWu6IMNM999oLTdLAq5GZqQFWIAyANL2JIYxO6F3tImhP7PbQ
wJ5fwzl1dm4lXnsx/DITwS2kLbfCJO1zgo0FmsL8Hc/kK0n7XsOxgYwi25doR9eGw/WcscrR7TWU
kcN15DCiu38SsuU0TlrtN0wK0xpVbx+xuDlE56XtIIZu8g7ump8wk44THAPtvPzKak5eyxiQLUYp
yS9l+4u7DsjHWYabyeNm5toA5qQADN7Bo+tNHYaD8KILKkw0cT39egykmkSYh3A4KLt8ZNqMUmZw
YOZO7Ue4gGSVs5sEkt5XotI3w6U8pFqT7m2ozQ3gM3gnHtbNqFi2AJAcKjuV/2vp+hWgNCJdO3/B
iV7vFhdOmWuI8F5i+d92yDzxpS7ZXZZqTFmoFdbxL003f/Eu5zUSHq7Vuha9tracty5myMhF4cWM
joEZw3OXFNussNOA04veDdP8FclhR5HDB7K5W2/aouAK5gHTK2hbeVnCXbCOEDknGRXpaGQPVW0E
ihPoCwdgQ4GYctEj6lDH2ZcdcA2dpBZS9g4sSe5T2IQnMYW5EqJ9S5yzGDpJJrSpWHr7mePT2Faj
AGJDnvrGwqsJlsNbF2OvH7l5c2QQxtHQz916PmmOaXMwsa2dfHNhqNfji5CagWANi2ihOx8WIzE8
dCDHywzEfsS6E47EKh1pTNdZteOewzhEi+AFpUW7Tfg8ZxDqDIK5dOaujzS0vZi19YEZNlwlljwt
fpFuEJ1+ECTbETXWDs+dQPpvEHi5vz1twBKuhpSzsWsEdxCftGBlNJht+9hxcrAyRwic5tWTkBZ9
BzdZ7kY4yas2B33IfJOMJEcyvxirx0ZBj40s32XD0LxC4w0mhwGS3SCzpRxJT0KUWPko2G0bgtnc
bJrmQUMBD93DBYeQLWAcWaa0TpOenNK96qwx1iFCCFrZVH4pV26ibkMOQqgfTeGclzC5mMXyVmtW
y00Yg6VOrAE9Ja+tDt5ojPBv1Yo+hT8W0rvwK7y50JW+phR9XR6jyHMm0OQw2U+W3jl3FCIXPx4U
xb9wNo6Pl7XPd17SN2cnMZZL29xFysSYtebe8mlBOO6wY83Rvi35RFVd5KfZTygKRPVEDyQE2myq
kXR56tCJ3jEHwd+Xyb3l8sPBZRqe8TgZ/Tv0q6MRu+9zBUBVAMFd90oQDxxxnY5cRie06sQ1mDt0
6hsCOmLe6RlfeUbOBn8IYnTSYhcOs7bdLtFHDK8+kN0adUtFhAeqPs9K94SBDmujG/ZcGn8nsrAe
UMmcZOHTq2dSanZIImVdOui26kMUxK1LpEw0/LZdz2OqigUwRNVPuk/4BJbsG7FUswM1w7AC/Xwk
u9fYdgq6It/M3sSub+R0h/mFSCzjZMzBYk0NGuF33y6GC0sZRA1Q+hqG7IM2ovrBUCYlaoxm+TWw
1z7n1Fw1U1b+ibYIbs/sc3jAAoKM3yyAtFzO6dij04LtYJdPS0LAwa4foY+79tEVhK3miJGP0kkO
NYFveKHoqOLe+W0opuWoGRZ0Xq6MzdC+0BpNAfYiYeIkjUsQKcbMcbT4j24M0ySie5w2C/cB/GEV
cKG95bWPmkirtT/5FhE49rZKq22SauW3wrQ6A+ojWTcNFW65ZudwJrMG3kZjdj/NcDyj5CI7I3/u
nIQLNFGWq5qwOSbpA+ZUIzzmmmlvZQmLjDq8XJN07W4WUSMyzfVqn7mQ7Ob2UjvjE3F53CKTOtoL
MdyRwWzCV+C2OlcYfcbl3ayL6ySM/g55lbFLjI56FiNiDi2OwqotUfCXnI6w6eEmT8x05geIPCPd
4/y1cKWF37GGAWzgmrbnjvSM4TgNNeAay572NAbHreMYbx3MsW0cjiOiAIMwUv1363k0tt3iDyCB
HcLu5KwPw8VgsU2VmWmrPjXa4xAy9Mx05yQtIIhxxj1+wswbURfclcZIMVaQYWQSUnMcquiM0eqn
djQE/4wZ7Nx9Sno+7NTUYOZ6eD5n7GRE4dXNuUlj9PnyVboYD3yuAzvwkuZOF4N+9uRKdkKsh9sg
qETIn7vW1mckje/2TToStLqG4V4TxlPcOdSOg0sMGh3AxSU7OEWTnbgaMgTeG7tt+GkT/aWdIusI
P9eUEdY5K6GYYwmD9XLVKnjRwMWk9nsbD1f2SBDVybDmZjcmbbGlB9ExFWY4jeqoghrTBu6MiExk
AKaSSm/QQMzc+TpQxHb5QlT2z2Lw4/DDKOQxJ/+Uf1H5fhqGDYsi7O4iOCwEqnK2QdLTUVDVFtxC
fjz1tzO7zgos8bpxe04Hlz+BTIJqVeNYYGQ3xHVEcQ9M3G7kRfOekxHHQhqqVAW9v5YOgQWN0AwE
Zirx5vZ86SszuD26bbAzgRnoA89pQcBpD42sMJRosR7cNo3d6OB92dyecvHGCmqM+bosciOgS8+0
O4dytepkfO84yAVwdtlUbf7VCbPwePttrXoLt01tNm2ALurvNyE6TCB2DpV7ctEUD2pze/S/e9qO
RGqWWnt01RsUhY1Oz/2sRKkfb09uL0/GRLLdIH+E1Ol8Y4Og6b1QOKk3e3sEReSSU+bv4G6aDM/V
VzWi3zjso2OuPrQi6o2/PiQzJTMEDnaGaZKxj9P1A7UIAZFBH1+7DpWaS/zuZtZEd+hlyUhoaYNK
bW6PfPpzfz2S7Kbb/+goAIytIUO8RSMiV6pZbN161gUmHf7VIIBzkU4BDu0W8Waq75vIy72lwEHt
BVk6YE/DWhpA5PrnZuoQrfDZ/OvFgTsKR4mONIgD4W/B2t9it79fK6nWQUulwPXAvHaO/s8NzDIS
Sr3keXJUu83VHyOyyQO6fxUJLCNYsH5I0LnLOvh7o6OWCiiy66Dxu3GDAbNliO4kR3zpKww+WX2A
RtUEaHibwKVG54CufbgcWsMeIpqFwougRvVUy4QOrAvAgaU6hGnhjEHGmYhe4b2PojEQegTJOU7u
mF6MAUL4Mbi97lVZBJI1GUBFegv6jq5UFfBMGobvsoQncb3neM46VKPFu56eR0v2QTbZeXsAddYH
muul63EcyceK6i74e5PDziDbdZ52KDYfbq/z+9PA99epYLK8RlXbBovWtwjQREwXD7kZMIt6H1Vu
YNpZvU5rPNhQzLrg702pfmlrdUovo75yJdqmDeBedUGifmCj3kU/52ST3J5LbYYrTtLDmiCl5wqd
6ja1/GKlTQmzD+blKAOVC6pblaVQXPeJzPvu1R+JjE98eOmxbn0MEzKSNBvpiyzOb6OhO+um5nHE
YRoCKfEkfEG0ygDAMyLgbS0jWLJq4CHY4bvnVg9RLPcD8pldn+pPjem/zUU5kjoM6DqN91WTXpN5
mFhKN92ZkbdYF47znWpPjLGb7VSQIuDY3iuq5zuTKdCup1pHmDyCnZ2/i2TK9x7ncTHQpUthyeaa
Ze9SkGQHJtPZpmTRcEiJ2ds4XoCJMN1WZv4aeRPe/o4ual7suh5VREucN5fU/KmqPXMTFd0fSrr+
2NtUpVr2mmSWcmFwvRQEnZEtbdkcgqQArCcmA6uFkT0UeLe/pBU/1tO8ClR1dTYnjVDKZsx2qcQi
lY/DSuDlnHrzuwO9jL+Z9QQUXaUmfkdySOcVszqnVrk2wylkbt6A0vCdTy1/Ba2xbGzpaCsfcnZH
svcKdK22q0b32PqpjdVEYrHKpXNmJH3MUjwv5XAeQEAETcXyzOIvW+Vt018BAaKjAs1XzOuqp1gu
Ru2NZItnsoTgw3VqlVkOe11DlGLhUFtsvBnvg18gJ3LdXR4UpXxL7LwP6N3T29AMVHT6O/5whmOO
geKvnIxjNL6m3Sif6WQhoQCh6IMl9PNRLTvzhymy3U1L0J8NMnzd+Pq0dfX+16DQF31DA6pzPhnY
5F/QLN9BM6MsduOvbnHRoC8aymPU4iRvQ3jWxvKLD/zNyNOtl7s7v0OY5ZpktAzGN3SkJySXK21g
Uh6FVzh/M9Iz+p6+bu87nwYIbYnV5EzJXmJTJGjZ4wrecw9OKyRSoXMpx0MoMOLYAwIGk3yEvW+B
i5SRjPc5MTlm5iDMpCBntqC6a8PDQnb1QSflYGnwAkyidld6lWP3S/Fktv4LKwQwyhNLzI4aAW8V
vYKPcWJWHNlTtR7pMDIK4VaCZv46Mxijy9EK1BtMQ+b4ZZAl1HRX0qiiv7qGFwAG8SofF4M/HK37
mRL8fTFJrHLqWWdBOtAIxTkzVeMZn3O6tQ3Ak/LMqcXRZVv3KaaMVWTb71aRFIeyf6xQplKyTa/4
Tq1dNHQfjMFx/dikVVA96ohRYjoX5BP1lbaL4/I9YsewDrc3VRSjkO8EbRtWjK2XAiFVbpB5ydd4
/BlCFeHzMvNOQ9urdjrD1JVux2dOrpUaZeR4eLeWN+MwL1zyOfJ6lydIqtyiTx+tK4G4AF8wHKvW
FswrwwxE432CrRF3IYJkluf2BWN6tbJTZDToIohb0/B5px+z5WlBCB0BPycEFKTpCNz0Bz0Uv5w0
+6CxjR4AhjHR0Mfa06MT19ZtWZHvARcslh1wiomlXezUOgrNiUiZIcKajUZ/NuRzzGCFpcm3Ru4B
omtzXg2oOAgnbDatMJ0dvIvftlVgxhzEHwnOd1wmhIoJNi/4ImRuWMWzM6KkdbKBTkGYEUxq+c6O
2AGBYZf+s89lmHoabxON7pUTF/Vl0lZ5OQeERb2MWWdcxaFttm3FkRfWjY21vI3WmeZ8li3ORJL2
Mpesr6wxCwKLmkNjW+W6zOxhk8zloSd2EmxJBLwg8sA1cTtNRq7gfTzsvG6+M0z7nguWsfqf7J3X
cutYlqafCB3w5hYAQW8kiqKkG4TcgfceT98fmFWd2RUxMTH3E1HFlCgdkYTZe61//SaOaG5kpeO1
gSZpLk8hbtK4EzgwUF7lOfZ3gtJ7lRXAIZOi+XXoMRVqfdLzplnb1rIOy1cBopW9UqnRD0jRQY2s
16SMaqc1VVgNIQIbIcC5Y4qOfYLVaU35qWLUZoTTVwC/lnTKMbGRqL1QeN7FEFoOnjxrw2L/L8gp
7VvSGFPooVEE+VK0MO+CjIptLK6p4/Aa+iVosgE5R6EZISV4bUzGdVAJu5jEtYpdrR0zj6Hh00pa
5eKzSPs7YRjQ5kOi2Y3+E1NnJD+19NyMcw46Aies8tHoFsFAlm53brL0FzBQ7XUCbJYYZBVcjLkl
em1ssbfx8tzjB4+HaMlHzhaaP2KzV3DN2AtnqpTHQ1VRnHYsumYWAouhadtEunoapkW6UD9D7Brg
quAaPuzSvu7WekFl8HjwRcqVx1eYk0OACSUSLBtfclEWmxV6s1JmtNIJ/X7y1WCNAQzWRfO2i8QA
g3mQ5o7wSpfxZ4XADHAVldTOUJtxk/rJMUvZeCyrPIcj27gVS2Rh5UM97soUXRcGVlT40bgbiRhm
eS1J8yqoX9kkGyoUiljdSG05bjBxXp6v5lReZwN2MiaRS8D3q7ljPBklz5D9dE9UkK4rukVh3Tsj
Tsi7Uu5ACrOZrpRR1haqcrPTmwo1XYvLZS7Ad5RRmK4mMSUyczbTPc4jGe4AA4gI7VUwEUlsDzrc
zSooSELWmc3ochOvVOgzO315eHz1eCAympbq8SUCjWJXeH0oJvs8AhgaE0ViPiz9lp1a7ia8CZ1U
pYCbkMKsQMt+AjGud1iYVDutaGoSB/iWVq+0daHd1BCCncc5MvzoX2fL6Odhrcb1ocJkBdduS3Dm
OsZuyjAmAPsoQdpSMlZbXkodc7DzADcFDkccDE9iFglrRdVR6PsECU+UhX8/KDmlYoO/ewoxmC8f
P5n0yvNl+gX4YfCu2oBw6zw65WH5nizX5CSiX3WSqD4K+WB4/3iu1ZtjL80kUU50fjrGqd4i1x2W
q1ta/unjK+bR7bbLX4dYV3asnFgi9AF3AmKRhc+gLqKLx4O0tAjzrCaQUP0W0W0GNrN0EVZJP/H4
6vGgxSOGkAMuRM2AbbbcC+s4B6eOYpzHFPC8HQ4nud8Eu8iCD6Uro+HIZWWCNi9lvYoHIPyzmmts
KfUfD0aEza8cGKdsaetwSfktiBl02da3BqN5HK8pwynhcuiT0Lspw8nlNmhbILpGC6eDgR05nyS2
FLuuNAwCZSYdAisim78foOkj8yVud8xDZEkcV1wnI+GP2nPhCMgp/nqw/ucrBYdvRzG4RtGOmMQD
dqdE8du/CCR6VxHurpcbF1WPIToDtJcNXFicSLi90ERxt2kK/UwAjvs4EYGWQD6ZJ9gc5FDq2N+D
s4cUaQzxKcnLgnwhE7rxvlKkfcsICIAyGwWkV1q2C+IZPNUqNyE06gTaYdGvoe9t4ICxdpX+s29Z
OKAsp354KI8GbVnymsaHhqgMT62Jby6RN9TqfgHwq7a82V7dmDKuwY9GSNDIXE+Kt2ZRKikPqktE
fplqGbODtRGJEIviqFp++vhWxUZgrVjttl2avJ7fcH0CEO1hVlkolaUXRNCKxlIl4xB3NiZDIYMn
swcUVrovXZ6e4zmGJrh0oYZmlrs0CZDwPr7Hex/Mk9iWimjLbm+QUrItgRUeFJyRJCasP5e3WCzX
Z90oJE2xkT7eeli9IbrAWmt5p0UKOOwocns0Gk5hn8gY9AuP6xnD6bmyvIAXKcRJ2YY6WkP+5NRF
XEqPLx8PItq0x2szqqp2jwe5GXmjf3+PAADusjo/CV3yEQbKWh9Cc92g9OHjLFcXV4gEE30WNv64
LC7Lc7UKD9NgCuE+PrGKGh2t2HIcYqF5m1UMguMRW4Tl8IQETCcKEqpO37VYFRLQoPx1bz7eYk+Q
uq1PFXO6pS2vM+yMpuKWLvBIU03BWl+glOU7f4p+yH7oV8aiPfMZH2L7hAu3ZPTcKsvbetwvj28f
D/Pyg6ELOxQOYO6Pdz5OQuUpinywGmQBagq7hLMbG9pyVqbQIaUziWgC+6Hb9lmW7HSFW54IWAcE
/Y0dDAdFHU+yMqmfCBRNq/KK8auysZLuJOUS7QMS8pyexsV1EasZqz72kXihggCMZOWSSUFCI5/K
TFvRdCj6YoAuhdyDmIkVC7u17L9LcE27sLJnOO1vcau/66l5qkoMPuko1TXWHgv3VTuk8TyvSRJi
OxfbnVYW+8Yo37VOYd6hic+CpqIpxnrEmUI4Bk32Ad0eTXYvZ1i1Rk6OkgqkBBWZYibrKlJv3bQn
i+VYpLSTMkl8kdyd4iH9KIi7Ybhx7IYMK5qk+AaOb557sMo+HZlZh9Nz6oublnrMDCrS0qcc3ZbQ
ugYGCfgQ6EdgeqJEfMU2niTDH1clxqFs7tF5TKmMo7JdHGrVlUKMDt7oyOqjdtiWdfHNHTnbvkBR
Jke+yc5MXlgTyzXBR9AfmBbA+a00Hf1UTpBp1X0V4kUzfPU79OuJ0cQy4iGyoOuzwDUH8TVQhbMF
cLGKpSTZ6kP7R7Ko66uwfxor5JwNGXfe42YEdO42cRwzfKvF9YAh52MVsWqZ2KjHl2ho5W01baEh
sK5NSBeldBa8RyzsmBni9v9zPR/czP8L1xOz6oUD+X/mem7TNCIUtPkn1/Nf/+jfXE/jv2h5FMUw
GeL+k+sp/ZcmQv/kaZNsR1XU/2Z8ysuPeF6VdIN3oBr/ZHxaOkkH/BNdfvzF/xfGJ3amCozOfzA+
VUiIhoIRNh7chqYYFi/1T8ZnRIxtnEpNuFPxu4eTAw0eDBjeZuy8TWoNIpZh/KdHKFgqRjBQPfWG
Olw0PTWJfnTya+aqFTZaCPMbF+F6FVCzQ0i5TE2PfWTaWOuOOU8vWBhrqkQxELsFnbwTnDRAJxpr
r3DcTek7UAbjOlbaAfsJ5FmagfSNEFP0lqpky5LoX7RuYsSFhzKzDlCCih68phDdkHXVe0pDl5S+
UV5V2wGyS9nLhzFNIEbU6Voa4rsFSwUdTIAaJy0T19DUiilT+inU5MdKYRSshZJ1rYnTV3MK5j2Z
w6iCoB8Gm6ElPCjXp+Bt0HdCBzCAUyDpphmmVJpiHaAQQE4EgDIG7PfjxZUNHS0M/U4+4HClXFrM
xk8kUmAeRm4H6cqIaiJCzKy4hl1aq4vCldmHAluNiTn+d5oSbcNIg74IOoSd3enx0Ory1qyqaZWI
ixyfo8F8y5s6qdgkmYWfnhAjW2QEtcbiVYLLITyrhK2cNF6vqUtYbNKwf5iYLYGKlUTYNw1EsTJK
YGyVWRUYX4fH7UIhQMSJwcv0Ww/TVrQURpmN4BkmNEOdBGx1RASTsqCrRjJe6rRHbrq4UPUQ1lDG
sZTFpC8lxK+MsWLtZrfxI0wuZdVYsb+8ZIOBdGTM92o+YN9G+o8X6liJKEPh72brbEo7uc6V2yw2
NCMFNFNVgytcZL1dtTOJ8NhwwrvI7lFIQAKW6QA45X4UjDfRJ+d1aNQnYTEyI7INcwhMSC66jFU5
FtgfvhYOJFEKjtxhkRlZ1MlVkaEAXapjxRrwWNbLlJGrQKhXAdtQ0WUsnRW3HSNGLV2bHfJRT/96
4KOxcafXPkoPgF3glAipYUqdAzl/9/3GLUZEs5q8GOmYeHMNfrnJKjPamBGOFEqIMU0O++FS9C0+
XY1oIuBr3Qb1FqqX6ojC6tnAhE8O5/ZsJhi4kKB5RBvmNQHdm9xBGG2F4aUypuCUVdlWSCAlpEph
fiU5fmd5fMhKvXmemhKPXiujPzZcpZK3fSXFv7iiEfMifakhNk6+LzFkzJmKVrV0IVESkVg+Tsx5
FwWxyAyjg8/liuMpGHSLWQbBMg2oy9hRN/St9E3eMdLGRoQvoLGLj9iIWhYqIfieuMlGGaYgOOHs
EasVKuOKwU/7bZkxtI76mYyptlMcekcvmXTtQNwxg+E0ZPyuFeSrIYAPsR+0+t3QR+D58rdWJy8E
B7DfiXjwzjU+bFNp3mM06ZxOf0nsM7dmzPatVvO9iGHpqjmSrqksLuIQe1a+eJ0VkeUUjH+lAq5o
MBnGOsjKHeo32N4uNiceGbmYxGIgYCTCOdTnxi2nAcpbDsm6LpmON3xEHQDIlLFGlJXSJSfkS1aK
VxnzEcCVdsNwETmcWlBoCiOwChv9iQSSk5Kx56c0lhiALojWkOiDXRWYXobmVx2+k4Uwer96JmPR
jzG/kAG3T7bKUC4/pyOZp0lDwW5CKEvNPnLSGUpOhOoFo9hwtHv0wF4ICV7Lw/ki5umfKhiuBIxV
hG+geSkKnCZ91/THXUTLgd1lHW9pF7/ShfmIkdAXBk7boBwpfdrhT52HES6xxXeblpDH0MSx8o7M
CKPARd5F+DRGk84c4QmHLy7T0/gCNx4BJJMY3LKuWDr8odjnX6lMISJJDxk+1Bdc/NcCfMrUegnN
NiCOeL5bqsDoLfXdqZY3FdfbRBqKXja3KK0+8jG6NGQtOAHo6EYXmEGUc2PZjIQ/Mmr0XRlrEGtl
iDI9wsJeJ23OJF0kMgKHGGODon0W8QDbtTMeHgBEXV3+5L+Ym0N5T8edPIknvdW4kUdlH2fmUTag
i2eYN8I1ha6sya7J+Jy2XAzWsL9Q5pjKHULERwrAQab89FNGIl3P9E66W+lVvQIdrsQ2qIruoyid
wpCxu/RWikOygscnE/BA4Q8LF2e5CB8SDe5OVMAn7XxCTwPMc6qFaKE083XO+z9djs0aTsWK7z9p
kqjiO0Pun/ynmEPGYoNlbtASF2erCYyVns47aQgNhoRvMkr3Q2EEHOJCs7wxLJRlGHUWrZOJE6Cj
y1F/FqZ81Zf1z2wSyZXHcY2rEa7bbbeKZLJ1COP8jCKQTQkOtuRj4sbachPq5ioP7Kx+3P6qWr2H
ay9gHCF4BNicA40c4UVWlrNyx5Hm70NmDENeB64MK8xLe3E/L/V1zP1RJlm/TUgvs6M/UaN9qp0J
BYTOoJKx+UsKaGlWL2+brCfo6S0W1WfkwPQFdPZ2jxXrJEREDhyx4wxcSFuA0+wbbTruc2u+EZ4o
UzxMq2bSz9ZgfmpC/6qLxcrHStVkB6KfTlZYEzlqNjiRPL1XgyK4ZTJhMSwv8y7AJ6YbH5QRxbaL
70YUc85qdrW8guM5GfJ75vflibeH1wv2oBYzJaqM5GAo4riNJCZfIBDgsN10U7kx3IG06iD74Vad
cdsd2ItVZCScYtx+KWUqcpdgKW7GRYbYCXvMhZG79fnvoKRbq5ogjUfw8XxdfGt87Zl2m+FOqX5X
45NfKbo76/TF3SJIjqiigkYL950BxWjWjUMJZ97WsJ4Jz9MM16QNyJ1MFZYuAMEuYystycXqcNyX
wlUZoUsnN5v06+wLV+1zqylHsc6/5Fb7CJrXsff3ciStc+iHC8PV7swXHzZviOQA39tVB5001wkA
b5G2iK2XLCaqSXY0aoDjof5krIIabrxYqfrMUPgom8WPXOlbOnBUSNLOBAPvtPIuTaayONXvxUqY
EBJsuBo9lOohc1qlX8/U6fsoN7/y7k8bNrgGNoxGAGfRdKfF9+ijXfpWuhl/T4B9KTDeGgI+m0D7
0Q0ZY0nfAPo+lUMvHLFKD+wiBiRLNesd1MZHe8ERQ2te1kQyD9qSfUU+PH7dhiP4xkeUl/tc0TuX
AuEYlBp+ugmMRI4SPFRLPocKw3ZKPy5YR8aqzYKUr89PRh18Mae66bGwM5e6Uqxgr/yoSnDRJC5r
KDkeE/jzaBJKFTa1FxhspLEMZ6MRCGMikI5pjSCEXpS9CWVymefukOX+CqVCgS+/hNbBbyIb7tVe
a9KrEWsoaALx1kpMvi3oi4R5iS/dBOxj6ttkiPFBHO9zBlOd4tTfmCMRu0jGNmMoq7xljZjf1lpL
GF17skWKN3N1ziqdgF0WOvWtKTqY8gxw86R7WgvW2ifztrLU75FwBzxqPqykPcYBLlSh+QzRq1rE
LI4PolcHiL9SRd32RMAzbzA3c3KFnIVZmq69SDVOBQMOcQzvj+Dd0rpNOf29XsPtyLd1wkKnRjms
efIVdIV9MCvjYdWIeCqT5rHmkmHAlS+bzAJkdwuuHVZDzS3ygLjNDh/AMQOMXn5sBgLA+eMnj++j
ClTV7FLlr+f+/oHMsceSZ/kTfz88/snf3xpy6PnSFG3+4/l/vPzjlx9v7D9+J0nivSJ3+Trp8lZa
PX6PHbb515es+82/3ufjRxWBDKYyhBTrPrB9d2XuW3qPP/x4kCyx3v397eMrzL7/+VxHnCqsKkfD
Tn1ldeZn9niNx2+p//tX/3pO3YnUqbTJAOeNClTbLQ9z1kkYDPuhSxAygOrjycfvPB60GsR51NHU
NPpLEcLB/49///e3REZOTtcaIWE7izXU3z+Bwwp0xBEqFjB3XODeEI4mJlGR6T6eM/oxcYa0VZxk
XIZIU/M0YrKymFuAWIbZgoc+vuyE4JK3mZuBiA3hQTg26ondatbwrCTg8obNgu5QlGIg2NpwFpzx
fXhSrmhfzliBDE6/p3KBXnfD/xV59x3RIHAawaLfuCkzmnSopHfRi4T8Xs2uJh6f61jfweDj5rGj
3/hsnXzM1+7dcSyNp/TFvCjjbH8rmBwVuMkeJOphBxMy8DJ8yAev++X+pVdB6CcXTvYBuxY4lvgP
YxN9EvEnZisxWyMxkHYIO/iy/c4xHJ8wunEY2Bf9BwYnAtGwbC2u8tUcfSbyTrNW7iwldj54KQYh
DpLF1/Il2S8ZVKELM5mZvsxA/YpKpmNLO8JiaT3pRVUxhVmP0uiqKxQFpyxwLunZvMCmY86crNvO
E6XKDmhmQ4yv0YS1XvEsoDhJDzxqhzzEZW8Ot7L8xlxyFOHKg9AJOMvAn4CYYje/RMzOeufBsQ36
cUvfo++idYYhEpzGDWQbWtbBYUvO62THOoqrRSJsEGrRWu9kcMaEXd1RX5iuqy/jcyzehM9LU3it
784bjZjafXrNPlig0wv5RJvCSa/5tXoKHcHWPB+/aXweN4ZNDkRk4zXwaXlvhnWe0GLCCZ/w7PZ3
qZd1rgXQjBEjQ358VvCl71WHFtMtMzf+hAe5wdDhTT2Xq28a0+BgHSGRTW85Lv4fAOOHALXV0310
5DNUqENb28wlEbbbquLSHiLHcS4VNJeN6V5w3+ZpW8UZmM8Yu6h6Lv6Pue2xDG036rv/YiKIsNf6
JTrqW/0n/+K/A9dafde36Vd0k6q1/7NEO9xRV3Gp+pdgNduzTfnFAQBVbriuiMfwd9CHdfdXvOT3
zNEv7IrFYGO4tSIZiWbUjT7892/rZl4w/elXGvnixKdv/QBnODeRkaReAJEgqeA4CbfeXmM9Ajc1
WBU3HME/WsHxoOEq7kdxOgfPbxp+raC2zh7NqHTGBCYtsCne6Is9kY0kEEqhKbsojZzUJiXpeYIu
fvMP2ulXeX6O+q3gECC9qr9KlCeFG59JwOXVSem6vcRuRxbSfrZLWlpuvCcCJNP3WsGazGYrA81p
BodEHUg3lfAbPOXnadUeyjNBRPMmuQ2D3e8jVpz1vI/gjfHpmYVgD+Rti1sLmPRBati/nwXQ8AKG
38z0wVKeu4I7AKlK7EIlsQPGhW514+/G52pd/WaQFtaZ025gI+TIfZzytTnQocjWq7oGZwHrceZv
LrbvY3wYPZxJEDva0ak71uf2Ct3ZjqazeRzxiMMCezNu0XB6v+q23kDEwooVUryx+utK+U2cteWk
9KgQQ936/p2s6w2BWC9gPuzfOeSHmLdCtgQeXLhAHIUTs3RCT2wunmy5nTmZXGV7IXaC3XIwm9+t
xI+HG1op37IXk1Acl7cGGMcuyPbiTvuGpDw6yXZ+Wui4m45YAH0zVtvoFF7w0CA4uDhix/MBSBI7
8z2Cp4xq4wOh7G4x99/R5xRPFEwcOeR6pt1nTx7jeeMLnWWyEo/zNgz3XgEpHB3y6aMoL/JT94eB
DkelhgYLoWmjh46erRirRieSCwgbOEXPC1WAu9cd6g/5B68aUXql0gXKgsgVrcEnZ1cqJYcbGaea
cT6QEwO/vv/RGjdvj1XrqaNr2R8zQdeO+ScSz2gEvvCo1x0os8JJq7zkhggKCoZrRjzThxhUbmfD
Bolq7fAcAm4y2nGz32JdC4QdOcrX8Jtr2xm31mHFEsYM167IEnWLNUdlFew0rqZb+NY9DeveOHN0
5n3lFE6C+daX6WJ+SW8kQ8MzvZQ2Hiv00F5inPt3omI4RY0TvyW9m2vrGQKlzXh0VQROMdpEznKP
oOXOn6Hsr7ub5LKlquaBcBXhOQavkSBMYbps8/vZGs/rkVM//MYu5dWyY1yVLzZLtsDKGfc4frM4
DMG2+MAKJNH4lmNQrYOniI3eG78mKlXRHUsX+IcF2lnOPVBN8ZntYHBtyMkWf7DWJndFP4Zev1GX
a4+8FaF7zda9v5z2iBIvlp8BLtOXj4Zd8DN4Sq8zdxRhW474W1/5wMuHPrL0jP42Cjfcb9sY7eq2
8cg2n0/tprf/+n8wbOcvSOn7YOU1t1F0I+K0XHDWk4tjr/+UX4pbcUNZGaobf7A5EnhIoT5Gdj9i
yvctdp1t/s7qWaPYXcce7yCZ1xaOdAuxyREntiSIObGwluEL37JfdgaWkXtHEIPgsJ8PgUNQAyo9
OCs7qPIryPobLqv4x/yjNx5pdRiFKnv4G3bDvVKt2aA8dlI+4GhnT9JXjh6LoyJ9yb/ZzmA5T61v
I4Pn6fjgc+lgx9fW8mbtHO22KhuRByHC1podjzu9WruQJGPHn6EanOJgtbDW/ad5G/1qZB3FTbkq
jFMJ9aUXX8PFzWy5Bk7JC433V3sXb9yov6GLBVOwU/bVByZWDosnawYRbrKjfRn7AVOmwPaCffep
78ott8Fb8Ol/CHtlW+0DTyBZ2zad3mOL3RXNpVrm23Z6kT+DPf65IwiIQ6bmY2FyWZxclKLEFaWv
F3irNgBdBa/J6k+cnOZmSmsOoYNij5OIbxSfN3Zflsu0WvegRna5h1MaxStWxwbNkN1O2/Qzp0Rj
rSPsxWvWaHe5881LuRdYC2kaBAmwgnJoLj6wcqPg4VHMNlN2Uft0j+W4KyROkpIxcehb5OSelG2M
7mqY0AuvIdBvhNeBKG4DTq0ebzV1H0ee9IzPtPO7NnVH2Oxdca3Z1J5X7FWn2isy9Im25M2ccoVx
u9191OfQi61LuTFWa98DzXJ9r7V1h6v8WcESxi5Ww9N49odzUH2lhpN9V8JLTSLS+AMdw15U6wJW
SuKOECEhajA/v0gd3JUKw5jXeC5OBEd/86lgJjLXHdNxTWCI8ZlirUi9V7otvrP+/KKW6Urc4rbD
dgVMNRpXIE7NP+TwbldLqHn+Lb/UBGeQiEmbSHSnqePl7B/9jdV/qC5IQsiVwrIjbVIvP8furG6U
L9Y29hMKacnAE320uf07zlz2lBMfbHmUK9UN2WQ1AoxtKVS58c6sPKE9hLvut3Kq24yc1ykX9zSX
EpSCuuxZPJ5xhdCeK/0AHp9rO1hyQb/6nve9zziGKHm7SVxYtX2DOxc+nzfsFKis8f/gHnPb/AnV
W+NggV9uSk/9VX+FcoOx4O+wVkzKiHckepQad4wztmJj91sQE9lEToh0zAZdsbNnCQvvwUElBEhc
L5z3dVKDQNvkL+Bjok+sFU7RkGtpM1CJEeY7+hW3LOodedhrzCJAgopVnG9RM9oy5DT1DKQyp1iC
esKzH58CDCaPyYfxhr8bzmojNEYg4B/SOP46Hqx9KVsKEdi85zV7QllsOdrpWaDx2DfxtrxSugA/
igg9VZvxX9mjAOZcrrj9u+Q12cHt436eUsTqOJbYL+qwgdquMRR39OO0E1d9tyrxwEwu475wYgwD
LK+tYAfuQ/FXUA9xtMpy9yMSHUFaiZRF8go5HxRhspWc+S3OHLyZL9OtGFaD7InFM4EfVbLuUE93
rnhrMLskkpd3oFOkbRX9qDTXSXj1x3czcnCjZ3FJYzv7aEWbivDegjBTgod2ga/G83weI9vyDAvO
xIoCYyJxlRS+3bwngo1rXjsDNBq7jl1ApMRApEpTd/SXo8elBCHkKiQvDHV2E7lSw1b7gqAaDpfU
IywFZyXigGV4HlirbvpyU2dPergby43ivyA3z1kNCidnkL+ULwqrGU4CKA4a/BkgMuM/ZtBtKReM
bChn2B9bBCbwbH/NX6ye0HT3tRtPHomQleolqEbT4oXcJVYkr9ScyndgC0Le784MaYMeNglrG0oG
tF9enuySemNk2DC6KG/H7g99wsA6ewULUYmgWMiGNjM6Yk8HDfDbxX4Qz4U08XxrNQmHHM6XuoIw
lgfr83L5baxzzjTMWjOOSRDOfpfhc7zNjY3k6dKuJGkWjjJFGPuI5jLpmZ6CikTjA3A0KX/lcEig
COGrQN7Wc4bhDIR1SKSOLvYONSL/i9OnlmHmjRMwk09JdYB/eJKwL1fJhfiyCUf5kFky45J9yDqo
fprGpcYyT9yxZUsyGuCv4YNUFOurFPAUot9hV5I155fIXaVYTd0GisZKZ/h1UBGXDRSxI/THfDX9
sthgWA8SPBDxRRIhK3W6Vkm3ol4WbprXZl5obSBA5vdaWmXhjy/Y1O5Otpgfbkmc5U2z5qSmrWCY
AxbCVkTBxFo3Ixwgo+2F7YH9yW7P3DfmTmGE7WH8aFO/VuDhHnVHe8024FcOqaen4DP5bA8f5baw
P8ofZTPev2c6MTLWnfYHIiU6UImmNPqMWJimIyfhblDTcIkSwMDL1Bd62Q35W09xiZIAKzgbo9Tg
U7jGgTtedQ7SJwas51Ffxd+UXYajsI0ZhxdiyQQ3TVhQiV786u+spblbPUFJY8QOYlhD0aI1YprE
FJkqlcf8nB2THR/Ibq+Y7AMeEOvkLRsvqPtXLHgsN3R6yS4/5+VmeB5/OmKMa4B2CLoizGDiUWyK
orBaZc0HsgmhXGHbR/yJTQ81zowXXFZXDiioBN8NGOZuI/OQMM+9hG41HJeNZLxyb/FKdO44qrOM
FU/dmhsu4f1VgWOyZh3yKzcvd2TqMSsHL2BNx1CHTELKp2FDShdD8K10QFrMVTb9YsL8k7H/u1Qf
BibWuwqxiAcW9Ue8SU/c7rxKRtNwad0u+UFOkf1GT9mTsS/W+Byjvjk+3k/Qn+Nv3DkPFtIqGkeK
/LLcpGe/O+fx+2zAbvX4UIGNN0SWQXE8oUhYWqJlYNrdFAoq6x6/0ZMbnkT+w0b+BWASvhIUSd9G
6XZP8opKhwUyx+nE5Tzk44VLqz3TqUp3ykvdad+hjavABd4Zm8zvmUTCM1gJHlkgT5GXVyuRipaD
EzGQcqRvgCN8zqhFAauZ6Kc+jQv+sPjLEKaEPvVDf2+IcWTAx/on2MlxMTyxXn7RoAcr+TYOHk17
jw8HRljvxVpyzbUBLxWF5ZKcea71c5T9gdl+58XbwbO4otmOq4UWErcrsXdDtNYvSIXEBT2YtUN7
CQy7ex5OaejJWx81DNWsiu+GvxHfdbAP/YKdcfPLBbT113wG2WkihyWrc+R527vJZ32oUSS+aOFa
+PYRqylOBnGBIHfPuiC7mlTHB3mp3OCg5969+tbWw2F4Cff+vb4NbJgL8dCGvhyYdvjkEG9wrY17
IWIi5nxioVnbwIl25rnk1/aUEC7GPYnLZl/hW/bp/+mvhXUouLxw68UDJLoOiV0h7OeK0F8inFZa
UPtD2b8Nn+xnvMxHtkZtWrXv9/JP1jL8AG+iZ1OFP2XDUNVJPtLrS+EowaF5ohrpPnS268LBFbgF
eEUSW2xgXAAzttSxoAPNL/R7nMBMG80LxFZ8xPZr65nafE94Ov0lwucODFN+l99jjxMpJqfgNA1k
dXiTvEf/E88HqCKyRzPB9pxfqQWyD3lavxhMw7hSKwcEBAADpId1GnIdOMgCdvzG9RrKotscp2TN
s6K8F7iGRmLunLlB+wPWvIoPTYIlyyYzbqW/GtQLJtPlHcy3NGDD2CN1qNnss1cTNXn9zFk/kqNT
dvuESOf8bKGVLtKvgo2gAoOLg9Iu+W3jIE5vIHQ4CYjGwc89bf7ifyAyKFLs5T8nxd9nuEUM5c0y
nsYGt0rqUD269LayKYvNS1JhR/qTZm4v7HmNDsR/7f/Jz1z132AjlroecenYmgaumi4L2oEef8FH
bL3f+IR6sbD6Ln+oIdlwb8KNprvCOfYdnI4SPgfzoOKlWwKwhFHtO1sOdEtm0Q06ueY77b29858F
cdtod+u5yp8xvtr7SFfeO2FD43Xium8pVta95NC93XuWH2KdKcNYNc50Gmb+KSLjY6sycz6AO6ZH
VlReBviaro2bGbljQ/kbefUm9uKSyFbXGl75Y180l6QXQOHpzgH9OoCuvEf8ltFt2uNdOLENFS6L
KsZsOoMfiigsUoNNBmqzlpNTlMA59Uai2LmeeUcNNhgIGWh0MSwltpd3zqALDMNcPVbA7Mhye6VX
L68ZXY0en8YvjlZ/p9ZiWYPrHdvhcvWx6FGX+u/dLfymdaEuBstlgYw8liVjg4kPjcX+lyRw/z1S
r5SYMaAfMyHMt+YvVrfxLZPWPb+DKda8hyXdHEtom1dADW6tE1V7um2C40QEy7BBYRLeJUJEvjCp
FhylBJohnz5Zb2nt7TGCK7LGcru/iwN32hOUCixQ4heRMSW+ytG5MVfCiYMc4Y8KVqii5Ft1x+Gm
rhA6VjZ1NYm4nvLVXuGSHQA8KtAaClDzneoeyi5fgv7TClFSSGBW1Ag65+AV/1BsI9gHoLEoGzyE
OlhTNoKdP6lFTqWd6A6Qu7obhpXmg8FQlsCMiHucQd3id9DuOT2Ucgt28fZNuIKJsmSsk3AHpMTb
4gThczz8BsA5f1Q2xQqBDNZdMyJG7NzXHFGIKQktUrKjSfLfJ8R69/ycrNjb3jlsYnz3qbPov00Q
GqS5pSuIX6NtvkcfeNuxNPBustv4xV9iWdFo2PGpmSlTzynsqRedptZBcWcWB+VLxbqDBe4jvA6n
aFyuwP9m7zyW4wiT7fwqiruvifJmoU17Cw8QwKaCJMjy3vxV9fT6sjkazp2FQtorgtHRDQLdXeY3
mXnyO9lbmBIkbMNrmt17zp43y7tnZi2TM0Ns8WwdcPZ8o5LszJdmTQ8VNyG/X0cXKFL9jyxaB8/T
mYFMshol2J1/5QYn04S36baqyShuOSHMXcCDSPYQqEs4gnZDbQN/laLWnfd69ua034p5T6mNYijx
a/bC75LYadhcZFvTATmx52qMDsWl7URKiLC6QYv1APyGJ/ydGjZs0A8guIkkFKep3fNWWPPCra+c
b1Rn8IIOPirtd486ZsaFAkEL4CC4l59lsHOjA7ZU7Jw76wygS2Pq5ztr4aZs93OE1w2AwllunkQi
D6ZsQmvEL0gkuCtLar9broMNnvN+GQnbtrEGyHbD0p4/szGxse8jWVEd+PZ8V96ZJ5bB/Uw+navb
kCDFM5U7st711isfyEzG+aiZUqYX/rdo1x3We+aWbCLPCbmqV116p19SR7rNDhTWK4Z3/FVPX5zU
QX3w53yOhCuAAVc94TmM+jOnlSPiuCBq0aw3ZxvNOvCVDOr1lMD47wV5jdRzvPGBtZAzzvmy6f8P
dqm+8RfZBkELchCHI2kg2UNcXHMVSVF+cnfynu70yLoXaodKh6u1y0k2NtJJvecFX1/oiLIdwUsA
t4vqykzJykdIbdQsuHKYhCiV3CVcM46VaDDMZOfIRWWd56yafGkSGpjUM+KpeCNtqXdc9X5cc1Tc
Wy1bZrDyCMxZ0ZnlQCBq69BhhnvUuud8Q4nyE7c5jugnmKLgY6wOOt04pO2vfoQNsKzb5ElIVQ7+
Vm5af+sa79wrvCTlajry3n8+mU+gEYWvgJydnIYNV5/6ONi6VW2tWm5UteWLcqy4cxHI8q5TfeT0
8/Es/OXzvJw4rfw9lXG5oBH9fFuOHbdBLiOHw01vbflWDCL+h1/hcuDsRM8avk3sArjfcRahnbnb
cOo4BXxHjKs4/qXe8HYcOX/E9+UmkItUI9vclCjb4E2ubGJQDACkfAOA5oIvpEn9jrWHXRKJlrU/
bOar+uSDx2eqBBoR047P5XD4t3TPvKFLmse54/KQF86Imm372XPuGRWOfWTIF9a5d44DVQEHTiJF
YH2D/o2LyJvJwKAzg8HgbIaGYt2Ld6bdvvd3XFgGCJ/BL3LZOUIO08ZGbDO6++YxMg940DXLdike
G3Fbp36ADJTdL70iDOW1ERyKer1gWU9VN9gYL25+JnmiZSQTnrnn+fAQ1bOGlHM7ew9pD/BvU3kP
HA++6sQ2FsaEFy4DvxsskkAJEaaQfjbllhLpKxl3tjvcq8g6X9Uvp92jG+Us8y34PS6DgVW1s1pI
KXir1rvGKCatV/4g1i8quFCv4/7gUk4jCEl6SLCI3lBzj3M23LThMNQpAgZnjLsN7EVuNzhfewF2
RVTHy3U/nLnJ+ofhiQJp1NK7vongxbzQ50bWo8awvWHbgkpnT4kNmjj9RuXGwsW33PPtGMdOvGXn
iHM0rY96AFAdrlt5fFqCDdNJMDyO/UeKTAw6ZZUfC/uKpE03dz4Ye/Pa8/bLbi73lQ5YZR9YWxRj
GbBBZ6c737jGfM0xfGHsed0zLzlcUXDRG5kc2JeHxsEbYaVhCcZ9S5lLTmx0poGa+YHgCYXjgqWS
nP5VsSWDU1or7km/ebWn458zzFxKEyWaSs4PJnHEwtjgKNpQ3qYjWjeObNYgD8pY5Pw43Z4BV0rV
ad0+2G/k8Dgb3bLFt87AeZu6dvHsmRtT23LCyu4QFzsuHSeKqrUVA5va5Qg+ObHMQLxuna0EUiX+
QmvOOn+flfhpYWrARkNuDgZkt6rr1Y6c3BfHx3UV9Bl1O1vykyo/Bz+ax5BjInDiZkzg6yAXlq/E
8YsgyENctI7dbUgyHxNQiU3RRyb2qS1eATHz8XITjKQyMUBc+xNYIRQne5ssJ1EZbfNUsbZTsPda
UmqrYZxX+O2t98yea5rxCxMt0FPivjMYg3P8E5Vq8ST3q7bmneGxzi7E/0+iB24yAlxiYJuorVIv
GSyW6QJDb9to33Q0nrdh5wOWGuVMW5wBiCYskI+smWwtrA4p3KbmHitxr993DYoKHFiZLzc2Falg
7byBMZD2TeRdVBhRT23AmoXzebQekfQ3L+TZUHIE/tkAqmFAuEofvTyknUemQg4fA0nN3NTI7x5o
e66GCz/gUjc4lTYEFZuAwjkalrvwjTOqm1eUXSmZexNjs23FHGKugu7gOvQ/HFr/h9zX1iPXkkQr
BrctZU+amnoS9Yhe6BljZA3dDsElmVxmoJI0KXKuApybRz+Bf2IeNs2A2Z8Qv7mjg5GsIvSXkBr5
eHDsfUEjfrRleq7sE7chRwFNgABaY6POAKWziaDkk3C3SY9BfNdHCMAx8WPwbPt0TysFIw1FJnyF
Sn3XfqJYYRqzf9FCikm6/1RU245zyvYmePfaxxrDx2Atd9JwRFluUT9lk3KFqNtxehZcCO6o7OHJ
McZnYFvO+D72L1L1IpUgpAf2CJjD4I9EIv2JyZT7mrGI1af9nTRCQJlmXzcHbkwuBbcsin9SUmWy
n+8YgQ65PjZZHpZO6zJ6ZTECj8LdThFP+RgpkIKURWaOj92j9oPXPpaMyTqKX1wOoT5y1VjJS53V
/qRlT6DXilmOgt+s6rW8FDcAZtc9JAwcTLkCU3CQnTTjXkP7+UFGhI/3ug0jj3em4sS6nbOc0iDH
3UjRf5YJRNbsnEzakZkEgTLsubLccdsMziPDEnF62L01TPTdrh5PJm8FhyWBt/STG54aSGjhbI6y
h8luww0Vp08TB4TYgVGhdZsFBIf4R9Pki7xv5IKhgRnOlnOI1EGbdzqp82hTa49cHZVv6/FsLwcS
OZxurXwM2XExsdwmIwZr/ZB/cM8wpPhmzEQLtDi+wW06ZzJi5uASRfpez49cNGaeAtGKi58J5SWE
WpvuO4IQJijWO8058uvDXhE3s1/O1wWaNbDW9MHZ8DWvrY/OmL35JgJbVHPvyN6HtY9kGS85h2zO
GC36RIz6QAXHCUjbS5GBy8pfFRGNOWjGr4HBYkdLTjqpVWm/aWjJnB+y3xNrhpUNRZ3dz9LR34FA
OIXZXo7c/ZFa68ORMUM+Lbe+P6EJoCTDToyj934yyT+QGyVYJ16V5RvlCelPlEWAWEVm0Heo/o4o
LUgmszi3ZJhCduSAJjTD3/kTvmjrzrYFG8rk4UgreiTwKqvpJ06mvNbakmrR6LhYoJZMsDdeF2AR
E5Vwyg7JVXfgBVI6hXoPMC3JJisdoXOi5JyVDhXFtR8T6Xo3BohqgbC2dHBKtOsWRxrWPum/TndF
P5snUB2rEMvcI94qFLo1mloSF2bTXwRXhL0FgBLTZCTBrliPgvWfAhJnreC45ja7rxNX22F5BjJc
2a/KhcEWhZ1HY4V08fe2tR3jl8b2CaSkb/1mAektzldbRN9VyCJTW6zO8VLsB2+bsq/BFQgbHUTT
K9UD6c0843nysV93/2UeGbq4a4WZf3/7UZvBFwks/fn21nTfzoeJzM2NXVWacLFu6Cpg/ZyyYbwk
JjLR7F8PsG8QYt5e062NGNSs/bXRMHBb+78bMVrd3nEqlhIFc0+nU/bvL6Ru+tOf3WFrSQP+7QGs
Gr3Qf1/fno0dt19RFsdZ+vaTW//w7alQg2nTrup0X5bLWWtQdmpZCzrInrDl8zzGSILeH6wJHk23
b+trKELbJuuxy5Sntx/++UP5a5Sd/M/fH9ZA7wD5tPu+I9fTCkjs9sm3h5v1Znb7Orentx86dfMt
0KkkThbdSlGhN8SVrHQ3EtntQcnL//jZ7T9uPzOH+GClbrLHMvxSeLmxK8eoQerS1FuVEsjFkcYM
0Ly1utmt0gb7lp76hhl1aqOPjgPvGJV5cAFv5wqmsdp3Wv2qyMwsiMUcX9LbKZmBcvrd5XpL5Bf+
gDiQsyNoTlUY9Bh9OxRGFjRtKSm01BsREIxldA+pbz9YNkzrWhrpYoxb8trHd8Lr6GzCUm5uIJph
ReXDsVcPdc+CPOoOYGjI2pY7ExLld+0k3YQ+Zu3d6C+HYPJ/FN1zC6uSgW+UL4ABtIRwXU8KJfgb
mMdmTSGEJInduo84yz80+lyBzkD42qgQsz22JzOawz3ULZBjNGgREpCfA35vxcCmEpslDVPKpw5d
ZU3Wys/y8FqLwfV41BMDiEze4kI8DVQNfWKtwBFquiIPVUOmpLlvW0yc6WjedZg6bNqhRLDnXQDe
tETkzRde4SzQEdsgl2xbVFNMB6lAtZ5FqG1pwqGqEG+MlKhQoyqz4A+JIVrBSR39jRrJjwa6tasV
ipDCIMLAPfcNlvcRPX3iKgq0KfFz5XlA9xY0SBVZZp8EoauykDLR8DlWnDS4MjaZ1zcrIHYoJ3ab
euCyk5o2Y0FH2/RJfyBcL29E8W+tYit+b+YQKNQQQ4QeKnufV+mPgAyQY2TOYbI0Fq+czSP+TjsD
+BiQTOpRC7kdPVkUmjb69pdqKK9FYz6bEnXRCnH0SSEi9aKD1kN5FNyDlWHUjJq312P1UQ18Y03L
EAVq/mXoJ+dOZ+3yBlwcpgjgeILYs46zD69nN6o7P4I0cC7RwAJXYFaAfVf0zXCJDNExD/g4zOcB
L2f8mssSqPNIowQ+DqPnVJvckO29UYVAX0tMhvLfqlLjpWtH61qa9eOiBhRSFHppQVnOhue8N6aF
lABEST0kgCuUv2n8fW5G0aMq7zuYNt8SSSE68Ewt/4wJ1DFNKngptYOZBzAAR2uvnufAtW/6Tzdy
jJ1SDVoVBu+60bzHwQA0midzsskjP5GbiDgn8UayOd5XWS9qtSh621Lb/mo0tnNRYeGYx35EG0HY
iT/v1gZtItSfc+wZzlGhpMXxtECppGjeS4ePLNGoAi09GDuD9Xe2v7zIUwfV0thH28edBdXiZGXL
CXoGu/85/O5YLu0cmbrSgx/t55ei8XajbQSXtm4u9NP0Z/pWzqC0f1tzRwMNcJYtSwC1BgRJvXN2
HCPdAyPGcJjOo8JoTvry1Ls0z3ZdC3ETcQRtfkd/9FCxmTNBUo19HoiCDp5iAaUvdL7wMSj2MMz3
oZGzErTdq2rLT+VCnh0HY79Y+Z3c6XTq4vaHuZ15EbqUD4ZqYybx1o9peVO0qDRGt5/Yf9vBQYMf
rpKalmaXVpsyQOvRLio5p6wjQQ/kcglp9lZExSJaRAbiNXTANo4HfZ79lmNWukBmwKWMLCxeOG+y
IW7WNA0fDV1bjuAP5kc7jg9p7Zy5RYofeWhe/RLxeo8DolEQxw20ubmKyprqSBvG7Qc4i4Pt9xpW
qsg0NGmQrKcl2ll+9wr9aDpaunWBccTSDWh3jAAqzoP1y1HEN3RcKXIC7IoMY76bqO8qcf8OEme5
d2zrWxsYHZmPJTm2icWesCIRhQ0DMSFNWG6doTdrx+lYGS66wZgqsrajEdbaVNiEr/XGfYYLRLd6
ZKt9EgbxegbucVrw1nbz6jIktfWIZ8VLCNsM04guO5rpqxtV+p34oAfRYp1N6llulpgv/TxS1EGK
1bVYlirvc5qDL3zIk0Ohkt+zAF9MK36tNhEtp8fK/wTUOl6CurqGzZzvU5qO6R7Qv+cikcDFujtj
D3DR6zq5ZEb8VrojcR6VjDk3roa2MG36o9ppmRdv4d2/cZeu60arr27RE56PQIy1wMnBZGlUASPn
2dbabb447paW0l/pFF7SzgTpgrP6eqnZduJe319yot08o+zSCBjZF0TyACu5F2hyRIcOhQdJkdA7
HAlaOYGxbMNa7rBy2NPYHwqEORIcM0ZJ2dZxzW+9oJpjgTYrwTcXcJwbATorG7SzowiPPGDPBdRn
YwT/HMGB1ryIopg1LluIYhvhatD4GPSQxy32tkwtgyCllQ5c2oQyDd30Y4I63Qp+OhAQNfZrANtA
U2Pxhp+Hq55tsoa4Lq85edUeymaC8U7kbeCL4K+QzUhcBHwdQsA2BYVdGUCxe8Fjdy5JhUaQ2bT/
3OMdd9HG7E5LgWp7gte22dA3N+C2oLcNsNCxwLhLqNw5dG727/b3UIDd3OxPpSC8a1jeCVjdQyF4
bxfOtzYHT4ZwvwUArumgwO16o1Wgweuxew0EFj4KNtwQgPgCSTwRpHglcPHGJU/Vght3BTyeCYK8
V9sZfwEBkxsjUhO4TM2q6snN+fDLHR0SjC1I8yUdr3Q9Cuicxv3VIOjzenlvBIUeCRS9HDl+l46X
RYDpc3zvC0Cd2XYWoLoxEw2Y5xnOOi490wVjTB3d8FckKHbc+/q3WHtSAmnPAnDtIdz2RADuAZUl
XZDutsDdIyjvUQfuXTtasN8bgcCb/UQaAC58U7ClzyDFx4KMd2DHGzDkW4HJNz5J8Ba+fCKgeVAw
WA/NDONPDw69LUB6xxgpN8OoB3WZYSN9xWwmvgxQ7DUfnL0yAgqEHkEOYXgvyPtF4Pe4ssS0Snof
bRIclTl8sODgnIE9MMZXmV/vFeN0W4ehc6kxuJyMBeBPKTkmuPsAFqtjig5uFiS/btLg65CgtwTX
n8Lt1xQA/7a5OAL0h+fVXAETkNaf2bCQIfBv+H98ACwDQ4AMZwBHLAIyMQtQYhsw4x/gi5FAK5YC
ICH3rpgMgPuF8KD06qA8GOcbYiTnbExat/Nm4xvI0/tlUO7VyNs32tZZJ33UmykN6abJlDPNJPdw
2H7IXC4loAhUTaYlkCLqnGKR4BqPZMz6vMCnpcdCYcFLoRRTBbvBXkG5GC3kOC6k49i8dWLCUFNf
h+7w5Io9Q2Vj1NCKZcOoU6VvjJLUcIuhQ4KzQy8WD51Dwx0dXUf8e8yjjQ9EJ4YQg1hDsPkmc+Z1
4wuhab3vaMNGDszLQmwlcvwlZjGaiHGcUGI9ARLqs7Wb+6KyAhRQC/BSBo+bzVuCR7wVHNcWTS5b
Uq3Yle407+weSmmTsI3QmJnyod2oijxImNqfFXvfrVXov4q2pGavKwDbqo3PSXPwxFSjFnsNhc9G
JoYbucJ6Ixwx4bBw45hcpslS0WlhiVVH2L1Yeu5fYf5vysqsDlUibQgIPkvDMc5TuOAvNRoHEzjE
gXjaUovsCpCuZ5G+m+wFOSOCMALqk5G12eOQBOk+HiiuZ9IWCRMdQr+L2bQeZnujwHyya5IQG+xJ
0EP0EoNnXPnQEE74lsWsV5hiFUDWsPOy2J7sfSufaf2eozffwbRqyUp6xyrjPXrPxSglZVO/ccU8
pRMbFWBIrHlirTKLyYpi+dnhaPuqiwGLaxvGQy2mLLbYs9hi1DKJZUst5i02Li7IANN9LcYusTi8
iMvxjOVLIOYvDS4wg1sfF7GFKcQgZqmMUyiWMYGYx7Sk0cqIgxVbmR7rllWH00yjLwSGDuYzyteR
kYkhjZZiTYNN3LumJQCwTGxr0hoDm3ZGji6WNr6Y22Ric7PQ/4LrjWZif+Pjg2OKIQ7hriUGOUsr
VjndeXTFOgcPHRcvnQpPnbAkUPAGqpp6yPKd91TRS++OYGhT4sijxJqHFIuOP3yBB2u0oN/q38dw
eiPt4BA++cxyePxUYvajxPYnHDAAWsz8mIklkFe3zC24BHVU+rUW26BMDIRynIRgv3p7bQGSBQNP
olB9PM2dhXAyomY4sHUuc5ShhkX3iYFRkSeWRbYajyPpEciGyTUWWyNbDI64P5lOxfQoFfsj9mls
t3FEMuksOPt4JE0Jy6outkncLQxosVJyxVSpxV2pu7ksMY3OYrxUR7bPL7QflaWsbT+3nzqMPoqK
CUMU9r8TL+9Gor/GKaXCZaQs74vNkymGT6FYP2ll8xknmEFZYgvlojXvxCgqbqh+iHXUIiZSE25S
uCKMe10MpnQfd/ofKkJ+Pcc1Ug3NheEvplRt/AhK8G35Y1ZFAnjAv6rEx2rBz0rLMbbKnW/dOP6c
UoDdAHl0CPYeXJYkqVcmuVuzg8ovRlkzChID5yxL908jTlpxe7EM/bMVg63CCs5QXWc8uTDfKtLx
qRM7Ljy+flli0OU7dIWMYtrViX2Xk+TvrnqrxdZrsZ9h1j0WEwzgQYy/MrEAi/ECG8UUTMcdbBKb
MEDqv8cmGA99QC0Pbs3ISr8EewhKGZlFFI3wW75rC5UFw1Xbcab3TEPDtzWyb0xYI1xznBFJE6Xn
ekx+JriZ1WJrFsHjwJZywPKCxhFWVQ8HtKDTja0raJAEd7Tvg29Md/qgbYOCkwS3oto32Dk0uKqJ
u5qBzZqH3VotvmulOLANxnQZRzzZzMhiwx9fF3FrC0Z821wM3CboGusJS7coxduNtNuxELc3SxoT
xf8tmPuahDgee7Fa2EyJTZz4xfXiHBc39nuJlZwlnnLp0P0oXa44wDY8hcR4DgM6oATersOSLvOI
7WqfVhpxqxvEt44QeU4nGxJIQN8WV53hY8ebTvzuXHG+m0Y88CyG5wrri/BuxCAvoUzZY5jniHPe
4NKD2iJgZqbBvuC7ViAnMsRtb8Z2z0koxmm2S5Wm/VEadEFh0Dd34tRn49lH5zz5b2z8hq57n0Z8
/XLnIRCfv0wc/2B+4LciLoCaxo65I5ce8B5a3j324hgYK7wD/z/o7f8G9GZCkDL+T6C3+/YXdrr/
jnn755/8E/NmGO4/bBdom+X6rmNatv1f/+Ofrr6Gaf/DcR3H9XTDdXV2FH9Jb+4/TJf/C+A+mvDX
Ar5DB7ko/p//ZRv/CAKgbJ7luza4Hz34fyG9GYHLF/h30ptO6MtXcExHh3rt66b+30lvWQcsWw1B
8lCGn744d5REHMS0C+0jaj7MebQLq+EtBsMIhMvv13abvfpTAgo4RhGVQCkKyDuf/j74gjYNU+sy
QYagsGc9JAJrvT20VkYQULEK/gFcSt596mvSZzR236Cat4fKG5AfFykloqplSmDaw+u42vYxVgNp
jg+aO8EvKaKYIZyN8F67AsNyC/2jZf9Mcy18aAZwcL0VvOHESFMwtU439B7cYNNGan7AYSN5ZF09
hr3Nlt/3L2ZXXJ0ha4/laP1IaNZg36GdifbBI4Hl3zWG79F6KDwBjDqI/OXZDRjrmtMbhJBo01TM
LGNZ753cuctGoMpaTOl67LovHBB+gvZ2T1Puz2jIaBBJCrw9bH9C+zJSU2CnvmMJdqDf8RCMFFms
/LsSs/NGDNdbuy3XEUejpX9slG9U2RsX8oYtvT2DsvEyZSS3bjTIEiASrVp0/TRRdM4WsYUbZilG
Gew4Ddoq5RhwlXMPAF9oW/LBJd8OTufTVhowq+2oKAuScHlRVnpJYzpT5hm1zYyZ4spsMw9CSYzU
RTfvMXNja0w7itFOJwOTVqys4AIUXcw+ZNTHbmWMbrdRGgyZqGpPSe8eo9CHbuxA41sZPQxkZ3BN
uCReew4XmKEe+xgusr8zC7YxujcaRyv491P/H1fi79XBE9Om1jT8tmzqfWjjDkbQQijyJ9rAe7x/
bg8T6fKtXzm/dMJckBmqO0UuCrOhcdqTK4Ph9uzvw6TF3cnMK0QJM9V1Pv50e7gd0H+8TECHntol
tKn4Ak6LAeVCnhbs7Z+ny2Q+qByKWWKYH7ZU5xZhRt+e/X35hyNN4uPgk365Xekbpvf27O/D7Wa4
vVxmOsgMpxvRkjIsb4PRW8oA2r9wh28/vN0d1EnerSKxSEPS1Xs7dX8f/v7Mij0dB44/+GtqIP+b
umwJ2uMvGDtfFOSwWtF4L6W4mzf47eGGkXZknBcJnqb0RVHSdDzq8KYQcluLMBieA2Dcf3tNs5E7
949216ll62MZeorxw1nYSSAX1YdTP1Y2lm4+ba7syxEdGMvJkYfby9uDGdCtaEe1MAE/UhovDSPc
EyVmh6juSWOzXVoF+NkCuhaEu9+2PG3wXN6XU3/G5/ibj1P0UJn6hgAcEo9lvUBWK3ZwH2Gr3r6U
Tc08ybFKZcK7/cCQU357sP717PYSzZHBZoWaucdFmOUPzLADE09qjAVikzf4OWV9VJ3dgqKqpmsR
8gkY9bGA6nVNm6m2KgRq9vSeFG1ARTUGzrm8cmYJrOAGjwCIeRhjfH5mBvwujJ33uuujc+vZxCgU
Mm9fsZGrHRdU6CfXLCSchscpZ3hM0qJ59/QAmwnVuMYdfMyXee4XRrTebbLlsQsawTzY9XYYu7t0
mX70LWl4S3QB5NGSqCWCZqWj1SD8SgIjP1KPA3CAPsQM2+fcJ1iPsuFNt5sDxs44gJTB96LGYn1R
xSMKz6DNT0mBmgxnDFpP+I0m6Q/RUiE7VWzCujm/1r5Xik3OB/iijTFlH6D8g6NFYgrjG3b4U41q
1ZRbYZrurZbw1Rj0jxDf921lFCbqsOEuMatoV6V+BqAZ8EAyJt0+4uhAXlHNaolQEKuN91lcXvJ6
KZgiRnwdCO2R8BcYil4HKPu6SfI8cbTNlNnJce7Nq9FMz37cEec6Agcp0HqrdDDpL2N9c/zp0Djq
fDO4qv0KTOkUd+cgm9+mltbbOdVaEjvlV2bB7pj84aemR/ZpqQ1va/mU/KeuW8BoPoY+MhYzGF+T
hWaLOp1p2PT7YzSrcQfOTjh5QE9ccpCWlVpnr3OKY5nRJUHqLsqXGBBfQdGT8L9zMCmBG9WfZoza
Nek8FDettTMhaeqGrFhbmM6zWx2Q/Cm8WVNheZFCs+D6TS1pA3+iRjA6CWo1a4CNkPp0lyINWLe2
ZUG1ht/oF9mv2Vj0fRTML0M+3+Pqo15y2zK3i6Xt+sryUFP31k6XuIyM9ibATh6hfljvmpo3nbv8
oce2h9REiSi7zDQMClGJWNFXPOfuHW4k1CXCegCyg2a8JuuWeamBNJnETFpHO7Vop9ICKhW7fQSd
qz5bva/vFnJOmtZSeHAzfRUpn56qAnbaiKPNs0pbGuxtMJUROijPH4yrj93KpoBvySqi00nt1hT3
DL4XrMR8Z8bKXPtw/+DsxMO5CvR6tZTmsQJDquvJVxYhT1UFzfSxp10hXq+NuZkxJ/BZoicG0FjG
Hx2YOHSfJOdGfMyOWBSQj8iDrZm52pUv8+XZ9LGOpoGmD5qqvXwZpfXgFbAIau+a5ZxT6HWffdB9
+FQJwym4KlJMtse4zcwGolMa3Skr9g9m7h3YXBrrOGN0xnHsIaYZLl1hOK+LR81zhqpiOhGG92X9
ms1wIB3tNLQTPZ22Rr+lDhsvTZuNihWtI3b8VrnBz9ykfa7TI7q6dEe7I7c6FFW692aXMWkgT4mV
jjVyjOxymIeHgKh4OxINszNQP6NS5Ad5mB4WCNzrHoa88U11Ojo4zf6YXFj8QNMwQ33tEyAck2b/
zlrPeSzbl3aOSbJG2C5FfQb2y5037EuprVVIt22IZZ0FDiV0smJb+wcMbacHMwue+aIPSRINGEip
5ppauOjM0bEr3F/pbL0vdUQbc6NfLD30t7YORCOC5ZnE9t1gsLccXTRxfTFoq7bQtWsRqm7l58lZ
t5rfdcUS0eKjuyMJAqAdmd/KQgu1FCZ53db7MTnhfapRKpr05ppQadtWY+yup8y49MN0RyUxQRKQ
PZpe9tTqtF12iNjQw1pdfJ/3SXuOyV20Ho1qkUPvmMpGNKOGSC0zZH2tjyqXqR9Zqk+KpMGmfjVO
3Tfw/cOmvk+qDJ8Ol64Z3NIN7ILzvUVkefUd67vjfKKZCc9t2GCAFtN3rjPq+4aGEGRAD8pjK6Pb
NLkZ7LzL7sco1kjeon1fSMPFQ/keRwk78cWmhkuW3PCCb1QVKrCEwMcWLFjqWA2HodbP2pRJaTnw
6ChvvshS9EdOBPjU9L6mPTKotfZhQQGQa+vYS51rjkrbXWqWI01keRnSKVUBo7XyKDiNEx2dFhgY
kxX7PBtI1JNwuGMtpdY1PLR+M6yNMNE2JlrbAfMeLCZICRZ6Uh2ANhLmQCnKsIwLxbAipngJvED2
J7fXt2dRxv/cXipgm92ssSX7l2yIvWn9R390+xlLIv4RXfk22TXb76JMtzxgZq3SkuwZm6jbgxKp
zn+8rIbJOUbTqTTZ71msJptmmZ8tq4XyldYY0IpNiDeQfaobulI02UrUIwr3YMQxunPxh4jt6HUq
81cLK4adFnR05UqLdWPU7W7I45+R+Ouh6fina98ijhW4I7AD9tkGgc6jpbUpMPm0HXItXWKuitjs
mUPFrkMeDGekXw8TwptMqZzH71mkzbDyi2OiRrL4NvKm1kD36JnjodCR9VV027jkP6Do8ZDoDk1s
ViG3VwBZzze/ZvRyUK1s0s9GUjvHUT8NhgLK96+HXnblZlR4EtbhdQys7fZQi21FUcPLClySZ9FN
8yb76d52ZpAp8jrIwxknbY/KFJ4QdJlXHKw8tcQRIpVd+e2lkbITCnc3L0ZsqBDMmrLJZ+6C6Kez
MRwURmnVAoBWP4egdZ8duL5hnoEQyXRsqic9ukYjeB67sF/sKES47D9oBSqIhFIhhcXka4gtgBWq
8s5QbGliqnXMuvp0grrKQxj3v5bcpS3S8eaTpgp9a7TER0s8BGqTj4a2j0MdtiTbJ8P9mUQzrf7z
WKOK9Jy1I7cIVmvNflaFe2+M84Hsc7wtY/c7Ahbn0owwySD03pWYNkBxt0yQaDRIua7qdugRvk/S
y6y66unC0lA/aw0dK1r7zUA/9eL6Gl2jNV2AROPaCuNAaJ6hiyeFSb+fPf6e87C69kZv4r1dR9tM
4kXdMm1oxiNDGtLofUzF7165DvtPvRr2beqcufN85lWmTDcxSkZltbibxHXQKWjxdDWD+XHKacNz
qzsuRHCocid9sI1fVtdmd3ZzTMvFgvdRuxurpN1WscSjY3aLXdF5JJ4DpNtNDfYpXaB8G264hh44
bLpqmh6Lgc4y1ITXEaOXq8MNs3KUyHoak8ZVb9pSqSjOCE3a49T6tGXa7V0wJ93dUE1IZ8FUr+Ip
Sa+diyGKrtpfzkzSIIjCvbfum6W/9p1FKnO2H7rEr85WTmko1Yhkio6v7liQZQOm4CjgXmZ/D85I
X87MCkeEX/rL7AFOdXKKXW7VfTXmQn+6mdEmQCoccJS9reCAbuZkZJQb84MKvHfPtx/iYTKO8yJ2
go7zmE5xvPOz6XsbRJ9aOVsP/dyMd6Vdr0uv1K6OboX7YLC/yOLm+8oGODQTYz0CqGU9dKZNwa5l
z/bhjgRyfi6dkf2cj4a5h5zguXBRSOGvDPCTzGx+vR4sg7LaOnK95L5HKODMA7Z8pnbWB+ST9lT8
7C3LpfIMmiP20/TO9IHRlEM+PWZNVB4w8SCbApbLNOaLN5knnR3Fdiz7Ducowzi2OYTrlPAEV6NV
7kwU9QZabAaFMWbcIYPvOSL6QTta2VNKinHsB0C3+TYJO/iSaWbfLaSW9SzkSFsgKhkBq0nS4YCA
4xsaAPqMsv5CkULLwkc70p8asjQH3harW7y0WOVL7kzRaFcZzfy09RjZlN2bSYe8PAwvALSt7VzY
J8/oSO9P6oLADcyFPCNEobeLktOGomeJbpXEfMk2lbgHUbCaA4AUy1WLKc/M+RPuaREqXz09jwE5
IK1CpMtihD3xPO5sauPXAHEjuXxwIem8DdEibnVMaClKBCe7QLSSocp5MlBJfGsyB/hU9TP3c30P
UT0CzURjKPqzXtEzbYyv8RTqT3r5MfSML8rbkKqL/8Xeee02jm3r+om4wBxuJVJUli053xC2q8yc
OZme/nxUN1Y1FhYO9r7fQEMtyaVETo45wh/kc2+CECO6ApNvvhQZcLJuNrTwHRn1TTUH6dPmDs48
gpxsULJLm4X5xQahds7ar0EOM0zONDrynRU+VXO4l7La3tUNb5El5a9BOWY9LMGwiJAmavBsyMKm
BPJmwCDA8TFq6u6Aq9onIE/t6AicThzR6G6iGJzVDPM7eh1ia5TSL1FZ00bowKXlwnxJm3IhJyQ3
geXNWYkMBJrhFt4DbTu319CgryGFxnBWkpzyHgb63X65KxrAM/m012X0xmcRzW5nKw86zpsnYUDG
Ldv8IdLkM7vROwZ0zR4g9SM2H8opZvIfdXADAbzBSuhy8BU6XYgGoXi4FSMEZMt5JtBkO2VSgS4O
35XRZKcpdEZsLa0RTcnO8nezg+xCYlXolQ7qXrUjscnsFvFa2UYJixjJinlLdYrdpu9Ocasqlzh1
FHi3PYwLHfvsMkeaSjJRY0HQu4EY2VywShLXpZuK5Z1IrO/OhIjVmsjkKy1SGyjbDmW8rGHMRosv
fZBlLod+G5aRsh+VL1IMYHsF+FTZMFZ5EiHWZYLRKwSQjQIu/CjFo1/U5dbJrN8JafuzTnYvaqrI
SJIAFRjI2uf1diqmz8TKEInC9AsuPCRCnRE024oaPGPF5xiABs3sjHuW8Uh63a+HBp/PeOjQJpWx
FMVD7gcfEiS5zA7qkx0hsW4a1jqUAmTcShJsAUS2hk4/zRNQlmiAQDCqNlItzPTHOEbSlHn8ejbJ
5rHjxbV5aIB5NOr5norJHYp5hQH/XJTtS5fZJsRbRsuOgcsscVrvBJSKUsDMqEIY2SJM8UUtj30Y
o300wPHGA3gfkKx3HX1rI0BY2pyNE7BQDCwCyU1jAOmhyL7HZnLcfOqv2Gm/4MHdHTRJPziJ6DAY
Z9CWzzhtW1m1szEAfRKyGBl1ferDHB2GDKEVHFHBf6VxfumhESohfkgOsiOTrtrknFHjygpARss5
FHLZnJT2XPWlReKLwS/j6ekWapaftsmwpRWlr1TH6r0SSw50cLPonBnk3pY+p7gpxL9qptONAsVd
VPlPIydhsmIg+2k01TVOq9wzloFzjGf2yh4XT9RUo63J4DhF1PzkWBYNB0cGJQcmWsaxfDeT/qxj
jDZOqXqjkvrpZ3k8Wi1aslSMsLJK9cfpILkyU9kNc+HJCLm7IZa27BklU9+ORodgHuhVODMemGRv
nKbB3F6xi+dGlscLvvMXU//skkS86iJhZ5tRkO7s9htoc6SsiJJnqYvoRBWGcShagNCy3j/WjTyt
JaPAL0zRMUxOofTpVUP7s1Wu8BRIL3PnGDKcmzKn3g/1IuMlcWMFZX3IZaQMeh20FvuMfKI4Yj8c
s9LD1APxcJFJx9CQwYsz+NvmyrCtFGygi2XBakgkpfoI+6oaT7rTSn5aVG9ybTfHckgiXNsQfpWs
ci2wfwCvXCGTNgefeVhVzxMXYtzbBFnDGa9SPaDzIIW3JCi2Q2uwxgrmH0qyqAq1dukbwLxip4NT
ng86FG9Kn1zGdhNfTbR4gVAwstBRzxp6bTs4RQ+qCk4t27zkBp2mnuLlU1o6t2AGZjbSkmTe1qZV
ykyb7rqhPGlo3cIrRDnVZlhD+VCLfZxcS+xcvIIPxbiuVaE6kqGmdXm2oWxljXFo0gasep1luy7N
HhUpRgBm4ARYTgeLNUQbpBcOGwAl9tqeJNSGVX0dhRGiZ6PiD7ojbftahSYzFOhwtj1UFxw9GQVZ
yq4zy2/VIClSehsfXMkIzubCmMlqJdySFW2YwXNE5hZ5zdle5Ez6ameUNvVa2TQuPcjetQYobVEh
Ff79QGOgutYWsKlUBwAdAvlgoZ2uUJ717ERzEW9wSbaxBsyPQQxzTcFJeKgqwu1g0Or6kIBVrAu7
fJLxTUM5TZPwTHWYr6vdqcyH9z6bFaIsIJZg1Oko5mJGcYU26nFo0zcdDwWEYGbtGOSAaesp/+ry
FD1BcP5I6skZ/ciCyYlWHGNzUb6jvYqaeYMy9oBZsVRhATsysdylViXvDJmhU5lc2JPDg90FGehQ
gP1SWp475Pk1fplfjTGFoRFeA3qbpwI4czy8xUU8HO0UAr0ZQD0GFWLuM8uhSCulq5EgPXa/sZs+
4e2aZC1ren4xqird6APiWHZIClnncHgA2VknNTaLEz/bFrF00RPz3TCEswuWR52VvIOVbw4U9T0N
fGLBoJmvuSUV51rI5TnR1GsVjg0qitBcJ2pWD2w/6KtpuBbLzei0XoYnNI4R9ETHpLnU+ktlOeKg
GwgKUzyoRwlcPdqwJZB1KCDgEhRoiU46AJRRHtRIGm+YC7DWgTO68QgoStEVFZm50FlD9ljQ0QmU
BFlHiI2BZT83sR/b5K4OsWtdiyDZpznScy3Xb1mOX3pfx1uVk3ouQqyy8ilGL1XYcAoU7B4S8T2M
hv6YsAwdtuRbH1Tw+uSzFJbKmZoXbTqLos5EJ6OfSc6znV4a7cVR7GzTVKC2i1ZcaBDWhyEE3NSF
enowC9JGg8ZtNjniZDduLWlsBpSmq8UDq0iNZjHhQek5k7qTM1Kx0HF6sMHnAjdv0NVIjgIn7BNg
IRRhBuxwK+1pMFRcpOADSEkY70J7sRZEcce1aie9pFN/ma2w30Og8NvUGUAUlfEuX+BO8cLj1csI
Eg0CZcqE5FaHffNE8MSykxEPPluxp5SF5hkmAJEid7iue/MnTprfcoJOqYO/Q4QF8oC32LnsEGQa
klYgg1cLz2jmc6MB1ZyxqwJFJcoV8HrJn8ax8/WMrR4ekLUZcsi6ID8qMGeVb9cWvthqKF5yozki
oq/tNBAvq3mywI/kClLi2RChwthdZVtUawyu+K4jaXpli6cqcOwjDdynUGEvyYKCWW+sOEggWDtL
WpVtDRF8MrQdNTeLQ1C9TYbwc4PeLt4HaHqqOWputf0I0BuoprFA4SVJB3qGdnch6CiB4/+thWN5
APSOX5lRbuMELKDMJtOK9rUwy3f4Px1QqeFTCDJbe0y8++8Qdm342my9DhG6fnQ/s+2gIJZjI9WI
XYzE2O0yBy/AesJNL9UzIRAJn8hhcmsxeNqXnf5UpQeM68Y33WDfGRodLIsh9vcZ333a9x9zvz/P
hYF4imqIqHRzafbmSy+pWqaxoi09EdCEKSN9Pds9yNqlUyY5IiMSgD8DSk1fqJDRu7cWDML9cdIC
NE3ycEfzUN5POE/AoEK7HYMb0nddR3xrYfnFOqwUWw4fQ4H2XxchIXCf23fLGJ8cChmfJnJlEQNN
kPPPXLMFbVn045tL0gBVCBkd74elSSZnjoWvOgzvdqEo4ueVu2CcFFT0MJ6930CmOgddh1I0rZp9
O+m9p48s7pwp1iFIGyplQ33kYgGpbdYvxoywpdDjqELHHYYMpntwiBfXLNmxaWOYSlUdJq4QK0rR
o9UEIg3ajJbmQjK0Fm6eM7PzqrMDGjd0npVEquAm5+0Krg+qigtdDzs0HQUHEOH3X3K/cZaXZkuT
789zkqYmWG2Vz/8xhw40sqSUasQYg2F//+X3e2VVjP94eP+DVU2J22hMkigPyYKbFOPa5Z7973v3
h3en3lJVn2YY5VGdo7lWjRkCNn3mTUYU7IflxikKSnxNMtx+oQPebwx2r90M/ste/I+xJUKA+G6F
DBMLAuFyc384qySjSVI6eCuAM7PT6dCGs0wewMFYvtG89DTp5y8wjPQOUkiJznTVGRozrVjgmBrC
CrEd+W0lvymTJnnR0jSVZG7Se7+UHKTdO5bxgp1NtMFpB0boQgu930uXe1GRGZu2Sy73pxgkYh1l
vXTLz7lbL99vuqrHSaFHZaBfOsJ3pExo2vu8nEDfSpUDZLf+6m2aZoUZguxcGLZ/bnoNAoqqYAwc
paBG8K+nrlo6wgwHFc/RknQr9SZtRDqZ8ag/6LA1Nv8HEPufAMQw9bTV/x9AbFf8ij+Lz38ixP5+
zd8IMVv/l+WAwbJUB89s3bQxFv0bIWbb/5K5GnRdVmzD+OtPRdn8DQOzDMeSZehyim7qNrCuvxFi
mvUviz84uIs6tqMalv2/QYhBMfgPhBheoFRNvB0FrgqBQeUL/tMLVKhtFM/RKOEB6s268DNTY/6S
UHYGU0TP1pHXGQjzc5tAEjATSMX6BEN9UtDL0IFwaaPOTouFQSTH4UrqCnMvhszPoUfCgPrs2hzj
vFT9Mgkerl4oj42p6vs+jT9ri9blMFDhl+SVh7KEfZrlAsHBnLnOYCI8A4DTm0tUNGrwurtufOsE
7loyQuuVAA42DRin22rjpjk5OvxbsdLy8uhkBTjJqT/2k5MiLIzMG2n1ycBdFeENlO3qOvkiDScj
00f6BSMWygHo7qoTV4kapXEwMrZi0PNBjgabmJgEapq9DlQxoe2KT51hfZTSGG3IFpAWaLIDhEVG
gDYi7eHgSyE6d6JXkGpvmQeW+yrRi18gAt+TLF/DyK68dK5+ekjSCmPoNjsI4AoMNVPHVSP4lUlu
+QCzE+b8JAxBqHOIR3Q9egWWH0K0GQxMLzAwrSirfCf3n0wPfqcoddaqdcwzNAEL5UJvTvVrUEmz
PrAV1YVLVr4FNxdhcDN2Zz0Rx0b0WCbE0UPe6KgolfpXqEfdJdJNvClTs96WoXyTbnmkANdvAQNq
eYXqFnu6HSkeHDnn7ASj/FiLn6S7OKoavg4jHZF8QERZs9RvGnZkbqZYI1MArtaJ57OO4U4+W9cp
Rv6BPqp5qbPHFBM/AGAJ6kwZoFeySUz/OmuXd9JV0gplXZfpL7NGXqWfkc5xDGqrRBpCP7bya9mj
Bk1GPVNzAoNI8MtzQeI8tjYag9jggaOusu+gdLI9fTcfkzR5pQxktq0lUa7Z0nOMf5ZTNNpjFCFk
K/ocU6kpLA49YikjkEmvfSnH0typiBhDSFNcrRzaXUAH2FXN6giMy3NaGlSShrv4iCiTakzDYZKH
ZRJDciiCSaCwb96GtKxewU9PCJDTGGdem5W4zsvYJfWhPqO4lQHji5CCgqnh2jr5cimGbSfFL2lV
3tq5wjp+DIed2rYbKbOQupYNc2s6E5CDtKg3QKQBhdIJ1yQBEIj+A46YZ9P4sAZ9fBKIpjkB2+sc
qtMuoUa0hSS7kyr5LShwLy/rCzOGfj0WTFtFjjaKallHpUw3eImBismzwR3kPDrGcvsZzyYg5gl9
7yHB8kx8qAm8sAnhHztGeZiq8SrZoXHM6kdrSOxzmoCSSJIsZfgqJ25v/U7DONkNee8GM+wTRbfQ
1O/CLwm117SdIt+Z828MTs+RJk0gt5qtyvlGL49MGNDUSjMg7cgUZCThaVqRBzK4omhPTOhMOoTs
AeQLqMOHqZDxgqB4whm2MzeMYoYOKQ9cjN+SqT4kwkYuHeEoYc/fRWaDPhPmKUwq1PTGCqm+sHsU
hvidytSBktohGRRPGP1JIw4FULA6+PUZrs7X+qRxuPQOeEVfCIz3NFppEBbV9ky5gKb2dO5qsKRU
YRs5x2HGCpDQKnFDtaqFXmKEtgdve9t3yYmELVprZoWzVy/2iszkplJKFM1y2VqL4aiwOnZjMW5R
PUUzOzQhQxfYFxUWwBMbVCaZ9Sjw7dMzQnvsaNKqg/HUK9pVrqx3ACGkjHl+GKTXTBXxJhfpq6RD
LwS/Tn09kJzMKaa6Tk1arWGEnCLu74wV8sBdQYwwESWXnbeIEtYrFKAts9rbPhyGz7BWz30cwUBI
S4yVKwtRI5BUUYoX0hD/VspyeHScIlrrs/2U9xITWamzbyXarCGaB75Whg/BLK5jjKp4COaF5IYM
nObASqGKQ8M0AbwP486xf0IlRnBKFc9Vt3AD4992R+lnMnuuBoM+uzQyatDF25yjjzmbb2RNp1LO
rrAUr51c/9Jtasa4z7uNNdjHIGPLiydatNN4ARe3sRUGyGE1QgKRqh5dPVrUkfBJNaGYw5ev5DMT
++oiFOu5iJT5ZCvthOwbaj5a/V7IOpRrRTpqqSNt0nJm/ppU/qxEv0nzx2Ni/UClwZvJ2RXSVKOQ
o+2mSvGKRBGPlpYhST9ftCCZrzr99LWaBp4YhcpRSKZtA+xzBd4Pn5jBuCTOZAC8RLBfzrD+mBtc
cVv4d6EuqF2tWzhMO1WS5Qsl1EobDfiEmYBdKqgoInmuj609fwZ6QQOjSl9MSx7OTgVUoYIia1Rj
dc1HuBSpjTy6TjRACgF0eGicmrp4HFTALXkLGUJAY14VjZSBE6p+V04hH5tUJfrHKoAjEyOQxmz2
E1Kydq4mJ8RSMKGyVeEbAmRAhmlaggHpxjS0CUCHw0hVHr5mDZGEpJZeNLPxhO589fCCAa3Yhm8l
KnINuU6vsiweJMPcK8yX9rEz/0p78ZUwnET9lCFN3RXTgaBEC05jH8+jQ2EbtylhNCMFMrqDSB6s
xawMcHzqJzklxYHU0XuGhpOpgvDSiMQL8JL5qa4Wi4Que6hy9kJpahetDRkTEeUpqhwEjSbCWVeN
yYlx1yoxJZPZco5cURJN6yptqYATXOdG5UcFEOzblXmyOnkbwrt1J5Q4oplmW5qzQdO8npVpm2oh
7NTKJPvSZMtnfoBKeJTihNLZCJIUqDxMb21DUdmZGAbHYXoyENvIyZ8OMMIeQgivlJC9fu7w5txZ
vfpJ4YhQMTATwAz0tPVWUnzDQihN1rtfSmiMxxquumtkOYMufknyVNZOtVbK5teIUsamVMpnU68/
ukpDvaFlGwl1hr4dBHoaNLe4azSXaGgrAzgWKX+FyqVvwNDQvcxQh+4LHXjASMyuRslTpfkrbulO
KElxbkoD4UcDYWMl1l/UTlGh2+Nykm16p3mpHuRA8ks7B9WJN6ar0GDf2B1uaQmVpQjB38nl/B0N
KAOoZHoYJwj03nAdqKycCF+BMqvS2q8mRKTzWXmXRNeSxDUEtpRpj52hujtBBHZiIFRdUK8DND5n
hWlMKVUg4XoZI2bsDUqUt9kixA50JGjMAli7kHF3k8hByjl5sbUaa6j8FEnOLU47SM30LIFVTJ5e
D6A92kOe2PO+Y7iPRiIaTCMjRQeOGoF+xK8ToaRhAyx00yt0DAopUTcNGihI4pIFWvhoMXtSd11w
isq8Oqe6DFsOwMy0IGSMHJmzRDfj6QBIuPZHSd6nVnFTLaSQxsIGK6Q11KHWBGrbUWXcqKtqsX3A
3oDBIlCFrEGvSwRPsR49xQEss6lvekQ70hDKod5A1ChxOLCDmGJ8uVmaSPsNPYe/H9+fJMcG89xc
tcEBAt7oyyQuJZjy2gQtQn6vVMZoLxj6iL7ZMGIjtfy5iDt5Ywj5UgvwWewi9f5+7789/G/Pjb1q
0Y0FQ3Z/bdZkzbrKzYrmLO/3315x/3dBrWDEYo4iQ0JUggj5738NrBC02J/HHTm8G9kZ+mR//vKP
u38+IjS1ecWEB/zqv99Nwr15FYalCl+RZOqv9/2f/kolxN7LqAa0dO38Y6pNwH//Pkp//YL7W6UV
ZhC5Jjl/ffD9ubIpkOyyUhtgKQA1B72DGnTu1rgvhUZDcf3+h3JZAfd7LQ0kF0Gu6R9/QMtnZh7L
Kst0XO6VjhmtqcwsqchJIeI0C1jrfhMkBeaUaeYrCwRrCXX/uLk/52hjhNRBCv6sSGa/Exm4VVgH
YmncpRma112EakBrqRkKHUUdbbI8e1aXExrlrNBugbo7+ZjvmVlDdFnu/cdzum5v5aQX/mSRtxzU
2ih83cHkbMrIAI0Kv6I+/BtnphqLSajcUP1GBe4hEdOLPo5xiaBthSAh7/7nZlo+sVxINn+eAyK7
oeNswNeGJnBH7oVzL+HxkB7jhZzx5/m+Hx0wuCqWEwDShFVRcUN/XN9f5ETmNVIKROoNHV5HGNYQ
tO9/0SwgomrfbP8A4/4DJ3d/qE6TgEpwYEUf77pwyzfIGL76d5GvP8pef9S/oqrHY3HpnZrtBLiP
zW5/h/ndH/71HOsOUdmVn+4eGH/tH/AqekgaFho6gfrmVXZW/oJ/aqNr4w2b9FisrNMrSMdVuJs2
tdu6CDrjxW1tB7FOjM3DvH8dNj7s/ZUJScOrMkiZRyfwUF0Pbn6f7vNjZq/94NZ4xiP0nQ2YHcSC
3X6N3IA/71sXpTXvffmwI8EZFOpD2rivzGeOi/Pga2G5r7a0MS/TN08Ilw+kZXozaHOUvxTsr9Ib
F7afH1+DW5fRPsBSUWCgt8a1dUcW/Mh3QyueD/d5b9b2D3RqjCKUPfBSF4WnwUWwoAR/4dzyOV0z
Rl0BPOLXMTarT3px4bCABWjnh9L45vCAu/LmeecYbxl5NLIwl8IZkN9HFVbd1y3W6x6CXbK0YboB
QsqZLvX8YEIwx1lv3iEjQZJz5rODU9aFXkamPjwMG04J5IeFTJEcs3SLEmH/A1iSnoWFeWy0loFr
D9g7++lR2D5fAy/OZoI+vsKsg00BhTN+FliEVlsLZ2WHHnd46DDjmnc4Uo4ApwFw5J5+iWBbDQd0
KvJyxUkgJTCdk03B/I3Ug4qizkA5vFU++sDjWaNaVwNi4W6T3oYOlJ4GFmQP98MqziT/y4eNZwXp
AzrDb7O+IX6koLU1jLE8CYjgDhDTREcnc+XLzL52QufEYax0JN0Q62LyTLSFaAMj6GDf7Eu9s+1L
FjywY3n8T38tPdUn3qmPDBcMpBwyd+789GWa1vGLdkG9ulrj28v44VqcVGXdn6K9xC+FtbfCAAQi
ABJx9pf8LQNA4ljbfvQlP2S0nQe3/13DtPjg6OTTS3AlKsI2wqPkU3jzJnrq3ThdT1/b9kneeDS+
2yNmQc2pW9jTv6vSVaUd7Auc4LKvIj8lA3I46QtSag1IrrQ+yVexwsHTlVfOT4BrrAtukRh4rk4R
Lh/n4jmrjtLuR+fCqZkj70YclNSthX3cziBiVAEOcyMrmvE41InOyzXNJcUxsr32M/4AhMcl55h8
sgSA/W9kaweh32WCdMPG91eFp/wLU1HG6PTtK4wQEC15MatHZ1E7rJ4U0C31Y1u88/KuWWFfy/HQ
L62zCmG4sBipsXGDHT/gbVTThfXIKRPrV3hO3z5/FG/0Sj6UZNtDLaFYWactrWz0NLfFj4PyM/qY
VwW8K6aik5dMLEg3++H0V2DUuW6ANSqPenVicQFCiKzlI5HPmO1bMZ+iF34cb8kFEXFirfbagY7G
zgozaA19ZWyV8RxGtaRfLf4PBqUK2pMHXUI+6TapPxKmIp34ZCW3zU5VXEc6RuGJRZlZroZsgb7h
SZzT+TIHu91n96NUYLllP9fVk1N9C+0XKllIN3t1syubnYxoOY2tZsNbxslRar7Ayeu8gWHfcOvK
VXBFOEnjX14ovgIhVxGfWvBAyx8F4V1eP6YTLkDjR128yzLiaeWDWp3s26zsa1RgJc7IkDErGV6V
ArnSZNdTi0eKz1tE5a9XtELLF3RwwoZEzOXaoxdoADF3g3RjrzjvEHjwRv62lRXw6WYn5gfnw75w
htVmy3Ht15/x2r50q3McXQ1/+uYKNhVmkEtAICwMzRaRDWubO5dB9z61R82vQMKhmrdKjxCrFJ97
nA7L7/e9t8RuYuw7S4nP8JW9+CaujhRFC22eqFv8GDzw+CrH4oU+04QgxBq9VX5p6HxWwBFv0u+G
Rt0Hl0qLhOK3vKk8pP2brZ6Sk59RcbmZF6TL76EpFr5GwyD3tD2LkG8y7qc3vLnOHAP6bnQx/Fl/
E4prhl5wmTaDugqfiJzxkROHizNHyxLPfAWdfwwCrffAjL3Z42baZMCwvok+hNKRa02gCMS2CAt1
r/jLzqGHLnay62qJmsULwRINgGWh0uVLUAPhN1i+HR/Ni52yk7LqpWe984sf6aNkc5c2/Z6TRRtH
vZiKq4devsMwl9fnyce7fpNOvxEakr85dMLlW0yKy5XE5bi8ffJKJ4Wwa8Q70FhcwfyVUH3/eC33
JWtdHq1q/Wl9eBx96dl6RP72DU+AD+uR7Y/zaPkcoOhz+OaOjxgVvN9ojUQsTBDEI9iH2dhlTvSy
E+ou0UHZS8/MdG3GmciWPlQqKxIovMtmNj/OnFGWFt8VKtU6P1LYsxyaFYy3PUKzPqlkult+8lr+
/mTlsV1Ya2BC+/rI/mVfOEvOI1f9zE7cbqDYHq3HBa7NfuC/Wh+UYceKN44Gl39OUNB8+SKdpGdl
z0niv9fkZVx/cxDM22JW4HKYjBNHnLv8fn4Wi58ttN8v1yn0bA811WKlPLK9GCZAwJfsRb1xGssj
23Nws07YVMHcIEb5TkLI4lhZJ3Y/45GrDBOXENPvqDionL+1Cstz2vKJs89WhsEC8HN/cFgzLBZq
Ul5JqKTPuiGKtm/vvJgcBYA0SuoHQuUy+t7GR048wSd7IQwqe6485iVHfhkx4I3N3Ti98yu0D34N
UCL2UI4s9qZeK234KOvjvWmPQJelD24WjAOQHDd8Ytnnuyn0UGWEDcZlxHlhvq5vos/CAKLOcu48
HR+BZbEy8+ELWD5HOG9cDYO/5VXjskjNccMyy374Wmz+fASl+LwVzbYKHtpvLuvA8jkrxbxjy56Q
6II0Rlw9IR8e78iipCOvnLCGtm/LKtW9TPFVFjq0LLw/EdA8jyQL+gbnxR968TbZXnhdmPoIfYw3
+gcRjVfxzL6JnLNdfzAEXRnG8MAhKI/xQzIhc+CDMs0xSUfFvDgEYrf09Fn1Hb4BKmcSxMg6t5AE
ESfpivZhvB05xKA5K6c90vzo6ZVEbcu/a8RG780DBIvtjEp8vuusDUOtWgbY/9Cg1Gw+VYwPMhXX
CGVtnD7tG0X6Cn1MQsO4BDkV77P1MJ5D6/lhqt8KzOxXevyxWBPLdANAuaJVLuG4ZKzTrttZwXxc
Dr5S3FO0TTzcXrOczuKGtKny2Fbt/oD2qHI0AV1Za2QlVsM3/PyJDsbSBKhAeybvbKcDbzPECP8n
i43BMcKRJtiUzqkqX4wTaHK8tzIGIoofBJuiODujp/fLMrDLU4VNEZ/0HLbKarbPEYqv0wOZuTxg
C3SKWK5kxDp+uDK+bwR/MlfOzzU8GXgAoNmW/7ap9V/YWq3nhIqSBRx6GtcpPqiXmpxmWWDHmjhC
rv/Nml3UsABwrqx8Ozru8IAsYPveT+uAzN9YKbLPzL1+m8RO3uGXQTAX20TfjPqGPRAZ1Mg+dzx8
HO2zIq9TuJeOa2qe7/sEua65Ss8N7mywK96IV6yAERFxetojBOVTTjoUunF1guCGK7xfInpHFCCs
oJNHA0zdMRSkwiBbGdfyLxuJYtmT5KehP/CFqThYW36E9C71DtsrudtKrVb2E7qY9B1J0tkxwLMr
Z+Ce5AYZeQqJ8MAGtdZO47RV0d89tt9j+4MzvSk9Mt2DVzZfO2OvPikftctFafkBNqcZ9cYByRib
1JiAjDQ/qsQBXfZMHh9qOtLoPW+tL6dRKPij91rF8fETcIFOKRM7twyZie4l9XlhSIm6ifPr3Bw4
FPYu/8AqdrT2uuEmjReJVdStcYHPEEK9xI+SR24J3HedbEls0VfoDx38pTw+wo+StFP73nG55z4b
KVlrdzW3jCwyROxxdVlVZyxdvrnkygTsHpAwcCS8t7Fg0ECvrToSOQcp+x2dr3HlvNJvmujHA0yj
O/Td/bBNWQen8NCnlk4EE05upPtdeioTN5S2mbLOT8OJ5iPDzvZRjtdz/sFwt94zaWF6Em1kGoik
LgCw5hBSOwJXHlKfjWcyEhto15o7XOPEgB3v2DCoPdvag/xeS8sSGrmU4VmKX7YTrR5qeFqoVUq0
Y3/Z0QPec4V4GZh0G/tEekMzHeH2UTtJQAyN/UTl/VIOK+M8FRt8FXQif4tDxdto4L3RrVvgSZgg
/IYzspreBWDeyk8QPOcvTI8SkGsbOC+6eOyiC2pDDNT5KchjVwWE+9YzXav0THmDitbTFfDSJjrf
ExNYWxRHH86ZC8e6Ooaf/w6fpwc2POBEdnzQ5UNCZxcoehpue2TA2XVzwM2iOCYaaYgPO/tXSJP+
KnQ3PRRsg/igSmLj5KvgKdhSdGPGAt+tdEsTnYTEgrDYDQx7Ho1rS2MYHgfmGR1XUiev2vrDIv7U
Hz1CbV1I5RRhcksOu3KatXENHqG8ar+QK8tfgg+YYXREVg1+Wze02OCqXh0RrqovxFz7YlfV/sAw
Egfjlda7hDHlIzg6165W1mUH0azx+m2SDOyKnGa938W+rR4DcMG3cU/8YSlYK96Jc51p29o6Gt25
YdDegMV6jI2HcHiaszewXWU0QTB61/gCdHRXEDJzvQaFBujgqOB9dsm+Z80Vj8X78FFnlPIuOzBR
8oBBgRsfJxfXLmffHtmVVeh43ar54v9wfC/qc/fAIAbnC7DXNKPN/oKVObCHQHcxbRyJF4kH7Vh1
486r6bQBPPgkYrQI5MiLgR7EPaAL+GvhGHcEcehPkDfXi95y8DFvxqNxjIhuXncMFSIhUnSkB5+2
fwq38xMeagO1ZVR4IUek3yECHZofoBewIMGibI9AHrky9d56jj7RqX6QLa6paqevyw9no2wWmQWs
1uuX0Hbtk/lMk8VTaQ3LJ92gwthjRY9/IY5aCLczaadxxxzV2SCCWFFfbaONQo6C3RXc6gzpWJr7
uP2S0DsX6XCY8h1jDPMxPNR++IxWQI1poY9gtkFj7kI01d/T03jAnEnb4ganbfEpuTpIekXHiHCG
DPRKOhgXNHBuKlEh5Z+Nx7Jg1vmJATwY82LdvBU7jKwSTAJrX67pAPiLuNq+8vWj2CE2Vz/cgjPO
R0frItFSWFmX0isP8rQabwhSAhT7f+ydx3LrWJelX6Wi5siGOXAdXT2gd6IobyYIWXh/YJ++P+D+
eZWZFVFRPa8JkqTEvBQJHuyz91rfogrVT+l3z/buuuxX/X24hh4PtXZ8tl781+YBaawaHKIVAUC8
4zteMakP44m01UROsRBcVp+0WwSfOeGYZ0zNubOu6js+aKhLrB4Lkgshr04acwwIuwpSpE+xtc2v
COGa1kRySVjzzwVmsL29rp+jJ1ZRIlGrtb8FQCuNfRixfh9zcurtRdni1XktwnsrXPEt1m5LcQEV
pNmQMveO9k3V5VQ7agS1wp8zuf+2aUo2eIV/8oWtE5c/KgQFXTa1WY7ooyK+h5Hw9F/8AbzjCd/m
k7MGNbP2yUTbE4OGcUY/Bv0ioa/Ca/H3qYVzD6yCtZTL5tQ920gQqGmdp/QUIpB1yPAYttUTGoWc
wNMEUujCXxfKkWEWuypGOozaHIRBCxJNmxvhrAbco1PSRw6T0Fpg4OvlPoMu0WPK2nYa39bogXKT
HfrwHBOTgocO5PTadi+jdkOrX91n054dJck65B8hyVfZ0M1QrobNG2eBTiQxV4EtY5shesV+nSwB
Zp+DXffJ6I9dE4Gu4C2Y+zwkGPbu7LV8cq0DEotF+AgVBLujuMoJ/ZxWb/+BpFfWq03/HH+HT807
fu6c9vtK+zDpnqzcXTwAk0PUS6b8KR5eSXMkj8lAMcE67l4BVkqJzb7xv+EussahLqDiOGlAGsh5
4M2pT7QDdNoowRpZ5Z4xE/og2gcogKgQWOVRdBDyHD0Xdzgb6m3HBGPn7Cny78bygB78lrRnLdp4
xVt+Q9AuqSlWfJwyKMeVew6uyafUsl3y5HCtwvkBsh+17GeUaet4nzrQJQwTW1CAZ2zVH8IXkHV0
ioxp9xI8ttq2IbSEqPtbKNQIXge3fCkeaal+yOiGSkvZpuLSyJUvzpiwtJqWMPFB+bhj6YgPbrvw
yBJt99j5npyXRllsyy3be2JeeUPbO/lkvQSsoozENzlWF65KZr/zo0vcoF4zt0gFmi/eAXaB3+lZ
z79MLD1SnIzbnnriwcZ3117Fbzr7Xn89coqAedzgVVp61ZohATSX7Kl4L97zD/fKPFTs7OlrXCMX
QC1glHcJX2iku0SCrilVviKIwtiGwgsps0fOjnAHG9TZmtd9cePTXzjIg6p9eyf5Hj4UT8V6qsqu
vfvM2Pny2ickFRVxD2fV+yoxbo3WtBhwSUrIa9YfnFAuvuTCAM6688lIT+21bq+VNVQZtujTx8KW
cdu+y8VIRik7HmMXMHQ79ju569EiAGBYtjtWEv+G8vbKPZP4Sfp3fo7tZzLusDmLFQjCBeKNu1v3
7L8yrwrQ0asv6h09tsc3BkDWtNo+Bk+UUAAmgY8s7ZyVzrmQu0BeKzGhLPvtk30mhoC++LXBSh4v
XJqfC7gi7OO3mLGf+k+dxu+rcZs/eJg3F/ZTeOjvORO/yujSgmkso0fhH+zbe6Hwt32Uy/CB5KMz
ibG4VJVzfADuwhWZU8G7JCsw5eW2xdU3RSgjWVwA+Nm1pLOpz6S9Lq0DxRndjVi/kZ23i7u9dO/t
XDlJxb/40/DUJ1KBzvJ0szOmWVA1UEOqNjl0HcwbVbZkck1zn6FRbAReLaOPjgnQ/JhbhscCHc82
nkZYwTBmjEYnVZde0ZKMxm5Y/vwknX7n567wCUiI1HupZoSJTdO5+fnzYf5VKeDusuqbAWrLknXg
78+P9Urb+x3YBVTjUrHKXwd/ujs/5hUdJXrgmG8umqG1xXZ4Cpz4+dV/PHP+gZkjLv/5lbwimz2J
6zvTdBD/VcGaQe3OK5kWzQcfm+WkSOe+ycBeW883gerV2tomnYJYUDK1f/96+/tl/jzm+go+1Z/7
8++kSRWSOQXw6u/P/bn761aQgnCYn/Hzk1gEBgoZLk0/P3AMHGiL+T7GO1wHReGu5qf85Z+f/2wU
oSSMKgNfq9qngOQ7nRZuu0YZRfNr6uGG2bBpCzJGqjLdR225MyGfbZjsq1vdKK/8lJlXGNG7Go17
LQaibnR3NUmPTcH2DxDUXgHzvAL6uaiI+ZaSSzuggdvQV96xXF3VQn91bbkdMnSUUqWNppDb1hhP
gVF1S4ORhasgxQ/ElN+kAG1Cy5uBECf7L4ycbZtqGh3jVmzaVtupFbKC2LNxoJvIZIP4KekiYjZr
cy+HCg2eel/MWp+4Jd1L9A9gKyfYbXQHVv+YepRnarnO2mEVaeCb3HUvqC3L+BKlz75PnUKXo2Pz
ZjruXql7SkXCl4MuqTZuFbJfCa+DOt0IjeRUw/Av45vq4KBvsAabkYKZvXooQuVNtcabzARw6L9j
T2QWBBQRjYDl6tdjBUoajYrDlNSEhNTIK7sB9GCNNHU8UhaQiy57J7sgNYNOXBWklcWoI9kBMH3l
KkJsqu8j1isEDR2iUJSrIDl3nv01yB5zZqF/oiS5Un372Y+RsOrNuO3jD007+F3ykXVAdsBdUwQE
NfrV5jvInHfGyNmxUY2WWMkx2AZhuCmU3VgiTTRNttNSR6Yrsyd7iJiVa4QuDQfEJDijmLOM3qkP
9VsCWS5AFxdhV6GOgh4XMxGqwHzgy0sxHlWdRS3Gcu9VqBqF/tC429a5twDckoijrxtz3GqWc/Tp
eUrzlbfpvUb0p7nJtaZH74JqK+ndHpiVv8ZP2RV0PVLeMyPSvoqoea991WPYIKj2uMaT1Nvwjg2W
fZLwPKBEmiTVYY7ypAZPAenswi0NUuz6mxKa2scYMy7yzFtSwZ7ToqIP6jZ0U40EnVH2pfkwGYJG
OUIcWfUiz4iGsbd9ShvMbNhTiWlOTWEZRcqwD8roM0+XQgeY56fdQ+FwdR2kOREt637fxtGpRw9E
aGy/qqFXYphPinNYqy9jQcBuqTvKqjXYT6b6Y99oQDbS8RWYPUuKjkHUq6sVMgBlhTbwhb0+0ydi
VxOUl2E1RZ2KL86ktabJR69z3uRgXXtMpUcbqQbm5Ye+b49tEq4rixRyp00BN6hXg+3f2UF2SDVD
0rGi/WF0+m3/WKU0dBJ8iPuIWWahS0I3Q/FgNA7mLlN/Kz9Uw/3GPN/u45y3qy9bLrLDEQ+5t+lK
/ufuMHDxaj2yaLE3KZhB14F5wKJ9HlVvg8LXOyN+xU0uv7TO1Vcem4eksB5Qk+Nm1VHfDqV/Nbbm
m5UhX+hz6mgmYmPqloAzYX/YQ/4ZEZ0zeEZzHau5s4zHM+Lna62MqT/wrm/g23x7RheduubZhD0L
Xr0/mDh+wZMx3Q7ghKBGd7NlgmkcBL10O67ijnNTeSCUCG9Ws/Zb1OMdaucQHQPbQs8LSYbKo6NF
JkI40VlSvcNVjqKXiTXDjsQh17x4BCdGjLM5ngtFeQz4bvLums+h5ZL7rKgv+NX3jj8wq4Qa1TTR
69BpT22A/EuvpL9VFXbMYWBiThgM2kPk0Hh1tzdq6wqM5NEK9ZodjXpOg4RKtfMv+VdbFZ+eZM5j
MoBMD0YwqqtShPYysAmH0j182XYN0xKWjm3qU0nIxMUbwoPrNISOMv00FdqeCmvPrko8OmZ9eAmS
8tUs6ocy68685+ex0nclBW3fRExNFfXJd2h6xe69B4A7HcetUhSXUEASUzIuDJU9qgsvDb9Ff2fk
vVj4hoU5Ig8uujDwJlsJHXmVjF9XI9QGhelSMVsUXZZKZmYMq71NPpTcCRBXy29h0d4qEzInRfwe
s3gvpRG8O9UY7ZEG90fbY8vP+p2UkDOLmPgX1qTBlnd1E35LIgEuGqjYavRRqwscnkir+QaOcb5J
nTakPdiQ3FSXz3FfdMtaZtfGxaATohQoWNIvM9X15aclGBeUwUsi361g5KuukhKTDyoQR8IBEOof
9PRG8aqz35f1GXX1pCqloa7lAzsbr9p5XcK0RqaPStC8ww4giFufRl1Trw4+bZsmybLLM4XLc/cQ
WiPRUcwmkX3qCw/hXMHcsxgQsOtrJSEusbfBzuaCMTAED/gYLg4QmiAO2t6+yC9GxuwLKW62EF73
pPbusAiFs69yD1hKr9doqs0ntVKp2NWMs7aRNEKq+F4d9Q94b+u8bg4kCfU+zdrCpHpKEJfYWoyC
YLDMkxHRSZfsPgM6Yus8JRum9ZJ2nwnyEbp6aRgHpTnZhse4SWXM4Hs4vLHR7Ugn8658Wo7u5CS0
jeHDTehOqTUtozSlRdvS0I+dc9rk3ipoG5dXy5wky8CpoRKj0V5kt4A96k0riNm0aloADiAeD6q/
Fvb9KvRIUai0aBkiDlvXTfGhxdbufyxl/z1LmevY/6WljBTcv/vJ5if8y0/mqn9opm1jMhOGbf72
krnWH5bQLc3Sbc21dejiP7Rx4w9TtcBXC8OBD+5MBrB/ecmE+gfpZi5ccHxpgGN41v/9Px/9//a/
8kueDKDP63/c/7esSRF2QWP6j38H7vcPL5kK0RzguAVWwFWRkxrG371kQyplm9mhcyiN+ImLNQIR
7Ex1BlgEtgr5GChj9YGJpkKzIkQFGxQmvelBfyNpNlwrU/4VPlmcFyRiFc5rMCVkGauojkN4qDga
iuQbcVu4G6ZILZtpDglb2LyxaJG5ZU/pWwYxXH3hGMdCrU6Yz9Vz0z14lUqPIosB5HXJva6qxg1e
7xN16mEouuwQ+iH0wUzp8AZ5fHc6504UxOdVEkNKjBzCr5yTX9HvqHB4mlOaGEBUrhaekBu/MtZK
bhMNrdnhPovJ1E0S6ylwI/U611PoAQYZuZE/nk1855HF/tUrhHFTZtaXbREwWAftV2hK+seVeYLc
0e+Fw0VjSkazk5rhr4cMW+SGchRi2DWdfOlCQzmHDSse0vul2ZEtnWn9A+CpZWGIK1006bvhWse8
BsmbjwDWvEzda43cE/BSsljG4wqWTrT1yH8mS0nd+C2Tz8q0986UAwdhnb5tcQ2eOQtFtCxd2BAt
YzxjMMNjVdhEgnW6jvtsGMF6GDuRgMj1V2xO621v7tyAi6VBNJ07ZdQ5wfBuTal1w5RfZ09JdsSG
nEXbaNuekLuesDtB6N2ghw1OKRT7SUDTzTM/yykhryZo5OBNqXndnJ/X0pEbpky9PL7IKWOvsUjb
08bbZkrfw2oeTZF3mulE2yS0j6QA6zqRaW7fOWsbvScbAPFtGFTAXiePmVKdol5xT1R9G7hSMvO3
o9tfJdBYyKkMYCWV7arS1YOYsgMJUAPslhMaZIb9Lsy/0OAw3PK5ZMSMlbZq1LxAA2MUPuUStgQU
apln7nWdJDhCGmm149zFeZwhq5ucXmZtEFlpLtuWCMScDBdbcE1Ufe9Ts8JuZ0x+gXhKSwQ7ROt2
SlAsFPvGnDIV26nbb/rkLDpW+4rDCfaTkFfx7EX38H7kndyTkLE3bd89jkwAB+RUee495cM1SX7+
jRXtDEZbGgSkQ8wJti01wbTTeTYVYzwOIPHIG/NI5ihuqik3smXbdIq0b1H1Cdr2xlubGdvuSvEY
eWZMyG0CmCytY0dGvUP7WT2momj2hVsRNy3pemJnWooYk3Zgpxbt8A+lr6ut26Yv/iA7qkfYr1PL
5MBkBGQRxg/dI1KsoJMfliDIu4FpTEospdQ6yh3lukvJ2UwJ3HQm/Wig0opUV01LokoiSObUUn/h
QGLYZa61sdj64VzFACocRvca/EYXghp60trcmbLc9DaCPKslCbQBWhd2iY/II36WiUA63VKWmMw9
XkMGqNBR6WixWa86Fi5tGCzMZLAGGauZNZdP6BQtdqxXbTTDXRehTwhSBhW6nqzVvL5J9PFbeCrB
eunRD2nOEwILbEP9ciwi3HKFCFsP85k3lLs+Sj943Q6jDHtf5GA+Mmz/sDTJ5rLznPniuMy7oV/l
TR0QdAdLFw2BVytreMN8gKOz7tXgIWXRXoB/YNqaMIpM4Dwuqprm5m2VM9MavSZemVYfn5Vbv8QM
lWXhXi+Sa1EDnm5M66MNAnA6RLiuPQvyjAkFjZZUo+/xtJPWnBABbUWXqsY04yYx1ErMmZlEnjQ1
9jtryrAX15ZLfHpEjCFQDV9dNh7sr0EJNm5JrJlMn4uxijdcqMol6HQ2EHgPRDmeah1xSZKPBAMN
n6ZP+Hcf47bUfX+T4kZeDVb1agG6W4iev7KUCJywkD6lXwBlEkhL1bivkFHiL1hAzxxObkjAUhNm
H3nvEpVlx2cAuUyrNams1JbxOiqRMOAl523HALECQZ6lOmMU3Sw2jfI1UmRD4w7KRd6rKGK6L1Jm
CKuEQLOoQ8N/5Jq7Ae9xGSsXGafUKkadwymKAtakLH0XlvKgqN5R6/Cw+CY1mK8jblDap7Jv0BMQ
mguq9JBU0MEz8t+CpPbvSBO6LdvM3Iy9Ua0NYcbrtimZJwQt00wsXgPxtDhEmLXYANquUZe2j4Ph
eIcmojVS63a/6gYLvVxB+iBMsPSs2hJLr05ym6hrMtNtbCC5GC+QLOTabcqT5tWcPhNxcYzs4RJr
KV68AbR2yDBLkmmCOdl2D45gdEAemaRrT4iP7qLRt0tCzUEg6VtIDDsxFjuAhns6eTP8gmZtjQos
CyYzbx3JQ0v/1mrZ8eF4LFftRMEqMO+EXsc1gVyHjaskD87gQBBuSxLGUHQ5fh2sbTbPi3ro2yml
gjNcB4QhR963atQmn2menEU+sPh6ctNZ1VXYFKfU8sXRqFDs+ExNLGCcwC+gI3UJzkHfOI+F2x10
0rOwxjP3ht1IttCu9Wyk6orU1r1LG4Qre3noyZsXBXMzqhbcOdjHetS8XJFHfBF5cBOqNkoEka1i
pSyPtkx3NIq7RR+yW3Iq291qzcQSUcKlm9FfwRwo92bABTjEfUBkJCeCw/440J2rphD6rrpTQjpM
gWEwvQ79e88OyLYnqG5reQUsvaAnYbphTEfrJDEt7WROoOcgiswrUbSCjx7qutKfyBImqa41902c
m2urw97Dq0yv65AywI3NlULL3k+UOwe8yF6VkAmh/OEZa8bkhOV3S3fBxx+G97fsSzSFUyN8NjNg
oYqaO4n8wfYLHbq/rY0IXMkO8P3BXHkFqBkguMANJ4pwUzmfuhxo3Oj7mcA8PzrfEpMRwcY7aKt9
tk7q9m4GODoNFscyt1GauwojW93SiRMjnHmGGFuF8RrF9GajjDamURg4Uopkp9KqNtVmOMyHMWk0
SPfuW5x2iGPN9kMZPfr9sxdETadPO1FRCUyTgNQcm90kq7F6nGACcOfSDidoUhNnOMsIgpS1wxyD
mFQD1Sss9EUMoYNEYfbfEzUZi8y7pAZf+DFCmPlF9jQT+TpacpnDGD70jckmsYVSb9QPVWrR/KxV
VDnVgzdlvfyFXoweLcoHetGmM5lSSbWZ/CVwsUokJk15mG/pEwdkvvVzSAUlVxHSef6NW65/3xp0
Q9kjyapaL0Q8hYEnd2/BnREC6XnxvmU9yUj/YogYR8ssQi2bm3jdJPXrRhPFZX65HdKzbYCOxJqg
2ckUEjIfjA6/FOyaP+9bZPqgOrCe+mlEIqZBRlv4Sbbzpq99H1bI0+YoHrdq97RBq2092YFEC2Vz
Md+sBW9vTFowAauYZ1TtSWs1tP+T6YZGt4LAcbqZmDV5gGNJ8P1k8YknA45jNticfh3nBzSRX0YL
PWem9y8zSZrzk0nQxJT+ORgutOnZ1CTUdGWRzYWInIGOjqPxYLTYymaC+Hy3GuIvFSv3+uehuMAY
ItyGOivLil9vizm/LfN7VevmySS6bKPfZxVpJ4FZiYM3Ms92RiBJTagHx/kAqTs41s532WSgdbuc
SGYVJVHss0eZgh0OfduTUUDcjzcBcH4O7gTnURNgybE7PgCcUQ5FECiHpJvOuZDvZ0nXdOaEzwen
tau1atVfCWEF6nLsynEb4NuZ3UPehBaaD7N76NetbOJ60/YAwKnIFzm5h+aDrWUsl45VbigcWfto
OrCqoz6KSv5SK2zOHljHLbmW9OVp0N66djds5h+2aB8PRonKXJa9jnJ3ZLoNRVji8MRg+2NOqqZ/
bXYoaYPDXHa+30r/MXQ6fzN/KPNnMX9QbUxQipXZd/UcTDPz3kt8W3aoEVY/naX/OH/rDrRBAfuE
MfqfJ7ZNn4iyea83JcPQ+UTuWTVQcg5lvasoCH6Bzmf4+c/7hXUeZlMaNcGe7cSvt2D+K+e/V5AF
e/j5y1m2s41TBXsAoquircAgq8Znnjg0ivsMZZ/UbjR2xLYgGdnUK2pvgym5OoqXegob1FvsuDJC
qpk/KFkTElcOUlMfISSS8vVFtJ/jIGntYRI/V6SArhPHR06QJUy7SApZEZ0dX/0c+klHaMM+rBH1
uYKUcmuk3YksRbXzfqmH5m0b0GlEQlkq5Vn3vUtlsXdT4OuWojn4EVQ1Rbf2oha3uczv8ANzxWTS
LkYd0gjFu5aihXezq769irLsQ7O1R9XXoCEptM+6LnxK1ccITBYol+LZb7Nn3fYs+Ot8BbQ0OhOy
kkB46G9U1GR5GW26HlUJTAvGBPj0rdYAVcHOk5AilnbgGY0NjVQdGTb5SbPrvIHSx27vo0IvjqQW
X0mjc3Z+EjyU2mDjmIjWqoi1CchqE4HO9dVX5b6Z4mo0Y4r76Mnwc+4jcmKZUoVH512hTwAnOt0N
jdPdmo1D9eW0h1qIq6T66PUbZ7wtEqb6XkB+RJnGp8Ds39mQ0LtWlLMCeXahizTCW81u3aExGacp
E0KP6FS/UvjEqrvIN6+z5DI48SfN6BGFecACmvhvdUOxogw0+uFyn0BLOcvebncA5G8BicKC2Ja6
R9/VsXLeLnmJbUJEgx7DqkiTtdelhOCAMpmyodX+0bMZ20nfuhooMmQF5pESMsR4ARBZkyu7KB4c
gmM1A6ciU+dq6cTYD2SOzX0aaL/VZntfW85ry5swBigOmk7lRLTMuyqJD06q3paJRFg3GOuiGj9i
nT11G7loybv6Rng2NnqEtaQHY9FIkNb0xgqf78Pgeaja3Dojtuerqoxq1RgkaOqBjUKouZBdD/SO
CVN/lMTkkkT1XYcSU4x0gxUYCwhe5qmMYBWYOWMv2HRaGdrryETuUKj1bVooSI0YdtIXpfX3Purx
LZgFYitj6yoZ0Fg6cXaicb4zsuEg0+EYM9CK29hftKL/gPt6xqj6MFb2Xay5L67VeEtG9Utgo+Ze
NdCvFiWaiQKxrMokMu66BTXptrKa5zxPb3mV0ExpOvsa09wMZYonkmTTGxlBpMzs6JRMYiyubXY4
rhQ+Bh/deyIoHOO1utPakX5Na9moxpGQCwTUpkAjbqTuJezr53Hw8Dx4yKrr+rnyA28BdnQvdQsl
kOM0CFh9eyH7GIF5WIZbYklfqgxAkaflXAqwDnVfdl7bG89hKBGU7ZuKVq9SFaCMOuNGObIcWI0G
SCmRl6Z2wCdNCJBJiOBTKytkqViZdl87WbskziYBkJCuIr0iN7liesa7VlInM11M2+7Y1PWwYliy
GwiJxo8se+aiarl1WvBMUfadAOpdtlbx7Agd12HrkgalfUk0jNBV2nNBibVgcFbjknETKMfYafwW
5ZQI0GWEt0McDEfigZhStVsjxotepIG7U2PgpbYNt7UrlZOq+6dAJVbF79TogsUakX1lELOEtjao
yIpnXkc3HtVlQlQtLf5vKguU7k0LBja52LoPajt9ZBZ2w754PGkCp5GbUllbBNk1LkavkoZEZbz1
JlFiY6W+ZCHx8SPi+sZm2g8Cg+QosAeN8SmSyl6PhHStHb9bwb5Z9mLKKnIwxpFR7QFOYfKrT4ja
hRvx/yaGQoFinD2QdnypM7qxaczcWpVCO1DAPnLVQFTn0QgcshMsILZqQO3zRr1FT/BuqQYeScQv
cIkU6ywT81p10VAlCgP8MMVUJttdG7do/ALaAjI1GPU537B+0IpbmrkE5NWsYJAmS4hajDKL55qO
9YllDcwqn6bpV9+0PYZN1RcrQ8TFTvW8u5I16JC55XeQdMyrJkhuWn0FdFEwPn470ZCvlOzkqGSA
+yK5gVsTr+LWwuJDzJismmtREnEraCCwkG3S2eotn5vW+eKS3i4NkqaATQgCQNR9FH3GpjWsuxG2
jkXaTx9RkzWCII7aIXZAbqIaqmXCJY0vEmh1Je5peEVo8fPJLtsq/iH1VrnjXrS2AZ6hsMpQ1eLN
UQmPksIJqUeVd7upTIyRDoqiCelShbdVbKZnK+uQn6fEVzRNZy/5l7TEviRsrJfSKQC1iM6Ak7iu
mqvc65eaEK9Vb2fUmU23zVNzp45flcNXPtXcjQtfGNeINJcOLy2XCO50+udMlZpDmQcvuVoC90GY
XeJzbzuGdWM93HimZzGsC8c1qctYlcMe851xLZoxXLSQSJUYkW+uarA4dOu2jhBRd04c7UpzZxhl
d1IsQK2ueaWwC1tZAolkJu6zmPTeLIptmqUsaH7TXjyUHU1V7LrQi4gY6M+D34org7M6HGFbR91w
EgYMZUImm00AUDepVj2QtJBVAoQpIkotYWA+5v5TaK5TWWM+aZDIFc1CmNqtz6mfaBsjsTem3X3E
RnyfN1c1vBcidsBuJU3gLttGZ8/kwsZJRzpw5FJmGF4ZfIWXod32JJoBs4U42qp4z+ALYMetrJuQ
pOMgHQjIEk8x/e3FHMs5H+zWWpZxhtEnK+7B3N0zZmTGvgD+TseL5lBBiuSaXnC4jbBUDWHMxd//
TnuvOHqdULe2p7d4Q6xpMex3ipFccZlbxkHjnpkzWoukz+6i9j2UR08vzbWkJEKi6UHaN4yHSjJ5
L1CZSDt+cz2En8wiqt2QtC+j1r9TN601P3lVMUx0CM9uvChfGS11SxXeGAmvp7a7zz4QezqVJyV1
BLrCSTghSIwakA+Cn2GjvB9VtlehTL7Aut3mJTJBSeqoaUTvhS7eRzoeq0KSr9ILtpoNZ53jKDCf
YUNDxCJEoEHgzmfCMhwjdbP9krDVhnywJBCoBvNlh6QASK55a0APWaKqWpupsZYaiGgLIIoOsnkz
jlMrqUsfK00HK2uTnJCgdraMlDApszkOPQTCwBLXthYANHMimLypa60AJWGKIXpSjVHXsBuQC7sF
5dFXcXkKLHcRq2mxoqFSb0LzLWvbjGS3j7KAOOvyOaZFAMrVwsZVqO5bV2SIVjClpEu6TiMDWsgH
ztQwb6ZYk/LcjTQt3Cq/TxO7Yn81QBaY6KKSKKqEfHRQovN9tfQlrSY4o49JDUWlmvsIaRg1h/n+
zyEsApYLk5VeyexDP+ARCTSI9TmN/9VMKp3JpeG8Z3M433B+/SKVZn12w0yk38zI0plU+nNokXdh
0iPlfmaVRr2Z1LsZxarC/RnTF4dWBnAGwKszkrUfmvaQyYwZdebAnY/ClutKPqFhSCTrDg1TB/ST
HHgBJ0RH2XZ+XLVeyCIc9jOQFdBtR7QsheA4mBrsdwJjGfk3DNyYjMx3bUuCWssLhMBTa2OOWw3U
Mi12iBnB9MONY9yFiyYbsX5ODRGEiTBGZtrI70Mi1RA5zIg1adrYz8GrvWfcajKhUguTe/jW1Wbm
3c6HcoLejgg9CalQdjPf9hf39zcB+OexXO0ussNPVdm4M2DZtgffIxsCGQsI6/n+z4MZDOLcTNDh
RR0fLdl5VWwVO4UQQoJhi4Cru8ewqDIjQtwrSRLXxK8tMwflQhlhfkgiRG8TSFmJeJ6l2PWhmKOc
p1tiOsyPTb+BEkruDBcvRA2JForKxTHsye/VoMkxAJgfVF3jT7QqwmtVRT+klq4fiulWG5X+3mby
2daOdvDiTqQkJsEus6v4en4s8lk551saYrSF2lg0OLPmSzMM0g3MkmpCCTAGey30n/J9vjM/LIDG
kTRbL5C54nWcDtXvW/+4S8Fbr+MC19f8+pS8NziVVyTgQWkmgPLXYX54kNLb9/lNU48YINgmxJjO
o7MmAu7OadPzK44pEgDXGBpKDF6jGLDSWtNhvjsfrFLi16hu44IrMZzD5mCTxza9K395EdNdyzFt
jGnT65h/AuYR6AQlc9DF5tpz7kVZ4eYZCIcICp891yIv1afUZ7My2ohPwwAYQwRIziRgiRmH4e1w
RRhVIc7os1Dn5bS0lZZuNvmcJ02HltY70VvcJ+/UQMvEGDogVam10vIQJXv2kEvOkhheX5DDrBiJ
d2LS06hgV3m7+gwEojewl1AYHrZhna41GhUbYxBHyY5G9pm5jVv+d5USrL7VVc9+c0uwcUhx4h9p
+lY8sq9C7SHX2i/yfeiCt0Qo+BHS7wHtPJNSztzWPvgTgMxuIYYquHBKC6H8/4hG/luiEXQbJLf/
rz/VGKs3+fZvX/Mzz2/p13/8+5E7zUc8/E048utJf4KItT9cm2xVsMLoPPQf6Yjj/mHauk0RTlK8
EKZBGv2/MMSG+4cmdBe0pGpYlq6RRv+ndMQg+B7+sOHCJ9ZIEv3/k44YQJX/GlMvHF1Fu+KYCEhY
HvV/xtQblhFQvHr+oevXUTadYnFZgNqw4BLnhXfluf6BbTlQc9KO0wIIy+hkwU7tb0IFqKvS9ftM
0jsmBRx1pA0UJnHJd+4lvUamG8gnjFSsZEFzJmHSGsTRXaxIc02TCLoMCPzEU3GAuqG378ruq9I3
odaM6HR+fyT/Esz8VSCjo1/7T38n75QJ2ouxhNDUf8KWIcMOZqw71t5jPDU5pzZ9GKfI6NHae1NW
IlJlLqSuT3bm1Gj1Jzi9nztAzct61cZjsss09THzjMNoqsUWxS2xxXEEZbJyF4HlrWneNYfG1R4s
addLrcnvMkV9F5BgL/MBpJ+1sNxeXXsu3E24BL3e7UMlhV1VlEuZkTQA+DDNN8MYd0clycmaU5od
24eSQDhGXaqnwwCq0cD0oXiLDfr2VTy4jC2r+3m5J5yYPCX4+4cUwNbvNb6WHRj/OLf3o3Lz87Br
k9w+pj4FFcHdtYuDCVokvd/pEIQSS6TmUghPIY7zoZ3qAcPzbvow1zaeKRkUa1YabXLP+H/sncly
3Eiard+l1xdlgGP0RW9ijuBMkZTIDYySKMxwzIM/fX/O7GrLVLVV3ru/ZlWRmRojEBj+4ZzzvapT
E4qPSeFwWj0GaJ/P0gSrvbIzuc/NQzUdOWa1DIlsDGz7AkqHRXVAla2KuibHL/Iv7khjlPil/uF4
1Urx+lCCgLvoGQxgVpWPQQlnsVEVWS5gpvYQP3ngm//Ugy3/9PL5Y1YTslxbw1NT1ekxc/v7xfyq
ntPP9Nm41VJcWSU1pipdxq8CP3Lo8Is3gFwTklvIwxgx+7Xs6y6f/7ZqHlz9V3aK02FwcB4FPtvN
pC7RyrSnJtFGCzGn7AAk9UjP5bCbLVbpUZYFW8/VEg1l+y4K1mCf9ednJbq6zoM98EPaFoeKJ+e1
DMJuI9Kp2X++NAFbHzdR2dUEEYnI6p6KshlfPn/o8yVJFn6y0tCafPdB22auWQJvuny+NNEvx4zu
y5oteeK9NQViR0Wv7XNSIS0O0cxgHk3RAGCB9SHeJoRKdVC4XTnup9a96lRncszUFgXvWxS82kx0
9wszGewPVNCf9W+ToVpHyvKiLIaRZJbl56HxeJ5DBSe2hy2Wpiyermazf0pCmlM1meVWL19kkFeH
uM7tS0/vM1Q6OLOZJil0TYIDS6CnJO9c7GQlXeM9YqMMJ1hxU45VdmxlsiNTIToJ6c8bro1TmDNv
scqFvsCW/NXUk5Lg2mE9WkN5XdpWhyWePB2rQ+JWx2+jNzoHHUdoTHEWHWkWu4trVnmLTWnttPiG
SaB++CxjGwLON6kVLPtAfeX3h+fPQkcHC9hxf1z2aVvi91qRUKdMN3LJJVpN+IFthQFBtAegG97B
k6QXB/0ViKZsJ5rhpcuGd+TyFhvJ06Ij5xxHy7Yew+lqnNMSd0P7JWnW6YoNP7vk5gAF97mtdESu
ODLSz1qTDOSdV0V7P5nlJiibV3dO3YNgHxe2fk+4S0p4H+T7LVmSJ85iiVHG4Y4Hy+iFoVh1WIpS
n6fkh8KBcGnNS4mve7bXc+HrZitL1W8/b5Q8MNuTV034jMi41Ev10IdjuKvo7jaeR1JYVT91ZY82
IGXoOUBU3BZRQ0bHssBRddibuqhbrN5dLyqCQiaT57ShzFzY6wZD8UsmmPhX0giL2MI0Nn3kyoY1
nuSHSOTXbE9TRpjyWxp629pxnANp6y90PeqczqDB1xgZcRS6m0/aRZRZKNPzgDB8F+Mmy6NL2lqC
gV7xNCfkQ7Tucy3Ki14j6ziM7a0aWzOFjT/W8IuX1G9Intt9QxqaOc3Xku1m1vXHgBDI2raDfVsm
+gIfjtE/2jPmwOyP+y74ZgWad4nhLg+9gfNhJL+gR38+piy6MMEIhr2HpBcvoJO7E/eJx9B96R0q
7am0eqZIrNM4IR6nAq2NIB1HC/ykvBmAkXa6HwRbPwtRm+xI4EgLeydZOu50O/oQGe2thwEJDZSt
YF2ieQ93sG78U0bbsiVMe19abrCtoYRjtEMXH3bDGQj6dFW7j+XiLbs6sG+q1H310GAxvSNl+SNY
iTaILDL3+5x6lRxU6dT+TUBAx1qNLbpzIo2LaMLryu9w1yG8dVz4uG6G1i4utKakJd9f2agThdMc
UM2g6QR+egSr9X3JFXwgoKA66UY0eIT6Sn+6a8KEGOLi3CKxP+QBhHOzCQQXXZ/QJZ06kqOGZj3l
Ff5hR8b4xctip7L2q3BSLLaSBHCXNL4uo3xJp+572BGo4SYu2QeLRYiLlQ/7rJw0/WxgsrxRd8zr
PrLByiCPgSMV65ulY4JUtKR4EWTXuxNj/KZf9tqS3I/gusZDZjYhZLeBrZthaGL60oQOq9V6DlE8
Aau3rIcA7Hgp8+BWVeIiGr2NyGizgh9xnPDPBhliL9D/Bfx6Z2gSSvlsPYVtsx8LI8HwRb8NCWsY
UemRNFC/ZjaVGdwtLuZNoNyW8MT4fg5E+yVoyhsvJPKeeTsSFq/bdy6JQdzKDu6g7hYRVM810k5R
fA0k3XIR0HNlwg/2UwcXHPbrThWXVE8grgp8LOj/5pB0KL2MD7bdlUdrBKczTm/+4L9kJWsrbA1A
7jNOS8crUHENDqJ7qeExkGyYjfNeDXz9DXwAjIvBeGgZ5Hs2i4qWKP7rlorta6nu/PQRvM98NyfR
K8iJbtfratyjJykYP6G8/lbKBj4RolF6cdc7ipVeOYzCb7mQ7GdGPOdpFTj3a1+K+yqdj56Kv6UZ
gsWmmZ/amU6eydOvEjGDgjN8TVt6yAn8JHmyHXerSfctHX8lPKYOznmDEaj/xfyFBUCdbIjGPg6R
j9dzdPd1zS5QZ556Vz0xZxiacp4xuTwtip2LX8QIeMoeWYxFCTzGCBiSZLgOZcsj5MkTlTgFTQW4
oL2J2Aqj52olyXvnaHaIKpJYOOxkfltJdJij9SUiWTBaRuIkRmvXBT3nqa8RaTUhTDzs2rL82cMG
rnpdg43CrN2QahF4wKJLVE211ddMkyMSTQp33csQWnWIZ5IUFJ2clPCgobOLZg5HTCfqvCaMiyPl
H6ZqtCOVz4vVdNUN8SHtwG6sq75HMiJwjNo973/ypX9R7vSAPTbdyLK6N+EhZVnVh17keEKlZ6TZ
z/1nnZfk5HE5u2WtSdOT63dt0kicIj3Wvnto2b8gDXsINXbDOnROVW0726LAfFss8i4BuKi0i+oO
KnEZR8Qs1lO0RVnygVndaZPgQS/wRMda3FjRfBMFCM7VwEZrSOVBxCMexYhaqvhGCvbGCvP3YMBJ
n3ouIpvhMPCWd0hjGZJX/b2jYkz7c+JjiRpRBDf2CNaQdIMY0WEmUBh1KQPgEtmm6NTXYf251gT+
J3Vwu7YSWFCNIDMf22chlpdlCb/VTfxFCfKt5YA7nGHRIdRVd5LLS1MT7bUQleuuMdx3i3E9diy2
GtuwOxPLi53drZuNcKqd2y9YpzBHw3Tzow2FPpRAViP+KvL97CxMD/rhFkXPKeFbPtSwlA8FNpyk
NQwM4qh8H36jLl/atrkNXW8fJ4IQSCfRe2Q9116dIIWqRQ2BTG9TGX2o8X3uxTPPm6MrmVEE/vir
EdO51Qvna0YWRK81wWva+gUwYz4kFbpuwJcs1eSNBHZoFQ+aMvsREwJlYRfs6kw/OiJ7zLsKrKOd
gD/zf+j6FftOhfOFMojtBufhDMuzeUxJ4bBK+7mK0cqgViKGtcT23uRfW5uIsWDCCZVE+lzn2MHX
GF/8UOEyQAuzYbq5pgnfrQPz2y2ah7i4dfxzm2BkZEPyfXaKx45I92NVunRyfnaDGn89+EVwLwZv
3s9zy324dQW3lPrCWJf9UXJeYDycdCDHwxxCYNVtsRzbBmhOAbR2EztAY5CfM/RDvluQSbVCwNzG
pNfsXNtRuyyZ8H/LFu1szqG2KSSTKH9uS/Xg+vN87pz7uaAe7/jMPlnIR68OSfsghSRQ/pWFSVa3
0zZOmFAinBsv+KSwVmUkr/RYkYnlX9AQ7FydO/sm7b+FKrlb8PzHADFa1Av7LuVDw3aEysO9cLA1
HKtSvnluI276BKc0KYwEjGgsFHf10r6IKmGbjhVs2yU+d3JGAzwxP0brtLqy2DXYNY7jNG3qhsh4
aXsgtKT1mMZ2d1jaFVyh7KqDhrK77TrvqWjNIeVeGETZto8btCwLe/O6Z/pfGLlKHdwpC1YgUFeD
ketuoxEp6zJiYRaZeE9QFe5dR9zVmrsXnC24P/4zxKQbu4t+xMn8ELIV2wYldwmvROtdFD9yJwRw
lvmvvkcwgp0ic5GKpDcHoR2ovAK9SubrGjAPaU4Q49uGnJzSC9SB3oytiDfdcnPUCZVj4pC3kw23
Ze1SCjJftJZf45phB2GvkwjnRaLSR/pwGVPY0wNoYeIHcbZmRzn78aYAr7Af8gxS3WyKEnaIJGiV
P9CNX8tK/lAIn92RFlGVKtmp8Twa8ZNE9sVhknfCca/CMT876tdc9uuTZVFzMEkm9e/sJiQSV1WA
eqFUP/zYn/dFsN5b7I2ZAPh7p0dhlvomuE4Hx2DRPp7PhRmqyHZNrBE+jJlH1CCagSzPzq4gqi61
kXDGEhUvQyuUbVAmca4Qc+j6RQZAqTgOQzocp4VpKbryB/Spz7WbRfghMa0V7Nfq5sMNCP6gF8Fg
Lvb2wQvXt2npSaPKQy76+a0coy9Z5xAIUNyKHIUs8eIMyZUERx28hVTw9oykvF5CHCSx9a3s9Yk1
8B3onXrrde0X/mDKJtw9+z4qvtn9vIfxILcQgZadHVHkDapID8Ow4MYZXrNyrs9Vggt8tcSeyxjU
PPcqO7kOihCtd7waoXZyO9LLsTVko1mXatekWLLzPNiuNmESCpISLmlMohPNZVDClbSSGeM/FbYv
m4mYnCjfqWXMkCk2T3ZS5wfk1OTC5iSjpGjByljfmv9X55KYQKJLioLMc5Ctg//KBJHTdcm2w0r6
zEhBso76nNrpNwWVZyMtdYVHNyIsHJxoSdz3ogoqBi4HyoKRBDf2/E0VcvmbA4lz96uhZWoORhig
8CnpwOFRI6MiddHvAaMzetxYUrzBombhWKDOmlUD64W0AbZOvwCyfGmw1aflh8UsoF0YpyNsxdjo
+fe+LcGNTAPRo77GA8san9r+JVchGtn4Wbrs8xdJ/B5F5NbtDF1VxQ+4g8nRwMTp0xYRq1qSsx39
ZPWL1vFRThJFCbuPVVFuzHWwtXOm83XRx5vMwDa80pOEWNliUqga5oWH448MCM1OCYKWvBDVVF8I
enmeE8myLChbOW7xbHOx4bKO+zhmz+mtzN2I8rCbBTl4G6DqH11SFHIXhLefJujz5b5BTIZKqvku
BR/YSrPH2FyRycQMXzb5VRqP7nGNU8YnggdS/tIk3gtgSoigsr1uZuvHPPc8Y4e3DB1eBocHKcBN
52MpWm+4h0yj9QVjN87/rHpak7vGENSrAZv2JPllkMPH+LZbYgZ25IyjmH0zVK/poIt1/kVpkVrt
IwsrHDb+whKx1aBVFhuOQyRx6ANklVfdrA+rywGkyn9enBr5GxqFiAclTz1vkwd8d11CxPfATVQj
RSIHAc1fS6xApND4z/Ev6qoJitb62A5xciqLmGR4CdrA6pCP96deqmvhUc0TdbGcpKOfUY1+Ia/i
bog8e5cG6QeGr2Og0APPq//ol+2LlwLdxWHrjy/K9+56O4B1hWyGmiJcyisvLL4MLlfLRNWfVuKR
1FOiM1jfVzECqITMICSpnSakmmwmUcavMd2NNWaMqpYrH7tjluLL72a6FhuxrludRzWepDXc2eZa
c9VH29VfVUgvoRc6rmn4AeUO0KiDWICu/H4Y+2Y/yeGpq8Vz7HyxAojdnrJ+9cN6E+EH41wcvS1n
zwIyD7VN0i0/YMqdQshp28lBPdJZ75A/WHL31sKV4X6nYNvOGeqgsU++tUF2xkgZ0kSzKBqm7L4n
SiMPfompuGWdy6zMSd5TV97HdJxmdQ7T9ZdlVV+U+czWPDwHhC5WIzfyCLE8ck0ibPmmtmGOdkWU
yiwvieciyiidMRrDlfGWc8lRvG3smyXJxNnNm3NBmbqtuyg+dIDSDmj9ky198KFsoIMvHYMz5vt0
IKUBpKyQUnqDTCkNPGWlkjQwFZ94LpGBV0kNaCUxxBV6BQNgYdT3YsUgWUpKjk3GFrhryUIMUHDA
5CHUosEPgXXPvktqML840lA8qJ1vwC8RBJgFEkxokDCRgcMsBhMTG2AM4O5XbOsg2wxMpoAqg/0z
PWUC0Mxi91cxSRIbSmxGmHr+USH2Ijey2EeKHK5mpjcPAGIzIsipXm16utvZa1+Kg2NAN8SEiIOd
eS+RT0VjTXawXZryti3IWXAh5ZQGmYOukwg4g9FxDFAnmohANogdqYuvfY4Kweof27hEhUPEwZcF
N8GyBHgoSJox06cTHv83NVTPCBTUISUJwqPW3VoPZZDeOA2SprXuMrSd03JN1M/PIU3k1ss856hW
jOSYe8ObmCKfWguiVSWXc5yX3q2nORHaaCXKwNNXklBboBb5DdRBfMDYfsTKM4Q7aAW3KDUAo8Kg
jEIDNWLPT4Kem8zbWIM86k6lASBlBoWkHSJuRuBIESYOe8bdOhYNVBFy7NGXyqEGxrYyqMRqXPC5
XYa2JB2MBsAUGxST1B5cdoXrd4x32isxLeCh2VRTfr9a4CbiZHma0ZDvlME8MR3fxwb8xD0u2rQ1
v6+ZCcGuEcvqAMjZYpBRFewoaSBSGamuuGsuYI7XK6pkbl+rQU6F3fesWn42jGXYIvuXsCnvy5ql
6KSn5tDENugqXImwtsPvHZiyPozilzpyb8Nk/L4w+7lqse0S8eD2h2W2NrJHNxmLCZJJ7OabqOuB
Z1EjBYBVLkzi3zG9kPcvlhFIE6HBfVR95KuPkhce5kZEdAReTDaY1ZQPwJ68m6BgPsf4+lDkTnnk
o5yGpWwe546LGwPhOZva+da20pe4trJL1CzvQ962111NbGaUoEfzDEIsNCwxAxVLoYutWNC8BNyY
7WzcgXgEW6QYDXFMb9x8QhW4undZi166Jj6IqzZcTmNIxh5KS8yCGH3y3FsfV3VnTcCgcrsZH7La
3tsdKSrB0O58+5zWnn+uu19dYiE3k/HPuQWnlsNVM/EX7Oys69Cesqsw+uayE4FFTokfwrm+GXv/
eRauupPNbe2KHRJ26vDqaNusE6qkmPazYtWEurLBR9Fxhd61UTlc4hKUJ4vTa0az/cE1sLgealw4
ro/Jmj+it74ZoMrhGtog/v1WGNxcO/ONhvSgWLkxlGUfrUHTNTDqaJfjC7rISbOgNBA7orJwRNDS
L0iz8PyMCmUY2k1Lj48eFDxGR/ORWyHpIsS61waV58PMiw08TxiMXg9PL4OrN9AjoVPiEQ9h8mU2
8D3FJenI/r0usOaYbeEum8EDZLYkSEU9OegxiLhBB10OPP4M4C+J6TjswnvQBv5HVzexBEOGEGfZ
14YtwSFZvyYajnbCEFU34evouOgAwTAgKKe2AzM4j2QPUUGMBkCYGBRhBpMwRx9FD0T6v4MIXRBC
dp7ma8zYIePL3No2EckxaUxmelGk+04gy0S9dbMARPANEjHCUbPNDCaxNMBE0kJOCoJiM7TJrivn
21lorsn21r9YSHw2edyieDYQRgOvbG4K1hKPPYxGGTICD0w3mRbLThNgRGBeGGHL6j88i/eZ5kTh
TTnZpLZ3g8DM200QISvIkIVBRLoxTHbZfkOLSdB2zHwFu5ayCp97Yp+ePEiTvkFOUt9hYzYYytAB
SJkbNGWKYRjRp06AUIZwKCqbdB0FniBkZ+eM3sq8rriNAV7SXKVHOG4YYeX70uBeEI0SjBJR0Bpe
Zth9lPNE8l5GdqotJIlalkfYHp6LyvWu0XY+FgUNXmFInFx6dxFozoRI2anHr7da0de2mt5VOqfX
BdvunczZdgqgfoZdORnm52ron9ZgT8zL1V1B27xv+/gYpYG9cwlfntxhPRNpojYTfnq+vOUp9N8K
QKOZIY6yfhsvjqGQ8igRhkoaGj6pa0ilScVa2sV/YRmK6WB4piVg0xHAaQPoVBriKYPFcjc13AQq
xjP5aOb2OsLR2JO5XMSs64OlLnavsOLU13Ty+N39uO9sZN/ZWCW3AHbnq2EgfrgzUWdzwJN+JvC8
UNeVsdzqTPXETbXOTmTz41xAYCyekAbqfY66PJhJLcfytxwGOwUu4ljiAVDgPljlc1F6/QmXmiD0
PbVRqKqjEDabGzv7Qdmgd0NEMquAPVsYCG1mcLSZAdM2BlGbw6olBo7i3uBrERobl6yPZQm2bYJm
FJeB9QgANuS4AMANDQoXhTvDRtKGuvJBV15wp7NGkKcfPvpwdNdPoC4NITdtoEEesF0vFKSVUagv
BsQbC5C8xXDXjb9iA+rVAmRvb5Hr4MYDb5uE0IL8nVGMnG4PKiRpaMJ0PsSM5ebE7e9G2/lerWu5
zwrrrh+ncUvFf20ZgPBkUMItTGH84DvbAzLckTWKzlQcZ/jDNRziToTX5ZQy3oZPDFMiJIbD5mpq
vNbdJ5DnQuWdEhNiMTqzdwQoTAJ2hB02Mghkh/AQ0u3kbjB4ZM+AkiOIyePXHHpy3Y2UyEO5LTv3
Vfqq/ukG1cWv9vBZ1E2ehgTnuuMx1E577CxuLw2YZg2vGf9retAQnDNIzv40k+q74E4Q3C4qFDRb
S9vBblIonLqMgOh5flQxt5+BIHHIiP127dFJYPL+TqpbgWnUwamc65vC6hnDG+B0Bnnax+h4yLEg
jWOBT4TGgfXGQgJZYp3LZpyuHBjWo4FZj8u3zsCtbYO5hvO7B/RsXxcGgV1VzPVwQYOK8KLhisi6
lJYU+0+4Wm+MjL3LXOmHYC7W3TTr71QbJCp376VBbw8Y34meI43WYLnpuzHMQuouPJDd3gq82zX1
TQDBx+67bN/MeXgLKZn4WR54OQFud0us8SZMw5GsfEH+D7u1H7kJBAoxpyNXtBiJ0X44JjZIkh8U
kiOEkJltQ5D3h6YuH7Ne3yOmnO4w1xOyHPJ15q3+zrryJkTQ+KFD+0yPx8Ms2cMaX3cUOP3juqbX
WCh3je+H3/MeEcAYgQixVXKLWpJnHx42WkZnnxfuwWZUdMNTg5RpPdwRoM7X53BJQ1HqMv5Owb2i
t6MdQwJ/U4kRgE7K6CTMLHdftpFxdTcntu4sjQVT7RrnBHMecqOc+lXm9R1RH0RbCAzFA3itxSm+
hPYFZXx5/fliWXl17YcxncUkdmnDudCj4aCI7dlKFmBGJBMCbBzjpVM081klMjZHEbENBKaJMpwO
YRO8ZTjPMC5q917aLXdN9oqoBthE9K19NSz+t2Sor2SZEimRJne1n1dfq5LvGpMNa1IC4pLBR0di
Np0O+yrMf+K5GC7uetexIiSjjIJrlcBmFAN8/mRFamEA8zJrn9xxJT66kdaOSV01yovVM/SKfNDh
fkCgOLxkgjCsLeqTcOOGxXJfAEp0F2AVvlrugqhUxwLWiJbuvG8pAyniPpZas7dkjjmjAt+7ku1B
QOAISRwwIRoHYki6UqBAE9x4znyFLkUfJdAAUhDy28SKHtFiM7XWk0WZLBncDR7Dr2BA3bNM8wFO
TS/Az/VNAZ4qEGfY2+3t54sd5vsMV8Dku0DcGm9l6J/axwZZM51o56ELyzt4pIzt1wmaGVL5bZu6
ZN5H8e1o9y4OqhEuH/rkwmXk6hJ7sa2R5m6iEBqa78prFzSDruvuHgeRKZYvKqB2WgY2IGtyiupa
HBz0BGuir/A+vySt71+LNEuObNoxP9nle+R7KNPLBi8CKXakfBDgJ+b8q2KxuZZQ4tpJXC8LNybV
tGfrJffQbsBRnQ7MnedTRtDXRrhwchs9pcfSWdi8wVtJFirvZJ6Q0MtJP7rwYcludq+TsQhJj9A/
oo0chffSuJS1DTyGukFIGozVdT5EpOjw/cApPmZBVV2IvrtP6BE6EbV76ZI8TTardfKX5pdbZD/D
1o4OLR7hfRN23t7P1pAJiscloBV8Y84mJfzvZSUR2uB43dTIz2wrvO47pCh1QsxQEeBuypguEW09
Vjr5krN4zHEFUBZzZyyfiRKabxF/CSxQwk/IJXTp6OoIJgz1AAJus4Y1gXREhDZmWAhuiDzMZdtX
+akRfOk93QIhByzUso7fMibRQSzBYdDJ/ciCjPHd2sM9b5EH1tgseYrdErZJ0P7YXyVa4MvkkTDa
U7rrUmYozdB5FHW70o3E0VrDEnfQwjsltkFUK8lKhB7XlAcWm91Dpx6TLNYHmWXeycYKuLPW+jWI
nlyH1ZA9FdcKs8ImrpluMFeX+dl36+qtKgXdNjMgOayPtPzxecjZxjgSgUMXCxLsuu4xjGx6pf7M
tAVNdD5zzIR/mZVkFM86gh4ZKXJhr3c6LSVEoAfV13RKS3pJkfMdpecy4Z77iS0oTW+A3o9YSk2E
2LbM7XXnlMNrUETWySa+OR4z667Frg5bhPuurhib2VFASkiTPk0BTqWo0Q/e0mcgXWJUmAo7wOgT
dl9peVWNWXwyI++lybNjNng/5UpvX8r6NM3KOdZed0Gstl5IEX8pnLw80MCvF2lePv/NM6ENQ5AS
vqrtCU8WOY7M1vtdYbzany+fagykCRPpNPbCEjpFY9S5OXBVYbz5dBwsfDJFwZrST6EOq0kARguO
lcT81OfPf770S5scBit65q0blBbf6EUS1gDHoL9PzX99/hC09UM7yfmUG2lbRrB7arz1XqlZUnHP
MI7b4UDVCWcSbIiVwl0zL2gKEYDkvk0fRlzfp5Hi01fx+fKCiWW9REZ9Bu73KexGDGdToP/4ISmJ
O/r/Wur/Ky21FBG5dP8j3P0XLTWmxqzP3uu/pvD98bv+KaaO/hGhV5ZcKn/k5qHznT/64T//w5Le
P2zkzPwP3bTzh9L6n3Jq9x8ofoUtg4icPkl81f/IqQV/oESyRnafkKitpfP/lMT3u84YwZnrCddz
/BB9NoGkJqjvx/tjVicmuO//ZGs3j4pzHXrQRBuS9hK+w/rUagY+K7vPQATWvk65268QHPylmjFX
oeAgtMpOGZekhTisIU8dGeAeR5FyrNubZRh9sl2rZy5UirbZ2SnEWOxvB2OPjCKi+1qXEio9Vw67
HI/KkbH3JRDda+m1FUxFQo6Ir2l3Y8eytfsa3fVpC4Oo63G+VYCy1LcyyPShzt0J4aFDpjYCJ0K3
WJHF4bWW83ggqZhbDsnaRYuZPBrtY1QrifCbN9FW723pjafA6566tge3wqR8q2ycRBP8aWoNcUyY
RDEeYIhQW+PHgFvhPKK5gukFDG10WWpZJFBU+N0JFHhvKv6ArllxJ63VAWGFIuSpXa6cqGMhfmlk
NN8RE39itW6T1+PCkZi4MQQLepjX1OmanQxJo/bywGKfIdxDYbwd2LuC7ey4gNjojaQXQIJ0mIXU
TJBhiEf6NKLkjpKw5ybkva2F7/6RvvmX7MY/S9Gd34TonCCehwTd5yzhnGOA9dcTJF+jblJT05yJ
jXiyBwf8nnkpIxLE/QBPXbKSG0pSzp098qY84oJ0Fv73wfzT1fW/yOIxEfxZ+//5VqRru55HDGXo
2NFf34qwHIb+OJjPs9XRLTf1Ky4drzsRD3GfiOrZkvVH5pV/dwR+y6o0f22IyC+MHGwHjnB/OwIa
L5/u06A8Y01mZkKwBCe26WVSqFfDILrjasFDztF8bpoOSIzVz/WRyMALHyM4M599+ffHQWC0+P1A
hJ4MbSfggo1sG4/Gny/a3Bb9XNV9efZSDgT6YW/bS6w96zwcF6XcjTUilQ8YYe+DvLia61KjQUUm
l2sUyS5BSKhuP6alkdsg0PAJVXn8/KOCGJm0SwJvH+df/v2bds2b+iMb9PzzP//D/zyMPhaQyHMi
LyDd+a9vOuEKyKieeNOyI3e+X09DHiGZnywkXjmJznboZzt3bl8Dh3lSm3AdZjELNyJEFaO+n22w
1mh7BsoGSwGBioloa5/L2N2T+0L5joma4e62bPPvgyLCuhR9cZlwTPBoXb8TKXPLCIUDIbKfi7UM
GAKIt/NT8UjlCmywlE9/84nNifHbJyZ4kE/KZkJ6JLH+9RMvBaEgVWET9TkQTmpR/3VtRu8yP6eR
FteujPayRjBjCy+/oGOyt9ihYgC+ATn4pntvXBrYaaqY7zFusjufhsbFBk/wo1jk08Rujvb6lnA8
tDoNNwHZIGuty/hdNg4DqbEtLn7h2IfaH99btehTZ7EeUPBv2jjcZomHmCr+u+uFh9NvH9u37SgM
PTuUvIa/XS+l04dobF3k9J18UnKcOeT6rovL7+RAjsf2V40bvxaOtV+oqwkl8xF97sM+oQjukRQj
gBhYEG4rBoO3f/OV/G/vzXF8gYMoIuD2d/tQ1xKAPHRI/dv1ZHdFeNGl+qbYkuzaPngiMJP8Osvf
fz4OyAL16UbRdCR0PG4JHHKGRklXsGlG8daHRH7qtdgTd/LAaUnawtRGYMVw4Tm6++V7dgRu50nL
9eJDAY78+zZxupMlZnuvEJXtmHzf90hJdlaSITxsqguSlrfMi4Obf/+xnX+9hfmoJhyHfO9Ahoyk
/3omMuOdsyRo8rMOCOBkonJP2rokV2Ag41UTM9HCmquH4zzQYcT8h14RMjlt+phXXnWqSaHb/M1b
+u254uFEtz2qUZtSxndsEzb853uYl1mzM6VQutNYcq3a+s5OA+/YVRC38G6d0yEqTslkXwkZ+bsh
7G6zkOlCXzl/907MZfiny/TznfgOuwQvCm18/7+drzlrV6uzuEyHLCaw4Wef4iUzvhbgGPO8JbqN
AXmaXDTDRxrInVJpcxqqhkjgmfgZdwify0gwqUCLc/CFv1eEBPz7o+Xi4fvX9+gG5DLz5ONuYo7m
n8q0MSiR6auFW0nv30p87vjhC2ZG6sUSUf+GaE8ndnUVEn16atLv4aTJHJ6FfetnsAml9xM/LQTb
huQKmX9ZHMQqHbzLPKruhVUmuzhjg62kV+8jXU3k1VnP4wigWq2iJ+GWai8iWcoKm789+r89FszR
d2TEM90JiKO2f78ip9UpshZr1tn2VtJQB1SW7bReZRH02aEnPtEdkOoJdgkDoTsozghEjN2VAW6v
GCyGeMhrAp1z62+uGf+3asO8McFTNgjciD4dyMhfD/lE06x0TFDznMtjODCX7OER8Kxfn3wbcc2S
4/vICv0Yxa5jDmDKYiojSAVBoWBUovHmbTp2urt+QY/rk++pGheEulidky5BFDPHD8K5vLNZpRzC
CYfdlEXOJkLdT/bU+OSaMc2oc+tdVQ1t/9SzwB5+LoVHaKp2RhCAwNHwVs/Krx5G8joOq2JghZCM
MZwgsUaqubtOo+FnjNnqqhjH21oUDNwnvsehII+jGd4Jj7tZxIVDjfI9LU/yvwg7r+W4lSyLfhEi
YBPAa3lLb/WCIEUJiYRHwn/9LFAd0bcVMz0PqhDJYrEMgDx5zt5rE0PchXG4N9IZ4WWJJiFK4OdF
PJH7/35Y+//LRQDlFdsjnx1SaIrlsP/HYU25Gg1wYoyDS/lxGOD1ZTUI63nmhWedJ+6cvL+PQlgn
QdQXyK6DbIe9sNoJC5GuFdt7xt0OHMrRO4I133gyZ1gP13fqywr+fvGrdNx6hybmNcpCfeB8DtZx
CFfFpszExjkkxNe7NI/SKKRNVd1CUHPfq+gJ0x+yffuCFT/bNXP4pmJJoGtjQ2kpoug4kbx+mrVL
2QGiLYN2Qe20XB/GM7A8GB7D70H7IC8Gj2hNF7eTMNFPDWgvbM7lD6npusBUw/PAfsEBphnrMD60
KRv+xKCxE0cNY8S6PVgBHJNKEKk3oH/1YoZMBVhmnjFJIg3UKqNUJ3cemb174Z+t//9d/f+1XnIS
BCbHv8nOjVpV/P0BmWHRljrjXcISDv640LcpgHCaq6R5T8Bhldduy4EeSB0wy8VC/iQyeux+UN5L
z6Jz7tvMOwj7dVKIykwv2u1/P4S+r87/efUOTNZx6g074PbvTUFi2BxEhqaHu9TC9dA/5lEMedJk
bUdwRNQQODtQRrshKucdeFGSu+ryx5RQJvuTQ8IsGnR39hn/z2zA/p9nR7/gr+t2YPp+YLN18HBB
L97sfx7gU6A97Y4IVYPGdvcJI/V13CEmVT7RRXYVr1H1TWfDbadzkScOI7NDPit79WfRk0yt//sT
cv7s6P96wxyUMlCX2Erx1P6qSrOmwugF0+0wOpm98RydPuTjwkwIjkVfGG/8aIcovLiAupf7vPoV
Znb14ZTvNBBNmuRO87Ojr2gYMj8MsLvObvmLcqY7R/5QoIsX2U4mzh1gqXE7yDrYeVwWIQxzViBw
d0C8vsQdvqhettsegtZd44OqRvJdHfkor2rUX2VVqqtQZXXQLYxhm5m2jjHS+ryTOxnHwXoOe2cP
NuCzUVJeRg91SFo2AKUVVbBHtKKj/LuOCuMkQ55nzzxNu8FPE7wRaAu3qU6uM4aHuojPXcZDoQTW
Ow9N5kqZ8UMo5uDI2HtA8LFo1IhWOVUqIkqrnMe97PVvPm5N7FyPZXEKvpwGykuWNbwo8pfaReZW
YEk6mI4JtijwzmWcWBtfuurJDt55s+XVKYaHyHSjnT+guIzbNF0LNtAscgEZ3RWW3yiLB3h62Q6k
mXsMi2aTwBy2N4FdNWcW1B/AFOZ7Z0SK5NOS8GZSw/NBenBD6VygOUn2Vpm9+5YxngldkeQMgt9i
20TyZu++5/S8qfXgxYf+pkJJd8WSMp7JZwSZxeoLg5MI0BKQJvTySO6JdRNvs81c0N43sp+ObW7/
xvltP3SZ+vDnaaAPNBn7AAczs45lDRHBnhG5u3njIniTWwbpu8o76qGNbrJlSt8WtGLVOPBJBv3O
DpWNbgK0TiMjQDJ+OGDLH+u1S1P0rrJzjAku+FcbdRm7G3vf2pzVc9EZx9lVsMCIIoDh5r/EFmPZ
qSpu9DAi9REkINYm41hEBe9BO2drFRflN9NpI4bgp3QRxuGGTC/0gBaDKZFrOb30J7bNIEAZifCb
E85xEnJ2EejbtSzK9iia4Wvw0VnFhrAQh1R4kfH/bjQKSJoXBNxq8sF9pIcjvv2QmBl3xuhBUUWa
+dxt+tpqV5pd87bHMIm0QZzdEBZ7MmgMi9rf225zNVUmEaUA0LRVClSoMDaWRdRX7DGUc6t8PIjE
vbedfuGwj9SpHbOgucR7pUY0almUx5Dk6ru5W/4EUV1+Vpr3Zm2dZc+2sWVg9l10N0WEu6wDwWkR
QxEIzI5pYe3Z4tjHEu4gqVHWNjYQI1WNR43od/a28Z0RFlWK0d3NXiOrYDqo0UqnfZjcZRlT1Fmz
fDnBS8n4676x4G13KbytqDT7a2hN1gvsYIYo9rNtxOOLvQy9XKK4CCgl89eQ0l6NfWzvSqH3aRRH
F6Qf7McCNJ8O2YHp+NgXk7hSA1UqjxDNkm8mRvcW2nN8NfOfvYnpZ3YjbzOmIYPk5UknOrwFlxYs
AJRspRHdrAW75F3qzJDmZVxvQon5qMIq48j4xp5+CoQAEwqQa9rPxspVBI81LuM8QxXexcS3z2bQ
ivfJ3D+5eOUkbpVLP2JYMg2W8tBEL6eZl+BRvfTWeI3E0G5tshDujbHbWMsLx6Y27K0+aLau6saX
oGpT5H7zc2rZF+pHIN550dwGNk8uZVT0Ktv5BelBiF4ttK5zUDPEMXtolgnB3cPsvCysOYhIsj/3
DrtcVsNEgkbltNpV2isuwoHL7iep+1rYsdg4jirOk41AsTTISKuJKlkpvEUaQeSerTvvU0B/wmJi
laQM8izLXkYrwc9yIFO7iAndxJmKSlD4Dw0cikdh4BdpJmWfLU/9gMHBRJPTlVLyZvKTLYUGW/96
fnMbLj01EHKMdrQmol95T9eAXeOXXZI5VHtORxSX0d9iiOUtzMP7PgWnF/hIS9lms8Mp4gOBCOT2
Ti6e0uLg+fIpH8bm1izLduPiRmM/jmcqHa5+dMtHmR2tAWNtiLUbPl11xNWBONfonRvaJG8WhUzu
tfo0yERe8yI7AwPYz1l970nOwbJxGH6H3si1XvfrRml9ygaUlAkJs83wUZTuS4uO+5qqyt4Aoq53
yFdOSUqcNZ3xm+9HHTXuRDMJom06Ds0W54fcudYPd2y4Vg0eaJ6MUMgJTm9fmNV11sifv5Ek2Lvg
4uanyg5POAs4xPGnrAIyNPA8nGelmnt8TOUq0CA/rMjCH94/NrlQuyx2iEkIG7GbLIWarRTIERvr
VtIO97ugWzOlyE6Q6Ge4kA3xL2FpHmLMA/hNhq0xZJTfAp9LJrLzlAAr8mi6RqWL/6Gop+tQNs8g
Qaihnf4t6z7anOYNOxaQ6kF6M0qUVarhA05gqgy5JzAkEvbI9QIzT0aGNCSR27LxLoUQJMjJvKFc
GxiqOozyscSwqrEI1nnpPEpGyq51NkK8oWbdHJVRbociDy66h3bi+Ae3XqR8c3YEivU2h751kT5J
2qk8EWBQbwklmOEzsEZXYdmyjezaQ1ik5yp4CiW7h3Bacu01YM6E5dY0hYeZJiBXpx39bV/1KNPy
rjmbYtE8AtaNJPmExVQ5B2xL8WpIfQtldfCMBxThpyyuoStPc06Tq1NVh1UQo0caTed5IMrEAHZn
Qu1jF+4J9jHduhTxeEsYSYgLC1d/j4Yffmg6Gw+ZS4yqzpmhACCtNxlE0crv01OjPWSx44yVT81H
F5TN3meGs2KaIndBXqJ2MYfqiJLhJUiGH4PxOuYCaGmCk6ab1nUQeY/pMvDgOk7GKFrFJKQy9Jro
mXC2hll04fsHjfRjbceudbHzbRAkj0lHm5FTTrPoJviTkWwz1pn3zlDtRdp+mIiZR1biccpvDfrf
K3Z+tJ3wuAKF2k0BXpkRtMOkxUs8zHDINHRCxB73fk2mUo6AX7SGgUUEMMc0xruurW4cnwyJhtpp
11juWrneIyU1sjwxXDocmzHW6d3Uzx1tmOyT+O6i+6wIYoL1Sl9cO++xj49ojLJD4KZPDa2RFQTa
t27Ao9OzDBwHFBarHlY9JfHCR5nA2xoRZZudnhuTcKJ89vdpAlrCnFXN5a0IV2NKsA1TAbCWtpmg
RN2aI6aV3oTE/Tqg+Wc9TfGtZSzNSWw/DfObjXl0m8ZgP12n7DEUgw0d/bzdDjUphYMDzSATOCCq
FzU0JDaNGuG5oXZGQDmBp2AHFwegs/megMuoU1xkWaPRgBIcTYeVrHEU0dIeLxjWDYDsxpvbLkiR
6YO9PZqPGva+ZrudjcegsNGapkiPsCGTS+HoZ8kGjrIC7j5le98b5SaW1aclsPOJXJMjMfc0YOS1
L2jZKbGHqd2udS3zbaNC8KsC8AqDuxmwJklJt8DCQ8S/a4SMK9/PgfGjBlkx9PaAaeL/j7BH9S0K
sTaDTDtb2JDp/K9YvW4dWO8AFyaA+CMbp06iDlyaQWFlfxDMca0ng4h1ZJqNkf20kdSH8WUSgG2L
Cce8ZRZUCl16g/64ZbluzLWMPmGHPwg/f6xEc0Cg/9zSbyDOhiYHkZHtykXUkcKxKHLzEMZc+Mga
IrAv43RBPP4zbe1NDudznlFnt2iK6CVaGzjWbE2M8CjS2Nr80GVe3OdBeJBcCghFx2irlm6g2dv9
vqnkY9XAV5sir7kyAuSUqIkZnebmB8URS3bvEeYtw2eRmCydVrEH/IIRarnpdUIsAba/dQIcCIEu
X37/4Psu31/+uVloNYlP83TVf/93iPotLICP7/uRaMo69n3HkPHhv+7z/fVUm8lyFTp/f/Xnjji+
QMSO5uXPl//4U8tDD2kQkwggI1CmxpKnPah9Ved8FP/5yHZb2fP2nw87aXtDIx5o6vIyvp/n9//+
/OafP/aPR4lD+xGHDnJhu0+Q5yzvh4mZn0Je4WFansv3r//1/P7xkH/d56837u+35s/jLA8bd8Vz
qGlGTfEV4wvz2dbMj57W/S1T4UOvUAcM/vgRAoanVu32IzZcROpyPhmNj+q2p7OPdhYJHFe0by4w
ft5+uHMCCnyVD2+5hFybJh99WgB7pw2qK8/E+LJr3BS4fitfhpZ0yxZV+dZsyc1J4IBurbF/jWUR
Xn3IBrU5RFhZZMHSRhhEkiMMLNJKryynvzPntKG0MvJjE8mTDqriUjJ7F4TaiSDP75zwOIogReXL
FowNiNwGEpGisM3fWobxgzI/mwFJnJ0mwaFogFhGoTvuguNcUJ8b4/wBJ/8+HeUWPdnaMqtxJRA2
13T7Nk7A1RSw8xXp/nDMCOdcNYMJgMy5b6ZlDhHB6AnGSwuOoUoykxCl2V8T7cdWKmi7PVSpvXQF
Qs4M3/REFK2HxItYD7kPjDuUyPWGV70pHNIShspnQO4cYs8gl2rbsGNbx6UbrWsDu2yND31L2hbT
zQ5lu4vHxnxMaHVvmtn/GcD4XbdOiNpctqi6j4JDZ+XbXxk1m+3wbrQ40yyvquHjEPcFgPOKcMIh
7tVI9mPRNVcaE9Q9Pd7O3LjJxzq8NYJjnQ9X+hofprXEPnfkciGfyjX7IDmQjuC3z8qJgosM813S
8O454fReWeEd2sF23yiLTm5u7Pqh7TaUig3UEJXQo03vK+wFK6La/MMYTXduxgXVzeIzsJ5dL5qb
ofAySFEDcyzn1e7xcpFUJk+1n5Y8W9rpjtKXhh31bYBtMa5vfDMCqTA5Hi4xDGljGdT7KHfHUwwF
eZwnxe+GUALovibVGK2dyXwG8UyAymwkhxkEnCxqJjkCRmmaTSuL3kNkDbDoGzLNxdQcg46Wh2SS
OWFk9smGWeUda+BkdMDGTPAE3/WiMAQRxpNFLiIi6403x8mhspIvoDLFLifWIiK4bT9OC3qkFcGN
REMFvZ69uVrS4Pwkwihe3fHS9DVnmlAwV74xFEbTxP+lMwQuBsGwqJE7KKqe1x06qbZI54tqCUY2
0FCDEz6SbIp3gwMrqGP16I9frqnNI78kV+0IKidfvDel+NHjfDo3KI/nR1SD2QFvMA18R1+nYF31
SbOdEeOiFp4/PJdKskiG26yIntLY/WKK5BLaS7bdgqsyTuQc8STzLDr0fmAA+kgW9C/C8jDyHDT8
YbVlsXsbO7hwweJcR68Nla6tbx2FH4rOEeiHNL2A3N/KZqGtej4LcQMjdKqbs+2WiKDnz8CkdVZY
WydHxNDgt9gR9vIKUgVhIL5J1k33Sev0fhkPTN0wsmqLZOck+inV8cXzPnGVR3RNjbtmRtcicyAc
/kL8yCYchqY5wieK+1toWtM6g+XFR1tZh7r2fgAH46LhgmiwPChlPjL/tT2gQHaq9g2qyrn1LSSS
zvxlqkU8OD3iptsnv7sottZYEk99F+qt8K3fHIDDehgzagjlvlg+ojvqfBTsLoJ+w58I6LZxl8/T
IXJsDkCkKJKwX1wM4Y5tMqbEiYQRIFr5NvukxhjbODnjgDrNIsOO2yLEW4bPsU3GTKFKMH94Sj3C
YNLkJTSdVWUTzYMZU+0TZV3xQez7GUaSG9JFdfujNyVPBpCsNTPFeOPXiN8Dw833DfSZYStK8MnI
lGbSgu1ybeSOv+1yskRoWzi1+p0bwX2AmWTVRi7x0rO7TR50Xte7rNacI1N2nxP6Pnm2uWVY4PjW
V+s49la37SWP69dwwsOnFo9aN+RPFTkGZFlgiIC/hkAraomFn6sFB5Lt/HKmniGJqnFpJljtVlj8
mXTS5R2KtfhqmDeJiU+80kwnnOEjQjaBWRca8NRNjK7n+EWl7i+7niISDqlv51kgzqSkAGjkPzit
3PmA60fcNF7tOxfNGSAb41PDL1wN/pvRFGxYsO1e+5ZAD8978a3uZNaQhMyapLkIYjha2Vgbd2ad
kN9goaZPFzc4ZFww1MzOZNR0e6MIXuRCE6zN/F1Q6NUtVEKbUBM0LLTLhlE8wQo5WBH0AM0Zms7w
iwT5p2VSEi4ZDuxnc+akpRoPpuo3IkMwnHTRh3Tx7aQOcQVdVpIG5/0g+EPtwjZl9OHvaYq+9SRd
n9PQ/iVgC+KMkyR2sElMIqJaKwVgd6F/BwlHJrR7SF12Ua8Q5FWH3CZbiP1GkEyw4jpd7Hr/hJkY
vTha4g1lfg3Kf5Um6XQZFuqFNZRQo+r2wRb0NGo3e9LdzhCGQ2YAsVumidI965tjpsgPbeSyxdPa
PrVl+1SF7OsDwFykWXho7EVv7hOXip+l6mRqwFYqIYzMaBL8cIW/Mcw+I+My/h2hY0eo4u8pRbgs
D0y2Zw0BI24X6ybdxNXSoRrcKIdTwsJpyuk8qvxQxv2xgvjuYqXmwilwmWyKFCEeNI5nVNpkYtuk
zOAJubPdCeQC6XLawcVdmnTzuHwPmMMhVqZw3x3UvRIb2ZJWJ8IWyjtK7RShdb+cpGYYkZFKbk6k
IH6FcUK/LV+5QXxIlcx5YxWGJQuzQ0Bi7BZ4ECEAHh0QmhUNYxhYMCQ41PGvIsncDTkiwVbZFbaL
IH1Q6Pz3nUWaNk6nuXSKL/riWQ2sDplFhbEjS16hmb12Lp5INNYUR1Z9NhYjeFEdo5mgmBqRvocJ
5Rb3EwYawz9zEn15JTbFQabOaSqItqkd+8YYcom7GJA9WTVvsZXsglOMhevAbodGna5+5Hoct3ZZ
LYB/dVP74tioGPY0A8yd9gHrCeIdA3Voq16diGItMUHnJvQBXNWTzMPDZE4PY7RHPUfaJ9ExQjU9
2xl8m8kPrG0YmrZJNfH2WF21wqf4kLdhv2mcrlpnlftShwN+W/1SS8bZtRSvuKbtnTHfdm4E+MRu
r6akJHHz9uq64dmMnTtMTrwDA8kPrbwVnP7kZ4gb5fVwwr0loHXpd2r9GnVi5Mrm4xN28bWNLI01
+zGOEdwK7ThvPY1ojXyw/mTFl3Jsn5gTqHVghDkmbfUwW3dtQ4KEa6F4qgHirtwp2uDMLFcdJteZ
1F70ge62H0kZ8EO80p6obyKzklcvHx46q6f3WdKPZPJuGbe4DB7zha//bcWhdUtTukiIslMV3ZQ/
3+x6xusN4iDbLxksge5c5YZRscRWznNsM6PqYsNYaa1sJjLYxtq5JJ/NLYG/goZRB0G0XTmH5un7
xo+NEfkdpdPCjv++EdFcbqQPrc7rTPDiyw1GlpM/m84BQBXE127J/sG2CZPLPg2ZQbHYAkJuB52c
B/HcJpI5gZHN76hzt6nT+QcrDcdTNTYo0Jzy8u+4sX+nj7FcCbYObrD+/h6sIG+s1Sm1VfMnpi1Z
/ofHhSGqNcTtvgRT5S7xi99BjCDueYX//trpch8fG4xZvJxOd/Y6hfW8ah06P+2/AtSKhP0DJgMM
MKs2iF/tNIuQw28nVWFpwG1/KhxJoNv3f7//fEL3TYPXgKMohhMta5WvwmKGpTUbj+6SF6DfGTSj
oF9+/n2ncUTxNtrQ3mYn4gLdagP4T7pAcQpvLci4W8W+WW0zq2GMXkho7i7diKafQC9KD3NPUqyL
WrkLE6xbF2bf4nylrOAIwBhgLjepznF33sCmJgvSBXOwmkHOJFWUHMPIn/a0gw5/frjs3/kgGRSO
n3PgQFdUcIFPdeuQDNfmvBKG3fd/0uKWTahiqdiMtK1W34mNUwLVOIeJhdr3RokcDWoFj54qDjhR
DAx2XG4wGSKZYVzeHhqF57md7BPEgX41GIH9DiK1PQZJekDLDXMgjT9qURtbp+D4bdt8102Ywr5v
6GdvrM6nVB5I75yA2dHRgOn1/cPv/2XLl01QMUlpQyxQHUNPaYD/dJbemt+PLzqrGOXUUKmWDo4t
SSTtnkvhTLTSIB2l0ztXQKyoKwRQiGj6DN+zbyMXANQI1+J3XPLtuR/us+CcRuYLYB2mmVFPl9d8
mdnXrpCs3tmj82rZ1osHuX7dQu+AAvcQJf1umkcQSHZ3pCb+VcbUzT9ir3uDMkbydcZDe0Vx6xvD
PQrMFw2nDbnO8yioQHyyqnqyaHCGthuj/vRd9wPx5f3YEDIWVmSmoVk65kFxNmjyr4OBlrltYwqG
akD8mbOEpEFL6XNKRq5K5GX60wXzM5u65Vv/vtH0oxg6EPhXTO3q+/uZX9d7Q7FnX372112TbDn4
vh/y+8dm1/rbZnRf/7pfH/bo67+/+X2/WRM3bNbutUwJL0WOC0lscrI1o4bfeHeuxIbRag+TN7g+
yaah25RXCxiUCmDl5yHhuw1R1MY5V1FwbjoD2WkGowUOxpq54L2hg9sI9gkiCxgvtdPiDOYDyQHS
JX304DrLJMwzdnEasofFAOo5/EgHjDb6BODa2Fb+I6ecZf7usBPeVjCTinHYemVztbh4XASu5SHJ
NkFKkknYqwegFeQHTBQ3RZmqE1zj86gJCvKAQ6+bpXdHZChzjKr9rJF57kskn5iwiFoobfxX9RPb
fp+art57HnwtrzV3NhrlTU5ayFZ01qOl6hG7fkzRHbEWB9QYE8v13hE3TgNDU9b6boSrWmsTYHhk
HxtPQtcKACuqYDxItiyUiiiuJSLzPZ1I9vqt9duHj35KYTvplEmSctRbNZa0aNx567PmT8OraREB
CF/nw0qydmcL8VNnwdUX+h5T0p1o4y/XK8wz6OxNHINwkv3zkNp7M9Uexjf8mCbF76T3rRf0R7az
z3lDRMhcMqiz8umr1MFLbTvxrl4GAbr0bzg7npNQojew4naVO8EuaCW22uGNqz0vsTy6js1eQson
gNB3vofIiXn/nEF0ylPOs3aodn1JvJP0526P5OuX8cU+a7ioQDxZIgZUmICrxzvxhOOkPXlka6xh
XEtQmv7vqhzAcMwY9zSytcY5McfMQwNdcAPKIp0fXTYruWdbeyt/dYT7k+DxmFOX2QdztWm7aKFb
prGjz/NxomTRUkG57RgidVh390mT39Hqpcplc+7I7WDYh053l2Kcy51ngIUy3H7tmsmd4Vg/fEfe
DXF/pxADeBkbysGVAJ0iGLFDWNO6JgPdMLe4xdlpbutUnKcKx73D8CpFSWJ7Hftke3yKLYbARLp8
Gc5s010wzmSyI0zqrmM+vru4V1fSGe5g3d83gl5F6z2YQ/8qs/6tkBLz83hQ9Ow9VeHPm/IfgY/+
DDLMyjE4LdyhvJRF8cGnT8a8G98DEPtJrUXuWCGP9pReuNCbzJW+hC4vnRh+jZb7q2MkzwX6Y8wQ
tGkPIGDS3c1F3uCV1ACHhX3x8+kzJ0EW2ycFsYdppjE5O607R3+hgfnsLfHDfoI9pWjvcKGc6/Ln
ZArefflrJNKReZI3rCFJkGvovKfz0gqwmVno/mUK7ZE9kUIsEMScoi0dCnBoCNzfOS6TrSIIm8PU
IevLfGkDITcKnTB9eHNXL4+DXgSwsIWxdRrTs0O0pRXgetBME2mdEFofAe1Dq7PIAH1qPWh8ZmEz
u8UvkNnzxfEdhvQ88VQDOgFG8KTqtiK1sGDUX59lRyxtZhaM/l+TIE3xYJOzYuU0+/oIShk4r7Sp
Vq3h3crRqfdWYdMGJbFqRENuFUO4GazxxulxhyIwUFOX7vumvoiRwQab61sZ20QygYrGNuTWzw1N
XhF7l3aid+Uv1yzbg3kfyaNJ0pVgJkVrzf05kGKMBKTeTIElN3bcUfua3VOg1cOghxWgTWusFopr
yQTEoPWLk4erFQcgoDDaf3l9MJrgwFm66ISPatD3nWN8RGHwwDtM9sLI2t7fTQTCTnm1NSbYtDI6
GV17C9b8VMbeobTpfA32lsC4FxpMjm/+RvxcdCETAj99KMvpkWT212qAGxZa2QmIywXEY7cy+Hh6
D/2jRQPLSn4iDEkz595Jsaj4bfhpeaZeJz0gWTk4O52YKGq8fl0Vid4XTonKVSMl+YjR0pGdF/2Y
B7PfWjyPjLNSGncEl5PIBWS4Zl7ZOZ+0Js6zh0XJjaqf4BRfXfo6qtKCXcavqkOG1oiI2ZXvAdjX
LzIRz0wtaKJ1dJDBLv5qS1JFeiu4h4ew7+r3yCRGj13WjZkbV2Xhjk7ClzFmFMqkEEEc2Dxvpmgo
XoyG1bYMq5+xVLQCq2jBEde7Poisnaaxv55CtqeufmOY5K4HFVQHrArYvPoeXZttUj2M09G2+6+o
Zf+SdvNdIyCzRTI3N8hmaJYXv03aoiyu/T1sHU5K1AQTYWdsk59m/dNIsB11acPR0rZnq484iBD0
77L8MW8sjGM1orZSEkyA+3utoLtMsZ9ck7B5jQtw0CAQwBfTTV0xS/60GAoccD+B7s0BO0uuJa7B
IAJhQr4xcLptZoP3U0FOQw1KC3S2nUs502c1fcDcvTRvwkVGb1bRKQ68m2AU7mM9QQ5JUeqVyCss
1HhEUijmFGLLq0T3s7SXoHj9jChqzvVMZms54BXpIhL/urg+OGzEtgTnwvFzYguCNPL1UrC/JJzG
Yvysf6fWcMhCZE8kpnB9te1q46NlXM0N0qqiy9tTAvFvNwZVDeA/fIqCrHpsVUoLxdX9nnIz2YYd
EDCvJZ+38Kb7mnneJXRb/yKS2t7hLSElqfbKi5WH1Sa27GtoZ59x78+XCB/FcWQmNoR+femWm6BM
2u1o8fHi3RMne/GdTGN2Lkda5GY1F9AA2SCm6dJZQi15arIu3C02zCnLrQP9s1uhUM993wQd0Cc7
3+S1F+5Tz59OiXbQBNHWj8UAPIt8q6tFzCFyBE1/jKXk5vvGmlDuGSFKc3e+Cxjcg3UYFlciok9g
cuFlIVjtMjHiLFRgvnpUv3ZdupeRxRA/eQf5ohxh3XXafKRW7R99jNLm/Bh4KekdpmefRVeSL9Uy
/erzoXlqrTHf4YqgSlTK3geKQy5uPePeKZ/jroQbsHwhYmvaWcsMvzTABLkehCeb02vj2ii6U63n
GzlL1lVBNVORhgsti7dH2IV7kX3xS7ttsnfsRlyyGWeV1SQHwYRuLWo9r02J+MePnJvQH5HNdUQ0
iBRbREYneO36g7uFI9zubQj8q1ZBBh16vPtTaDBcz1serWcwPJdM+SeTnksb3ozBfnCq6ZFH2diq
hS5cM+lWIILc3iqR4ZGtLgbBY+6hYVmXeGKJA1+PmNE2yBxIRwNnXseWQYKJmDrzQMrl0QixGEnK
iUxZ6tyNPQsW7PSwfmhnh+DQxIK+R88cEx1DjNmA8+91m0BSu4sO5R3ymHbDaUa4YxsdjFHNHKT1
hGB029asTInmlx0z3gnesn0laMQbFX1FrVvSpnvUF4gHMFESKJ8gqNSOplYkpytz76BcHS0af1RQ
BswC+yUw2Xt8G3q7iuwvM9YQitj5AdHBn8cCunUDtbXceCK0pbnGY+1fpRqz/dw2t9XsXmYNcn30
m/e0N75Cd3DRkgKbjBd5SwnWVee8Eeh12LpG6TkjS5jBdERs4sgVZu4+3Wm6mfsCwGQPiioEt1Pq
mKwmajinZNksMLUkvrH1mjjZBvkUL2yH32k0NIeWbh4Sp/HGV9F5+Td7rL7KBydYh/WrRCTGWFM2
AwChyH6qpmS6DQaD3SfXfwfW1TjJd9gID6U2VqMVRwhZUhReE8kECWWKy+wMmBOXarcEcoEAag3O
ARZs2y2EsPgzU3BVQmeiNTCV81UlP7PCC0lOKmigCg2/uZkqWNrIMEmKA94uvGta1AsJDEt2HNIE
a9ITjVcAgo6CuAL3mCuoyYxMvOKSUXdtPLzVEeWH7LpDEbNhmwd1CRUo2D53Sb3sFss0bMKQkklY
oFLi1ImpZlp5cEZ21io3sUPm8c6uh+jkiIyzkuDcB3DWB+V+RWkoqcFRXBPnRk9TybvO641jxEy6
jYmVY6aPT0laZ63GgJhb4joJ8Mm3OT3C5Rg3t51Da5hY+Po8tdauLlgwpjE4yq5qjibmK0VsLvDx
+T6zsjtZ5+JAEhBsInLlL4VXGUD2/VvWw2dzrN45heD9GWg9ibANj74Vw+6lk2fb5YvNFGovuvaz
UIrESS95QFW8uE3Gy6RgG3ZJwC6Y+kIXw0tDIMwsBlQnzDxGQXNWELkiIeGuhWJCMs8/6r7paCt6
F21iH3ArdlREm6BLAtKDlVKdOL4SennVnQf0dSTfhICGCvd54R67GSlNfF9UZPP6nXcOAKt4iJaZ
SnivGYoIx+sDHCY9hu7C/bRmy9gV6f9Qdl67kWPblv0idtNsOqBxHyIYXiEvZUovhJSZorebZpNf
34PMOifrFLobt4GqQLiUQgxym7XmHNOjhk5HYpeQdhz63edqjV+PWFF2wy5L7mKMSaHEFjq/1IT7
LsmttedeJIc2KNtKBpVgiZgbUDgzVlYozHF/ohChDkyRwhNk1Pj2w0Cgyna1UKxmP33s7IvDCb4N
bdVvXNuejzaK/ttaPK7varsWhaaPpxVMAWLvkjXIEEsUUHHj86WHCZtphAimd3BHxz9gw2BVkHrE
rMiKOGFYKKJMr65O36RxEI5kZCv5iOOulS8t/i14ga7Zr9ZMPdI+o6l4Zq9Pz2yOj/ReLpmRsdjE
TVNln/EYEWPuUAyWs7HL7OSzFIhYkbRArl+89sYg9uNIA7cskDCFXAEQVNl3zl15iHcL+WVbLCgB
DOCYNJHpaYKY8Pzdqkds3shGd9UEQS+kwemVmOci9y2nGLdlh/kMhQY7vEXefdSEp9ziiKOLOhcY
rTYSB2zvoJklQFQ0il+dYTWmZnIU9XDfW6y44IQPtLJQS4ZtvZN+SDbx8k43Y0O7DqmZTXhsJMK3
dAifo25ipKOHhHyN3W5PYA6pm1/WAI26aKDiDDMdmgwDdYs1BJ0V3GCN2hW0GFIrsbBl90ZNLc4c
S2tjePyOrEmDOEYKMZpQ/9PhJrGtD9dgPII4f1vFrKh1IFuRyTgf0z9Gzsi1YN9po+BLMu3HhpNk
4lN5UnsGDUqgbDq9dT17MYJDmK0SvmwBwS2eUhZGGiozKYPlyNCMhD3osbiTCpKbQuFBjtXBRVxo
FfmSkBt/rvPJ3CzBVeVpSu8H0/4BoA1Frc8/Wct3rYUmiLcq1pKqHL7HM9+dUWmghaoSOzQiFKAu
C7X9ThhWeXBqVVxSH4xQi4FA9p3aFzGbXM9kOe/lo/bixJ06j4Y4Nrp+O0tHXtum764VPXcQyvnJ
zUp1WtbATj429+Cp2ThM4q2PRnE/sIzUldli+Mt3mmUO91m3dHjmgF5bGYyjSo9l77zJCMrceqMN
/XscEwo+abW9I0/gRot6PdxSmRsCg03IBYjft3jUkM8Sn3GdlJ4cwxknOOPoI8324TCb+mNtd86e
scS+WH14QYzCegj+Tc0W/9h4zbufG+a2kcZDDAY26CZtNzpMkstJpS9Eh7gX3zWSIoK0W44f5bUz
KeuWKwirExRB+StvlE+sRecflj3/pDp3g8BJP3XekbRS/0CRn8RA9H3ACvUgH/X2BDMQxP0iuzV6
wrwNEzpCz7fHwoAMRpYJ47JTM1sz2pEji3OR1h8XYgSdPfmeDihBMxc3A+vHBzsjCERFWMrmoMXd
IwsXtWmbcC6N2m3FSgaJA4um3MmeRGeXyHB+4bDzAsdCgG2wW98AnuPCauppW7WAKkfntau9lm0Q
y6UIdU8pm9eWlfG2UYxB60BEeQX8k2/5IKCZjsNcs7nYP+dy2Y32Lnv/BH54w9Xv0pegd8/ittk0
CqQcyohT4dL1p7I2gHm9K3SQJWM4NUcdSsQSCRMMpkDRAQeQ38Zo3Mvhm6FhuA5ZlhG4Sf2b7SER
S9sub8+4XlDbDkyq63FynO/aiDZNGEs0I46h9QND0CfjiNWWPkYvMwvBgKUrcz0MFAPSUUITfR9z
CiBMMX5B0FMB12SgVQI3Vo9YwhtDFq2KQiauOioKXKsJfCcQrSk1AwYs02CoyZD7dN3Qs+qh6RAT
/OS5J1IIiear43Prxp+L+b+T+WdRcjYhpEXsbWiQnRfbuTc8RUb3OnFa4VGCpPLXKai3NL1TPN/A
gZ8NUiwZsTJY3tsS6Hdzm/kT86N3Soz4Oy56GZQjRjSoECxLeFPVuYepsNn6hi0U6kz/pWNgp1rm
BXrLkB/eFvPEmOyMV0rX09YFB0OiRrexI0Qm6APkgrPnCGB1MYpH9vG3WoRB0AUoto7kg9wPiCLQ
7DM+y4kNX8bbRcuSD4MIpUoz/fTldF1L6thIrE3BLh6ZREUJLp0CTTgkfi9D7sKuCeuFcpEV97Xb
XxMGmY1WfBLS2GAj5q+p9WI3g6xuxHwsQhkHNuVzsoD4Hn+Pif141oxs3Ptj+kneDMBHC7MMkUWJ
OViXPEVAYY8+KaZc7d50x54kvm3oQhFQ3k/fhiFucItU0T53gfUWeA710VvKGf2vhILOsVG2fu9V
+i+lniK/Mt8pVKB4Luf5JhFOerStud1GmNUDjQJVpcM2rZrqlNhmf7XUcCoGNn8+qbFXWMQw/Gd0
1hWxQT5RFrh5IaSUyDfR9nM61yAPNo1LgEo05gGJdVDVtfLTLg0AHjnX43KGtEb/o/OnF9MsrzAF
bscKHEjYLmlWzLt6K07Uvtnk9AZtPerM43L22HrDIMUqUV9GAuVnTLMMKhaRclxSXHEi8t5n0GFu
js/ZEdm3ZTzkOkF14BJMk3zGbvhcZc1DOYvv3RT/zHPnGI8lo1oKlo2qBhEJlPAhBz81LK+tkQqh
lSyV/Zzlrlguokbxi2RFYW+2FytkUd9FNVBzFD/kXrDswHdLTu1E8U1nRPZzkOq5e1wn7JC9rW5e
MM0R2UTQaJDS8OjTy3AxW++z1r1TJnzcgeYJZDT2rK7+EUqPc5aTS+/tZ+XRJyfXCj9z6RekjzcM
0bBHyXlj8iUAj2UsjRQmv/TTwUy9iWb/uFy7ZirnfcHHUZr3rDqGu1ZPs42mddAPWSv2y3KCROq9
aHAre9VdWHMx6CVuaUmp247EbYUOb7N+8nbApZ06E6hs7akfhEY7Hvsbq4h69m/NxRtMxDYKSBf7
ZuczyMV4rZQLzZ7TfwVRrZdLBJ4Sg8RVQztNbZHvN8KE0PdkGdk1wxLg3h2GjVdneZrrQW2G1gJ8
yaxS4a8NCsAfleFvp0ncginkKAi3ZQCDsJyIuTwsz+sTUiuWrl6QD0iFkAy1YcM3KeiYTqSchX2w
/q7lvZIBDjzSpopA7a7bndrVza1pcSX1yRVH1FKlZ9KJS0IlPKtDQ0U5pNToljgMtnXPSeHhacqd
li+vYA7ri/zTLKxzm3nYxxZOVpqUx9ylogiAHoGdw589++m0m4qL7cGnipe9faEBlq3sH3bNTiUs
mJ9jStBuXPuHXCP5kZXP6wDEXmvZ3HH2k3uGZWC15nqw2TmBlkoh4X0hEX2NZCte5CwRXAI6XOBH
NHcwZGij9dSYdrJB3uYwi7dLuYKQDoDnzTJtcnJUeNLnAxYNbTc3uM8g93POvVd8c2BY/ReJscZI
tAeIrxFSdp+uqQDSie5uG7ZCPxjA6gPSPZ7E2L92yy4rb91LN5CPk0RM055Ouzwe71O83UE+J5+j
yUXfCufQL7hXJ2NZ2+DiwIDUHiMk/mgsZyQls0/JeDkfx5WPVA2CT/u1jt146Sg0GCjYVXUc4POz
buQrU5b15DV1eutO4ldefIIxU99pg+oTdEq7RIifo+nFyXyCczmdG6PNcD8LP7CJdtoia8juUmoP
oBJrijCOu8SS+fTAK++Jds62HGMz4EfsMQojD8J9Z3AFnUSa70ZfvWT9FAd+myHCmSQtfr1LthQP
YXBDD9VHI7xqMyOW6U7PnoUmiosftwahU17jz8dBynuDz3hJXYRsk92eRDI2+3a6k1S8ZnRLXhq+
+qXRAudu9+hwnMMQ4Rqca3gaMCMMiOFYTf1231k9c2zEAghzQwX3vpz3qunuwR5hapmy/NGwUN5U
DN8YaQinFGafXiU7eKIri4BM6fJesVt8nBFw9uhJfiN9/ud/MArkmmf+o8KWlkRx94+H//VcFfz3
v5Z/8+/3/Oe/+K9r8oO9bvXV/T/fdfhVLTHp8p9v+o+fzG//69MtRMD/eLBbuYIP/a92evwl2fn/
PYf9v/viX3ntz1NNXvvHT1rNlOe6ls7I30PbTZZ/0Ab+73TCuyz/INjiP+CEf/2jv+CEEAiFZZAq
hobdtyzbB3HyF5zQ0EEQ6o4DvsrUTdBVvPQvOKG7vOIaruMZMJRIn/g3nNCy/odj2LbtOfyi5d96
/z9wQtNYYuP/jk/gCWvBH/rgCU1Oo38yw1ryZEuFMvWsJe4lB0azGaf67LqQvvMQawRFllrNxAJk
ygx67YnNJC7W3lBEvGCCKLrxMoEd2UJIy9lfImppOmKWU4GhPtSQP4pengWxkm3UWrueSXQskwtZ
SbVuZ1uL9sl2bLtP1ejRZpbgwgr8J5Y3L2BsqhAgvIXje2f6vsR0e9FCXVb6xqzQKdSO/VrbRbZt
JbNtq2tomKVyz+u9Pzeg2xRKyPOkJwwcvnZcXzIjg77HercZKxdPXCSX+IBXP0fHU080EdebSNbm
OaQ2GtAJINtneUjPA9T5LE0ykP/15vWF9SZZ3rLe+/MDJuRSGx9ft6GiNCjar1iOdOa9gpg9PS8u
641u9MWlnUMH7YQJ4t40oa9q5vn3PQafInOJAJsz6iCG253CnoEaWfzFK+C3keqkPfSUnchevxHe
zOJeYmH3rAgy1r9v6PQmzCyZt50yJJ1wZwYixny0paZt1pfESW6I5SFA7bZw6C83xHYeygwvFjSt
e3P0fjhEhW+GZkZpreff8xl3TJzU757HCsef3IdwTPF1xg422RTVjqxKxCqsFT1PeyO2gYXhkO+H
RsNW4ENLq5zixvKY78aWyDShGvMadaaxxE0AOci6kMMWOQSztukR9SsWSo9NpilZd2AKj2+06csq
jfI6+AT98mmuoyS+zxWXNrX6m3DqSbI3P7FAIsNUTropdd28NhoPjbYLKQhW1hXDPQ2fYcSamQ9P
U0WwDPsgGsq9j8uFKjQ1vfhqDi1nJ3CDPZAYeRwFMsG6LG5RLSw6/XY4WMgZSAHKaGjY7TgdRKMd
lOiI9tVjAp6L8aZ0Q3FjOR2bcyUvnqrwt+eJc3C9+XV9za9Hjh6yhyLEOri+gSAo70Ql7GDwp2N8
mKyrsXzqTsavg2ZO+zaJ9+tr8/IGJynuJtN2A/pGL06UtodOdKz9snK+aUf+rNFJOB52fvBN7Yc7
d9F+nhqDWsycHuypp2Lbcs1LgV4uJQFtv9Rm/v7c2L6R7nObdDjT8iwuLhrlyeOktXuzjJCpYfs9
S345uvfl7vrkn5sSXaZW4HZiAOy2EJuA/gp+cwqeZX0EmB+ln14iVZpdKgtmhFopCXdN+0Aj4UVh
fWSEEuaFRfoqw7MVF0tjOfc59kBLZ6OR1Lm2z6LhFoK2oiQ91/SzFl50kyyd+lIYBOjeZ7HZgRzx
zN1Adnecwl8azWk4Vr6zhfSIzJ6maHH+fbeGLtQaWXXUaYbO2x+5lw/nVQkJd5r5PP+gqdYGno8g
C+k1HmeJwLUdOtRHxL+vT/kLuNIwxIBnyGh3DAmsYJeielKjth4dqupw9TF6Nhm6Qr9BX7nKQnMH
a6SivhFbZnMmb6+BrIFAcb23Pqe84ZBmuX2QVDYoVUNzmw3nWHQO5p7BJ8+1lg2CEf8DQVW+l1GN
+Hb5lHMRIX4CPPH7SGLV3VQertZV5FgKNoqWGo8THdbAtKl6Mo21ABXJfVSc2HDoYxNW6cIeiipz
62qLFG6Valol4rtOb5yTw/YlMWf8HKV+7lKrOC46dN2OjknZHOjCxvtCc6b9kHYv1jw558bzFCXn
8tkJOejJ0KCU0jBr69id6PQgM5UgUzCMWQhBEqfdmBO+MlfOREKUN3Jo4r2dIIuyBp+t8pa2p33U
bO23EfK38XG1La4WxD82xZEcRctL6I9Wmh4f/EIV5/UEmGz7r3uyqh47va9hUBMCmywQascGl4+Y
aijPIe5MNuGY7vwwlRuotRO1XuTGSBbGsygFJvecIMqos6azOZg/TNfVd6iYxN6a5YObQ99pRmkd
+x4Zy5stf0UU8s8NCZUIXZeweXdr2lypJbWDrTJi0q485yvxQKSu78wrmrkAR6vf785Io0ROVVFy
SXtqYyni2NFMqCrgfJxOTTlR5ilG1pQMh8j3J0pUs/hm5o8jxXH6ipz8f/729SGlGay/2YxUT8aQ
WpbDAF1xa+rhfFwfrTfacjhsRbfYnD7HEoranDrWWQxWubNr6pOrJtssEndDxgukcM6ObDlBic0N
5omki9b0e7wYc0oza/DR/NIgr46EuO1lV/boh9ub0a6yQ74IjntH5bueYnMQGhpoL1q/5xY7dIKy
OV3kxrq+J3MgORPQwoMhftI7Boi+YNPgYwHf1ArxrW4PlJhmDvhyMxNJRwe2JCjStfN4h58l9etT
PKA05+JAHIz/OluA6g5zQd3WQW2SIeskJHD/uVmfQ1v/oGOS3q/D23pjLcPen4f6MuQViUatI3Jb
ADsRc2tfH9erP9LB62/Wu+uN59tsRUPX3tiiu6G+421q3Sg3jgpHxJncUOCSB1OGv8egYmZIj7FH
lCVpTNIc7rTamXed0N/X37uOt+tn+cfDOdS1Q+nA57E9FoRUY6iYnsKsdvA0NyQDAYv/xiYEizEK
5vN6IyGwBrLgiFR6JG6MRWBL2fSLpA21U7EW45PTAuoi6miWz1roIG0BWFsfYwFPbLUer9cmJlm4
BMJpC+q9SQcdiGtwDBuNvRTVy9jYm2P0RjLlLuUfJl6zeDRMBmbi8C7U3gndXGTdSK/LMxVJftZ6
VyyP/6i+1+eM4ij73oLs8K/X1qfXd6WhqE/u8G7lOkdgTO3jGDLWLY+An9bntM+b85+Hv+9ZTnay
cLHTc4vwAS5vrrII1f56HGtikoA/NhUNaORRFqMHEdvqzKZUv0kXdYvd+6eh1rxDhERwl7QAl4vB
OBtoJs9NvZT5ff+BBlEFhQq/wnovXe791vmvd9cn/7zn//ScKzH5VVqE22z5WX9uitJtjwY4yj9P
/ePfry84iwp/vderhrqFZonfl15dF9gw16uwaR1MZJ6CBGFWIEEUAzoVgH0T6vkRPAXD4jJ7rlPo
n4frvWEWMUKu5eX18fqePw8LcJzFMJNHoKColoZOFPQy5axmAUwFyCfWx+NyHdmCLkAhsaXGbLfP
640HrgqxV9d7RzymdAFrOI/LjXLdCrQV2hXw5/R2aOUR9ufisPAZos8TAn84jaQQHZMhCw9TxJa7
Oa46cWJVEMaud9WqCs81o/qtSv/bS3+7C/MVUK36t3a93PU6UMUZ5TKhUMsALBf3/npvvekJbPrr
lTpz5vayPsuupaGhsbyf3lRxNmKnKo7r3clSXK5/foopbYRGrhryS1SR0Vg17AXQTLWM679/+N+f
+fMjVzzl+hPX55Q0vVPvbten//GueIq96fcrv++uv/33B1nfuj4mfJB3rY9//8Y/P0onVZ3QDYeY
HdfFSv6Pn//nU/z+2H9e/vPT/xvPVTQo3UZvMS9khOrSXpXsR+E1b00nIASytmYSLqdnVS42UWg5
gTKaW5Eig+zGkkFvLl/TxBsCmhiva4nZ9md7X7a6OBghvbNM1d/ZCn+xRP/o3LjZzbEJB2PWSiAL
VKSNCihmYdrFNpHxi0JpDsIGJajjY2mIe3h9GJMDykbTLk/8br8YDa0qYabxZE8GOdVMZxie59Eb
g77RvzmVmFEeGKho3QutJNRPRJimZIxt6TJDHlDsAsaexFSNic9xqTdCVm5Yn25Vl7ZcC/CVU7mQ
L9o6P9Rl9yt0Yno1agy32HrfzE5BlnK+eyldSVAv2W7CAS3adj8p492CO7MZUKfD3DIJc0K1rFkn
t3fOBZfLMQMUHmsct1yKC+QocE5J8gY3tbyN45/j9Jn7OGnhfsLqoXQblfG3btBLOnzxSTRsSMsK
r7xlHayuvkNogSwnajCARf1PJ8yDGhbjwQypSGDl2UctO7e+7b5prvPT1gKi0ChgFBNz66LR6DPy
XFS4t7K93SITknWh4e5HHUnbMQvzB5/SxOtQfOoEJvUsue6mPv8oWta6DRVIK9HvG0B8myrBVcG9
dkusCjsOgZUvct5nGJWA6nxJty4fNnouolNqQcdjl31QLSaMwtGKIMI/20KZOvgeOB/w9wHknVep
/PSSaRkR4qLvaNt0/OnADTSRORtV2DtykxZEQFxukY5+pJzp55SZeksJfN7rcfI8K+MldMmork3t
OjssQAuWaaXtGAfVhWfgWah3amUdMY48eWMrDhbGg7hoxGMivCePgNvRp2WIyRl+oBHdIUE/dI0a
g9mkc0JhIwg55IcEyYk2NvUuKpD4J2n4UxvkDf832zbLiq0cWzg5CQOcFIbczjHDZMLaatNUS4dl
PtgQsdDO3/kJQKws6lpcXumNjiPszp80wum0/LZG2KAk56thhNVW1NRQmyYAuih3Ypw4OfvZ2ivT
7ba9P96bqaDbBA8Mt/anuSyyEKir01h/0wQ4DZeYIVQkbZBiv7PhTrIm6uyrNyOpJBgPxYafpRdB
b+/QDO4jGb8p3mEtN8JDaWffG8v+tKX9uMQFfK9l9a1miELTnekbAHEoB9TcHsx5HK66TrdR0P5E
qE8TuCLEcaDhRYMmDFt1ixBVoJjajpnx4FS9vJ+QHM/JUwWt6cLICuQ1Zux7dm8a3c8e27o6NZES
FLC0n7NhvJZJuM9jNDo1mgEn9QBZRaghs5zex5TJZIva62cY53ZArfzJdht5bC59KsVBYB/EJ9ug
bOuVYPrP0adByIyIxZ2parHM83ajRtsK0MYNNvMKE1j/i0Uu8W3KGtFHzZuqGOQOGdwh6V04KtI/
F16s9tVimw1pjThR9l4RebQNUcDR5GthejLyuQ2L0I66j1mX7T6Lw2+0UNItpHjC33MafvpT7Wrh
Oe+yfeza/q5rxCXT3QaMn6BFY4zZ3s3kz7Hz5SFkjNrqMPB3ScceVyh20Z28LdORJDDLgeN4GCvv
eezRJfhO2QWeqf9MHPNiTxbNozH5mEdCqzzMxqEZxQslMtyX/nANzfbVanFsYOctoV1xoM3XYci/
anJqNniOyG0fNqWtcfrWH5Qp+JsGnaNjZG9+qI7zkuYa46+Q5EgiwAX5TfLTIRVqcSNYaMQdb+8T
me5hpr3P6XNYBWiyKn8E010GkSD2HdtnjuMwqfb+ZKEuqbtdbMw1ArUP9C/vymu2PjrcLsrP1K9w
Dsn8yU+GF3KwgOuZEFhkfJk0dVeazidM5y5nqEnc9OwPjrVryD6t3KVVq3+NMV7g0Ri+PKM8ZvGA
ccknBg+nBpzz2sXhXs+3xnKASi/OoNyh9VZknHqZoM+FMnvbk7gd1FYJbYj1UaD65LMmKDOvALn0
w2FcmlM98thNxNbTY6rKD7nfX3NL93bWYievE7iCemn8nEqkgGnyXYgFEFaBPKzk8NlLkrd1v+a6
yJAAxYBLJElb5vvgNuY2rDP3SB2qhoklnV7cRmRfhTpySB25FAyBrdMBYsSmmG1BnL4J+zoX4a2q
PcrXY4WOMOzfBPLSit3wHgrPBSmZc2uU8bXVMXpEvhj2We7dUm/2SKJZFOAREqOe8jCdmfqhyQ1A
VwOxbJ3Yp25i7cx0/lbFab1pUmAQoNHKIGbRiOq5opkzZg+wexBDUmO3YvWBAFsPUr4R2pyvhA6q
Ta6Zv8zqPoKwi8B1GgMlJobCVzTVF/lRxymQU+2jIy7wrBCMw3QbshPb1dspxIMzR4C9BtCoMWgr
u74rSuMezWZHZ3pRD2pqN/uELEeoSE/k4iKIxrmAbOila2Lc3DHzMgWER6FZL27IAJkltf5QR2V/
aAkCosyjPQI6mXeEExI3C60J1hr0D5p5GwVVxIx9HQ2yvF/tES42QtUjZtCLe1UtXUW+ssJ1T1M0
MTrgMd0ZyFu1MopPVYWyUrT5PkzJfMyzO1Z+ELpd96XO2gtQlnvA+/JCU/FTIEI26vZciSSBJjKZ
OxVSC4xTb0d+XrYJYZMdky78gSDpuZ85jlraNNs8bCuazgrTsS8JK29YwQ7mo2FbZztKb2eXVp9m
dagr3X5Xy3SJc4tRnJefeTXiX8NpTxzNgGuDhCTL9j7CdEgoorIEtHx5p0/koqka+LLl4kscdhEY
gl/sOajii6j3v7Va+ejXIAUMQZw9gr97PQGsX5HP6uZnLO0sn3Td32UkEwFNeGSXy0TNVYeohxHO
9ih7wmlQIoJ4bEzPmLqfKvJXbsbE2I1ougutpDsr/Cuwjnk7F482u84AnWJgeNl8naz6wUh02I7d
gKVdQzuMDMBooSbqLrFC89zUD/7QUmtGnjNH1kg+MvbQtqkulMTjJsxY3WKrkBoiNipwkr3XFoMl
0hsItVSbyvsIXcsdiXuqq/x3hqNmA/gURGdn+Lu8V8bt0C6oP/3s+8zgiREBgR1KtevzhA7MuHMn
2zpV5vRIWCT+RwuBjq4ZLeI0JD19QlCIj/P6iDgmRe12NCNKX2VRXSaZfbn2nKAIoIug9+WPChl1
orHWyt0eNyxLq81IJN3diNc1G59LloQHaA8OStH+VI+oWKsSgKbF0MCA6OsPMMFu4qwx72bPPjmC
2m4++vhn2OvaQwZ4IWTus+VttmD1S37sphooUPpuXcH0lMlh6AgsSkR7Go02PVhOC00vr5ODq9A0
WmILW5m8ajo3zB2fvVPU+1VKl5jSC2wZ3qQVljwnjL8SeSWSbw9W45ZlJOjIon60nCficY1noMHB
GI1y73sQNywsk03zJgcK531nYiJjce+71kMR2d9qS2KY0h9QpBbs+8rFLzMja0MPG+jV/FiZGh35
wtI2Okd8irWOik+E0a/uj7m6DEt2ru3qFJPVIz5H8OTVSOq8OoPhTLeAee87Gp3bTlc/7NIjBdcb
EeL0PKWFyJP0dn713GVfEJq70YIeKMKYto8m33ticQOjnjuoIXC9J/piCczNXmF1n5htxi5/ngqy
0dyk+GmVYP+KwnXYj3n4ARMNYnpjUrb7ZcZA3Ro7VAEsN6z4/hGHhx20Lt3BLAZ1boSEDaZuDYbA
T3fscgTqu3RPb/GaO/zmvLLrrS8R644WWVtMWkpkuzrB1Io9BNl+0r/3jP0ooAhJjTPnre3SngHP
28FqdbmY+g8HfEbW+w+ioareYOfyDGTQ4bxrJVAka1If0+I8KEwfJ3maUC4nzatGMoR4ne1aTFSB
0YOEzcXFBVzLlYpxQ1IAgnl4ylpt+StNwo9T1EAHF9DMKIvhXF2GJPm0E9dZ5DjuxjZfx3T8amdm
JVvZeycafuEFviUriS/QqU98Z2zbRIlUqgXc71cvkOTAeBb+NzCRhxoff1+oFzNGJxrBKB7kB+EL
0ILQqW3AUD7qsrySxPmcAZwA69SdO7s/lJU9BagX7MV1a3tckJUSSTBY6lpFkCTCEBun+2HOWE3Q
ffu7GfwKqhMazVFRSNTzlXHT62ZNi5Jkt07c0hpaYN7Yn9BPv+gZgOs5xb1qFVYw5dMdexcqQbZG
ntGuYxT2KdfoXf8642u8ZZdiZuh05Mwhq6cQHE0r9lPc/aBv+7XYpniJwmOE+9h2xAujxM+G5tm+
LqyDMUCD1smeQC3FqB3ayIBmFd0MWPIB4eAjoLO+hP1qNHbB4msNmih92AepFnmPXD2jXWfsUsIl
RZuGXp781Od4xuRvv0ErlBPheWUm3cBPPt0Wg8rAOSldwk0V7Wrc/C71kTkJNPDDaCOrr3husm0c
T0e82J+Ix5Ea4xsKw+UD6EN5NGKcE22JcFT73kdYCphcb1kjfLM66wkjwr1Vag+ekdz5Kd9SkUaU
Uovxh+XPh6ZjfmIj3yB33uLje4mWGOW68vcWRL1zPCFEc7SYHXIc3ftmZRziAnobu1BWAHkPYN3H
N0ymKBVmRrUJGbQqPSqlPiYZPGabHijelkNBSU/vAsJUuq2K6N3EEyYXfcLDmhBqdpNRYUhsENG5
O35YjXzzem1bzOBrklriRhzT18n4AAn8FoHn2HQSQnU5MTt3YpsMhrw10OXlGo0S5VxNy7UvNbx5
JbCKI6eYafdfqD5BvMVWccyl3pCbDmGi718S4APXdjznnsM8bJqfVS8wxJGxvtfYxnNvfJxqd290
ur4bsuzLb+lPa41+BpQV7SUo8128kAuJXp74i8BwFJ1BJRG9bq5V1b63H1VF5M/45ZMHC+LoZbTB
iuee967ZL1DgmOWsoWDN5x7DnN0ifaINRv5440b8/hXjTPPrFNdwBGoAXnMVGTclsmZ3sSRDTmHl
kCHxr7DkE9e70/TO3RYeaakaTUFUfgwP6b0fY6bsdWwyIaF6fARSsRj5+Myx5YEJpmdusBxtfR1p
HWv3kLYapOuGC5I/SenqW9+32OuIfk81UuwQTLL8dtDQ1d590unJArMOej+qd8bsv2Sy/eqK6mvR
lNhFcjeUFQiVF2YElrxN8hqPvgdh2NtmSc7qXPtuJbG/6aU9Xd3khyC9C0uMfWrmVmwK1p3DjErN
bGBVSu1FTgZdYqcsgwGbrvFahETvsRVgMJ7LwOjiHxpwUBC+gEMJWiJP6plJ8woO5sGNOD2LnbV8
T0aW+nh1AXgTrIIErAHcNUecLTrEMc1NzB3qa9Zm/qM1Gm9VmmPHRv5iOac6Jdw9ttynmAL0xhPX
zEZikBP/gMTqnnocuIsxg+NA+xSZRSPHZ2dKnxMCoZVKHqJkOiVwlzvMUG17a2fmW8WfEA74ypsf
dcxmY9TupT1zemk3KsH2jU1hv2xMZ9TlXLgsaCPjzgIuY4bWy2z2BuiC/tCnzVcaI7sU7BKGoiMg
RHvx/OkI+PQK5o+E9GRADx/y59qN8460+8Hk27JCAb0TR6d4Itf5uSFW5Wi8LfCgnAUiu1IY2AAm
O1T24HtQ7Xt2G3Szv0v09n123Xdc8JQQjKtuFF+99N+tvv8sy89Rhu6mpMGB+/iFNtJDg52/cMov
kw+bz/VXFGdPuV09lwNGEyqWZESU7qfP+XyQWf9WssAm8pIhKQVEsrG66iNP21Pbuk9lQotI5BQK
1ElMJVTL+sm200sr9W+uIZ9GF3+solWMX+rBUzOV5aH9yrzswY9eCWe+M6V2E3fpqdfzHzWC/rfW
1S651u+RjBBLEcVi3w64g2yJDdk0mm9acl/PyVvWyf/N3nksR46s7flWFFoLJ+DN4t+UL1aRLPpm
bRBNdhM2ASQ8cPV6Ej1HM+qJ/0xor8X0kCwDl+Yzr/kpojurqYEyVag5Rq1/W5oIbXXxfWgAWNCs
W693vhxDNHCLVLHKtO76HlFCemhUkYi0QfW3XoLc05uF9H8cfavHCLWbdnrQQlJBTweBljzOyX5B
qf1/QN8/AfpwA8Z+6b8H9N1+r6f8e/Hj/0IB/vrQH4A+z/mXbtOYBy9u67oFsu3/APq84F9I7qIc
6+AE6BsmNmz/xvMF//IAAOJvavqWCyIft1FACm38X//T8v6lzCuB+jme7RHsWf8veD7jb2ZSwGYo
P/oYXQWB6dpgCv9qhlToHTitOJsP1dzRFuhZgTq7uZko1GUTdLFyRGMC/S9nLZUCXE9t/ybPPJ8K
Jtnm5P7AyucMvR7RQy/9Jx+p3zxVuTm6hx0SNHUu07fd32yR2pwCOJDa6aA1HZ06HCwoVWBx2w73
UwsyxxY1hBVvb4t+bwikIirXav7B5k89hb/iHdVJ+Mpl17aJ6AzT/M0uqnUavZdOPB6mViZ7qs2o
wlak6VPFTYGIUIFNEpF1h8jSz48UdtvWwTJjpb3pGaeYE0PagfFUAqKHmm6vdQxtIJLk17y92loV
kj5wzlrs5//gc2UC8vzbqRuuji2VZeMWwQP+3aGwwy26n7wWCIdHJbZ767282pqWdcjDSKzTEYUG
XyQngOz6JtKxYNOJZdz5PdG5ylbLL6Sp/Xq514AI0YlPQc+4LOsc7wD4At7LIF56Q38ezbi+STBp
WvfhOzfJOlD8OhHpiDXGVQ8oFw4gi4DtjXhGRzqMGtGZOBjQ+DkkmECv5oPhqT17xBFGp46+msqU
GCHPwJdXj4SEFO+ome7c2d6EcTrQSyJkDqIcCBeLNLGxX2S3IxK/oS6AZIeI0Rs9XEIfZUKkrftN
5BRHOi5PUaRdtJF4Y6acTTrj8mSKZotis0/CaB6ymotHVA1ieV5dVXrejmzIXi9QboVX285IwjsB
4AmMgwAEqjup3l2jteOmlyoQHu/pkj1xPYRNwIKA45DtMrLoVHnW1tD0AIKASz0z/xYVXnKIY8Dx
eUj82JvRFxWL9DgIRBk734lpUnVXSIzfSh8Kh1QDPDRpLudJQbAR0BcM0uo6IJy6EhmeANVnrtv0
nFI/Q8o5Claxc8/HCddsFFwk/PENMIH1OCOf5xLZYKj5ipaWxBdJO4QB0CG7tM5eyv7dzNVFuoRX
GryZlZ+6+yIA5BIGuDY0VwqrVuzf29RdpWymPVJTulKvgPWByk7WUvoF1/oTPqPPUAr5XtjEpFT6
r1mqROQ0yCuNz0GYDrB2iB9AU/ne8Na46RW5pLsKlT0tyK41zBkLSaJ1KILnhfEmY7SuPDgqNfLn
yBIdIBYzJ+voNPTuLmmoLY5W+jY62XV5RRg8pn4YdqNjP02SZx50Yt3NebVustncZliK9HFfI9ih
1atiaF5svRk2E3rGQB62kgbWri/6Q0YUg9RZsYZfOO+8imkt5/jLq6LzmOYvpu2T99Ayh80HgMMP
wATVyS7zyVxNmA5eew+ZFaFnxJjWNaaC1BlQvjQYiBDnVoPhop9uQzzIC/1IKWyEG4GCTk+RabmC
KPEiUEYTVAz4blHASE1rh4nZJ5dMPfcZVQW0WqmMDmcrHbC3AHmsGRLVN4VPytw16i17o2JZqjVs
5gY8eqh/jFrsHQvo2LTq6l0BvwAccHVp5GhuPYpDAckOOv/cYd+mGZXJbVeqgdF7QKJmeyTnEBCu
auqHzjDDip4wadXNYj3G/f2cBP6qGXl/tO2mGYSP54CJk9TUA2267+f8NXUM58YcrA/TIJWV04Su
gihf6hpoZT/8jDp42IA0LWSShtdicpp1pTnIDc/IBYKA2KaYssGTY/QmeNsjCSleWkHDJsn5oCim
Q42oGfF0wCP1kRJalvFSh+nT0P/YYfpGsQ3lLvzRaHUhrbDiMXtxRFtHbTQygF2lheZ9pL1iIfzZ
0YqE9OSfawmZpaaF3uY7J+heO8UV9FNk0ZZnU3WMjzLIrxO6zxsgOqWV7oFIVwqLjEB+orhTEQeI
AXlQo1aBsP1RC7YINNvNrc/c6aYKOiyNwU1633tDu6ab7q/sjKm9PJGOdtJqGOItpPKfzhg/1iNr
xISIpm9z1mOeAhg4+AZl21zJlxehQhABOR5zvj0esr0QIUIdPCO6bl8LIcdrXcZxy02pSgGird6M
5cs8xD9soul5yK5IqFWIG3IgohRm9HjjdIheSwb7PteT18aXyKCzvSzDhL2BnGiIHmdTNRtnpkaP
wIMRfE+HGIpi9G0ZIvPAapbr0VdTkmshJAkzNtr5BkBxL3lUmR8oggLSdJ3tBiP7MnU2oKph8+jS
caRuQBO5N/J7xyHT6BNn20Tw/Uf1AC3Kpdt6k5UBJp09IATAdysEnAK1V2hi2rSG+RlZKB/MSUyC
wNjH9o6FwM5LroHrBP/Diy0KxYP91uTGyK4QHpeBGU5s3kmUfWEYoiPGV2wBr2S7cm4+sC8GS2zW
G9l3T8soIjMZNnY0f7fi7L6u/S1tE2RGTB6nVAO8yeCA2bM4T5B6YfTF2crFpIG+NWXLmrGNyrBA
gqS8mnkAEiOi3t+77wWPDpsgZy3UEl3WyIsK11B1hRuUSnzOgdcqAVI6kp9gqoO1THPQxQmwP/TA
fcFSPOeQBQPuqdaqL+oltZLk1VVHBuMO3ie7F1ZxrdhWVz1qJoqWSZbrrxyhoVBcWRS9ApZkHS0m
Fnnme9BLmokz5OeIfSdF1cBAoNiwC8hYafqDgi6DuJIvDfc29K167dEe3EqHX1sTZWG2Ppf6A1KX
Srcc/BXtgs2yYxs2ix1Y4J9p3Owa5CzhHiYwDoW1w13upefqKSiL6xIHaCPjftTZJnkmKNmbrPcF
YnZKyEw1Nq3xrZXQqNPMYsLTGsiq7r2yvQt1wrVTtueJdmFqsLrMafZVjM9mWVKXlOEVcWnWRK9S
ofMZKAveVzZrcuDuRYQGTlexkJmzOBZ0t2Oilo26Z5YefceL4LBciFZtqb9N61xjF5p1AmlZY+O2
HpMAGKxaOeeBe5qY5t5jtVGUd/bTJQQxKEyRadKqYx2rGoZF61OIr9xg66X3lRXuXVpDccw0jwap
pOBeceEcmdD4HYB1L9CXpvFs6+hGeqNDdB8ATEPdb1EgAtSPhgjiTCUN+dDJbmvrbpLaD5KSntnJ
VMGsEEStb54qTK9JG8a3KIf7CE8HVa2YLTaruDt1WV2DiNVOWnzQvEP2kIw8nlnPuBdNp2ebSiBh
Wxp08vDPRJiY+MpyYNun4008AhlapqyJInaUUn9qMyWHR+V0bXvTj8jHaMG1WUhbUpE1gZizpsT6
M7DB9uC9eEBcHjRfqELdtT5H9NeMfNxGtvZaDvmX57O1OgHjp0zA2GjBF/nGzgEosanZgqfC/NbW
B2+aoSh50UMTN0hW6fW0n1UcP9rNTtBsqBB13lkTF1mU0SHupiO4WcIzh65DplNtnBAOF9xPKuLK
4CeJGGvRfekCWDIFA6ZoxCeo0kdTQjSRCdPc8rivqfMGq9anyHFndu+NWm/T1MCIu/TW9thN+254
zToUHmT/RQ+UkNaWaPKM6Dr7rEkQFu5bAj2UGuMvXx1f9OiZIeHr6gMuVa64dHV+TdPiUmkf+ZhQ
7AiD+zJd9tES2aJYP3jwZm03u+Yd8h9FyT6k1dAV0hgFv1I36ewiYJRQ+bBHfRcZjFUQCjpwBkLE
rFQqGqw+vV1uGm0jqLW5s/wuKKIzKZGaYaYv8Vw5issSBiXmew6Vcr0sxqnhPy8xyLKIpw2bq5Hq
D6HV8rHMIO7J6qsZhVv1KLuueQlqmgIFpDXQnP4zwNLLWDTXlGqca+57b8T67sVCkjuaCTOCiN1Z
KF+qsMk+l9jXc/HfDAGFI8Z2QgKQrgP+dQfWgwpjgPxLrxj3KuDOG+AbpDdAIQkhXT28SbrkKzGy
KxYIrJeueMC0ET3BZl3aN8ZU01UPd2VHVafwybSRp6/wKmtBKxGizmr5n7PsEEkUK9iPiDb8ejV6
xjvyB6QWdX+IG+eagSnb2pP7lAfZQ5Fyr/skvyKhASoH1Axlc7sB/TD4z10SgESkv9e17qmdnOuy
O87UWkngujvkf28kITgJRdJuUudi2/kVCBJbhzf/IEChs8ZozkX4bEZcsrr2cYjPNDYusP95ogI6
btQwqcr0iyiRNIR9z7HBXExckKG2gAAvMCofBAHyXEOoBmuuI2zqfDeLn13CIjGX7qnIzUu2r7Ts
5zL2odMm+yRMqOmqd+R4shErr/uOKKbomich61uvUPtLNhO0JN9UvODYwXPuk3TTrlyl4KlpVnBv
/GG+xYt6XDlj/1G214wiPhgjtYzHD5B5EdtLo3mHOvAlMvwDfESsDll7ZFdczYZzreGyJVbl7Zsk
KHdV86lT254Sg8U6/VIpEhgWtaA9DTOr3TKO1T4sbfugT5yWQBgCc5ALTLHzYDxM+ggiKCVEmszu
J6Hm1XbdbtfgWAzB6auF2whGAhI5xKGdO8SofETwkEn5bhJtfERQ1j4O7bnSRXJbVdlJA/RNtubv
JHDFg6bJdytxXlrd/x4HwR22spccjVMW1gatKTf/USB6sk8Zubt7+FIDMclzMrtYWsRDv7fRu+PO
6CpLSUqasFgrz8PGxEx8nCECmB52MhhOukGA/5AKKlUNwGhI10vkqNZK8WRJOpGvcEUcEOYREBpV
8po54TevnM6dVfUIVRNamG744rJBgpDWkPHM2CTnEJ0LAcBGYr5He3baVwj1dVXQbfQQLR+0PALq
ndZ9kQdfPeLtq4y2QZo52S74MEvZgvBi1nRRuBt7fP+w5TmzWeMfTCTW4D5pRgPWdzUdxhBE/QoN
a/CYxvQdGRJUBRjnntcf6Y95K91F2NcX7ROTsfzFumi9CoD4mGOAVJY4I+modPP7DPI79TFPWZDe
mYUQ/3Ap8rik4yN8fCc19+5PcsfyU6VYH3oxAswYTAhSVVQmOLcAjaeUTFPcQ9U1KbAflf3LwvpY
TiI0CVYOtfrs8scuNGNmqpFsFzZG3if3so9cKv2AzXsCsRvPafG4t7wOcxVFZ1jIS8s/uoHlLhLr
hz//9OstPtYVf/AelpeQL+WDupmQASs9Vzn+9WuWtyzMhz+/Z/lp8XVb2BB//rr89OfffrE1/vzj
8pHl1//2b799K4Z7VKqo1Pxxeb84G72T0ib68zjL6TUeOhttC65veWH5BzrBTZxOJVVDrW5Oy5dn
bWCLv96U4EcJ/+eIdtB0Y0CXjS1Xy6CVCRslxdpCQbBWzB6rH8LmlCly1/J75LkPXeXLX2ynIGzM
/ZADW1E8JD2+dq3X7riXA/yvqFrjJTmuUY53bzrPpi3n+i1qpMoBYPnj8o+ENrexolRDWsPSbqiC
RWRxGZxbRV6O8tQH9s9PLKceXEbQPshCHxyjubSoT+7wAjXhlMExjhXROJzo3aAkhVUNGWZTy8+M
0LcKSTiOEXodzdiRfXli6yIouDVyAaRTT/fMWy4Q2zxgQwM0YLeA+NgfwtjC4bnAKj2xK9DXgf2S
a27wo5u26YRiRo3mLJQjGhqo/xtmJbaOK5C+SJPbviSVPwaOgjzoeDZKCKyTaviboVZhGbWy2/gO
YAvFlAJxDG7kDXPVYtInBBAoSlNPfE6z/qHqS6AUTXGn+XmzLuoAK5Fy6yUvkR7BtGw1tMe7lAXN
F5sGS9OD5Wu7SVMu3sMZlCY8YLRtmzC7VBZmfbi9d+u2n0lpUBo3swjDGmcmDg+je2S+HqwuuswI
OiPQ1B3mznzCmyY7AaiitS19HP8s/6c52Z9+4SFoIWku94P4ETQYPTSy/ZRi34+IQowSNInmVHuU
aC9O2t01Fc3oUoznKJ5IV1wWXvT/N1UHFJk2wW3RDjC0S5JSaxg3Q/cjN6b+sWkaa2uhaUN2h+Yo
6FmF8L3xEaspQyM/js6ArA4IiBoZvPtR4NTEAPKomXkHUSfoe1VGdhBpsG9d+KWO76GvXXrFxqzj
x1G4QI66zD7pTg08MhfJCh0onM0abHwGVDPazCQWmL6ZMa1ounEVfQIAGn6DyVyAy/sQ0eIfxXTX
C804eOnUbAaJvqSSh0G7l+NF71L2wRaV31OgoIYluiLHHr/BBqVzneotNqj9FR5pSAWmR1nvyUwo
Qw/Ex+bQG9Rth3PVWj4AWJ+mbiEPlYVCI91CPMPD9gdnQL5ihCjzWtXJyaJN0btkI0k4k1rFPuZ2
e1uPb7JA9/FWrVtOI92KBJBklLTPKeiFu2z2zlBzC7i8OGCU36nHIbFs+9teb51jIL2N1bchUmHV
J6nhAeWZq83WiMe1/4y8M+qa0OBIY6ghpjWHkmigpm68iyNc33Xfv+upXTOAwCnWdOqlTHam3h8c
d954Q2nvnAY/rs4xrr6TR7Dj7Xt9AH7caC3jHm2l1hpeMUS8UEZ4cUNMkiwWCzeWl9INboXhPYch
JZHaD4lXk/tGg6aCrfgHiSslFRdxW618M7C6APvVXapmpJYFNC1HEBFLrt4/FoH8AEtxMAYA5PNk
QTiV7h1K4Ui2Dz2zBSTsJsK/trc+KA19xHN62xvWSctdBkNx50J6T7tdHdEnMZSGcVTtfSBrqLay
ziTjqhi1h0ZgrNBVFGSbiGEbUrQx7ooRKE3rUq6K3GGGjT+wNff9oZbe2zR6+b2Je4aqzhXu3CAk
JH+KAFFVlXTMJsYeBVUEMY/bEPzrKgX2ukEu4VID6j+AXdlNZvzcVuI2SEfE67Frp9Rn3A99fzul
Q3eDkQK0E8B7FL6ZqHm4clL/iO3vdg7xT+kGZLg7ZKMapGtmagvH2AFqnun6uchTFACG6Zgio4iW
bnYZ8D5g7TS6benG9enB6m3nCaU65PPdfhfG4UVvA4pNUQ6We3JfHdt5GZUsF9kLwOat1qE4Zw6v
0xRciOQ2YLPBsDsO+lH+fk6AW824J6XPyEPvWeqeE1TF+5naXxm+eTT3cOo0ochQ75XOoYVeG/TQ
Us0RSQ0tWDkEJFkZZZvIkk+VQK+UVlA4HVpA5aih0OEgRxT0+uIEOHzVP9u+C7/Du+C616wzNjHf
GR/yJv604KsnYXk3CXoGHdAWong5irU0wJYa6Pj5+X6QxCp294k0B7UJCRW8FcG5k86HrWoZGhVG
Sut0SjSQeVu6ZCg+mrdVWT23rnEFDncPqg7vOCQtYN0EdAgdNaRxINide1+Lzy0S8FoTAnUM2aXF
ua0wKW3eUVTejp52Sar63ret21hmz5PGshGU5S1Gc3ZvfsQmYbApwWjqxusQmQ+eK3cRekyOFU2U
tRwJ/pKwvImTu7GRpyyN6AN0B7tHw5x7LurykMzmN2OsLkYenU3IjaZL/cDxKLRDHQGH3KIyJB48
PT/XEbEaCk1Duo7STK5mo0CALKZMZSuZwNx7BPTeo+ID9n8G1RSP27SuXzXdOgnqEWiqvqpHo74q
8YaDZGXDlYjF+zb1v9mKLVsqTaC6fw999xPZ5+dmYwdoFo6j95LzOLoRuV7m0DDD6TZenDCGs+Ie
Ah9rawQCUB1PcE3wjhFegpWGvIHRbYwMLxnXHm6pwSPCZex8SuDd2B618TpOfbmxKJ3mvtxmcYRE
R/Sdesrj9DhFOTkjSi9Q2gFz2koDOtrHc/CoCToULEvtPs8lqeoJ0tu8GbjxU87KlngPjS++F3OE
e97Fp6iTN/XRSeVVS5Fet2Lte8NK1qZUlmxf4BtnGChhTfmtpTn7+rYd8cSDIrWqU71aGTJ7HJ3p
JzWxN0KVjayqzzo5+SnDsGC7wo3TP06lARZPnEYhDvhwUhdtTgCew52LXAeZrf+A99rVG5yYDHs4
dLVtbYssBTVueBdwJfq6I5WkKCrOoYeLnG6j3Ut5TfFJwQMi1HpqU9/bFvkdcXW0mdxm3jhJeJWj
/FnB/XJbpaFlRO5GN7ZSaM5pnPRDWuHsWRat6jJVm9YfP5pMfrgNu35hMwh1hHbZU7dYCQtjRDyG
flo8wRD3zmMzfMV9JfYFYDs86sNVWFSkUU70PmiMtQEBmDAmPBgDXGEAQm2E76CQ2rV4e3gxKl2u
PGpe+mJN5EdSmHvMNUkvYvRctZGUStT5qz1Y3glxIIgZ2iMV7gc4fdY6zdnoXQhhoIJ48tNwY6TG
40SQpCoviFrZYLxC0sHYW5eYnB5SDUviMbP3rH6fMG1enQhX37bq37sCfxzqS+OqHrtrSQM1Hnmk
yaUs53es0hFcKdjTq6k/24PYOxo7tg0ctSzfepMxMqTirQsonGaWC/kyGTAlp9zG5nqLLARjfuje
pzjege6hqVWiNjADfFgXifaC8Dr3JJcvWj+hmoJ7D8hEz/RGdPLqetUO3Sk1nf2AsZCYzHtcsfSV
p8NRgTeypVsGgHnuvxBWylcbh14Xyhnxs0TdeBD+C2BgNFE/7Jn4WomyeFSlJkEunInkIR3lfgjt
g21W7313b6CD4hsfcqbzyn8TuAji9XU3KB+UAfp9/6TTfV/5FQ7JWHvQ46UqJvFcEg4az/Cu9QEu
Jh/DZXlt/vFagkgi/BEFHFyzy9F8hpLHANE5hMvXq29LgJjLytj38fe6Rzn0j48CS2I1Aiyi3hLQ
uxrBD3K40gkO6itgY6yyMFxPECUmvo5IXv1qWgXcyJd5vqjvjcDem/xfvTnkGF3s4zZvZKyEnNVo
Fa8zMr5J9uyXmxqZ5YraWVBkO4MNqYrdTcXPlpZul5/Va/xXobSDJvEenvZq+TtBqiG7bZ1SsNA/
hkNdaivLipf/V7R3ySqA4+xrQLWBFqGQVFO/1laV4cHBqldqOuIcBQEnuK375mCVO7tBouCedWht
ULHrW/1LnVjRThktSsq8yfBQ4TloWcgL8gmcBPBKXPcioIRTMHH2MDVW6h3qeFVc3cSw/dS5Oo3M
t5CPrlYSHNTBqxqaiboAGtdWNh7pJY8wn9TXqfNSh9XU5RSYvahr5zuks4/IttSnY1+/r+lkG4KK
CS/XkHTV7VGXp27hvy814KzMkWiOupmcSSYsIjgaa+Cyt6zfO3CjK8HfGjpgk4fnBT+r9yBEQ+Xk
QydtgTN4o/PWJvv19iTS93oSgmkHIBuE6FrCFKCORYVCxt5O/SniZeyvkFDmOuFBzB0Zig4e0cg/
1VfpGrVrg7Oh6D7V9cdQFrBhGFG8Jyjv8vlevUOdU1H+jO/+fVIRf1QnHJVAQjkUh7gd+pSVet6m
jbEcTn2dO3QHvsaq0RJMp0fU+oYYb4Mu3bpFeRb1N/gOGLYWyOaZFBbraL5psbfYIGG/wmocWxWT
TkdkJV9otD1bzKp00AxkVdxqH0e4fiX5dFka+NgCfrHdPmsjw1U4cjfH4jlKTQw6hX7o6JibA2YH
bqozlqhF6wVD0Y/b2zQMxz1whK8K/ZBxpJs9o8eMGj1oelC5B6c2gIekWKd+TynosdmYD2QLH0rz
lYa7d7/AIGzJQO3FHZskxTLVFLHls13if2AKr9nUDeScxG6KYzEfYlPER3TAnlBneQ5n2Pdma5A3
Dbg5NvlNU/YP6j8RSHNbKZiYgoIh6AGrFpnSfmd4DR0sNhHMwOIvPezLXeJ9akEL39eZ3lp0YunU
UKLWEyrfMxGbYwE3sGoPXZ/0Hd6Gj2GI4konxyFmh6iuk9M+ZRHx0OxQZHchHm0sOHuwyUjj9KM3
Fs5xUhsWTu1qRaFKqZTF136kPy/lbt+mmq6VCZa6m1qIs6b6lXhccbcFDRMwqjiRW4hT2ckhqMt4
TY2V4U1ReBLTpe0AVqc4D0c5ga2rWmZ6C4KiKbJPG9VriAFkj+bA+Rc/S4zccWvN38FPQEpqiZho
7h+H2jjoUCj2ZqJnaBRtZVu9FZVR4NqbIbNZgZS17N0MBYv9vYPD3MFzRUAbenZ+DZWS0SwLf6Wa
FBgnJgdUPvF/VM1JYudD4VE7KGIK3Sa4Pjyrrf0cQtsKcrbhgKLKhM6Y5ZbFzhz7kw6j5VgBckfl
yealBI861cx0TGx0VAk/P4qS01yQVyVQsZVeAXlnXie4eyG+Ty3bUG3owQD3lpdPUUiQugx030PG
uivcbW0EDhSgsNuh28KSAQeuaGj6FaJqiLDoO3dqyFdQ78nHnRTi3NlVtK5J46l2+NMMsOLph2Dn
60zDLc6YG9oqzr3u3QSl9jqH42eCet02CdLdcmg5gr9wMy3B3kWpE9hRccTaE/yXRILUBkSCQsjd
D1JBlVcqcwomKzA3BQcritsU8YYN5iUngRM0tS/3NR/9el0NFE673Nn1gdKySTC7KKd9MvFJL3XW
jk5EBSLsGXB1sBpYo/GcbUfNWJAM+8KRz6Kg1BwPnoYCVXhj2SY+ARhmdjzb5M0JS38lqW64aHns
CiMu9sP4ScSpfFcncw+m4dQ28yoczW+6QXMiHnKMN+iuTCMuJN1QXKy4/KTfHa9A3sA8s6ubLpSX
ronP+DB8+fltEBAayby215NG1VnNhbBjbGsQd8C6dODyWQMMhAPMniTC0NtzYByNSDEmY9Bb6Iaj
hkaf+Vc7VTUUF5SUKDkfgrx1MydXd7BuDeJ9Lwci0g6ER3BBUiBkR0HZJg5iHLxV99h2B1pdCIun
eXLT4cGu2kVL06DO6csRflwRGqb5q5AL6jfdLi/O7DwKEIQ0e2jcMIG7yrxrO+sV80hIb9pep+WY
9eW5d5HkMMadnrr0fIYu20G7OM9lVyBov8vCy6gjhljDxZxncHGFRVSmDjLQiS5C4y2vymuTO0/Q
wGiFKRSP6rsPNMvwp6A6xAQWLsMMXbddKPSfqn+2AHPmnnWYg54cC9wEtWKkx0P6tORodpxt/ORM
7kEVSeW5Y0T9zer9k0yzq2mIi4VWEu187GwGDG8bmtpml3q7fICPjUUfbFt944Rs+GDou3PTkoFC
sIij5h2bDzLMHiRPEjs1lglgZAChPBszNaKCK6xHqJldbGVI9eI0BOd+3kGn/gFADNOJFEGoiBKZ
FiHLTASOjl49HIYuh3+DjcBZaP6ucswzruOPM61vSocMELfnIhBpphOPrzvraL1Fb7zZ+qX1VDWB
vKHJhs9DN+JpA9KjTJ38GLj2vVU619Q1P6uu+dBTesjWTAxQwN9Neh5BYJNfRGvD8361GaWIlY1n
DaiuHzZgeuD5ZvAze1yPIDjQZupqsge783cePSlBc66OmtdsDPapw52Dz3dfeu1XkfrPv8BTQ/O9
qL604SEpj+isnbJc4WJVyw9xxdvZNG7QmyP8VTCLDO/QNoHQElc9gJqmBjQSFVfVsXNVk32kebOd
puRLNQVdv3ptzOEpQ9C6VflGPzF6KQRDPK7cB8bNYwEbRkedY7f0zjpQItCmvtXD/G0YWYDKlN6n
DGIWYaRHNj2yCX8BqF/KnE5Q8T9wTLvQJ2obAOMAzn8DNBuu4ZKYoNztW+DOef3z+2NSRLzb+F81
ohUlGNj2sMh342ClmqJ0fn0/LTbsoE+4FfCAG8qINjzMdMbiSk11xKsqZLLpuit4lN6y8I1s7Aqr
JBNGQ1mXF00hGb2IsCgMvOPyG/RKNdzzK/dE3sSRuzfj1oVdTIaD1FWad+RvPe3IQDXwJDqFJKCP
c8R9+88X7vwdTv7rsqFxGVx7oG7MXy4cGFcpqhQLK9K0A/7Hd+Ns3AYe4FGNrRmXp9us+ipxPYK2
4Tgr6RuY3hgKc1GmTAgyOVABhCsl+LtJwXxikABbOktfBCHfZaMCsDn48KUykfAhcHH3ll2UAhvK
8toJF2ULDod46uuQiQAEOdQS6F1U1dQ4zRQUGepJ/gfWXgEcioJSUCinC1HW+1CzYqsVTrgmKVHc
H31dJugwnKqfMpnva0ig/3DTrN/kfoGNGy4XalouRjs0d3+7aTBwM6/XrOagJZYinobPMz1KT4VE
Sy93rJ9ak7bYAqZc4BF0XY6lTTlObS0kLGcPhUylgPGCq91dhFffAo5ZYE3zzOLhuVNJGgcnp4XK
3LsMoViPHyiTvv9Cs9nWS2/Sx51JkRS4IRqSw5zVD20/sqnGx7rcRTFFaTUD//OY8f4+Zix0jm1Y
GD5Ixr9REKJOZujCRA0mTo25Q59AC7FI9WK2CYE9DMAMOMsKTK+bKTVBPzktID3N4lEmQoHAFZo8
nMJ7p8LoVHpbFj9EP1jqRH9sKiUPpwKGUU4PI0gDLLhJJGxxnXzuTBEEz0WO5q9nUG4BA8H6o51C
hGGjGGGVBTrkpJCCEP7/yisUkcXQbAevxHDcB0mVjiA8kBP1EDhI52nBIaWDLW+cpjq6vgRbqPY2
xB+CvZPYx1IBsdBMrtZGThvIonwEiSrbBzXoz+yKouYpiaaXDGjC7DUufAB2V9pVFQF5Bh1OjQoz
DTbguCmA2UcJEmvzn5+IqXt/X8A8y4S0YkHMsFxP/40W4nSaVeUTznFpKVghCVb3rZ+OG9MGs1MM
d+7sWqu29dhKZXfjuhLTtz7+Yk+uOoDNZhu9TApTVymcFVZEpzgQt74TuTDU+ZCWFG+Y31BcoH/1
a1FqjCPkxlXTyxQVE/O7Psw/vCS6gj3bDU3ybAb5l5+xcAjticIHG2qNI6VClWU1brdYOd+mdned
BUzySYY8D/ddKhynHVIb0vo4wYkp32Lt8KKsGlfYgQz3gTdu27k9aRIH7Kw3N35dOKfCGJyTA9w1
y5BGrWmTxHz1uRfjTRj0NX8pjGOI+lgi5H1DrQ6JghwXNQIE5cmngyYHO7upBsqNOXIJLG2QN8qr
wuB70qXYyYKnkGELnM1qQaA71g+14tc4vy2YHrfOv/Ig2rU+a5NjszUsSKrldZNAzqq1B72PvgpI
qVpqoW/b/FgCykhUF1ejg1kXHc5namYo4FbtOc9zWJ9VXhxVyTcPql5QhnDJxVWlpmTR1npStaE4
b78NgfMtxCY4czogvT1uLnNQ7ylDnuVMxBWgy0xq3GOaUb4rYBARPw6peGiDYfyy+/EBk/mTqccu
SSIY+sQiCp8DpSbziv3TYUGqtvH3Muo+NFN9Fx6G68DGmgZKhCPESLqJV0bGSJljOnZ6V261jEw0
kcW5dr3nTAPBq1BdKuJscJFTYBD83CnR+3l89KFRIwWx4Ns6lXcUPZNOFx15ZI3iFRhSnyKCF1Pq
UAA6O6btlEGgtAtO12yEsqkxwd7b1XNngOeXDSZpKhUmkt02ACPxz7Ie/LD8tvjneDMH11v5+r/Z
O5PdyJksS79Ko/ZMkDSOi9r4PEny0CxtCEVI4jzPfPr6zCK7IjLRQKH2DWTq1+DhcjlJ47V7z/lO
XJuv6gKPmira2MX0AzoJCoAqxABTm9cqmYgVbtjjtzQeQiZ6sde8eOF4tYXGYsO+B3cqzGf25J7W
UMqBs0DEzbbIcPX7qS7vQRBdZ+mb6Bgld2yP/Zabvx5k4ya2gkeN5jnMVWPdCHJr1La702icDAat
gIXy3pDyx1LjHybTERTYpQ8/6PRrmjpto+hsGA13D2ZGmfDOlYPCP+lEjHkTWdxCRFlYFK/kem1r
DyNbOjK4ZjL+1KelARJma9tauR7HNL4m5ngE+DMeShPvqOfmpIwuQ7DDkEbLoic7uRi4n0hInLVE
V5u95VEDkLupAuJdwBJdxnn5aaez+ZAu9JLT4aJFeMEWTCyd++RFNctRk+sYA+g4xeg99SgHLFHJ
OBh4B0CorF0RteZ6NAX+4w5Xc4qxou+zvdORCDhBpoEUOMkuacdO1WJw10lhDyLN4uC29lYJgyQj
aoa1zpHYTjKmFlXZSaRVvUu14rQssbNpJl0QC7ncmHTN99GgIWQpSMGCg3Na/OUmKkBWYIG5ar1B
tKJF4HW+pPvFIqJDJK/VXJOWbtfhbrTb78nku7ZGj6EkHOCEJE2cXLf952eMDY0ULLZm6j/gSZs7
5GuHShfmJnLEo+OXy8nvnsc6dugvIUUZ59qWFmU+7RgG9YTGwpgE44DO+Gy60Cq7cTrUwaKdoVHB
6V++1Ret/I76DEcdQ9DGQmZbzMmW+ziMAuHdLIjXD5bl+meY98neK8RLXPvpZQrB+QiC9XwjtxlN
zeRateVNz/7nUI7LLfyg5JAlmYFzpEduntU53t5CW5dDDKuvJMktGkwi6Ft7r16lehXCbfkzRPtd
BmhYgrJoED/EjFS8mRArtqHrchT2Poe6DZ08OjoZEbFdnV5I9/XXdsyv00tSjXW9O1QZjXOD4eFW
GOh4WxSC4Pqf6x55nWmHx9RtnHMli5DAKNHTTe20x2z2wwq77jDa3t41aKmk1J0MWqZnP9F3SzwT
RmZ+ihEEY9Kbzdmqu+Y8RcavGnH6Lp/K/gzhD+aUR8RoCUASfLhxdCHOkh8cOOfRtNx1EjI2ZC1+
CELvmWTVGJOdjpwlwHSUO+seqj699OQ8zj/sbr4tWi6XyDeupsbWgo4J+kGtTQ5EVxWLcfLi08IL
6JewoDEUGHtETsO+JaU87Odur+cOu+RaopVtzW3pZAgImgxR1slsXBWLHIF9ckzKAO0xzgV6hAZZ
EmwLU0wm4HZzDomZuL8ZzSFS3sOILWNtukDvsji6jVGIU6zQAmUzBhKW0qxojZNSAKctThSgkyiz
tIK0iJC2uhsRpY04suw6OsDp8B066HUQrF3UqlVIbwby6s8scp6snOBPWV3kw0wKw2TtR5NxXti1
r0OI2tFj3IeSO3v3ZpapZSK0UfoZIFTTNrI6ujxbJY3OcP3vIwxVs13uxib9SRo8HHvZPzBJencp
pBnXNVyMmNZGR7tFH7VTr1IJpmWLCHLKdYo2iBrBvBq3BtFQXKTgFclrJs79UdVJzcztYwzzPVR7
OLaB36yBS6tqHhpHu7aL5Ye8fSoNOeYXVP0Naz9/hYyvvIfQg+S2Td9HKQ3WkZ1TpjePS52/Sz2s
VJ87AgU6xiZGiTD+sATEmCDBLhBiR9d8DOcNd31KaYdnqkakOWV2aQOqyw4TokiZw1U1oJLslNBX
XPU9v6dD+pzWiM60vmZrxXeUSQYGlb56V9p+KPld7MY7N6NHkKfj3ujHx6WLh2ORw6qMRXTTZMBA
9HanPFtKIDw12AgaGac1oLPfujJEByHlt6hCNCUtfc5csL+tp4X4Bwd4bofzNSmlB9U3D5NW3za6
/wjlglmleWV3izfEGR9tlLsgXb6XOuNaZQTVa4/pRMfBcfAONPP74KFQ6fR6a871tXatQzE7GE3s
g9pAu1Jt3LfuHWqJuzFvxW5oUXF1bnPMVDdN+gF9jYTA5qpy1aDAY4mA1duXJ0kiWDLxkMmGZiXd
NVpCP0av/fMY9RQt4mKb6KbY6Q8tzhf+G4/0KmcXvCqD0HWi1ykQZrpo5nQSARxUXcNFFQZfQzRS
F8szYokEvUjKSBCypPTJoapqtkwB+xN3yF5cv9sncfOKNe0YMl/BV5yO5M+CEkl40e0x75GrWBPV
UxFSFzkYBkS/EBqR5++tpu3aTHtRvyC0AwQ9XAWigJKY2O2jNO1YrA+stvWLrD1V/yCwqERqG/of
9XlbNw8po2tMMtS+pABuk4RtfaSVl7jRqrU3uvfZLG5rrbuJXS70oEHpLDNR9TBGVMv8ljAuCky9
wjiT3NqmQ3+cl6b39uMI830dTi8ksphb0+Xt6EYOT2jDpWpmHmjQfYYx6JKtLfX8ozSB5aU8Qs6X
N/gl4L/Yv3TSihpLK1KgC16axZxObRE1nsJ3oxtvCD+18KbEc063+kkXwXelLfBp0E+W2Hc2kwu/
HwvmdSx4rcGchEyPoJ1aQ3mXMW9l9cHqAv8+1kKYQLyHskrlhr11Zvd9Gev3Qzn7b3qefxsmZgF5
3XZG9MPx8sPQVV9pkB4N2QDJ6fzi6wXEOjefA51TIV/jRP1buT2Bpf5CaIlGriCwwmaVA8A+LU11
zIWJXMyxdDYah1Hj0vEDy95o2riJBoG5sa+tvR2h1hVT8q06Ih5Kh1ALWhgnOXw9hu7q21o0kw0J
kTb1PrzJv6UHtZX1UjT0W33wyDeUrSplHSrD98K2cEj2KdjH5ZzKDfvvtSzkQI9l8u5P6YcXRl9F
5NR0oyuc1H2xCdyAVHRjN0fs5BGJoy+E949bq4RtSlENyaPs2eBIz12rIWkcancnTStyPy63JPbM
9pqajF+SkgaJfmYuieVV/vpEfBBSjmFQOjzU/qiKuGtLdkxbgvB3B/9RGaeUA8OQJ1U9a0+FiTQJ
O7VqwKm+tSmrZrfFlNKNuG8AKqArDbH8Uvjlss9sjQXJSVyoKY3IA1g9bPZp9HsAoPw5Oj7HVYD6
y3AHpLRy12GZHpzp3agfG4eIQ1nZD4Zm4X3+4fi3/dLt89IsVgbak2PcGoixHI8pTpzBUYsKbi1P
veVwMOwzxP2jYZn2WrRutksch/0Ywn9MutrtsDj3XVUEa0BxzHg64oJb8WuWq2zKHnTsmmClNQjP
2a/hJ3MqLqLiYE07uJbFSo8dd0uGhdlxFJUjVif9bJMX/hY77ZRBETYKNvr5yG5PvQQLfjqE2vrN
inT86VzcsGLv2qng7sqKlORsFmtiqnmjWONaioN0tLZEt1+NmexhC9cFgMjiKCrdXZUzRiLMGidl
EB3Dg2XD1/S6DVZPrbhTA061yTVh51TCvfTAbH2f7nuTl2+iAzNYLrftyIWqXLeBy7zSrqd+J34S
Bv/oay1kOguDWjwRVp7oI75F57PEBgFSx71A3GZK7tLIr2YdDGLw0yojeg+kHWYhSRMS0zH32nxj
Ws9ZaIMfHAeMJbLjQxQknr/WK0gYsk4EsIco0dPvZh6/y1RD/+mmXHRlss6yaxKjEiJVge4Bl43y
LCvnCXixIyvao2/Vb2rkNs/c67xufiPY7wL3/MeQL4RCe1QcrZ9KlUKxqf3kTbWtVMs5jPqfbrDc
Tei2ydR6hLb5bGXFlqDtxzEYbprS3nty/9rTqkA1hmdLch2CUCu3uXR5yXGzU2OW5cWr/aSmw2sY
tZAgkDKl5ROXCM4JbWy536k7X1I117Znesw0cycdiOrqSsW8s8CFeoWJdCl9skL+lDKpj36Phi7o
Vpks7+qO5VldcjIGBSQXTyoHRf3w03Vgd5WId/fZ/JxZ7N1lYKdIrrGtfxY916WmRbvB4ZD4ObQD
2TmWBMZW95F9yFuyl4Y/NcLU1Qjz90jaaMYVkihHeqL6RbsEmv2gJr3qGCK1YFaf0HRuGOY3VXPs
XWYTrfvIoIk7i6yRgKjKuRZ2OfTXx2nKk5Ucxmu69jVYw2sXjD9ohzFwSEkZiw4xmEacVeQpy7NB
a+Jqq64L1UPQGLAw8uEJ6U/uZx3gNTUzos10oyYXaoDV2R+B1z0oL5GPtXlF1MDKXpJ2M3nhTCNx
eY4mDUlDEO1If5K9R16rRdNQpl+Sry11FCktqJp0Gq76APcAbw6NRDAGsqk6LRcwWFhLe/bOspbu
BTwF9qBHrSmuvie9vSy8RsbiCwIYC5WG4gG1N4XQdBDyjuch+cTKnV1lPSbKaZODrpF+QdgQsvcl
Ky2D0lO9y0lkvYzUnd5Ew0dZvIwnd4HaFaY6c8lW4y4G6opqxwj682yF33LWF0foU5b6thqSvXou
W051l4pJatLUj2z8vwsNS/SkuSePI0/gDcbiXK7jrPq07fYZRFDVA5pQnah+8xQaCE6ZScipC/oz
Z61T7THBrXYJ3sN67JadHGEiNWPm5XFY8uaKvfm1ZXO71P4T1gcWBHoZKOrNmzSLXtU1VBvGuCNB
AsOKW27Dct56HQ4TyaiRljhnKjn9vfCqjLSeNOBLN6+rfWY0KXAx+Xu8JZQZ8sr0huydxpG+sA9W
K0XPQNuYpy2s8Hdyt+Sb8axGHEsOlKByHuboqf+y5xJYvcW9J3Bv8eW8F2ypVz6tC/gMjJeK7Fu4
xXucj9fYn7Fbhoaaf1suIadoj5V/UvOobs2KO2feFpdZwgRyUuGJ8tlb+AFKi32DPFlnor3XnexO
ybKFGVksk0t2ylUo67lYohBEjv1VOhCVbMQW+S6zElrGNUNt5FO4NbWDcMu1gytoC1+dtnHCWSsv
LMY+hBlZP8yQeZmuzePOwuw8VtaB0KtvJRhAYs/MFMr4KMJu8940GgBdNmrx0lOghM47XpiDfMtY
6V51f97J7UwsvbVWm18jl+pYDr/lqpdU/Ra1v6Q4hmI1Ttmn7EGOPTWkcnBz/3gOYelAcuC89lKs
wTpeH1mnk2WmfKJLYB9HB9Kq+hOiYaLtXSxg9yMHXfiDmmCoc3PygkfFtUixWXOPRP3bhYcSJkBa
6f06tc13Ev0YinNdxSX9dC8EXKcxOKuhF/Fz2AJsQyoTv2rYag5iYDwtVouctSUMIjTq+zlzana8
bP56DosPwHfq7dWgYSTmtFDFCk6oawGND8L4t3xH5W+LRMOOTDo6WlP/3ZPOLXPD9Kxa2XZ6Kegg
LzZByKrNr7MxNTZFk3/CEb6RldOSUqJR2+6yJMZVTBYYY/LqWTdowwR4RHNjHIkJfql7DLiuTE+S
hYRtWgb8juWs1oxW+tKTBEFTin8Suq84A+/f0Rbf8nLZ6DFM/22Lp7KZepets0cv14Cw1JBIBfl0
mddUGymWCna7Yb6R5AvaRIx3pMMhb7ovnYGHBsZkbQ4sJPk30lGau4F77A1Sr+QOzJKGW7sbNmjJ
YHCC9kKNMfwCgLyXp7taE9Mk5tcBslXzEEfH9Q9YHrM3Fi1ZZuqRh5Tf/uWVWCD6/JJYUbT2vCI4
MdNcj7XmbGQPXCELvNjesY+6VagCQ5rio5kub2ljlsqpIdX1A/IQAwdtXvLOcrFtlvAiay/LZR5a
haR1jWmwbuMGFZ/7NNdthYz7STUTVB9Da2dCOAbzQcExmmxGbZu2qD3xAw0py6jnR+yhhXuKsvKH
iDhzFm42jumFu/Zxsbh1p6SW7nKvx67xPVsAkFIN62lt2w8RE/BVoS2HSQZqF7C1EXsPxq5MD73E
vORueaP1FgwSZ/7wxi/lUg9IkmrJVeLtoVcD+3BtV/ElwqlLriW3ggVflz+aNanW8XfHjmjlLtU6
G1jggShepoh1SAQ1t2sCwkngiYyeOVqxkdN33aX7OMhb3Vg9dyzJsrOSQzzlbDzU7IzAEzPK4exX
G+huaR+E6J+HkYAGk+OTggDcKxJawLhEY2o79uS8jdCR6auuWhj+/C3pV0pMxJzplICEFluulPrK
Rj3qsrc5zj/MiCWC6dywHhedtQ7JlukiztAw6cT11qoQco2Zc44DfUZSZ/0g2KE+ZeNwWzfmwrwm
vrU8NFjNgg4ul+Ip6O96YXNV0pzdDtxawtmxVtlC962mS7rRAUsryUXneDL9Krw4FCnr2mc9DpYv
l8IWbQ6ul8KVuTBq6rrkr3mNG8NuoAA1Ls83JfaGKxRhV+pslXiIbFFW/ZDtaRuwKFlZ9jrZQqkY
WmP4SLp23ZM4uHabd2EykLWR5K7lnVzOxBR5J3YYgNQ2T6pZ2rdm6VvVQOFQ11QlLwquEqf1DUF2
D/K+WaNBp3HfnyFUYSOXW/iE6ZBrcJm3Yfar7F/UEqrWsyJ5jx02BaJCS2m9ZH68D2L6A84w1aup
aW5cZq87tvnvWmRvjbz6EdVfg9d/VDVzdS/hmBFrZ7NbQ6k3uRgwRXppLSlOYqFRqBCK8WoFzY/+
67vc3RWhf/DicTUg1BGFQ5Mn3NfLxRwiiQdo6degX95ZlX/WtGCfG+lPBeXINVa4XLam8RCABKVl
GQbeo99RgQWCCsxjOZfdLxcogNJ0jEt0Gr34FcUhzb1ppdqcFaOeNX7CvT+48UGBoZTSa4T+HnIf
UMIBOfxLCfBjHJ1+IXmiMgqg8lp1+qXAQrbDHcUvxYY78EufWF9Jmz1JgJG8beol3H2/bD69sr1B
RPmpxnWo/fZzW70sHnUQ1J0KtovkNiBGk5qhoUNt2TLZjeTF13TlIxbNoxoAGy4TOxo0SCz9KyzA
uwC53xZTBkttiOa9Cx5kwTxNlPdgHNGnSrvZ4EqCFdVhLiV+vZXfOKlvrpdC+1LNYdORduJpoD3V
r5mQIGS1Oe5GixK+aDw01hKuA5EWE3ZtYirqdwPit7U6SRmMDoDlHfJUyN5hEH/fR6hn5bvPyY2I
iwFk3lUX2oQXqVXCvXBQtZ/au5XabZwH28VjpklsGdmAiO3TskH4iDBbAGhCohvvoZnvu8R5MUyW
ZNSmPyMpqY0MMj1bkxEpdYhovHuPPe0pHqqXzvDqDeOdte90t2jNEMJLlJjcpU0SiYTfz4Ix+yZ7
vgTcgA7QaH7K9nrZPrYywE1tbzpJGlNj1L43P0kMJEDD/szsCUehxEnInY3sjsbcAYsWHoOYXGyJ
bNkyfuxK+6yUgpD7cEwGjzAm/SYqQdcPgv2ZZdcnaJ0so4X7IS+IJEeaZuKrkVW0EsClLZWWC7O1
vksaNhS5/EMjWQF0/Z12cJq82Aakqqw8o/2h+F1EXOaMS3fo5j12gCbsPsatWwdpeFuKiGs50HaA
p/PfEMgKULJhOo+yO76U7mehNR+SaCX3jAw+nvC0HOqsvkqmSBnbl4WmB01kasbJYnrqP4AtfcVF
iA+TlZzljnXlmi/6o2IfkphF8QwAWCcXuE7xELeSRgdJJN8HAplue6aJ+aG6LMbEyhG15PfqzVNJ
nx/jaYwMMBZQqJGqL2nFSx7uPSnmKctAMEBBBMNWS2TFc6arqbqSUMqNp7pyF0nXk3sw1XuiR3ES
VC+ZlUMOp6CX77JXLTd55Z3cinHd4vzKxxqbDBJdPf+eJfPItT5JgPwhD4+wHfJ9GG/SfGAY4HAe
cjQ0mkzMbGqX+pBjatX3WPi4oTPGkz82KdEmXBqrWlZW8m1WFbFsp6v99eRy0StakXz0DB0OtTgl
s9oBduAVcB6n51kuFPIOjuco7SDv9VOCSIK0o37WpG+TzrbQtnbOfphdwzu+5De7ZeHVGjjPFZwa
3olFltqebN/DurxzJvxqUuW59Cium9q7V3eSAZUPuCOdUp75fkJiG3OB5M0BWJgv+ckKQphtLFH9
TVr0b3KtUfd+O1huBcKjLTpRa95JFFuPHGdlhvF3AAdjZevx2ahgG8ZF9dqVD7OwHxVBSha9jlje
s8I/48CT+EERQ7EOX7pbvY3eKk18Vj8sMspKAhEqDqisKtTNRvNwg87zDkmkF8hSVXYvzNsWWMLK
GoYjEWNHbFJ3SPSf29GXWGLO9PGeKAz8jZrzWJumYJCYsHSl76q+1QoLbHuwilv7qWwI51RdB8Og
GWDbOBvNUPx/ovFXQbLp/D8RjQ3uTH8prjYf3cf/+f0vbz/yr//8D4LGWvm/qor/BWr8+9/9E2rs
ef8wdMswIMu6aCrRBf431Ng3/uFYli2Mv3HGMJCRa8Gkh3Rs+qYPhfj/4oz1fxiu71Iqmxb8Ydf2
/jc4Y9M0pPjrt+j1+Pmf/4Ggx7ax0PHKHCF8C3Twv4o8Gfexx6/a9JgNJR6OsXunD33r553PhhuB
C3pYqJPDgnsx9Q5JXBzDCa+W3YG6Yq0XK6tiuufOJBIJiQJY7vygK4/YLT+yqQT+ZfRfUx5wy0Bg
dErB+4DWHL8H7iAXQpruMpceHgR+bmtFohNnsya8aE/mX78lmvgWRYWO2jE1TZKLJ+SOeuPih47Y
aHTiuyGSFkJpeMa7iIL82ofzstWr9j2vw1GudO5uTijmEbdE/S80jxHTLOvBkcogVY6JEI15ICPn
ZcJyTsEz9RX6Pb2BF0NY9YE2pX8HNIOeCeGKu4Smtw+c9Za7bXqdbBw7yLnbfQw8Hh6gDvkkD39p
eDhOVt4JpsUiPnR18BaJJL4lxjq6pckXbzoyAYh2CeZLQrWKLIu1B4rl0cqFFTNXr6hMEk3bMokU
DLKQ3KZT22+a2OXF1W2E9Sc6eAwYCcnKuhtIjjcEuTB4Tgeio7PmUKbVPg/i8ZpFy4MHVJa7Upo+
ePrPaSiPQ1QMXw3zl6UN3oC00+r2lwnuadDjmaqNDXvEmuDt3VhiW4knQCCpYz4XgUfIO9FIRlXQ
m0RpNERlTctHeoqCIQCMNZy9cZyui+qyi2jel1NaHpd6XtuLlmGPqCXgFfibp4ltXDZgHcu1evQs
6SUEV5+n+D4PsrMXoLtUxZfOEyZ5DTuLtL7NSLFPpyOBz1/BOJqbFCGf2WBx4I/UhXGiJRKdXS9E
gdPFv4YIWH0nP+jR+M8PWNHTv75UP1WPUw/5f32pfhAQTrrnjndRX2kO0w7cYnAikp60gH/7Her5
KvUT9emSW/6uDsl1+deXYSUedvalf6lFm5/+vIo/L8XmrF4FXS02f77353F/fq36nvoS/KOx9fQY
sZ38ZX9+oL4Mk3CgApY/+ev1/X6ktjzbToa3IUxn5LD//cC/PlUPVL9mYeMD5gYoj5mTROmV+kV9
aA2z22SL162dcdYvY4gD3MLBuRlmFCe2D4NKhNNjkV+cdEj/+qDNVnohZprvaTUhahmpUJiH2P+P
mObhM7r1+Kb+jfpu7y3zSngmqRWhdbLH9qXRs3LL7TJskGKRyoirOdLqGzSCxTbyqYINPWcs0I3a
RX0motyjkYgpsoMBdM4IWxr9cTk26N22XY2cPMU5qxsHJ1/Exfc8ccFXxWfMqS+ky4SmqCgWsxfG
cWKvfs5szUFvNmBj1+Zzodm81Y4Z7oZqtC5h6FgX9VmXIRVoZ7yTbLzoX+NP48RazMS+hAU5UYHO
e/jne25E17LXm9MkHzE3wa8Gb9ImS8UBfyECp7xwztFYEbYRpZhs5fu+TJGAt1V5DY0WZq4J0W+M
ByvyLhAAeTqGbx6lPuhOZvz+THhRsq/G9NV0MOvOSfbB9C/fixzUFRICNHJEuZtkpJMXyP9nvT7k
BHsSYyp2gVX8wqcMrZJdzw4cRHVDQ/m5qDpnT5GS79raL0Cj5tg0e8AkYimni+u402VOIna3eYk6
fZ4u8Jon6NDMKCuj8ZlH8QizuY5kk5xzVvoTFIHb6BqPyNi0AP2lPuBXnfCmRHMRXRL5gaasOLXM
kPXJhnkjtI3XCoR5Lk8ISxQhd5yWN3RiHYHOdAn2+ghfoWntZkfU7HLRZmO54NdbLm2Sg7apglO0
8C31/WVkWkyqQbJTXybyzFef/aytk/C98jJnx1Hzoh0ZuqxTNYeg8Ec2MRA+7wpLH45VhwRM9xp0
/CRhD0OTXQKfVxIuWnIY6Nvg3BwAnKesGxcca6QJ5uPBKjunAr+ZAk+o0IEILbT3lbCf1YnVCCaR
TkTbFHJNdlNbZX6ztAMjbmsmekh+aWltu5stxiCDPuc3HZ7NDfL3ngochALtnlWchGzR8mvTZ90W
4QIENwDAEFDbjrjWKjv26dyuJ62FOMjW4c61cyjNInuJtSI7iCAB3hEZB1OlvSu+GL079PUyLl5F
wM9BMq7DZhx2CwR0lPj0MNCk8JhR5qSrz35/88/X6h8mZEX985H/9nD1pcnhgYLV36lf7ZrMequY
rbX64Z9/8NdT//4U1fVTCx9uV/55Jer3qV+/5DkvD/O3TB6G9/nXi/jr8Q1KuLUZEtYU6gYDFVrO
YCvkB0/jov3zZWrCvPu376mf9oMVsS2Lsszbm0jm102gO0z83FvR11ttBsFaBgkXnPOzLsKfXSCz
s/L6p7O478bUDEgyE4Qe4C33yfJq03GbeF+PjJy4gEC7IiGgkzglRNSaBjigIHU31YQMVMalaJ0F
52WJKyRD2XzMK+NF85ujAzQvBrNhYa4ledIIUR1U9wMks6iY7ztjnFbsZ/ibtehOI44I7hUqcxFv
qtLo8enlK7oDI3G1uUESbBmzSiwJWx37ArijO0AIbN2g3BjGyU/o4yyjVx8zjJa6NTj0VXj60sFA
yQZya4fm61gkJbRo/H2Au/Im129cE9RE3bWPBojeInhByiLV7053cGCbbzBuMEhbvNukJA8Xk/c6
yrX3vMoHCctEXjh5B3jR5qa1DcTDmDE33hD3l57oM52FcKXrDiGVJTveRGdcyraQ4F//iNaZrGn6
HbIfdkw7TKL6aJOLWksRtgjXZhxlZHQ7AXmezJtLTwA6AgJN4AmMkbqlfYOsbeW1HcwAfyJLoB1f
MoMKDITMhPXJ/aFxHHBIJwfkRiRPpiGNALtN5TSaN2HMPqqhRUpk79m/stkUn7FdRrtcZ3o4JaTc
Vjcznew9xIlXJwTs4wQSMwRMN53pwgeE0uFjTrNNrOG10ob0sQLMgTcvqXbd4ryHyxBC2moQtHB6
Uos519lmsoE26b14dvsMmFFW7UetJBtZ719bh4meP7k/R1dvgCxiN+jwOlcEiwHwBgUwMlMwJck/
nMI9vXF6QeyoTZ0EUP/G9cZr5VaI1DDXHY2Znt+YHoYRBliW2CRVdC/LEnxFvX9ArkW0BG0VPe6d
o78QzUGb66YpQpqlZ2MZspuO07GLfXJ3Sd3jZU4StlCuMrs6WSVdGwDYGFhCfK3frgUxhomwfp4j
Hl58lEUQb1oddqRNB2vOMfQmzkWv+uim0DPG8byDwpnWXYFSkEhgWmSNfxYoJC2YRVA3xTtTqfkH
DNJVE6XNTTxyLnkOFhYZ+W13nKBeBVlCGx7y/oS52yDczqF8xqG/sgM6+o4l12T/yY+0fltbE9p+
EgC9QJAIDoFcCB6o2x58xSRHFMSis0nD6ZKOrqDD4u8jWvWJ7+1IFX4yavfZQicKEzQ8DI0uDkBP
4C078cktQXUXLm7bogbrfmpMMpFLoyQXltdog/Yo7HBleJa1y8OkP/RiPID46UVAlQ3KfyP0w0Bf
49m3uydHxB8TPjQ0RLjNcduJfdbfQk5xVlrHsmLHKRWIB90I9aa2mWfbZdLrP02teE7SttsMVeZv
wwanMnhVAqtX/oIonCoMHzdAnCBnD9iGoXVO0jtHGq7riIlBrAOVJGkVrjQQpSaGrOWHrwHil+PY
Tq8jeLOtN9JZjV3vIsFNXlfc2TphgV3WRRtj7MyDMzGhmSKCcQtGS8GSmJt85nUnVSsQF+XxNveB
VCWRvrPD9NnOXG1rRnTnzSrS1qbP+9PPMGhFou0h7cdYIiCwx16I8iVob2SJk4XjGk1YtmdWhsiv
a51T7JCHGob4XvR52fQVQfLYRwKW/VSDBNGVgLzg/weO753LfthWGXOlCMXgephtfeOgPFgVoXfV
qOQLlBbrCTUeQx5H8/yDzRqiJWZMIQV+ztAp5ZHpnCoEmhggv01UeofYzUGfhyGsalTCu6JP7oyB
UAZ8KDXxfyAHsnwH7w7kCkcjsRE8ibj6DO1L0v30ZMPbmqT3Op7e2bGC/hmMBIQta5UXkUBHaRcc
FjSg0rHFGSzQJrnJ2kxyMJCWw7O2Orb3ngmv7wzHzseJNKb0vBb3rRhIgIktJua4NAg8kdDQrk5e
jaLptlmAtIT6aQlp7EOfiraa1dFiz6Up1wOJ0XjubtCsz7A/gYkNHlre9FV4BW8YnIM5pD8ZWt8R
LQya03F/EPA9ULudWKnGaOW/iYbYM7Lfb13Neje1JjnNxpYNMkrZrH5D1ETPruu+qzjs1zlv9Ip1
FbuG3I5G5khgZ4RDPosfG4ws0GiwhQ1jsor1/Bf2A+RYTBcN3FwMx/LkMBaMNz3oU4n9I0SMLFKx
sbKR3MChx8xCnGk/kzeZt0xTjUK/5Sy4CC+/02PvvhjTm1C/h0Jwo8MXrpF1R+EqBMdYABYodeuN
nIzn0eYwOMC9/Imw3Cx8tpeBWBpa4/uhuK/YeRLnipjfrkoki1BHCRpODAMQtxsk27lw3q2873Bz
+IcE/zXEqV9mUpYMZwjW8Ov4DKwLiSG9zM1QrmtiB8beubYtsBSNZMUmYUxizUa1u1aY3Lde7Tww
2v+RFlx+WoRpOy3az6wID2OcWftusn85S6TfW9oX1MJD34Y+PikQXQu7Ifghe1EbZOwNr01CYeHN
19EMqfzz8KNAH7BGOzWs8iikRF7WZUcnvrJ2vO1wUjEXbZYq/hpr682BS4Jok2U8qYJ0S/iszZly
zkr6WkwnOIiaC9ANNzI3xoJZBMtuZZcfXe7hTHH6GNN59OYC5saTDXZxorEFm+kRoDdhE09Vzkhs
IZo0teZ+1zve6+JUxqGMyAsyl7uy5LgCslyHbBvWsT29d6jroVjNyaHtaCNM93EN8CcsfjlA3Rrc
OHXFs2oH0ilp/+KotjuNNREcIQ3028FL4mMbDWi0U6hYtUyhHQCNKONzQY+m0NP7eSxIwaySA3GI
m3mYm303NzaduPDJS5juq5LLTD3wBQ03aCNhd5rJve9i+zWMKkYPdbi3DG9XjPaN8InFzWqt3BHM
Ck0b7hxohB1jdtYPvWHMmDLHbslpl3qSAdaZmPR2nXWVfzd7M+IVW5wHNz3EImW+PAIzqBtSUqch
8DdtE1z9bLpDWmlj5dpNxG6vgUFaO2/BTprnEQmZoQXn3Hooev15jhqx9yK28El/Y2SlOIfiZAt9
PL6nKeGavtPwNjeMqC3vbE5jcZ5MO8eQXr/6LjfV3Ha/tK78Ck2WzcDBKVhFjMiitkxIozbLXRbc
lr413s05rQ5NIr1Li91n5MVHSLPITb0DM9f/4uzMltxWzi39Ln0PN4AEEkDHaV+QBOeaq6jhBkEN
hXlGYnr6/kA5bEneIfc5EfaOra0qEgQTOfz/Wt9iG+EmBHfIoTs3TxB99E0cJ8Ymc8v5Uc3WfVcj
anRqgpvLapanuore9mTxfCYim6ghcdAGxI9WaPh67o2IV5Yju2PvyoWekoMSWLNOBuyvg73pWOHD
IMQmhTfa5o18iZX1buY6GfExbkmzm0bsQzEGh0Rvz+zrytT4ErFpUsFI3DJhuNukdlDjcyjdAqQY
5zuFGKpeomihGVF34KNPybgblEPj3WN3beYoZOaW/bRAK4hUzrXtYzk3o1/Axj/giL/TtfCtKGsY
ADNkLwg50caR+SfNnl4gecWstLXu2x4tH2HIg2yxIm6t1PyqqMxsbHMG+ynMCx63UzNP3sZoBNlY
+kO20O4mo2DVVbDAFIsiiv4urO77tp/WjtawsbZLyxdVfTZde68SPK7h7G2mEZrqACBvZacJ47B+
7M3oWfesfOMmpJxhhsCrcJZG0R+tdlbrdpz93MR+li/6AMeDHhLmHocXnMqBRmeGUumHNmh9oxuW
r4ITDnD0e5zdMJuq5EHmqJxntLlpaD9Sej/ZeXdnRFwOm6o77hPRQMGDGVnmVnYuPNbWJiiovVQA
HNLKutQCZmnWef2m0NLnzFD4C6vJ9jPfiEnziD5nQ4QD18n6DehEvO9eQGljN43Dc0yk2r6C0ay7
tXOaVSI3RDHkyREsxZSaW10AqVKOOWyFwTlGNgC+kEvdK1XcZ+04+gsmoaqI3g7xq+xbqvzRdujN
jx5UKIAweeRXAgJEAUmwX1yMVhm6ZDKb3yqpOZAIIgiVFP+rhl3ybCPLrQ7NyMs5UXXSUBPt84Be
ZGh7l57a9QcZddVxFO6MlAQ1UVF8E9mLqtNpI0Jawp2bPsdmFftTAw0qZ3HYVOH3xeYNsItMoUKt
VVKNG93JbZ9IEg5fTRb7YJUKvsUi35ZFvB+JTKZthg9FW0pY3Z7ufe5z6pFw/2L8JJDkaul1vhrL
fdBSXJBMHUHdp+s+QkBhBQ+hQ+Zs4vZbRrJ9CMbhlebuY+O27jqYNOTenvbqeGG7kXrJYbolyxua
HCInC7on7MT9HE0nt4y6VW8FOUureZ4z6WDss9R6ahuDE7Rps82nRBq6s7PjWHmwuvA90PtsHxfE
EDYxqeaFAh7gsN2wZu9YK6hvlmQO7lkLfSTXNHI9XHCqhL/cQgtsIw49eWIap7xvDvQaaFPoGudC
BzB4p7b1lLwaUhQs4d3ziDPfD8l6W7VKUotDMbPiWnuCTDZtwPKunGOv2mLrYIfaEj2P9ZQBZYhq
75hg5UPPnqCHW7k/DVh9GpAhqCnIoPBmE+0BBFscV7T+7e8OcPxTRQRsnOzRzKK5jqxkGyn7cwck
DCJdzxEDUWLsONcprJDHZop9MJxW1Uz3HvVmIjQSaEzIM3Ur89bcMY425LlM87DvR/naBIW2MRSa
tKrTQQow9Vd6/ikMR7YqhXshlFlxjwuqNeSJr4Xi8KwX4BVVVe/CNnqqjPnA/o3mka7jUKs/C0rW
RntpMpqxlsL7OsfaxFf0MZ1oHIeN9gW/B5vsUZxbo659TiSE223dvHaetQykKdX3Y1eMFWXAKaAM
YX335vCCghYWYDRicNCgKJtiuJYVMcWRnlzQQYdJF941UVE+xlkK9I69uV80l4JeOesJhRxHy7ad
VW/tTGf9GAtjlea4s2py03b9kL+KMFD+COEVSVrxoRXUgGfkLnM6f+MoONsYmAqaRtWUPWFvJ6HB
SFjnH8XAFrrTqUGMGH+VJ5+sGokQno8+718bbXB8B4EzOMJqBtJnoXwNe19cofLnO62WwN/g5mxm
QbwKRuvXjJPZwbC8ZzWbx8IZd7Fr3jUwkHeLgoSdPGfVJfECvTDNyQtV0XJlWd1ztzyk1CPhvGba
usis49CF8WlAdPNl7ptlqMFJN4aJNp0IPEAjKMaUhl0ysnaYt/cuvinsVs60wBtziI6OsdMdGuWJ
dRlkiF4N6RBq5Pl9HkTrd5rFgw+kvP4ahP1ORMMLYjXEAeM3e1bYwCft2Lj1x2DEiliUuOIiuDPo
47z3HIfmtqrtz7PIjD3LJpacrJ2w//YPDIvOzyecvK5AMBPnIezrZXVEUv+o05hdLaDwNjw3bgUG
ET5hHABwUKQdN236pOvWK1kIDK+2zanZOx9qE4F2YhVQTw0sryFn4PmLYZUG7PvmFDUeWB6bo2LY
WCaeuMLPLJmcsWOBbSN0ZBjKh2qJ1uPCHUCBYUT1OPvYCFH5UWUQo7hopg0TDRY1Fg15iOftc4VB
VM+DY+hMB9E4bK31TRJa3zAavzaZesg00yYqcbwWqN1XBoGBvhRA3rr2jvLkRgvbbK8B8Wm/JDWk
xVoIlFYFDER6r0asMJjrrX6Q4zf2mMmLI+k22qo/zW55UH1DFbDyOJQPUMoTP7VtDm2xYvu8ZPN0
WQ+BLXa+z/2MSNOy702HHXndtlReikfTo/EcWRpE32bg0pixK7d37z1RGns74eNnuviWhqrYGk32
rUtpgUe1CjaODdltUgGNK7aXYGkJMRk1EgkyJjTy3iAOSNw5aDXzLVqmO11OzaFs2B8ag7ur3HDH
AwQmbFBHb/FaE3K3dWPMZKhCGBr19DZ1LawCsrW2eIkPXVwnR6tPNuQE0YMqXUTd+CJWJQC3VV8Y
8dnS7tqkp6vS5A9W0p6nguJh46TlzqF0fBT9wvMUH8pgsH2gVPQfZHMfs32FgH+ylGatO2141GKD
nAPBjqTo0idPJayZQ9P4aujUps01cKUGAbwC62lpeI9dpn+S9iJzjspt35feWci3DEvBKmuX41Hi
AhDVFfzofkcw1JWT1d2sH8xZcx+G2rsfCf2lLKh97ipqYT2Vgt3k5mItsvZOkxEmKi+p/ckG6F5G
IKXsArL/t3gC6mgPB7Nl3WyFh8cD80rvWV/jhfIQlS+CpF016RTJNfazSBN9cIiOjywmQKM8wcmj
yqBpz67YD8jkVo3RooxJ8w1FIOrm+qNLtXRXYLdkQA1s6jNxF1uSTJtmZ7ud2sHCbmAxzQ7hYhmc
0YjawHiWAeXOXtkAuyvjqXCnk52QZlORuXaIs/HOdOHLViCiIFOXa12vqEZj+23H2Bdx8TSn5pXe
lLlyDibYrC1MuJJzaEwVGj8sRYIvTeSFz8zN7xhYKKLgwkIgb/bbjIMSYMhD7DrZY5yX5xI9adqF
aJFVeGwDLT8YAJ72sDEe6fyDUkqg2hJ9xq4hkBRySOI59DWmixASLxLKD1HNTZu7lBucKnIZulFS
SY8u7ETwBzKoTV2HfJ/Fh7mlpDpp0FnabdBa/UdnkjtN77GWkH+1tiS+vImck/WI8nIdNI7aobWe
j5jKKCP0odqxilP+bMerw0igIbHvdFJOh7pF72Bl4VqaZ1sMBLxP5Rt5p8Wx0+riqNq4ONq3jJ1/
/fn2b83y1//6b7dfcUPNxbu9/M7tz7d/++1nYrrYuBpinUeBVyDUM17YHUm21VxSSZZ3/vEyP971
L1/SxRS80qfW3Pz4odv7sBrShP7Xm//4TScpTl0JAIaGL2fKINj3KQaP9W/X9+N1is44657ubX96
2aZRJ85MeNn++bF+uqYfP3j7JK1rXyP8f/7tpSNKT9yK5eP8+MXlt28/d7txt/8WgQGD0BNMOLL4
23/dUd02CjK84FY1sJV6RIxQziLSJ3HLmo22iXRZbhDXNBTvkJGDEeDk0rNijqbJSTJl0TUNA44D
h2L2zE/3Ukgd6obpHRKR7KRu4QHtqIRNs3rLmOGSztyQhfWVI3+IBzFBws0G30/IKBAxQKTBo30P
IEEjkmYzTi27+aJ481S9nwR6Fjt5zvovPfG/CExyQN8qvdeXiLoco+dq0pwCQfQZ4/YJFtXXpYXR
TPiuElXdVWK+pi25VLiczhA7dh5aEnJSVo69BWFyL/KR+X4GjCuSEE1o3+FXZj0ZcqInBBNq4qAQ
EHbMqB/wc80VQM+IDaD3IHH90CsC51vawCq9Y1NHuR8LCwei3Cl68Stir0jfxt8gJVTwKjdPQ5d/
mRtub0mLixQ1P4TPTsWwfevwMOOfo10DVKlfiWw8sLDttcrdUUjD2oXTQlDLmwbtIzodbQ2M+ow0
B4o2sqQe7CPQlGZXpe3gR5HY2u30CVkOJ4duG5DOgcAr2VpEK/kxQkK21tUlzzDODmLc9PX0bXDy
jgMidHUhIEUtYBM22R25IfPHKDRfy4ztLbE4FAH7CtnrB6VTBR1nstgM30Qgu2602N4PqQr8wsC6
6DY00JMYi0fuubtar3i99BQEsbHB/d+uLVHgYe2YTXucdCvlGMahG24uMvWxHnAL4TfG8cq+QhKu
TbPn00zEAoU0h3ZU82XahCr7MrGo+RoSj2230DYxa56dBtCXZb/UlDjrsQm3pkNXPp+JXOm0xQ4P
sqrTSGrMbS6+9o76HDxVLWxFJHClP7byMgjCRt1CrgstI62VxPSABQGm1kxEdkl+pHdp5+pop901
H+PHeaJraUUK2L6Svm2gYg06x9neNE83x+RP6sO/wFWai2DvV0GfNG0hLNcSbJXQ9f0q6IsCa8pi
RXGKUGj87LAUj05KZyE2ssdMR92xkKXsqibwIy9M+jNRsAVhJ+HllQbujEPbmDt6KCRUhKE6kfjl
PVnjgk908oeUgVA67QtTQbj684Ub+l9cuCQvj9aqLSR1/18vnNzNRk7UaA80gtODtgSHFJTzllTH
JbG4ozSYkFQQZ9EDDL/4OAlSVP/DNfzFzaP+IYWxSCFddnm/XkNcx4kcoxw4juqmhyozD6mRRAd2
fsbam0l8L7PB3QacDrSaLYPSj/IB4Fn16c/XIex/vxdIRS3PMkzdNaT8DdmXltNkNakTHlQVTNvI
bayD6mjP60yCQ5t87Oew3JWZfDXcsL5zU2PcxxRb+go8ddBqdz3U8DMbeshx7nAHmwyAGRm0WBGi
wbdCpmkUocZd4IQncBJHfCjtXaWB16oc+uHg/OtNkYH8KGPjKl3yg8ay3qUesRi3fxDv6JwJKv74
54/9F2PXMT1hQao1XN11nOXr+Zk4qndu1PVReJCGiXW+JYUm8dLJN0JnC053HVlzc+7rgbNlP+9t
Ez7GWNDfz6Cv1+O5yMN+n+sDOYt23h8CiyyWHvLj4ijqd9kcmRDjhxcVlGJ7u/L//XX8P+H38h+P
Xfv3/+LPX8tqaoiW6n77498h4/G//1p+558/8+tv/P0u/tqUbfne/fGndt/LRVvc/v5Dv7wy7/6P
q1skyb/8wb8Jm5/U92Z6/o76rLtdBZ9j+cn/37/8h8j5P8mjddsSP33Jyzv8Ko++tu31a6Ta713X
/iKQ/vGb/xBIS+9vqJldEAQWomcmsH/qox3xN1uXmHlsR5hoU1wehQKqXvR//5dl/s11GSWudKVt
CkvwV/+QSVvG30zhep7uMAF6hqXL/45MGrn1L1OqC0BQpxlgG7blGrr327D0xESSYaVVe70Z7ktL
pyhHJTeqBBvHEhW+i5jtp5v0F7P4X70jO2xL6I4UkOF+e8essAprHvEvDn5LnNtqdqs3U54Hi6LE
EETqP1Brl2nt5zVj+YC8Ed1HC3ir5S7T0U/PXdhpBElUabXnOEqCO+cnZ7pUc3qV9Xz58yf7i7dy
0WQyvfKGOu/261v1TmZgNJur/WLGTrP0fUH6xrQGwTn8+Z1+n0P5ULyT7TKdMAb+7VvrKO60kY0z
KNAGz/dcCnhtBKYgHSmH/vmtDMb87zfQZcnCRuTZjmsYy6f++QZSZIQlwqcSacNRVegXt+YA6coT
3HTEhjW9mdI9GE1HxtFUb50eYVdY+7NZ3P35Un7nDy+fWpqYBvg2Dcku4NcrcWBnap03VESgaFs9
De6kWpKkxouhTReY5s+t5XwPyF7889vePuFvQ4h1U0rpuCbY499XTs2wS8FCzRDSUtAr3cF02CmW
w3Pdjc/Au6jyh+ekmC+JW+PG1eJrYzWAWOhrxBYlltGVr4lMX/8nl2UJW3iOY0lCPH69HbIplZmx
QO87q6VUndl76fBunRhg5LjdN6xuqqFn1SV4ThdCSFdmT1Oa16tK9RwvpuWgsqVieP3zhf3l1wQp
mekJ6xTTy6/XRYOGaGvw2ntgbM2+QoW3aVSPMoYyPKXN9xgGFRrGT5WJwP7Pb238zmi+DZGf3nv5
+58Gq+t6Vq/RUdyPtngYdOwbCoQIyixMAs14GXXsTXoy7gcpv8TxW9EE3X8YLX81CcifruC3b2VI
84iQFK6AJRkhhjNe5JhcZ9yNZF+l73/+vKZu/Pvd9lwEI4xLAlVN80ZI/ukTl0FuuznZYvtSr7YQ
6k4S2M2gLyAwHeu6RXvodtYAwtQF9mqKNFCG7vBsN2JPO47TtL60cXCRZdPJCxg7gm31OHjbqqVq
Td3DS/v7UFfPllDPZYInpfywuM68OLlKA8Bx248XbCYe8ThVuFMyp55b8jrLzyuJGqXHKTiwp5vE
yzQRNVRisG5dxODzqZYM0JTUZ84muEOFui/mpuaYSqlusBfnBZRFHqixH54tSx56E5CUEe2Jq8uB
l4I81L3i7gZH0SywO/V0RR71GNfErS4Nr3I8lGjQqeRBx02Lx84ZB/wB6KryXImFiXDAT7OfArFt
k/mCLn5vtd9SlVwzRz+lIhQU57Yc/oG1Dr1vesn74qBdzMXLeDI9hjA5owJT3ZOw26/uMhUvd0ZP
ieCKzHZbDVjsR/Or5hDprS/s6SjemY5z17ZtsBr4XMYo98PYv2Yc6Wybmi/38zZ5dHKk7k3cJ4m9
CMGm/GrwnlbDDTKZ8QYPyfuAzt6Ikf7o6jpofDh3VqAsu5Xq6VsGDuNg6DxkLgbkrNzhaynHwp/y
EowmE9hy+wMbS2Sa+mapvdod1kqtzN+bvN16DcA3J7wzAV4idck5O0b6Keirrx7VS2vko2oDU489
65c+7u8T7/voYuqx3eESDawTJuYk9E+XpKKzFxkPENIGVEVcSeDOT7RIGbDzxXP7Z8xV+zyHqJr2
/L7Xev5T2hLhJ6vwigqP41LAtj3+VvfjydKz6/IWxYyoCoQvLmK1Xd4vnurPLZQ7T8uuJG6c7OVO
sfm5Hys62al+oay+FE/f05J40SS/9g61STFe6nrCAB/RfwqfRGkOK0hez4nbbCDMLSUhu1sHoXpK
85IXx8uynshEhb8S5Dhoz31BIrTnRidLZjWcuOkyc0XrIuq2dRVr67ZOlhwmwLFTTfmk/+7GvJ0p
+LIa6U27Or0vv9PzMB5th+RY9JdHnqvz7eodwMWr0eifl3UX2wcQ9uuSJUES3XWAsTtM1tnr6AmO
UI7WlilWWaRflqE8LIuz0OU9LN+GwOIclRPfTcwau7OI1DCD/iIaNLEt2/pDmkxvBqfUM8dhekMZ
XRXShZY9jAyaalvrwcj4ECb4y+ThNhxhKb4ny4M7L17ORss+CjN8cqjnrAOHt75NJW6cvQ8S9GzG
s1LumW6BvQwXsTQeDErT65rO1EYDRx8iAV9JL7p2PfsIK+VwLL10N00v7cye8DZt9ctSHy2wp5Eh
VFGDHccMOWM3XcinKTfIDvWv9Fh7QiL1GbMvEKzntUqjd6esahDOTH1dE/pOlb45TXrVamtfx91n
G6bjxDPQM1yMEPifBpsZPfNOKpYsb2ALPLpkqkA7EbvbD3hqFwJZ4g36C8bXlHYcl0VOM7ccrQY6
uJA8B5Vx3BT3rVtrawrq44SfHpqpM9PcQFuJwuSkN7G2IfXsTie3hO66pnaDvre93h8bBzyGiMft
kDFva4sKyW5G4PSqRP5hXmCF8nTJsuKF6hXtCXxoFU/6D2ipQUpp1RmeD5BgU9ZBtgnQYaJxBOkG
7gc0iQ+bwC2t4ViZLTq3aDgKUR+cjlm0rZZlsiSPRAN4uZW69sqzRYCBpB6uYfo16X8BIGxRRBb5
OqysF0AJEIHHyvOzKnkjqZcImmLpTmbcuMzQ/UTjucoi7hXOqcuNS3obkLfNi1TJ+7Ic6Hn2Dnx/
r+ncGqa4rqMJP3X6tzrQX5KogJxuPA2Bd5og1sAXKTeBxIv14yuaOuIc8x2SueNt8Kt8KDcgsBdE
gBYzoIqkuBrGcubOEHm2YC2mmuAhm2EdYR30kdN8py+Gq6CUsPu96TCAFTY8UWxjHPWrbELmMaoA
3EzYvNWKOxK28dYFOtd5mrNpauOLVAhfgjlFC+mlHVJ/wC8yIXYACq6AaaHtavgXfIHQnWxT8+GN
81BWyAmwLNDNEeHRGXh8bGBRyE6QD8M3p0Q0I2Isq405zftkJttO19tpUxtuhxrKO8RFIVYRyDz4
ZdGaBxm1rSzvior6ttuzbXen77Xb3ZuKeWtizYQA8F3qsAvympvUUzSpMhykyh2rrbB5s57JvE6w
Fblx7xPoAPdr+e7KjGeonwnQsS7E3zyMI8OlyxtSrz3zmkYALVM91uAz10DPARJFGV87NZErv3hv
WpDMCjQPlhVqq9ueyDLHr15ic0jyCIuYNEmsgOjWVQYusLSjEOoU54sIqTmmUw1lDHvZQEXJGuut
DoB/cNclOQirxCqfi05eipFHIArUy1zAs1vmclRMs25jaGh5RMNBfHQK0gZvUxA1c4DpRk6DGCac
QyGRtQ0T2WV03O/ZyGMrXP3NQfi/mYvERvpb6aRgeyAM8PdwMXO26dzxXHM8AJGSHzlodhthhaRv
wgLplDqHrmlv6GaRVozkxwnoRcqEcCSLdXEzT7LcLwAkxzR4wtkYIH9hnatH+6wKPI7Fi9m5/UtR
IyU04ZeYs/sVs9STga3gS0KLPErlMYSd8zn0le5sWxqhr0mJEa9HwsLhG2XsEH90214/5V4yYPGz
T2mcBTtRJiez7nc1KXN3YT3qG0+CNe/MRX6YRdN6SRCjG4pNn0Qq+om+HhsXD5iihMqwNsfsLWYp
3dDXd8a5Pkx1wyKIj0Cv59pnQGOJGYt41+bI+etGQ9gd19NmMie/TOWhiRDVteZLMUgK3p9vZ3KL
YQ+d1O+UsyMR3NiG+UjknzgXMf6DxjYf7bEpMK2UD6mED29ryMIQpAPEwgKZLV2Iyb0Y8VQeyNfe
1Gk3r8NcPeoGeCLbqVe52dIvzutTbaka9Sp4K9lNvQ/kjXTOuvumDfJeFcim6cpsYxF7u7HKTzZU
Sx6K9Jl299rOLy507FW1bBkI0mL3qrca6fL0qKNS+nlA4g+Z0O+287UbWT50NRhbCMBqnZUPjTAw
T1rFOtYalCYJ/gn2W/1ofaSlO6PfZibXwpSNVsjBpBYdj77k+Z88a9/nKVBderuO4A090mJXc2Uv
MagsAb2pkPDFLoxdh3E5LWJEglkmWhDORKMEmdQmbFJ9o2jbceZDJUoAsr2PYP0NzlSfI2i25URR
XIdTpqa237le8wB+DD88VcNN0Vkbo0sdv3Umm31s/6mNedLmeaCRhMVvJdxsU7gxHm6TUAKMIBvH
iZr9ErG5wIjqdqgQ1GCcGZS9LzUyXxtWmA0l+mkjKx0gPIAf0nU839CCL6BqGE7cVHJoeXfZdbvO
rmPfloDeGufIM5jtbitdIUoOmYRqdRKjGiIW6zA3hBaE1AmYzrxdUBTPZm2Zu5nsMMwLGEU8gMqs
CqhpQqLqzejOg14ogvAtwxC6nVBzoAAOtlMIZDg3U7KFO89HTFJLmi06TevUaNkUdTG6YZoFbidf
XSfFH0HlfxvE/Z2c2jePFOn1lPf1KoqX5DgSv3WTvcGs6B+OaOyLgm26oQQh0wwCQKls3g0T9bpC
XcnxYeV6xoWkERwyE9t0jW2yHQvm7yq7Lgvmj+oS2riwXKcx+x+8YIv3qAeWaX0gCwfAMDBGuWwK
UmfuQZFppxL38aY12WdJnZOZS8eXEAwaVpG3u21b00j4YTVxZe2HrANZH3CaSXoq9A3IxdGjhaU7
3k4zRq5U8AUNGukaCM5v92QW7muJtIs56UPphve3rW6XcMwk6XVctXFyMV02b2nYPSMEKs3v3cTn
BpZ69ardslMmN+FSIKqzTBhhstD7Xaw3xSrWPtnMHUyCwWokdM2fBdlJ/B9/fE1+DPCcBiYUOpqC
bNrgQcuwrnkF/6lCcrLJa7U12do1BRuNnNavAYFlD1TcbZCPub7FwXRbxfhyLNhovaV4fXYX8KKY
NgLNDwjmChwcJJpRA7vja0yWwxbOIQ7Qy12gj+FuVOy8BW3yZS51UggbmpUivQK76OCmYSbLOadp
0kuONd9YlyC9zziR7MyCm1tmj04/3hOo9ZK7QCqoHFYW5OKk83u3vi/RgNKPxcLOOr2u4ppOatUS
z1e/2MsxZCDfr9KLeq+hSNwaLtZG2ZYn0QP0dqx8G9bu6AcxODcLWjnnSwflFfkct2po6HI0Fcud
1VL+8WNL1RVPMIhXgIXZgdVw3WgV0idiQV2OpbLzPpvdnmxUvlNEzLcRGio8LYjdT0mebdwqQMQD
WeN22cqVUKOwWfYICTHoZug59AfyIcuNRPgBUGsBdkrnJc68/Q3oauT9M9bsAdODsQ/F8CyGic49
m2PlcOPZ2XNA2+YxnCbPG8my6J/Tmn1PnoXHMC/vZKk4mbZorUzzcvsO1IK5EkuarVquYZlXi3I5
WyznYz2aPlj0mhWtQuKVY8inAYozRwAYvJ2SBY0YpIn3Oq4t4lspVs88hwZN3M3tIsy23HjL0baQ
aA/ZTHGfIGosh9UqmU/KfnMS4hm0ckKdYZ4lUtxVa09P4KHPjjOdsrR7MClDYM4+QjQiObvgJ5aX
Xuofdth/Gco3C+1hpaZskzBGChE9epT0BK78Urmfqx43SWWMZ4MAXWhQ8VUsR/QBE50efLiV324X
T18tX1cW49XMKVQkLFKkPr93WJeGkt/U0nyRJKkDleflvAvCoWXAp7G8D3JqKcZ4cnPjaaTrTAlm
vCMCQa01+0Hr4TLn5dsyYSgYQ/TkUp3ZxhnR6sSiYZBye7Sag46btWc2GmyCOespl51V/XKrJtch
M11jf9ZcSfHM5HiJ0+S0rMuwiVcdWbpNzzO9HOr7ki27wh7rOIi34NCwAnRAUAIiwmsE3GwxPL/j
JMwI5jdCEQPv2iFbXN+e2nmpjsFj+kb2tI05gmOEK2riVG4P2tYdj4VqP6cjB5Bloq0+YDr41tQ9
maNqu3yr0azw4trXMYuuifEVtj0KXonNJiuYZrSHCbCu7pXTZo752EsJom95esJxfLad11RFX2tj
OxdUVRogCqzqh0AxZYB9ZV4OnsZ5/Lh8TATe1JSZFEEN3NsuxUxH47tfCpeqxYDLrpWF5M3k6agl
hYqB9BB/xEqCrJ/egOjgYgUd+MAgEBAKjflSa4T3VNlz7ZXbeRjJaubxH9mow5svDmQ3aci3ocka
kDYbFNeJTtGrLz5OMpkhJnLuWAo+dgh00qKqIQeuOmq1A62encEm0VmG9u0fRKNSnEIbigsfsQ96
5Cnay0zejwvBq61pMNGw8CUQFEdmk38rLESvmT0h0zbddl0PDLww5gDeeXkLXgphLARcE3/1shNQ
yoCdYVNnT6l65ASd3ioewsuvRaPue7TcPbUTaS9na0aliZIX1uwOTzKn9Vv5DM2AJ1Ii0YO7AQrg
1DKre9ycxORj8hHHZvhC8dCvm8HPVADMzWDjlxv5x66nybw8D11g8RWikShjDlQApTcyl2hrO85C
6KI50HTbcNyEtvtBSBN1+MwQvz1+YNJEgMfudtQOwASOIjsa1Bj7kjPbNKL8Jd81WI73rPd9Hb7L
kInbzlBkDRyLgFkemkE9Z8O4myoT2QPFfwwlVghtf8QksRwkqcLeTlrhUirLRmaGApZG1+Xuxl3W
Rxouq1uNNNdYdWOKbgWaIY3TahIxG8iQ3VtB6FlfhRSnIr4QO2NI1vPitqVyl6MVj+Jqz/FUI4ho
QOU8RrsaRit0ug7s2hS/tOhNdslhEGhFMSmgY+eArIvyCXmPjV6TJKqgvTdRSNk102ufvHUh4RVY
ayTm5uxb0fTG/e3sWcySxA032mRoOdadk7813XQekoFVKlAaFhMc+TRcr46Rs2O4D4V1b435+61K
o2l8aMwUm7qS7P11190tkjk7YmkDzP5jsWOrmPp1zbC1ORqDFvAQKrI9JbDDiYCxeUtJLg8sBk3i
fndTjrwNNExkcALeKjNWVUG+bQT3LvVAWGbskfE7PZZJ7myXqeQWLl159JAio/iA1/RdjRYFRCQf
JVUEomjek+oxn1hCEmSMnJM/tnP3UGkcvYMSG8mU2UyoLG8inBD/EHp2OzMXglF9W9tSyTa6c+R3
/PgDQEM2R0tpyrR5MAuREkaCF3rAKrO4xeQCXwq9LbHMCT8C1NFS+XUJs3SRZ2iuurs9y61mckat
5ofbbu72Qdl6TZvKtpibOeRRmc295UsXHS9qabs+NOOnBeTcutUXjwYjvro7Y9I/YSyi3kATIAgJ
GowJNRCRCCg5oPBe+iTSYnc91MAIcBEvo35Mn+s0ZfPlZjyVdbFri+kTMSBs7pz4fvaeBic0Fh1i
dxIZ59BOmggE71rWUqbSBl5mkUPfSKDnjQfdrTgUNNO3QDgfNKuAChAWOzskA9ryJoXdJP9Y1d0x
rAB9AxNZ4I7TwovOsbRG9dcq0+Q2sh8wKR6IGPg0h66zJh4HVGvXAlsNq0OROhqJSEm/Id+ZxKzY
vBv1Xr1Mev6WY4fRcntELk29TvO2sz0+VzjifYfyHb5vrULgWIG2LLUGudV2HnGjBeDBylkQMCWy
hLhx60QML5JfU231vr7v02xY4TGpELcSNyvJfgKxq2zSY7N2mxlsGxI1PrSx0M8mXuqoB5Ksu3Tm
qiDo92EyvDZKyEOOT3Zgu83x6AoF0NoE7huIDZSb+Pva/8feeSy3jqzZ+l3uHN1AAkggB3dC70VR
XhOEtoP3Hk/fH1in45Q5URV3ficMSduIoojEb9b6VoHYOVfzjNSPdlPhEq2hx29gSMm0ggl5MjD8
wNTMrlnvYgJ1bf0mS3R494iutJbNIZ4f0H2XwDjB5ovBOdwfPIOP2g/oE8aB94L814OdO4cmwifM
DV9j0AEKftONxWNSJvJwf5BEph9srhzsnvm+9gv++yR7ILrZX4+dto4xJ6wCo2d+EDAvlgEnjYE+
mAkhp50Hg3UlczKfgIN8r3VNHNpU/8gKFgrQv411SuDjIu+N9HB/CGPvA06CWguztA+Di/3l3w/3
r0UkQ62DMv4W5uCAsN3ueTWtQ5P21uH+0Z8+NYPW3Pp2dQhzwkctqx3WUiER1wDGHf79gLEI/JEq
onVXeoxwyiGsgSuS9uUBENE6fAMapHHenn2ZLhxOATM8xb75RNyJu+lVuxnMASNcEJ7SOezv/tDO
Xje8GFxXDPzX//6DyOMbJTETDUMDOnZ/YNwvfvuondNGgTfyJ04/zyZ1YXG1huVVaViS8kK/1bGh
33JSTTdxxmgw8OQ+gKZ9ikX4gn2mPOEzr2gcw3SnJbp/4Ld0yxt/mQ568aTL6sQfDxdptAGJuEm0
V0nXMojMwqV0iRFys8p8tA1NPIaBXqwlijlcMJBhG8OuNxYVAYfOqAgka92GN9T8KYP28orRZnn/
bOghJzHh16BRZIRbtzwdvx+L22SmxW20MBsDPLd396/heaL8wPttaQ9DrOePmJgYisHYBAtr6Xny
EK4GWsM5rjfomO5PVmxxI+J1rltNMv6eP7Sz4IcxgE6QTm3SAhCZeP/o7jj83dd0WW9gfr2TTBWQ
OOO1q144H5ruNJtBxeWRID7/mJIKCWPz0M0P94+GLnhicDYtEJZRfdX6cPBl8iti0b6OWRse7l+6
P+ix+tenRdXAN0yKBKp8muwFewbBTPJgB4S1GY9xx7tczGZzO7Eu46NqvI5tEw/uOH7ndmRBsJm8
p1Fs8756siGnelU+7pBv4mjlKnbmq7MZlb5trehUpriB0gZGupY1GybuRCIZfEX4gvrfhlwxXJy2
io+2yTgc+EiFsNP3V0E516fVeoTERagflzh4eNxYTYEIP9TJ4w1JU4/aQxdLbE4puLNDMh80uZdv
w7hVWxOnF66a2AtWhQgwDtBTbpNBXAI3WrNKFDuv2SAPRP5o1oiaDUlB1ymswfxXUrfxFKfuAzrN
4BjDssGYhE+smzRorjL7XpZ873ELSYGnYFXtIZ+fjC/ICKUk5EPdtbpF7frRmlHEsITDQs7OpFuH
+0f3Bw/L92+fhnYhNkiHuXO2eygVxH9kZXcIpMU3wSP720f3r9n+S+97057pseI+NzAeD8IJjxYJ
TQtB9soar6+1qI36Ew7/0Q4dbtFjd8UE/p4EZQ0ruVoFRTXuDL95EbHDb35YBOOoky1kJgweev/k
he5BtKQlysYrToWyGdJJf2/R8mRJRKhKoX+DnbiNnGMd6bsgHz5VWbxOdvMWD1SMxohRhbqUzldA
nBCU8P5ovtgRFqc2rCJOkuBBz5hhkOvG3MP61EXFnKCrf5QU5Q0urC3kgmL9yyy0RWiQIt33rg0P
Tci14SAjI2IACmQBzAv2l3Lq98hOv9XS/UZjQmi7Q8RR638bSu8L4SlU9PqW+UigwdKwDxk2IJ72
8w+gQ2TBW+lySUCX295jIKLZCNm6mAhRXjw3QB0YsiyLzod+BjqLoOnAg9NkmM4lCTjtKvkZJuZH
NfGfVBMxhwO3uR6faBgwakS5+eYX8HrswH0Wyv9GFMI3+OnMvR5DmA3kR1DB2Tbt95RW74TJnCbz
MJWCZZxg3yvTamNPcw7f2IhTmofvnELnWA+IxTVYTzllsRVtexVlQabZ0I67CShLWmkYyDuP3LGQ
G9wE34VdXLeoHvFS9Wuq2eo0SSbgrKJ+4cgZfpvyWFq7ynIdw3rwCzATi+XouXMqKArslK0Bijj7
Ok81YhnlGKCrRwN0CX5BWrV5ohcp/9c8CiKTlIZKZ8LiptmyEd4B8ATpWnb/Wik9g0o8w7YZQzQe
DSRYGhododG3WBGR5LVTXeOyX5sy/kIJ/4Tmn7ARn57ZTfEbzA6IjrkAcmeqRqQELWOhJEy+ROlq
i52FyP3v9TbWLDH7gxRM6XQFyJoUW0HTsP6kL6qnyccpy/hqjm7PRnqVwtCDtYFreWBH4hTpNyo9
jzYG80+aMp+YR02KhVoLCFwFEbHMVN0MKEKS1+bO4P5S+owZ4Q4lZr/3Be0sJc88Fq4vQyTZMts0
l61Hvw0ju+/GX9ib2VdFMzLW2YW5DTCbaU8eSQMO4Qfha18DeLql1s+jg2QzcVxT8kertNVOEhnL
378oxp/V7e78oqAhNRxgv+gf/6zL80mydRmJ7KrUeG2RE1UxLev8lMCrng08+/3OV9VqGEiN+vvv
Lf7D9zaATPJNDQRQ6s8B8LXV2Smj/mRXzBvv1KP/4hsZwavNmAHz5iUX402iFhkH49V1xF71/WHu
wliL3jwFfrSClE0dwUq5IQJU7QeLkc/fP0v5F1GY0g3dsaFk6so0WRr+UZaWVUMWWzLmbePyLIOG
BtGt637BMUwzSRABAhcjXhayVXjO0VUhGSv7+Ncs5ghDfotpxnakTdxNTkeM1uDLnHs5N2HC4+TZ
V1SlX3gxf/Ge2FiCosyPAvLSQ4pbwBu08r4+9+3zOLAprUv5Ho0OuHSfpvCu06BN+MUiWK6cJCB/
kEZexDDQIm64/jQc4cvxzcxALOuOVdxQJWdwe7t+JIkrtbvbmAY/Cfl8+FAyuc0NG3OeL1n1t6QC
l2MNb2IeMoay3NsZ9S2J6hOrx8ocn5Ih2P39a238xWDA29GwDQEM3nF0+RfBagEtU3MZfRBhFpML
oVtrNKp0v7PepJpPMoAYbBqhODCjAf+YjfDWie25GJ21kYOecztgouw6IZVxUtRET4f9ru60bTLf
uceeec6UJg5RLT7zk0p1N8tjAVwY+WmqFXgBffqVTlrH4dbkG1mOhL3Nv5OAiQVU5mUafPl4TJeF
wbw65Fc3LxSzkCFZ1HP2V/QoOhqVhZlSdQkGomYkdoXD9I0xQ14xbpPcQtdRc+0DFlOx0eMJy5N3
B+Qx97r0KxUk35ERsSxGTp7Kc4iDdKgK5z8PEh7u+9ZW+5lEfbFh5qBh81tHWfOd/IN5y5Di2WIA
sU5Imwswv7aCcWMKdA8PAysvPV1nfqfDvoIY5gUhOOJMf6HQY17FxMdiNBeL6qQx5ELDwE9tq+Z2
n7UXWn6xnHgfFNrPXMzxruS7rnLP/jA6yj3PmliMxDRYOrqy2q+XFeveRVb3Wy0VoNGistiwLonw
5xb74kuY0QgyFUFpnNivNn/IhuDg5/03qwebIzPAre0Zw9m+mEUCEr4IQym5Myvt00+5zuenWu79
PPip9cONcPjuAVs+MF240SHIxVfTsxFrEEkQ9011IC/h5R/erv/hjmLYQhoAFyV84NkD8HvFKoZA
L7K0OgaYw4883w2cmQKCBOeHBvAK9JMMCMNAkRMSJz4v7+bbaz4r6e7+7bJJ/kG/+1fFtzLJIRU2
15FgIin+9JSaUfayCI0Q/qD/UaTRlfJ5P4++E7isMGn2uLwScsy711l6RezUl6eXb6Zr/8Nr8x8O
d1OhtxZYJCwkkX+Wnrdh23kyw7gOOapAecNVRfRRBCsDZUsD50J8r2jVugm2VsX+xUdyXs/zDTnr
x9BTLGusogT8us96Gz4LKxjXTMK8ZVgM/6DEVX+RyWOr4sxBIQ9yHoPTfAv4nQ6XAttiDd4HuyGO
vBVBpRuUFSu9qyOiEcS8zKatnwEpaxv1GwHvx0B4/cHRLaCS/EMG1KcxDvt1G7rpGv2EsxTzNGo2
isLeDyFqjOZCB1TW5q16hc+A4EHvU9rILNcWRafqfR8PL+lsytMJJj2LlAR0D3Cp0mz1quiFhH4T
1ZMWJ9X6PhP3tZC7TzXtBM5oJn3wg3sGa8lbYTfxDvBauy7aMNhwWSwblJUvMgXvk6qLDMbprOAS
hCN7C83sZyynPEQVl41JDjehGxBrQ6W9VUUNiRP5Lu9g/X1MEOtq5m6eOd6lohkzNRfQTMACV+ce
EYjg2kkO5CnLnlSANso303GVmtpe6fYVS/gvO9fbrTR3XjSz4GuXgXY+RKC6sHfKqTyVqihuyQym
kDGnVTo2ww7QzM+mD/Pfqo//b436J2uUcbcw/vfvzVd/tEaF3zn1v7I/uKJ++0f/Gxsh/ssySH8A
kCJtF2MklXT/s27+7//RlP5fFs5ABUXKprm25kSJ/7VFETbB7V2QMoG3mlENV9m/bVFS2SRLzKYY
ji/H/n+xRRnzN/l9pY97gXZj9plaLklU+p+9piXJpA3DU+OoecZTU5X52Zs6JrGmTQKj+jYYQ3XQ
2xwQWNLo61yE00NVjsFRTWwq5s9aI3cPaaIe4S1Yj2mQvpf51B/vn9kEEiMlCNKNUfjfrVT/mYn6
Mdc06xQw3FpORpHAD/TCg+gl1vcgPfoxLB5WZgiEZuX6aKfGziyz8jYM3UeRxPLoyO5WV7X/IOge
XryINZMGm+4gHBcVfA9b0bauKMSGW+ZIVJ0z8oHWjDiIqk29Y4Mtwkax/mAJNo2evmUw4z8a4Eqw
boB1DG0QfmhOqewayOhc0hsz6HTujkb2RBZdwALGJbJ8zidG1cPeyzGtx4mDl7guee08oT2lEWBB
u9YfBwYlx9DWeNLld5n7/ZMD/nwLsKBdRYBy8lKMnz6YiaVqOaOcyAZXksqK6nY4NiLQCJas5XqM
9O4p9Ysd+gZ1clvAPkkQp3uvg5PDr29O0qA3d8euWRlebS8tLK8nxjEPc65blTXj3miI4siZAxSW
n/0cASyd2r5WT+4kly3RHNuOwDBIEpH+kAtPrnCRp5QG6OX9EBS+bOSTJJt2KyCSUcAb2UOWY8Ry
UnkampEDKnRPWBIO2ZzI2NpM53P++iVyVp3mV1cW79lkQPdREdnnQjPrJT8dSwpfXuXEryWw/Ue3
12N4890Nnr9zs3uyy6RoLsi4h7VmokDQett+RGq77ewoOgeN9pmMU7RuGlVCBnXZ+5WvftrkR6Mj
n5Ch6Q2ESb+0HfJcR9ANx4EET0R99Eed69fQxAhZIKcIM6puXGs19OAuIrRkGS7y0eS9XfT/0Fr/
ueoQdIjY8zgS2DvYNoXHH2+gbt0idK6m6thLqsrOoxtBTHcymwGSSBueMQgHe9sMnxoIk/ssrD8s
jyzhgBxvNhJIO/6+MBOGmL/j75p9npGlG3NTizVSKk6CPz4jjVFOoUGCPyo/6PcJFKqNzcpmmRQ9
pWJq7XVGGVyTdbx0W/mZGrr26BX2seqMRanM6g3kg1x6pQGTN3WvZaIYHaae/9lb/Qlo64KwqP7D
4fcGCibyn9V3xmvjytIUSIeWRZyBA3BhgfPcZpHrraPaXrTsSpcdwQB1ngdndumrEowiUlP+oS+L
buUrVCa+qHuCyW1gbQ6NY2O3E/Dj6Ny16a4YR2dfdsgUs+IBzz7hCh3aiBnuvowqf7hYOrRCL/0G
FoD4Xk9zthL4XmVN0bPfNkDUAufoeI5LZgnorjg2zL1lyHOsGf6ZOjcGH4xIty2C5pxWKFgBrPQ0
2je3mhm2+iugeOuUk48phWZdp8rbQoQJlkwE3Y0CENhEhXjGz53HOBoIwtobfn8bChHt6HYCWtvE
2lvBsDc0J911/a/UM5stM9gXo5Jc3KGBbsDUulWtgss4G39aR8+P7KxOJJ+iiEg/0rTx4UFk9hrS
WrNiZfyl6McXMD3lNm7bN0BgIISbGLtfX66KFHQ3gfT+winYIAQz4DWtp/U4pUerxkvk+mgQq9js
HjOnXVOB7nlKOcCsvFqzIGZ/DNvDLvvhNEytWN+550VbtrvIMRbC6H44qs8BkaC8aIJpaRi+tRap
A7tUc06BHeVHSsud69Q1BhkXXIcd7415U8ve4oOKVN9qkll04ku5hcdQrppmAoGtxcwrWSMiauMa
qWxtN+mofmpvfOuCEMfLGG2azsK/SOuWo4pVKYsM4aGCQJqm0PI3LO5pMyzryF7gmZ/pYXK8J4vZ
+Dqy0DnWhrwkExaOpB2Myz3rfI6Xc5SrU7M3TBqVFW4EoL+tIV7hbSDS4epY6qPnbBwIdpINxFLk
qoHIru+gyauT7TnIAqJ4E/UIM9wkBfwK//jk2+FDZSht0bgvJQuJfaLGiNLY+7IV+YS+8pdVYQRb
umFJfu+T1tJiJ4FTnolxWrSkfNzsjGxFhJKZytVWDV2BwaICBtG6HfmG5RpM3XPdGMPNJZHX0bgD
ABwYzyOT+8wasj145xYlj/1kDob1gHkSpB5QCRN3VynIipn4OePQe6Y9eCVAj5AAM9syfg3XJWRh
sk1WyLOWRl0OVzDjyPfi7FKgE1x5QldrLwtfCavDcSYLLgfsg6soIi/bCRhX1CPGqAIrTj6bOoI6
JdeiCzMiD6gFYJMR/kRkcZoRC1JzlwIAYj/5FRUyah+cR8kjNUkNoUSnHQhLlqPjoNZunb/43fjN
KtpqZ5n+NWImu2iQ6mxn6c7Axm1bWsknU3mox/PJU07VZ6C7OcAybR5VV69dpl5qsoAXRjFhvsg0
a9XPr0Ne2UcdkSQJyNkOioHY2t6z074zLomWtnFtdE1RAg2IEVq/QfmCXEbJBjqOgOSuQ/gOMGcF
iWZvycv+DhvDupjf00nk1AzQrkiGs2zjVx+mvBfRb9h18CNEL7JW88WYed41kNXOyGBkwqkOt/Qx
y/sZV8RETlcWRUbtmKdi6Jrj2NDrDsj9U4NESKuvPvO+j3ZaupQFjoVKbz6LNC9XlQvVaiozdxF1
YhuPzFjVSG5xNF+5whpZb8hpXfR40Lw+Y2t+sxEZbFq9hp062Jemz4A9zFdkaoYw+IP84jjVoagp
qCpm3bsO1VI+5cVjV3lLfyZCFGOBnK0ZS5TlvkSL2PwkSrm+pG27MZx25i4XF68y3CtiPXV13RGF
oA+O1+pBi3RmexrbVclzg/8+94olG4oRsjrQ/fgmR+1oFWN9THxK2DwMoJUXcGdRj81h52JJ2fzs
JabcZYghUEA6JwYQaGPEyolgbkLoF2dvRB2DSYu9DIjwY+ySg+Hivsvi3t6MrfOrhx/LzDMmbcMN
9WOXmT/JuI12McqKtWUQVSwVEAy7529QlXhECtrZIfFdG4il/yNWcfZYxszLvTz/0EmqOlRm+5g7
MeMRDpNLldjiGLaThjylATUFjykhW2Df6DNdkAFZ5iOwnTWEeXbBnRLtaxYPZpoc6kR4694a82Nj
Ychi5/WlTe24sSTGl3Zy/Kvjq/OIJmOvJ7I+zcscBswNN6OHDND6KqiFuyIoiMuktezFhLp0mQH0
J22guPR6UJ6hPFjEuPdfbUMIOZLxet01jSD1A11j6DYnyZm2cWeSus0rttQ7QuJrlCSr1A24QVgE
KmIv4WfTuBgtrbT3TlUlQPCZC2YEO560qH/U8tBZ3T/rYw3GkFOEW241bMS5xT4lItjZ06TvShsn
RAYWqkvJlOA9FjOg4Cw3/GEfMeN7ZOBm6/rWdF3vDSKtuRw7BPHNoD8Q6ofiNUIMNdku5lh2xh12
gTVMIyh+NVYLiPUvY/VZsBNa5/MBG85HbetHbOgnW18qLqW90Y7vZjoF0Iy9DsuMselr6Fp+VMcr
tCLc4iu8J0Fwaxr3Z5xw346FZjzX6EJaQNWnhJKWuqX6YUQFMeSOcSlM45mnE+2yOPw5+HrD/MDe
m3HAb3CQ6db3y5e6MBD9Wc08i/aaLXi2adXNv/YQbc4FDeRr3LfFiqNIZwCDPlxdgJHvZ7+mZca/
Qh0zTRCMW533KtNPNmdBgJoT1xTpRd/Zs6PXB2vIgBzwkEnu97jiiQ4oUHhxxwirmpNpN25dKIwN
tJv6VefY3VkTs5EUpCfilMTZ2yr9cBJYl2UoH6egzG7EmHAHHFprnadtSd0JZ9NWwy3UBaBmpi0X
M2FjEGsSs4Bfbdgpmi+YidaK9F5ANs0VBw0SJkDBG9LssuP9oc30H3kU8de1gAas8sdj0KxIMkuP
UavAh/I/LMXENq8pq6U2WN6sa+jUbsCXtG1qRjaNtPPTbw0khMrphjoqDIHYxC335SKcUuSB+JBD
qsEVu92aIZNpzSL6YRdMQPkjVxDa4TUPCSBYLNJNs2LgPUPtB6JAR1JuGLD/9Dw5B7h08G89VFPS
D6w98AAWEEDTVNgWH/d3ZYrZ4Nr1wSnW7QdVlMUVAiDy0sEuNoDPvwV0SAC5q3yTV4BzUXygG7PG
go1/+Sbo7lARRPWC6hpqawgoqsuk9cUz4+k1BAn71PQrYpvTbdSR3zIkY7CZTEZ389HfuDWGg3Ze
4IgYr3kvaUOLVTD0HvctMz/mmTnBNiuarRfk8zt92ikt/ebpqr6gd2wdyQnm7kc9LtdmTGnOiuVm
amGETCI5+pr6PrRCP1hV+BNx5jdaXIulaunsSEQ1MHC466hgUzpUUbIiZkJuVGDGn/0EwHm0XXBp
usNNjkuZr5NV1uDokF5roANE31PazPx8sTe7zjhBovxmjFQ5vqWW5kjYcQtQFWc76qkMlezKCTFh
d4GFi0GntrLdIFzlUjKN7gQSksB99CyScYHeI7OtO+9kf+Iz7S99ZtyYbh80IqHJas/8jQ4wJLHz
/NXOQ8j0kD8XU+WY2AlxFSRr85EwMHc3pu1EyKK4oARhK67B3yA2DIgzON+K8oN7hXn4Dv1VvySw
kFaWKuUqk5ztop32oU5x7Un/o0zd6iluxFPjjkh9yjlsvidtghcLglsusMv7Mb8Y5FSOH7GNt6xf
/FbCQ1nE4P7mzGa/2luT0W/ylo2vqOt8bwfpY1tGr16Yy6XokJBHcr4KlERGaHAAKBKsvLg2T3aL
haC2nKOByfrS7Losc89JT5RZHigT7o5Wn9gQnPPWI2a4d768YXIebU+kuAHnnaaw9bNOzb2JS2pr
37o2OXzpsK6CtV1yeZtpCF/9zDk/kjMuqv2QNRdqgPjk2j3m0vphNMwAyWI8XnUGOYZTJge8LuYy
yJDF8N6k/0/OdloVx54AthWQ/qNdWvbZiMER3Ku5jGSVZRD558RzAGVLOgccbEQ6ULuvU90Mt85Y
q5OOda2PXON4f5hISkCN/uAF+H/JHUS13ORL18n1ncxoaiPR/4jBQx9wXsNEoLYa7EC79VmbH3s2
h9t6HruFxTz4IpeYWoHhjaoYjFPw7HFSdMcqt8CVuzFBX9hnj+EQhcf7RyWxVx6RYQdlNXK2zmpo
vPPyRIXm7kzDeAhDPboxnyQ1p03vKFL0+xHeAcHX8Cy0XwS+xVeuFcJQkViszJbmsRDxxkGN8lAi
zTp5ogFW2hkDtagWJEdK/fiYoXtcVi6BPQaEvUMFFGjZY5h2KdGj75OMrAJ5X3pjAGrsjLEFI9ho
PuuUZViiELYy78MDQHhqgvnKyqRaWW3kHlqbNqJzymFpVUJ77uPsjUq3ReA0okpPUcvylgTanntr
qAPjg5FO1eyEChEqlekxZvbgk7t+03J4pglxLEtdASDOlHF0A5E+9PPQSxvMSzeQBtBm0t+GrR8+
A+C2Dzhr0ZeGevDMKT2dxtz/AbApdJ700nGegpI9n2ZkqPxGu1qSDyO23Majxzl1JATcekQkR6dS
cTaO0WpW4H0iZiWBzSaKqpBdvkUKKK6t6z11dOwI+FS0g0GAEWHItT2I/f39h47MeJP7KADHSpyx
bhnn+3ulMYw93TDGcFFcC6zDxLoyhCyEjI8To4yV5YkfnuzCBXVysiu97mHy1kSOEM0VMSyZ4vpg
REO1CHt3pF52Iki34P3TmrD48mVyiEqsmAacK03ePJAMy9I2Flau6RujVNapPDfNz2gK8lPYcyw5
UCMY7sG17Ko02laUXkBzQ+eY214FOmLf2sqHGKwvmBLOoaAR5jk39pZDS7iY7yKpKXx+JCOEs0ze
iAkspX7GtMweY4ibXV1NFwSD2JwTrz+zEvOWlijDi1ZjMktQgZ9NPSpWOtyBFYyM1FqEyHqnzrul
7JZOsWVVu4QDnbstjINgMn5mqSqOdZ8kqyCkTUo6QwOTaK6ySKXHZGg8xq7gyHu2yMf7g5WLZjv1
/ZPdCefY9bDOu3QgPXMuQFytOkw+oTR1PaC+NMjunQh5ZN3rL8lQSVazA35LlWKmhIiggflZqOw2
OOWxz+bwlzD/8k22eSGz8bXgDgXn3G1xVO9qhh7ErZruXrOZ/QDycXh3d+HGMu2ShdAFA1oNbKJ8
qQrgR0avXrL0TGgjq3gj8i9pZhhnW8OoORCDwy0DRuTICVrGtXudmoSA5s59bB2s2YQVxCcF5tN2
Q/NYVsVDFdg5zNr63SwMrm/Vn+/r5Lvj1LamA0Edz14ab+6NZF6n9I0tLhF4wcu6prnV0hxlZJOh
Q+THr0cmqbnMv0gh/JnjHtyo+k0jEX4CQ7UHbnr2fL3cjLhFFmkyTCSlyWk75Zpcjkkb7MjluZtl
73AJcyB1U9PNU651j00WhGfbz96DUOupPNWXPbd4abJM5lJ6yDrsTmHKRiFaV9JbedzlD9mxtntm
ChG9ulUK5k0eb9rUl0taXoZ5rGo2HDRoyTnGoVo1GKlD1veOLcotfZzYuOjiV32irQFKjy8Rwj5k
lIBGc1N/9m0ktHWRsc4vcnIx598/pduIRWlSyP2LN61rsi28GFqhpIs2CNapm81XhCUN4TTJpWMK
elLkZSjfn3MmWC+MY2gRHlab5zEjEq7trS3Qa4umgkFmFdvMTHDpIkLAhsa98oHdbx+DZOJ1NPdU
gsOVVO5VoVUFbgDZEO02/uqFLM81J1PduvnGYNKJiwHlXqD39gEe49pyybZilhStSKTlVGgdjkrT
XbRVVq00AiSYEXRyZukG4DzNZ9nTzgyFk60iMqGWfuuUhCMJXDfBljahxxqPmI0Ml2oXjjy5ERyo
rrpD7WW8Cj5TTCqd8LA2Dd3f95357sb6dKkseSNYqWKe57/agW3zq1U4mMlxXDUIqWEYeT9i7Af0
w9yz9LTaDaiIlsouSfWC8V8vGLZryzhyuO9Kxksuk+FfZEeUJy3xtaeW5Y7MEbrfhymtV76z9rgV
Q9ytiSEERDlNCygGeJRkFh3SV5yO1t7nVVqYFaWVJfMfZgXGdMQr3Zp0Fxm5Uwe7JBjCCOC3IX6d
p6DIRX0PWVpuXMdSBfimXMr/0EKbS7CiIxnbSIv5DvP3FlJFUBMn12drTX7GPSLqOufcQR2dPXZ9
ufEL+0DlZRFqFHVrvUt7/OaMgiLDytbo05HCfQVN13+qxn7OOTmmjEVU5J1N+AHwYvwVrglMtnGp
aDMNEvVEj7lQZf06AzcF/5ccoVA8N4Wh9r7VhMehRbHh9ZM88D59HxhnhUxB75N7k/e1Y5XlxWzC
228JklN6JR+PKMlcBMsg9NRrp9xLFU/0Dh4cga7qtWNLVOfyPpFoSaRlykK1RfYSuCCy03Y9+y/f
f4vCmhxmPUIYgNXqBJ15QjCkwl1nmd4BptcJtR5NJeKWJ+Q17sIsTYzunl8sJLEgT/Vo5eQlqBxm
b1EcnfkBcfAZKX6DQZKiJRDDo5PX2kYlqM0Fb53GcHGQu16Dl9ioI563Wx4jkBbzTADLl5Lx3uZT
TYn0pOaHTGqvMs+dRVNBwzdgtFzyUm3agKO6aVCXG3Gwqs1fMP3MXeZ0n0BVXKYZFt1T6UzrvhEz
i993joxJr15vZYchJgepRgekj4V/mCL5STATYUF5ETE9GLzHug/fuP9/y8tGPcWcXOxLSmdlUVHu
4smqgTINyTMqAXJho245Rdk8PlJiW7A3XRQmT7RyOvMtmJrvcU3zTVVkHEREVqqFl3k7xPC7Fejq
1G3J8GuMmvu4TNdWNZaraICiOunpoRRuum80/HzN0LL/9VixxkVuv1AC7Tp8NOu+67z1lOjeOWor
5jMiJKalJ8RKudNz7VL0R4q1AR6xHeom99pE6WdV9NBydfFcWj9qV0er5zv6dYrKkyJhblOKELR9
DsGZ/DrjZE7Ni7Qzb2NWxJl0Rm8eDZG/6C5vZ2VObDRbz8WMOr0npazXpv1uwuXgltoXrGtJHiIC
FzP1SIGiunRL4E580BHeRMw1TQHNI29YR7KlPU3KuvqSl5oonOENyekvL55oB5m6ndxu2Ogcpe9Z
IW4EvyiW2kWwJmR6RvIrbRuSzHftkMczPjhxdRjnKER47HlNvAEtVO6n0G1JpoDckgXubfCVXJLQ
5m+QZxebaEDYGkXBu9aMOGhRHq6MJEFHWZvaoUucimEcp6RqqDBlFrqbwSuLjwIdJaS7qV/d/5R7
JntRfckYMyOcPQfyzfJxWUz0E1a76F1zfGhTmrSozbckMFzBz3R7VOPi3KGWhObeX7kOwy2XOugr
HAhASNsXL/gqtRGRkuFZCAoZmtATIbdnwnq27JE5taKWbzNSehyYAW92/mMMfDDyWs4Q3LN6zogy
OPptQDJzlA7Hoadj1Er3kfaNISwrwKn6H8rOazdyJNuiX0SAwWDQvGYyvZUppxeiLL33/Pq7mA3c
O60aVOFiAEGt6VammGREnHP2XnvCPJvN5iW3WnBIfoxYPdZ4Gm3d9sY6O0/IkhjZIByK5pgDSVU3
tyHL5FkXv4wl5GUZaycxJ3w36V79NqpfnOETets7UYCMNllGvClyvvdpS/c7mp0V2qX2ZcTOeaKZ
c9em+cfQ5e1zIHEaO66nzAoB+GzQYhTxL1xKlldX8mtu6K9WYLkoIt1k640mgsdpSSmaAtDO7Shv
kIG2LXLXHSHdt1h1L6bRH2KKjw1+b2T93OaWpRHw05heqAlCDjtKiUpRk2vNpaW25Vo2W6HtEdrZ
x7Hh8Ql1caK+ibhs2EUKfGxOnjU7+EO13z/ZSdwiAYBxMPXZD6GLgNnDehmlWGIetiJ3Rk9k+lur
cTRn+O6sx3jioY96xgdamtETJ8SMgiRKyzetjAweGY4uZkL0onJX1lCd9QxIaRha5FIs3wWBdoZT
7x4gKJC/JlPZ79F3fB4CByMHXQIlfUZiVRgw2ufL47vHF21u9GNvaPscsPs1yDNkZm34o5ISH22T
VuG19IdDU/QTApXlZ93yswGu/6412SeYtqIjtEDWD4VN5I3kBHZ9fEHTFmw79Dj//MyfJ7GtWyYk
tjnGV1J44itH//kQkJuOGT6+/t/PH98JHegNsUUW9oEt5CfaKV3pxEdlFWfTdajQiuonGzlLbEVi
EWfIhIgKkqziftS3/H57HfQdwmgawl4FD5geS6IfsYu+GROcIXhdFXEj6b7XkpjjV154xlzVG7Ew
AvVomjdwivFyoaV7IfGgP/dR6QndfbasOVhPJnFcBiuC39Lvoxd/z7iya41FsHHSa5TTIZO+9TZQ
ea3KIvoARPNXPkQfJUI+Kv8j/eSWocRE8VzRymkniWw5ov1emycxMlrJZItVrCVzOGM8PfzI8y+W
1X8VDP+6oBb7odoZAvclAUepUIzViGiuA+vsTjSLqe04tVldvQrz4Llhjpoou0MBTi7dTOdsJaji
7CWNHhfApLk4hhXhuon+FcxVswrfOvHNZl5EJWXiUBztTV7pTG36APBanFylkTtrswexlHcpBNRY
ZehMDLEa+71pFuONjGg839aXWaTHySYicxak2IaO/ZRaKSPesr6qud9StqLEhNJCb42sN8bRJLr6
fkmM1tKJDlX35NMSJ8zaxyJLPLK2H1F2f5KqtNGtcD6IOTTiF6OP16ZnEmDqRcPwZclb06e8Ydmt
SDPHfRORCeQ0/E49XarCZp+QDw+m41vaK0wlCl5IP+etp/kWpKMN70N5UiSE9E6wab4lo5vhdAiX
g3QBSkxYYj245OgYW6ZWnIczm/TyrqH0Xf6KWv6YBx92gjmjelcvbon9eo5+jAJj2/Jc1ITjgsaJ
VmZpf5+himKnSNJd6CBtL8E2Zv4Ts+MK1TO5DXoyVlur9k+GBN3XBe6mMZ1pjfxmwk+uXh3GRK7d
0uLBkEp4oPrpJqBGbaamhMHSpyN+hd5x5IGf22cBKe/Sz3cWBJb1NDTFRu/aI//2y9Bj3YKtezLi
yV015KBSd5kvITbjlbAafVPGBGkYIJVGVX8yimQ3qoFgV636qWx9z7F9ayQ6OMM2ObDC04wPt4hm
+QRyoiizuUIkqqptNqutg2h1JzX7ybUHJgoBLqse9GfQB+WGOhNDo7x3Nd1H0889CfFyo6sW4VX0
016gMA3UKYaVYD4Jbu9c0jhaX8fEThSRofIb7si1tEjngd1FkEWivzGU/MJ1jcqbHDVucKTP6wIC
2kZvGdB32oapNXtMQRulbMzFL8WpXuPzWeJcNp2fMxogqRDA/Z6aM2fKphjClDTtk96AlDdAnsIQ
M0zxvQEtyv6nxLqsXNejg8aGYyzcWtnUL5bBsbkhkyo2AfBEBXNDwkPzBvbinCFMAvRZD0HNgN4i
QHdkqwjs6gzeCnQA5Dpc2ITUYo6oLOGhqdtEyJs2sVOuQUg/FQ5Bfz4Uh/Ws4d+IGOtMnWayEObM
ynL6W66QV8ahWPnEjJMGNfZqcPVvbZrggKs42id1ykAYL5pW/kDwK9dZSdN+hhe/zvwPhWvs04xe
Sg2I0mPg/oIPKV+ByynM71mQMl2ZvqJs+pqwoq1sVRFPg6AGpIK1HXz9rZpo+dDBWFWj/Ai/LFzZ
r1knsD0gqIfftLft9lJkjGp9i0YcaFjMSoWnlvOmOaj2EFk9TlIO8bozJIQEvdX440m6hbRUzc3L
NEQBwY8oKQtgjSriQ7V0a2s2yYHC7lMcJ98Ic8Anx2Kc19PGjYZwhwXpdRpPlfS/GKxEHkyTEUyL
+azTrg8dmsumQ+UbJZ9xl4QwrIzvZRF8XCiNsYvlKk5GDurF/Ja52U+7b8pdWQCzdQ5BWX/JrG6J
9usZNcznogZWQ3OIZkQ9el3Wqm2v9XfRAFWJNT8C66J/y/y49VKTuXkZF9D6rB+oA96Coh8OVuv8
6mf3J5wDsalSbTvUjv4XS9FD+/5vcZptS/73sD1JnEX/FqdVRSadOC39I35sD/Ddp9IqsUHkSK/C
IZA7A9YGbQnDZO33N0mKDS/RLgmFvodNONqYQCIQS1rhLuB09GftnHjH+DeIOrCVQtdrIfIl6+Md
BNv059AOmSUc8ajJQ720vyw3ard2aG5o0dPPT92LK7to6WjBeHBCUmOidWYxmNUE57Jh9ilRMnFu
O5SoxvT8lze4+PTeXz3L5u3hLmAp1N9J+wgQAtTpBv7RpMwLMNVwmsgRupOAuat44wBtiEMffSaO
D1Rpaq3xAxbXP7+N3zTGXCZb17GHIjYGTf7uMxRYCbUA6eERNQ1DijkBLml5RabeCotDZ7p8mCUM
TL9I07/IG5df/e8LgBXN4ZNxpC4QS79TW1aBa5eogyEtLCPphnFhHEXORg14eGaCYBATIsdvbNhp
f/6bjeWzf/fKQrF+cufqpBa+98IJp4iLPM0UI6iouiH7OraD5rl+I/bkYO6mAXiKaMbXfHZ+wcqt
Pce8Y+bntJdhH1yse9lISvOE/eBc5yN4/bk7pXHdXxRB5pnFIR6tw9/kqe9dZdzSXClHd2xDmtwy
7+WpU0bLx+VkDE+2pr+ikQK3KAgKhg5eIs3+LsWaSUG9R6BnQupYE4iewoVlhE7s7rRFlRgPRnGG
7niyNQikdddMe2xST2VbtqcOkEFXo9+zpbZjboyIfP6RDQ484CZm4MBoYpUhuDhjYEcrZ1trWtEx
6onY2DGavnDwFq9//qR+vzsdZVGQOTppNQwZ35kWi9ysdK60dezoG68aHuCVLqtN1XefG8lJMKpp
AAs7/lRbib7982v/Lr3ltW1BAJvF7BNJ8L9Xt9Q3BtTvjXUUsJfyeWy2iDRxo9jkVy5t0z+/2u/L
laNsVzhKWdiNfvNgWYRzV6glrWNkaD+HovyAxvsfs1giMlhZ/s8/v56xLC/vngGooVLHE8VtRU/g
339eUmUVnY9CHRPftzcR2Z0ciXeiMYnF7JZmxzIiiAra/oH2XJZ1jsxLstsWDk3AZTxaQZA+yKAk
HHtRk5Uukd+Sqorsbq1Q5nbJmJ3bQN2Cpjpyhnb/snwYvy+gjqVYvrhgpuS7dx8QMDR/GlLLPIax
ZkOMp30fN/VddE5wHG133AuhfZYMwiySwyCjU+i42UiPbZEjDg4KkRKMj09CdmpOLuMM6wJ2+6MR
lcHrnH/wVTXv/nzR/8vt7JLAJASXnf3+/TV3DVgRM0lLR1oNNPgV0w5FqOUeBeBB+IXw8sXoQCs8
yPTTn19a/Jc1jzvZtiQNaLI63u+HNs1bXjszjg9kaZXP04qocqAN0C6EZJrv1/10Ea1T4ntvmXUt
mtp6JJAcjV//l7v9vV97WcowyJgO2UEK06Fc3u1/WNXI4gUd6FrimFoEdDzUQ/Oi+blz/4W7ufxA
Vc4Dx/lQs7XiL0/2wwj373vfxaWjENTZDGx+X1YWUqaeh/qx1PUv9ARLlCNy+qycXSbT5zliBC1V
RgvUX0Y4egxyOF0c/6H1ZkeQOlJNfKuJep27Qt16SYxdACekLkmsXSAfUJe2EYPL22iKO+j4aFf6
5jFwO3GCZ9IflcJLb/T6rlW5RUo3I7cSTe01IClc0mdZYRhR2wzeG5pbC356kbpebGbPvWz3XeXm
J4YSi49UTQaUOlawvYm1DS4dzl4rBBuXNhzT3Vqwl4n8LdaDZ7DNzRYignkYhL8PFtIgWZGRHYzn
IDas3bAYTINSg+7UT2/jIPcaGN9By5LnesGMcqg9N/0wMxdzGXY2VFRxp88gA3rnnNvpSxsk964J
BdUZcdl/vnn/y4aNR5qSldwdgwLisZj9x+2Sw0GLJs1Xx2AwndOcqB1Kg29x2DhPfaufCNjD8D+h
GYDnjpddtQto/bUbfXXQ55rhMi3YoEJXbHTpzhUDfQK0jAxLyvrQVeoDSAs4Hd1s/OWNq9+feEKy
WGWxs7qOJJPz3/d5kPbIVjgDHh8yUYXGZNamX0T/qW9ZVr852nRMU2Vfknn2sT6lzKTz7t66Jmiq
ku0UCQ2gTAZ5KB/OPvBnus8S9WA9wicnTTAJMF5a8ceAadWmZ8q3w+yM5ahk1tAw1hLuZxlDOVoJ
LTMhkzHJJz0zOIqxvD9OVi11/zm7I1ZgYXRHY5MaS+Ims2Uw1fJp1JiFpPX3Gv/oyRtTsiSAvXb7
ig5ePUwg294cWWJKySLpocPi7+N0L7nCt4zQcuCNdbMvWnReyhi+/Pmu+C92HWALCnccCyoP8cO7
+x93hV414dw7bGGps3dp9lwbu602yNnwF7mL273FtykW1WhSmAW0LlusxxBRROKSElMnf1ndxW9b
Khlfy/qKhYi1zXz/fqqoYXBZTzM4dDUc7AZJhW1vxkInKtqkk9A+JW1erO0S3SOYqW04o1TPbQZv
0JmbcxeJ8C8n3d9Xfd4SriaJs9tlt3x/gHJmA002zcOjEUYSmSksQ/oVPrEFEBUE7RkDeZ1t6dOF
fv90sFI89npvnABtyL+kEonfzvvLe0FrLHS5HF7VuzU/w50DwFefjioQC4tH5YemrXYRY0AANXxo
vmEgfWXu6bWWJjy7471pQ3kLkhSSWZXdmev7/Ded6VVUuxSTUXwiCPXtL/fV77uTxYFiKUowN1Eg
vC/NIOdGo1Xaw1GrIVPindQPWaCfUcfCqWTsuKcBC1ARzf/NX5Ji3V1V8Gi7URaetehZzsA1Blt9
CIO6PoAx7FZ17WTndBou4XZE6PtcVmO2mMevgH/LF1aI7MTEEsPRUG6MjmW4SJrSm8yk3syF+8XP
25/kKWVLgJG/1fQ2Q2dV5q4X5gjCVWzSXFyE1WHlw35wFMpCq9lJlPpmY6uDqiQg5CmzN61REYeL
WeikQlrbKNO2wG/tXdfAXu2Fne9pFkjkQRZUwCKPPAIGphvPdE5XcjjSG/WRNxK/UQDZO42SsfDj
S9lO7bafCnP3KEAKBnqoX2V7nnFL4g7JCfIEUOj1m6yzjQ9i4jgfJ8EHMBFf0oYSN4jSjWa24oCD
81etowfp5ezAZqgvQQhT1uo69/ZYRGOahifd6V+mqvuiFzPeCG0zoLQ6R0J7bgyw/MGIlsI2g0tQ
fmLgH+M5cN2jBWXqUUlHfv1rzFGwxy7ZTiU7wTqfA3EVacQel/n7xlTjX84cv9/8SlDp4zd2lYTD
8m4jiHIcMqi5mmOUSKo10HPLGbocNg4e4C1EdOYi0///6VeCx56oU4YU9m/MlzbQjbYfw/roJABD
tMK8pF3vnmItT6EfWpE3O3LXtkBGFlVWhpnnH72C6izn/OeHynhX4EAj4KhlsBNiBlP6b89UjvVD
VLUyGU1rr5Xt5GceIrZgRcMW2e8O+4Z5sEL/opnd5C1+jRmb/gH+ovsxTrRtWA+MypzhEkX5Nw4i
NI4NQg8QOo5axtnJZZQ/h0+S8Z9XoMwmAAxUVdJsinE0/rbSE+D47/LJ5G+xpGVJ/haQC5xg/72x
mymTShPR9jEcq8hztFAc50zpxwwCWbZ6/DOWRXF8fJeQt9yUU3QYbH8+xuQf0PpevnV8JE+r1MnS
7SS1j8Cp5+PjS8QpHon7yMGzVlCL+LkiE4vpU8HJoGrnozEmDBTaFgwUUvROr6SXJBgobt0EKGNm
mBJb8hipGGBLWI7/+62OMkUDAUYqRCGPcehMG2U1vzJ30iBAziP7e9Otyd4ilTkj64FQgh7ZUiqz
vamSfayVzLVj0z+myLV9p+TPJq8ZAjHfTpiFGEgc8+XL4zsXNDvozFznK+5kDqtSf8pVi1mmjl/A
FuOW9kk/oxZN96Nl7gxHR2Yzhi9Vx6bFKoZirnrNSMNWYMrJjjPmnR1+CLNA7ewKOxuzBPTimhWt
jDp8fTgz/7FfoRfEckfIgRrxA3UTY5kyNas7KHMBR8WXGQxFExRfW5NwJLFpgbYoAkBiYFFHtCQG
w43nWPTiNQ87r0HLsiHBmlFByoBVTGZ9cvEE7VJW6fWUOc7ZzoiIGRQUfxMUz7KOTkN5N2M4bWUA
2S8123DfYhR7vEtm4Jec2fsBBF201u1cvbTQKT034W6gfGEyj0TIs0itOWuy6M4x4ieKixLJvQGk
pm7pNbV5f/f9Sn+NA93dBWiHa9P1X/D8r5OKZ0jXKsm+1JRky4PfQe1nXgKYtrcqRjBbwEFeQ1qx
Dg+7DtuWtgoGRlda3SOmIAYMkx52edxae+7BAMBYiHhVavkuHGvqhYZy2lVBsW2a73hn97Cfxetg
QghPqkDDA0pLfipURjSlWNRO6qwSlGfQ+8IdqMh4h3OLyI2W+smtYIklvvWKYMzYxKhrdkWGHzIB
ht86kcb8J/hIj+iG1Yo2lDD3ThqKg5GZ+4BiH436bGwAVR+naFgz+kjySnzOM/XRzLPPThMgLO1C
fKW44g9GV281ktf2MhBY+cC2WjoW/zLE1Vf3xieEs5yd89TcDLUZ7YmdH3jRuKvHO29z1VrY4//p
UOoJskOnhjSKSh0j2fPDmDotstyxcl8N9F0MYehlElien/OxuxUCKFKukRHhDMir+jT6hBK22vUO
t9HDXeyjsL2b8LfXWmQReRx+1YPZ2rmNSHdDiL5v0lOI66CxsbVSruMy4H6djacZZczrgEYcUH4a
Ik7iH9Oqu2DkEay2uoVuhO6C3QE2nsHm36OaU7/sIXaRCxHvm0o/u0rL97LH9wyPCs0ehr+NSRgA
LmxfPqMX4OXnGt5mans6wMyYvIa1aTnpKmbnXTsJI8/iYE5W+QKZIViXddUxPDHTtZyZsObpoj/C
ekvqCmloWE4REKR7MyhcREPBsvVOAWJbHQlkHZ5ploRwHlmFGp0HIpedtq1l0ngtqhGvZ4B1sQx4
wXADTy7E3wu3Qs8bkCj0cBacht2U/CQQKTih7SvPehQtyhQMJynCyrNLYKIY2jOt3nRDA9JdV3Ys
tySS2etUK4KD0zecMq2geuVcuy6c3HzixIRlxW0ueduJqyu1GE/EM8adbIUZijWmaaAi961LQ8Uc
hxN/fwgeB8iW7oz3WOXTHQVVyB0AF3qwq60yQ+euBY24lTxMFeXsOkCMeYzwwS8N3OHYV9qZaPbE
DxiSdfrnohzpyeXDa2K4PjvlNHltGdwQEDsvSfKdjYEJayMdkL9UPVSSVWBg20TMa+5aTBa93yOE
urujaMiMUWKrVxPc8DBPj2ManLLxCATIxlrSfoVhU++iTAbroExgdCNLOhWF8wzbFQKw+zXsgoOL
T+aYuIjgJsTv24ix9spKBUjEul9Y0x+6Rq5H3FanCDX5vu/LI1PG+KQptrjaVT4ekBJdo21yrCxZ
Up61JNiWUMMJvHVvRUuo1Fjr9c5P4iczp9XXljz4RZmbnqbjSetQmB/g3uuHYMo+sOWzUKFR5Wov
sUhu02FIQt+25kzsYkEaey9lGLwLOpLU4HQ9pqlxiYrIdJpTiQc3WgFs1SrSfOleXd1Y/koCy5sk
cS7oAnBJq1FtIlRTecC8G+FscZoyjsuV71m5+eZXk7GChmBsW0dxbk6TG6p7PoaYRKIG0gMT4AHn
l7YLUowCuMXmKyNJGm0wkzxSRd1tiG15gysm2/lzhVfChZ1a6xej0+WVsgWtGnya21BLnPzIWtEm
Qd4n97LYjW3tEcjgnBHQdZtCFeEW6ZZOShyXvk1JLqiS8aBkhed8+dUMhaO1WGgtSHdApdnjy4Po
ZrOEOqxBL5URxCDjuhHxxN1UUr1ULJUZQTT3eSry3dC3w3quLQwnfYLFx+8cIhV1seFKQra1FV5K
Ig2wjERnIHao8mbIgrr70UquZFTaXyx4Gw2wSvxahbmKx6F/QaW2fmh/iyRizBKqr5ltoSqM0/Dg
au2m8jXzkuXmtKn7+k5J+cOIqr0D5PIgdM/kKEVhNP5AzoH7MGue4HoR/FAItTc7MKlJcDXocd+M
ZiKMpvS9NEjPRqO7e6PO9PUskdrCqiTgLRjEjiPapotma99gnljZtC7pxVF1hAQ+WRNthrbpAerp
1iFLKkBylfnyGMt0rUwOllaTmxbnb1JHwdH21pk4wZO5iK3HQAKzSc5FbNYHI+kYJ/sBRuu+NRHm
DeNe8ioiK4cTdK1dFITirHrrNDvpj6qN3auPLEjS4Nm1c32vRpnwZ/gTebVzd4yE74XzKZ/c8oq+
DEmxWWoHJs9AXvQaXh+XIwLSQCsIgsAUPxeEh14U9gkxCedc1ZbnkGwEt2/4+nCWtxEaoyoLN/Xc
nInxc0hIhSDjtuQoL8OQtpTaqusTr6qE8EakrZsRLC8HDtfYMM9H06oPRHyWoedk4qmkOxJ333W1
rRAjmLVPfiCaklXowxxUOoZ7M8d6b5VY34fFwohDFJ9wLRnUhd+QFo/7spV3FK25N8V1iQig848U
eejksUavReXUYIO7chcZ6mvkS3lRc7MYleKDoaef/XEwt8xDxSrM8NzbeH0iPW9PtW29uGm5TsxY
O/pLqqhVUIEm5fCSy0Y/dWbgMUSd1u1k5jSLm73A9mtwNH+mt/eaTYZ+Smf0KoOfHKDAKsbbfb+B
UBZekZNshxl7M4AS+yy6FuPJ0EdH+o+CLD5WX9qCGQWzulta9JFlvD4ONI9uhAbzAFrFQTohC0ib
XLtZuTdaJ1aEgDJiIojAkrFf1fRvdP/KJ+vpATgJEnu8P86hiKa3qSvDM+d9yTKOpFur2nqj8eQD
iptBVtsBmsKOm3Mmfc9suwMij8YLpNM/ae5w0MdAv7Sd1qCEV1CGlEUiX2jfYt2sd1pGIpQ/I7yD
WYBQpYm+2X0yH8ahw7HqZs+1SNjQMu1FB9K2i2XjstwDk5zVgBk88g/uWJXPOYl9UpC/yM4Z7P2S
1xr75FMvm5cqI8RaDP4z3SL0UGVi3HpM1rSHAMxMcYOYL3GyfZNQteBtwprXz6eo0eeb0QEeIDdM
e5tkesOJ1Fma/csPoSOjrfpKPax5tdGeo5rpaDXTBW0TcaiTnPONyb2RLqYqHGBNifOot5rhLPGH
7q3K+QYdwMA5dqpapmSzP2XHpKjKjalciXEDutM/IuAGOAHiUcapmItWsDiHIxyfD5UyNqFbknEF
L/0Qhc7IKKB7cmRmfx14wNwZW1CXNvkxQBz5XC4BhKwmhyhwsB+PXYxB3V/2DEqtMQuPsfnZqjTO
g3mDJLlsSuG1SNaOTVlFhzCb7kE1F1vTnP3PVojaZrRWQxH396AnR0TFjbzaM7tyjfR7ikLj7kvz
5iqwdmKQ6ZmcdqgdqfsKg/UUIe+7dJVJ/2Kqn1RTNk99jyKyL2d46NQPj/t2QBO+HmoYLk2H8rez
5fg8DrW4xp10P7L7uBs1oYfH6LOdSoAEPfpYr7a72nOH6TBr1HlU2B9NdzBPWqZjsNSNfMcn84kQ
RsWMbsF2xgD/XdSheZ0FTwtSpoR0u5qS0QTQJMeXrAVaMCQ9oT8Yu2kbOi+p88WfFQAU4b4M4Ff+
4YrwWNfrZiYi6DEu6AxsT9xtmBcLnzFiDrilMRdEaVKvaJyhucrHQ6a37JO1CaKmB1u9ZNoWHeeB
tCKzykmTeecugFzSXs0zW80EH8JAgFTmv2hluBumKgBt64zwKmMkqEHgivBHJbcxIr0L+S1bxDzJ
KWPYdGjt9myMYXUcGbI4qr7z6xD/xhMS5iQpd62LVGPUW21XT1O7K3z9JWcGcJpoSD/aW3MTfs97
ZrguztdV1vnxGYs1S7NhvTKCfx3y6VpruLpMTnBT3sQ4HuE6a00I5LDG6yl2RCU0JN7ARGhiBRYY
D07VpM3GX1xNWPWbW1n1zS4PXHxWwiFNou13+KudrUHzy4u65qvRdhIkWT8zTUC5s+qDZQ3LJ+2D
jnw5UFQG1qR7qWNcGZaNX1KFBWXaZmlqcbQlm8IfkLcHJUlhZt5ch7ZNjnCXj1mbFieH2IugrcDk
BiOODpMpWCGZhz0QSS362Q2yLWLRElJOaEFdYeJsc9XUTzLmIOnH9bcpdCeO2uiySJ2FcJnh/TSY
u1jRSJQyA4ZTH7TymEWKhlmhIO0XTnRWGaldc3AZq3DYYgJwVzWjEiTgYE4shqwq5BrmwKPX9C2w
m43DobNrax/54zVAcLkfDeOXXU/qkunOeXLwRTQmnpRqiod9iCzT0zX5ZqI43lhUFBRN/bzuuX57
u/44OCwNhmRb74bh+QGC4myk8+C7KwGZ7YGZQGourv4UrfoqrC+a6l4J2QLU09aQPh2L+KqKGKw+
ECmJUlt/KMbzoMajQw1xLEGAdSjrNih+E6haVn2yY+MmBqd5pj7n9lwMsll07Z3s6CSuecOXeyq6
dER0awZ3+vdLmG+1sYNA91obWeWkhdW5rkoiSevqJgiU+9Rt0ZSvSj2obw1CdECpa7ufG/IY1Cno
Qz558BBbXxVvQ82/+LAeqgG26tjltwSrkCcC1JcVropV4rQfq06+9tiQsRlNwE7MtR37YMJgEK1Z
+b9lWogHLTWqy8BrwuRWH7XCfeOssqpMJ91hq+WYS1Njl9Y5Bpo0vlQN/PSlyqzz6Z9GaVpa8pAD
Xm4Eo9dZsXfpS9eSaNBrZYQceLv0xZc/BTAu7OGkzzqz2pNIZ3xy/K9QFL8FI54Z0x78TWiQtZUK
yv7RkM4Gm6Xw/KYNtjjb9gHumGSWzcbsYceEbnjBOfgDwjTWDRoDK0tUiow1HEEIpnGrGa+JpCUm
RGf9mMmwfNNmGVyKMKfaccSrS2Z5E1hfZK/6mxGlh1q301NcZc9BTeFlShPuiz8+ke2uocDSSMQl
2GLdRKVziFrj1HTBtGkGqb72IlIbbVIHK8nljVr0zC1fWM14QI1ieBpxP6vHCa5gdRUR04sI1TF/
kuulFhBGu8/RlLTBbtbtX6GgH4UrE6N3hyxgmHhWSW5ahzb1azGw7LiN/Nxwr6/CYGoPcu5HnFVa
vnH1acMyEW2jdjgZEyPQXlTXf0CQi4AM+NPoxb4uMTjQlRhjM/VsRefdJ8mw7zt0xnmBnYUkGj2L
X1wiMiHrIBxE7btzKlKG0b+Va6n5xLJHvoVhJr7gGiNMz59z0DtYhOZ5/GlbwPlmPXbpCI7h4hVc
FvTmRxlH9R6WCNbzfv6m7eDy4Phxr4PRDUdrMIb1KMPee+C7oArAThqR7QdGWx4Hg2btQzTJoDg5
WjQvV4kC6KKCcWfaNV1YyjonL5udOXDsdlPKKbYgq0fPm2MsX7V9sjGCIj/2bfK1a63owlG+WtWW
ZO/i3HQIi/ZpaF15kI3NljLpj6YpnbzlZ3o9nUUmAk+qvN8GQ/9lMOt2O7RpTtgYaYNw3OuN6wwU
euNiUWkHhDZho+8fO37XQpIoin5bU21VEl8Y9yQ2VKB2Y5oNn63GOEQmrmdbv2Ki1dVIeBWRfCwR
4MWwagA3He9IPO2VXTMp1evN2BkkFbLIEunZnGZdf5qdRFyHGkAI+YU4toeBZ4dC1FmKnbT1v9UD
1ASn7ribKyAbjmqKle4O8dEE/bWeHWuXLsNEHW8eZdSAnL6odsxP5KHEHrSaIWbs/RljlfCrN/4/
zC9Gt2mjSJyboboaw2gdtAkDOL30u3ssbmuILRbdIhJSB5wuhzjRG68RJYmXVvNSpkbznNaxecjM
llailt3rqzUo80klwbl2iu+6kzqbsjernYM4gUaF023p+IrXiq3qkDP1KOrinipYbkOEm89nQ8Bg
fkDSPD1HKXgLUuEW/UZ0iZ/TisAmq0uFx/Jxt60JXMBQBWsjZomew8k6cxLtpxs9ZE/WMDxiaKdP
aFYZ0lXWRNDh0PA0JtNN4nLDOEx6Hz5I+aQ5LLam0Th7H8gMuaA4GqmVFaOI5c6toMJg9e12wE8B
dKk8YBDemOuCLRcf9kDi02jYRBl37GuaQbvajawvw/TDCXFnaQSDXWNivq86gHrfzd86RdNkSl+b
zDA+GP2M2xT9I1iP8mSo/gc1f+hhmsqYWczhjd3KM4lhOzeASrYS1/aKtjZMhcB8rpXazCycLwWL
0RQ6R8WhiUAg81tJWOBH9AafHVES7uLWPxX9ziD54OSOPHedHl5MFmSBpuxsdIwPHNote5XPP4E7
h1gbiLBDxW1+9P0vVESvGR2j5yKAbh2Fya3tUp1JRjRt5zDEYDpEZAQE4Flz2ula7E8vdanz+LST
wuNddURmDkSozf/D3pktt42sa/ZVOs49KgAkxog+fUESnEmNtmzdIGxLxjxPCTz9WUlXdZW9u4/7
dPRlx47QlmyXRYskkPnn963FTCp2ou6BjtdHkyXQRdRnzUz0nYEBBCtPnA2cBjUfM3vo0I63zWdP
VRHCqZZ3TVPpD5NRfqJPV9/PVfe9HKCRmVOa77JJc1+W2VSEukW7VjPdj2xarK3J1mvfDX7KAkrr
rpG8H6AgVTs3DzfCTZWlJqPVPoVcqzAwZRSTmuzckp4+hsnCABDf1EJFhj4PMVk8ehaDLh+pcmyW
T1MqX8JKk9sYhO4ZYeNJqNGIM48jq202c0XVzldydPPV5FK20aRkqjvMH7Ihsu7Hmb94ZfHQmmZi
tZv3HEIPzfgUU9ncO6POm0N9Odfh8KT7B8vJ9bsca3nlVsaHKJ4C19SLzy2nK7scTMW2rYz+g9sU
Bxb+m9Gh7b4KQrrKvB4h1ICK1L4Y9fx5AnryMfapgXu+F2CatfM+OxcLMTK/sA9uD32KXbzn9Cec
vsCH+d40QNA+cCSd0ncAXzc4we6R/72/348rLHzrjP9xvw7IWu7ghZwQAt17z/mL88Y02KxXGDom
BGclJBeOjTY9K4hkk6yBsduBz1UYOsC8B2/cnifvLpmeyLHXsIrbDanZnbUJgmtw/XylWbb6glJg
jcUqkIG5tY/NIblP7seP3ifxHewNq97aASzIOGdNR5Qv08emDwabo48gK7beV8lx1V4/5Kf5fro3
n7vPoN05jMzoROHxaNcMrkN87xUG0O0w7Zjl014lCUKDRL/GczHjGoyf46HedgDRaEtxUDnUXr0H
hDjuwnSwqOK3PkaHWTt4U3mldlddvSH+PFWF5I3qBJxbi68ZC4EVy1kNNGjm7qOyOufZOH2pamAA
g9Sqy0zk7n6Y9I9LVG67acxf+CQlmVRFrDGT/IVJ8tpuiSBkdtzQLbesFzE6TMxSlptpeRIUPkoe
xNMLlPoVHZt5e99PGxqZx/sMcFX4dO8+0KZs6snZ2N3cHG8fGqtujg24zx9funHKHLGm9ZOaaXt0
obYdw6Zrj7cvb59lHS+NoSjOBsdpR06+zlp8LpjcbhtTVke/dirOy/nsly9bTkf2iz1uUuSCx6pw
IXnEUcNHg/Oyrcy9x9vvLKFjrxO7ZUJsFOUxTMXZ5YBwe/vNsBrLYzNGFcbB4jxNpvaPX69LlyEc
HZxyQj14+xClYcGbmw9//9rtM7A26rLPPTuntWyo79mV3K/DJWyW9e2h20nNvpIz3XVk1NRwhvoY
dlG1m3v8LCe9NoddBd5tse0///auS8of3+eXX0sbAE5Gm7drzkk/LGUTb1vXpMjUxUm/4YYGEUpr
yiM7nxL5XQ5nJl125BhNLj1mTEOIg2oz1//54fZrkdvmjPSqk6Z+6rcPnMcyO038jI/SkeBuNCIS
Queqj+gaylbbV8dMfaOJ4/0f2cH/T/b/Ldmfbf8/wiWbL/2XX8j+ZfneVT1OkXe8NwDS3/7930xE
WPxXf6H9/T8ItZOStS3i1iS4iNv8hfZ3/2D7RO/Dc3QwT9RA/kb7+38ID04PuG1T5bNdQjx/of3F
H5bvA30iuu0xv/uvof35Nj/HR3TfIHEP9Z5DRbgp5i2B9o/ooogzv+gtDBylrlVxgybHZbp9qiz4
GcHc0WI90aUS73RaFwgxyMU8jM3U/t3nJjWL6LtriMl+45VYaR+skGnkx6lu++57NFt59WVxxai9
jRC7WwS+XHIWsYAzkfXI2U3jeWwXV9z+4KdWtZN3T63tzjigiX58TEyk7+Bs63iAtshNXV2VjWrr
Q8UJv9nxIKM1pqLIPNXxmN9lmifqTThp1KfGSsO7a+kAAs8DbAEmoyUr5JXuxTMpvoFu9Q6zjW2i
iCO7z4GYGeEnGfLyFeMZFbDeRTGwaXELV2ucDb61AuFgscohA2G8m7PkrLkDhyyJcUZFvYob2SvS
DSUmBjRD55wBE2VjfDeUxM5IhfW533V8t3TWqWRGNpXoIs3txPjixm0WHcAApSr2kesQnqcsww8d
FxNHjbH1aE0UTFKxNOxnK9foFY+w5vi5CrOvsM0RIGiWn8eXPhoLQAW5G3K0rVtWDqpiieFmERvy
w8/U/eEK6GG3cDO3RQHQNDHmIwc8It2MLBxU+9md/fuBwtr0QUxeI574g3795sQy/hD5U/5NJ+XY
7bqsAd6Stm0NqMDmLG4926J/dVj8hYEARXgtfC6OphmK59Kgpp0YLLkBP1O2Y/IJ8RBeoTSPmWVa
DyU+KCoAzCKadW1UqOO7JnQ/DC41/m051r188Af4jlzz0jTdmCYY/mPb8k/lEFoQNdoYnck81Fp6
p76nHmMnQeLM3O7bpqvVcamJHhqsRMW6eoiXbl4l2ljeg8bSvO+2O4lupfnLBHJTMo+DZ1LRzli5
Seuy9h+TKNFOwJ+oIGNdYstu1fXiQct2RlRLFHknpDv0/rxd6k3MPuocTHMQ6l0BnIBxkrkHUaNU
MWy39Gtdj8YTXXIzZRRsT80lJ/ccXTQZSfdjaUOM2UP/8bxjyBVFWBz8OcOSBYle86xMK8YsE9sz
zLjmzKGmQ7X2mC2R9qm2ivlpdIV4NKC3BBQzufUBd77X3Tk68w7gpKS3bQZcOiMr2efJW47b+1lr
0UlNJQQmYtHJ12YEdSc10z4x/quZjlohG+qi3Jm17AOXDHbAFrWqV4tetkGc9+JktUZzSci0k6ph
8KJlCwW2RJPPeeuYuynxqlPhNu5Zxnq2Q7BWbCIDuWbYWMWhtaPpyWmicMOOcl6DQEv30SDMgx5G
9kd9bsJ4FfuJTSdPvFvFNH8hHtpeLW20HpA+hQ/TiB0VkFn5UJdjxM+jixn7j92DV0XD1zE36sOg
J+IpZtNLEmdw44uXS/4goJcdNkbjU1F2Ce6QlBPSmbcKOLFsK/wERI6XFh1sm5IoSBJlZGtZiwG9
i85RhQd0RVCS/SxXyDu6FuVrKa00aAY/uneclhhrm4aBayOqhRvuBcssW1h1Zse5LwctPgkAKg99
exG8FHcjtLqtRZngfrRC7YuZADpvhqr+CL+hv/eGlB13qc3wy1JofaS4Dk6q51wb8D7ZdmLdUzQ3
obPFVnHN6BNs4jTVvxd6Wj61Q9FdDcTMQDiowDjENgrzgPRNeyHaCixkdHMGA/NMSVmPM3CxIqfh
PjJ6hYoebUwOgTh784nLjpyfpBWBL6YhzP8EwgMoCrzNKUPLx8Vphq0TUvxz2IpRcIDVvQ8j01ub
nDvssgILt9fZoNELBgcrztspdTBQ+DYYZsorhBJzi9TiiZN+59pKuwOQFFdByPOzpwhlH8DJyYNZ
9xpUkVTbYpgXxyYxlDt8sjnLNeVFS82cu9UMPa0HxxwWvgJB2+63drLQXy9NctaFGuG3NaEGU9S7
ycOsIRK/gcTptFev7Tk5nOv4Q9jl8yUeyCSapo5QaZFy14P5Dny6xkdbGTdTRu/w2hxzQw7P3A2x
BTWqmL2PJBlSOHCpfaJRw4Ajo2BDfEY+hAUBfH4GLpfkMk3Z81bVztfVOT5QZuYaBMd8vDG7uWWm
VJlLvWUGmGzK1oq3WmSUh8asKBI4YX9155rOVj4PRxwvymQH/aXnuhnIyGVIX43GfnHGEPBfNBLp
pNHEDcGDrmBRS4+WcNfUNRNBC5lKD0HyjVkTfIu04xDLhS5RelWxIx6UrOssJd5SgFP0vEketAzS
XLoMnGClFCCFO/CMz/N4iDkB3ZfFABJJCLYPuktWnQjYi0vQ7UPWeuadFrqoruLI3U1+ikO+p0Ea
alS2eXtzEe3nkBEZdwuyVvO2sYT3Pbb06GQkerbVFq19hBLHXNsGE5pOsG9IRJIcKBYCp4uHYnR2
OE2CR3ccFqqy6ThMd3CD60AbivFqcOXYLWBMg9x1wvUix2iXWph9S9SpYFsxGNgaVFfGDIlkFCLG
dVJG6ZFyfHdRxjk6LGJQUMh8I/1QbESFVcYfqK2hMpuWU1Q5LNuXGKYfMUAQeqNiijnLYUgZqjsL
tgMXrOKGM34mhwbvjMIqZ2zKbbeRpc9rOGnbbZ+mQHfKCXBTqg+7eCrUDWQi2MP9joMF3QahZ/Aq
LdJok8uQvFS60EaFNJAG6ahzD231/JzMw/CoaUD57WIp94tROYd+pnWu2eia2Q2R/Wy5zHTC1/YM
7u2AGIUMktIZdkvmjIgL56z7UrU1LC99tHZlJQWQCTlMNBybOn5A41gfcs+LaXF4XfsCyn/Zimmp
rxYmxXwLWtN0N2nEdm7bZV0XXmRCrH6jYwsetrHhePYecdS0nD1+SBwYNtjonqW11OyjwqHtNxaD
uQs39bxaC0ONqR1rZiQInGJItqnlG425Iog/22G9aqNBm/XzgBHra7SMlslxzG1p//96F7R7r65f
ivfuv6u/+FtVzy2BmP5//Pxl9+Pr6L1Se4qfvghuG4mH4b2dH9/ZFfKf8hf9+Sf/T3/zz+3Ib/Y3
pMY9mkP/e3PZS9J9q7j//aQu+/O/+mt/4/wBXs1kX0GL1FW7mb/3N+YfHk8dPQPeqaTuVdPgL3WZ
+4fuCZO+FL/DwFzwMP7a35jsb4SLU9iht8T8yvovqct+NhHS7fQJdgndpEZD9YCg/M/pePY7rEnt
2EFbBP7QDXt5Z/WPtlG2e/iPnFZUY3y1SVzf7CVlRKKx5AQncfF7DtZ0+ceP7/5HsfO/lQPwwqTs
u3//t1/6PD8ejssq0beI67O54d/9z7Zpxg+lNuvCPglbyRLqGG6b+W1EbY72+4tfh/Va3Vu4w9Z3
E+vt33ilfi4B/vntWcTrmCSFh2nu52/vg/vsfNaqp1aGnyvwF0+2ZDoGxv406WEeTA5QSlbc5051
eH7zb1c/6r+7rrdvzkuF14qNyc5l//HzN2/jKY6GzLBOWTHZXyrsxDsHGFsxQzJI28R81tLoRBc6
A3RwZKn/5mClyKoUEj9H0DuB6B5tLInVYuqW/W8e3M/b4B8PznBsXm+eDkXkRhj5xzZ4arJx1hXI
Kg+7lk1n89nOMag2TWhsiy4hUtYRVYlIXd3ApiCad/lAlBuUzlNeafOh7Ni3ES/4zx/XrTr+yw+N
d4PBDMAxPIfO2s8/NFnlXeFy4cRLFVo7BmuS3BXpzTL0v+sZvSVLT3fCBDebLta06VTOJm8ASlQt
A71sT+TH3AvgPax4ZxIYEJc0PRwohUXpHfsoH8eUJYf2SWCZW80u/mcHHfdpciS7vtZ5GKrPTtO5
ez+z9skC2RHXYfXq9P4HVlsWCdn6njdZdvEBhet9ajw4LJeUox5HxfwwROH3rrTaB4bsWHjVOWac
up9xNLyQoPF/U+0xfi7iq2fRwb7tODo1Gce1fpW1pgahT7KH1impKn0bhawRHNvo0e7kHZgVZAsL
WdA1mHqCuWX7rQoBCv7fPhCKTrYweKfzhvrljRalQs/jebZOttdPR3VUU+ik1pdB7mqzf5qXbGcr
ELEFD7HvAWR6bJj+85fOzz2vHz8LCqCWDceKgv+vJcekr9msVIN1GpGla+becvGxSEbdjJfuQcFt
eY5+d3n716uto3PFN9TzYHBL+OXVqlPHcXszp9+rc3NvK3ujdeZTFXn3FfkVWt/6cipsKHq9wbnd
4oLyz9mlG+Jj29q/eev8Yqz78QMQpovKTjCBMH6FAiH1QfCnGcyysp4W4yTOwu/Z/i1raLH+o+7N
3zjFY1lXusk6J/W55XD1YshqOXQLhUMR18ZlANO06mbbPoJDzwPl9CaBZaNDSQd4xVl48PrqzBIO
nF/FxdsYizVvt+HHCPbHnf1/ceMw//XK7dA7p1msLp7Wv2iIQ9MwMYBk1umW6C2XOrxrW7LqtoxB
pqVERZQWrFZAiR8+sI7QdTg7r6Kqm8eOeBThEiJpQ1ZuPYZyazG1wD2ZnB0GcKijbWpX+LLMLWL4
U4WBTncA1abNyIhy8G9UTTKOX1UMNvW79jeX3587bD+eKssSvuWrl6v7azk4y31HFlnN6yYDiCu1
uvgRvviB9xg/DZGsfgPt+KWQ/ON7UpvzbAaghjB/fX/I2mur1m0E5k0sMjdvSp0A7ag5KvbtFtA6
0qFdTM/kdPvgsYNy3rKmLH5zU/51BAuCwgKS5fosiNUw9tdHghuwypuGNlsfUi/EE/OEiY8CvhPR
w5GJ3HFAqm9rhqWrItLExew67oRdK1BTdgO5PnjGURs9lcbY/uambf98RWURQr+Q1RiLPt7STKR/
WT/VgIJNh8NnIs0IwLTcDQw2GmsCUDY3Cn/e3AjPPLaL7prdyegHuIKhd6fuK9GUm4HZuDqMPKGh
0wA77chkbwOP3hrYOMnI+ru24mVclra7lxNIc1ZlPxJVnMfrq3S2rZU5hydpDPZZNnl0uQVYvcRp
9nMPZBUjzwPkTHptHtSqzj72bR1tu9TTd0ycdAgmrPuyGAI984Nt01JdZHlEln9B3EWiPDA0jnuI
8en30z5BsP4b3AlPIXP8fyx8AMM4rprTM2TVhWDM98vNAHYq5qpCAN4g1LbubOeDvsQLrFRH2zpl
Ad4P9zX1KB2gWt8hliLdgUompeczwt4J22w6pin3ERBEJfQ8O6ZC0MzHQsw4GUl65T1n3OSN0i3L
rldEmoclRcxAiKD60bicVQPTd50HiUxul2cZFQCtGjcGJ0lZZrrH0usYSDrTtYlSNtIRujPCyd0x
tqKZakwIgnOxsnx1Ox1MixIGqOUnNfQGTgtlmosN8EQSS62SftWu523DpaVoVccHLSd3fgteJbGK
+SStT5ocoOg0X7HpbMN8KE7mFGHtMyH3sjzgJUTUtKdJsF5mb891I3kASwSMTNAoS8oXcJMjvbHy
sfLsR65r4ElZFrX5+DoniKbyuAMACUVkjEly+o0GogI/011mu0wPCuu+J6xxN2kYucZmiQNHr6cD
6/9dA8fjXHTENmo7coNMsNt0lcqljwhF4DPCoW6b8ghCOyQKkZPkk8Q/9UIrj6IzSG2bn1ydJEsS
DdTMRvml4yb8lOevaZl+EvY+X4wkIHBP5GtM5LmzCGUtk/5SjVF0GAybTNSQBzUcqxV0Dsb9sHh2
nZsTLXR1TiUKEC/bqmzEyqoT62CP12QQzqXzOVOW1YgCDulF77tPU7QwQHLCLQ2Jfudz+nqcF0wE
ZTKdZSooCujxQS+c91J645YYX8NUhCSSqBKYKsbAlCLuo3tMSPQzBgakVONfs3K+AzpLLzUZHxmf
bW65u6ofHglEZkBBICFEdlgy589dlvHxs5U17kNsQDj1IhYegEbAuzggEb0GEXqZf++cLnokXPU9
BFrLAX9WIFPMfcpDnHJ3UCEvZfQxq/32iNiV1G4ZX/uwwEuzeN4nzpkiJA2XJp3cEwcl9Y6FKryg
0J3IOY9iE81z+zyMAwqweqcMmMLr5kevYNhdxfKq2YDsGOIFS63XG4eX9cHwKcSTC8X4W1/NZilh
r9rLntea2FTtwHrG4LmBLsEpNzxZ3kr5tGmigdzTrRxS6kFfhLxSfT4zwH/7pPlPUGnf/Ih7sO8v
1T0zxytXMnNTxwtNWZFmNJ2BUfgDOcuu+6rx1vgQis9pOT36WYLhAQrXWrCT3tUIfhGDjBdtANzZ
zM1TJ6JdZE3hfY+1IZ07jctHYSCPfE9Krw/wGLXbjvr32s/GCnbEcupyl6QUoPCtwyj5YU6bL5aQ
Hc5Fv97TTv3CSQlFBsfHM0FJmX8gGoa0dQ+hGX6h0juf+qL6jgRzukQDJaewEt5a51ldWe2QoLfg
FVYmx85I5o9W+NSaGEijYXDf+jP43PixMmmi1h4Lb8sVJGzLbLM4RXHMdXJbTvPdnwztktvdlw7O
9p3ljgTEl68RgppjOcxdYGeUy7Kk/ZQQAYGk8tJV7auqGdGKiu+cqkALFUbWZvb8DG8IsubJZWLb
8Q1l5Rbrm9ETbyV3hSG/DtDqd7rGs6UXfkNSJtbXJceR56rRPrZsh3f2hKaiZUjOhaD6VrCkWFHs
WxWGUd/XWdQhiSZ7UyXhxYwdIjZL+aTLONw6JBYxb7/G9iyCtJldyDdufmhGawMD7xUMfspsfueX
nUKGMcDqV7Dt+JGCj/CM/czALPVl9yD8bclMeOv047C2bPrA3VR1QdspjYoC3ZVETzivfB4AJjER
Lj60VirPYMFDULTWe6TLeeUtc8Y2mkcyloN4QJ4HQc+ZKD/4WXUVIVek1M3HDSgqDIbUqveJC5Ol
pRVIzvBFskJbGVaE2HcYJHwG/zmeYYnS89nd9K9aTCXdKrxNI6kPqujfc3SW+sjq2tJJBkf6Nan8
7HWMmvWEfWZrWOypC8SUXYdcEP7xfROC+Wqs4RyCdLpoy6UdvWl725yV7Iy3Zk9RlyNHUkUGZjqE
MiUnCHAFWS8+LZ2JMAtt7cHn6kQiZtVXpQyMgrjhnC33Zd/yI+NAeVsUSRvoaffMcMw9RQX61ibz
X8PCqR6LBdxs2qdTAO+RGbgpxctoGeO2TgkraVycBCnWM0G692UG4FtOYjxgV41XGrshRrA0jGnI
KbTrJo4pBUKupPeUmQ+R1s1rx2Yv4ZthzFs3swPXoV9Xl/mzq8n8LLrzPLba3q+aYYMfBhHhsIBl
5eDtXkkQWqvGtgwLAeih9gGilrUKtZGmDoifnRyQXYNo4Z7f4gvPB64pTksCVtOKo9RdcWdOCBoz
SGZmM/mfmm7+RN+73cvCGnam33zWmmb8xJE97BujcAI9yooN/OwQelPIcExtLjxr6t5mTsq5QKIu
zSDLrgBb0aO0yu/UfCnUabY4Ezt66J2muPM6QyM/WMstrMrzOPbtA+vwhW/nRxxz2Nu8buNT3oHJ
iIyWoItNFVWWR+Rh1kHMga0vAvFKDLIJRFu39YQeUOlxDtMs2V0KBsQ+h2fJYuigbGpS7VRhzF7K
89im+N6xOvI8DjbroIrdv8X85tbGazztaEtZnxJMfet2Gacj12G9ZEvsuzgH+36clNJhQyvHuWur
piEKiDk3teL+MNOZO5mE6v2hfWtMMb8mkVqA3SRf2oXjFWCy6XDFO5xsQiPzKYb6uA0Fg76lphVb
0rX0iMdv4CGBJZxMtNMgYDbZzGUxQj9PgLWQhPoqiCyd2W403yK3JYpwiyc3vcy3rkrTcMaMVky7
pE087GoHgElmf84jYzqnoa8T9e2tzQLk/BzjhOJUpDXPVn4UZD3WfUlKPqa/H4SDk10kd/CdcGjC
SWB09EU0DgkUHR9qrwu9N1YY3w6eLyrIt1oBfnlPB6VC/kI1/ZopCLCpcMATXOCxABDsQwqOFTK4
VvBgPPYcu41XjhbYqFj9Z1OD+i9P+BLqXWHU75ZtvJKC4d1lUqQLaUQbMuHeYTFeJ5lrjcWnocri
/ZglXKYrSNWG8ygLKbchUK5NU8avjnNSwzAZi3jnVnJmlwJYZ0H6axZfPXd4scEpc8a4pT3jY8CD
tEyvc7tMSbSiSPokecsG3Y3LXL8S9M92hTSQmhcjjBPZH3LwuNvWKjdYJoo1Dr+L1WAlBlhw0RQD
Wi+3JcegW+95VIToVoqPHv8/GzxtUz+/2jJz6BvIg6f40rkNaToaqy866OmBM+9hNr7ZAadZ5SrW
8ye0txFRG8DYVm0R5P2oDQn+kYzWTmLTYW/tNzPH391lkK9TxcAe6BdJnowKnuPK881mVdUEIGo8
yzN83/XUgBac8wyLcN1RzCOzGMJm4eC3stZxhDSIg6OEJGRgiD4IBdAr2g6ZTk2H0+1VrFjexAnP
jaJ7Z4rz3Snidwn6m1XkplIs8FyHCk70+EqPuA/6cesqbngr+yekWtkqb2CKb3w/CakzguZGSBWt
rCm/j/ox344LlExCG6tFEcodUOWxDbM8AV6OCoqbLBliTXHNa0U4LxTrfFHUc/jI7RrbDW11QwvY
9FVUu1nL5nQzfarCznLXZFdNZJ8xKbwWiq1uKco6BdI1NYI7Dfw6VOV+PSoiOzu1DWtED/8YtHYP
bDvE7Hd2vHtgkH3QKrL72FpUYsU9a9E3a3EqrkncuSNo8Kw7p40FIN7TElRSnbUVLez4Eoh8rmjy
4saVBzDPCl1FTQ7oNDEjSK5yrr6vQdLPik2Pe2bHZfOFyjN1TUZJZHVYVkakRKvIfNJjrhZFQZdr
cYGJElJYFyJ7YldxXBQZ31WMfB4o3TciKw74fF9x9KlVUkZUbP1cUfbDjGi7/T5Bw1/HYKK23Zzu
Zuk+ozWdg6xB1BaSYEB+DU0vinCkiGYresj+o2L8s8d/KBSc3psea2UBEFxv2FP630aNS+WoXAEc
+wDQkCvH075JZKRitJ+EsgvoaAYgBrwJ5R0QA4NzZSJolZMAd5pEURAqV8GirAVkLXit9aS3jeGr
oOmfxxL8O6aDzA0iBHD0rpjv2rgQCmVFqLAjKEtCX0b4Esw38riUd6uR/jNnjC7gD6yu3bnyIpD/
xueRVPfaQcMQsRBcZ4gZ6MZB5lCuhllZG5Zd33RX6EjjOpx8AmdW9wAcriNhAwyRB3KwlQOiUzYI
PEbwatYOkoiM8tO1QBuReO5DOSLrcgRgDh21hO18tltME5D75d08YurDQSGUjSIdYw0aEz9jXrqY
PJFWmMpe0Rpsxy2GVYFFB85TjovR+Jq8VvQKqOfILzmeQqmMGIUHgckbBD2/NQdUrPPtIl3rLeoe
D/UT59mPljJs1Mq1EYIwCuhenVPl4cD2vssQcwgEHRIIjPJ1mKTUXAQerf0pN/s3zc9YnvRHdQuj
JDpsos46dcoAwi5H7KrFoLs8gDzUAQJoCEMsxCGUHD6WiESMiMuzMoukk8922FYG0PwK9SJA7hqv
M9+518iMkEzP1osylQBPpBei+4+0SsCIYjNhBDo9RT6AMvYWS2AqDjapuDawlQllUk4UAzkKaX00
KQJhSog4hYmnfmxDXCocF8AiUH4VQ5lWMuVcGZR9JVcelqbByOJOuFkkkhbbx9bioG0Zlb/FuKlc
fJwuI24XU8fyguQovfL3pNfbZ7nEBkMS8F4oP8zfv9712GM05ZGxlGVmtHDLGMoyc/vy9oFNSa3I
h9xxa4GZZgAusZIdtprx5rK5KWx6ZbNp0Nr06tfa26/NSG/QQsX7SnlwCE3vIx0zjttgy7l9sP/n
Z45y6ciIMiP1HZJ9zidL+XaGm3on7yafSKJ25syHGZQ7NeestnkJEUHwDc4JUNwHdYLYJ99SoSE8
eBP+KPXPnCIBQlfmrQclBjIxBLErlhtXSYNolK+BVJlKJkTf442eIDwyJRrqMA55096/CYiUiqgm
clkpOVGmNEUzviJDiYv4J414jAYlNGK0fWnJuMRjn25yDg+5cBbWxnW0N9tugRVAQcki5mM2txnK
J08p7qRBSZQsyCP8tXcMZYDjLuzmfIOm74pT2mybYGyjjDM/d5iZ5gRFE9uT7/BXYT5Y6JssNWOM
Bav/Jt4UNlNqeMQ8p3XrtofOWuJHzxjRsIn4fqCCYCTxhTbwTiZMREXnjGd1pSReJbhzg7wl9iNO
WkSTxos6/WBn7AarpSsQxfjeSdYDmjDgRyt09Xc0wBfUxTlCWLeVOyrkIHbTRHsk/7K3zMncsIk2
DzcCTl4sb7Oo4idOLy6u2SPC8xptT86JdcEc+nfOsLrVi/XM9fctS4vVUhjuE7HMdhNGxrjRiBFR
1yvuOhvUMBySaZ9iPNtnGV4Vferlzi3xOM41b1GU4kc9oeMliRVqGqVcnPfxaiT4vmvNsbqn0Jas
pAthtPCp1aQLaavppYixR3K8YZ+7siT219zZSQp2hABN17gO9dck3nomD7kkN7bjvjntnOa+RPsT
xKFnPNjxIxn3ho5ZEr2MXXH1aiP+WtXgbYjugahyN3Vji41m9iNolukzPoV8X+T0528iUnfOKZC7
H26d9nmSy4XvlWdkigmctey9E/xz6SHHvgyVsvp2U4SRYk72y+hRZpm5u5q2fPVH9+NigpNsWqM4
8U+Pd/Csx0DKCPOQOLJQzXatZznsUCznJMty6yqfkeVHl2m+N0k78W6cooAjSX9Ft2JYJ50RrjkR
BLRst/NjzfKeCFtzqqLqxaxgwdD6tlGNZNoZTveTP2dbX6uaredw/+/7vDhXBfOTaGTjI/3opa1p
9Xqo9BwgSTM9SXhazgcjt42TAWoV+EOK93qh6z7H1aMhEFOMngczxrAABLL5pFoYHehCXZgURfCU
o3hVlCEXagFfqWB+eKn1Ub/kVmpcOj2nXY76AvqaDs779ou3PzOV9njxqP+zerOc7oE8V/w0TVm3
TTgDZmDFEoDAJiuTsugfRphWB26FOLpkXjWbobLscxVKERTEb2GmWyVdJclJgBgmpiMlnjvv2ahx
7ILmuooFm3NVVhiG2P7sp8l5Jqfl75sW+q5btWjIomVXT2TrsI4yTElhQ/XmpB9q9KCAFMGe2hlB
tC5+jBfjky4/kdwCIpzT1LYE2GldH3kOYqAEtdTWWhTGG1Gy9OSCpbMPDeBkiMQ+5TxaLnImUVea
vvvaS/ZTSj+1qOK3RFTcVOeNaZUXjvMJlid2uS0sn8Lonc+GbDXJGR96k8XfhBMbwaKBZk4TZ03F
z997nWYeLXNwDthO6xE04e0D76PHxUq/Qa7iSupJaqPQdqmTMqMfJmb0t88qqWb4dYqDp2RusEp7
8Ks6m/6NL0IMH/QxWZfb/FRyUABBvFQwvyhCsxo7LkaXnMaRM8RJWXh6INWVthkB19jTSO07kjB2
oGmxwWB+QkHRKXlv6Fya9Yh+nQ8oqxCxu+r9PD/AYq451nGQ3zjfsFoqYfzt+mo8T420d6NRP0zt
PK4ll+tA2vIOEx4zKZxfqDGCFlLcqhqSku0k169O4GnUBgiYomONJ3osXMN70Vjy4FrdSVsmzqpY
qnOuaYMHYBrdRNV3u0U+wdWfdiMPRgBnIfKLg5Et3+wIaDBDS4Wu9j/Ui5s8JG5IVzd6H6zGOVYz
j1japEHJLHKj7ARovTa6GA5G+Rp/9JqkKKusMv0P9s5jN3It27b/cvss0JvG7dCElVdKKalDKKWT
9N7z6+/g1qmKrETWAy7wOg94gBBgMKwYNHuvNeeYFWLyUDswi41yiwghzpxE4YbLCcMAIOY2v6bQ
lAUbRpfmyYoGN3OecUyoREtLj8DGtgqIa0kREYkWxX07ItB2npxbOaNA5eTt28hc8oinez8pOaeo
kZ07XcLRHfRgmI3GXTvEk0OOR0EFULJMWYOohTLYoi4npp3I/NKVuI6jNM3dnir/PjL1h5qWlmes
Q4N0EmEJ4EOjT6A6wNihDEJMTiHRxzBqHSc7RJ6F2BrFAtcTStproqgyeI72uicl9JjPik/zNtzj
1N3TUrC9uKjNQJ0/KM1JzNYo6ZkMQ6kvwv3RKVQ2nzJFoiK3KOE2W8lnLvogrt+tTI1v4vkel7B+
WDP5TolqElodtXOn0r5JCp0kYzUO/UEaYDpPg1dVICVkJQ1qtY0CiiGjWyYF5jrs+6M58L/ZMdnW
+CLL2vwLPfqws5zsnggCh4lPupH3vptcGLCaM+uB8xga4WvhyFPQKM6Er36M3CIjpK3ivOSt9ZwE
YDLnZbOabeQSLVMb36ir+5Fki51S/+gohh9Mh+Ct2IHpbz5E+pj7vRp+tqb0lxEhRgVkCjEgb94S
9DzYEhhc6zmttAabP3Bu6yQ3tb7jBPEUK8WjrNpREJnh61SYK4JXuwRQR5Vg6tA1ZJz2921Jn6Yv
rEMua4FTas9hFL06rTZ5tbbUHhCaiKCHBH4NbM6gZLYaQybMs5BmKmHxGNgIui2hEq7M27tOUxEe
p899rNHxyNqHtB0+1hnbq/MTLn5xaGg7qclUn8OytjhTkNdLUQSexyq/rG1CCT8BZQX3jNOQjfXY
GZNAQoKN04LwBymAR/LhACvyWjrScFXIj2ybYg8CkWE67JNU3tMR5oqXz4izFHgAlCh2yMiejLnM
/anLnw2T+IOEkZVbGAyaHaBDblKYjU8MyP0q6W+LPJqcD2z1hIovWEy9glIBe4e68+Qvoc7JQtt2
b+mnkcJ/adsmD8xFN/YUpyl5KGcC3jT8eQvn+KX5RCLG4WF3nzhrVH/uiSjo07j21UHBT04RaGI+
7lgMwNeRQoZs75ppfSIA/d5Z7b0DQvvQ9ZN8auqxCWp9me9G+ZxuA0mKX8Sxw7bZhVS1acTNLRIw
JX2cmcKfpwroGpMw0tKyk+akjElNhzxJBYkxp1XDk8xGPxkJdGm9WV+tqO+fiO8zbs14vAU2Fd2r
XXhwjCn7lns2jdWW5O+rKeecEEp1ulcl+smTzCC+0JfxPDG2Uy0Aq0NxRGhZX3XNHtHyU2nb7yh0
64O9WIcm663busI2Tp2eEKs23ck5Ewtc8r6DAPs2WcdzMWwwJFqGbl723zCvhOdYL+0rfUDvz1E/
aU64Xwfd2dcWA6UakDElJ415sMrsqKhV9kVwrJ1JO38hO4G+AfvfoDzl4YSgGXJTmdUnLCLRo7Em
fw0Sqm0mzeV1Uc03xmCD4lRRrst18VGuI1OMtOsOmmS/I9lSCTvQ5GcVgbzXJ5qrlll3qMkhGDK7
oeE+35UMuE5xSeVFd75XW7MjVKM3ba6+Y9dSMF9N0YFR6Yda8d9U4zB6NnxdxE7YpvoUpXnV9xqt
WeVOjmp5X1rF7DMC7A8Jli5lDPI4S3alA6XYjnSvKGtIkZSaSKmvZFrBdIkI826/kWn/WVnDB7FE
2b4PlWujgpStJeMhQ01ybO269ioNjEtcaYRu5lOgGVyh6SHZfhfXFqOJOoJLxFyjzOzcK4dI8ybZ
7qhZDcoeXcwP+tGELabNvc25eK/ZeUrCeVN7cteiPyx7Qu3N5abIJQi/eHGDluplYtR0uGb9PlKK
vakxEy2aDPFC6xsJZ7dBZ/CzhAWjLb1RA7I9ewa9yn5InIehBVodRuTNR7NtBghT8YEV16UxRXui
aE5odaJglCyCfwmmyHL64UpcqK4TcdEN48XaaYn6Cn0CjCfiiFyd4T7M2VHmzOnZCU1RCroZkZvH
FQSQi2VCxyveKYyhqQj6XdodwkaKT1pAfLOc089MgSg913jHepmhCDmCoSejSw3GNaNeYI0Llxqo
OzjblJ0qt4MHJAj2/mrWZydOz5nVH0GKvbQW/qlx6w3q8mR7Rpj+XJKlcetJ+zEbIFIHez3p+cIM
vYlIheyWfRM1+VWbwcQl0w/cSBJHkKUz6TGEwpFBQ0wsOobwhG9Nawt2/suSSi+aa/2q6mfTR6JC
0p2E/pPsg0MNWYpf6VYqGarCst0XqGc8HQ6UNFgJ3TN89TEIsIXOWk87jnCZmj007hkWdgmmRKlH
X6GgNWuYXpPfDujbHuCIgCvcKG+RSktcQqfkURtngmDFwG8KJp+RpQdqmzknm4LxHSKqbzKqNLdK
1JscQ87OhvfupwSqgzhSAvNFnQsloD5TXOn016U5fWWWDRtad2RSV42fjV1i/LCRDCrJYbP/0QFJ
tstGh5LamUhz0G4IZ97rTEtvjW6kP6p0V2rbtvhEIyS0Q301mu312AAh1KrlDNoYOtJKgHK3KhaV
A2gOPVpyF2fE6JvjDBwggrm8ygsUl7F5shYOFSwlT6AxSM0IJ+rlMuCXLlb9Cl2Gb4zGejOw5dDT
9CeYOK1Xd2PrrmSZ++ES0VRLBmhB9SFS+4PmNCozXEnxKEgA4q+Zu6Zt1ruWjo/TASF82lTzbpzS
QVnayEuVogqW1AJ8YEAQ4opjB/ZA6HnW9kGpr3eSWeLMYhaG97JG2GD1gPQ7bGFtrSz7ERiy26rW
7PdpzxRUs8NTNj6ThtzJ6q1V4cKdMS7urBkFSTxa7jA02k6Ftk7WKJ2ceqRnYhdAe5EKPhaOes7g
wTEaSsNTKDtePQ9BJ43f8a+NnhwRLlRvPpzIOU+zQ7RN+kMZ4I6jE+DSm/56I9aN//6AWAfnreGK
oM2uLWdSoNc0ozu87kmkVqfUIqgGsQ2LYqW4aSw79brOnLyhhRlcIdG8sA6kVelzrhgYkS8rBQ8B
QgyPiEVBRehC9rO4p8leYGCiocbZwg2zdqF7z6uLcj2HpF3uM7niO4hPjsXXEYtyURYQYGMuICX+
/n/dEH6X57+stBbGoYmZfkgpPD2BbVgN+aGdlmanG5Wxl9RuLx67PEFuoD71ag0FayM8iG+rRGu3
ga+hO4ibeFuyBhKgmyRlWG/2Jwxy3GybfeLwz4tsOVhrWJ1oqz42mVbsjO2ek6HdM01Kods9sYrQ
d7Dqkf4INr/gDBplbpRlgCKpsPYU4VfCQLQlORAUv5Xyo3dzNT7Fy7Ptl6l1mzS38luHn9xScfl4
koPkQYid/2+bc66BlFdd9bP/dzuOsNjQTPzbq/P/kIVnE4wiFf7PFp7rquzfy98ABeI1fxt4FFn/
B8ERVGdQbKuarKPN/RtQoCjmP2RDUSxZoyGHip9P+qeBx/mHLCNalVVsWgZU9V8ABfo/8NoYjqUJ
sbKpK/8bA4+qKf8uDjZkKoKmovGnGfYW1/abqLxeK0j9NCtuzaW7DxXQW3JWlYcST6ZbSPJxLStr
hwSRgaWdBvmYvNHB60/abNIwy2KPMjiJkkg/lBVuzVD+tIkjyOveeFXt/oFGTepZI3OKBRH0TmEq
a/VOeRga67kzqnu8KrdOrAI+41CRv2VL/2Nd86CyKGoySAfR2GqvcTZ/lBBBTb3ob3OwZfcxMNeS
/mQmZTYwEnB4hrkelFyntd/rGmpsxdeyu2ZdnyWj+A5pJtlXP6OJduLSUjtcYhpeeknYCOTOBtud
F4X5PuJljHrokqdJ9JLnKIJo2n7OOhBZtp4H/zPaapUurdjcXUhbisb3eZWz+6KvgsFBL9etbXpl
qdZZGmP9MKyhSkNwIe93QiyaOMlnM9jncszhLBjkh6ARRa+1l+1qT7uJ/vNGHSKbGOZjhTC5DmHQ
kxUpx7hNYqcfXUKpfGZDNAPngaSIBGGuQdtdyhNSiBEIDZQ7VOR3XPgB0Oe7Mp+NW0TVvlozsOl1
KgSJ5jzSQS3dtZXv+rFCZiIxh1ozCm/Q/Dv2AXjBXF1UPX/B7o5ZWs3flYEat8ZIaZcwqUH3uuU4
IUTV0u4Vt6lKK1irgnKQT6pTTVc1uBbFxsqqWMzi87baJWY77CO2QA52fWIq/4aI8MFcdRhUgMs9
gskQUo0qg+J1JYrbXm4bZmjnxM5/MhiS3LmwIRYvx5jUtMOC+zRYs/aZfiysBwrhfpyr71FlwNM2
qBWnSO9zWPc+xdPwkFOq4YdFlKg1o5eukz8nQHS0EjI1Gk1ln1icoU35Go3SDyVKB4JOrbdy5fpe
gZNwxwUYH3Qj9LvepNXv6DxSX+pJH5C79KZREPub9WruZlwQqnkid4U5U8uk0c4b3A/qT5RvNXDe
4UVO8jVoGYpS76LvgfLF11rair0ZnfuNPf6RAdc4pSWgVTOGu45qfLmSZQvKQ6zeO1WG/7wdy4c4
fg5JPzvrDdLYPjEmvk/sS8gTMVMpFM+Bcs7Jw9x5kFDxzusfBlPKGAW53N5a0lTuIPTYbg/4oeD4
thTf4NJOj2VE5aRnx8WuvjvaRuo0Mh8ZZ4hQGTGhpFvvRRt+9pzAPHlVJK9d1F2y5tg4ZnTPi/GX
Vc7XuDh475SIc+Bmgzvj/8BPDOB67JTSq7lO7pj/uKNT1wdCkQgPQVeIyatVtFOspC+NYVNerLX1
rp0ARwx0oduRGQoiuKBNHCbRcUVkFoZon44jvxqi4tmK9jJsWhcT2lsCJKhCM73YGrJtqNWW8ckW
LzcxEfGM013fV0fQtfy2vTVi/6Z6V+rHmX22jQ4aYeMuIA2GYMn0DgZlhwZjPhgDA/bVpKEEcwbd
ZkK/Kh+r6Ziq8Qt04hvQG60f29aGN2OXSzK8ZHo+aL5dMtyv9NjL0cQvQCl2JOXgVkL2Lw2AOByu
2m6Vv0RgD4iMmjVQk+Et00eoHMGA/+U408bOdd1TAAMwaJTeAUjTr4nfjTK5LQvN2MQWEJlBiSKZ
Xe7TAYf9U5IEea5gak8huM9yAc603zcIGXaymdh7NVbcfhnCQwvrfKpn+spkguXtbZyq2ak3e8ct
UfgiEUuWLSlmnVrCg4z2lAN+PE1GS8piJOMH++cq8YzORW/cUIzaXvP12PbCX+6rcHLxCNTso7Y0
wtigFC6WlEm7WyXzU8vCfRpryl4QnIQOXsCbLkCnrDXJCor0n/24TpQErW7eoyG9BcOAPiGrZLeb
DY4Fe4ro9XVHU6UkMqIy8JpYv4KS0/pmjG/fVi3pJkZkIq8ynnT4VTQwYWjZvco0SSyKm65uaZ3z
L4F/BV4lbgQVSxCsLuugNZDvGm81c8rr9wqXUdyAnR9vZ8J0bR+0hFFbEYLYVNdvZI1QyKzsmxUd
dNwl+WHRh1sgwMpJ3KCUpyERxcehK8x9ufHVG+PMfpWdYsO8QzvyHcX2fTdHPTK/me5EdA213zni
Opkwf9VRcWgzAnOU7ZczmI63ffQ4Q7uXqWWxrmu2n65dpuPUPxXAO0526dsZedFRQTVVLaPdPNvv
fcJGhUhwhgbxsyIsKJBsM92nVncrRrFiWC4GpLJ1w3h8PerIXCs0DgzQLfXDGZnY0uHbRWa0+k0f
G26koDsXN1TpWthkHV9YLCo9p8c2qgiA0Ch7Sciwmt6kiz87XMCzwnJrveKMG0n8QsMGEBMkMGA1
iCLuLWN+1OViPBXVKTaBQSQmeZuhIpOHbY5HDs43WZEr+Agw1qemoIamHIoSEQjOVwVFLdVTeKRo
1MUeoMnD7PX6SHrGBgATn3S5+W2dGlHD7CZ1cIupR1YkJk9U2Gbq1zRzxVZqk7oOiqT56zJvEUur
RWLKb+u4MrY7iymLmLyJm7VfmJAn7cjOhDOW6uMmbaY2VgMympH8OZTTxRzOYExFpbY6aeBqApx8
L2U252J3WCUO30inzNzI6k91UUePwO9QLsM9Rrwk/hHn8Yc0x/biNdv2nbdd3t6QcJe7RTaWxUE8
MltzuwbioaIxKcWsY0sKlbVk1d/PEI+1kr7Taf8xgaTJcHmnsQSyaKrMQsW7advhJ5a+3ubrI7Zv
IJZ++RhxfyiGJ9BA7Kf/eopYEm/z9XUuH3V5jlhXhUagL5Id7YvUevvtwf94Vzzw23t+fdWvjxOP
f60Q2+yXf+OXRfGs0B5WRiBzNl/lrUT61vY/XN76l6f/8T/58+N/fOpv7yzuWuiTXQvirJ4zMG+0
Lj6j8o3P1aLM0a6RCUVp1/YgHggXpTa/nlNESYZ7Znu6eMgonjhIOORj49Hq8mYX0bQ4AbZF5vHn
xa5miCc16UYXgrRMfWbytbnXKBFUTKYlNbfAYG7vIu6LG4UMzEMbkjqijEp7qHO79+tuHly9OZfT
9k8AtyAPQZV9mcsowtYRy0FuFqhSgRIuQGNzV+dC5EdJfWsVDXni7NDVxj20t11O3J0TmT33cl+s
lLY9Xyz99pJqyvsDtGWsAjAWxU27gRbFkpqlUKtTxgEAr4qTeJMK+tVC3hfvh3F4i3HZPr4Qa8Xi
L2upDLyg5NIDcyNPLjAHArtqXk1l5WQcI+8cUilHRFATsJHajhTMmfqUjPF7pJrMg7bjVtz021LK
YNg1QicFbZX/KHG0ORT9dwDHzqjpVLdzhgPt+eqEfuHUj1Sb7Lr34wrP6rZttP6TaI3iKN4QFy1f
f3tXQKA9HsejmUyf6+TcNZgTAXjzLxGgRzl1ynalOCGIdWIzcO7F7NL5l++nbldMMkUr+or/3Iq1
QF0CdChPhV0YfmjQwm0FK1NyXkaFdlu9OuhLxFP07QdutfylnhUjkLGTrPhJqGPJsNj3i22RNqo9
zC3cIEOhPEeFBjzcfJiXtTyBL8NVlygRjTlLxdyz/VhO1qMDy7SdeH/xvZCcz8devV21smf0pt1/
PfFfP624Ww7DB2BT5DlVlblLlWa4wrdPGTZWJURb9pIuZuoh7mcr2jiQTRSRs4WEoW7C1lSYJby3
vpyuByKnD/mQNyfbsCm3k+RzYl/4WccFRq5t+4tfohNv/a+74oHE1v7Kx4XxuENzAAohRwm25FSU
0+wxBDTAtbRmk4lfRuzWkTxqHkFWcUg+k/hvxGPiBov234fK5Zf82qG3H1s8+be74nli3f/5rUg2
nBl7XItDTuxr4suIu0WVb1aw7TC9HJFfK1cyflw5Qtkq3j6SBvMg0ywWTxYfy1yTI1kszuJQ+1oU
x7f4coz8/nkAQjDggy5fOapL7B2MEyVn+AbYieNnOzZiKZRWpNMsUjapVg9LxxuRGfXeiccMnlsM
nkg8/WsRylxxImXbgGVBc4gTg9hTxdLl5rJuWQu6zwp6QIWIvX+dk8T/JG76UeGSLxYdMToRi1/f
vl7nWyPd/AZC733bVcu6M2enYHCcd0Qf6j9s8UX09qQCLzmKjY14l8N4+6jLtr+ss6qBmXkEV+zy
ZPGRl7uX14qly894eeDyfr+9NimfhkzqOIexacSJE4RcWx7EfXHkscWz/izuf335FYYhgMFJhsLG
biF+U/G7iRtnfY8kqTyK3TVRofNxKPEbxAOsMU/sKX9eFK/+OlXN1dId7Hrjw29F8O1GnEvEXbEk
1l3uinXmVtD9Xz1PPHkKPyalLY9f3347l4xiB70cM6G97cZfO7NY66jlsAaXF4ilr2eJxd/vixd9
vesvz/r9A35/FYlRCcG03xRCDjxxmhGXEbEkXvundZeniEdVMQoUi5cb8Xtc7ool8br/+K61YrMF
Li8RT/zto/607rd3/e2Tou2EP8tBOxD6Ko5ZzMEHDcvyXhzrl5sV8ileju16clkpli7r1qLgEBf3
m15j8euZ4nQr3vzy1F8eEYuhHo0u1i1Oydseba4lgSSXA+WX+1+L4rj6Za24L54vjrO/X+nQgELd
MmSrQkmPwXHzIQPfV2X9LodAxuSp3xm0vxHgU3xzpqcM7xTN50F+4nQyu85cW/fUhZFHIVR6qtFW
6OiF3BUbyWuplweTeNgnVQmduxExo6+G4yOxb8muamcHB2AWH+nrz7JpPJQzHUxFQ91YdXl9tS70
Jem0p0es9Feovyg3UifxSA+MPHssmj2WUFcZZ3MniXPc7//w1+lkLYn93SZV5BLDJ5zYaOLyKi6s
lxvncrX95ZIrFv/09N/WiUu3WPf1CX963dcnTJlzRRS7TFOqEEO67cYWx+7lPu4cJjGUzimLievm
dn/aTlBfK//4+G8vN1Gkocsmv0PC50bVZnt5YVtleiueOQKP3dEIuhcPYHrk2PnzIqS4yDPy6kNJ
CC9UiG+ihjd5+dSj8Ep0+qFT/GGVV4NU80NXzxP4mUNSvsDj1ncJlBIKdtZpktFBMI86jXavP3d1
cqcgdLFn50Yrx3fiZus3W9ICLGzGqzEYD+Esf9Qq8W3b6TlIGPofJsWuSOSyYldPysldibPyB4UM
PAljp990Qwd1pcj9Iu2pa1Jn3PfScG7fSBc2dmrEyBDUbM9H3EW5TKAcwfFBvqBITVasElMMOS/J
u4MT0rhVDFraXGcPXOJfMlNd/aSyMJ5L4TPR869RjPI0ygvVN4hvn6mzUeUD11dSCHdx+1OBD9H5
A3vgwJhnjUrBcjPCXDygVUDpJhfVLsyIwyWfL1gwMHsGAGE9mlaSOXF+6x2OzlKvPiXFudUR7TJV
7veEyfwsJHx1BVkPQY0uiUjB5xwgH71qpuB1Zd2NcfoeL2NEW1HzKBMEXRV+H0z0I0Xq22nS0IVn
q+I79dQfmlP2N8PSr8QtyzsjNXZWG5pBXpSfi10fDQBoSBCw+DFJHoIlK+/IjiCDFaOc5cTSSa4s
+2BV4BNU6tfKhGU0H+Pas2ivdiXaMEBW3WqmBBOXhRfZ8J8cKQ+YtlE572LoraV5yFsd0Nho7opZ
bndThdpMpokAYLpAroeGC7RvOdrSPos2p6Le+lpPxVMqtcepauyzsTQ4EJBVABp+ArKg+ZYVOYFu
O4/p3C/457rkPjWGlzimUVzM0rfKQf62knskVaXjWaS34a920vOghNfl2pY7eL8UtJHnLTEe27I1
1qAcFaIE0fLZTvO+FEblY6eDHjDrNkrVoruyFBi+plS+DvZNiXkC4ioYEVoSFMoV64mI6ndmn8wq
9VzZld14mEOC7iaAjl5YUmYapMorlPGHOeVwmfVq0/yaV4027TSrzog4Q3ZLRjmFF+ioc+nlCG76
JS+v2iHax9Aijv3UI6E90l2UAqlOXklNnEkjPpXN0B4KiHsoKFHUoEVQ2lfCoz4Lx+iCXDG/YVRD
olp+WpuSf9HkH2k9Q60dyR0uDTy4ZqUg50+Um36hVk6/BdT9dHbWxH6cyH0nriojpLHeVRN+8xZW
7GRwXanosA1qhXBo+CuykvIum/C7KQBe8HYGxOTSnOvNm6WNPdWcHtVB/rESjXzNmQJlD+JyTD76
a4bHieQLTv9t07zkqaEHidPi1m8TJofp0dh6+dkQv8OorF1Hy09OladBG+ovBGJXU4f9pXszJ1oJ
6fISTdbirr16RcjSm2QT/VxJMNAh68rdw1J/lI0R36dygW6YPL8dfB+KTbHkjVrbXlmQaZFhT6+q
ZbKTUCNeEqyrjmR9KGCAdyOxArcmwvnERKdhVQrACNn6tkR6sdGxUaKFc+5Ji7qpQST+O/bZlFAd
ZEk44+oCR1/tfBaU2op52tfhsl7lMYGQDWm/fTQHlnXMTOaaSv7dQbFJodouiW1fJPAmNqoWKqWH
SqXuWRrGHqn8vWoT7NUmeEGxvZNTaDbWMeJ3DJbmsZJb9SPCnTpW36cSxa5ux/JuyhF85WxIScnP
U0qGYcvHwfB4Vo3xuzPBD8uXJZiJ7UNAMdwVRN1NuCgDjaRAV68xQtl6b+Lx5qgddA21gWU8j0aF
tDL8vq60j6AXaUX3rDPeITjRmsiFUM92K2UUQcJ7NUyCqg3TnT30GFnX+tzmW5FcltgIlXJtw0EB
STrf6LMU+sQHcYVYuC4VxFl6NACWK8YzpOa2pJjo5qEZifeDn7uGtb0ftaxgBo/3Wl/LY9+2eFin
AZ6vzozQVHXEyBAEvKhS8Geqy7Tv+VGXZpquw7pvcE21GuZ4qv9O3R4SsPYbPIL6SgLENh4m+tkU
diHCp5xdLJ2m7Kz3vu281j09U7WlFRTJ0U8p6j+Ao65er92Pk2YdtQpcmd5iutSRtMVzwe8XR9fa
qj4Zct245ZJlZwSUJ215b7oaRBjWkbyOka1LEgaKIh2PNOXcyhjNLcpsD1J9T6GgdK1ixB4Nj96F
vHC2kfi7A/X+75wfz6ZTEOMts6OWC3l+6PVdVZFqWMLZA9V45MpVspfZYn6GrnWvZfFbqlQ3qU0u
Gvxz8h3basXspV6rOM7XPj07Lae3ITR/MGPedw3FWichHInqnYFG0aWtRyM0jK5VU629obFvQlnC
aNtiWhpGbNuUo+6NxMDGk+v8W9V6wKvrnE9KTS8YxM98lqWnXGHrRpTpXSc0dU9LvssdxCqAKaTE
BtIKkmWGzb3Bfw7J8jzKZu2N0n2TZ8kJvOP9vGh7GnNZDP2K4pGGCWW5ciYO8QZ0FUmDdG/m4Y3u
NgdoyBtVOiq6EPC9UShP2RL391GIw0St1L0dk9uYb4wGTi6tM6dn+PmOK4VBW19Nc+c8REk0HVsd
tV2BVdJEJ2sRXTQVVeWHKNBTgDOE6Rh5CVwgMu4WMxk5jZPdzBXqpILv9yYiNoPNcl2qSQU9HipB
mBBIPa7J4wB+3l0Kk9F0I23uHWJ60OEReCaZDNKa5ilU7qw1v8mmEXkF9v6VeDaISKjdgUbH6xzI
5rwVfgyDXlRau0aybLstJJQhGc7GSBxonZ116QXLggUlhyg3KJetNybdK8gkrFfa+m1epLsElShy
1C39RyH3l2vXvgSx6k628bqg1JiL+jxJuRLkM3GP2lzk+EgmIN3xQbHK5tin7eyZVrZykTuGViPR
2Y+Ho2MuvuFEDJhR3buzdBcPJbCN7TwZ+ZpSrw8pmX3kZscSXjr4JpZEhGY4NTsno/mkpgz32+Wd
SltIREv8WZfr1axZYUC/li2RKLv4WFnRyg8E072Q/Vp7RCUBbDAxJGTkXFBzsgajDDp0U68nrkp0
goeGQzBZ3LDoXkbUF35k1K+2MR6dwVKIj7Ax2Mc/iyV7RWkiuzJ1iau27B/UBYxMjDrxgAH0R1xk
34wizAIEMWiCLbvfdfnMMEkxHmPre8H8h3a0XRGAgVeDmJyrwri2pDcript9MjCaX6SzNK3T1bT1
qhbJ3HUV45aoZyjG2ZQMh/ghGbuzVa3W0dryqzLs88nCSblRQT8tqAbzfBo9BShJXtypmkbgxTQ8
24v9s20wf9eFqXkOQdxjvFxjwkVm08SeaffLvjVwjK3IF7KhPibSnaOaBM+aXIttlfxyC4dqnA4S
MmLzSOSZccXkgjkDvh4jPM38VIfcrvSd9FJOKgP1yqnOakIzvSB+0DT0x4Szg2UfOaM/Favtm5Sp
znJ7l82ysyMn8ANp+s+wxGKDRSNIUuRDhX7d53Hqr/V4SMHJ7Uhz9c0BcEllOMtxIj1O7khfipqj
tfUKE/qdazLgMUqb1pdjEG5RIicBBinOQJz8tG66G+b55DAOYlSV7wmt6H02JPu9MzEIz7DYzMPo
ar18mNNCvy9WH9ELjdD44Ejxa7lsoPmovYH1gZQkbqVb2CC7ti4J8azrG/wTrmLL5U2WzDu936Ym
U+Ph5n0rCpgjnZYhzDbthr3ffooxTyyMAOawfkB7uq8Ufa+PIIMQ8tcUY9Hn5+Z0lZdrENGW9FNT
fV4aBQ0ggNzawAmFeyrfoW4t0B0iRzT1lwZOA2FiK9QIs/OkDKq4TUqzq6wNvuAWog1KAgeaPd//
pK7D04Ro4VSmd4OMdd2xCW60y+K9LKwrYDSEaDkN8WULKgtk6+OZOjzJSNExH9gLJwKUb5y8eJwH
+8Owjemlsp3vDclNbqflnwkIPTIaUQEz3IUrw/6V6zdtZqjPeQteCmUPDVIFP6aZn9ZS9eNSKz1I
fdMOHl8PTD06KGX6XPd68YiVw/CLvMC5htgJt+5TuYWBdnLvhtWCHcmmil4q63fgungQ5nwXA62Q
TCNlzyE5NmpxtofzAJ2L8UC7VLVvI0zDy3RalNgfJe1m0rB+NVoOHIiYOrcEKy+NuCiJSNkjGV4O
cL0AgpA93ZpD4SZkumLXn2FLGbLtWy3sjxHzB9ebnWThmBhzLrkZmi8QRjLlTcQqChGiarSrjHDg
cka499x0NshJDE8E/2TBRDU05+p/Qqh6mLK659CvE3fpKT7n9lUmNzEJD73xvWC6hHMPniGqNM9o
MaOESNjWsUEEg+vtgF0S5AxtsbnFMmym3egXYAXA9LW3GL3NOWfywZksz7qTYS3GLi5yUgKKhciQ
dcrJjFw3Mw+z5NHu9kXCWbMoFuhZ6X1hWhVpkvORg7oK0jDhq2BPKUOYLPasSR4cYc+q2/E+xaxl
hIi3Ykunc9KiToNPnvrMzjng2AN3Cug55D+GcooJr9+yWp/lVOM0z0Vrik1p71gx3RFg+Ke2Ilu8
e7aTh1jvn8nHKAlxySovs3fYI80jv0YbdUTLY512In48HWl4hpGkN4eGA9rSoPDJyMxj55lg4Dig
732vqJG5R1FW7i29cQ0lzbCL6mgEV0W5VQAoYMRjMKO0GG3wFS9W/DNnW3qNtGCjSbK/ksn8Qf9+
v33FY2oObwZVLjc086d2nqiGLf3BIPvWQeLr2iGmyml4UcNuN1rOVeLsIgMTTdb0xvkn6KHsFIZQ
j7hEPKhMQVwtIrtQj4oNvIZNAAUzmqxxx7zCjdDP3wwQvV1jHlOfwjAavHbgMjA8rerwQpyrelOx
9W77tb2RZ8xOJkQEqiAI2QG0lcCEtEfio+jBmhYBCP1Wg1huh6YCbKdosp80M0AbDciANaT52Vb6
L/bu/9cWf1vqv/77v94/C8qZSde3/8PeeSxJrmTX9ldoHD+0QYsBJ6FlalFZE1hmVSa01vh6Lve4
faNusbv5es4JDIhAaATgfs7ea0c/2r8Ememu/S+1xTefH/V7k/xVXHx50B/iYs/6m6GZpmmZuMtV
dMI839/FxUJ3DJvfNsDvOgbK3qu42EBcbOjA4g3PRu9r/CIuVv8dMTHkbV7wVxarCg8bSTPIUAem
rcVb+ytPPTU6RZ38sD/lvdmOU7is/PosVVL/KE/w379NRhN6sqoqn/WfPjX/XmWDu5+/Ma6cLN7I
1ypkL1o+qDeJyemdyMQjv6/99N6HxHhMvbmjbjRsK5fw5Xaon8LhpXALfZ/Pg7PuDSq3rqa9Uacj
U4zZNG767pDn9WuGHQWddFkBanzvUNSumUSNVmQvDLvryYEmgNfoZ6JZyiffRS0IRG6Bc37ZKsZz
24Hdb6ruzipF/Bv4nOVQF9PBh0WZxmR35vU+JfAJOi9Cn9aLrUM5OHtslQo2GQXVQ0HjuPaVhTqR
vB5kL45nvw+DIJn60Js6WsrlBPLDUgfCXHXlLcPMuMhaT9t3BqCRzvipMbnPBi54vA6zRmKUmYjn
+EyKs6dQn00Kk4us66BOKxCvtdEMyx4VBw5nqH5aY61wtsRut4wTzqFtmb/ocbBrbKvbEyj1NZih
uQqG/DFRMQp3ndetfMamG0SgocvFlFb0S8APtXZccst8DD/G4O5GMupW2o6g1tICYJeTFop4GqjD
OBIsM6bbfPrp467a9K7gCpH2vZmt4ORY7osXZN4S11617uun3LZ/tgHgNlNV2/MUqeNyKNK7OqzC
bddu5iwfsL17r32sPQKdstCSlNgBs/u5dN+QSAMoIHmLTigmvLqDC0ihCixh3+zHRDm7McU5MIeQ
S40ffQThaRg5DihIfGeekpCaV2J3tl/UAasHyjsbq1rdLjp4OIsQjEcMEFZxKNnk2o1fqydmCwxu
zJmwhtJDyVARQhOIiTJqLe+9tzU+fBnqXCexqZUtdC71R9H3uL2sd8WBNpSqGSZd21swCqlObp9m
KwIHOccndS5gZvx6RXmLld5e5W6scEiHFT4Z83Yec/tALOnRMaiqZ62x77AbL/oBjmNgFy94Acpd
p5fVRqQEb8pU2duZsWaOuDYr0P/6bD2Mk8ZgBiqanoYmuvmJv8BYH0o4EUwEh4ajrQiWXeFXy4w0
g7WK8RxyKjPcVAFSFmP0M1Eya5XzkdbZRwiwsTDxSfem8xC36aeqiha4te+wla9ta8KMar7nzIYX
DpO7dS+n/ZAvp/knZS4C89p7szf0pcKsAdKme68xmdWD9HsSggbQxo857d/CkRx6Cx3qomzzd7ec
0KiB3FIM49ktKat3A7+VolfWOm6PivcxauWjOL8u3Mn0+NFgFUO39yrQy21nL11fJ/R3MHGgMqw/
tn70ZSfZA6dH0qiDeFt0QbGOqDMqNiFjQwhec1ibnfGk5+VTnRCKppBEJDvglwWMgkVmvkbCkhxH
+h22/vukVTwGJpBXLYj6GBpc9UAmXOwr0Z2T9NvB9Oi72epxxlawrAPzMBb8J5x4TFZ1jvI5786x
kTy1GZoV/l2mMm84ARCm+aBgMjZA8WW6Zh4rBQ5U9GrNdD/mlnjJuBpS9DXpMUXZv4oOAUONjWUM
DHDjYTohr9/yWX7OQW+ejWy8QWvPoaFXu64yl0E73lVpQMEkIPfCgbq4dJLnSSmxOjol6dmedQ4c
98Op1OFUM6OGabTDiufgh3UfCuwAmyDVKUBUWAq7OYLfdqtGo7ug08AMKSFTTLGwcJlM6u4pReS3
fmUtVbRiakX0kx6/mR7a0JLZUqBMaEiIoYuJ4V5COB5AfPmbxhVjvfmTIJmdzahw24wYi3UT2pU/
LpvuTFIdM0tjVZpJuSonP0VCbxH6wOSI+nVUw5rRB6aPTWJlN0YdPWggaCqU6Ev6BNhLZ+WjM13S
MkiaWuomTEGyM6KV3ncRXELvLvexQyrBIS3metEKDb5jMqFUJntNEXFe9p2DAEzd6HPYrkBrkA8Z
+9C1msU4d8wULRvGXPwTXtTet8xDPesh1W0gCl2hfFZD/40TErfG/QZf9wkn9c+yGG65GJxqWjkL
rBPJKjTTe09N23VQnLx4olgxfEU6gr48qz9DG3B66w9cKtuvySclrUnCp7htyh01lFWBX26DePyL
Ns24VADftK5jnnAvo2fT1olDY7pVom5li1kYobvU93z3a25xcucog4eEuWXTMtsHg58pEAY0z+Lb
Ta1b1VHsG4OW53Iaw+JMe+SDpMsHQt2hiA/dPuyn/NT7G/grtKT09EVrTe2QJ0a/bXOPU2003TEA
f67UHE1LTDKdRdnRmlH4T34GuIdB9TT455Y0UJoZ/JERJibWiK98dIi8+/SivGGorjB20EkMn82j
l/BfBsv11g7UDfzaePcrf2l2PHfgdF9I/B2sNBHeYXtGdx7dT9mLqwfagQuQY4okbjUN1slkf1np
6MBhRcrb6/3Kh1+ybC3ngafEDZBw0hvU+C5Sc45OPTglQ6Wc+i48qiWpmlUWejszIUyc+iU7M9ur
iKTBgjWUjDKKpl6RMOgsM7IPSH+Ad1AR3IQ6v6dP6DWrUtM+q56EcpMa7mCX37LKiiBw5l9eD7Vm
UKtty5AO8TuTTw9MSt8006rJ+oHotAgIHj17s+6h/OmQcTWF6nJDf8GtmCbZnNhQkx+JtiGAAaom
5cg1sypvaST9HePIhulLGK28HMOXwel43UTDDurUu98CznGLhsxZY/gMDopWODuY1h5YL+VNj+No
OwIlPzJWwLSZkp/ZA+jgw4CvpUhfLNOk+oDcwhDPxWat2AnJedmxIFZyAk20nA2MQ12gQgtWtFUn
OEGmN29xEmMfHjNiq2FXNvxYFLnpGLlmuVInyqmpgWGA7y9GeFl9doSHLgyjYPof0UvmXEaMGvWE
G2hZHCgVVhzU8PG2dbLi3IYQlrWcJoqtcgBhVFr0RvbpTBCQRqK143anDtHPnF+ymnX03VM27J0p
6mjheOAHR3+iLkjDAl4OdV1F52+k6DR+Jms7zFxZS9j6cUwMdsrresNsLulaVhtVpbbSDGA8KKRQ
ORvVe6UxSnSBYbupba3e9nH4kONyOFlKKQwvDBhMuztzDDAGAa2N0W1NmCiHZ97/dJrk5xyrQFec
Rz+k+1UKB2/Sdd+BW7prUqesQx3n7WLi+r62rOmZzmW8s/NsPMMLfCIRtsTUDRGJgoXl9z9NZCM4
mLIVJ/UGRguLegq3XMPgRUfFMTe6H3obYBd0KOV5huyaP2WZW95bZA751t6tNFKJc9q8geeeqyIq
VrHGhXwmmx3uKGWS2Qi6U+OMGzsGyArOvl7hz1KOKYELITXMWytXh63lAGCdCAiGXsyYPpiV/knB
RlfU9Q2GG8pRhlns1NREFsB1TfWLDR1oytd+G93EBc2LudAtykahdrCVDK827vBlCHma7gQjG7hT
KDEFekJDmXxSYyIkUW18Asyrjo0wWci1Th9uDUvV9royMmwkSBeE1IDgIyQQGLLjqzJlCjG308lE
V3ETOvyxrajdQQ3s9gOXTbw1ab4lXhBj9xTfANcz9o4rhu2Op0BhYSinFwDZAW2dJ60bV3FfWpvB
gjxhTv6OC8WpbpyWzC7sx40/A7Pv/d1IAMBiUJ3D6EDaSHAcIxd2HtKeqAYvwjjmx5X6krnGXUxD
btSmdp3oQUjJ3llPGhXnSTWOXTnG58p3zxknkk4rTk0xq3cAIYginMITqQtvWNqChWr6MLLH4qlq
ZveYldWj5ZWrWQXKrmcPjerOd7M6R+tqzgBN5Blxuh6euUi3bcQGvrMZ3Jm8Slt5VDPYrz4zi00O
sBkbkfba6vCA6OHUID9uBj0vbvPhFPg0lmeXwSnAAcYJYjHj1r8sfrvNTdIfUcCIg5J2fyhlngg2
Cko1Sk2qiLxVLZ0VHbdhJ/rOB3skjERN8wS/2p/b9PEi/Eli/qBjXuqzqVrnefAVq7RilrPSNQe5
gKs8pQuj148BOMWoNTqiLE3cWYrwzHteJlZVXDWX7bZ6D3DQXeTjWqJUyN+F6plO3KoW3napK5eL
yKhWSk9nrTPHsD9yIrd2FpRzZ8zwVkmpY2b6kDPlap8F7rrTmlephJXytutiEDo5uTkptOdA6m+6
BjxPF+QB8FZUkvI55AL04IYJiLO93nR5gbqKUYCFdGqEYlo+my86xQu5er3RMyMa4yrshT/lz4y1
UPVKsV9NKsQ+0IgP+FNG/ItqVsrKKlGhn0LlVkpMmXhQYm2b0SbdRtkkwtjvdX7G16VAWzDQnS81
/DbM+FXmGxWIrAPSJzwUQkQYCkOTXChCNGqfEjQHOsG4jBjhN2wSQQ3wxE8l18bMgGkHp9/gqn2Q
2naiWBiYCZV7qVo0ks3R+dZxBl8bqVoebCECL0iqLnaTi/YYEPmO6wI+BsSDhwRaNKZksa3XSnVg
fEKfVTFAIRb1oRU2L7lm1km3s0iB6aT9SyzkWlrDy2/18a0Xu/rqqm2z8BBpxh8Hn1yLXOH07Gkb
LDUcBXTvhYeLsY62lh+cH0kciLB7Y8cgV1t84lYcap1njeVuyKCUxZq9DRJ4DHJh9WYJxKCsDkPj
IyYL8q28aQa/DD0MgnOSP6NXgqxH07g8uOII0sSa3MwxmK9Ho/tpUe/eeFN7/z/klxe9pdBsTyFu
28QTDlkhmfekf0yq5+W2XMjNWfHrhVXnHuK3jGk4anq09nN3YhLnb+SBA00XroufIT6y8a7W4hPI
DyQ/y/jQFcKqZ8TkZUx5KKgUwt7FaaIEIZHjZe/sQ1XNzcFRCALC0go70zVjTiX6g2VCm1t0U9Ie
YnhGzANYJPxRVkgQtIWIFD3IBf/pP9Ymu+WEf92Wd6vyRrpcw9qbmCP/+ThbTVSUT2K77fSs/vbb
s82NkUE+/RxLEhIXlclxd1k1Kw9Zm9YxNhE3glQGtFZHnOeve/Y4gACGsJBrcsd+5DpM9WZCmMAh
ocfdurRsRHhiCxACB5FY84z6W9UJ6oXYqhNKbWQlqDmos9JalQqxcXFBp89gOHt5hCXWftu0tXzr
2ZxVsLLh078+vWE0CpjQEveF+G7l1+q5fP1yUy4Gccd187ddUBJaMHM5o0szKmUmDkNShNS1EtQ2
/sZQTLPN7LYIOXmOaGWonwXYjmjtFAdHqu/lajXp58iJbQDed8VEg9mVMvyr5fTiPaSMW63mShha
i3tF/prS7vjLqjSeujUz6SjsBe+MkySXcJaFl5u7xCRNTDhIDLt3oburr1z6ysP17cvNSOwh1+Qi
LCtEAB2iTXE+UkobzRqnLI7hP7f9YVK3bqdsLx9HfDy5lnP+HHs4fJSJ6xUc0+7y2eWdVlOPwLHr
nCbKxAxvovYnzi/8gcAlydVRMYgjpmW+vFJVYnEalptjUDMDlZSVNn0PB63fX42R8Klszk2CcjNo
yg2J7b8fhOKYtMG+QoLhh7Oov220wbz75fiWq21EKTQZbBfOIPuVRphsU02A6di6HOjyyFZb7Uaz
FGPzy8Ev97m+RqUhbM6zkt66eF3wCfyf8pERbIQq6/IG5UMaWwAVRiHrddUB2KCULcfi6heJP3ko
1n7blHdgHv4/2sv/X2AzeBaD4Np/Tnu5+ezff/61H3N5yN9hLxpNFwPYi62ZjgngmvbH3/sxIgz4
73QXnQaMa9gkEnJVQuxAKuAf8cyGxV2Wza2uSKG0NPvfashYAi/zl4aMrTmOY+u6Z1CM1OkH/bUh
E7bm2Od1aZxDZKZxX1trpo4xdpKC6I2QGDWsNJTvM1qKIW2LOV62SWidaqHym/X62S+oePcWelNb
8bd5q9drYmBKBaBHixFx2dZYtQsdcbSije9a2AtsV7PuQFDAdJoXs4rziJwmbGxavilG57nO/Gnt
Ae5FrZrf+cRKbTWXc33QnAFoIb+ynNVcl9MynyM42up8IPvG3dVx+2h0Y0VJ0HxyjUATgIR2o9Vq
sFSHnikvYHK1VVRUZVaxYTrTvLRB/URn9aVO1eLV8BDc5uON5/oNeh5soEY/jAI5B3nGrG5hAfiL
CaIBUAFU0DSP1z46lGU0ONrR100StEimVkivc7RwWHk6IBfk14Bl4/ReMZHNJRn8Sl197UQjSJuP
npXuCj8o34qioWwzncnrI8alrzQUlsPBDXWYozSr16M63yfDm+Uz/eeQaJjOUMsbZu3BC8DAy0fg
1wAZYtMO0F0ug1xLCBINUUI4DY0ksHRk7cQ9MQrJHVjGEuFN1qzJgRyirZalTOcrky+7/Oo6jR66
2i1DqnXoYvINfkZ/45k/bSboy8b1gRoa9hE/g0+o1NLWjoQxWbcDcoJ1ntyaFQJRmvY4W73hy2mG
t9HKqh3yv3UQQwj38mGFgpJoemiYqGBTakx52uxn39xA46PWxgSd8AoEYVaBgnrQTfQgHa0atXUW
6APyBoJN6/aHvkPMEjmB6NqrdOBneuS9ot2V9ZCcjamO127tnW3IfgvFSYx1GnjI3/uDfxfESnRO
kx6lDd9NMcfKE02SMgWyNxdZuUEaxf/AneDRoKUqV46epndlpR59NNEn59HVk2AXNAX9iu7Lqnv/
XGnFR87kdtsI0hHqM0KJEAke/FJ9DUyyfQJ3MPl6/OOsesW+JPhloQQmmRW9cWM0zXLIgvpoMMsq
5sF4TUp3E+EZiGrcCAwTFikRl8eY0eIy9+FFaybmFjMKnj0bFZdXGRy2LSF6fqZyXRubbdiQ5+Nr
Y38WqGeMod42jHTke0oyrnDmpDu01nsbjN3Cb2r3jne9c216EoSGWmtcBALMnr+CiWtOLmi9ZWM8
GWnYvVVd/pgG+TNNln5V9EDRvWhsVriEx34IjjVC0v1ECtZmiHx3OWnD/EI4EoPloFbeFSM6awOY
11T1GjyMnENcv99pirJPTEO9qYUoy58VipxR9qqLalimo4MraV4tHCe2tqkfGjdu5p5CU8924nSV
0yVCyhpQhXkD1HBuVbf7rDD+nBzVP82MmzYUkPF9ItQ+wtmrl5MeFiuV+MlzpCD+wc36plulz5yZ
9ErEm1gyGsTzvkv5woZPu5oJCLv1PVCkthP5+6g00zNK9QEBFaqaoEY0Y7VKv7YaCLRhXyCvsCES
+nXurMkIgyqtWdq27j1/FWdDsHR8/6UFEPTUQV/HyGAvGRCZyySz3UOhMmQKmvmOz9lOBt+ETg8i
6hH+EsV+CqndXxZpHAPn9PeNA8M85ydXbMIitaFtbz1j/GTobj0mQWQKUwzoJxCyXT4yLG3LQ6Xa
36lB4mgIsiPnfqreJlRuHCfKSiMUgukTC0MsulBAN67bci1nrAjFz6XscLl/wkTM98W2vP+6edlT
3ujUHs8k7/plVd410o/YNKN2J59C7iJv/+0ZO4YyB6DOz+67LsHqZEUfvFma3cUQ9LIKzhgfrtiW
a53YSS6uj0kcjgi85OzjNhGqt+td18dcb5OPlnfgbiH2rQN1NDkpSSvyxn/8DhT5vuQOl5eTz/LL
6uVh8lUuq2itj/zdmQD/+eZ/eerrG5N3X+6RN/6y/dvnlHePtV8sR0HCvD7vdb+m7h8nYLab31/q
8gGvH/36ELn2++7yxl8+3T9/Z5dH/vL08iug14cX6foOSzocK6sh16DWFb5p+fxyYdpVw3RK/Hi/
vAl5l7xRrpWeuS9Tq4bqMr4FqJkvD7jsNZqM3tGP0r2GEZO0+cyL+NY5LnJtWQRgf92Qajq6pvuM
fsLBmagoxKVgBoy5y+Eib73e1TLn2Nq+cvjtdrlpiQfLZ7jee3mWJqh5rl+ekUbtIiaD5jBW1Hlx
+sdikhsRfUHLTawqJI7+sT1FqFvDPIKxer0x98nlTYrXy0PkHfJx0Hm1zagOt34SeZwHIFMfED+A
wCBImFN/mKxS1ztWCRM/JsRMf8RaLWYzRmcgbWhhWuvZAUP7TeT5YJTE/13+RUt5Kih1IuV1nf9Z
cay9WRDG+c0YA+d7t/GWTdN/Os0nZ3KwuPn0PVVKQTVwqJnMYjGJua1c2LS9/+HmdT/5MH6NcgFe
hqxjp9uNhAmOTePszRIEsjp+5KFXb+q6obbizdTSTWN4I2HysaBdhOyBRk0pamgS+yHrenKToLml
iUtqh//DYIgDoIQajOopNtnNcbNEFtpRpQyGg1w0Ys0tEoq5GSj6nSn8TlPXs3PaH1SxJjfLdta2
vVvsldEOj3KB1c0DDcDVvMCvTyOxdnOCYbEMMnRzL2ZjWcjEyrfQB9/ZSYvpKOZ4ctFFylepWcO6
LEqwGMRsRFti1e7qgZSICf/IcgJsQdEF/XTqK7t0BHRgYX0xTc9BpqJYGLRsEEn9zGCzNeJ6Vema
cXCcxgBOp9QofWIc9KJuGNc6cfCY0Bd2X73BeDnXjEi4nPFTxSS3awK5hydFXxuJgLdXrU8Lwvb3
IDisadYOCKK1AzIBx0Qp4uDVRobCmVya5OXaYNPzpj124YuMOs6dFADTOmfecsiCTueKReyGXPNs
JtvMCRClG/1B/gYc2VW7Y/pM3xKUGbJlvn9HLIbW1fZV+iBrgqoorSHVpVDop8ZOrZphezXvJxIe
K2vTkyhQp3PO0IBhniz66YLwYNGPyHbUcIGBRAYxnKI8Jn3l10UwCSSSkZk3g5JrkJlMZFSSDmJN
lEaXqj7RtaaxKZkO1wNQrv1229R26Soc8Si44mzoOUXMmHHTMAoURX7KorJk+Mu2Dft5zfwsAscm
Ti6/MQdk6Vx+ZK/Es5TNg3+pn8uPJw+4TAJHZNleHmiuD7THUfdXb7xcuy7kl9AmNBgFjeY3q/nF
nn3lVJBWjkynbaqV/NfJQ0iuXRdX1gVXE4arsbmzRFFJVr6DirO+XFw3p1R9G4IAhPoErTIarHkp
YSiXVYOu4aJ3LRPDHvUVWfiO5VEtFr9t0tHcZEbgY3mnwi2L3tfFJIhYcpNwpIo4a6ArgzHiQBz0
zxY8tAhsEOFsLMKwKdejz++FFcffmSRSBQ2d/igx17J+LL+/a0viN0BLm+aHRq81Ic6wtx38ThxU
HEYzjuOJ1u6R2rCO3CsuV/GAn4PUb63ZTlzz5Acy+UtbhYaHTu0bisFMAhfIfNOVjgGRf1Y9HnRA
WzF+2h7utOsD/dd7xz5EE1Gn80TDmByw9Dga8SmI4qdhaIGHNmWKgtBEsy/KTfD4A/ie4oTu6oBV
hMf88i9Q1FWf93TAZziDULeCYwdirQ4mvFSCIoJcJdlAWnqSuiX5w8u168HgUBU/mI85uU3LGs/F
ahRzIzN9H7XCOHh1bh0dsVCYDCpVS3y3qPG28qpG8NUhJVcj8DyqhpW7i9Rw04fdS1d6yiao02BV
pQZOpz6sM2xv1onS5ridwyE+tuTKb52mvK8SjE7m7Cj8z1NlAYAX/mTVdataRRgOU44qolNgsJ71
ZBeq0U4rG3KTgLp1OZItJGR8TJNTnInPjaK72CZJ3sIyw6XWo/8k+kP90tRcwtBchs2qGGuP4qrq
4MUhQFh5MWhF5Hp/k2Zmv3Ya784FTb5w6/ppsLcG015CJmXDS+R3ERhCvpV4HTr8xrJST1nurAKn
rgh5RtvTQqAiTm+VNSrgPHF1bwZSiUJN6C1a7VRqqjoj4uA2ee8ch/g/m/Yp7DjXzHPw7Pupv5GB
RY35MZtkIulNoB2zGDo+TzdiADtEVU8npsFoQ1QVahwiCtRkRkcu3hjdiQbdiX7C8HNbUxdYqzMq
JeULUFVxDKv+G4Gk09odyD8NBh3BJo6mEUAXMC7+9GKRK0pAqVz9NBv+i24NabFRH2nFRju42382
QuSaLNH7ntYebLND9d/fOqSLruMw7JY5JxRU8ClyVbkD/17ste9OX3ebNkal1qv+qm8jV8jKhstn
C8veQYwxuIvK5jrSiEVPPMShp8iySjtOM9P8Wkz1S6C0M5PtmQRNR+PrsRPyWoiinBI/p3IdTee4
zd2VQQiE23J1kN9ONgnQkxnpmNmUwoM0CB2CySZeL7H2CydC3ig5EGRaHwEwh1u5iy7+XHLtupC7
2VfGhNyWT5BEOV4natZy51/2k6uqbidry7a/Lo+Vt2XxsI9yNVnm1o9EBQpQkP6+Goo2gLlrKqvG
ih9z4njOHkD/h6n25108PMQ12DFDx+WI/ocSmjJtDN9osMOOC2vyPoIhe5nLCT9WOgAnHomGKQkF
4ZCrcLTa5WvQ5QQmaIAeU8CrYYcmmnQ6/Dc95rt6PNIxrH/4I6LDofS+FxIvNlFTIi7AWZpNN6DJ
oSapqMl4GPpZeUDr9kOD8+Ua5vfGcPHfEWZ764RBffY1ogDyJJrenTo6zXiYnnVqXztKTNBoe6v/
TmSVvH8wSPSwwR4Aaav9x0rrnu1xHt9JQQTDm/nODa3f5iZvOoC2lFzeEXA+5LoPYjIlQLlEh7pv
Z4If5J0kT2tjl7w3XpJuOvIr9uTZ5s91ON/IZ+Vb41CPLPPsRejwLOrCC3lH6ypvYYztaShr/WCZ
WAqzqeywETGuL9RkQdry/FZpqMby3OogKnrzy1CGe/khpnbAbNlExqlsKu2O2Y/Qb4szjY3NtZHZ
Lmrt3ztzpB3xPE9U1/goMzWF2bOTb5lSz1tnbLWtlnbhN9hx+IX4EropJH86tgnRclDTWglKxsu3
EyCKish1ueuDSTvlBtxr+ZQTGLN+tLCt5aibiqmgF46T6y1DCiUfGRagxdvGMA6N5SSPCKy/y9vV
NEIAGPjjrT5lxnm224GeOO9BC4sbl+yCZyqDxb4Za4gSih28E7crP7tZcThFdWPv+0HtnqJkfpBP
SAZEtuwtt70Jp9K+KfCiXn5AMk6fdRXpdIVEeN10xKtqFrH08v2TQeGF+vB9xiBJF9/wd7rqWBhs
0pN81jl0tKU8xDBJ+7fysJMPNCtYJ1ahP5jkKB1DF92afPu5xvBSd4qXqAC8kqlIEKrS3KMF9+7j
gAKrNxn5j7wzCd4L9deR2K4NE+XgEOCmvQ9GBWGX2ANNxd6ylfgbuJZ4Y051dSg5Id03iqXxH8yK
H9Fobn3Mv9+Ic/PWoYFaJxTVUU0EFxscaPJ5UBXjUU/DN0Zb+joODPegQUu5myDJXp7HivB4kUD+
ltKLXysOdIDRyMO7ug4ierq8UpAVKwhy/lvjOeU6KbPhyMRAu6VMDHVYvNsaFjVuz/Z7MOn83L7O
hd7NqlsVpePlOWyMTFlrud/nyvFWY6nFp7ygDp2Ssn7Zo8Mj1xP28+42Is0jNdsTflr1xhJsF/kq
I+cAL3bfU3L6Vjn9xFNjh+WN02A8lG/U63c2xsST3EEtu2blYN45t63jnblE+Je98JGV8eR89J2N
3d12mnPitjOHoBZTwm/SH+kfb6jANziag3E2zKE4p7zWKqkH7YO65uX9VKrIb1XCG1+p/RNc6m5V
GWb6kSlH+X60uTSWOZ3mm5Jg51PnA77xZ2DmvfkqdwB4My1rtTJvWm0qT2ZDJHgbtOpN0fHzQAFY
Urqvf9LSoRQ5tOoDRuKSa9vc4DXM+4fZVUDCanb1U+TApXZnvldGpizTiOeoOD6POe9x3WOnfFHa
4OHybF74WLqF9eIrKcnfGF+OjqaYNxxMSMhD1393+bHkrolB3nrWRdWDVZj9jkgQOFpFYT0UNg0N
uUtejMuc4uw7bsl4VSZVfYOyfDgmVkOXuSd2RE2rO7kr/56nDnvEC6UVjAr8JQ7V7Ia3Q+GZjHzy
5sMAx2+KT2wwqV3Yra3ca9Ok7xg8KdvZNuJHJ6AkDfGj/glZE7Nhr3yPFeLlg1WKix6p3GgeCcsb
Cc7l72XO5o38emzdhStQRy9m01YbICvaQY/y+nZsFBJfzFKMjF7lnnNHtCRsA+1+9HtvN0yAMtq+
Po5d1T2Cryou3/cUEGVgetN3JS4hXmLZPKNwCU9jh/e/853w29wlZ/lZvNL7pvad8eyESr+ZcyIW
EhDrtxqodkAYHHBaf5ZfUMVMDqzqXN/30Br2tP2nbZsE1mPUo82Ru/h2sHFpV3338R2tXN0bSK1V
ipNvkpNuYVb7pmXaUe5Kpe49CnOukxn+J4zE2VZDb7i3c8+9t+dsAvVvmD+6rEYNUCtvSUdu3dAW
zQkpd3iDSCxCN5u2H5l7T0CR9WNUUi6KnqPckquuY/swMXSS1PWKmfUsnyts1S8lDuIn+gvwJIit
JiiBS7cTkITIu7bw0HiwOX3tm2fN/Xq2w/EYz3lwmzUFnDDxfuRCbnaBp9y4KgcTvXjA/+Jh4vFy
DyM4/F8SSo6gYfrf3IqG6tFb/le98eE/du8Zjtmo/vyLz/HyyD9a5I76N1vTXM02VVun2f5He9zR
/4bkBMOMpdv0zzURePL3bjkmRxJKLA+xF2ZHy7h2y039b7YHAIXmtqORXqIa/0633DL+2is3XYcu
m2G7pmi/Y4/kPZQ/3h+IbW/+6z+1/2fC1ggqzmo7waVIIhvvSrh2o7XyXJ1SAtOXs76pnIOvr+Hd
dU/tu/kjeGpfCPaAUYUR2J8244zs97Utjx2pW8By8i0qXwscjbrz4lUGFwm03zMRVFW+L/2HdEsw
xyZ/pyPPtJDZREaE+rP2szp6K2fvrZDi/vKb3BXpRMPyP3L60GQrtuJdozr4VQ9w+Yz49z3LQkVj
e/pfP2Pt6+BFM3eGleq8dJr2EHYEoLjGXTzwJ6+7L0XhYlEm0ZsVaQ//+sVNT3yDlze1//lf/2nJ
Vzf5paiLqY5qGb+9OsP3sWJ0Me/cZ284ql/FQ31LJoL6vd1kX0jJxLTyy3k0HwqoRUfKaMkjOWZn
75FA+fm2KtfmvVaftROlnffsZt4n90m3am442Q/3Xbls1tHN9E5e9kRD8tGJt3O8Knbjj+IlPBl3
6rZ0PwOmPWuFYXLyiSrOvjPfqKMQOFyQhrKwzm22mJ0FZbgFOvbn7LkHnmDsLUrAzpoRiTEvQD9R
KsW1AXWjOWUnKAU/RxT8O7rXbrViWk5JwF3Vj9WNliy1Y7N1D8Yq+148a4Q5/Iif+Dib8TX/mrcM
VIhyO/s7oGiJvujfA3c3nLpbLHHuJv6cdtmqW83TGsRJUi6+9CM2xNYjREAhnXjRfADp6JyFsso+
MEeN5krZ199JZcv0df2MTIFe1n+zd2ZNjUNblv5FqtA8vGr0bAw2YF4UkAma51m/vj9TfSvurero
G/3eL0QmmYCRpXPO3nutb8myhwwquj56yLeQANr0sjythhMdI91pzWt1yb6ZUs/olY/VVQvWZ+II
SqIWrwQRV6nL5YgOy3v5qftTRkairf2k+FWOOudqaZdFHvr3CAW36U/wD4g3i4A82JnKXPV9LLin
jytCRuAwpXhRRR/el3FpP6a9/lU9hee+OskvqNqxvI7VJomQJDjWcxIIJ6CIp2g3rpvoSd8DX1ho
czOidurPfNeYQBLs+EI+50/qRT7WM6BeIoawrz71MgQoCN91V3PCd4KY6+opufbx0dyrUBOpDtCF
e4S57ddA9WOPXCKI2GThaHfpb3iEg60f13fQ2pZbnFFCfMRH+ahEXNqudnHDgm7AkhRigQuMw4wU
Mw3w2LxZqV2Sp1u5+Xd7gf0xn2SiUM7indRy7TnaGi0+T9JznEp2JsmxriNXAmpLjxDigFNU3qSf
w7Z1irP8LKEAu0Vf+mno9r1gJ2/hzbxgc+PWBnjUu3BqlK1+Ks4kA/deoRyMS6d6wPfqTfk1+SXp
yJtmk79bLusJ2yCG3KP1ZL0ytqnof9XO7PVOwdNh59/jCcjdsJfTa1o5zZld/9w9HLTswqjsbCPb
Te+0vYyLCpBxtGXSRdzc6z/1TYJxwpY8K3ZWWp5O5VsXbRcNdnzsakcvSK3eQmCnMPzDQP7xC+p+
6RlbgqWJfwBpJNGcPy6bsN6oht067akoHNxbxyxlrsQaiH+HxMZxRFnvDLo7oi6hiv6b32KPw+Ud
5FkeyPaymYmqtPUA4aW2TW/9x+Julk18U3E1gC2Ag3U2CMYgTvsafnY/Ai1eCE/Hcdwub3S1PCwc
1mUAwDHbQrC0WxEeVTBHWH5s86wMN+syHvt7vEt127gvz+Kb6JJwjCrpWTq3079ZnNn+/nV1NCWZ
NdIyJGBkivTftVpyvgJP0bFJdoR5lNiQIL69mUnn/t+X4f+xCD9+jGZh3sejT/f2sUX80zbHIXkZ
xFBqNpo0XR8/wlrm7RLN33jTML8VPa62hi3+v84C/4d9R5b/5+5KhLMs0orXVcMkU5Jt/J9/LLn2
qj5bZMHiDSOQKwk9MoXTTY2m0y6JBP6QtM7GnOaH9SuZhtj2zU884KUbQrAZsf0x/luuVYigZDVl
HjXckf6gYbtJFPGQDfN5ZrAF7KvtfEnBzwnyR/XMWTYpnaXaX8mYsbOmO/UzS0a+Ag6v1D0ymfRc
rkpzUKeFrl1q7DLdJ4Owe5XrQcOwnGBZEdEn5WVFq8tcn/sCDTh3OZbcZSMr5Jmb1Q2f3vASaZ18
tPJy36Q4jorMENCFR/XW6rsDFtIEXxkbWSjWd2ustliZ8qgw/Fyjjp+cpoRw1upCQ9oRI6UCxVa/
E4tMChRx3RrAfHwdwO7D4IQWJBwgBJB+aQFam0CJcdQYn5KSX4G3vWc5MO3SopuBYAfNCQBCeCdv
ct0KLgPc2gXu/DO0fXaSJ6R7ZN++ZHqoHpOxoeO/6sSxEnCJSUzY4afdaE170fMkc8Sl8OcEA6Cq
lQov0vyRrwhvWFNL6gxuudCO8r5yUdAx2BRWQEZNYTKbLn1BJn9ASUXj2HfGEXM7DGBxYuMz1PPS
KkugC+rXZM0qSicQ6hh8w8HIN+MoAzXotW6LndCbp/RJqYQ/lswrK7X1qhH5xeu1K7P421ZquNFq
nf1slc/p2B9jst+cvtKBxCb665BA+1SxtU+k3VEGc0gYAcUw9ECmqOukGUcvYt3CL5BOIqAnYdGe
pPlvM2vPay0oAflkb7QsX+sZ6fF5EOPC6+bueY7LlzSMrnLS/U3NGUIgN/CqDswturfHn9XJQ4Vn
gqQSUl8rFALbH7REUeBXzGiMsSWUxL5pVK4UmbKL8okQuDQlpTulVq21WyKvR0FAs6davNMmydpp
JQRCrpICSwpWOmJZUjIRw9wwvZY141xzQhRSR6YvzN9Q2pBD5de5lv+GxrKblhIRp4UDScwCIRsW
G20y8utBf0KrGtkLO0N/GnkHljDiFAGScD3SeHDrOvKH6QWDg9Pj8EAl59aMMFVceqU4uI/3TAwF
f86/rTzyDVB/Sqy5EyqpdsXJajYb9UlnhF9odC0eY+oKLmbWAG8eHE2C9DPj8W63A+DxX7OW9KGN
hOC2op1x8Cq17xQW6PyyjhpZIePN7KYDtCACfURfRbr4kBR262J3HNHGOdH3hdHqewXBR5AUxXmJ
tRROY2jIHjhxNo12UA4hIfUDvvPTSjOpIgRJ69WQ8HRtdJdSaraQ/RZcyMOmy8CgIs6cB5ol7TOJ
6WGAIiCCKJC2TqUxAkfVJeFksZDSKmbnmqMcEVM37qShI6gQDAdwu9IzJTFBApH4RsfM+/eDvjAH
z5OWM5ts9XHQ9OZT2KN+YI7fYWFEz6Auj0T4WEQtqE7ZztA/0+xBf/j9VGK+lcwqCH0tQHs+/pMW
W9l//mmU//BEpPtVK3EkRviXioaBU0RYBvGrOcvnbOUhfHz5u4lkwZdlIuOfiKzDGH9enzsssobD
EaDeEGx9JFQdM0zAqIQjY3iXb+tGvqe117ntMT/OR+kzJ+x3T36hbrkWQV42a3d2X1549psDk6r5
h7BSD0dwcUDnd7erS0ya4p1+pnqOP7uD6s+kXtjhqfoq9hzZRRvoqvzOe6S/m/vuJd6ooEHRCrLO
n42acR6SXei6pDZxoRxc/pPqtp1jnMQnZi9kqUWwDlB50ACLbIwYRIFIF1Q1D2uh3d4lcimNA7ZR
vszggOjg/NS+zCfzr7ltvpPxHgOPSl0V5cjAF44/DaKH1+kgM2VabMGi28ypx8l6Nz9ZgfFaXTnI
R0+mPb8agRGI5yQgQNpgEys5aCg/+ceaBqVjfq0f6WobQdN5lcxJG7spx2ZXorG37zfILxCIPjBr
uwoKwMgCapEhf8IR1WoBilxCHiMM69NmJoCR09XkKd1eUrcYYReetn5vkaV9bEeM2p4m2oxxOwKx
QXxgv4D1B9fCm/QnTQKj5maXhrVpX3iTl5h+LNh0PvWI/cRBpzs3SGidqPaiN5Kfa1fjcHoyeeVQ
tLbkfLbvch0oYI8np1ocHEi55gjkzJxl0qK2fDgyGiK3luRnzfTNxtbd6Z1rnPF80bWCTaZsZK6H
TkvMx4+NGboYvUWweyYJXnKpuFqcLr+R5Cntvv0irJK3pyHazWP8Aac1J053lzFFjLAWP0/jdrbu
woklzDpp2k6/wz0dN9wWhbDlEj+yKKMX46T+Hcl7yzxKMvSS7QMlyziPM6N5Jb2M4Uh6MpO9/lfz
hMv6Gp6pn7o7A+WmfO6vcDX52dEHR9/38lBvx7/UZCUyqm/FT076sfgcKkdU7P5tupHaTdaMdeKx
oUFYbcwJx6ZT3Wq/fYkptfBz33kClK+CYi11cdoDKbN6yk2nuT3iDl3tlN00jqqrS2yhnnpW7cFm
eyM9Opo2Na9/x+sVhyNacp5JjlDEAJFwLdpgRJymsY0maG5SbOO34dfkW4/jUyW9g/YmoNE0D5Hm
JpmHW4mLaFBInrLW0Q5S4xn7cGdSgZrUNbxTPt+jyVzeICI1w9che43WoNAdHW/MsBe+1NJLniOJ
Th6wwKDhIHayzg8iHx39+Thvx0NGwGHkc+eisRRsFEb7AaXAjj7nMY3ch6n+72I56btoHfJDSESs
YeshsaC2SDzGF6PukGrOjjmbRLbxzn2FaZvESUJaW8TWGzhnX8NX6qkbYiS7Q7wpZ9tgav6eB73u
cBigACN29BWGXXbug5DgxQkCLvYkW4BTTca66TD+ZfAe6d50aCjIS5dxJ3cNJSp9AS//aAUKF2eG
FXKhIi93WXYdA0551tW0nOGt4oQzB6ajbDtHeie1PtBveUAz546/YmX72ObHxFduJX0FzzjsUeit
L1PhAUQBhPeUX6hn7r2fPpIT1GPGMha5tYuq3fiL5ifaFCfiH9/Hd5S9H/wOFypds9zEuzEYVzuq
+a0B/ayetYVCO58jyVlaR2Q2SNjjKXwGdNw7A1UdfAeXsrx/7s7CvdlrL9iG+3eTbFH7I952e0DR
HseESzh7FpoHVu3xJV18M8AJGW4t3/qSveKVLbR/eqAoDrNfnaJT+wcx2wLq4pgljnXGeKpy3LrV
X4OrHR/G/KtySm7ZHiWdvIuUnYrVcbHlBUDAJs8Odb+txSf9oh6Nl+oVJgsHTMBqZQQmCkHZhvkG
MEcaKu1Weseyt54p6U7sMLRCqBGTr96ye5lUdw8kc2e4xoCtwCkKtw53XHcASO/EhMGRYsz8Lime
gnf9bJ603mnRcQkBzvZY2MySz/sUxpgiCDe+iPOhQnWTOhSpUCLDwS+PtFUmwALVgapS+ts1X5wq
LHT9/UG9xFfcvKYt+eZFDqwXJkOod0BlRowPHuN/JyFuxG63qMfBbM6HhDgFz7ROzamN2ZBODMVh
J5k/OBew6it29Lb+KU6/y5zqRbvig+4Kyi7pA9s8xyLLW55IB99llyjZKdIXrOPUvETTMfkAkznl
+/XhvoUosTeZGuf6kcV/WLCp7sPpOjCDjIQf8BSBaXhV+sT6Y6FFz61rtkM17DFHfwMwREUwHfM7
HQjlXTrTABkVWzrn29VvLkyU4R4Ul+iDfYnFQFE+rdEHGXGunhOgHn96P+qc4k0UHZPpMRM6LgAk
YbYy1kdACuzDOujg21zfIpNTuJNpgfUgNBJM4Eusdvf0ozec7ExC9HKZ38OQ6GK6YU6/VbhjU0TE
kKm9dbDDj4gQaRIYJK/+am7VRxUe1Nc6eU6fzBorzkbbpPfHwRNFzOcMKwyRT+JCU8t2KZFem5WN
4k3aAFoMBmcpbPhVzUYM+i3l6XBMAOK0QSP7w7epuT2wSs3FmCJCAr2bL+J6Cl/KDXyY+/ANWbjm
FHAdK3KPbaVFt2NHJ9ErbobohE/VBQTSc30A45N9QpNrfhR/+Kjpb/wsu+JTVi4FLhyKOhQPx3E/
AeLlEP7CnpdcwNI/jWKgJdt+l3jLh8ok8caqDsqo5LvSGzvBUn9BusIuomzMV8i9yFetMw2lT8UX
v/mLBCUkgjULWJZZdBACe2iICnDCK1bTcq891zRLYj/OL8W3snKK9YpvDfB8dlmtfSb5zAJLXzFO
qBzGp1HfhmyLi/jBDItS4WtcRYoTkcCL95W5KWIjG1d51UE9o4NFYTuprHSTjCcV9AZHoCZpKdQ9
A/RSl4a01STZVo+Mo/N35GHhsVV+uvZPi5Poid8JKjaU9nAbfXOGKc8w1JILkb5h5OScEnZG77Wt
Z2VOfcdgzBunfiOOR86mZZQfNpRbkilBrl3HAwCTP9MHmCgSOtav5puqEQhO1TrhT0eMMxsNwF4T
Y5itvUWzzZ4llo4UGLv1uLjFoQgKTpfupNvTKeOY0SI4UgPUVtLogvsa7eaUeJA2EGarf8UtR8Qk
AH8W7dVjs6Hhx/LSeNEpv5fbNECL1X0NtQdRLr42wGnAKdvsFGczaE6muReD+Xv8Nk/clULkFNf1
GB/LP9Y1OvdHBFrql7VNXtsDc2D6583rvPhL+SOtTwuEr9yh9FrSbUloVuvPfwwzqBlTWJQyeJa4
0QlYmZNCcUYzktFWLNDCZJXrPDdatGM66cSaIe6nKJf28+8/SGJ/HIteCMQOUSRaxs4m3QwFyePD
7//7/dPvlxkTFKYyyzoW5UHaW3OC1+n3n0GW1rtwecqjHipAGl86UYK2PSuAWkQ7iVln+qZTXVNs
ZQ+SgUJRFc1BUesAkBEMAg10DC09R/HMg10AGSrITHNRj1wSK96DSuC1gSkir7oQfXSm2mY1RMsO
y0YFx4sFXB4BtA8a0iSU0j6kAk5UgtED1RO9jkAIkNgizShLo88ZxpHXp/1dyvTYa4ZuepGAciVF
mfuNTIddtDhw9wy23CYk8zGX25eOObZbhXhZIGlxrK6JWiDAJG8jdE257BKQ0HpT3tI0l8PCV5I5
fk0SX2sAMwupIeEP6/FzKWHrA2LChA8QxK3gOj83nI5MJQZFnpp2O6O/yGeCYqDl79WBfb3OVhop
5rSPH8bEkPSEUST/JO6Uu66uINxYH9KBfKZyoZOpCukz9K+dWRvILllH42Y/wn2V1rzn/MgJearC
S56EH+ROdLtexg5aIYvVU9a/btV8aILwivH0G9U2i/bU1099LaJGZazuLnKReUtSUIksHCqITd9G
k3WLC+LMU0wY8WjuOiM6hPX8rmeljFxHYE7W609h+pkPLbYjS/pW65yybGRePy5pGojhAwMgBOmg
5nfVpFjBGGEBbakFRM89arBwfl6jS4Eo6p3I9U5gajyL/R08Lu1l/IlpeG20H7xsLXDd/HWMc/bV
JgMK2Vo/TWnsJSRFNplAdE5KXkOxoFCbVW+STYHSd30TMChu+llJ7EaMf9ZQo41ENWRC5I6nMd6E
9PKaYb01hmpuiOkkwEggXD3SJyYM0fS2PH6YLFOdImiXrbCgA42JrV0tTwfHpGLVcpJUJmQnljdi
TXs6UaxgzSBaZWS4Y2jZD+sbALC3sYxPYNS80VLoNo7VW09y5H9+bZFqP6K5zaSaxRr5XUc/LTFg
bc65ec51vJjtIl57UX0v52wzNB6UuodKQiQYg8O19cqqHNuDGfEKHkEo3VulTTvo9ig4So6oStXf
yobg2FJVOGtP1lc7u1ISfqk6R+NkHADUc2CuCyYIJCVY6t3KpXeyJDpKUAZYSLidDF4g4gA/Ag/p
yDEjlLRJiIXK80Bqi2j7HGsPpNlCRQcyJKikhGIGQZ3cGBdrMV6FFD3JaLScp8V7Vk9f6cxOY5Jj
vFj0g4p+CxIJpApCPSsdNQA4N0TmGG4UlpRcpFqOcSG56Dk96HOLB5ih35hJo9tWmei7UWIDMKLr
MKtxYCjBSF2a9iMUGEEkcWLwu44oByG5hqQzaagr6D4B8Db7fivnSgZpHqxhLluQzkb6FkKklNuu
oaOXMEFkifSUhVyJNhxcUWHeFg312bTKSzK1N6lZHm2yhRiYTsLe2D9bUwe1TZxuhYr0FtoBlYzx
sEx3jC3CnriuinGyaESbmnCFSBd8shIvCpeWu1MuyXjnSKu10NbGbHhLq5zzSM4shjW8OFjNq0Ls
N3V/ejd6i/FVSrKVSrpTGpnXcUoPq965+KAzOEtiUBGuYM8jeBtNEBY3zRb5XDMHFEQMmbqV4I8l
bjSz1sgGSvcCJY2WQm59NjmVaxUXtxmtRzLyXsFMbe1lxh6mZs2pps3Q9yGEQRV/9vBGwNtvWnRq
6zgiPaSkzNLVGdgE3j75I545yNb9XdT3kVSfmGtsagNeoNl339bM4L7oXBH4mSGUx2pRHtLl6Og8
V6a2LZrmRbTM01xDPpt0Jm29OG2Ltv1bkzS0iJ9RVLCdlgN41ATku9ARcoVa5p4Jfpcx/W21+Jg/
aCTMEjjwUOIs9099Id5XQ7GcdHHjIJTndCbIh36gK9IKj1rVnJ4Ts+TgkSYXsX0EsGlw2hvGvnM1
QA6zXqI2Lfx8WNhYs3rTdeu217E1p624r1rCpFIxf57H/k7wbwP3j4D5SI4oljkTEWN+qQThcx5J
9YqVczSWyLZwb89WxLsxdDbSb3CK4OEFMGh5F+uOirvA1skl2IQZnhis1AzOcKWjVjXcyipu1Tzx
qZq2WjuNewBoN9GY3Q73dtZhfAUGmjNanej+jnLQsZrZupk99FDKSVqh/GPrD/BOD/aaAx4p189V
S/YgIoUtGUkXiJuPhnN9m+acIlrvX2byP5xwMi4D96mzqCzwshUoape55pBTNzFrjVTKqtHQgi6s
icJS3DCpN4oiBElNo0/JLclJpHILxn8/msmLwO//mtA8z6rsHedJzE5MZEbLRiaV2ARLaxK36ihC
XsOvJSsFLeQUHXPWqokf1xT26AcpMENE64kwVNsUSxXw0QcfOU18OM3jGUzZbkyxP+kTrIVItlxi
NCSYA1AWHskJqL8pDfXlU82s1JlISnGqOtuuIunzlblV037wTEESbFTQyLArMhrX2Z1QbBBhR9rZ
KiOfFHn/9XD1lZi6jIgJ3QlT4WlR+2Kr1SqAIJP0MHzHflMZsN8m+WdqRtq4ORb06whU1jNBozVL
SunQDcdOBrs4jLG3kui4mP1LV5j0Nft2Gw7mJjcSehCtdpkKttx6HbYIjk8ZlwjennGoMUW6dcRm
w9Aqz5OXZul4YjrtTZ5rkKtZcc9C8Ta18RJousagznozRIKU5HH2NWWCrWB1REpH+ruKhcvpUsHV
JLBRKu4GG3shUVH55FeS/I6PBE20Tk/AfPSsNTl/XgVhH9frS0u8FCddIOlEqfAYF+p0NcsKsacp
/SUbvj2qOBPo45NbAqTJH8P+Oeq2VW586XIiuh3E46hYftIqin1TH02w/bpTqao3zPTXJIETW6LG
sgMozWlmnmqj+WM0EEAlnVsi7sCD9XOnu5kvFVnjyCM201KWbqE4RPA5KRRU1BFVOIxOniYvWUGm
EAMaRL4mqqCGUXY2IoF4ZBQisZ6ZaCwTfY2oN45IjVFgSPXREGfSLi0CObvK6Zd1DZJyPI+KL5iY
+uV4UIK1LdVdV0zq7vdP/+2vc15h46soXJvsK2Ey5ElKo+0mM/7nD7+fM9vF8hIx+viFrf9+aEae
ABYsyStqTm2hJN/FAbNOp5d/SADrCOWxyAYSBTJxGvBoWjzS4Yux2kYQAuAQKqU7gyFEVEVPM6dy
e5DTxiiqtipdJ+1hxMya/H9/GJb6IhR44wn41nddugCtlrXK2MkP1+bvh5I4jV1/t5C+wwT9x4cE
eQGJX802/S9iUCGTIa/BlMKrJz4Xk0lXTNHKJzGcZBIftOyQN5ka/E67/3+kwb8VCUrSvxUJ7r7b
7nv5V4Xg75f9QyGo/IeFAcWAjqMomqUY/6QS1FAJ8nmTMSg+Uv7hHxpB6T+UB+nGlB+6BkNRAe/8
g6hj/ofFd4OqAztRlcT/R6KObDwiDP5Zw2aJGuJ+U7JMk39kif1XHYPctGVBWFS76WY8VPEiHGFi
81xZjLfStp2cDiqDXbZK78HkvQqtHroCA0ieTcQ7WdhcI6t/HqJGdNM+zQ5lRwpeAteBzYYTxvxw
VKd5lfod+nfbHPQPtZjDPfkqp7aaNZ/wUmUXavpWErts21g6A5j3dCravYW43q7gNPIBkrTUj4UP
WaVwFfkxEEmU5aX5DKX0qzWrFNGQzEpLw7/EKHrAZfZKjC85N4LV7PMO+w1H25oVSyBiYBLoiuX1
k1n2/Qmc/NWs6YNoYxdQf3ZbeNxwJ8VX1J2CR9Z84sTz8oNyGt0OAw1ocTIyD1TqKr45JlGQe7og
moszOt3wOpTqH2FKPxrFqoJKNMenhvwVghSqbZ+zHAsE2mD32hkZy78oJ6lzbEmUqWQlPaatkLid
SIiXCUEUGim6iaWKUMKp5TVdJcNv1KzwNI6YodqsLuz1Imij6bYMbbEppwC+cxnIE9+51um6QClG
ypngx6kINoTB/R7VdL3Z+68tbmVUXNeqSVG7T4R2sfTvmLAIZYw7u279YlAZ25Bo69TV2jOWD6+a
xIRSmFAuloPmpJLM31r0GTj20Ugzyym5iG470hqGujKyJ8sfZOBirCMDaVjSTT+p/KHhvN/1/eAQ
tOpU6USo2Fz4Rs03z8Nsnz9wqRZOKkVxKrTZzxW5UrZQjIoDAKL3HrgX2iAM+h9fMemGQF4PqVhm
itjMSvlcMROOhMriqe+XjShzOVoE6U43Iy8Z1chd21dRmHlT2Jx6Xucv7Hi21M06rK9lDMFAIwsO
kif72GK0Lz247ikJj9JqkAWc9YdpkioMKvLkLhqqAkWiYM/wFMoZ7G+0McEycnnH4iYb87PVtjqZ
njUTgGy3mNbDDi31HlAkLi03HSjKA+7axMOJk60NxjJtV8Xrqzxzq7VqHnAPz76cy6ETIh5ZzV3/
S0lZm60SM2ScLTOIrGL1KcIY83N6N+gdyVChGRu0jj4pwnlJsvdyPVdoWvcwggkS6nPA4+uMrINm
wcyZObOalGZmwj0/Tl+6/l6n0vgyCG+ahPCUN3XdqQMYnYYAI3LMzANFTg4ONH4fOOrslGmFTLFE
CJuo/bxCrmBjytVrY2Q+vAwQpMlUbmZiTB29KbVtJbUvuOD7g4mCiFG36UvUBORqMtNvpTHQi/5S
tYMchGRxowclbdgosKzkeWbasS66KL9q+OSMq5TZkZIsC6qwUgKLqcNUc/OQ4TCSCyrI0rppi/rw
gGDGI422XJlpPcN59Hq0eHVlbYB0u2jLPqReu7RkheC1yl84tkQHXorhRE80FgenNsvuBVaXbSwt
sGNjzL1wWCrf5C2lLBu+9YoTT2pSvk4a/w0it+Zngo6UmiHVSm2XRw9+1IyxJcxjtJpkJaG5YTYj
jUir1foyG6h354ctdyzyr4TAVadY0r9VhJBQjZprRt6yHWr0siCREarRTnSk13xwDeD8eA1ngZMo
FjBp2Kg/kYkuI5x4n01r3SzYP1aDCQGOl/ywYE8DRxFT/hrjS55LdOWJhYc3riouVqJXQcfaSvYw
KK/SmybhOxOzW7SiyJKEcasUTJzjDrRJSdxiU32bVbmpQ2zOskhLPU6+hLkobcymG7qT8lbvJOqQ
KvtqO4GgiMifxkRxod9j8eml0dFqHqBWzs5VT0CzGoc8pzNeF20wfZC2e6LVCk9//CcSCekuleUm
WsHrm01uBZkmuZSgNAmI9PbSzcNG/iEr1Bcg4aBML9QWSNOu5kN0NikLMhtuhbLyhG0Z0u9ogBc+
DJ/DMZMscE3U9tMUIpOo6tAfSiMhdXEi8aTqEFcn0XcqEBoyPBbV5G8Uj0c6EqODoGl04a94nbkg
yBUKypyHX6jDsdaPJB1nEW5QVQDBVlbRKRPRAOnk3/p6Yv4kBkW1XsljsJb6vatFApUJ4iVAkDHo
rIQimRMNJSMMtLYgl5v8QukQJsTVDMqY+4XcN0/ywqClJHMkausLMrT6bIxCcihzMl+7QqHHhMPd
Wo0Lbp1xO/GPBzNqdoXUZheoW2iV2FWESmhQhgnhZeyXk6WkzFONJPPhfPzFe7aLBBm4dh/P4Ork
n1VOtUNY8EuUMi1NOWm6Y9PRYVwzlqaex7OUVcob+BNeYw77rprvYmQtfrZqj9tgU+CdIQkW6OpY
Eh392LcG5jFW2p1Ueih0Pvl/SwMRinOxgLIgrvRTrA/4C2bENGH8xW4/Ounj283F+DK3nxieChpC
NGrMcWZMLTaZP4AAcYwqebbW/iFwOQ5L1AYczfiFk/jWNW3sF8SGYIHDnfT7MK6IsseaBOt2Cr2Z
bHFXMyOvztR1o47gSVKsEfos3UnStQI9t05GyKDCal/lTjCcyUK9BnXfqVqWGpCvwJeTx7BmPg2g
ljeSHv4xVWZHKBxpPE4mXoGpY5pFIr3F9UQwkYobemzPvQATRRlejNkIVD2XnX5KUO9Y2ucqm7AO
GNCU/SPyiDxEdyAF0jNVlAJ9No6PWAfKYnIrPbOTftiYVUlaTumwCAgzh1ORSiTfIZxKeibNUtHe
FaXnxmC1zcL60EnZ4qu/tvVF+iL/8w3rl3wIORY+tjIlLnvsZAiNaw5I2tQY7sxubkiP7okoB7C0
wp0U4yaZevRCi4XUJmFYmd67RIQHnjKbJifqaqndCfls7E/Qjh2Vi+v8SsHWij5cXqtvtUAZNAnw
CBJT07azeW5pih8rSQN0Le/EOHY6FjnOJrQ6WBgI8ZMHL6+3kuzqKgrRmCEQe2HipDptpRpc1YHo
Ed7Q4cFLhC7nIWKetmyKqLCh7J/bDnRivi7WMy2EP+aqvuh1OD5hoPXbLjWfi/Kl6hH1UG93zBCT
aY9J2bYG7VCxNxfsjc9IcLlEWW8x186VIOp9YictROhG8lSrzcDQemVFjRxTbWtX1hlgt6ZigdhW
/qZhub5k1WGZwQUM8y7tovH6+2Gq0xvmyfQ0Gd14VQk3IvMxGjdh1OSeLsorcP8QX0iL/D3BuKnp
fKcezNBFENjoK9SYqEcl1sCEC9GUJNjWvYZbRGTT1sIrW2J1AlEv+tFIghK9auMqRjJp3qpBxGBK
KnW59sZWwetKpMh612fN8qRyEbAYT9IzZ2XbKgrtKmoLcoYs88VS6hDZPT5lYXMsJ7HcL7QutLhX
r1nEw9E1FR5LHHsumaJyAGR9AQ8+MJqO+/kmCTy+Uk7MtlbwK8Sz+kdboFLAWXR1GT9B3fzpaktz
5Vkuj6VYo9it9QSBkrxrNTtFl4lQZ5es+D30GSXHJJKFGKGmHhuG6yJqy2qFtrWa9qEx4//F3nkt
OY5k2fZX7g+gDQ6NsWvzENQiGDrVCywltIZDff0seFQVo6Kru3re5wUJECCTQYKA+zl7r+09CjEP
xET0L1lGE6U0m2llVuCoDOthctM7V1Lm0WbtWA0kuRahIBLMdqbVPHTPuMFgG6K0dsbYJY588Rz2
m0EGPgN+wneDIv6QhVODYITGLTkw0Z5bXLxF7yzQLIuPg06LNxrqHQ03atOypIcUZBvNXCpmvbHv
jF0zYw0IwQ4nku6Bfyryejdy1zoIv3gZbrRxl1JeDKtob0sHCQOfkGC4sC9oGVyYcDwU1Kty4XLT
83sdNVSOigamtEVjPKmku41iz4K1QiGRFITnfKQlOMSkAM1dWe/sPNyC9p6OGFW/ZVwo0Cl2WEjM
tkSOYZ0kvxtgERRwi7naknpqeXwiZOJQ4Uk+xZIGeVNK7EVVR7s41rWbESrxNMoOMsyU3uhj/yP5
0mLTfGAsgkaFk5kw87NtPju2T0AwLdJ1t4xQeq06N4b7XOR+fVfPQNYj+xuDc7TWM7FoziiPqT98
a9PKfOByc2pAHBLlMpgrPO9oF0XYnJlNjcRJMe4xzH2vGdhIkPL5bvorj1Agg7+ihVSnT3pi7Ax7
gmm9ZKv71OswlP+0HX4bOrPJvB0JIqlRlGr0C/LhYYz1fD8a/HTpTcWRCfryUwgNwQzjdtcvXJOu
RfUTTjPRSXq7tovkCcHtJ7BJ2DHS1Nn0ROyY3iIs68PbYgbJGPTZE67TM5brL55DMgsUy6e+CECC
Tt2PkPsueX7eqgPxgbkAhWnNBDWtKE/NY4WGOIpScqzdL1OFFqfHMXCgBDlvbAtHktbJNXm3A3yP
1EHfxyxCzzz9bDCQ4K8LadIYiTzHc78OB809tN42C0PzEWbEchtEuDZ4jGXD+FcVllujnftdHQfV
TU0jqop+uO5g77oMhV7mGeM+cfBUg6hoUYdy6w7SiJSqDsPuaiTrlpxDprel624G5bOXwUu6mAz6
tDmMM8KNOB38UzMmK19CWzC4STz3s7cLMD6sFyvKPiDOHbYGGpmwOjsi73BaW589AzhmHBkXi07P
Pi3Duykj7K1tu1vqmgh4ncldW0tWUOe7eJFm5w6hfMyJUn5lePA9dRE8YZSLfGfvjiS+0+8/6W77
HC4B3QzhiEBVmpFUdiTnCn7ylvbBLmwSTfhxIT/gchEbEXf8HEeK1eBJSGqBUFFwkWxpoGshMuMC
5tJOpAjmHUFeS+JSNJ0N47adY2Jsmm+OK7uTFclbs/aOcYLTpzCc6FIYEsmsldcHP+b6IDGYH+RA
AgqlJUKtIM6svFojWYJRXtphu65vI+5HB87IgDNU3AaaSzNfOAcpApwWgtg0iJv8RqX/Qjwm0HZb
+1kk1bdZG1OAqZwnBr9Y6KGMwuAtGSuZwNjMff3Zrr97DUzlYJbFnqYUVX/8hlrFm9PJCShbh/4U
ZDqHiYw1064LZ3xlhfCPo48u1R5MY5tG3MpDyajRCizzVFjtfWhIsSKE+TN510Q/liuQzeXWCdeG
9zjJ1tlbOvm9WYO0uopG0sQQE5LJhxUPsBOiHcbZc9gcx36DgxuRXnuCiBqsGIUJnTJhGN0QZB33
AzlL9HLdrKU97SOTKJKCfm0rbqnniocL7AKatlBzRv9XT1IajCT/oTYBtSd4zKjTlusglJSoBupU
I2rGtvTNTTfkiHF16ykHELVyLYbksx6JlTF+zCJd38lu3AlBBa0B59fo80/LQCYcO/EXwmdOhVb4
O4YjX3ts6ivb5Mb+kJQBbgKMt16BCMrMmEzYrcdVY7a+w5O4kYlsNqZTtSs9+mbhjgcaOmprqTFE
89A7bMw23s4dQ0OmfhuCWPJtL+8W00/XlCcnG5O9UIFDVospT9j384gQjChMXI118iFumctIhgYg
pFIEiSldgdL9giSl+ZzeFRZhf0GJygk4A2mU2veooyzVhl9IGgpXPuN8ZNDlWgzoxHxzvncB0657
1Ad4IbhCGw6TgzCZEVjTOEkoZ22WGn4x2hZ55PwFYmbQZELIGEZN24RZ8g0ilr9EFyGrK5NT4XQw
iQg6WeprlNGq4HmyCY5CufFRzeKSGh0w4dgBN7PdHBJCaCN5t/ic1VTCawNelRFjVL90DTgTMob9
zRCOx2h+GEiJB6UqtVWLK2kiRzFv6ZiGCXF8jCaandVBBVrG/VUycxbVwYnpmb0NOn6+NaPCpYam
z415k1Oqyd2i2hPgjB6WW/+mrQcQELnTH9rO+pZoPdP7QT9aEXPkwihJW84PbvakCfsTaVLosl2m
xEWNvcEx1uFSqpz6BoUrMQ37GYSk36VERAx0dcOsFvvQqp8nzwVyluT3wQTXIYsWSWe75GtWwV3G
xOm2LycAcEH4fYCTcwza7MmSU4arMnnoHAy9dMkJUkID1jHx3lAlwcwyUnQBFzY9kn/4UZJuaS5T
jaytTi1ZhqfSQXY7lfWwlUISB10tEYMosK1qfIqJ16JB9L1NiCcJJwJJPWGf/q+D8Z9hDoSJKf0P
a+P6a/f1t/CAy9ecOOfLz+H/3f4c4+/luw7G8rTfYwD0JWHZcmykC7qzkA7+4BwI3SeW2XRxATFd
dYmh+qOHYbrLk3TL5Vnu0lzAt/l7D4P2huELxzOFz1RQWN7/hnPg+e9Tmn2fToiNFdO2hePb1rsW
Rp1Y2TyERXJuudGFtROUNyaxQrs0G88JLVCu0kuOT2T4NUNDn3pbBOBI09BDRHFbb+rI/m7lEXZI
ZnADvEFkBMPrwrTiEUKChyM5n77kAgqjWcFS9IuaKBa1WngkCm7UqiQK/XW/2ky58640wPOI8qGP
lioIyazv61wO26WJeFQL0bZ47NUqiYbFIc5/qPgUf0GkqYX7x5ralFAfSa1BgqFSoGcbmqEKgS7p
MjGrGUCwdbOFoj/HBNQpAOLCYlVZK9dNteZjAIiCaSZFCwJguCzMhX93XdgSrZC07FO6pECNC21U
LeJlc9BsbTvH+EGXx0mWHVeYQuNV3TO+wnGwJAU5CmLal+VjhvdrG/Rmwa2/Bwj6uupKYzik46Nd
NRTezRZqcE1n+3WhNpM4KTYCiGyjeXI4QflHctq6mG5sLRmhLmGfjRi42EGwnqv+R5dP95o0B8Ye
BRImPyelUN41iR5up7bfecQt3bhaumQfx90uG/tF77QTZBXvhZc/y4hLUxU1l0Gg357ceqNXSXhP
6EndNae5SME7LmsyD8tdL8RXZrob19QWMbjVb8001W6IV8435TBnMSqdJCM1QnWe1XeTOPVLNnd1
MGMnsj6o7w8ATgxFjHpLd2+Vg8PoeElAGiTFsQBi3Yo5+s+uJObeIVbhyPksj2qNsKHf1q6PmdWA
Hvy6rY65bl6fpx7T4fEiyCSmsplkRVLv7y/4Ny/zfrd62dCIsLip1df9KLjnpHnzXm315t69B7X5
v3+sYeqPgnBGorN8KmqRN/pva+8e6xFo7zTbJ3tw++6/ev0I3n1M7zZxdw84kyiiqidHg6h2DS2z
bPm5xCrZZlkUf2ymKvPmuq2OaYqE4G31HLXn9SC1S21b8UxKJ3LSiEHDzV+97LvHrv99paCM73ar
zesx13dTdOi2NeQEa3WI2vFXx11fT2M2sG1S/3x96PrU62PXv+36WNoadw1zLM7wCHAkDe6XEjAi
UqTfwfdVWzb6RhHPIcP9jlB/s2osDH1tCu8SMC9bw1mw6rpA/uBoYfiKtr++mkKrXzfVy77i3tWe
NyT2KQDZ2xF5rI75q+epx16frI5Rb+T1Fa7b12e/e6zMR+OA9Lo8DEvqYoXueDMsIE40cNWRTsyo
v27HGey9ldr1ZlXx2LNsuYy+31XJPYOtXbdgnWN3uVhMS98ojrGYXQm9jbolvDkoVIf+S5ivdCyx
nVKbMjFk9WxZKD6xWrQi5gqNhEhuCVF5UI+p49Sa3S7patdt9eTr5vVlyPf47VUjZA4oU0kXVZmU
79Ip7dLvMcbOxerNjq5dHH54haUg2owr9NvFXz3WpWBJGwg4y33wFUe+rCmItHosVRBptScU476y
erEbu5Q2bQyMlYatR2uyiC/vD359nnpUU6c1ndltYmQRAn7GD2oheyiqeRX2qy4iNlCFU6oFAn0u
isu9Tu14jbOsyo96M/YHfYE3q4UBVICErcTwNrYffhqXj8ps6ftUrakRGVdjASQU4sYSlJncgYuT
Lbn8DSo17I+Feiwq7W96MS4YE2Mm7TSYj/2yoGUvdkXfHtpFxKQyItVa0gU3PS2wg8q+HZYAXDF2
gA0QN0XEj6K27Y1mG1rzI5kNQIrQsK/Ud66+XwWwzoKZE0Y9KNW5Yyd8GRi5CEzn+SbxJmnhoI7s
BlKU1SehPpgAmTnqY5d0Fd0istK3jmotQu77ujY5styksmT2lRMLsFKEbWO2FnfSgt3WgXejrSop
T1h6svamut0bI8W20ZqHJz6o8kiYMS3TCvO1bTfkivrwCSDoUZKAJ91tRnSROAJi/5jlkgkp1MHV
6OGONEhgYDI9bBQD2lKjt3dM6NcH1f7XvPtlsFeg/0pB+dPEMcuR0o3avu5Xa68PUpzDBrc8iSqV
g4u9u319ySUgZu0HCcJXzXzyxADAAoAvpHaXy4mKkFQL2oWroBrMvcj3jgjtg2Kvq8VfotjVk67H
kDuF2evd4ddjGoeOqjHrAZUvQMdqMcslmkStcpZhTa/+yCx4v39ygN/AKkV3/+dj1IH/wWPqkNf/
RT0liIcfoR82BCv//nbU2vVP7Uc4yURPUyRYPij1aV3/3Heb6g9NtZ09P3RLHst1IZab0HWTVkN5
DJZsD9EFW7MZHU7YJeClVHez64FqbXSXEJbrc667X182zsxi/+5BF1kIV9w//7fqmH/5mMMYfkVF
aOvoIT33hjNdLUgP46Xer6rtgr7160Hvd7e2zVf5r/e/edH3h77Zfl1989qjMfKr06Tz+tL/tF8d
OsclLFzx483/8derf/0/Xd90Ooln+o/J9s07UKvXQ968hNrzfls9+Obpr/vfvB0z21kt8y6SKo03
i+yPzRxNjFVr4DeWh66PX5/gWjqW8DmD7fn7awRWZxwNO8PQplbVHpl54vW/KKcFog2Hh6HqUS0U
lJ3OJZm8yZKkrFbVg2o3unRmw9cj1VqURWI9ZQVxLtfdjlwmy2r/m5czFvC7MVSkQKpVtf/1f1Lb
STM/zxXOZojDZOhen67W3rzm9S2pV1e7+bofNVEQgpePGkIU44P6rVx/EWrTCslD3b/+Lpw+qXTS
ovgBqqP0nCjTIGYUki63+KFvmA5HagQ0LJPk6wLlX7TyC6kTCV1D11JkdUViVwutB4Z8o1bzObX1
lVr1fzbSjqlTL6Ec2fKbIVec2fAynLtu5uM2SY625yECW6KuWy/6wtiHCsJkIo1BJjRJ6wcdVAQl
S/OuDFGJP4Ebbo6l7D/hmsxPcYvTshPWl2iy/I2aW6e8DA0/n0CCTbP8dWr6fl3A0CafJm6AwIXc
ZjRZJCddol9IQwa4UWoeHZObubPYj+sE4YMud4OFoZ+/xbbHU0s8ga4zROXcEU2O+g371KzZaIzS
u+vcVZUi1Cw2H+2B5DCq5f6Aevn/Cnb/YcHOgST27wt2n1GvvivXLU/6XXAs/uHZwvCgkgnXd5Su
+Hcsqf8P16Eo51i+JfhnIZb+LjkmqXOpoek6uFLTc1zqf7+V6yz9H5bvo10WJrwzpWD+7///ffyv
8Gf5Gyqtfbf9J2TnAkZ7Kzj2bMe0XBsxNIN73BnvqnWid2q6RkjlJz3M7no96x4Do2TeEFHtyOf1
LIKZC49FdlHwy3bItFGw/Tcf2m/v6k/v4r3seXkXni90PiY+C7EAWt/i2/pW11BaYqkpMr/eVnbw
1FMmmvtJXOzZRHWbN7eNQ+MxWhyOgi6D3f2axiraRTbuKSD9zd/g8ox32aYWb4l6qcGQ3rUIOH2v
xG4003ArDzqIQZeWnAWtW+uSXAaECD/yLtHvsxEmftl26GLDb5btlivCVqgUeQY0Ke0xKGibEukh
d6Ztw9jMlrQLf6arqHOxcZE27SqzXoRQXbjxqNWtS7fZa0O7HwwRkKM0vvzNh7yksb77qhGXc7Z5
nFDw8t59yLWmMyVsm+Kg+7N+Ml0mH14E4auK4d8QerY3gibetelokEli7eh73qBKdMquOntj8RyX
rnFXGN7HwND9zd+8N071f3pvnOimBaWXH8lyvr89Abq2QzzpufmBQIXHgILbYOrZgSrbtAt18jBb
n/bKZNZAFiRxzbYBzWqoDwDRx5UZpPNdrt2FOm2pv3lf/3RiOoIfIe/Kcnzye99TExN0yZWBQHtv
oYbvCndl6vRObA28WyWKc2d3N1PU+ZsZZ+POCIcPkOnLdVnU481sz+I2B6Dw79+S/U+ERbwkC1oR
ZjHfJcXuP39U+DX1mdCCfm8mYtgyhdNOTgMKB/cweMC4ecqCW2IEwgesc8lzIZzNZOMemC0nhmXa
j2DUqvFSWCWCmh5JWj9m1nEyQ1z8s/6xGei3kktxO5sZbDaMfCs7tZ4d9Kpnp6f3Ja1tIRI4ueNd
ohRgixZsrowZEQTqQG80N30wfSuJt1x5mj9u27KEKu/2TO7ag22Wn6NF4IbOlrs2mjdTQ3E2NNq2
LJvpQnq3N6HuT2pjoyMtXI8usENXiegWOZ3jNzEBEqiChmKg4ozq7t9/vIaFZ+PduejaQvA4v3vS
243F7vH2XETE4iHk7+TewEblGHl5IdbpVBe+T9fNbA5JjT8zrbESjMF4wS84n+a0KO6TqKDODU8F
nQ+mP/AjJ79vfjaU/Ulg4AOa5I8hgsiFBDY4pcEcnKLA/V7VSbyL48nn84U44lgUyl2t+hwQThRF
HmzI0WgRUxvukTjb+9Qznv0p6g9R6+oXrWGh1lI/DCljyfveB8xhRpOzaTUR3alFFvkXtASUvciT
34AkOLlt8cjXKC9ZN477trPFc08u7EMU3OG2lvdFl4sdATzieW5BkLVNdOcneH1JZtegUZTzug3R
fJXZykb+vqt0u1kJvOBLnlK9JYkcBHWRHCxrTm87v0pvDfvbJA2cWqMIbynL6DAzZXbgBrfWkZBu
+XHHJJw1hCJNrXXG5rhOzqmAfONAl7x0dUauBI7B3Agx3ycfJ62Ve25tLUPKeToVTS8uGH6JqZou
OHbuPbvW1n3VoJA2Cv88RHWDqg6fV6aP+P/KShy4sSNg0uEHDNZUnoS30ArpQZ0lKQRJN09HLbLG
c5sR6ptLc4/c+ytezBevKr2j+o4couVXdWQKLKpttzVN/TN0PGh9NSVCJrn2OcFoQhzChWoOiFot
c8/cVQ9+7cYPlP5O6FzNcyTS+CHQeiy7iR/dlHp9MRtGo5pWiycUzySCBF6BjMraCsMJzza15Uvt
FRM5cZwtBuJcApOms+EmWOHpKj/4TpwckMshZqi6L3EXFmciUheOuGxX0rXoDtvjcXIhhpkTd/lE
C/ON11v4EMcsOSM4o3036eY+GKJLOrtEOAuG6FEpuMx642MyFMWRGJD4btSjcJvQPlrNEqV94TQZ
KDBUBDBZ9PsAF3kcJ/GhnuTXsamne4lw8L7v8g9+mp5m2cHGEaNJhEmt3cVw8tSWaenPCK34kEUJ
54suNNoJ/2hn8wEgv3unFoQCxwffQ8KvNme/8F53pDZ/R9cPgOeWx6IkHogbr+B7GOV8Vgebvg7O
wyusjZ/DpctdArWqsA0fCMwOH7J8Uew4uBLV5lRzMW3MaLy1Ggd/D0dY5F6Gq0EcWxOlFkbvaGcY
afgEPgEBfsoUhguM9qgWemIfo2yaL/pyROTpcp95VPNMjJet6dyrBeQLUiyt6bvayhtvvvDnEf0h
uDa3fQVOKMqe1GIkBcWb3WI7cdG+aVGrBDcaXucbFxhOk+EFm8e6uvezAdbO6HdPIYxMbrDzWavo
cUrT/yBi3cVlBGnEpIAlyvBDRXOSBEV32ks76aBKtRI7Bgw+spY1YNH4q+VsgP0M6uqzh8A+dn4M
cRq/dBMnsQ7J3MrsD0B2QQmWORhECyO4rC2YJcb4PSulf994N5lrfPFyE7TPjYVX4wN+7JPlwI2O
ombvEKsLhqTfTx3SLtAo60T62Qm16WHkd7HRAF0iEs4OeNrrTTt0NuVB+ywbFJ0xEbW71EI8E7rz
sJo8oG1+PUy7jFCpbTgQGNUj7jroVfzL4NK2JcPQ4sqF7iSDc7FuDA841g6VM1II7KR5MwYPRN99
6UwZbS0uvvscFlXRSO9Sal201gKQQnqf7+hFglSZjJekc0izmFqCRqIClePwHIwarLfQ92C6RQG9
47KAK+xHm8ALbzNSYl8/TRio2mGGsydsA+xhag03cfLRlrK71zsHYgWADXV9mjPPfJ44l5v2k6dr
1QN3qktuzsMJ5wr8IG98ch0S2aV9ojIKbz3jUYbuzqYxx+o4DOMXq7XmrRW3F5q8mOcGLhKOR2bo
DEOirYjSsZJ5H3levRcm2UW8wOcwm58cMKfnOGxR/RRmuUuh8ujj4G90P9Ywqa0iOskrPxL5ie/v
3gvRYHehe+9W0ANSPXABX6QakGB3b2clk11BZg1D4V0R0BC2vGDJOzen7ZzDuB9j6mRaVGB/1MQ3
XSsaxqtyUyUEng6FLE9Jb4K1ibvoPJri1EXecLbCjSmK+SJkfyrKRPs4Y7DxoXYOQD8AbmTp3oyr
y7y4GZiQZTu3LuKtpUXHeZhAuvcf4xIDiTcGz7qZwk3RbeKvp7UlkQhyOmofQhl6xGmWO1/2Lo3u
cL736ofGTgSSnBgebTVW/PcEbWOd4sbazydvRHQcTWh3x0Fkd3ruOUcf2G0McyIMIprsdW4fK4/s
k2qhaExYn87RMg7Iwdx2hEg6oWUf5xYgqo6eovyuExi71pGd701Z3daZUV50/2c0kGUaBPDTIHMf
Urv5GS+1/1p3zIPW+XdCmu7RnmYyJp3cXvRZA/RDc3yE1yNOhWtxO/bobpJHCFO0G5t7YoowbRSO
9RWhfvU5dqMPfTrYR7NtoBhCw13LjIQfR5jmwZLo+MgkbJym2nktmBkv7tODXjuXmujBKl7olThH
tRZHZOrciyQvcdCB+61K/KWoYQnhwRmXJAn41KA5qDdPUFD7UEn/tgwr7ajXMeEA6OJXnYz1Wz9P
UYnlYhuBuu/rhstAH2NwAdfIaBmtNa6GerHOdhBHLP6ySWu6O7KuIDdaMdFS0eitfeSacMPoaEni
FXyzvsuavtmPLdAVUujLvupJFfvZ2EV5O5TesJ6D5lc1Y6UfQm7giV2tchx/IqnJkIBQtM9KAsa4
qRUbiy9v5Qv6QE5IGS9KXXfdtlwKZTB+NIieXUUTf0KKbXedYvE5GAln0/IaXUB/qgANvOMMOpjS
JEFrTkzmt2GHHRF15pDamzHsuPeEvr8dMoesxnqDhEs7Z32XYaW0UdS37obTxFh3HfgE52dGG/se
IIURu+7B6PAnNgkeLGvyjrKS+E5jL9nF1CpueiTXrY8FVw6oE0G3hlVDmvSwdsvIfG4klmHAZzl4
lY/BPFRboAvPhsS+Fc/BWg44fHk7oG/8ooF24CUvctJ/NdBiboLJTR4btJiyncyvfa/NxB3k1VZo
XbkilAhuX9dXpwyF9jPMEjBaEoyr6JKL07qMTc082WvRSBLlsikJcQOiyTcOUuEUddyjehsSjMzz
Q6r5m74enFuviIZT5dj9TTY5AekbAP0QDuefRBTc4wnuf5pue6D2cOs1FcAkqNWrJi+ck4GsHL+z
lBu9N4CjCn4gPBIPg3PyDNR99QxHIsliCE9qT6WeJatT0/tArxb+VFbEw7mRYbWWOkTBIu8IpnCn
EIEv0ySrMdjUgh++MJD0D5W+je38S8OE7NSHcXhWa2rhYpJcD7oLxTosyVaudUs7+Qm4WKO3juqQ
FiPrWANNG2f/l9sZ8brXp4tmJ1QZNcd4XRQZ317d12RYY8MAO0rlGWd5Aiu8zO68Of6s4z3eavpF
jBocwfp+zBznXrO5+5RB9ahnhr2vqeDcaP1UParHpD2Srdb03q6tTI2htAZzdIqaxzKN0K9jg1Nb
EB3E0fEwDqnNcG8XWHA4jQvcq3m8cTy72nDKmA+pA6JwSmNAVBmg7mgm1KOh2nKoTZTUoyPGCxlk
Z7Su9VPI/8Ft49EVXngspzrfWxZvp2lEffb89EUAeTmLzjt41oCaXIcvTjqWeOxSoT9GjiDgkTcY
dL61LQedGZgRbihNDTeGXH4+XrFBoL1nulGePa6/K9u3EURr2p1off04zbq+5KXi31bbboV/DJsf
wHHYMQkTpJNGr3pl5Nm0aimiHS0tfDSl1+xmEw0msujh2DOww/Y0H9WizDyZv9mOJkjyHjz3jcHn
zC1zcn7Gop1Qo+/RriK4r+2HrCIq3OVHdGJcDn4NFnaeVz6d1SY5LamBu7GtL0Ywk2US2580HUZb
5uoFaTPDActSssFMmG1kmIOdzj41pfMN4VV40rJmr/skU+R5fO6xfPPFhg/6kFz8Ob400Judznhm
hLdPhMQPyVudhMVr54JLJAF4HXcBzx60m2Qav9RZBC/YSD4iu74Rs26ukiR+dgqmXo15MBmj9YFj
regDx/wE/e/Ig7+6s7sfvP4FB7xc9TOUW2deO0UM6PA5qoiL6buk3OGxZQbogeccIKiIdtgnVvfA
4ORjtNxhMmvY4QludfiTVb03RAJP4GA00T2dbrKaoQPpBoksYhFuBwMIE1KQzpo1HTB14SPpj3qr
fy3lI+P8YBPAoLmZiYjEfOCKQ4LzamX34763LEDF+Hz3mcNvqhbxKdbBPeqe/GlprtzSBfw6pnN1
AwP/o1E63QHN2xgwQgfq5hwotaEUzsAUi+LoLpdLtcjttdNEzl4k/s925u9MZLtD3n4QXqdvLMt+
cEDm3HSwmI0Ss71WVB4WNn079LhyU1MDoJOQ/uJoj5pJ+mRZ9y7uyezb6AMWrZfyTu6t6tT7oBu+
tgkcD+JcO8JShc92Y4NRwWoLQYZbJw4tpkNlLn4FfNTVEEAvJqEBiy0DgS6tv6afzaTK7yudNIiw
hh+wVJCLau5+cOG44zKEhg8Z6p2nwdopBrfem3n5a0AAAGPINrZi9O0PoWNe/Bozetz5VEAdgX4r
sphfReaL41fQ3eLsGOOjOVtQ7VaRDzjMqEHC15WLyXYZfRXNl7goq498JbdaFnxo6h42aFN/RfsO
Ccqp51072Jje+wxCUARC1OYawqQ9PeHTHyEAmRTMXDO6aJm/xkvRXDpQVdu20z70XH6KmFl7MvXe
pqq4fXlB1awNYYL2bIJo32UaGnMdZ+tFVnG5a92qeohjKoaYxHKZOpjZXJdJuQMfRkw3VRnk5z6r
4I7JF110+lkfTIK5rQ7TdFHzIRq/qRsryANrO2vqBQ7XH3y7+1JQOLrB7LNIWaMt1z2uX7Z+Z2bC
vY8oUBeaQ+7zobfAjVU6xNE5dK1Tkvl0PfXiS81Yagcc6EGfiSUKjBg8LvxWT0TiJut9vPIDdIfs
eaCovNfipF9TpSbGp46fXCtda3PgnfnWcM7Y1JMCEt42XkpJOYET58rZOVkpv/6DO6Y14FKCctR9
A8vyiz/Z5oGBwrlMQyjZLe8+s5IHzxmClzIptmU1fSBMbYDPbCDym4AHelFTkmKbFNgU0gehkatU
jKgyBE4LUc2YeQYynNogWGGiA3ke1nd92V5SDdZWlLA/nRjTxnoQMC2q90NbG6ugQKRKbWLoUnyz
5Tysw2o0SVSAPeTkbrkN3PnlVUtF6fq3ZPhX0VWLlSXuqi8gpIj30Z/Lwt9q6WCB+m9pB1d5Zhyj
ijll5VpkGX3z5uwbgnoP5mmADa03bO+otgnpBjQfR4er2KL5swrDEouE4V/uDpZ261VoMbjkskxD
9OQZxU5UBL/0zmc3reWqJfbE2UBJ2eZTke77OscNuxyw6Ixm5B/cTSbAHE22VsoftegTOp/Tj4g5
uIk1nMHaOchkfMg0ApycO1nRrZFx/1DgUIY75h2h12SrrMq/TjlkRc1sPU57qR3JTGlzXzLT1LyN
my6ocycatiG+kseghk2A9omU3SF8cBcZZ/4Uu/1Lo3tAERdFnb70i8fQvxkb4JSTmNcm2XeD+yQb
2ip+733UMW8++6RWPM8uUmuoutiHDqgFSZkyvYlE3rhe2y5A2rSs4OkAJa777EiEpb4P8cbzxUkq
GVNxmK0AJdLc5QYGTo34bCTDFFetp5ELV1WlR7+cf/Blu1yyNfuAfQaotpGg3KymT8bQ+Zchms1d
BjuHiSIg0pm7cdOWzAAna92XHmXdjMqKzMLyzk7aW68sCfUBsOJzJq81vfA5CiuYOWJKIsrT8Ob0
k5PD4AkKig1B3Bbrln7ZOc2Ki0kK+4cKIOvWZYxwyLqwf/CJoFvaD933MQUsOXcQ3DvryXWjcsdP
oNgHUVR8KIvgVBSJ9pW00WpleaK/jHmUXbhFM1HCK1sxGP8aVtR4JNli7mh97sPoAbmt+xNL5rqH
IGtwjbnLArM/Fzhubhp92tdW63zLC0DlVoc509UppONcefRHGjq9pMjLhBr0Hwa7g6ENGN1yXPzY
cmdoC1w6JsQy3Fs6EIEUJstqAMlajztKHDTvC7AjiMedS1gDpKaYINaaI7Wz22jhemrJdWKy/8tE
XcaE0jngJgeL6hZ3qejFM8U2NHoIyrLcn042M7jJLKOnpgvIx2EL7BoJCXnnXjrDFDeQWEnAsSQm
1ql4jpgjrBLJLDhsYGgnXl/uLL3DODclWJhL7WEMb6fEJn2ogRWka2STee10sL8UI1gjyPhiHMFA
2rpxqkxyalxfWIchARHSVL17OzT5rZcU8RmOZUZ7cDzRnSwPXDNve5HIByN3vqaAfOD95uuSiu99
ohONZkTcpMS4BMvLR9n+D3vnsWS5kW3ZX2nrcYMG6QAGPblahhYZMYFFCkJrh/z6Xo4kGawsWnW/
Hr8yKxBXxM0rAT/n7L02J+M21D28bvP3ts77A4494JI0V9FKRwUiJAa4DXyFpMFj545xe4XLOWyS
AZG2BlJ6SHFEQ9N4iyLJEn1ojJulLeU71p6xkXgw9I/asrETlyWnMOl9EVVabaIqsgiZmXGvV9Wu
M+GBBmPD1DOcX+KpLg7mNDzyaU3KhU0NlPYzkIqOrBWP4Awfz8E+DfV5Z/AF4xCRkZQCcjelO4xj
Dxyz1bz6EtN7zxipnvTu3GeSjPXaISbvze3y28Jpm/toBk9YiFBetRzqkM0prRnace9Mb5M/3PiF
T4R6SmgJb+9piosvZKINZzzA58RMxE0xDa8hTjhY4MHFjbBzWoMglmpkZJNO4tav4ICnJnDNOWxv
SVrnq8XExh46zHtlHZ1l3D3MAiKU53yvrRH8EtT7IdRYbCcEErRWoSp1SWdS81gf59tusNy9EA5B
P4P8pg9TdEbjAXOqH8sDPvxGxvu8HLtrVBPklBEvtNXm61B7zt4i1mqjVxUZoqpz0ObENgeyBnwQ
Ylp0h+LYpwBBYw+f2ZTydti2fRPnnvvWPEN9zZ1A3k5mj1CpTx/D0Yxv4EiY51QaG1Hb+hZJkIPy
sipxo64NnyrSN01x0BSxcqLwjGjoDV2n7+eW8p9WcfXK0Z5VuJ4Qb5AU73I+TnF86vDs3AiNWTOL
JAKxyIQntyZkJeQyebqLWg6HViO1S9JoPKgZ3g0OzYCxma+eHZD4gbcRCRJVYshUYi1m3j8WtuIc
lSBMutJ/hj5KConZBERnFiQcE8XIgYc/AqYAh77zeyYqiXkeg+RHb2ViB++ZfK/uAStc96Wf9C+d
5AzrFvjWI4OP2M5sA2rDHEFWB40ZMZ9H2TXdG4mw9iWCRbAFen8jAFRUJHoFibQvc1gRqTqWL7aR
RBeS2hT7yfQBXwQWcKM25EuopfceD7GJvXGGApoEex0rzxzC1nEPMfX/uZURETT+JM4la8ZA0jhK
e1PuqXDrq4NG6DRGdE2d0rjGkXjRc7sDQ2C9MKrQaJ6XdQsagaWF0TDwNb2W/pLJt8/0SO3yp4Hs
MnglKqBUkwxNUhongUHekipOlQq5stN+b8fTxWBBcbHUJjY5IjdhR6YDK8JKJymAtPH6FAuGzVVs
PA2kM8P5B5Sm1Wc6qfkZCrGxbgft9yyAX9Z2QfVkATS41UBCOd7bAqNoAdc9zTT95ZC+xXovr25m
QBbogoM7QAUHcRWceEdgqlEnyqlybup6Zp6HKR5JWZ6f88zOzxG20HXRQIKsjbo4jxoYioJAGC1h
yRfpip3kCIzXZhj/EEmdQbFw7JPQM4/UvBf8QkwOjATdrJuCexGc2Gm3muw2WTif4rQiDoeWxUq0
HDB4guOpaJkKAPOHQdGHNP3cBDOQqYX9MaEv1Ax10Byqrq03Qe+MhHyMJrwdzi+zGWDPtWU13ETg
/3ZJxiC+L+SzaQHeKeAbTUy0GTFlhTVcQ7y3PofktHVvm7ppb6XaLIedjF8wOpT04I63DC1Zq9fS
K25cNaa24YZdnZE4Cyc6eAlHeOzSGfMzI72N1J4bA44qKboLOYgDoAtmo36/6ZuM64LiKsq+vdhJ
tvdYxp4beCIoINPsGMG1S/soYsrqUoH6hMw0GadJW9e3mh0QhVuE4jpIfMp4q68pVEy/LfKzPwCC
r/UMJkoAzcrChUgzNicqtpw/ItcKqZBz/xEx+rWQjf4WWAT3RYMoCPYx7rqWwj/POyI/eSOJraiL
vd2U0D707H0wzAgrrX+uCqdQU3P3xcfIxnr/5OpW+NRIg4bdOJ1DB9ldlLgQUS3vG1D6Zo9McNhq
kXmOmBu94c7dzAKXcMOS9MaowuBqj0nIcrjf2jRQTj1LPcMtja/pUOOuy5kesAgtPLp/SNEbZpsm
nZ19b5mQgurWf0pwLvvEzQ6sXS9jRj+hB4BiGA1wDL28pUW/TVOzgqOs/3DCDshpUR4Cv52eKtrT
tBae4sqKD4OkubR8H5ZvBly2vc2SY1uBb9iY5EQesxCOBl9uvvFt+mw3aEQ92hn7trCbe5jKG5A8
MOosUD41rTLmUO99RBiVwXljxTC+uYSJ8cQAXN9kuFW2PbXbjs4WZR/jznUXtw/kGNjHGu6fgkuk
qx5K5EvhOz+0duaqLCMwZJZEtXWsWovZnAGrcxC2SqZKMZyzvTPKbwOylGvetDocvrok+47JZpOY
2r7TXOeKdfAlKkv5VOi+fY0s8yWt7wXz/0eROvGT3xh0qIvYgF/nIxNQ4lp70bwi3vhDZ2shazp9
yluXi2g1kVnFMZgfR3JKiBP/aNk+yYCpstEsm6IYXgFuZZsRCYbtoybv3IrJvZ7pf+6mjLWPw3Sl
2VwCWmHjKFW7r8quZU9flPalpAHOT57AE+UTwB1LQByDUOxVP/fhvWMqb6zEQaKQHRer6CLcXDa+
F6ONFfXZkLV+bK3ueyrzepssXphBaUkXaemyZ6SlCpkWr4mr1OC9Mk/83F2UqYsRtHY5GkWtA7Ed
d+UJOF4FbY7NcvFz47hRvK1TZrWL4XR5gOUBfz6U8p8ue43tb2Y3LA85BRiGuTRTAavDy3Jjuly3
PECqlzyl5Sn88oBphTgLHOvLYiYtxcAHoSXRH77SUjlMw0gjlgZRxqboLcAIGRkti1WX2V15WvY+
LwaRxkKVKNtfrl/e/l+u+7z4+ffWYhT5fOQsdHCdwbdmac8HGH1+istlTav4KOM2PPHl1xlcxjhf
bOwv2RCRrCmdHEGGn+6HwfNpHT4udyBz1Dfb6ji6Y9WeF7Pw8rjuXPDtWHahyPzhKl72jMhrt3oi
vy13Xq5aNosDedlrfa/FBFsePx9uuf7nY5YjjT+7Qj+3oInp4EmAVYKMArW3bJYbupgKPEs7ex1X
jz7DzyOZm3Rwe5FtF3d2Btv+xLpoZYZWdlw+5mj5un1+rERz9OpHtfySRmUiWza92rMF/KB6jqOt
Fg7jqa6K8WTSnqepx8XPzXJdHs1UhhBDk1QCqpFZXm6XF7LonJcN1E8yjNJmRC7iFc+ELSB1Qi8A
rrtQWKhmpXRNkEastNm5gliEKabd5+vT1svdPSwoFFveE37lZsW4eZ/kxcgpWuxAonzP4+jZKIoH
K6UFO4zbiVH+ita5tppDA9nBtGeBZp49oBSxkZJ7RoW3YnT4nMXmbW4m3s6c0u+eT73DIPxZlPyD
uVSTRX7TWlG+epN17IvWJkEnCvetZV1hjlAq1Qj1QugMdEFfzNq5lWYSXkIbI+asms1xcAlSEZ1c
nuCKoLip/Uovjlk5g9EVAjBAGnwyPCCajBXsnGkrA7r/8BXpbkKBzbIcUUtKipKwroENXs/qrqOa
DXcS6qxIbnXXJ7m8DdZ063pZMyPtwDa23audNXd0zPYAfww9NIC2ed8q51XCwliX0secln7jaL1h
CMjrCeN9onnoterpG0HIK1Jx+LgZzHqT763Cynk2B/dD0wn1yZP16EJxk8xZJt/FvmUwLwhaXLj5
xAQnMikWOI3HOKYjh1yNuCN4QAswo9IDuoZB/F7HdUbpAaXLMMcjrDKCukIgTdSWQXAXe8wT4Vbs
owJUsVuB+vQ3VkZcLNMcGjKgEXYDDVRbEguKHgVMa2lIpA4e2E3yei3euZZKDMxAf8RjC+yunaJd
FWXMz33jrRR7wAUqFYslftWQ1dwH97G8KQiA2JY52ES/g63HumYjQX9S02Yt1iqWXwwCyYGyLWMf
ILaBQVRDBbXpSppmfPUb63GSpr8OBCBetBEPtKiuvPZ2VU0ximIAQTsXOvHY+MYqceA8VaJ44df5
uyE3cqZPmrQMuFngH+2QL5dhmIdgJlm9taL93Mcqf0X/SgEB2ONoGs2G73ayYX0IFYoG1wgQpXqd
JHlXVRnDcB8mmFf6BoVksIX0ROJXbjxMrvM9gDhNUEuVEljfkGe76hrd3AZmPjFEyYN9M9oHW9Hh
dMWJ0xUxTip2nKkocgBiJmz5kOUKxZhrFG0uUdw5WxHoRlB0OBmLM6wf1ACKUzcvxDrQdbNi2C1X
wVWBFDAYD7oi3TkjzLsW+J2pKHgE9LhHV5HxEsXImxUtL1TcPK0DH2Yplh5zRQSd4PVG1MVHXxH3
SsXeA3hDEJni8dmKzBfwClrF6rMVtS+C8lMqjp82AUGjhzPvfEX5qxXvz2KMRmcCBuCoaIAEZzxz
ouiflo0cT6MiBxLpFyuSYAJSsFZsQaCTw5Nrg84BhMCpcP6RxZjmzXiI72JL83AY76wqMDlWZf7B
dUmUCVqNFMzIPUW2dSkZzHq905/r2WFGIEkSyd0HS1ruw2jEuymb+zscJ4910XzDIOpz00SverKK
W2HLhkLdGI6ekcJDChrENqVBvE5O1FjuN/vSbonXoLLry0KeEX5/sN5JdwltRPp+Y8xy0R4ubvKS
VwnJjcXQbANSUwNzeELoQWZsT8iP4fksnSqWhZl+rYVnXx1zsoEsIFcc0TXsBOBHfskJeCL42LT9
3XUcRsbFNuz7ugdCpIlw3NKuIttTeyWVWVwt6V1GdFeHea7jTZ4rEiht000TS6VWzyNCJeWPKTMf
UVZEj5L2fBTI/FkM52lufchuguNK+pob03AJ/Km6JhqkRKW6qRu6koSVn8K5OfSCf/4/K4sNZaX4
F/29h+rKtUDRmYYAQv+L1WLuzcSPXas6pIaXHoaeobfMCStFM/jsIVp8HPO2AUI37Rwl7hiFjP8v
T8H8N7cH7mgOqLrhGCBidEtJn799PMRF2P7v/2n8Lz+IZId5qjrkGnKnoDNvXWISNtpAUAcnsrfM
ZH2OIKDa+WUf3djkuvhmDp2lIo+lra0cZVwYnZXYVO8NEOte+CQZLh8pV/UbpQJdulH/+Y0zleD6
lzeOmG0d9wQ6fBvV+78+a9wMmZWUI2+cL8U2cwzvGPbBjWEB9UC8YO+dHubI2BvHXhAXTtmUvs2Y
bW3CKEiAClrb/xi3leFFX4Wpv5Q0c2j+OD8QqDg2xy+WwHRj7toSxFxOeNJP99S/eG7+7m5RPp5/
e/4qH0B4vuBlLILzv73rU5vgmTFEyaGuYOluA9uKZcuLcBqGbJN+RJVRrJE89bs5c7/0IubwYF8T
IuYIcC7tLdr+y+B9dUgDP8zC++KrDkidVG/88u6Ssar2ZAqSDZBHsP0S+8aWWbdePoT/Tp14mirI
Sx+s8opN3Mom/ib/7uYyBOKUv31f/43ZdP4o2o/2H/7kDwOYb//mgDp0HdxafHlNA17SHwYwQzd/
0xEj6xz78OPYjvVpANPhNfE/V+A98rmF5/Anr0n85gN4IhvCxAZiCNv4r/CaDNws//r11PkHLHQH
lgFTyjPFr8elOpBexklYnI0gOFpJpl8Gu9MvrmSpPjP3DPVY7Em42RtMYvtzrMpne6FLuI6n6mQv
QvYTY88XcXZcrltqgmVvKQc+L5ZmvmZw5ByWG4vgPWb4RH1NhWsoVMuyt9COmq7jpIwQ9a+rP29b
roPBR0n2eTM4vhRLFYQb18xo/3nwzWKUoQ7n6VyL3/q8NHYZqWdBjd5WDRRhqMu1hXlm7S3EiIXI
xEQ2nnGYklokwIg2Ps2AdY4ePcQnYdga8FctOmewlrccr37vJehX1+gj+9Lk7YECAw177uinZdMG
bgEMOns1coQvkzWSyarzfh8rYn/U++gGxY64P21vjIqQoPoOS/Phl4tjZb3PTHa27Tzeuhn+Eyci
ezebu2umyjsD8k0lDHpzqtJaNpkD67tQw3DblpcscB1GTg6+BoW6WDbabACbXXYdHdRQxmuGPQjr
to8BwavnsjyNZTOr5/d5kechUdUM90sj5LM5suwt10GoZaqRyUOR1MGhlgzqVRmfMGQmIq8+emvh
ZNhjNctmpcmAHDKV2zKFYqMz+zfKpD+QacBwAWLHdkZasZv76HH0YYARVRKfZkRzqicrYlgeDtWr
QroEQYwor64MArSsbDvOSEdt2Ix7z28vuppzkUe6G1yrPBBirfX+ya9xEFoILknRIAHZIrZgo7d9
jXKZHnBNKnSuVoaAbE92RRB6WfvFdqnvB8MhhqA2vvqlB9qMtsFnxW52uX4gbgTyIhU+ZmoC6rvo
Si4eaJjPwnbpAy0XSxJPjkb2wKL91Z0mbSP4VcGU94BBAW87IvvJ/G7nAeM/FC7fTBSsWz8oUQWJ
bNos5mZIqyUhZPS9Nd1qaWIk5JSa/u9+jWU9icMMzeqMPOHnvas8nBSXinva7Y+xfQsYmreYPvrE
Dnh3u3ub0fCOZBx9a/TmN621Jr6ixDCWBu3UJJHDqRbGcMLRMm2qClU4y8FqkwfN8LO7IeCpz8zZ
EWosb4NDWuSOodXD8oo/X/vSA2O6xbmbBAkY5eRULw2vT2v18tt08oHGybILip6RZuEgZV7jKPCP
dqx9b/o6Avp7ES0MKlPinRpaH8lk5PtouVBiE79abOcAylqG03Id9VCXgCE64J2rJzGif5x7V5zc
huJeU4CkzietuKj3aRofaH0yXgnyQyuBQEJmn08i27d6LY5LR21psP3EqyEaNNfe1DKwcgCMDKMt
114B4DGYApbKHePlOImaTd07w8HVyTI2BtqatgmzpeBIIdXFKmdqNuXhx2cvx2xw82tj+DWkk7oq
e5/ceCniQx97h7SPxaZ14gKBZqsYv1BMef9OltrAPftjb7nOG4x+m4rk2/Lr92rap3WdcjSYS4xA
PYySVVShOw1UvyFuezRtltFAeLL7rdcQTPLzKYH0O9Q9rE51DFquQrYjV7ZGfdlnH0aHxtFSm9TL
+lO6Su2EZOqiasuDWzsbZ+mDLd+Fn7t27a7LTvSHpblFo/OdnExrm1oBKBz/bppC84jGHhjA6OMV
kg6KOjP1gbKH/Q05MdrO1IkgT+lYxJZ3R2Fgbpe30qZzPdnmeYhJIkC9/yzM+zkHI1OmCNBzhuh6
1pAX/9cxr4j082gLMHTquOdFmlyTrMCUsImLg25UGvPq4Z7kpdUQQa6zq+oKM7xdE2BGLnwQp2uW
BMDKG6XYn+Nw04wu+pOkuWimGPYLs+xvaLfEmNaIOA95B5jfVt1sQzW3I51j9XIxMLvvzA66LZUo
ugX1T8mY7in1xo8ptYDGxnl2HiI9PVe7Ej3CicECHbkkAyi67C4bV135c89sExR/HDabkDg7ig16
SpMCStlWQNo32gNA3Pl51rMcwU2Xn7tBVNtSQyKZS1gDopBI+ycOHmPdJccgHxk9qwMKTajkxCQC
37Z/YlDqwzHUxY6kpIeiJQFBWuW29rx7isZDM2cmE24pT1YClM91gUMidwHEqq6bBBp2P9NrugIc
5yHqTntDd45uwTjOqXtiGCW/+H3gV7dFNrjHWGRXYibGA14XRLUarbUJWUof2MEmaad5FVgOZmuM
QKRvrefADgnO0PpzUpn92ScrtR63KmvOGIkaEYg6AFQqkt0vELuIhdAe//TJhmsrVQss7B5GpKGJ
sG9k3IcHdLFRvpLSIuyzRQDGT2DZMDRKqOqLl86mtb4Q2RZA2yeljVFtclRdTTfQAUf8vMEXHBbA
iWc/mnG4zUnOvZjKC8loGkECocltYzwkJfG/o9uTCZ3SIKGLVmUYW8LyY2pZvOGxTdeDRgKLPpH5
baPUm9xHpMLG3sBsDbncPcEJ3wa09TMA6AQVdsk6JU04zdotk9lLo2GEB8S49Xz1k4Zub0QWEhmn
fs178ZQGI01t5kJ7L5q+Olm1bSt+HvwYV/MUXyXg+71JunDn2eY+q4hmJ/rmJTfiixzm6SAsa1dN
BLKb4qacZufYBeZ2VIWdNOL5pfFDibURnqMaDbtN/SL6mOCA7MWVY34DIYOAXWppvD4rJ4nA+c7u
TZsiqIzJjKWt8I7RHpMLRjKL9dO2n2kjxUV+SFxI6mIkgJ0V4yGjxt1lrpQbsMwbwEHqPPBRlS0t
mgplqixN0t7rrXEYU2ne1ZF4ppo88S+7UV7dgj5qVw6zIDJFObXMPUidYGQqR1W7Y7naoX0j+YM8
02g12vlTbPqEkcXDvENUbLy0nJO8Xv9d2Pm88jPtm6SE3/VZvWkapNjBjMVsDlj9jeK70fPf2JdP
hpGRGtD14R75IsD/ngzzmUWGP85im8/xltnaPuxbfnRGeB6rI7lOzBVDAQ5fz98xYn+ZpsG476Mc
kBkM6dGrsD1n4VkJt50yOptOc/QnyOq+S7SA47q3JloWlG8Tb68ffHilcyI0GEERrTemXnG2se5E
3iUPeFxapA4YaDtMgejwMmaQiuaFz0Q43qoak+sokPAFLBx2Gios7Fbhs1nXtHwmwuXbgrxdqVSs
abYrbFQwZSGsHZnk5J+6+Kaj4q0vCTKJE1X6RgQgkanUuE62ySNywm2tR6Qp7Z0f6S+Dgy4uEQ+D
U9FqLr23dFLp0Y59U0S+tWqvwkQyQxJ5soUqP1w7UW+KDvt5NRlMUT25M2b/LfOGq+bzTPunLsSx
EJ8jQc+ZIx38sqgxV1gVnm2mrVnV6ocZDgkW2PJOWka6LlOf/AFC1NbjmNgbJ27fSUF9H5JKrsm7
d3AF8BV1n8UcVESiJgAGyL2w2iraVFpCNI01w43v76cwSjYuvtikYehMC/R7GzYcCG2CkTD2p3uh
who0fRSbcjiMgbhltOvzK+4G1G/kQGgp2RBuDb29G0kCxvkSoP3NEBRQn4CpjcLgLiT8KgEHMOT9
Y5k735mB7SuDF66TOWBlyTb0y9dwLL6S68TTHrxujUbDxyhKRpPpRl/RDOKJ6Ls3Q7ezr4YUHz2e
sIFyeecZ3Rc62dRQhEisZcFgN3TcjeFn0VTlR6Nkoe3nY36qakHNNKlyrR+TZGdz2qDEcqoAT7K6
w+dmudPnxWL5y3IAA7Vc+cvN/5/X5XFz9bUqHvGjSADNq1BVNZY64xqYY6mW1eVlE/+1t1wcrPTP
mwVrxp3pu9dGIYrTmcXesieFXh1DnZi5VKBho2ZYrl425Cj+/a6f1y17QrSs3j4f6Zebl4vLJikx
Fi5702NKC+/n/vLgOl4f0gR0EsN5Vp93XC7+/AeW3WXTp4FaLtoipTr+6wWAMOn3QSaPc9IDxajq
10SV9rEiJBHLGG+IPCbiY6m2lyuXzed9Pq8rf+JT1R/+031AVGA21+RbJhKivv+62y/3TZeC4ZfH
j9RT+ryu6CDDr3/e8x+fWedbaOM9HKl/ezgiOSTNu+S+shWtsBzcO1RaA2wMFtp9S2n/uRFq1bVc
rKcJhEIggWUsa62+UpDOz9t/Xv7n2+y/HmW5f9oQSSHHklqWORxrcp4dDr6410tGlKoUzoDbDrfL
7mwDBpBjra2XUa4zK1CWEg58bpah/edFve5p8kOk+bxq2Su0kOyedhzW/wSg/qfr+MUgr/t8+M/7
6L5/j0lnZkpkGacoh1sVNcUPTeTTtqs077+Dc3/8v1GshPEfW5g3CEmj/7H+aMosLj7+3sqkw6j+
9E+WlfOb7ZjCtT3huKg9FQ3nj1amZwORpxepUwIK27MtqDV/sKwsQQPUwyHheLpl8mf81Z+tTOs3
7socyGQCrxuIiP8rrUzLMBUm6O+TAjTTpmX5riNMz9Atl4bq3+cbbjrWeZO1ySGm77oXY/XseIyx
ddXcqczuPrHc6D5MBnwKRrbXJYWiVenWQ9Hl1SrN5+7kYBhJh0I8VFrNEaw1i11MLsplmJBMDbPt
3PUBpq2qvxNdiH+hSB5xZYI2iIf80ioZrMUJglN9Guvze9AVhYp/x4Eni+qcQiun+dNSc8aGe1/7
M8mXDm4HN+02aSjC9WQE1oMHxGQnTcM8O2XsnxnmdzsDkP7GjEiuqEbWS+XUjt+kr10jz9B45iI7
24XIDvMY5MpZNHzRm2bDEXd8i1nOaTW0hKphoAcHt3ydJnOkK+LiMc4UMS/snkcwoKzeGYh1cpbP
JLV3q1IpaCuvEiuhG9EzCsINNTBMhRmp6ljeTPP9FET2sffqD9/1i02CxNOgz7LLY4eOmJijPYUI
/tZtVUrjxiKNwmeJs3VFtKnnvL/4uJ+8dDq3ARNX3qwXXTbEzAnrmPjzUylya6s5ZCQJYf/QAHqU
Jf+c3s64OOaa9JxsHFYcqMiIjQ7FPDzgGfa3rvk4uCajRDvfFbrR7jS7xXNeXpK281/0c3KvExt1
F3bjl2DIh10+Aluf8gRuRNOVBxIsh7DfsRZXyVRkpDJYurPH/mFBzLCqHVciz6K9z0swxUUjM35V
pfVWlkzEZUPa1CQ989S6SM86u0leCLvf4MAGDuQ1hGzURgnV+Du/o/qQJrl9cCeBJNoPsg2BqU9t
SjLq1m0hCUftrWfm5tp1gopJdc/c2zHHfWVKEu75cHbSjzAhTP0OeFVzzNTxPUzA3Rf5lG00YlUO
MmVFp1VOdDZQ5Jat/rXSMGlMYW3d6yCL+8AimQ8+jkPn4TjyoOssoOUidRGeLBPbgofcQqXBaDst
SPy9FJBoOLlbd5SxHtabvIUcnL03lp5eKrVxZ3kOaEYdIs6sZz3N+N5HePha60RsYXly/QemXObV
i0fzCpcu37QZfrLYTh7TuNrFfLNOXkCy6ZBMJzTgiRqHA/v3xP1oTagMItJ4RIuRpMmbDoxKgWZJ
j8mIqdthVS3WiBBrfa65xFT2Oh8/9kqtjF1KBnhXspxeislETMxbjkJwrvcJnU+RQ3tKAqD0Zm4R
WTGJfud21daokm71NIxFdx6b6CutqOzY1KhcHCHXhZdQJeqYc71a289u0xym+YFMyHONJfGOzh68
aUO9/MnEDmmh1B81kqKl7ck9qZD+tgqY8lLT2JvWqNItanwP3Wr6qiNUvfNLE/ZGSl2OZsgMvZdI
C8ozkjN4AkqMSYviC1ONvdu0cAM4Al/57bw6MsSt2xKoZmTz/Tya01F3SX1rYrJ4giraWbhBt1FR
YijsEEN1ZMJukiRyV53eY12ZMm8TZCk/NJvDRFNW0NhgUN1YcVxfE+QkSVO82zZhUiVR39AZ1u34
rPnZVtpxd2XlbqymBi+S3yVbusuSPnSMrMgny3ksyEG1S3IpgTm0w4i9dva/eD4+h7lwc4Qt+RtT
KHIR7WBXe1r5FifWatLdXVfDywmJJrsR/jg+ID3P15lbRRd3msWKsEBivDzCgQlxFWtby7tb6Tbm
vZ3qt2Yti1tvcO/nGdMC7hyEE6Hob2qiQCCOuF+HPtrWpXMMq+QlHAhi8/LK2xabsk+SI/IoZwXJ
PD72rrIE52QPoSFRpaeSTZpackgq7atD++UxCczbMnN2doTSSuiCaUvWlFvOQ+VFYG8vpu5Vnzjy
Gz90NzJvK77920gnfL1VCrVC8azDse/2oT+b67CDhhb39OKb1lzTG/0gIMx/segh39iNcWpSxiR0
qsB5JAj6hyQfLyLXzN0E6pGArURxjcY7Rgjle+IM9q1rac9Anc55I7rn0t0SrGlbK8P1cLAm/U6X
3e9JzIxB081ulbYlRoYCaRme8fiQp/Z0rr30SxaDRwX1dvaCaENVnj4107eqD267yPSeE037krvd
uarcZDMr9Roxf7QAos5cm1BTtjndK+qUurkxo/xEG1sVLdP7jCF1EtyzR9Ox65raZzpe+Gs6imSS
xzI++HzjNzLwG+xtCHmt72EZ+S91WDuHWQ/RfWXVugPL+phMKR33KX4Y9bTeFw3/x+V2zSNrkxPe
uzEqvz/brRkdEJR/CSKnXg9pTlxKGvXr3pvz/Thryb4PKnzbyJT3IjIP7eyUT13WWeuizcf9wqXy
rJ5WsOvu3IYER6d39ItfY08BEOTtvVkMdBFAhYSFPmy8yKYtMRUhyC5Uzkh4301D34DfNJ8JLx+J
jzPu5jgP140tnAcC0uxwGHaC9NsTJg1srY7p7DlTE0+Kx3iDhOp3c5o+8BQbL5Nx1vvCf5my4YGF
0ceMuGqNVd3f2mn7HPY+qACpd+1lrjVCc72PyJ6GU6kNX6r2pBkWhu+6KtetrzBttnH+eSJxp+QI
CoizYuKCqa+JY2lazoldR/JllmMUShui5yO7zYFNZQ0AmQ+z1p37FGnRka6tdTFTK94lNWfqyCbG
2W4L79DIjgrTiMqnMk7AvHuc1jtT5W+VWM8ywivPjWkBJsppHHbpdNKDzDvwc6eTNnwT2QMUe2h8
uHn20sC12tSp8ZBm4caVvX+2ajJghsY/tQ7lsmvdhp2tP2DAG9sqPNtGfGomONYV1jIC6YBtjAGu
s0jQtWur9r71A3S6QXAhq65bRwSp7dumFReic06ixu6XVEj33Cz7Uc81qwLYBOtuuK9zvtnww8aH
UO8eZas5T40hV4xm9DU0F33nyXCv0YC85Ml7ZgEV9eT0vdGdEk1hgFQTTb6CsFwZV3Yr2UJKXDlp
CLKYlv+q9zKUmKlBjnKYv0MJRnCqz+tqCJmhpqZ+E2d898uqKQ7ghvQdn7SFK+zN88l5X9Vl124t
qYXHYU6M9ewpd6nX3fYCW5mXoIKasIgFA2FtbePYG9urid/uzeginPIHWc1gcggHFhHlfmvbxbEd
vOYOC9brUEbKnP4oXa18ZFKilhGpXgrALg8IbI2dzkxpM6Rd8aWvt7SIwlGb7wwn/eYmLDtss90g
BnevHuvCDQikZh/NKCtd/61wHiDvDbe4Fz8cO+r2+cwstSY+z0jaexh46Byle/aybFdTwVzomEg7
K85ZP/1uOVZ0kUHIyDacOSm4sbX2IeDhhcn/D2Pn1dw20mbhX4QqhAbQuCVAEiQVqBxuULZlI8dG
/vX7QLO739Ts1rd7o7JnLFuiwO43nPOc/NKjFRvSaNlXRsMAp8v6Kyne8ywm9MXZcKVmLW9KXkU8
Qbi0hIiLMCFCyCf/YdmNVoyEwHVeS1OpLVRID8vaXn3TJe59HvX+kqMiHy0oFqKo43CRy4tQQ3q0
zOjZ1bo07Fs9PdrZdJ9Qu8ETWwFBDOhve97zSLB9x9SeM1SAkezetyUvZVAzZu19I6q9xcbJI9Ub
4e/ZQMYV6jl7Dc9Y9LNtnpnyGndt5hgBhQxZph0e08gZ58dSNK+J8Hb5YDcnOZbcnc36mBvVTk+T
5bZmXz6jbbjWME4GKzVOZKRbJ2329pBax8DSKMK7qVb7kXH6ISmqr6riyo00K73JKxY+6dLUu6R3
2X3IkazM2WEFsNntpWa1tBka9AS51j4bnuRGAdsqu0ycvoshvl70prPcj33zpNKh2boA8x43nR9N
q3fj5ugIB5YFx85sntyZvMbUSLNDmxQPGFOyW/7/uUAlEzg5KEotR16S2qCujGm0dpVYgB5sRdnk
ToSPJZDFIsdsd02feRd9Kj/RwmH20qrihh1Wi0gbMIqrbemepBxW9ER7z10a4NvtsvdQ6oQDM0iY
Q9B/WvLE07mwnzoLaplTY2/QuS33ZMTsTd+op0fLA1/cuXRP2/9MR5nwZTW7tWwWDAREpHt2icxX
473LcZw4en+qGaliK2+GXUuxfRhswi1Ssy2oKr2TZlH4Dik1tdZZvkxLJAwlT2WLKfOIbyZ0e3lb
eR3BGJ5NoKvOrnYBY1MPn5gIeezoA5i66/tMzH9c2chAITQOij7/hUaJN6TFfgdgBW8VIj/9SjjK
j5W1BtMKF9jzSFXlukfXjim+8MaTGS+kqKrevAOmSZgwFtgInCtx39yYbcCW5T3LiWmPlESwvR0D
/Oj2qnjNoHDcq9W0ES7L7tS3ub8m7GT6eppCpzNEYJrxnQdj8tloqnevowJm1x3GFIxES3PWR8uc
XMQ8PwGFGY91r8vj5kKnueKmm2lY9GJj9wwp9NJ8gf7Q1QfbdTAverC/3KcGviGCcJI6mnwoucCd
jmo66o6upo3HIlvevKw17nBgQjMgz5yQDx7LDjA2u7LxTCzwbbM0bykBtDx+uI5lZaVY0ZYPVY6r
P244UUJBnYNUWIKmNeIHmubvgyfFDj4rc9BhVYdROkhitepsTzVvlIgkLMaZ8VnM+YUosvZktPaX
IbtxP8Oq8OttZcOCSwvnOCKyrlVWsIw1vDoVfDfcqVyY4/fl08LODveZ8QfNsomrK8n2STz+WuyG
HzcSKLsVGJBpPv1EARD1ylaGw6Y6hBpGYVsSnjotGunSrasHTV5hngAUEtQJ0hmQuyweOxkq1VSh
MLwkSF0IIXljUtgZzi0R7PWtJqyz41KtiBTNtSEGzIjK/pVasx/pbb0HP0i6eNSDfQR7gIkh2faE
Pef2IRLAWuzll1pJRcYGt6rZu21G0sLrqvJu20g7NXOuQmKHreAbZIcPwOFnuKDxBRPKhplDuCEQ
sDLX6HaOxk86V/5AMaJqkf2bdEfn1Jh2f+3qK5iuI7d4fx9xHx0Fo5ygxS2bMLQ6DhaUpMK7WScQ
fD06cND8fXHQu9wI9Hj20BOuv2W2GsHczjAJG5qwbJE3hakZzw4wm5uUXTZktaaFoDtBJTGqxwTG
nWWb/T2r3RqGUZwcHZkHnizVqavuMJuLG+wSxSmtItX6bsUi13DhaLC/VnvD4/IjIBRfeIRnTRMF
hEVVYqawK+NO71mieXOAoiF6xYtyHPQmP8QZ4A3DotohsA4y3XqzeuURd2t+R0fQHwevwE1QoC5D
rUPkMvRM37FMGKbbFTh3po5SOntxun6+aeAijEserkt3Xcp+wYc7+Wxk1TOryVJZve8mnn1L33HM
yB6/9rP+iC5jm+e8Ygtl+exIB4hrVFMTMeb1cFzj8c3btzqCqB2hMh7IXGsje9jXim1W2plj6NJm
ltDcTtoqH4xSGddafo4KJqk+1dfGgByigHAD47IDjevgBJnQ7wZxEWulhQvGfrDBznzIG4ZUrmBH
ZUzpaTFuMScnt4RYvxe9pl4Jt2JgUP3sNS19EkX6HmWbnzlKPr9vrAznb6SAqRIODKRm1V5GBjGr
4XRPSc75YnXWbU4Ozy4Z+vHIIWeeOFYo2R+suC9eE8tKAnKtJwucJazrHn5AeSzT0bwnlHryaxXF
x5qHvMeggrTDqZETegYAZrxUNCJ66Gk81NzVd+b23c6ahfu+EkBwswkKfeK2p3Q5ujP1XjwZS8ie
gZSdmHKuzUxmTUb8x1nd5YrPJdQtTT3OlIAmIbH20HxkiJJlnzE7svL4IOeC2ZSoL6Sh/8lEp9+S
6L63S+zpIPPNU2YQa+bNWNN7pSd3zh7Xizy1M9nmTuZjSDpCCCHQO13zSzpbFUhNrz/Ec+veAo7Q
wlYOTzWS8ePa5cifyy6EfVodx8RDqJFndSCWJL0tJts8NpgNd/EyL743C/GTPfeuFafGntS7obyd
MJhq7jjJ70U5J2GRRZT4yoXCpnm3ev0l5/44z+3id6qH4Kl7H4nGqyWZz/gUezFIxbW7qhI7yZqn
OKToZqhspmv7KcXKdsXq2L4j7RNRVN+UpWY/JkmCmkR/S8be+oy19yjShktq2RBenejkmAT6ZrI4
881M944SuG1MYogzqYdFyjnPLa4FmqYxjCn1By1DgtNAu7lDkoWJHGRSDpLjqUJW6gFE4dRsZojq
PLP1Nqy1JvVopx3DTEl2TIZ3YL9mZuXXouKw0KtXlT/M8LsYpTi/TCsBMqcBQBECr/swPUNecO/F
dIKibN943MumMUWhrebSV4SuU3yjGl0dDf5nOWf7UsroyOB8y3xz+UeyAgdRRPQWIMrZJ+pPC1NY
nbtqWOID2dPSb8Zpk96p+GA3o8F2lInFiDsYCY9bHrWUaDIG+v1+jLXy0HZdfoCT5R1d3uorfFyG
QMmVGPnH2qIbL9DTDPMwvhKhs2LvIgNUyF8jSXRPeWZ4Tw0CnHhmNiHFdcJNAoEc/hYj5+ygSuek
wQn0NRm1Twmcfo3i7naK8zfFYv7McZn6JXOGB+Yjfj3X+X5a5/I0U+sx1idlHEMXxNIp0FgQnBcD
dKOGv2SXtuVRTuaHydQcIJuzH4o+fXPcJpR599rav8YROj0TDjK0daQcYJEYWTL+kDGVczJ7J9fJ
23PdtHeYnClsVVU8ZHP95OBdOlJ9zadiEXeUOjGr4DwJvQQzVDLWCvSShj6wNpm4tqaDZRK/2DAY
CLrqjllwJ3bRiEMA2VMn3Yr6iLsiM9lFwM35OTYpZpsGdSWpGte5ROciteqH1HBXr3l8TMmP5cYB
YqBxJH/n8fUzPOiiM4Exch85DkOF2J2OWezeuXqrzmPnz4OOcGKTL+TFo4ZHydrkeMb2Qf+aiT1T
Zb6E39lefWo/6YxQDlBOP7V2o2DWHJODUe8o7lff6Zi4avwhrcr0M2LZcCml7nftBJN01O+pQBDu
bil6rhKtL7He+5h469CGD+b0XF+ugjmHfdVEXOlR+TvD/RBTVc+JPNiZtzA2SvezVaNYjePpPKPM
kLxszG67HGVfcqWtwJNma/g3xZ0eQ7zQ4cKowcHYu7YPItpobAUbWw12xP7768xHZ+X7temxi77w
dYvX36tf3KG+zQR5mERxB8Uo55CSmsO1JvvDSO06iHUAy7++IVvOljvIPno6lgspE+2qEGPyAeMk
Yl5XPy0tw8FpytW+xOjYEG6GoPmt7oqvpq5TzqL4ptwUmFVK62jZxR+3HlaQjoOiLZYwRLqqDxIo
fWBs3OM0t79AWXGLaoyqcsAr3scavSdbFqC5uiKsMfXZmwzb3T7EW7pjnCxm8B3EpmsSOhQE2EBs
wvzvD4x8gdqwfwk0bxnPUPbzYzSMN/kmNV9mc9rXyfSzTzzyCc38Ce6DwfbYUDsAl+wlkBoKXfpx
VU40DUimGixMh6nKH6sFT62TVnagUh2hrnNmOlgf0BN36OvLmy1tglxp39pQcNWyz2mydrOZTwin
qTC0yvuJS++rFuuxb9znNSt+o6o76PUYs7xhkcEtCSnfOy1bxKNhxcnBRCcU6e6IXRmX7zIunza8
mx1ETapA1L6zdlWzNE5LM+1WiXuV6HTtvOjzsIviWTF24wfRVi+6tYpg0HX1V2ylnK88uVyBtX37
nVHpIIU9CBVd6olAESNr1iPzCR6eOH4d0Tm91GtvbOzg0OYQOLktFMkYXOBhbZYXr7Cs4HtHsqq6
u1jV9m/d3RjpQiKEHPIPWfcw/ak+bFfByzDs50SbTfbsrnXGNvlqTrOz19Ne2824VlhjxMdcmziz
h1i8Lw5oDQMfnBGJwNrgAEysFt1vWJ/QyzgSt6bX8xAgyzfsGYxRHVsIhPFco3P4K25SNR3QS/3x
r+fSBAiyMGfEGey8iHS87Rb3ufS+7P61S5NHbUmi3Tq0P2BiTUwuPChOlXMvS50k0iH/M+uguD0g
Do6mcQp7qG5MITdKpLbD9+wgfIkwwaJ7D5vKNc8an5yY1TZw3GITqt7dLmPfwuceTjyUaFyZIR6c
gb79F2WK51h7TylEw5q4mQrxyMTxr+xMDeeYNJtPPR1581aXMacAdp5mdV1jaOqewVHgAu9l3PAO
ffNN/ZLJXWk4w16LbnQFRWQctqbahGWnngTScm1iLLOMj40cNo8+xmBAGxGzIGcYAt3Anw6Y7yUn
OCzS5AtZ4NBdMQJMVpaHtgehYiZIMpxWzS9nKGittcXSoFBNzE0vWwmGdAMboYGKd2VC1rYYoZlo
s2T2nT5VO4xkPe1gayBEAan9IPPZ8E02SWVgm6UX0LDquzLHgh7HzO7AttZp/JibLdOIyoDHovI7
gW175Qpf0qeY8RPlCwQej2sntqY1SKyR1fFml2CkoYMzxVK8OOVeDfNXthElqrBJ+kACkuD8QVWD
KT5A+VmeulWESWd7x5iGiMTtKbQQDA5JLEL8+aS6bRnneibOQ9vMTNFMLXQ1y49BKMMLq8Jx2tik
aAdhTXlfRMjDzotXaubSxEzrMvpiPuBrTkZT6Xm3qeO+UxAD3wJrKTdJzNCAj0NOZ4RxF4MENlA3
FxH0MIfPNzKS1G2Ud4ER6Rl0nCHeK7I6qJQmcfaatiSGV79BbEy4TWkww4OOFVv1ed3o/2VLWT0D
W98584z91EPJKpfXZvu0KFZceC0/HaU9UCGgSSyie53z5/u6+/7QbGe72JLXM1teWz25zGbC97cZ
QDoBPYM8nafWxlEYR0jwG8hAwYj7ibOupVcx6QuR4NebipivFr/h7Cfxylu7Ku9RLbSI1in6UI7f
6Tp/hRdDgxrumx5Kv5PzRs/r5Yecmn2cskfrq46mebult6/8+1dT8WNMI3Pnqtn051p7Z4GJKLIq
X+cHEuZ9rGHQsoiGWSh8G8oZxrMy8s0KGFDb+Q3o4Az/MvcVSa59++jVmYDUBYYJbxJLAMOAiVS6
t95szP6YjW+mW/4YYmf202UCJUJgIj2eKeiQrZ/eVp3Ye8/ieLYqlmrobwMkj/Kc14Y8R+5YnTrS
mQXk1uNgTK+2zZ3BcV4jrwUQBw22gwElSgwtrdgXUma+jUcuKLyIq6sgKwBkOVG0hvmnFTAgbeaY
M9DH73ubAdZw0tQPS9eeRTrfE2OE6NyKLnHshK0hHhU6nKOr3Mhv+nxlWsYWwR2X+0Hh2cA0P+sO
y8nGOQqrfV3GLObx7u7yfr5YTIQAAyb7xerEo9UB282aiKPYmW/4SfYIAabneJzuqWwf6NZkIO2u
w9LtgDVLqz+2wQFBrxx4+kbHWYs3yTupHcDwR5AGYfuH/VuObfy0ogf3K0DOvhOPMO3132pqqZ5q
ZOecdNExBf6xn6LoqaMFBK6hunsmoh15j5zJMoxIoETC3MznaZiPRQHmgmxHhMFuHR/y5zbTBr9K
kgfOiYixImMMm802dkKjMTgZjVidhg4KhgL/kPWu3DG8La91qeu8gbVjZ7XR0c5VEcZG6vpM7DYM
l4bM2NZPulQHHM+MC0r5kWK4OukGRYy73I+sRC5dKpkmoLgZ0um+jxEBUJgU3fAjyqqfOj/inSOX
xbeNQQXoN8BZj+1n5ZifKHALq7cvemNhPsp+VgYSlnrpUQtIbTrNNk4QGnblV3TWPuhiXxsfa3M6
0fEY3JK7zNNH4jcsE2k8u10vhwgJGH8Epmu94mhZQmP40g0tVIaJFROAE/YNH+yEfc3AlwW9m3dH
o3SBWrbZs8vCNlTLgPMnMs6T/TuqcZMnIj7Z9JJ+5xS979V/ujoq3r2K8YoqT6ZK8k/v2HpFjMex
K8JJVAJgn/3ba5Szz5Ryd/2yY3ofXVKSc3bOOkt/TJuTpYx6zzcARd1hQCZsVLmywivhuijiPXyO
AufFLhLOKw+BL1YGQonCgDNswoAYzvy2mY+8kpifIg7N/lFHDRxokMQBvlPgiZg3lV/p8Q8gLtW2
TvnleDnOHH4zZST4pDF5Lj0EujEaGDXqnXOAJMMbvASH7ExsiIyIl3OKmTQ9IZiPT0iwFmBFgryT
bLzGrjo0ubkrPeOL8b19lYNb0krd9hghgzHG1DOljOsGxdC9KO4NGmy7JNJPxfGRAyoLZd3YPq30
ezmcmkL/wujGbMKaSU/w8Hmw/GqOkV0dIwZDnFZUKYRdE/kBU5lAG5c8DJKq5plwbeESidF1ysdk
VBBjhWzMFATHoa0ll8hZ/d52+9C03N/j7bqH08lOrozG3SKE4ddOxrJ8Dea9zgLtEGXi0+yeLZds
smFCo5CiLd/2Vyh/UH/sdeUAqWfIVVvIXPLqAXGFPLgQ9lkoI2Eo8Y4Jjesox20u6KDsFVtjPdPG
Exkw9svEvnFi3VWJy6xv3RoKnRrmi4tHwNHrdxeZeekApeEUdFsw/9TUwNlY4zKz4NDQCA/fqbz8
6U2YrPTtC7MbjwSDhcyqKhJhqgiRSRPzSzIPbvWLZs/VPk7y56JpjcuCP8lqNfq7kUCPFu6TxjVH
0GGAHKzbLTDQMpLMoEW3j3R5XNJ6AZslXfcGLMgiHZaTKNABdcrY2xrWxHKCK7OWD9DbssBKx59u
Zz+tfTf6jPmDpsHNdO9IYAeGxdqIuaOP8/Kkg02VJAyca2XunUXPw34AehYV5iGLJraHKOMLYYFg
zHntYmN61LrY8xOejia3zyxGC7+NmmOGPe4YkXVpzzrQWdPMg9g1l12sjF+sfklcbFwrUBlQ5NWc
rzrBN8H8SIfTARzDmRyZ6UHIFQ7OCNkyanuGXvO7U9/GnurY34ifxWQRQzC5Omxm3udlPX4g/im3
HV0Es827sAjWjgWhgZhiOfoI9OqqeaDSw1ahtr9lcnRxaAEltwKVU18XLqMgePeEDjklSXcFfHb2
N04gouVPrSdzaFXAOaRX7WghFIWjCiwz4eLFjXow4+Qedt4uinqBX9N8KovxJq6ksbMENsYNaty0
zRToGg5th71FAIKDHTRipGYq97EWf3TmQ9VX60tTHgF/7PE54EswTeNAXEzjK8g4TCd1Zr3upAPk
9m7QjVnQg7sZC4y5hdm8V8UyYPQeELrMBPxmNPe2SagE6Rm+Xm5Pg3LZwmPXtEmU6qDv7XU9ex4c
402yPipFz3wFmag06oT33EuBDvGARIM2necDEZmlHqxEJhfWVLcTwsNdWxC5CBHgIp3oLfHqKBh6
94DVPr04AjF/CaZxm+L3ykEYM8R4dKn/Vw04j8HGqFwmfCIiyWEfjde2Ke4jl3waw+CxkaKLEPcR
PtOWKf40Ytq6ZvnI7uZB/LIK3q5LU700fcuWd/Q+U8AEh8TDSEcSGTI4YxtDlpdipbWoxp73BGqw
cQcddDjHVrZv2svGkk1N7mWPVRj1fPoa2aRFLJYZ+5BoT45u9+ep2t6JMzU0Z99/kd9afRh7glde
pOv2J32r3N2tuv7+8NdvXRonZxEODhjcEtrS5gw5CpwmZVzsvu3/3x++zf3/+u3/47+VTDF2PY3n
6hVYhOR/ebLHTCdFaabPXJzBOMhOPum0hHkdLaiNIJh2+XT+djR//yrZvM3fv/rXh3/8t+/f/usz
/rdPE2KmWUjtIVDCyDlpWhNKE0mKCaj0fWysQJLqHmXeEsH9VoxnkhWufdK9iEl8xSQr3ZOdN2HT
zN2daCXMSfA1jaNXB4Ec2Xf4U2JEZtpbBAFEezREzVmaIwPBhbXr0DMtnMbshifvyBELfmmhJsHS
PN9PGp6xhJidyl70HYpSNpWMOWxWtTsxpJeY/78AizmgY/EH+NxaF31+Qj/zYJf94cyc/VrnmCPN
x947bX+0hUdyivEjzqwhWCLCIauJKZKRcUriqp/oCRm+G2ei1EivI6gqcoJqtj4bM7ouWL+PLi38
tsTWhumnCcvgEqV9YPQsQR2XudACkCpP7jsvs5gZWogfRxRFpiNxGlFROpH2OpR/dOWVT5Px0RvL
b4arSbDq0UvcwnPLreVoqb4513kOe31GV7N2pvA7ecwbMk2jic5+muuvdcluqV24BnX1ih6aufTK
UQDE4Y5yYS/piMC8ufk+NYbHMsKvpz2iIoJZbtovEwGBdOkpf0KHjm6mvxQDCiJQUqzjHtgis5PP
lYY9sZ+mJTCGtCdvbryHZPMhhwkCEIWDvnm4pxIMeN1g1QLndZHJYB3TdSWDy2rt8zhIHHe1fCbn
fKDmpaOby7nfxkVz4M6LPIBkvCsGwPutR3JQNDgTi+Gv1uaN27f8hbWyNCgKGYOsh5gJbOv23aUG
HcuuesehOXT7gosmSEsCZZYa4kEylw/E8TwlAAhZr5tj0G05Qpoxu2enxNouF4iVyq7EKWPdkqeM
UwF/HnNOQb46ZulluRy9TudA8cwTmZ7FZfHqfY+pJhRbjzfWTc7+oMd+3KGV8GpeCyMuTYI51jca
xd3ak2Ife1MSNhH2+CZH8z0b4ff3b3T3luMyQpn1O7blTDIXh867fHPz/GrP1jWb0L0lrwDX8ovU
CaqPWC+iw7cfh4x6x2T89P0XeTbkY74nbWLknDjaoWdmMCadE6LbWEBuMIv1XAzy3SIjsJz4lzGj
h20yjuG4AOa29YWlFcblsr7kqc1xdpdV2bkuB/7dkZn+snNj1/E1Ozq7rcaDQz2MxpXuP/cOFHkf
XUIvuCWblnIa/aWhfCuIqMjSW2kbb/1sV76F7VI1xo2VOTj93Y+1Kt7nbkTTCDncnaIPK0oittjZ
8DRaePpWPTkPSUlXw8pMWALJM65R4MzvRjvoBxdit9+mywfIY1AOOfOoMdPyfZRF/GDJSHiq7fa3
DkqxS/LscUDIsMPD5mdTcZzA0j9WCZutYcWNK12P4BXqddqHvctGitW0zO7LPAt1LQLPUAswGL3j
kT5EAIlXMnWZxE09e1oIlpKNYwcFD6MDGu+E8DqDduYHdtT8plpJXx32S+s+zoxyYjaODaKOA3y+
h2Lroia3rplMoVuQbB7YOwK4K6ZnWTDnKIbMhWDF1qFuvJ8Z7gPUXEO1N2QB1GJ7/HqbUb2neNnj
alU+6+VLYuKHj3OmWzoVqR9RZwDvU3dJ7LC3arK3rGmsHSk0BFmxfgWxSkwt93a8cvqB5AMFBYku
RgdMmujEKByurofxfPE8Whob/DGaGXY708e4UU2s/+YleHg/qW+YG+CTvq2McSQRzrmTFqIg2ClV
sWbnqDd11gjNw2jgS94WGt8fhgaBiq1rhLnJ6HXOZ2eH76DB5poOe2ucv0q9dn3pIXVuB0KqwgVT
KjdI3gfEzD1XJYUizolpNzKwPgMNZOy0fVjrkRFhz2bxm79hmOnrCq6YPcLIreaYw8Wstqan+zLT
nKSB7XNQANBYbWeao5t/yCWHiZyKV0EYTsqjEXqtxc5z7G4l+qaPpmGDh9UauMr81m0bbLIytsDD
/Au5VHIaZaPfjwr1uzsAXo1T7RW9YrlG6RWRce/PhOHSXeTiMClHcWvO7AF0oH2NrIaAcdxG1/+z
MK+nkxAXR6Uw/TfierUa3W/Z7Cu/sMfYFxP4EdN6nwYWxbqOGMueZHqfi/aG+XlxRJFRUZcNt3BH
Tp1X1Y/AdX7io36KRbJ+aHV98dxp/l1acB2vk70mH6SU1IRa2CkbnAZ1ssxUwNbu1YQvn632dAC5
EgwLloE1YYnqmU36bg7ehzXZ3dei3kju2MAg17gXDt3SZAeisv5ELmLUrI7J2OokNIfRpDesEGxZ
eFECI4kTZt7R73wV6Kh7kEgLMsC4XqvbxUUi2uFmfnI3CbhXd/ITHGDfqGuv249Omw5klsT5SUm4
NWX7woyKxVWxuQVKohvm5YedXcWcJs9VZzBGT+0gZanPO4OTzW2zH3Bi4otNqMsNFIThQJXdnOwY
UUle1081Grkm0hX6YqXTzrbEyaHa96zxLzIo3NDuuUmac0Zlu7OrR2cZSJ4x1n27kJCVpUaEVgBh
19I2MQ4YA1MUP0cncbHPSmaw5vLbI4OMUJJjTSzPH7NNTrJD8k3z7hzSiRfKGyz7foCWd+IoHI4C
hcUTni/6XDxNv+04NFatCVcq3MCN1+ESJzaOmcG4doR+XueOtaLrOISm1QSMTe3td+jxAEzmmJsJ
I2DGbbfS0R965NLIl1V1G7fARrqMYepIsg1n+mB8KHNND2lOtre7rSm+P5T0hOf8bUr65rbKswZ0
dursJSzI3V+/ZZB/VL0AL0Ktsoh1uso+eU8WPF4EPFgcqOZjJiM7sLwRPVWbNvuCKOmj23kEWCSg
TDTb5bybc/CZpLjkQEdPvaveoUzmN7G9veYNkxuRG+KmzbUXeyDKgDlAte+TP4brbFfk8so6CDDM
uqKHFKilbdbBeHw1fjyoHFWD9zQp1rNK7OhuRA9gFdM5TZb8Kp8mJ0dCBOWCsOABgYRHskNXGVuo
L/hiraQkNgWzpAbTTM1hHGplJfcyIhjkb6i261/OwL+j+ex/MhkxDNr4GU1sg6aLeRDb4t8Ng0MS
keIIGzx0TIWJZ1Xm7djr55SUzAdersPAbOqcC6vqd8xt9g60XG5xNv9rhSmFUgoxe7GkBYqW7HXc
sp/qLfspzVMtRL5SghZzynw3NdZ/WqGsIoFh0LkFYVMqdOY0I4EjpXbOC+e5LzyF92MwLlaODr82
TJ1Bgr7umSclodlEH984eOW12ckcrPuGWL/bf32QZaXCIh6eY6Nlr0UUajOigNMX1yEPaFDNvtGN
x8H1ov/jZRT/JBzyMkrLYN8lXAkW5pvg+DfCIQxsgx1DH5Pn4H41Y2x8DF02+rmVSSIJNYcJx5i+
r+/NAgR+BecYMMa3HlE7Ql8tivo0iMJ6ZP+q7l0SitEsYGARJfYXht1PvHEx4wzus74o7ZRDdEJf
El/nPHMCXnu1rx3nF/EM6ow4OHkwsSEiuUg+i65AUzSvJYHXcxXAdWVwKhLXR/4Z3bnGcJLz0l6Q
hF57E5+eUO2pZ+9MfaaMVynYn//7x22j9v3Tn+pZkhLQdLDJuu7mX/3b61RZQ1Qn6ALCwYyCmfjD
vROpYzPVfLuZuVBKQkNAcdRfRh0pazIeMp6B42SRucV4+C7aImwSNhTuQj7jt4Ets/s2tGMouCX7
Rv8LtkV8L/ftvC4v5ZzezXoJ6jpHy6hF5QfJGOOTNokLGp5//73x7/6v35zDN+ggFzbEP/im1YKL
tRpXZO9OUZyQlzI+PUy1lX4mjcICGddg9wU/CLZX4kBI07xrtFT7SUQNd1dNEdwVTSgyu9hXkmUr
+1OSKpZBf+k8mwjarmTUzWO1UysxBYyu1H1sucXffpXbCUkYVn+3DKR1a2be/xo5Ih19qd4c0GIH
gkq3lQSuXONurcnRimPd/YggTgDFwBY46696n32kMABfqG6GY4EDJhTkEz0WCMF3aJEQYk6EAa2x
9sbUx3nCKgGSLEvJXqfn8OsaKlHL3iRcCHYk7YV3jnExk2sniSdsY0M+cemdkZYP/kQs5k3jkTpB
M8uBEOGl7LI5Is+wehuVM/4eWXZFov+sh2VB444U1LQf+xEdQ+7a7c6wifVqmOUfYYWROkBDTSIj
RtKyRc7nDqPz3s71vdGt9m+O1pDpZ3RxCK7hwo4AgAzgW7NIEP9p2M4dNjscF1oZYroEeIDJMEsO
3NvdYdWwqEwHtTbqA9sbwnF14r2Lf3fy+hszw+UiRq6jqWveK9fxduQ6v6DFEucsscuwt7rlaPdI
McfMdFFW9da+oMxIotr4+PdPofU/TyL4MwbYK4Crumv88x3GgifVoCcXocfANNSRLluMNm/d8a0Y
zWu6BTKIuHP2DBPNSwFijJEfmVhI6On45dTvu+/oF938WdrMeUmnj4+uzp5cX2w2vcsSrN5/sHcm
y41jaZZ+IkQDF8PFNWvrBTiTokjNwwYmyd0xzzOevj4oMjuiPKsrrfe1CAXlEimJBIF/OOc72DtE
g1OgW1T1c+t6sm0y+OXMIEnI3piFYn7vh28I2xBtMB1dwfM56y3fCTzG3hN9+G/efIu9/rcTC2oK
XG8AcqVp6MZvJxbNrrS5g7myn2VxiZJJXMQUBSsn1aJbElBOWS7I3w7yx4LAF8/q9e6RjuaiDR0N
Zt1018bCY9lLwfbHDs6anzrLsNJEJoNnuexRfwdZj3JwEULO44eB+88zNRyAQRw/8SYq14qdWFI3
t44ZHkVh7xlHJ4B6fPbTEthbKjJ7W9m7hv3Xemad9W+eAsP515ceIoFlK2ehov4rZlf2eokjuAr3
vSj7y5QG7rmrTfZl4tWRbXs3k5ZyrILoS1poN6yofBkif13LYNw6Umcgl6nyLU0ubW88pFOCijkT
5mMmA8uriJZxuYic7KruX1T05iNTuPZD/1mNur4X1YTPTbP0ZzMm67t1eKc1MX6Vqbi0po98nzV2
WKTPOYu3yxzVL1rQRqvIT+Jjo9Xdg5KAK/PysWMitK4yUMddV1zTUh8uNSvkmzGY3l29Ab6KbK8p
J9ThtvPckDd3aYVlXThfvpLyra8dYXCYtlF7j37IJN6luRVVZ9MaZthDBu3c4SqCi27ZG6hT5QVk
a7xuJ3H+1pZwzj40KS1/rxMpZ0/VfF/axr3blcWpq+p702zBbyOIus9oBks1ozhGL7lj13rSihLP
SZtHO7ezcVPMLtlW6tTqFauCQY845bl3ttElO81p9QVdZm0GDUEqNsWgtFCgy9K9EXajIVpC/jIi
Ldsy//ghCXbZ4KaGnOpW+Qryv38lZfjCxCHdxT1c/tJFSdzkAUnwtO8b3chAj7oS8Z2hJdtIJPlV
j7o9klPkexF9uT8z7LaNIPHmcIhPaLob6KMMze3Q9TdGZYid1SacCp4prqj/ILN7Wojxufm0jZLJ
1zwh5Zr7N12azW4OEaHgjKT26zA4liTQMT2hbyBC7FeViiu6zbOBZOsyZAxHLRymLsIcr6LtutZp
pzZAkMzNSEDYJiKridV6jhZQoraYIv0Rn3lxl4ZjtBoc7hn6DrX67D6jFPNMSd+HwtS5ybqJBU/p
a0///QmVwKd/PbVIIS3HcC3DcpT1W4kcGhqDoV5qREcysF5MhJdUErSKolt402z96Gmi7/My9teT
0aQbIk/h+IbGe5/LAHoCgzuNbLlzodR4bTQRHjrATyugi482uTf7GmTBtpeDsTdN56XNyRktp+xs
Fza5V5OGdK/qG88M0/ZWkUWnbLegwbuShBZel3XfHQUp3gpDyE2Uo/r1Wc67uoh3bt+2sAp77hcw
ThllnnIVMhNirhA/9PbQrSGY2WebuAIvLAyDzXDxwdqcSbVbnDtQi6j7OR4j25C3Im0rYMFRsw2H
OibsGut2NrUv2SDkdUiijYnbbPHpbbPwmGld80VgxyGCrIXQ8irEJ+OLfq8B50JGvZ0pIm4lFS5X
kmHYAw9Bf+KQFsgJeTP0/JRAODZ7KX/em05whZCF5IYWjNXcdIB7QTT04oO35ckElwO0oZz3GRMb
Io4H9YyN9pxMFXQK6y6f0VxReJvH0FbYAcF+7bHPkxQSKHNjYcP2ZgIQLklOaY4w6QYd5srQyiWG
AzxUijJmwJp0cvJA3yJjX0RtixICcTV6F/sxxnnD5IvAi95HixknxbxXblLdRuhBZrAVGyvAjIdK
Mg7i7EslCANULDyj9sVJkBS8/j5i/4dU/m9I5UsPS8n9v/7P//6TTP8vpPJLGBX/Ce7z5x3+Afdx
9T9Q/yhdF8AgFhQPvctfcB/QCYKvOra7lPZUF/+A+1jGHzgFBEU/bT//s82/4D7uHwwzdU4bpnAM
abju/w/cx+KB/lOFI5UyXGHbEpKQgbzztxAAfyBkjyGUfcgRaUvXmi6+GuEF2IzJs8D+NDtGae6n
2xv3UJB1VrJARejIXyvl5lvbsvpVOwT+prb6QxUgWqz5ujLjeZu4/TUFcLcyhtE/FgxB9jmWTlvV
dyXUfqofN/eMARALKdms8VhzBDj/YJzdFi04yClFymzrb0mCMEvmLh3CY14A05vDfWawLmWqcDSa
Tmz+9upd/3V4If6LpwR2vLJ5VgA1AarnKftbN4nlpgZlrKzDrEnckQKnc5Bqt9hlp12haTsnF4j7
m5ICZDbRszNCmJN3jcqKpHmYwxN/aVtyhuoUscdkD6lSx4AVK6C6jMnYbDH9Vs4r84Py8N//7gYv
328vqAvbBeo9NZsuXeebGPX3394PBbCSDjuzH/ivWUVOZmmyhR+BmGWtYqo2G5d8eMkj4ApTucBZ
ZUW4Te2+FLE27Iwa0fEYpJgaBuQeskCUMUx7YCY4kGMycqS9FhiQvKzC+1BK9AjsNAs3wEcJZbGx
05OZolHLIL4YYr6LDJiTuVb/zJCVeWBZTlUacTUrxtPUBy+WmDEbo1IMR/dV9MGTLFsLxYRx0GfI
UDgKjSRmr+9eg7CwGX913ZaT/9N8g+1wxpMhDpnmYxl0Z1Y/mKktfLYmXj0WZSt9tj5rzO9e6ODS
BJVXuVCEud9qCC8uNOVNQ+3iGQ4IIKf9IcKQHTyITzf2p0OQBs0mpLxPLeelGka+r6lQ4LLmdIiG
Zvm56gUo0S7hKidbm6lct+eKP61QBrAs97kAMMa6qdBTQDNGkGHr8sBy/jEXDI3rESJWy4NoRcBS
pbPuuGp9YYqLPTH0Oxkj7sTo/JFMj2OPWC8ZrQ83PBguayfEKVdIUCgWS4t1K4m6JNGekszdBmn8
NsMnBcHDiK+2LNgCbNfAhZ4raza3emhmnj2LnczzjzmZFlp8BlN4rtZdX7+Wds1rOUQlIVvjCLxF
dJ7lrts6PGUKVy+cGHRUgNEBxLrmhdl/tTJwMPjGTTBV3V2iPbjonRZzy4ZdPLBYQxB6Px4z2X76
dUshyFyzna1tCDENIB31CqOttQ9ng8Co+S5wGRNNKC6y/qnusZmnVf5cTtY7ashPmRLdZ3Wv0qWK
7tv8RxNHdyJkCWNE0aVOKH+jrn8BuvE22ysCNOGBMdBZzdq8CdCF25Z/Kmc2Z6NuvRJhiOpSnCt9
rqkcxC6a/NxLCLzGJ0FvWgLC0VHJM3lw8YJbwH5CYirDwEtauqC+24WivQmLetdy1XbH4dAk9ZcU
dwyHj53KnhoGBptAHz80w95UHamjCECWrq9wodQW8+SNRCKiP6pY8cr3cGJ2qYXdwc7ykl4+XBFU
/eIm8jFlVGpp801chjrrYmRLYRzoe3zkqy5DexkV97HTfOBfegtTgmaDdGvzTiL/pntvXRREDT9O
OgMcHASQBgga1LYkaUM6JYRK5s7jXNC+y/STrcQvdJPvNbu73DI/tCYsV6LlhC4b7Iejuka9/Rrz
epLGe0n86JRU4ELq6ol537Hqg6u07S+UeiTFWx/WNGD8RqCByfreZd4eKw3pcgBYErdfatWb1gK5
RuUceoGP2mzO+h10kp857zzPRbDNrix9glWyZc2FKc9BZmXrUcIusiB0bfS9qEE318jiXuIfNhKA
UOQZxJw1KNrL1LwAgGLASeBcBttVutdoTO5iZ7pV8JVLqdZGiS5jQlq1wcXM6Rqv69DcTlFiAo8s
rJVZiEPjd4e4Dhsv9T+Fnd3gan5QE+N9ZxqfytQR69mnMfMH/frnz03AUPpOsW0BVlMgf6SJJJTC
upuaAqwKbyWCzg8+SY9mTADAhDLJCt4I8IRB3I8/0yxYPOsIuTWTICPj6pfG3fKFWMnXZGArMKpP
0fr3gZOum6E2vchvVqbrvmPauQlcGGEH2ahlP9G/khWtk05VGUiU0BYX6TxuIkWXWDGDHTQ99nTk
0IVgmCCXvI4otKtt54SP/oBYP466gxCcMsOWVWtjBBjOh4uu6kPeGi+mvbHiOl0nUt46EmKtqpe9
/GubcgpzZ4vt1Ycuc/puGu05YmIEQ4EsCOSoMaMumTelVwKt9piHPDZ1X9I5hqthmuPDoFy2XVze
VoD6UHObz2aEBzU1hs2Yi2HLwOaSlvWzH45XR2IiD3L5bCCXjpPmB+GzlccW6ocJVKdomTDk3EA7
u3gv+/r7S5Oq7kuLkly5XANd2pnQfBdj4M1lCm6vDtahgpKsWYxzR3R+9GN4hRN8Os7c/xrN7s6J
1GoMsk8HYcRxrGN6DbZWCqEr3syx3hZmX27FZF+W1SIUvAyxcvc4asXgoVTg/MK1ZzL4mxPjK2P4
4ZnEYwCxZuhl2m8JW881isSPUvNf6rA7mz4yUNAe+XbEQGFahJ76+jmTqMKFILKhrycYFoCLlZqs
cykw1k3uQ2yPa82VrxmLP6/LQAq8x2X0MWW42Ait+bApROI23NaaaFEYI1UsozbfJLW8ZbdD/9Jx
KJatc50B2uBtDpwVfQcKwWQfRm19tSJSv3R2SzLyB88tzRZ/EMRvl4nP2UGGcGKh8GN29cdqRHTI
34DyhANea5oaVhkmHp1MEFsRD+kUPyPmTF4KwYxAFyx5U7wLDMUGHuB3tkx7XPsRAluAE+QgQQsi
3JVX3UL/qKzhxxzhzqjEtBOTeAoxf8IcYJ1kkCbYSfk4EBGYBO5RtD2Te89iB+oUNtFvsAVdzlv+
3H6kDoAVm0PivMWUcB787mV2rWWumrHrFxh8rIelQZRt0r4tT13r07Mtr8dg269B1f2YNd7E8LFf
4aIg0kKpxbLiJTCyhww0Iwc6q7jCeJW1KLfSijzgOj/6nJTgkmobyUzhkbl+Uql2pV19xyY9r2bW
yIOfPzn5hD8D6plXVcWzixKCWfht6FSHbnLuNTFc4hLjT5Q8Un4etW589ENEMraF8tEHcmIor+Fe
RG/aT99/HZfHFTgNL0uZei0/1nRQlCbqgSz1n008csyP8rmU0V3PX+hYzQZByt71bx3acU3V/OIg
LkJIfz7kixZpCEoslV67/nPukXMGSdfs6maHq8zcOCVZzzbOAdgE8tCORLv2Q3ZnFqT9cqo3JrGp
8vJpaKe3GUfesWNqgexgXJnpJJjNTwWeCfwIxEwdx2KuMF3Ah9McKh+FhrRE9rl1QbJbZUasnhqu
gBDFRisQ2lc5PKRSmIS3k8lbZwucry9vEit9NODqbGNBB8Mmkg15bJwG4hYYzw07mGFPQsNfPWpg
10PLfQTeAnV+hurN6nnlJ/oDtq08j/KNb8c7vHq8/dn1U5d0e5Wrn1FQ+5schtqK1n72IOpEN5OY
xTppWATzPsT8jfN6ZBFzn+fgTIwggniVEIGhsLSWubVYoDqyL4zYS5vDGLDs0dIGDEBtgg+FSDQK
Vvd6SWxIOuiHSmqn1CJNdeoJ/M0Da+2kfsa0FZ92KBPGZimqkXCJmRPariGuAn4pAeXO7KCC8MN0
30aLic+cogxEP4FCLYuHI9gvwpNcLHJ/ffp9y5gc3FpYrb+/OGgJO/48r9bfX/zzDuY1reeRymjJ
X/q/D/F9a9Lnfit77Vp1FurBQVfrqdK5tpu7MJgXk7k0IL5EEBvCsohXGlgcamUOmO8PYnm07wf6
/rQcxTVnB7etmig/jn3NWPP7ZqITBjv45Spw3bdxwZ3nIUEcuc0UUOJ0A1hiHLJaY+ouZbVjn2kd
WFBDdS7xanH5eFi8ZV08+Y+WTVjl98MvD/N96/tHsHvip30/NnIA1kUWkY/AbSov0JIKbCmKGI+g
Kl6varghvVKCPBw2wM1qr4T4cEC8p5981QUea7H5Fo81HZNpky2hgaqIrPnEIYNGUzPCC/RSY6tN
UnIeaPLNIuRfYfmNb0M/IJZpEDXIL6V4V84PA6PP1Yie6Z40QhzYcYcP186o5rANwbKYkLs4Rblm
oWTf2SRfHEUGgiWwKrFC94WIPjPMTYRYICsm7Vz4bkXdjsi/SeJFxKdtnL54px7BaByo6CYK6+c2
00aqxHzDgHY7MTFmP2POV4zdW4M9+iZEpLXVjNLeJgY/v7HH4Gbo7TfmC19zPSeHDNsElwefmBEi
XtPyEGUYACyttO6R3R3V1KEbsueIMCLOD3nJpYIgK6rA0E7fZy5IbmyyDyr7+kScfImkvzc3VVDf
ZZZVn4RRwxkZ6gcLuM15mBcNXzY1WywHxslh1BE6dXAxRsS/IrcP9PjWoen9+I7MQJj0vGUoNfLP
vr1h/a6OhcUFrEFFccoNKjHcL3ABpwjFqEY0kkH0DJK7PkUAEtyBvpMMAOJxWxBl8jjM+S+z4vw9
NOWKNJz2oAYfIAKitSoBhSgHOZ85RLCawTimGQ8CxBQ9NaZ0T0AZ5Kln0m3H9wBPGJ6k+StTGNq9
Uk0Xy+mvyHEh7nbBp12006EssC+MMjwlPpCtEczrepFn3LZgUm81c0CCH7C+7IRznOZqesQLBocw
J7jZTsW9DaTqMdCa/KD1XbYqRODR1TvXcVqAWUk59wzmF+th7IqbcvnQ69Z1Gmz8fDCbN99R9pF0
rgm+g33Ujedm0sqrUv7tEBvp3jXb5hSMwxM8BPTsmD/mWV7ddZ538X2N6fQmgq0SBmzuaU3upwlK
SlzbmLNK6zUCcMCLmPTbgRy+QzgSaDI4gdiQKN6gpnz1qUbYp0Hiamw86WlfbCwCWW/LiuAhKwus
g5Nid7RNkhkSfa8ttINEkbCWNoAehkeDAEtqdIf5dhhchGCpEaSi2EGSOEZWnm/DzP/RYmG+N0ad
6N9e7qaQZKTZsHnCjPmtr8dkH7U7DZfPocuTkwlM/mRz5MJA3IJyfYJWcwxD2zygb2u2Msxf/NlI
7iX6OsOvm9OAkbDSM3B+kgOinxnFd1lwCpjKSKxxiFhbKI63NlGuB9cZ71h3qC0EPXzzVmLv9Zk+
noQJwGCNMD2hhdrJt05t7wKEr8sAJGr3E/NJeCGk5M3PzOdeUcmMc42GYqrvao7cEDDb0SDUdCYA
7mCEeL76EN/ygomllhDMIaJ3rOD9PTrojdYmxzrLgzs2FLe+iSAjwmdCAwICasatmGun0p0WfFIW
b6z5mTgktVV4c3ZRnB6ZljJ6aeXIQAFh3dSeLDhnJ6+I8vrOjrJrREljrHxsQztngubkdma5C8dc
P4HavlBPx9uizt2DDzyYrLELasOea3WqbQKJ2iOZxfHbhqpnQu2iVjm3toO4yqrzCWWijzLTyZ/Y
6r+ys9TP9UtVa9EjxJQ1w//u6pO2I0YKRoz093pgoqAm2GmTk/1TQfZNJNV5Wxc1RfaQrDOTffdi
FF8DOPgBQXnazUNXncZ0XksbUU4JDZxZ6bYMXEZrjvU0qazd9zZ0hI4J3JjGal/i/VjVbX5TJ0+1
iNm7+4AV28E/TmrltuUpA3xynNPmJIBR3zGz9Fysf4tFfDDpCiqlEEXz4ftWFN2UFZdkrYJh49XL
zbG++QZ54R1d8NXxfpiQ1ccIDja+zixJq4HfrVIt71YTetpVxiLjmIbVr1wzpk2jawJRYcZ5QYfC
xKIcu4jRFSaKreVmVI4mE4Uqxa99cPNB9y8iRa00uxNBcdQlzBfj7TAm89FSNPBtFmcE0srpCEht
HUriwukwgAcs//T9AQrr89gx6kjaYkDcFon5yJq9/8fNpKiig94vDiQyI6flw/ctYSNb8nDm/OPz
dkqjtQ6BCq/sgt2oyW74vpXTh1PhL3FSzhiY9Ds5BmW+pYuChWuDJQ8QVnmsnJ58ydjBT1lAO/n+
N/+7dPnryw7X/k3QJO+c5p2VnSj5t/t+P8D3h7/u8Nun2KUyTDx1LFZ1QA/6110qST0LCHf+/QFJ
OeUu39/4500D3x7TN3AEf937b9/0/Y+u5qBaaLDG/v4XfH/5t99PuUZJCxzWCxGsPIaV73itGOXq
rx/w2z3+q0f561uMkXdu1Op4STkeORHCmbDGdOMXkYkRfYlUA3SJh2r5cmVhaRaD4o+M6/sogObi
FBBCvj/IJVuM4Sl0jO/P3eUrIxgweBZpscFuQPPmZBn5VH3HVXTSHtLcfXRwFqzEcgTwvvpSjHw2
djEV+oZDvDiy1uALwZK54dfEg7gifVDtDHt9rHYLwWg6pQ0S+5HFwp/hNbGlv4/5fKj74UeYFbg9
sRYF/rkTJTkJEqJED5ctnGzBKQOnEUcR/ljqdLt/shIcpHVSPkSR/BUW5UXZ1Tow1bUwgg8iwwEm
9sktk9hfGDSbPrpWI4rJsQPGXjrRgbb7FXNx5rEqWBmZ+ek02rgMfFpPr7WPbrGJQWhAI13uQQZ9
JVlmMvsY4WZonbWSgctPb6czcLtfvkMBrIyHfLCeCD55DCvInZ1wQfyxQSCwkwlvOnwhqV4HBZ2R
I8qX2vrpjkxybbe/ZHq/F9mhXzRDej3E6zBsf1ogN0NzPMkwOWVasBNG8C6Wv5mVf9mY4LPck7RZ
fTd2yE8b1i31X9zh9ulwrRIP8YBt9jSMCu5C5iWQkHPbugi7e8ZHb4YM09PqGdvIvU16rVdY1q4l
x7IhuxsrQgS6fHxwjfkpKfqR8NmctD5V3LR1sy+1GginWieJnxxBAgX7TE335cI1730AQMjFkgpm
YjjQIPvQahvHPFeBma4jZ9EhpaZFxBwuS2sm1wJRtavSp9F0oauRRuaeaoot4JjQghVzCDJSTWII
xnllxZT/uMPu2+ppSqbhl6A1ZZGWuOb7pA1bwMwHo/NvK3vYq16d25y0yNZcyvNb3Y0fAUaSCQXA
C6dSPJ0rG/pM258r14bEM61V+94PjcV4U/saVHVDRFGyKwLrGTR7KeKX0cfxGxCguSNJ78SWPduo
AXYYQwRiMxBVuk75WZgZvzK6kp4Tyc6MTbmaINtuh8qx4eeQGTGICjYZ+e9ELsTasvJadSVLCMj/
JDSUNn5WHD6J6xpbq6CQD5ZGxilwcFbZj1obxtUseojZezNFUh9qOSuHpAFiE/MElkPO/GmiF6RT
P7o9GR/3SosA6MzuD9mlF0sSBypGH1hnlXEw+nei9ksPJkGwYqT46KKu3hD68BQVcpdjQ6MpO9BL
OF7W89pZuoLIRBIJIAF/XSIZ5Z0+n/Bf/iyiLciWhyJVv9DEVBssVUeFfMUzZyh6vhLvjW46cHFG
4OxY2ywmqiuBnWFe4KixbmEfY34vXooU132RAf5uMFCv7cbpPH1EksopJYH1CQqR/RMmCDLc5uqE
8wb5XJC8otU5dEhVGBRBuuUpKHPNRun6nnKR24rlvVY6GU3LEWHR7fKfjzkOxirvlqkk6rPl+oq9
+5EDnjONE3Jo1S2QeDI06oKRXZUyZahnLo5FTrJvPeLgXVBaUeysCqA1jBhIVx8wbbQzcJAakGzG
qoCrmZRUCMENWpHJAQOpT5rYpAFX7nTIGRS/NYx7Tk2RhNvZNbGpj0vQbdIo1rcgSdzkFaLAvDGz
Gjd6XT34KUC82kovSTMzbgJ7P0oWVAPvK0cysAPwXiC0rpYnEro++y87u6VbYavlP/TW9N7Y6qtm
HsKrYby7u6DGqg92wYvn8WfLHrJOkvsIg5wccnflO8HTspBm24Vtqw0hGJI9Wy9Ijm/znUxgkgyV
i1zUp6Q3knnE8ZPFJEHFB9MNozX2O5CN7fLntzJauxWVem2CrVZyl1Y+HbNFPziaDj/QRs9k61c4
mMOmd6ov7BPNDn1ysKn0Q8MirU4zDkFhsfOzfvUANjK4JHavXcZlYI+3MV7lHTalIliTIeJw9sXm
pLQvEcY3SVp81cs8XRCvwPajLk5nUOX4ByBvQNYAjeLs1dgSVCimr4p3UM3YWTOM5x5SJ/pE1Hfj
rxFr5irJMcoXNehE1rsao++Eg05ndKo7vxJGBtuyZHXARGbVpsDRCZmF/4QxM6OZWVJGignwMLAj
ixms10X2W2SwNY4THNQi3djpzEQwLuVKQd6ea/cr4RxaavaTTIxTNvNuAO140bIev6RhfbSgSz3e
3/UKG//tkIJmy0FJrnxwVHGSdZCoAFYCpFzzbufZd+AJUSLE1fdLYT2yWAN7reqME9XEAeHr9TZT
2r3L2xIQDYz4dnH8577ajSa5kS0WA+1nDSKEuQGbnc7WRi6iyMKysXpO0kuKEHUNV06Q8boyzVKc
u64avbGUm6SD85NXm7IDhU5YhdJxvFpEEhPhR3EgIHR8L/z/R5Xz71Q5RFGh2/h/q3KuP/O8mdL+
I4/+c/TWn3f8Z/SW9Yej6KkARBum7toK+cs/1TmLcAesDF/+FuD8XZ0j/uCfHBdRjwn3yLTRYPwz
ekv9gUyaMC+DaC7lLHqafwqH/iE9aX77/O8+GsT/8nc5h8Q3akpDF5Y0DOd3fU5K+wjZXJ/2Y1o+
DPEwczKLH1jqF1ycqZUctQ00FB2pTiups+XFlNNsF8IjAEwbK6BM70kfxcSAp6gdLOinLYYbsDCb
jMA76EE6NBp29DeFbO4GReedaW25HkPmQW7I8u+GFFowKT6FVtbxn0l/H5igM7B1b5XxkpOcuvZJ
86LOmpbH4lTvmhrKvrA9WrdVavvX4jOu++hQU3BhhuekPSg8tfg9N1bK5hcESrxuKvJyLK5Iuwmp
I0PG4AWzmeGlms1GQHG1rQcnPnVN+xSH91Fcl7tJ9buwJdA+EPIt9DsoPm1DCxP8wqq4a0zD34SL
iGAqIVcUXOESMWqelqZHEA1EQy/T66xPdXoWACPNSI+k5z6D2ygXwI/IVPQ7A2l6mDgrXRvZrIr6
k/n4L9yExPSQ+8L6sYIUq/deNzE07FP3kPWhRTUozmxG2E+g7DtEFrpB8zyMrSSsO0Br1UcAdhTu
cUBAa0zJ7mHE37aSqqsOM1iYTa2S6HYK2d7GtO2F05+hwbUnw/lswia5MXvrTN6QPDuSmcpIBNem
xrm948pH0wsjed2PMtkuswfLoc2QU7XIfVIKOHwOK+ZzFDy5DZIzjhDhYF8Ox6lFwwOUIirDZg30
GQK1BEA9l6e+HhAflu4+pGRwQRTpWvvlG6g6RztiTuRcOiWzi20JhsbwbtfaMq9om/Y8p6l24Hp1
sYtC7mUUilvFCGosrDdpZODBg/JmLFV50lA+Kwzge+Zh7AOROdN8TI+4SzG9jTH6x0GdyC+GeZCQ
yRW4ki7Vf8IjDoEPcdmmscJsM6Wmt2XSpIPVCQEnsK4FEFvBEHKsfp+5Ytx3aVGsXC7Guyr8UVPV
1MQzo3Vr8ALLbGvn2s8KtNEqGQGc1MwcOfOb962LPlWTh5hUYwYw3U3eIFLwh7Hc6k5qYOeDnapa
jhM/5Ylj8tutaZxYh1HcDKPoDjMj6XXcy/c2DJO9jhiXKbUD664ibXpu9dcRDCGSIgGaYGRsLqsf
Q+5zl7F5UE6BUaDx3zNtuMn0/AHACEdcHp0tFxn9gF81TxLQk0Jfwm9M2P7pQzPrzZqtybzumvpQ
+1hXahC9u2JyzsVHBIzB65ERe5N4QA+d7YN8IAPI3epGte8cIYiuzoJdGvmPwaD9dCMgNMnIVsO0
p4OBYEZWyQOQoGqTtfqypcp/ZUxA5oauMJx9k+PF1z3cfK4R1De22+aeyyyXoB/OW1PenPhlzTue
5c+I4ECqTmOFwrvbpEJ+VrLYFZmqLqZSj7VR3zS1Za6XTNs1XXp7apMnUHI3A2G8VjmD1iJe5G6Z
r/Q/kgGs9zx2rMEgaoaRDlsTXguLV5JSYpgEOCvn+NWvDPpIumOMKvlMjnLujl4vSK5yrJPvMszG
Xg2UPYFUPFXWp+nguTSqEI9uX+2GRXQAdmdR2qjH3NEXlnxkg2omHUy3YIuMBSE7iNGjijgiZkbd
Cm08hFSbYWrQ3+KrBVphczLC+gcEN9o3ONYBcUGHUvlTKhpFUk+1K9UpgVgd4uyGvxuubLVjMy/2
eKLWkc+QjKCtV9sdQAOlZrUDRM+c2KTNgLrRTl2E92QK98Qb04sbdk3ORkK51/vroYngseUxhWgD
IyaXq7G1m2fG3Ct9aB9b20H2ObiLXZfTxZyFp74iLskxswse0jvZCyxoA77yoGRDHk8oYSiBmQi4
969zygYm8WHlzu5h6tvEy8hJG3UWTyOt80Sa3crViaZPdRQY7KjNIxTe+Bb1v08MUlCcSX921q39
xThVWwQbazWxtlKZ/CIheg8Cz99pIuP4rXWYby1gXey0IEmHo0ac4yztH9ZCHrdRgnR+rG1qicvL
QXJVFdEnBg7SlqL8pd2w8EREL+laAgNklVGThOUwNt7LTv/U+4j0QXLZtNlihVxCrywor2FZHTTS
BohDB0gt2rUZmL8qJ39O0NWR0KYMz6wjwnrouLDzELZk6w1Venr25+ReFNCS5lbAYqjNB1NEyOQZ
kE4VoYIaUyEPAfGu15ErRDn4zgbWwtxNWxtVISjPdVGBty+zRZU2mZu4vW17/66q/a2VoXQwFQfR
IuhRxhvM5XozwnDYBiHjU030h1YfaMuE0W5sh8VGCqunAEODL3re2i0DohGOxuy6YmtiGgFEbIE4
WbvcXkU5z3HgFDu81sXK8YM7XO6HXIQbpBR3jLIPRcwhN+Vdugr96L3XbfscwBaLO7SLoHro6Vju
eNWIKFKZtxlYUa1J5pVpGEyeFCxJ1boDzIfhy+0J3YUfI2L/gwHBk5qgYphVvQnsDPw1EYFJNX0l
mhusWzMgrIF1vaGsdRskzDbkoXMyZ1XZL9HkftlhZqy7+j/YO5PlxpUty/5K/QCeAY5+SoK9qC7U
hSYwKUIXPeDom6+v5Yj7Uq+uWVpazmtCA0GKYgPA3c/Ze+2X1gNCl3X3CJheo2GZg7Ru77T0hotC
uDVc/DROCgaKii+ZZlsYBBrdwo221nYy5wS2rgAl2e1KrgW4seMNY9u860LWKsw2DrkMT8lwQj0J
CEAbaULO7ee08Qrcb5pKa4NPc2PImumIFe17gSYYSctdNQwvZKUPm2TyrlHHwUVFhz4r1ZWURvRW
T8UpqqrXpqfB3HB1Q47rgk9tn30fgrM5Z7/FVEOl0fAsl8PzkqIPSaEJ4ebognFyxSXq6GhExs6L
wRnUkszRsWe+gi1S5vljmRA/Wte/tcHZZ0U5kcfiKKM0OhzvyVLZeZxzh1Cfdw6GHswiHH1W1uwT
LKbMraTZEMSA33zTOwgHiHWgJV8+gwoYzSMje0S9iSjs9Wbs7ILIoaLaZVnHgDtqDudmnSNTHqcz
qUr/ebPuc6Zw/PMABwBTTuKBuICTAJ3/1w3ZuPLc6JyypKrMKnh5JeEmrg00a73PyZmjyUiQKxft
OdT05rwMDs5MGaOjhVx8SuWPIqPoOSQNLGL6Ouc2kn/fZAr/vd5dH7Dl6ATrB9E6QZ0mNIry7FdD
eV4p33NHipdFPMi631MPrlvrzfqMtq9/wdcFoqEeXHetW+tr/HnN75czJEyUi5wzCfnnc0kd81wN
ZATq/slxUXhJLYMLUVJUKMLEOq9PAIQIX9dDIQU4Ktto6r15S8nmn3+h7od92lOm1nPCt+F4NWC/
6dUpB+e6ue78vvnHvvUV/7EvTAjKaSG0/2P/910vpH2SpvQjEVNlVIARqEiLjtWK2I0yRB7SoeFN
4Yedlmu/5JJsp1H9ot8/a6o4xfkKRFt/5hwa08JsnyfBJHkpMjSV5bpPd6Pq2AKn/f7jdesfL9go
CLfjogtaGezfNzrqh/NK11/3JS1pqrAF5s36FtaXwijMMba+4J9NJKyvSt+P4Ywc9BVGvm5ly8xX
m3fYGyB2/B6UgsTPwQgv48jZ6pQoxmelKHGq/KSkHPbGTWkH/PnZoqjmr/9sr9996nA1r+wuDPRy
4h2gMsWGJCi7rFtOAvhtvRm7ayYpcIrFokZJ2Y1PtG5GNSKaHDQ55la6DW73up5G643rpvwKUp1R
pQ0Z3EtY1JDsCDDc59QBbteeZygi5/XuuqWru9aQ1jrANTb9Ad+Z0LtdiGX5aMrqp+Z7/UWJHvCK
OccZMcs9u7etJpsnmviQToj26qjcwZ7N5mV6NNoba26yRy+xD3YTvjVhk59dbUx26PAFLb+62Us3
THeJQuVZEluIiaDEKx5Kk262TXr0Ia5mhkuIZup6yWKOKjhBNmrmITS8yjba67hXbkEvT4mhJNTD
AKo29A5o9ozm5QLww07127rPjcBPTG9Ldyc9GROziCjTTh5VKbI92uwy9qhIjCEsboWoGCHRUwWd
y9Jamk4GFJlGuh3JOx0xJmZjcemn4ecgSmiTEkFWHDXtLs0FluBozs7OWP7FGf5kMdCf8OfDdtfQ
vva6Tvpz38PdRHRXdvBkCIihGupEQPaRfPpAnwGANfB8h+QW5x6m0aYBXxc7VXHMRFdTRGepKdXh
V6irMqLFArmJUkqtm987//Gc9VE/Icbg+3lV6/wki1ZuG9O/ro/lteNwlVFPWwavJ9wQg6aSay1K
qWWom/Xunxsl5vLzjHFe9Q5TljPLNl9q5xSjNZQTad5+T+KUaq4ChL6flFhsfSEUz/LPSzaqD5gp
eZlDGKt6/fWxUEnQBiVGW/fVq0ANpdr6YK/++vslvu8S4DRvsHbTpF81cJmSw80YQNaeL2V5msHr
5vdNDmzoMDoj4TJQ2iybmum0Hv9ezzkCN1stQdF8qX3fD3zfdRp/zDdNGclDX7p/nrI+SjLEh2jR
hn8/V7bS2hrM85AE/LvpTAEVViwyDpkAZ9rAxbgBWweAVv0E6+9AIZQH1t81Kip/3q6bQg09umm/
EuZEIV917tebWbXrVwvM0CywiX0XrqYC0DXwhc4j3Yujx8RpJUsyL6+gpnKpAaf999b3PvDf3laM
Al0vmRcBKt7mXKrhF6yB+sgZ0iw0EpCVloeqSBLip8AvJkwix/kqFNdSYOM5r1vk1kIn1sZjZApG
BoeMP3sQRxau0a7h1NiwyKElu76XZb0gVuq9rW+mGbE/V6UeB+t/J77H3lfSvDUbjWCQXGuJbXyf
07E/jz1sOamLQ6gGSOEkDbox78FUn7Bdx8c0i7rLen/KUaAiwvTTXTpFYFK2ZNuDNllmUjua6eRl
tBmQAa43aedbxbFXI4JeaCh5onSu0MTmZ4Tu2HnVTYs9HC8/X/fK5Vz/bn2gt2HFQcZT40e63vZZ
A2YUzsHmP56lXuP7P67/a/3z/3af18a84vcrrFvr333v+777/TLfb+97X1pzsuI0o3vignr5fuX1
yW4xMvX4896//ybOPYAKhth97/rzFE1AGnRs7MUrbQ0s4nBGb+7sZZMhGOF8r2Y32fUMvSzxOZU1
dfRRvIqro6VCHNad1TKhJEbWbqWpA2kqAsgOJrWKaBxYjYn1ZT1k1iN3PU6+bybXu8UpIPbNkoIy
HB9Sk6gVD2XMOQFoR0qHiwCqLJSpoNJowKpxWAJsZv2v3s/6JvRm+DEKp9x7yKsiyAJH1HqkvpSY
5TyPprxXILXkI1RN152xPSanGB66u4Uikp4Ir+jO6LfuDWDAADEWFgVGhpJBvQaj+MKkY7G7Q2Pk
Z5nHA/Kl4q9G4db+f2OhBNAw/w+NBdMROlb8/76x8PrVdv/nJWmoAf+/nYW///LfnQX3X65gse75
uucAcNKd786C+BfuCjrylm85gifw0L99v/q/HFM3sLa4pKN4zOO/Owvuvwx8L9BXHFIEhO/4/5vO
gsBL/8/OAuBOw4PTRV8BBpzBu/hPo2g0W2NeplF8GjU7Rc9SfRUDWcBiTO6o4TWX0TRzBMb4MXCv
fQC1KZhq3GSj0d8OexSOzgmXAq4eMq76hcYkOWVY7AqyY0i8kY77kaSkl086Saks5TagpfxtVmND
ytOYUwklTOKwvGG2RNKuMBGyNaS2bnvRAMgcl9fxAyqJ3GFCcQNQudAygBVF8jjqA0KoKqupvKJF
6JCR1fWp8SZkyEDOgmEmtV2U44cbxcWN5RHpicd+a4TTZYjy5WZkBre4EPCjuL4jVpQanE+PADgh
6APKIgjC/biNyZItr5Cz68BKB2dniB+APhNmh4p0bQ3XnCii+8mpNKwqjrWrW2qGbZdiE50zfyvR
j+9oJzbkHcQFRTtsfhAF9V2eZMwMxfQj623is5KgGeC2z2XNud5/NHNuIWbr5jsiARLgLiCg0ffP
ECxho8trMxKI5CauFjg10k9DwzcQQVAIopokiJqCH6jpdA9iIQ2EjIibmacnc/AeC9JFyceoSFPo
ikDYLfB8ZrnHQoon2Q3jjR5rT4YwdnPXvrDYf7CtBo+Gs68dknnAyxP4HlTJ64KyMPFnGtYaqlT/
zqmW69D7z7orPyzCEAY5YzA0yU3L5ibQOu+kHjXzqISL7KKebt/HlDBeu4zoHhdAc3SDgOMES4Tu
dIhK8+piTmTnJAb2GS02jlnnnMeIlOwZACc5T7nCvV7FoL8laHtuFoJTAzEZ1T5GgVHWdGISoYVB
XhEZ74N7g2WyyMD07D4ICb+BE9/uKyiHtMTEsKNSWnEZhxCl1659Aexev6HJQWp56Vy34YBD8lp7
ehdIYxm3NUHI1Syo+BRRguvzV1dET7ooJNY4lFjE4F1Fg/8t1M1HaYibLLQfRO7fIX+IwFe9Y850
d42RvtUybu4a2jH0nMajZoZUTHuqf1SCdn3BkkBr/X3SGOSfMI28aVGDFnkS78fSOGQ6yKuoJJtm
kGRpj/7BnFkZ1BSaaMzh4SYHFO55/4rGsjiRCZru+rgJuBJwmk2SThYSZtmEN2GjPQwCZZlbN3ex
OV7Dlg5aO4zM25AwVBRr8sL1dtDffmStxQJv8VVbx6CS5N7i3qyvbjLs4YGMz/ETzZ/HpHn0Ctwl
xCbaeAuX32kHb594tt+2V9+GUMF9kii2BuH2Bzr6uIcGJCXz0pBlpmCLow3VxenQKSQaOmdoml3o
0nXactq8pekjku2EvEX03K5g1W7Yt26T1vsEJGczv5bG9DVr6K/jwb6tnenUG43Yu0a9rWxv3i+Z
UQXxNNyTj5YHCMnK7YC4Hu2kFjALPBoKN7/WNpk8kJ/y0A53oWgXenExr5DfumUF/BG1AhnHpPK6
lltvh4V1XYQ0ipobHj0aDke9/fDpVG2N9mOa+iLAyRjMkf6hL+oHihZyyYS1d8P+4A5QC5u0BZTl
lQML1+ZXL3Q4Y5gVCBJYTrXwxQ2wcXQzZvg41X74HBf5uc5/kEID5BkX9dzTbiTWMTq3pcOHqeIv
prI7wx9NIkFaTCWme2dG4XCe4vHF9c3iHFsvoUOjz5nyzTB6pySLvYeBFItMDjQThwW8oo8JEtYX
iEuE6TtaKDeFZ3856V+J5rzki6qozX4X2Jn4GrFJjYVi4zt4zTVbf3Jpp1G9+cXsZ7w1ya3bVrkO
Obeo9gpqEfjup0ezB/W4FytYxD7uzC1QQzrOkitTXS2HiTA56oVW9ODQl+uba6fNBf5Eya9L6AJ5
IOSWodgDmgIhy6r1mwzTXZmZl0n29iVm7tTE1jOtc1W3lDXUtdO85Mk5RN/kVbnYkdErCWPTNkVi
EMCOqUE33f6KL+e51o+tV9+Nw3iYpPS2WkoxfmCUDIGrPBQ4aDOLHPhaFuO5tbUhwOJt29hZNJ9Q
BDFhroHsZWeT3GHmIGLPcAJvLn80eQNTxgefumT+u0N0ybH4C6vBW+pZ2RZbzkM7y+mE+W3BjO5l
812u39Ihd7jCcXnpZI8VjSZV05lekOgEnuhRczBVcExI7T9ISA6p7VC/V/Sj1DY5dpIXxoJa+dWy
g6tFxi1A1dPQMKyNRX1vZq2HphQqglYqs2L5NhFVcnFimA6Lm5z6rpRBjib2JnHktT2WpqPdWSST
piAVAO1QKK8GHRCB/yNpNVWg1LJ78kG5ycfipDEBj+Fx2imum67/sbj1M4XJpyzkQCEyNK5KggW9
8dXHCHA2pnqPwmw+VW49qZY8bnBNGR39E6zV5UiniuuqirqCSLmQLQZV4SHzLhJluFm7DdHmuAWr
xSNMwuV5zeLv54EkUlObH0AVUKaal9/9HOYU3Cmbc6q9y2Z87MEhnVokDegxh20hOTCZc+DoDUUH
VBrADx5EpK07jt87G51rVaFU6Ev8tNUoqYjLrwqj5R4m4FeNHXNLrL1HQEFBQRVjYmKPxr4avTOR
6eV5aOOfxWQ+IdUCz2RZj0rRneTgF7Gf9zuS6Wh4VR7Cdf0Uzh2dT2CnJsMR5ek5GChgMSgMGADe
EpEcYcZ5QYHQySmiI5mBxZ0OKS9ORPReu+TyJJC6jgQCKeBA/DxUIXLAQrzToqHp6DPAp1SN2unV
QWu8E3XxZGTuq43OlhfeOsqWR/S8NOIdaXji6PgkFywKsArVadhPCQ7iZXxr9OgXuWjlATXfwRTm
xanHlhOIb0zXWG+Zwn8esLK4QM1uEOOIPcIvGnKuzzBmi5cCxcjGcfKPtEOgTKV04wKA3dg18GKN
qCdwUC95Pyx0v4i0q1hyuRDS5ghGYqQYCos7PNe+iXs75crVjlp2rVI4FxBnwGNNFpZNVDHyUw9r
Fv+lAqE5XTAR53Om5XiiSQOlRNqXTNofkjbADrDjQ6JJ+lag/pboDfkIV8T63Wm0pyztSG+MwTxa
lKM34YRHb3bja2uBNwHM+5DT7drUZmo/hJ7xF8Ga6NgdvBwGzdCG6dO2Gd30JNuY/LMUKWT4ShHL
3yMq2Lv8zidmK/mNB8kLjALNnhG8ZtHW0a5rsSx6kV1tk2yY9/VMK61prmQ85PvF/UzxVm2mMZcH
Six5Jj41jX7RIOSIdVL/bCPxbonKObVacpczil6Mgp5ZsUjqVHelziW6BFy30+byMazrO6LRq42N
/SpdbusqfkD9WOw6J2FKmVvgHSCMbY2lAbNQFU/uSK5vC+GgbESg9w38aN0kF0h/rKahvO2Y+7gx
U3QfkoY+gnVZ+RR9atUEbbNq6B9tfQQrVzUPuN9vvKK74tEh0XiYerR4DsNLiNzZwjfOKLtQaJsG
EpIdSSurXZqfhVW/MuVlbtcO/dYcKqQEsr3vSzAQI9HFW6uKT5LUtyd0sN6mHNIecByivxakJWc3
37fr0jnlbyLoXwdr6J8nF4UFH6jcJN5EPCjO5Qt8LkoIpokOwoxO3TKNQZiK/pxrf3GNQZtQ98W7
PZAqapxDs39p9HZPe5lJqiVuh8gzkXnj6h2XCkyXbOiNm0OAUFRhc6jteVxXXcNnbkYe+76dPeIs
NDe7S0MMHsyT6nfyGW2sobI/LiHoNVOLYqVTpXkVji9W4sIAVhBy9J8VeYRvoUx/DR6z0TSb7tp4
+OpNtPWp5RDTWtj3OouNGxvESQOscCoiuqyhY5wi9RDHXwW490T59LM1h4vucYxmnABYvsVnnN9A
k+ZfaSij47F+ne35S9TZI2VLaK5o8zf9JG7aq6XZh7IuQe3DCK5azDx2ikik1eAc6PFnlPUALdL6
vUCh4jmI3Jb7Jk3ObS8/WEU9OMP8MmrNXkcJHghxKfL6vVM541FpoK1YfICJ9DFCHAp4smIyLAOs
WMN2eXSk/4i39MOjSzzBnWgQcuYCt2YTfZArfvIbY2tbxj5ieeNa41VkuaCf1wf+QKko98567mI9
pT8kBrJHrDhwWufohPGnbzxPC9IGVm/DJH9KyCiG4z9bLsLqdudP/lM4+7+Yff50B64hVkiynvwp
jKsCZykKXsrQ4uk5a4PyHiXAC603Yk/FpYzlS6INO0mW1uK195YfER2Uu48IDYI8xnmuG3go4pTA
YQRRHvl4bTSc1UthYHqQFu5ueoQGydBBEYJvENp0ZzugcMfmPl3EW9lUx3QcUQSTaRxyhdZCTFbV
RS+jW6iANDEmAfy2gNIQo8TwSOyeIvFQ6cYL7Xc4SNhGosz+zAbk/dV10TwdfUv25FvmNZXN3ewC
5AN6Q28AsuVOyyp4JOGWqNwAKthukTK5eWsggezRYj7FpX7sU67KximsMFouqXU3NdY78VhPOrxw
Gl+3fbYTpLojQdhFU/ZuK0fnUNufsCxumP+SoA02CglN/4s86D3ZYQcK90iRoJKgNNiilccNCRaC
dNC0BGHc74o2/uXb00MeoukNU5Z9YAZJhgtMOTwlidjWBUUD9dPg7EduU+yLhqhwFu9EN2ii/kEu
ACGqI7ycyUVv7+HmAOcHSejc+djETDKkbPHqLSTFplzbR0Yk9Z1ro/fUVKgvI+Aq8jqM8sOlU1sS
UBYOqDEq2w2wRt/3YnyJsF7LdgDilCIvQNZi2c9MK16oXuRMo1g9oz+5z4j1jlIibazBsn88Sidu
LjiV+t3UIdfui+yeGMTkZI7Mp6i4XLVM128Suz3o1dKeuoGLBllHA9ojyLqFwC+oBbnunCJgWPCE
1kA1JCXecGDsV/FVHQpE/W7qlbcwpe7QyuLqjNqPpCIFNU6Ijwute1pTDQG8HPhV3k073H+XMoL/
khE1WfrFrqnqr8rhDZDAu8WdtF8mN79ra/fVL0h6qVhFxA6Um6kn32dJyWyF3nSbpyCutPAoesny
VY8/GqZ1yQBxFMDcDlbejUkbhcoV07jIvLXjtN9DpfGuTc20II0Fi/n4ytzx0x3MTzIlQTAgSB8Z
LZzOT1Wa+O2Mr1FJGWO4TATZyupTJgNqTgvrKAU+2I3FSNZXey+jOt52WvXqoEadoKtuwlb/xL0y
P+nJXe3hM/PDEnluZz9ZkXdl6LsfzBR2jO4e3Fl7chD09+b4IlpKMFVLtUqXmOITcefa0Lr7aiER
qkZoh5Fp33nKTNMfOS73otEJ4Ct8CCxldk10zwMGaeDpFihuZbxrliQ+a1m+hxgpt1U9Um7iuLOB
5B1iKd7NqmISLX9ZKgwIL2KQVrl9MnV3l8JA3GIr+6hColnGjnRF9ybzRQXeLumeyiQ7qYZHHDfd
JafiGdgE30TLQR9jb5MMcPBJvsBUlpHlCpK/NJSYPoKsAbPnd5Ficc9dcnDjpTm2kssGsmtvV2Qj
tpHB2CmhChQbTrLpRxoPAdOtcFuU3TvkQorsTGzGvAlGS5tPcGIrdHvdZY4psHUE7USWg+NCA+Oa
6fsSenmwUOQ/Gs14C0YOR5lNcTJZiLOrnb+KgRMUVi8rSXt4c7qM9cL4A41qQThS028ShQxpfVYl
Y+6aF79ZnL2Q2gPIjDLg2RlEOBZ+he3iFeiyI9YoVneLfWRMdRHNIMIahpZVApMzP2WwHSFTnTLb
Ps6Tc27QZG3qwt1Z8MCpo1DeKAxCq6f+d0UkIqK8qmHkHqlWYSrrLe9kRPoY+MBXILExLyimm05S
qETGiXO+uXen6mBQit2ME2YJUusyEgpsyE+cwenvZXJcZKykcTET/eWG9hfGo3I/5sSZ9p6bXgap
/2j89qhrMIatHhyqHtH00m4RQHJUI+kFEQM5ilUOc0HwQDhGifyK0nuZW7+S1k8DD1p5UkVXkvX2
GXYrTlFkag1RJaRsVdpWtcpL8RQu5W4ZXF6Yfhlxabe5TvmyTLuHvDKfeq2iODBr76VGH7xwdbQM
eH38Gml4pGvX0GRmosl9grB56yTM23T6+nYx6FuSk8LupWoj6rGoySUecvI1BhxYJnmxBZXRku5l
j518bPzfaCifkYqy1E2jbFvYw3KgoHoMsTqHLusOWC+kSDUw3+FIH6RClaFSrnclCWXd1KMnxXW2
iFMd3ig4JeSzX41mKX9RNqol04MPr+aMUESco1YKFD65vXeM9t6cOuOYpMZWy1LmFpXjgvJt/95q
ogaN8EiwOiBeDaEDNfSEtU6AaNbBDM8N+YKQGSzwDIJsFtIg1U76Q/NWmJzqLdfMcx8l/d6kYHVK
Va806o1bCjK0PFXrVao2KKUZQYgoTU0o3dUZIf+/BSTz2jo1oXhsqMKw2EiNozXDu6ScjDZnGY5k
CM6HPwoZ1Zxdt5CYwDWeT+iYudw7EIirh8Ko6ezCwruEa7d3/e+xagFLesFOWdEVpibvYbpBuLK+
mXXrHxKWdR+z0GBSjWdgNeI8qGY0Aj/Eq6pBLTA+IXalfV0iVv5zg5R3QkPvvJqqyT0phQPOWzrf
66a79sNXZounmuRJx/hTCvumXjvorWVfhipJD5x5wG7+kGeGELgg6jBDKV/WG+hBdAaF/vG9S9ge
De5SHmrRU1L7foD49b//at2XzqgR545L+/cDI9T+wKyZzFWSyxtqkANLSdrO/3XjoxjGLKzuJ0m3
g2pSbVOfs8BrfdBYotcOLol0CNI7NJCQVD2IPySdF1cMnsGiYEDTSAG7Jnu4cEv95IGewjdIjmtv
GIE+FGbQwLPL+8IL4uykfBK9Ag9VCkEEtA8YkcISMRI8oBEkQEshi3LYRYmCGJG8yMJTgY2Y5yQ3
roIdFQp75IgMvePgfC1C68B3DzgY+bLxSRyazit2kqqUNv0QEc6EgtktVUgQK5CWRoVcMhR8CUHG
85y24wGW4MbloLykkJoSwcBCmvywz+b0CcyivNFgoEjDjXdco89zNKlBIEpYZ45iV4X9vUUCzEVf
4p1RzWiHgHYsXh0y3pjpsaM0tJVudF4w9Gy5zFXbZegFZRgdzgFEkFKfewIWh5+1VjzrE5YKGJ1K
2tKPxQPrRHMb29I95QiDnbEhBEwhr+r2oKUgsDSEsRsRfbL2ze+lZiRkKgLMivJtrwBaTSl/16K6
a/XbyBLH2mSpQqRiDjDGKeyXzFAmzcb8KjQiMVhU57W85ArZZcLuGlaIF6wy0xTPWe3PG9veFJl3
ciwknMzJcKIP0xOR4+c0e0JzRL3FHO/C3nr0GwlmL73VMQdLiGIU41nvr5AxaGMz1DFT4cfwx7/H
hX+v/q0koRUyg0IFSj2Ik/R3WSWbgQo+jbgZRb2+K0KkUJpe/LDhnlkKgAbpCKqR/oYweKYG1fyG
WPjW8QntlMJI14Ob6hW4clapw+JH0yHJBeJDoZJoThK6LD7d1lJQtgwB9wHz0ocLr81H7W0rgBul
3TNeT76m2xS+W0X7DCrHk4T4VC2cHjlAv0Mo9ee6mw6DWFglJv1vApGYXrHOpQLOWClOUre0S9s9
CWJCdrZedFzPvJOok0MikFHHNGqcuiDANym+MsuClFwPVVAiCEyqZouGi9HSBh2GYXhjGvOTFP4v
J7KXSyupQRk90KQM2eCdNuPQ8seaeV9ns7qPGyoOB7unTO9piORNQCBkHibOfUkVE4JLsdHpZeRV
We6KpgM4RmrmpqSzp746GkXmB4rs3WBq77cFCYAqjs3fuL39pjljEHUOkLL0QJfSugpacOlAdmko
qHmHBgXfsL42DlJD9Xs0wFX2TdwgOKvaqzF7r4jrP1CLmQHqup8DUWasZfnMClaYDwiwG4JbNBCn
ookO3ZiPPNw8OVZGAWF2mNiYd1Ep5X4cUetRr8k2SWrfoKsbjuAi9XPepZ8zFlxDtA+J0/7lKrzi
glFhLjCJRdBXtomCMGY0InSFZTSnCKap+b5Ij58HcmMNwXGB5BgCexwV2rFVkEfiZzZSYR8tNtRD
IBSIgIUMKVod+Kr14iScpGEycDpWL41r3PlQl/Z2NuC6sghwrl9YZPlA6bHiAHYhQW1s0pMfRnjS
WFIWhf1ER93iIKX4648uKzeAPODDIHoi5UnagalzAvjyp94D1rWR53Kc8JN4xDC61auu2bdWArmD
MkIaL6/tUJ8EZM0OwmaiUJumgm5m0De1EQzn4MRP5L3Ue08hOqOG5p2nWYcompkba7DCEoJiqozV
li8Oc4vhPBGA8Ty8f8MbmaigQD0G80vmGjdN47zXiiGHXI2xFDar9B5r3/n0kClqHDaYVr8EIF5Z
37ui2s0WZcAp5FhUD6C6pRFch2/qgAesvOsTnxTy6GRaGoAN8KZxbz1k8E61Of1AOHXEuLTnrWFB
UkhWH0bqrGCpTBZEYMNPBW3RYO3SHhHv3sjhU4swVhAwcFpsHVsKCdbwuMyNZdA8tImAaTFPKFyr
UODWWpGiILlCvr+lTvXgQJgy8+6hhPhaKvIrBNj1/84KCqsrPKyDZaeBFxsrcCyoAHSeTLktBZVN
/uBlAc3Sut73kGfdGARtoWC0opy/NL87VB4enImaCpJOimy2AEjcP7Yu59Kgu9jKmvLqQ7t1VCyx
wt8W1oevcLiObf9CyXQ/wsltm/o5hZsL041UTu1WAYOTmKsifF2PapLZUSiKOtC7dGE/Wli88N7e
O9i8Xv6pK1QvvTNMR/6uTVNUwIA0M1wlm0Y/cnEdKQpTYZ10lE/NO2VcFoteyjKyO0BC/KmV9Uca
FY+IKe6Ql25zaQErH8g2Ggp32TEHuYn16Kz71pMNf1jCISaZHJwjR2OiEMU+72VW0OKZyrtESiFp
w2w0yqfMyXd0X5HgOzvagR96T8m4z+VzCjB4SLDjdL/0iDkObPdubA855wkD7SGHp6wzGBjwlRtL
scooExsKvexJIMw1NOZcYZlh8HFmYzxrdJDNcyWuqJN3s2691Qrq7EB3rgg7LlEn9Ar7HNn0UnSb
2ET5M+2H1zbr9K2AFG3GIKM72NEjDGlPwaQzq3/zoEu3UKZraNMF1OkyZ1rQJ8+1M/y0SLsl7Hx6
YK5R7lk/ugwAybTFbPkRd+bepzsBQJVGQ9l82vyeoTeBiKehP1V4L8hDOnrzjyjVuoe00m/kFAi9
rvFjTuZdHhr5lpGmDFi3LVubU6kyg8TlF5UKwg34kiNBgbmLRL5R0A8QJuk0vDr6kkb20dUoAgiE
3NAWM/dOV1/1gn6xxReDnCCFoT7SvxXRz1Zz9vpcX8qOmY/lMVIiIblQeb23NbTEbnxKYYyPA4ad
dH7yYI9TNMuh9w8HzUfTYMInV+d3qIDlbYfHZgJhXiiY+WQ5TxZ08yEGc544dOFGc76xMcDi+SNm
1xGI3CP46JECpbcKmd7DTsfNBA9JeyF+caO3wNWdgnmL3VivSAOOVuk0O90x5lNMyXid7rtA2h3q
U10Ett1XAPcpvisV0H2ouWQihEQq90uzeBetZny2+PMXbQwWHzJVWgIdGBwIP7aPrMM4ZfzdkSRn
I3nOREmiVJUBTPXudQWc7+mUAPVhyrLQkQEFXVThk584b7pyXkbhdJ2z8KXTh4vTetkOHN4Fq2rL
f5Ff2Om4ZMC+L2Hguwlq8pZw5IrlEFUFWiGdV0P5JdGodz9MhdLHQBC4Cq4ftunOyaZjWRg7iw7/
1gArStywJzZ0D0bSB+zXeknGU90C+yDDrtu6yWstlrueSeQh9AT+XpE9MAVCozC7bwhvjo0iDzDd
arYYefhEYAnoUu4MxSnI+9uZ4uqw8gt0532iXLFbKq4r/LjWnkjtx7qO6p0RViHRunsHJ28Vt2+C
uBpsrWSigrJwWh+onOdGBwNnHd9+f/YjpI10b7YuHVeaQRfZsqoAKnprhOgzTG965lBoGEzuhT2O
J2Q/D5qbPo96XlK3ZqhNSgayOuwQ2Y5VgDwMnvSUG8ya+eRcok4l2qFwpu7TtjmnCucKLrqMSZ6L
MBMUSb8nP5hIlui0LGOyiZTquTZpz0OBYL5ojdQJnHt/RhhS2ckVcg/rN8R5B9A4j7Y0P2WUpTe6
ffKz24ZF9kNvLJcpjswTLbNOx+sXdQUzGwasIsWaZEfecsKNOm6kDi9QpmilqObJvmAeGeubxp+e
O8pCoygfu2q8qQfhbOnhv3RtVQSm/ebLX07ntoGmrJm6SB6LZHksTcp0DT1LbGbjY5g9eFV0WaiJ
uBplsYrqvdPn4z4ngRd6Cy2lBPeZXAAjVQJDmt3/JfzCCfJwPlip/mxp73nmfOkWEQilKC9mqcJs
h+RmMfAp+5Gwmb4DFRrLW7HkL5bNYV36kg4GeoIFm4+Xl3vNiZ19L6Mj7pfbQUEPrVlQHOy6fRgb
yY56NEG/WY3V1sT6CJaaBHrGEH415jZEYcHZpCiKCzgPt0vlH5zJ8o5V6R686YXyDDVC1K57rxs+
S0FbppAhLFP3zRDTC+WI5x7f4QYtDMk9xf9l70ya20a6dP1feo8OjAlg0YsrTqI4iZoseYOwLH+Y
5xm/vh8kXUVbVbcq7v5GVGUgTyZAWiSBzHPeQRwHRCJv6vFDq8jIJi1LGoR+2V+JcJFCMOM2AfVa
bTcxRvDYjfgWSm08SFDSvY+EiX4KSoGz8va6QfCzhIC48J3o25Swa2vTV1iSfPnbr3XgwiuvqMsX
aLp4To8Ck34YByoHaumL8ywna2Q/RNY5+L5S9WjbYbYd0lf+lMIvsU9OCGMsnToN8jM0dzHpJ8s3
WWiR6rSMdVCHm67X0fEZtPd+zBrk5rRl6ke3PPv8Ta49t0DJEd5hsRcnabY20Kx1kvQ+smCyZUZ3
djP9sbMxRZiJ9A7+AR4p7KZ9Fcg4FVV6SCw4eg3/T0CW8FpPko3nTXtDbdnm6khZZbp5R7n7NsYW
t3Encum1esuuTyHvt+rZiGFgD5vkOQzbmyA1ZgpXBTUX+6plE8DGz/5TZnG+QshWgzgk3s1xKHCm
iMSqC7WHwFTx9u3BrtejeG3fnRzf4LikmkSKsUUA48YaE9I9DVuurFgHHlvauH92rPIQgMjH2wt9
uSmDgVA+I3lfbtx0ehSQee5Cfr8s+JJo1egFfs8D4pRVgi8MKJmN3jRU1rJbzWjQcqeAM/mIVVoI
ElRk1jUv/CYcPdx2eneqMZJeVHhRLpMBiZ8gHJB+MK2Ni6TngwIFVwh1HyHgtQpIrwCnzBZtXrU4
opvAFZNbijneKh/7Dpu6W73o2nPs8870qAOh11HD9YuVoQ4fEn38/xVg/gWoramzE+r/Haf9f5Jv
dfyb9MvljJ/4bE13sVjSHeGCBVJNgY3ST+UXLJn+28TcWnV12PsSaP0HPNvW/tswHabbpmMZMObB
TCMc0AT/818WQxbLYsdArcVEGOb/SfjFsH93fZ3fD2hbKtCCnLqpOsYndLZjd5gGtKr5Y6qb/1TD
6O+DyQqPXZuwBq+0CXQ1qXhI5h9lRrJKBJpxBkkIQ822u01e5QvgfsPZD8jztW3K5tCy8seq6upz
C+udRHzxKBtEZK0FxFxrE/hj8eiXhXkAmnwPbDzCoQYXuhv0u+clLWf4ijPetSYGUROFdhboSbE2
YPYdpoLFS5KDIP2jsYsuPzhBgynQGILBqMl6LK/D8kjOkUcdj+09NhTXcKZ7bM7Tdm3CqF7WQam9
JrZ2tMqq/aHFw27U2vZtJFeP0okljokfJ3exaqQbqkPho0l+kw0iCF97ysAFo855SHUSHibk41tW
M8/XkIzL5hqDFogyh+XeybhCgmLft2cFxXoPT5pi2GVzg0bNsJNdvml4o1bpX+IOD8KbPi8S7nvz
bNlc+jnqEiVLIC4UOv0W6Zb21pbzEcCdz0IWHhomZUm7qvE7AD9x9tGBpiijBIs0MVNUU1pcA4K4
S3fxCD//L4dkRNKdWSjJlkevjfdixqNLZOlwkEdTn7Old+o62s2jcqApc38D+xMlkIhnDHSt8i3E
omvpdSgeg0pwXot44c+unq6HTzxbHHLu7XAMBiQZ+tEu3jQtdBdZZdY7J2rNF42Mtd0X5dsALebW
Nip/Laf1oXrO2eQ+2JHofzm99KlOK9hWbwpSWTZyXxBm8Ha8v3S9MDaPwqNemHqiw46LIgAbmpMQ
OpboLUaS3VAqS9JDzsnWcvdkzY0rtF3QaubuGm+DzLuzdf8sQ7Jpp8k9mQkQhzDtf14jwOcQ8P6A
RSiCGft2bhA4YPeKdtBKGfh+fRqQU66xOkxJCwY12qPwa3e1YQbArMsvstdOJgthefi5HygJQ23S
2OR8Z42XFhWU68ysSnWKRJ1u765BuAMrr/TZrs5upbJRE+hCtmIf06xt2Plrza7KZq8BN/roNPxu
1CD9ZuBdSLbU9Z/HmoIAEon6SS+CicWZlu68qC92dugPGwvz3Z2vAlJ5Dii/ViuQJsqRfApLqnIE
udqN4f2lSbJ4nyUacvx/huYjxSktdAN9+BF/DoSdG95/6MMQ/Dx3HqFu7K3YgpqLSM/Tm7IpnVWk
uU8d/6AH2Zg6n3MrAnN1jaENvXd5Sh/SdmgeUBJs96qjXE7ywsjf2iEFQNIH5t5tp2wfpxvZCaOJ
msovh8FYm/sR1aOVXxk/R/r5tAgBbcx+A29Yjfj33QB0C47O6AP0Lc0DqYb8gEJBcJwpukfLR2WS
2y0QpWyMzc1lXjt5P8fTWv0wUg0mLuKDSmOqD/WscU4KbT6+NL1e4AWL2mJZxtolNtncHWOv2udz
CCeabN/Y8ev1pCZAUPHTRZFNnGfnfnfCMdvgYwyyeydpVpOqt8iT0LuE4rZeR4jcUH0lRqkzY6Ok
p9e517iFlM86Baa5AGli36UT8OrJ7LxDHyFyEgxW+t3Jl4qSTO9qI8qlAjLlQC2ECdbPp8K/T0D3
Jy8s/0Jxu9g0/o3Rn6Z+fsi6qmvoGgs8vPlMkKmfHrKwmLW8qXHxBord3jb8xfeDUWnY5booYtiJ
JTZl2jwruqa2NyBBYhD3U74p5r9i6yjLkYLWyW/5oLTOyrf4oZs31TwoY4GvNcCEsuCODah10FLY
fWZFeQanivdksoIFchSbYvK/xTrf0KQrh3MxZtTR6cmm7/ADb9OfHeBTajCF9w1KVE9Wg3q9CmR4
L2cWqd9DwaqqreyqZYYybU4pIHKyU5JYyp0xjcoKATD2pUmJm14afWhq+BrHrfaci9BYA/KwsWxw
9mlAmqToI/U+jEwK7IkBar7utAN228VKeGr2rJHZvwnqId4goN0uo1aPkWPOqK50nfmgtDS2Q6KE
u5a3HYdo7nbJMZ38vezJaU6dlEtcFQ2kO2zz4TINzgbJ2EA30vvcqU1qF5GycZvQfrZs9UQ2uHv3
/BgfQt2d7qcSgdbW9VGpSYf8HTsBGwCUltak5JOC5Q+CXMdfFpF/86XR9d8NFk2+CrarWTabWAuK
nvuZN2dH+pDmpJY+ehtPj6RDqKDztels+Ks40tEcLzsQdFNT3gtnTNeoBDcUBob0SS3SZo+mPxlZ
Pxp2RpnwDZhIW3I/UXasRd0bL8V3ocw7b3cdkEcyJufJ7qfY9dxPA383+RpjhUk+ZKB0yZZrVYSm
dShMABua5aDE0JndfaqUgB5MxXwdbey0MYr4TwXYF10i/zt0OA14rA9itw9i1BKAAN31leqQ45j7
iI27Mwh7dsiVhzIqkJna6EFIdnCePk+Ujav38E/CNtn3YFduS12tt4WXonwdoQeXxob76uTNadRy
70eoZButK4tt6op0AdNFPSY6clN91FHa6FK6TUqCRh4OSYk3EkoMcp4MjZ7IV6i48piL7ZRHg/U+
lLG7R58jxQwvDVALwzXEi9T47EOcOKtFoxJjVVCZeXw2qGadHfTmNjG1JURLiMl5plIqqMx1DTjJ
P87tnVK5w0Dm9Royhy492JOxNfiTL/Wq12+ZHpE5io3nuCKpOgixkw2g5X7lJRqpsnnpcB2QRzJW
hy0yPH833FbgmwY9UJafzmt0v65uRG2Q5+irvXD9H2YyaMcBj/EXO3EXPsJKT9rk94/BmK/SyFIe
ClXJ9wUw+4XWBNq7sE0kfhz9iz1hQB+ATdz2fqA+8nD5LieAqP1RWBbidRZmpOZoouyuGApiRg6i
bb32TkGNYofu9icRO8Wep8+0lAMJ8N54409w7XAhRH/Ym3xsl7PgMAo9r5dWoG/7GgVilsbBIznC
+zAPVAwuRfCo5Yp7G9kdUmnzoGw6pbofK4wcZO86o8RV7lGe9ec15AyEB7zLNZpoVtfTU+ypvHKa
GTmec3c5jHLNuVMMlFlufjlEiaIfZzyGAWXCapUXrwsofqmmdWsEjvKiGmRITYengRwVaCErtqM8
BnGmPPRpu7HmWV02lZt/u239xvY1bZUHHdQa11FRNRXsa39n+3pBDKUuTrIfse529yQHkWCKvPq9
iINdRy03uImPUFbwp+z8bh81tv7stLl510TKHsI+MNbQINMHPDBfy6ebEyfGHfpiyR12P7m7jpoe
ip2N1oyIs/5fPHlnl+TiYtW7/fif/+LtW4ZwLM2alVDhAMxb/1/JyormK3YOJO87BMedqKjOoxgR
d7eYnlJdk303DIL7uqQKQxIpv70EndIpDhiZrOxmjGH4BkZwP6kz53jkTitPaWKE7ap8MikN9NGp
NDEGgMgwIn2MKJiMyUYkLpqiuNSBu2fAmhus3PxN50we+JR//sDm/MPv/2ISCZY5e0Pj6erwuf3+
Lx6TtHQniNMfSh8dSjfLXwawwC2+q681DIBt1vvOUhiG+Rqp7NG7rmQLRYrgqczT7eQV5isowvA2
zA1nJbtem39gYF7dG46inG3Lf7ycXWT22kSUEkIm1y7d/FyrBxMLhaz/Gg5TfeenBeAZ/iKUAefD
S59U9eUotuDBrS2s0HcNZptkwLIOMEcedafAbSk1A+uJWos3YbZb1EMp1ONo6+zCxLYvDRKXfQUJ
in4fIaw6Ycp106UKGbf5eW/idRJC3Hg1NTJ7g54PW5e68SN3jQ85oeJ+Bp9AcR6mCdi+hxMHYq5u
/ZYg8GhiF/ytroN4HQ/c1KUXEepFYEXrwlipndCfr11zFFSKDOUxxfbrEEF8xWSRI9kEqE3cOA7i
Np8GwslP7/754xez7/ZvX3g+fQfULc9aA8a/HP/FhFoz/FF1sRlBMIoS2tEi5+p3ojoMqXqqw3B8
MNyGxobEA90rWFtzVw4kCkUTXYyXaX7de9uA2tuNgBjkauoW/3nUy85oi3jnuArcndqmL13ueGdz
6r3zqCEja/n463RJbkcLNeuNRSwixGbmM+TEyfe/8IiydvIMGRcI+HFVGcB7zpFXlT15hrxqqkF3
vV4lGLGPiixANnJeCMANA621YZTWXMeL8V+Vh3Mjj2TTO4F1h8ETmzh52MKOUFFcv23jOFv/86cA
7/YvHwOpPhORZ5MMDr7rn26bepglcRFa+geQ22oRemV8SqvkAfoTilRUiE6y6UYNmk5ozKBXB2/H
eUDOlUdVYxurXoM6/WkAP7iGmun4+ik+DlV8LPrHT+F4fnXdj/ZNPga76/XltFqJKMIlhnJ5dRm7
NAaOX3UL8OeX2PwGa0g1tzoE9ptPAyAJY8Qbf75dOXh9MUUrNk6mKbtrPDQbcJZOlWxQpunY7AQ0
DRZaWC/M/c+HcgJMIyZ8PvxlbmDkeNv95WLzxRvMh5aiUNxlWw32QaiJc5BHAJZ1sx0OVtQ+hoP/
aPjoLpZ5jcVy3+ZrK2jGDuheMPMFGBEkXveyO5KRWzd9CFAookzjKkH/XOval8mt/QdybsMR5UUM
NpRJfUtSt15gv6LtJ+yqn4pE38k46QM8jBqnuIU2pL3p4mHUu+pVkJfbFhrMKTnrb66qZeW0/Ocv
ri7++viAM6ujPWLpPEO4n/3++IjyXIv7Tk8/SPPwCQtvmNBW1cHR9YgzeFW8kz2crwPAfHqKeeDo
N5StmPLLSB/dDl5SXkLNqIYU+5A0YdENePE6eZh89zKnLuJ0P8LXaNDj3qjghykFtoiwDc0RBQXn
jK46Kz4b9X87c88yhGBzfWdaoADMDNklfW6KSUB8jNDzkDE5L26cFnFr0W5kjGI68IUx2AK7seAc
9NZOHl0bGRNBkK25RQOxm+fZOt4Rl8O/O++XYQst4VugD3dTiMzWp+t/6v7dpcqaR+Ioln831W0a
Gwhc4FHMHRS01zNlL4/CsH7pYoS5P8WHedo1hvImCIjcnBdjZM6v53+a15s+Im29wCzk9wvkOSbT
uDpw1dqHnOvwblFn/DMoryhICt66ZA6D1kIWOe7NHUm5aDe5O/ysKtiNDXE56CDtSyXcCK3LvOsZ
5BvPHtCDzTV0PU1eMzA3ofdIPlvdO7wXWMNN/9Lo1hu0s/ZHPKCnR2blm8BkEPhXUG48crX3A4aX
lYCW64wOBLmREqcNb3sf1MApQMaKN5fUlEx0iCQAqxioyeOgY14MO6G5zaJg2ePQgYv9RJXTLl6g
l/qnImneUi8vX2AIFPu2BEoju20Y2Ns0rvTFZW7aAkRC92YVz5P7aqvY+xTUPnLSbQ/eP6IWr4JY
LSwlfOwBXbBDS+wP1X2LnKGmhqBRhFGo8DslxOAucgBwxcb8RG+nh8KcfXGiSrmVMSuqp/sxhJIx
nyBDlDfadYaP99L3o+lBDni+cXZBbB3kjG7I+QeS1FuhztVDYYrIi49wDZaXO95gDR1WReS9Rq0k
ecH9UDZy9HpnvA7EPFukS+g11MuLXG+o11e6xuRsJMB/Xt671bbyue1Thr7rGxeuqHyuX/rzw33U
LKo4mne4hq6Pf+1vVgNy3nVx8Oly13P5EwAvkX1T64N/WSwY81rgtyWbxeZKzP/pcPwceUv+Zclm
VEmNRGRcfzcrf0vJutijC6yv2zL6MVTupK6tskbtXh767pemUOw77pTqd1/xnnLu4i9aYKgrb7Dc
Xe3aWAY4lLPTKscYJi6Dnd0iB6PXsP8nlIWeRKqvw0B1XjMty247G5/xwQ7c18ZsvxVeLe6R3U/O
vuu/kdY///PzBbGpv/xbNdwybIfFkaqJz5lTDWMqfcDr+7sANIaEySAAp2DUBIYfBi89VXV0JJRA
7CQKgKhFKvKzr7EZk6NpL/DZ0kFUwzIy13EZYQLhTd5uGEsPQhtHBUh1iuYkouYeFU9R3chD2Vhj
vUTQW0UayPIoSgjvrlS6CmX4BgRP3uBEHg48cslCPDl4Vy5at8BqvsqCBbwb0GOehZW4D6F9TyZV
2ckjGYOrHW1b29tcQ9dpcm4bd2BCZVCp5muFYXfE9rV8ZhFmraGZQC+ISuWlGVN1kZhejTgvXdPQ
vigImJ9kT9XBWE3NCz5gxn1bTmfWY9HtP39M2ucyMvtmly8kywOVtS0Spp8y3J6i4TRQWcp7qGAo
3GbKVyPpsrNsPGtIKNBE97xNjILY/auQCjPkCkV2Dq0oO1etn55iC20bpQSThR2auA/Rhgw71FQR
BbN6xTvJa0Gnz0iJQchXzep4fQ0r5DN1WHDJ68m4ElbPvibpdNMZGFHLx++5u9aztF0eNdM68YT+
kEQp7lMosHzroU7hPmUCf+03WSKcb3ovYFBYrv84RlOz7rTM28EnQ6ADTdIlBkXHaznInEreqoEL
7TUWVuLBdS1jL0tEo5u1hwSE8XXC9aSwbRBKnk+w5xPkFMUZ2sP8Kk2QgN0sRhD411eAx3iP5Ae8
4DJvHtK0bA9VCFcmVpsHGeJHgX5WAFpWdjW8VpFTS/wBoanRFntg9D+yuMjveyN0z4PhPPb8ql4r
UU9rsC0lv6pWvJZBe+g6N3oc4Iadqt4BGzvHu3TAB310km02i6xEuJQtydzlO3NMQIf2yuHaBKr4
2a2a4dmLO3Lsj4HeGTvy2D8b3TONXdJabonMY21u0Y6AZEBMThmb1NghlqZtYpWdcxXl7Rf9ewXL
9ovalOMhnfW4ZFdRimENtUWsRRUaXyoekDd9B/P85zmASs0HzQ/EJuiD8ugYqBok/DO+1+IwqYX6
NcQaC9/jbt9Vbf4oRjb7apR9LZEeQJRUMe/svhmfAT/cptRcviKIpK0UI063EErC1wgYgpyfBlg0
oO5ossDidMwa55PfMghttyRy28W//AI1Xf2cu+JXZ1sya+U6unOpQv3yXLD8HvhVW+XvTs2OxsC6
/aTNTTkFw6JJ1Qi9fbp9W1QUE1XcHRyeE9d5gVP0O7xk9mVvNDuHVAh4qUHb+GPrfun8fhVBbPkW
uSkuEKrj43TjjXfGmG19Ra/uM0vwQMrEFp1r9C3mUGNG7qazaqQP/ozJAWsS/ICT7uB5TCsr6IBV
mmtreINsjVID2AXlgn6nBQ5KDh04Etn1/WJWk6rGfnc5lFEhat1b/DJBHhZIMSVRNGxlr5mvdpk9
n+0i6H0TebHYdbCHbkzFKx7NIcAdY+bFkAJWH/wKkatsshsgrfa4juo82MvGY+J+LDK4XBjfLq8x
eYRV8K/zPsWMuI93nni6zpITqJGNsLk6dxkUtUoJsrVXilKqGPwls7WE8PStNW9WvHkrI4pmXXsa
EJU5BFY+x8NswuuYngzVXZbcUZhAfkj3onvd7nnssy0z8np8KyuguqaPbFFbiPEtCIOdznLqyUti
k7KfARV/nsYHgwKIgzcQ5jDGQ1eZDzIOGgb2ymjDxZin6exwEMN5syIH19QWLnIe7yILkB9+IMFT
Mzcz8Rp0z+MlEuAA6icDRq6isk5xlha7AJq1PrQVHwGNYvLZJNgA3E2aqB7rwFfvqggWrBwNJmy1
C3UstoqjWcsx8sMjMJXqrh6SfNNkcfugT6p7w4bVe+9h/IW4dvwQovxCSbr60tfw8dX5pDJQamxS
RbRO4BwABq5iNkry0M7YM10ahTr8Qh4aqudtigiDFHLYpbHULdOhCuXe+mYTq5sCxcEbR0lvZW0H
Q3P4OOCcNrLwo6ZZvwUAc+eAyvnCIiJZDJOLUUfgTI8kNI/ZvJH3vczCQFEZlubkRHe4ddr3gdm4
e81StrJXFjkiEnPcUfOFC7336CQhVQlnWMfq6KFxMt94nXDsbhs9fJP3XQvDuZ8Dsp8Co5zGQt99
uj+HlvHQt+i+pFFY8IxKIVW6eX+28yhf+pUePicuhd4mToM3MxcfNrrY34d8vOucdJYi6M9KjAtS
G9MRMD2OsnFKke4jD8sgu4NGJ2OKYnnHPNNew8mgmC0HlNbVcUrvAEG66t4bJxr0a/ey6zTJ1IJt
oF8hhX5b2pi6y3lz6DIq+/w81Mspch5fsXt5qaFOTuHswaQFUH1mG61H2UBLdYF9PQA37x+92a2i
F3G1kWN+HuSHQpvdLpjeeln3WFbRuwXLcKEZpAALx/JOsnHLqF6CWOZJ+2esFbFy6j1c09Ja7K9x
O7bnPVz3g1dSTtAz2IFxL08XI0zTtQzKySrqQdsKNZHYzhuMYLrkdTTc28ZKqX2RYr1v2+hdhqPQ
RI8kRTJLdju+6DcRN7OTyDznyW2UpYw3jo3JAfqGS2Szk9d4CEAIx2G/djSfbZ/Ita858Gsyi9wI
MjTB74ssBRwGpfobMg8ohECeOYN9ArZg9B7vFzKbOXbhcvCUZiebWBcGujx/9gdlyhZ+XyJqN8dS
OexHRbuLhY7JWGEnWyQPlFUZKdm97SKPUCOx8AHVwx6a4Ts13gF8cdie8qgWVFbRHDXixH4Z0uEs
Z4a6+hJhuvpsaeO4VhIvuXMD9dO1/Fn1LhbFvd1P2q5PNLtcy0NziA04EnN0MCHiF62/VU1H24nu
e2vzydSuQGbJF+VzmWrNUiR9iCb4VD2rHhTpnifImmVr9ZyPyL86Qa2t5Kib9jz3PUtdylHbqeJt
LXBakd065ZZmalgOyW6AZfEehVu2HfOlMj4wGzYggm3IqZlZF/xw0dtvvR6KleqRunAc+2vkITUb
ag4WXXWtrCxP8/htoCmk4MByi8iVjopCEttHXJSDVe/m+pOZNZg12cX4rW7UXVvB5Yx1c0tFz38S
deDcT8a4okKGWE2uxG+eqNODrkTBU66G3cpqTX9maiMc5ifjLrd4wozpXjYa9b7Lkey2+Jvt+7m5
TlE8Maw0KyMV1PjjGoGhlQq8cycb8sDNzgwiCj+NIyjvpNjoKJXZYuPbByfZ5G4Kejprvl1D8mhS
Kkx+wxxDtzRtlqFpjF9THcFYy4yfGjssdzLuz/FIVU5KPD4OXWXseiA7qDTF3iIYg/xIejU/yiPV
rvIjzNOfo+PclTE56iZAYRBLm17NGuqcPqrW0RBDfagoAMFfqMv3rlIWUyHSt9Fvq3WtpxAkilJ/
LAz/G8zg4Rm46G3gNtUxH6PqKI90sl9LNtkC7DgbkRvFYViOOAIbldq3Km7HxK4D8uSxtmAY22O2
kQMydrmCpYePNku0janXe5fHGAjd8AS+jpp1iUSY7M5sj0vXI3F9I5Ri31eDdweDetw1RV+SH7Hj
+6lAq9XUVd462+UbAXn9vm7saBlrcL+LMDKeMwD0ZOhS6waVr1+7SiXQrMBdZp9+8xwUNFAmMZ5U
PQ/fOsOEEpCBKDabRKyHsjF3CHjWO3cm7yeOWpyBaxgLDBtIB4cBIiR2mZw613xBNUndGnNPhjCx
wi/VbqMFtiXVOrMohfNnYTgN4nLlaPMftioPDvJFDzDNpk0jbHUNpLl9CxA6TSfRPmlhZ+8LNcGd
PS27t8ZOFPSBwuEQ6mJ6bHTz4KZO+6ZneYomoQ54ZD59JqEoXRadSyXayMI9CQrnThbrZWMHmXvp
yoFcVvivc8zEwzjAgvuktOajbkbrLukamGkUoFPgVgvPDJovkdFDcQ6wzZOjfJTaTV329l6Oqhki
JEbqPJlw7u6zElxfNKqHXMW7hEK6d0+RMjrkQnr6eqiqEJJNlr0hGGOcTICC95PiFts4cWGmZbCK
9TTfemVdv+iphTh8Wtk72U304Vsz9tZR9jJPv1XVMkLNj6mOsvLtoX1UU2gxOOMujUKIfT32Yj9X
rJCOng9lXzZhDze2rOpkdZ0oBz51Wzs3wIahr/zn9a4X+RT7u2s2JRVBtW8D1iGJdWp1P7zFPa25
CUmsxKiTQRAPTTRd1PjLKFrx0UDtM0wj9G9Ipp3KMFHeateqFpNh+A/9/G3tenXcjQl6jl6O8KaG
KtitN5D1HdDg2FnoUGCD2I1ffSs6Vb5SPMl4GIQ/45mWnCzWSQ96961BG/K+HEi7FcVQvTdWebQx
fXixPCR7zYw9GCp940tF/kFOUAT8vlAzh1M4RtpeTG3B78Ov37PZJhNsGgaOaIVXkZPfaRhkP4hh
9mqer+1E0YePkPTj4NfG1mxRdcRhZnib8m4hJxiVgmhTg5yAr5j2sTAAVWfzmX1i3gZ52N9Q6MPo
LQILLgHhspH4bwkVl0fXgU/zPnXl5DIM4OCKwUcVhIteL/DpetfX0FnQg8xDbzsUary28nHA2HBs
3pwKze02/loLAwhswscUaU78lSQP0oX2SC7UwE6uL8uVnJbmzd4lifLkCRR7M0NBaK4Zq93Q29Uu
VON6d+12cyx2lJYFznwo+5eJf55yjRU5NvV5XHnLv5scNFV4W1khoLI8R5AEzWXwgdpTW0ffgwLB
Q3T5tadqdKxF3FsQpxWkiZSQRxa8yia1YZyBOebPYy0tEXq/pJycIdyVoQguSSbHJfMW1eGXSwbp
esKlHyn+rp4nqzDXlvykUfVC64h6Vxuwd4S7J4/mmGJG5X9MRK2ABLh7FP/ZlsyN7F6b3Af43mg/
rpFPsyZzwOOpSfrZKBNx8Lx+gMefPo1giYDzNe2d7GqNYrK4RDzfhZ3wJConA3elvEXw5BA9RVI2
zBPtAC9ZXSq5m70lqO4GsSc+xsF+MYTfv2S+sFZmVeu7CKWnQxuW6hKSO6DIIlUw3UpBaHvodkmp
YWGilSabwcSxtmfXshFa4t/L2CwFeVLbteyMkenZN/ZY9WuSdneIUy2yBp0Cw1fjH1pzVwRu8p8u
DH6gm0atR4nZFQTTdAgoTd1VU59uJqcvHoAmBvjemvl7MiTM4CTWSPfI+cP9rbEpdjNrRFYAILkx
mEijV1DV3HqJpVnzXnZriXgOS+xpB5w9jmJG9WnQcsZ8ys8mqsg3upnp782knIIm9p61JjQ3Fp6h
t1SUq2fT8R7qTBRfB9t6ntQ0f4CamD2oNvRmtrfJRnblgFLVtymcjKMMKXZKLZuyWGN8YbcMCkAr
PrS4/lKlHmQXu27WhusP+CfG04mt4bCIwiH7buY7Z4rLD6wfKNm6WowyolLiOx/WG5fy8RP2yrMX
GVOg7W2MRuvfoHIIDAdsD/UN3dn3PO6WEOCbNwsdLfm6JMT5orJGfSisSqzqzOuPg5h+Nmh3qLvU
76BT/BF3nSEimRSB8C/ZNmFP98fk65yxp1yQjxoeobF1Dj012kRDGbyw1FOX0lD10nVqZ5EE/CNk
d9IiNIo83Ftl14oNpMZq1d2RTAterIZqf6nF1UGOho33SkLaPnIrDV/YBmPUarf3lwtRdvZTP36Q
J2qGwP23Sc/tOCwuz+0U0FkfK9qNfGjLWNtH1BArcbiGZByQXF+STW6w72LDFzUPZtUGG+Ca31Cy
AT5ajkmJbOP0HeDwdNuqdXrKS34oZW6UL+04O1nHtfsxUnLVxxwIR2nUx5ZM8tcwQ9Zencr2wfPm
jSAqQHvh9dnOJXmxwaW3OZNVV1FRjCNU/hw0ubwRZEsJ1hqft+hBNm6bbFVwQcdLL6zJ0wplK6Yk
vkxwkNXbGBECijbSVX6r3ynInR9kg2w2Yj/ycHRfuylaT7XvveSeHez6GlKZGU/uS6iP7lrPbGQN
567bezbSF5q7laOVkXwUmekc5akWKj2tSrqMxEfxYCBaKCcJp9D3hRFjgjBfAq48JMw081dq4688
k6XJ1JvYBOejq63huZfY8mIobkS1o7ErDOu9GuWw0uRQ7ubajZxvyI8gHQtt6SepvqhZCJ201kHa
wkjPspdbfoNq5a9xVe9Hi7UfMXwXejnXCPT6Mg3M6i/XkHEZGsKx35Oqes7VdCU3Q1Sx9FXXUlG2
9TT8MkxI7MjNkzro0G/zauvO8d/ny3hX5flT5f8vZ2fR3LrSreFfpCoxTE0xQ2IH9kS1UcysX38f
tXPi8+0LgzvpUqPtxJa613qBI4epubumbUCRT1dqArxcRbALSVaC5f0gjeusmIjqX/tNQye5MXbF
TjTZlu2cxVe2dLc1Gb5NkRdSSXqle/tft3eiQ62N31D9ffZF/7GffGwFGwxkiD2jXlSZ7wRNug8i
4O3aNUJnaU1VP+hOxEfZCMUhKrAVqR7RrkUOX2yksvfIAKbXln1+yXnDU7WbhDELJDcddkkiSx+R
Kn0r3da4aI4WHQMH5SLRbtps5Dia5wS0nHapZi3OIrLjbvnqEej+4m1UihXP42io1wLoyn5DOrso
44qa4H7koVyuxk7F+WEif2BvrC5H1L6WStEugWao57IvjZcwxkbXcMriiT+v8ULQXN4hMYC7XS7p
L2LI14QecCNH5RDAoiMn116tlqNqBRd1qkUl98QsCa+hhDZqVVlbJDcJ26V17x4TK3GhGSXn3sAf
k6z/No3jGq8bc8b+oT4MEzhNFOp08IoM693tJtdnAVqbDmj+VJgEtebgHyMSNKTwpBGVyFHyBgf9
p0bZakhe3KsiVqhH+SHITXUrauWockO10bUgT/jEJsh9EQUAxzetNwtoBY77gv/GuGTzjgPKVG3Q
Sd7rufRNj2qrnHtoRbG7Gs5ibBagwBSOjXRfTQumuLOFNyZpVulFU1v1ZfyJrJ1ZzqUB9UhTD9pt
X3fGyikdc6OHiIpAVpARM1Mco373/NxbWKn5ywwQoVbDhON1EOFf0ermUVbC6lKmenlR/ObelKYt
5/FpRN3X1lF0imFTE67OW7gd+ZoTIIAy6MD23jIzPFYQHH2RSzlbs6EZgZpNsAfRfR9ZKOO46DWk
Kf81UwwyPA/r8kaa94TVnstKu2ABMryPMkd9wkftSlThC3yLuXmdUQ25j1JqYmp2Dew84KA4Fexp
+DKOLTDar7bUS/0NGdICGmOtSzM5RlBcBunaI3WCWH+wc3vT34mqKMbMS0krxRmO2TlbYdGoxJLv
r8RlBCLFnItLMbNekd/M1zXqU2tMyapnNHLh3+pW+wugEBdq+0OOZcAApVadUNzrcN7g8eRioHir
WukbqYn2lxqqWzdSLglmIdvESxrvqWkNUugB2X47Lf0DsTo2VG0znrVO7pZqmWq3FgZDEhvy2Uhl
7dZTi6aa6Otg3Ig+eRo59eVlpNz7/vs80adMiOCveTruHDPcgny0v/JqrvUpGbUBpT8w1+ixYOz5
kmlItmcTuMdEpUgnJhia9bJJAv1HB0oI86ZEPUtjme26CM8WBQQ7Qu6/lHzUfjTe9C+XiWW0bRAd
AV2qc9GhaAgvKZyYyo4fTVn52jYwar6ghcWjcFo7DrtT70n4eyiETdROydZKHUl7ID0Rm17d2IaI
vG+ruP28QgVu7Uqdv0bueYLBTEMeveLqMc3Xcxk+mRse2a4jtqGZ756l4pIYIbHSO7H73ifKzE/1
5DuPqXqpIju+Nbk9X/kznU1ufDPPR/6nCMf2iiIHUK2okVcOAlFXCTl6IudVOhe9rYzPTkE4Qkst
tyYGVs27RkODBXrtFZ48gWD0SnaPlSoL9HY2Lcz4GfS0cle6UbNPHEebey0G3rmoVhb//KlobVND
KXO6vA+criIpfFX4Jj2J9kdRjN4F7BlU+7x85bZf/SmnmAPMhl9sedtZGzjxFXszDzhpk++rPsD/
JAhDdMD7Y1Ra/aW1kgFP9JItEUAB0SQKoy9QLa2ak6gRwe4v914xwS/ZIbQyuh9fa5QOt++46LE5
ZVlRBOit7hy/fBW1hFvJUcEXLRFUYODa1q6d6ML1VDyqieS9BTKStp5gFIsOUO5yvdIn9rCoi6KK
3AiyUjEXC/y96r/qYeA9F6puQ0g3krUCpHahWJL8qqvAMMxaaZ9cr1ZeWwWZq8bpjW0xKvFmmILr
ngpSyU+DbBWnfnLzsQF5ihtcgXwzjW9o9qgbtMyr+YAY0K01cL8yUcGZ3as+LCXVyW6iVkhgWZ2i
xKXFiYpdGWrFTlw9CimwSZGIekguy76PrLym2IV1jVhf3ihLU2qu6Dcms8Sru1tQhdW27G0Egqdq
aBrxDq0cY1bISX/LfKQYXF2HDzr1Wr1k79vJhSQ2je7WBbZxQFLiZzrVUsIdxzAcXkVfXaBH5wT5
WUyMPFc7D56/E32xHhiXwpJWoi/Lc+sZU01ci1nFSXni1elv0dXrfnRTuBsh/T6gnLdGmli/inHp
0MzCkoioeG2r0xek2VF0bSo0GhozvblIwUcGqUqw89lt9Os3OXOqo+izQ0CxathHe9HJzzyZJ04Z
bkWvZAXZQmdHvRbVrCVOkPa9jMXm5A6X27vUzYMDqpv/LobJr6ZT9qJ5bEoEi0x9/BwRKvCnkHBY
IFusVgsxRg4nUaOxHsd1rJaXz6qYKPrF7LAJZXSGdNTEc/QZcrPDPRAARL7gkQ2kx4i1vdbY/Vwi
mb6oXc3hXzU1okPpgsIUg2ycfnUZFeGgU8fDoxh7Tz6ooR5vbUPdKFNNdIr2aCD+DUPcKZ+6EeUg
0YjnGBDRxyDi58GyKjFBYZP3p81Bt5HyBbfaoQmY9Wa8F4XvAZNu72wlUeKWk9y7EJ97Rmpv0uP4
GiMuJSlM9hZ/7Mwa+lNkoaCvBl6+LfSweg0Knu69Y3jEY6iWavE8RnJ4FjW9QWxSa4cXdi8cNbJ9
5CGC1ZVFtnBVEuTBKGnTHUu/+MiJrpDd9RahE/q4TLggtbQ2y1aRzndunqCOPfNk8mb3ulI6Jz+x
x32iq/pFrGPnPMBT7TxO66GnXh+NwQWAzUuIJuhH43aI6j+i6d4+xmiW+Dra4NMk0dbaGbTe1sMT
qcXdT3E6nV0T98ho9KqTN8IW1V3tgBd4dSqnQrRLSFD4iqwdxFC96DoDebXPtscwMetrrGhP7KHY
Kyrf+yYPhm/upBGlZPJ7H1j1um+cehXC7RPtWL2P73Y51mtDLpqVoxeY0rWGv9eLsJuj76w/NbgZ
PA/43z5jYejbtX4RLexQ1DVxTuRCR8eN52GKLZpkG9VG8qz2WQfEd1Y4/997AQRBxQl8Zy4m+0n0
uwVYuzCbIXpt+mLTp4l60Zo4glhoQuPgRqEkgX3zv4vGKrCbl7K1SL4wIe0JV2RmvRN9Jvv9kyMN
b6LPI1x7UFUUU5s6UJ/t1nj1EOtV8UO+huhbveTmCqMCp56z3E1Cp/yAvBSP57hC7zjK6rUY2toa
inclGvyiNxldZ/+1joo26bROGLFf7QKow5WinrTpZFRMp6U81V6UsEP5fqp5ck0sqMb3Uso4LGFo
XR6n8aIzm0bIlfH3eOK3GAlOna42lkdr0E9W4gNait0QT5Xe3pq5gcRWl+vPPKT0Z+QKDNQOnWxT
l77xnCqqdxryYC06xTBf6fVF5RGOf8wyupcM6tZFzFFzrcHObTDmj0m9gg+iq4YHMceVMntrTy+s
T6/51wuLqheG+6gMbqbZKie8aqqFHPnuK3Ipf5D/Hn/72jWTEPOb5TCPFVsdP+rAa0CraICPeMys
ihKx4ShzCaxJHIIyEJIXNCTreWfZxqubJ2sPg8ECVb+XaipKr4OBgSfIU5rFyYtjs5FQA2MvamKE
VVTWzHH0eiNmOW0S7svB+YHrIR5UnYX2M6jkBqSW1W1gA6OXFvnRsUX5cpNY7QlERI/qnSgD1/EO
ivwhRtybICJGR1EvyDKBjJN3ytQk2s2Rw0kaFj1abU17yjRUaMM4Kj7GSisXhawMW8wTcFcpr9hN
5h/j5FPWtXWzNIKoIAYZQxGJxopbqCTPCyfPn7Op0N1axoTCzxF6o6opCgFfjkGN7T1DbsueXYKw
oDsQIBZ9YlSO0AM0heJgdK120qbCSI123hl1uBJtlRJpJ8QktJPlWxcOLur20VRojX4MlItasS+Y
iek5UHF+8MmcXzQEk1+jGRl7UUi2Q6hLXGZtwWWme7j5cDqaPwZVffM5nHyvwQ70n6rvNZuezOxG
d8Of3Dd+94j1EPccx73i+gG/4Kx9gfBrkc6X3e+paT0pqib9MVrsRzy5+DGYpjZL6sR4GfzIWY6S
Ze5DrVK2AXpKE6zauyC5gMKrB04LK8y+sj78OLFXSmj0T8pUlUjeoZJkvNmaa23CVvGWWPWqL5mP
JEU8utraiCXtzfHSG4Q746z2aXgdya6K5iryw53kp7ifTaM8zXUWSZvo/+ckLY9QAx9xE+0JTuNW
98P0DXWR17XGr2Hw0KFGarzW8nfOlR+6DKqm1Q0DZUt3L5pLBSbxUJYVgsb4v6YRpkF535kkmPvg
lUzMfXavqoQRraQ5xzaWPyRjPgjFoOABTmgV54P3oQ3+2e3A5EncRk+E8QskdWhH7QZJvF6dgpue
/1GMaFMa+bufKiYbjTFc+FnvcnTRlSV4y73sEkBpOTEeWgXDOGnKbpcdIaABH5kDyNnoyuNlJ9Lc
ZeC3iNnXxpNIjsP2mndkeV5rUO+7IUc8WwzT4MLAAivTk46Sx2UYkKOeli0yRHqRQALKNFWbpY1m
4kcVo0eFSV64FJn1dnQ/yGx3xD6rijvqiDLnlGIfcylAjq/WN9Xww2jlEGFNbXgJI19D7z/HnMRX
bX+dwgDajwZ5hKipnSe59nVoDXVbH+sWCkMfdjuCq4rCN0+0ZcGhxvEgm2qG3rYr9sPRRjIHaVfm
KA9XXeJcg2KQToYT70Ut0vTxOmmeTF122zW7LEPEnQAF3BoIa/usJE8foLP+7CoY2Rpx5r8ntoMo
syH9ct1qTrIi8Gc1Gx27K4ef8I5j5Cg64xXtmGACGBVAc/t22QV9+TJK/YCUVoHkxFRt4emeHQw2
BkWpCW9roDVTCAtLX3PdY67a7YsHtIob+XPQd1S6pFhEGiIHok/y8/7g6wWURTr9KmJEpPyKnCHa
R1AKVrwuSa1Iq+d5y/liLBL9lDeycgeBqX3xB4uCBP0AkmoWG9yFAIcpbb9KOfS/KWWVrzXdAPPW
a+ZHmRFyrarv/Ip73F0hV3Nr/aO6/gCTvYiRcEHvaFFpSH2HEf45Sm9tRQF9A0CmuGQgl9mAj0kx
FX/3/2voY75WN+3nfNEopt+7y5p4QZGqF7shbtTnUYs9FrAQS84mYQK7QFsCoLZ/ChzJ/46UvTor
WoxEywL+M0gY+ZTIZOOxB4hQYCurnRTiZ6bJZrwtE8O9IDnVPvkORsJqX7sX0YZtrYTxRKGt2hRb
GxgMfA9j9HfSfCyeGiDP70NpfrdRWDqXUBhe0kR78rlBcFptxnk0miCRue+Zy6YnSASKodnjvtLZ
hyEHxuD43cIYSEBOesvPNSCJteyr2RrcjfTsd/yGcvZNNy3Cz0fR8EPWYGW+jXnfz1TTiA7GVJ28
bQs7C25I/gAxba1n0VynvbOJ8sRfuOwV3njGu4DyNYQnp0m2Y/yBpOogmU6naBJVVGd3Ovz3W993
49rpInupd43yQUTs0LSu8aKmioddVXWNetuaZXIbTiAHXlxVwlWT9c5Snapg7Mp16aYR1EyqEBOk
reSSCUfgKrhpQe4dFZ+4vmR8pJn/JhuDca2qVF2BFcuWFX+AK37XIGmtEgMyVDev9uQmoufhLe4q
TNXqrl9JpbZvDERn2gnhmSJQA8A3jHbDhPpETcrbjHgIgR6gV4wLa8Q72QBeRA0nWNQREiCXduFc
AAnnW3B25tkHCsD3tup/Kk3B8SJNvrl66CNu27G9UW352OSGOhcjclTlsO/4WRO1mlc2+XhMF5W9
VVoqktLINlUIfHfYk5lFgJd2lb5boeKDFouaraG5iMfq9rzjMXRrLNxyMb4kh8Af4r2NDXfJTlR9
0sqhnPke8RFEvzAwVYC4YE6+jAu+5oGKMIWla9IxBNm57XMeM/z+javqKd5MK/L8osd+uE40STo4
GF3eCzkung00OTaP9hrkZaz39WZIOxUGQt9/SGN2asA4/8G7aFGacvwzDYjomSVgJziIeNM2nBPl
Xu525sgLy2piPtc55sMqwi0/rFxdhaox/MFZejsQjflWqThhyLiy7g0j9GZShJ2WDNn4NdDScIs0
zzAX1dI3TTxKdbJ0U68aoU/hJ66xAp9WvpK4zRaWYtnrYeo1VQJGpl4Q3Jl62QzB4q35T0gEJ15H
VUH/LI8uYqW8gYOQVd0VmM5wHbRsQrzxApqart08M0+oqX8H0NX8ce2NLtfVb5LByayPlPxmQqdZ
VoOeHhKF4L7hJ+nTQJz3IgOXnA++kX2P7HINR6/+kxTGBvMt8xsOJuU8DTCLjdQAirOU4KuY+8NB
l5HBHd1GvWlTqtaGuvnbbObs/+o/3AJ+JWYkv9ZxbAEmcDK+cTDEY6ioTz06BmfDAQGshtbKqPg7
AuNvt1J6BTSqBJvCqssdajXYUIz4fJIi0XFaEoXoelRNNQBUZaNb9q85aQyrQikcac3jIzuWU1GB
OVngltYu0JzMjsSXgLCJbgVl83/1BJzp2LEzRvTCark5nCTqfoNgv3S6F0bmsTvq6lXRYTMh2rrC
BZiRVuoHglnuphHVMgxtVAgBrE5zZQO3V2KPLckXJUBlO5zcaKbLwVOmyzGtnnDgOd57itYNdm3r
Fv5KXP5rvG+fBgIsFzzTVhgke2+jrKUHcopAyqZqUHvVWtO4OSBE7r3JDYZjBE3GtejlSY3vddZ0
B9FLUh3lLkl+MYaieJmW7GtFehVLBg1GLKIqluzIfi1E1WN7c19SVNFKeDL0wlrzG5S3VU20yoOO
hUiZjPHKV5u46ix33BpdiUq4qD8KMe9RFVePNjYsa7ygDmR4dKj1txqPwHOvtfa58Sz7bMPlis1s
3D/a9R5/giT2k7UYwfnWPscTKrEmEkuG6p+peLugEWHitCjG9VtdIynL/Tl66vzGPpTTlWKHn1ei
jaPSZ+9f4/6nXkAJ9n29LPYOLmquUaRa27qHT4gSEQxZ29F1vCqnS10f2XWIy/sAMZZkHl4Ldlvd
p4q2UswXl/+aRLrE2uaKUS8G30ogCkjlOmgB6iZx6Z3HxPPgbChsK0tgOkXqkHz86hgiyztCJp+L
YY92J0JjlvsFcHtC1fZMdNe6egBV3GFY+8/CUqgG2yoY3rEisza168grq5L7rRo5/bY19BSptKk+
2hh+BEiU68tHP2bz9IuhovE+/l5X8aEGFwgIFNWnWSifUjsdv3vZZJ4Qp/XWD4LuRVXqd9HuYn1h
DAMmVhDV2ebFquddkkqRMBxCQY0ve70oKxPPr8LXqjWpRxm1uh7R2RGzhh0oy/toMYXNpXOK8quo
kPtjVmdIK4cU10G0iUKLwRYD4eWuIvvurLWrKXg6sWRnXZXqBHkih19WKm3bLoKa6g03V0vqSy6r
xSXOo1c9z7GXcmXUCVeFj5dTfStdq71VbqtxrUZtexNY589rU0N4MvHGEzRtex6a+JN2Wq5yvkI2
CcjS71JrrL0axP01KEFo+jKnpyB0+ytbXW+NjQNcjKlXqrL4UI3OD9EZF5rCFmkHLiFG9HssV4rm
nbShBdGoF85BFElDknuG80j91EpOOLvXH/3iyiqatazH+BI2Ecr0tRS4izwluuqEebszWmIVMxeX
4p2oW1OjuPqrzY5VxK+ITLIR0xDUwENohT51sMc90Ts1dvdZGBZywX04Fqu/OiAMoPpU2PLs0UF8
zzslehoe+L7M/2oXa7p+9jKgXLERtd5UO7JqBJInbpBg+4xKl20MPYOr9Q/tR7QbHNKgoj2IRIzB
OijbPpruVzbsocdyok2s+TVWNP21uup7O8UsqrXejxGS9QHSFYbbrB0U6HOYCM1Amq7Lsk1rR9Ml
dXGVopQ60+Jgr/o5dx/L1Y4IWulHXR1xHkIGTMHG+WjiW2QtlCBVFqEUpoDup16d/UOHH0k18kUB
q8ynK4fgbVD5GqV6myxFNXWNbIGUSbEBNxziTRj+Vidok+iMjGd+JdaNMe6ZBOO5UKTgDSyjszWx
Ep2LQV6Ph1ZuFyroBtbnZx3PwUNWOzG4991DSTr6Ypsm+TS+E6K5SowSWVozuL8pFdc/Sfp2hz7k
6UcRmdFZQBrYo1QXWmDwxOcH0gEM+l8tmfIRRm10Bixc3fES//s699epjPfHGl0PWQy68rZJBzAF
BJr9XSm7gzkHQA80bCpgNmLhM8bcJ9K8ga4oNeE+gbC6F1e1aBxHbLQjtfY5uU2DRH9QqfXn+Pso
MSFKyKgj/AU0969FRPd9Umj50R6LP05Eu8hpqqe2ca4EeKWdr/dGeRCXAQadMKxoHPhBctOA1ADa
z2rB2EF05HsQuERDQlfaBURHZll67J1fte3ipUKwMcesm6SjyET+z0lJ0QUgoNiJkZLmr+quTLe6
g9FQAUG1UCc0acn5/K5Hdq9/dVdyJ3XHr2qP0XaHRwwSZgpqQNUijvp5VxjRrlfC2nt66JrV2nB/
gdAgy3L8qt5XQM8HF0456SB1jt1F+cDLSruIojTV5hDqPnB7n7tX61fSJrDKhP9do13SKsYMrPBg
jEiYoD/aHO7BiyqySLxOS4mOzCrd2aCSYXy0ybL57kQj/g3TSqKd++qiAj8OjYiZmpKFZ8kq768n
mkpbT0nPNs9iTmhBuG1rdRNwxoK8n/d7reZ+1bpOyw61CPGkDqOGF+5CSrk0SHZNAwbXW0h52G+9
aSKusgwSl65H4lEJ7Wr52I2V0y7uUf1rc/boeGzY/u8huMzVOFQgfd+3HHxG8A1e45UnFzgzasNT
YXZnbzD6bcNjHpPHqa3IrFcisPpG1KyoLE+pphQnyyl+9UYBqvqrSYwYVAybGxR914OBFHHU5tIB
ldVg5vrt8BaP0Cn7xq2f+y4xl3EuuQenbnGFVap4qyLgvK/s0XvSsro8S7rRLcIkSG7jWHBobg37
NW76dic1MvgoEiQ2ME0KL+mTfV7slDRw9qrr0YlU8GenGKGqQ7jX8XeRORjLWJacsymxGAahdbTN
dilqopC4C2xjrf7VDhj1zK066J5yp6hgLLjmojJjfVt5kM29wJee9GG0r61UcmhN1V1tgCkkpX12
gqNlGBFiiBQRT+NLjXRvYlv1SdTu7Z6z5Swo7UlAjBPXrvrmmoGxFSPkOI4vNuLLM1LXxlq3PJxP
IWgAScDf7emxupwgBNqlJM4fbVkVS8tRi5OFWEYs2BTNZNWj8ImmN2VMRZ9G9Sb3/Wx2fwuOrLE3
MJWrXo0DRqsoUxz8un16vOfG1NJzRvj0Pz9d1w8IyCSA5qe3LYajw37/dI+mr0/4eAehbpMSCT1z
fX/JlOMGQBW2D4/XDC0LzcyUDNzjVdtAcpdQ4T4/oViwDNLPT3j/awW+jdTv9Onua6uGx36HTydG
i/XFJ6yQEXu8yW76hEl9///d/yxdDgk86j8/nZgtW8ZW8mxQUdMfQszOkvRbqJbG9rG8Rdpx1pdS
uACGV7yAO5r4rnJ+yM3GfiZV9lKplvMB+QbFudQFYKm4xVumpPPclJJjpjr60hmxEqgtrL+nhGaq
EpHzR5e7TBCR9Yx1dS8p2nfRKYoCMIZmOMN9fNlCmq8JgK5EPrQL/WZv59Gvx3hHIX7IM58Npy0v
Gk1ir1dMMu1J3y+q0MZgx8vUZwSi9nZfS4dwqg2F1WFCzZ9WdIphpotkPbttH1VIhri1jxyFjeTx
tIYo1Drvl0lr5f9qc6Nq5ZhWdbq/Cqa8xPxddSZeRsyq9QBXEDNPtqLaK0N1BNx8r4lZfY2cUWEW
iHN+vV9f7UAfKPZZNIUIPqwRk8iwVOW9iTY0w/9kclztRA3XUP9gqdW9TzSh7U4ctI98sn3/TNI+
Iq9t7n8SwP75kxzilNRr33rnoLlpesQeDgLr4AUncWXECdSprszXomoZMUruhQoCIdDrcPHXaCeS
+00J2/GxgBghCl7BTYfPV3g0m1EeQsb/5xUeHXHRfL5KBgkF/Xj2Q3KLRrLsJ0ugzIS22XSsVEPS
oNR70YbtPGLWo9PvyDrbpNvL4ug4WCX0sl9fNNAFC/I55lXybW/eamn/blRYNCq9NvwIs/pQ2q37
x8G5UUn9nj1hS1aZrZk32dezP5H9n5au/K4tT3rH+tdGL6tJbyq8nkWC2ugF6hJHU02Tj7xd5cn0
W2tnSa29cVK73PQS31wts4QNCzsvxf3Jj2vYA9XKG0z5plJhy19rbbIRPb3mTIyjlFzyTG2TYX9v
tTRn1vMgWIKoSPkX1PyX03lQ1cT7JSVeNQrbk3mRTuls5ZJGlf5coD/0FFT5JiiVgJip451kBzwI
+GIJOcYWL1k1qQ9jZcrPoVzdRLvtRdoiHMt6y91dgVOJ321uSR/gWZWVo7omiWSm990hUxskaDvd
3/DTwJ9vauaEuOuKXr6GF2P0bWhgZlwjhYrnWrBim0gQkoxvvOt6Pd5VVV7DUZ4uRxXVCttQtp3i
ZcQX/UVgt/lyHNLk5pikz5oecwTbMuNbjvvn1szAd4hq20C5wkTyj6iNUm2jkO4cxEw0X4xnVNLn
KAXzLJ4KO12DLKmvotJF+RPK7fVFzE3C8aZ7gXwUNT4JuryuH+7F0LgDBNgQqt8QPpCuCefPDT+F
XJ7peRUQq6fQeiWYy1aqLccg+GwbE/hcKFxXAIUNwn5iYNir/3RPA81mzLfukIE3/mrPjSnQ0MoR
N9LxNcJtBVh1Eb+10qAi/8+TX1S1nJinFure1gOk9cYe4FU2ivAMXX18bXBRnOYoqROftLzle0zN
VkP4TKbCTmCaEtsG6XzJBSUw9Q4KN8fOGu2D6B3Jf4ND8m4D6KqLodXHso6TN12xg91YByXheCZl
OEJihdiZKzHJyGX8+ZqAwwMOKzvU+92VNzEmRREKXx4nwIcnnix7RKMGlpDoKFIwo1eWLyFhrSFq
1EsTaSXaw0G0zPgLr0RnN9juiTzjvSaayqbz5mk88BOapjuktHdKbZDx6nMSkMiC3qTGCzkmsBKB
YGcTQi4AwfxHMaofKDsA+wkmmrhu5edIL4wn0x0nzlyPSp/EI9tpzGpiVjszpL3z75UFfUqZ0uhK
g1kU0KWfpltM5m6ZfMt9k1SLrqoEsnVn3aEQtXGkccKT5PizcuS+VTFHM76U3U/ia4v7SnjFbfKu
1b9HOkwFE2L4S1MT9arjIDlockbmLuq9dSBb7sm3tGxhK1HyFpjSr8SyjN9xf7mvg+nVRcJq5aMx
uhrwVStdMHXsFu444tLUx7cRW6trgB/Eta1wgoqs9Fk0hZWOQ2HYgKyeOosmKVYZ4fSl6OXeGO1b
vQMiOvXmqAtf691jLfJxU1Qrqvei33ISzG4tvmTSR+o07XVokwXWmdVbY9gK8ItAm4mqlhvWyvSb
AiHrunrjJIaVU9RDn5gGa4m7IvHRvihuUj5Drbo392bi71LcbUHwMAo7cG0JfaR/GuTG2HVSjds1
htmHSZ9iIVd+N9fNsT+INlEARegP8VSMYW0usHRiyDSjQ8h2ALtKj6irMoKlj27RJnqRgwM9lZo7
uYrDedON7rEyPetQZ1Y/H7TR/k4Ibuv17viajxg4ZC4WfXAyg3dPH/GWiO3vEoTmRaqO+j5olfCc
kr6B1qta39NweFMwn/DIbMx8N+3ANXbB+VFYtXuo2OjsIDMW9iyynWgzYkM5E0PiwPoc7AVoEOty
ilk81KaZSahuVhh1xe9f1DldrIqEP09gpMO5QtBsO3ZAeQQ7oB3in+WIspJgDtTUgPT4qDnBKhic
4KdsNsFRsAOmvnoa+f+YJ1bRjX5jK2VwkkeoAlJFIt41IufZNzrn2a6Aj9jmRbQMMkEfZHLqhegT
baZdr3qnHk+iFhtRtK46lMt8TODSuelWZ0Rr+0M4LZa5qr0acZEKVMN89vFYQfQ+4WCi1eYzRt/2
JbaAudAnWirTkJYufPZFnFWoNuJnvtQggBwUUNl2WYbzMIzKVyVLP69EGzSr5mXo8zkYiuCb0/3R
zKx8t3Iz3VgQ3DA5p9n1gp1jNTrJXu5WWMcgZZB0wbdwlH9C2W8vftRkx0EbrJkYX6UaUhGZ1R0d
TU4urqr/Fu2Gk7vsAwoT2Rp+Z45d7EU799Ya7cyk2YRG4r2HOsn56XWlToqfYiTYnkSVd2d8vbuu
s/tlNr0LFGZ2RWN9vruWrdS8U91VhZRKWHTZ7wKbeCKy2fsYZsYCj1754NZOsSsyxB67LohuYwtE
gThN9hs2+Bw7dv3UaGqyaHTNRerSwwRkunoUSSMNT2Yb7R2z+Xe7GKvL+qun2/6tbfWdgl36u9sX
6JClkX8olAZ6vOxmSzVxrbdejU9uYCu/Qi17BhWXvGkeH6srM2kXamN3QJ0C5qjuVx9g5Tcee+9f
ipt/w5pLv8mllK7snOC7FtTysfPGYBLNdL9FkrcUQ5FDwtHJyatrBvt71eoN9uBQ2U+oR/VzVRn4
EQ96ixT34IJqG3Vro4XOmgNGJMSC3sa0rGfdOMTfjPy/WDuvJblxJgs/ESPozW1521Xt1XPDkEYt
eu/59PsRJYk9vTO/id0bBJBIgKVSF0lknjwn+JYnlfuNSMJdBkHHO9LFa5nbvr9w2jOkJ0jINyb0
N1SMLCj92OhZUr47vnxFTK35hlDt+9j6xk4ynW4jozzy6ALey/JH6CKyx7YsOIAOrrIRtnbUywuF
Y7s067KbB3SF3tKJdcIYKMwNWfDgp6FzyQMDFPPUoxK/WjVxFqxrGzoRNG0ptQNocixVktI8Xjk3
GkX0cJutXeqSQrsO1pEFeRHp7oZ9fi252fhWb0vE/r6CHnjYB/UmtltpEUqxdEFMVj3GA0C5yMvK
r234Av7Y+haXjbuEels58x9mnnVoh5flNNEMfybUIX8NzS5ce8gKH02Ej6+53EGvFoXWt1HPqcho
/C95h6xtYIfyXsoN+cEOfSSjJo++NZ80ajCfg1T3dvCD2oD3zPK5SZRH4QAlUYLWegHkrKrKrSoF
Kl8B+SKgmMDrqi8WmOydFCf5pkQIxmoi/wX+e3Uf6063tnvZ+MMcGlTM0+HVLXt9Z6vohgh7KX+r
+yB+a5Bz2zbAj7aKE5h/xEli/KHZRBT6WLa2RdPFb0P8TcxF1DhvOFZrOyRbxtdBq1bCrhgcVMMq
UYl59f4LAeWduATxHWsVSMFWM2NpWRo+UmecJY6il0/D2SYmdL/8Xy6d7iCEDhxi9WltD9L+AKs7
ipZQ/ImmRKSawvVc+2BLky678CHCLZkCtIh+O8fTBGz9NqzTxvdPdrWm5Nb36vMnu+tl6bkB8d9G
5rCsqFpedl33mhpVeV9MlYs2HD7H3yaq3qt7xGluJrJsJUEkqmIljrW+PiirHEW9ey8ztHWt9xCe
tI6zyTU9Pzuc9HZUxfZHueb/k7S4u/dMJz8mmd/uKlg+z4YLo04d5WQwJFT8IriQr35YwQnglt5j
oiCB3Ia8jIaqfAcMILuUpiZvTKV1F2lquBysb9+FPOzgSOBkaprpRdhEz40d40Bl0J0YaU7oQWWE
GPq5IiEVxF16udnCMkFCMJHjlT8M8iPF4N6hHksArK4+FJz1/CUA6O5ezBpxXaysAHlQMdQiuzvl
Q/YtKxP5sdLL5g6yxVPsubD2qmFARteIdmKo60q3SPPQvc0G3bjVnch9IHvqPdVqsxJe9sj7S6nz
Hi9TrQjwC66ZwRjJE3ZuePJLvX4J9HIZDRp0zBaRwlFvm7UYNnX0ndr44WonbXSfcvY06hiQqKNr
69wsangvWZSgVpWRMdnJGfqulmlUD6VNFFiPg3MjI4gY1UZwbnn4iznReF1drhvVL9emqYwxQOjm
qhumvPVAkOzTwE0uolH0IkLG2kTQTsvSmy2ox4RqJc9HBdQEzjg5C5voUcFZ7uSGBOdscyXfXcH2
oixAHubjuo17ciMTB0/iNMkhpKhpGzO+sg46u7ZpuEE5z46quT+C+MADw34PC/eH2vTyS1JKI7Ck
yr/UWWXv4EcP4Fo09btOoX431/LiRQnzgPxG0b6D5TU0zfmhleFT+JSWss4TajBvTZ1YMNS1yX0R
ZUia/tXeTpOfbMQ20B9pFrHh/ygMr1LvHPDMlGTI41oHWHDORk0BGxm+I0k0wOoyDEfRmxvLUJKt
EjVUUSPv5kyNz3sIVY9TN9TKp1YlQzwLvQm7KlGnL2w3599+YnZ27kulWMey7u4kqtG2iK0OoI3M
4FVVJAnuQDTrw8oLXv0o+RqYTnXhwR286lMWPK5ePNfqCQ0nj2LJWFTqgZRhtxROMSdYkF9UaRCF
5Zky8NgYOyqLjN7Sns1QR5I8GqpLrKjxTpGLBPyCZp6KMI43ftkrDxZFYsuOcpK3brQeCLJPQH5e
v0haLVwq2QOX1xBf10qUzKv6Qa94giSFIp8UiGkPqS15u7GQx0vuo/Q9IGT60nWckvMv3HOSk27k
pADCqlsQ4JKjFfDW+ORNZVJOQynkQoxFAyQPBe+0GdFojH7NiD2Eu/C5rRFjVYKxtWvfhkpP7v2J
+lrpu+zUp8VFmMLJBALBOIddvRUm0XS62lyIFSzEmtkueurEiX2z4XFz/b0/1GDb24ZyQpwuiaqL
7afZSfjLYyBtXGOsAGJpztYgsHUci7A41FnnEIJv/LNdadoGfFt0RcnKXnFwGR6zwahJGGvF9MzN
kSrSvJXdUHemR7pyhLEFEoNkYgtRyjraCGOopHZx69oeDM0u0bThKA8qEDSF83TmNdVj26Gt7ugu
wepETrZy00GM2Of6fkjKYp9OkckQRsbN6JTxNZdEKFv1nnQ5S5amXBVf0BH24QkltNhCTEo1Z8qr
8rB1p0PUAmDhuu0KqMbczNpa9rAwJsBHW0jBgQM4em/T0PIbF9V5CpzDOGlffrs1FuhCu6diJvO1
n25uZbqIluHmsJuwi93MyQ1cy0c33kJMcAJjfIrqutxKsU1yPxrUx8A0y3ufO7hZ+0axdFWKAloY
CQ6lE6uPlpmqu8wzqOSfnG2kXh5TSnsmVz1PsqUC1m0nXBW5jg+NBFxbDHWrRvDSKdRdZ5ESgjZI
fkx8mDUNx4heco9TTzOq5pc65GWY/37lazRCJeHXyncpbXnniiHaJlaxsAlzhQuv3HLMQHQVPM26
ipLiXpIqfVk1lJqXYQtHU5MQOiQJ8JUi8nPmN8QtQnvnlZn9g/zcs9uHxVueGPnSkgr9QQMlt6nh
UT2bYaTtmyHRdoimtXdiR6h+Uki5XFiz297/Wma8nfLsmmLHtx2LBPTOtKPeOvlymEgKdWBRe3HG
+btT0CcbGbHi4CeEtkdj51OkGGZ6n6I3MyTrBP4hWLolLU/ugzrPnoumeM46Tb0b3DZ95lNmgBsN
IjLT5ChlUN3ZWnkQs1ZThfB3Gu1OzJL1KGB3ck30OVlLGNbYVMS6+6q5A0NTgH/X4jc7kE/GpEFi
WhxPPNf5kurmRDcaNHdOWAHMbBWX43lNQVhUtItKs+r3ceN6Uv5exnEPQARKLDnv3ijtcE6uVP5s
6qYa1nEWa4tPE5+GZllx2qI4UtjHIIM7xEFCMBl15+TXhKEhX+fQGhqc8Iug/84bGYTMffcD5sMX
BMX9L04CTzB1Rd0ljHtjV1GXQ62LnV8SEsIraLbNrakPzpLHG1/71DQUGBxNxYZHrteQFxfGDFVU
hKWHiMy04fL8GoNFoHv6qasq98n1uumHotYIMzJMWqdcl42B5MXkjEqAuR01HbqNaeg3DjzOiCHf
trJyp7nzpeZZLB05FT9AeLS0Jlezbrolrz7BJuY8QV2kN0arPObgmWlSr702CbefasW5ofcXQJJ7
lB8CSAeMVR4N3bucK48pWcavbmtWC9UynRf0vIYlmrvJo9zIwRri6aOTWPAE+gOcreGY7XuQODCf
KFK2rMv2wKuGDZ6dWcXS461k2PEqi9z0MZmagcwCmYZ7YZFd7+RY415m6uz7pnNWlcwY0e2mfFo2
3WQFRKiTV2K+HIgIZy18xVXjnkPi8stC7+1F6stPkUX1lQklw3Yg/bQx3bRcCmYhQRwUTgWwdZZP
0vHAWuWxQhExVl8snX+eHakXMZIJoYO8fkJTtboqcA4fyiwtV15qGW9Dm323EiO5z51KuoMemqS3
0fE7Qudhikbek02uviV+893gO3vj4dKgfQksINSaYAlj8xW1+e4uo4hpHdg2SGLHQjJT6ap96VFu
7cI3OaCdg9yOPJ74tfyhjNwg0QFB/61uvY3pgLCE7y347vAfo5WSsouUUNoRAPw2lBCbJzoE5AV8
6D9rWWCITNXcetUH3d0idZJuzSJv7n0zP8fuoCLKpXH0L5M/5RpmF4LO/tUKi/tO8sN93wfmERJv
GCGnxogvXv41K/zaW3gd9aJZ0P7o1I2syds+KJwvfuZ261qTy6PNAeLi8RGXYcNLlgaDwwbVbf1S
jo237IhFUi1UhDBFO360qJvIouxTvmhKM35VJolVyFPShWvlOX9RwyaT7Vcfrt1vth3ArNJRcMYD
JdyaJcwormx0r44JXKvU/fZPzxi2pVeQuGu0pzbVHar0pHvPTHe1DtnCYEE6MkTqsq4Rme4S395G
cJIfs77qd6YtHdwxS9fK4BzHuGoXMkEPAjFNv2kDzdxkbvPFt9IahXc7WFTpEHyDl+lqG4X1nvPj
gcoZDVho0DeOVNcHqF8PDvXNdzhMYuZUKNylA7j0CBhI7/nhvWggKFOOUgQr/WSKJAlascQ21uR2
lHNnDcpZ7vIvvZ1fCzMlGp+VT5SPxxeIneXnTFIg8FKsOzXMq/NglNcuBMqTJ2F4DJz3UG7Skwzp
hBP2w96zYEAB3p/pJ+nObahU9M3krQOVsQWbDjXTNJQG8zJFth5Mte3uGrOmcF0C1KZLYbAq5cY/
qk5zVurGhrN+QhxOwETfoccrwvco98FIDdAXCLtoKMYCTy9cxNjxqz946U9h0R6ee7SFLkUcPtdK
Vt0RaOWXNHZk+LqqfZHtNFxQZJFsy6D9bpMJuUcmWDv3vUVpo+4HS942shO9ezEJaXx33/YWcOUx
+kZYH49OMYa9E0T54jYOVKtfDJUaA6pL23Xe28VLoYXNGlHIfCuGpmby+HEU+GW9kfo3Jx+WXU0Z
KFE2LT3euhan1qOrU+m3nEAVx8jTH0gFS0u/Q4TQdw5pNVyLITQudgKqtavXuqN951xXLOSw/tbp
Rnsd64S0UwbNZxm8jSW/w1BSl0MTVj86/bGzLVh+It85FaSZFrBQtas+onimCZEiD6TG3SEUR8CJ
n/M1gcnzmk490tDXRI0Lijgxick2o1Cq67hXiqGs6smdpJTfIlA9GbpfT2UktzyDoIUSQyvwxvNg
EyzjOfcE5rN7SJpsSRmE+ZRncrIIgAmQOO8/aquN0zCONJ66vvn176TVhIeYcHg87LWBq/9WcLNg
yh6C+Efh5vahL+B+tBv0bai6SXaBToUV9ZlUJpdwk3HkHjZarhWX0S4tii3lhhiOd3XqIttlvKof
U5u8nM/Pf8czhORcBpUChIfjBVLmbO0GgfzQjJG1jPVOfsrj+7LkBXSS671v2zDctTqK8KHn1Jch
mJIvTly+qW56lgt+6VHco7YOnIkol7Y0LSTXtcbQd407yjuw0iiZZ2q8Vgyr2CsmuwHunh4ZXUFm
mvdSqpbXqlya73aePCoDMkFVJsvI1kjrzgjzH5zy7nzuhW9eyyfs/CiDoiloduVQ39n8lLaRanfb
3rCHq2zZ3goOaPVVJkGpmkn4IzXPZLKAjvNjvpp9bb1ZPjynRatUDySYmk0R1xlYlxJsNGEs3rmq
a1bpzTKtrOhbkfVLPyvjd9kvEUFIg/jZBBq4aaE+OY6jBkuLAZbXdzqFnP5wVmvdfrIdR+GWvSHK
VXwNfIPyTlsuDq7eWeAJu3fFi7hR2hZQfKMyAcI34REq4nBN5Ga4SxwzX7SG8S1Ucu+JUsRhp0Cc
uoX01HnmjA5VZOr9CY0FAMI0GR6GRO8o+ynlTZm2zSu8qAfhEZj1SNUa8Tm1q7Jt01c72fLiPZwQ
5l4h/3Di/zIi9VebF6gnnFUAkf+66Qm6D2ownFLCvos+cNwnQ9cJB5X9YcKedBoMwUUPWrCv43MA
UI+KmrJelwYy1R7f5cpE/3LPw0V6acLRX9itTfp7mq0aG8UZQ3+S5YmL1M14Kap5kJZAKjS97fZN
Q/R6tJX0zYmt9w6k6bVwQv2aaf53xNpTCqCdRQ6OekkdHwwLjmzuEZEatn0bpQ+eOkWus6b604Q8
Kwka5Z1TznshB9ZzAfXTWlGiN3so8xV5T+eaTA2YZZhUyR3tXFNSJTg/KmU1lmCWfLd0rsLRcUyg
+SFJ7NmWS71J9Jcby7SLcIuJK13t2963zWITcZ3m0rcdwWbJ89d2lqdnyasQIBhjiJ9aLT6BuvjD
AjB5DjRjnfnVIxTUwVId1dNYOUc9IY5rObZyzhF1X46Dr6yMuu53Tlype3RIhks+NcEuHQi5gDII
drnnBCvdbNRXc4BPv+z7HxTDjX7HiR1aq+eSePuiqp1s3UGQxO0y9sYDGYSlr0sGQlG5tpMHQGxx
YSrEajxr50ZSuuRPnt+rEn/xHRUaGBsRGE3Oh9NIseoy0UhHh6bWrzojIkIvDxYldU3TLqK6eYQs
KNkJ29xQFfbLpbLVbt1ZnbbgbeSskyp4tauOMIylBy8TG+WqTQztGjm+s/EpznYTY0tGajxRYJTu
PAPFm04tYPwJ6nNXaskjjAq8V6OyB/ZK7/fCpiRAX2CXBQ4q2VeOAta7ohKGGic5MvvB03hLRm3i
qyxJw8HXs/EAHptvxyWDEVDUf2rAHvEiGH2RKtIOHUW46xYC5l1S9Pa9jLynbKkthx6U5ql7JVYa
cMbxg2YZe0lwAjOc7oORgIUNzGNVWKO60nzHhdyle/CIhjuGSQp/DCXzXINQdKlXu5cyL7vnXXqq
dkY2YjR5a/JA7z6bCAEgR+7zkhfX5TMqXwTRI/2Jvx8TjM4Shvf0ajeTrnDzbFGMfCXymdyagrz0
qoAhbD1MXmIiLCr3rs7/FAOETuU1CdNoZVnleIVhylloSt2TZdHG680mG+ZWjW0d/CsuYoLTgn4x
gEhOlrwLo6VsIOBeS0156h2rODVN/LMXQ7UAQzc0jJBeA1IWPrcudyL+rmK53cQ8Cc+lgbqvJBv5
NlEcl6pKGv4MnH1TW8Tv0/FslCYPgCS8rwsp4ufPbZE3WAtFWBi6ETahhKQ0rHthq+2MQGMFbWlo
qxyTKpckHVFdUH/bUU7TVVYMdw10QFcZZoOl5vrevc+n3hKai8kWdrDme+PVBkx04kdXdcoKXkGd
x7SrH51cTbZ1qL+1fhud/fY7QfDyLm6GfOPYLmwxAQpElQvppujBqQxNjujOTW3d9UU/EDpFfqQ3
ZROhCQu+ail+c2FF+cNA3mJh6FL9wv1eWdah6z0WdolSW1i6F1PmjyKIIO0JoqPZoM2rNgaPlmko
mg5SD6ognazPFmJK7Ylbp91K6mL1qlUPgT6RM8lmjDwPX/CNu0kmHLenKoz0xUhRCadedQr1IeAm
CJZEU/gKrwW+2WwUT9ZuzEtl3SBG2qvwC/1mY+rQtYIv2jxFGTwCeejFq8ZS9EMdUK/vAOZ6Unyz
euA4vZD7JHuC+XENTFK6n17U3aZSXrXYKU5lEri3oZEnyTIcunADgQsaK2nbS2vES6VtDEz3odKz
PymdACOWdt2B31qw6MhU3RtZBF7Oicet4bgArkrpxUfb6qEbkqXelNWTNwzlU5bY1xwy4bvck8on
R+uMZTsMDXdYhratuFtSFOHKrd07I8u7c5sP7l2K2Dr8nOGrl4TlPpD9nMINL3o1I2KTxCGDnZiN
qKMGI0+qTMy6EsJVaSQ9yrYuP/D82Alzb7XpKfYzkE0cNAFIjj7kDWQwDa2KV9RDmM9GHEHgrcId
TkWV+ZxUxL4Bmskrexoag6xs84zHuxRZxnNClRKQUCVei7Wq03pbGL6b9W1tA3KYp70Gwy/OvOFV
m2x0PXjS2Cpq+wDSduq/xFBFpHINM7+8Ec5pByZdh3b0Nit7UUroxs+3t7V9764g/JG3wlmjmGJV
+rZ7m43NqllZlNnvhLMcdICe2ikNK647+tJSr+toC250Z1hOe2m9wdokwZif7OiYEaGjxm7ZKnL3
NFXSPCVl/0J+zjlnMAvsYHiAXV/ru0tTx3tK2p2jpUmwsQhbrXwtRiqzbqZW66I7HaSCK+dqAHVp
qh/Jjhzszu4uwj8tg3jF+TlAvhx1EyvteMULyBPLYYxsHbmLROn/THOj/ZrnvopMuGZcqEsPdwG8
UTXpsGtjRM+NjFSY6aTqgZh6uwyd3nstCR1vNHgONmJWqZD9qIsYdZFpNtOB9FVZe/UCW3tpvlZF
4u1UP4O0vCNsFyZmuaqkotyCZua5ZXvjcHCQqTDWoWH96sZTV1eSQl1+cPjQ1RMl30RTtZdnPLhD
572Y/PMoWh5WEjRALxp/bfdujBDRNJKMTr+E3vAgRuGYZncF6DwxAmNlnDQUehbBRK8+lpA82X0P
3/m0KwKd2mZi11qFpqRdBlf+2ejS3pIoOZzNvPDnh9gFTDk5zfZYh3PRHwJz+Wki80J5UbjJsJ2d
hQvxCM46Jlzzvy/nthwYjVJRnhEm2FDfPbzZo+muxtrpToOSymdZJdzVqAAHQ87I/gDZRDApComm
mGSFRC/WjIkHA2HY0UJRSNiU3704m5LMLfK0nyaEs5iFtRfRj2lnsQzNXw8eBYgs1iMg6tuuFbFl
YE8kpZoFSOZVNIzpIauCnw21gemByHd6EL15YvabJz75/Qcu8/bAzSC8F/vP68Rw9pmv9B+4fNpq
XvuPn/IfrzZ/gtnl0/aVJ/36+P94pXmb2eXTNrPLf/d9/OM2//pKYpn4PpR2QN/RDx6Eaf4Y8/Af
L/GPLvPEp6/8v99q/md82urvPuknl7+72ifb/+Mn/cet/vUntT2/5O1QyxDtHXi1C6afoWj+xfjD
VFT5rErJEd5W3caNHmUfx7cFH5b97RWEUWx12+Xf+c9XnT+13KFCs55nPu707/b7d9fnMMPRu9ND
3s7nK952/fw9fLT+X697u+LHf4m4ej2MV6Po2s38r50/1SfbPPz8Qf9xiZj48NHnLcRMPP2Xf7KJ
if/A9h+4/Pdb2U4JdW6pfR0kIzg2UjsxJAI2O8a/GzETDUNxULWrMAuL6FViwexrumV4FNMlCaS9
EyPLpnXeQ6Y1+tKrDGqrakO6z4IYArW6f+IUDJHtNIpzKglb8C3TvFgzBrp5IPv+Q8wLuwtP1GYs
YcQSNtFUPWwZpg4IrIZs/wRd9AVSj/hS2FK872wHweeOOl/bjG4NDJXxOU9hIJ28tChCSU7MBpYE
nM2TTzebmFYj/b0FQEXkrIFaRmyV+z11zrkqr2+OLqySq8oIbHiSDepLshGJHU724DARU934EVqu
Nnw3BvXzXXHRCRqQtw+p7pmGQ2AVl0KJi4uiNNrW0wug62J1q1XDzi1ANnxYbfUOwOS0eYNckB3F
wsrMkSUy6vt5L7G132kVQU3veNsvSIrmFKYxtLy/Linc0r7rzyovFjc3feSIZqk7Ry57ipjRC/Im
dfubWD30yJSofxCub2Tqr8ah2xr8vx0B5Xonv5q07F2DRcIols/TBTgRR3L0Q9I1oCrsvKDoNIXp
I7P2eWH5t4GjBA5omMmeA8eF4Irg1W2FMM7LJGuMliQ96vWHNTfPaijXXZykx88LR2Xw900o3X/a
SwyNzDwT6Tb2SmWgVR8jtDbKnXcXNIl3J3qAvTx0W0tv6wKZJa/N7Dwh/DpnjM4jlaWT67zytpHW
Pth2FBM3DfSDaEZCZweUkfWD6CGYNuwTKVmIyeS3mxi6uu6lFJywIqM4GrFZadE6MvAy1MZ8iMea
Qr1rJUm5E9YWMbk1mFptKSZus5O76HWjTMhb9U7Cd/Yg42RupBxKD/AaP33n2UjxHxEZUgnY/mVS
GzN9p6v219lugidU4dNKM7I8rrwVM/PFHDQMQdV1UJhMn/r357oNU0r1KDW01+JDGJan8o2UCQxb
tnsQjZFlKNbf2tnaRSbWjJoQooWTbwKyBeHrAeW7Me6kDxvoRU7AIO5i6bbhbdGHDcserlcJhoaV
CjP6UZ+aMMyboxiK3tx8slGnB20sB7HlPPFfbTAvu11D7Z1NBrVdysGn7E8JR0QUkNXk6st+eg2N
lNNViKCEmCDeFqFBjUhtBkc6vLT2gVKAMV2IMdjTn0bL8J8QWpA3wg56zDnMK2bfUghbim3E2tnn
0zD3eqoxnHo/ytGb1KRkMnIDJjc9jB4DAGp72yJoIPMX9lq02k54UMDlcOZ2/Ks1wdjTjOq63IxL
IFUWFP4TnKSd4CTNAKgnH3OT1OPUFcZ6mhG92UcsqfqN1SPfNLsK898NAwFRmXeK5fHObevhfnSM
q14n3VPBgfuQ62q5Hso4/erpBiklAFaEzgZI3qYUlBy5XwoD4GpUQL8W1rW7kOphL8DGAoUsmrqy
3aVhOMl6tgnYckpV3ToBv7UUEzd4suu44Vaz+dP/AHr26jbaw7z47ebYUMVdBTDmInDlHpzCcQ6c
XPV0IbqigYvdAEJQoWl/s5aUafeFamy02ROyUxcZzsmHvBEysVMjlttFHQCwJCyQm1UPY2gKobo8
ejWyOUF1V+bwPoueaPIhodo21UF1uNXPieh3L/YAOcDkrG+Fs6xpyEFHPpyotVVd+jR+CV3Hgnw4
BnIqxQO6Ib9sIamsi5jwp94/2ZM+fYl/7xG1T4Qt81Pt5NEZ7v/o3JTWqnIIfULq9dMkJseiG8GT
VEq+h4T2JI/20C2ET9WBoCbviTJ86kTUB057JW1dBVvRjRvj3Q7UbPvBJi4V/sjhBT+JvkTItO+1
BKI73TkkU9ObCoyU81j00AlGl8Ssdp/tUusc/s7WG757kBB9QtN98rntKqxiLNaIph0oPVmKmaIY
5B1Z5dYwlauu+/lLTbzZlwGym7GvPxP1qM0mf/G8VEZBvQPXL2cvChLyF6MzH8WKMLfjc5nz0pjr
RGvNhhuNTsn10U999yh6SZf/MXi2uRGjbijco1cBSebh/ssl/N2bbR0wU9RwXNQnptl54rZY7CN2
/HS5mmqdVVonEyf+X9bNzj/XBjIqFFawkf0g2xaj7t1LcgkLfeHEX4jevRm9rvxAXNsxdFK/thc+
xlZUvzltREonbP0HP7S5ZxqhdDRrMz5+2qeB9OvodyV8N/wRnxS5svadlBN/gnZgUSOecwqQlxjO
DayAmzYEegkWwSxfw0hy1jFsXQuLQDkJ0yRawzvWnJqpIVn3sZltwkWRlXVU2tJ+tosF81C4CVua
a+ZujBy02v6ypZGPH68wr9dC0hF1klxdw6AQKkbcwYKVfCuGsZwnd04S3wGwjfJlk6Jm4fmobfla
Dc9XjwKXogX9AlKtjsT5X5oMvV70Xg24vRdiKuwUeKxFN/cSVGALwmofjG6RmWutC0G5OVWzCZRI
mUoO/EfRNDoEEmjd34uRV0CAM3t0k1uHR2CNvzx4awL/qCDvrRRptSLt6J1LQZJU1DGv7W7Wr4UR
6kz/PAhCpHhyEsZ/9pnXzD7VRLskJsJQ83YyWD0YhHLtGa6QyFXy57ZCie7X4NdMIRXSJqU6imKY
6b6nedk6hMphKW6D810xG2DG9aeJ2Xa7j04T+uASSJ9uq6KZt5on5mXzVrNzhmAT8dok5b5ej4/U
+vcLm4z7YYzQi1ETyyPXSklRbLlNsazgKvEb9aGfJiHGsJeNAjJb+PaSaRyDatK7zbS2IK0SHO1S
DS5iNsj5H0kTaMzF0CIzf6d7/RHhIPmxHNYt9TEVSDogC5PcuZ1pK7cx/X2K0MUpsWDh4kyURyvR
hVh8qBZ2BrKTMtRyUw9pXy0KTf7pepufl4peF0wcDANnFTEkyk41Uw8IL5KyB5tq4zu31pSngaTn
UossfQ9qSnnyS8uG7d5zUZzOoQqT9W5pTtlXA8nXvaEVfxajbHNcnWxgGj1AYE25H6c8rGh0T9H3
QV3/KUbNlLMVvgGlO3/rO+05Lxc9sa+SSeUelq742EddQf0671MK38NFLwHMCFurUK1ZO66zHYtM
usup010PdYvaXO/ly75KlMMomrgC4JRNcoILYfgwNc1ncH0cvKT92RMuH7y1KPiSZnK5A71THlQZ
YsnfaoNCclAMsyA7khbxj8JUC1XCKiF1ZsrpRMH/S59QOJcmlXNSrwI9RrLww4peyY+GaXnH2wZi
Zt5lTKG7Xv3+GENbkSgfvXhpBPk7qdT8kQxU8ShJ8R/k+tuTPo0U2eh3QCaRspo88kItHrOgWUF9
Pl6Fv1KMCBH3lEiJSckwq3u1JnQ/LReLXDdWAByh9X27gB0n5yQ1qO3X8nzZESpZmJGTHYUzKIJx
rw5UConroxAh7webtCTE1VarvTZVqZ0tCXisGFoepMpjTVWOGBaOVS1kPbLOqSfJrz/XtK2inaUE
nnG3cLTXeQ0vseFVVVH78+G0DKz4WwIG55JNDSlM5eKribHuJ/XS2SYmEj1DJyFC5UcMRSNcfD14
7EEnHmaT6FEz2psEZ+Z9yB3aBzeF8vf35W6eKrXmbu+AdZ0+gmh6S4dBPfW3nSvVR4OzZw7bgFof
1b7cmZ037GylrqGnxRSrpkbVihiLrrDe1ojlZkUSEShuUa39EfxzU2d/syCTqfmMAmmnNBwhRBO3
ngvqahpXsqTejJS7/JyeHT/ZxmlFYzbOz8ViWtdidauAy/+8tRE7doK251+2zSl92WkD/I3wgsSr
CMWZL0rjdDxpdUQ6TS/7otjPkCJbLxCdlecqRDLQ6uP0S+oO+dr2KC/niA3RcykvrExWVs6EzEcK
Oj0aE3JT9IRtBIgOrHiaEU32uyeG0KQx7RgxtDzd9ODNur3MO/MJXurmqvhJe1UVw111HYo3s82U
C+9c5e72f0g7jya3lWDN/iJEAAW/pSebpr26tUF060rw3uPXz0FRV5T07ptZjBYVqCxDik0CVVmZ
55OmnqRLKLMz0lUfnWEvjbKIAENsLQI6Zs51e38rrKeo8fJ7ojNttoomSZx5XbkE3POCZWSpp9Qk
mo0U01UEXnNXcFr92tZ8QnVkIjk8KzGT/0t2tdc2d8Zc7RsiWMkQ9o6y1XKCj350x7McSgTsJa1E
eS/bHKPYtoaVPMq2UGkWROAkz5qruS898sMQXlxLeQ4h5d0TsFnf5R4RqXMtBW1wvWrdBBECrav3
smEw/ererZx2B0mL9cjc+dbQBspe1YwWwQu6yb7Esfmb1icw5dZXzo6IXBkHwXX0tS2oCMdQdG2t
+L63cfsADkHi5xdZqCbSUFODgK6sImj8s6EuatA0qupvbp2zuRXJiX4VxAXouV+zxIOWX/xAuOu+
LRAI+tUgR5g9XrtIsYExGcrGgrS953WsfaahGjPDKdVZag9ZLrSCJdbyVr81I1wI8FLWx6Ypd7VB
8nIQT9uc838oT3537+mC79t8pcenCA3AC2fKPy2Rl/ez14c/kOwwN3RFU5HBQDAp3uK1pyTk6Ucu
nEAAtPvebez7cS7IykUFuMI7lmihfR+kpn1vap69bYbYXtxshqZoRzKc7qRJDpV9wdgsmkwExCgy
m2zUfD+8vszNdnsZtyPjuINNc+cGdrcnMZvk9KSYvlgsuVep0eKPnKsONCrS9o2HoVPqp9iwt74q
JmJNOv8uIcJ0GcqqYcfrpPXrnWwNy+Ej8uajeqJzXkq+vbIXbBXA92wIEa1g6rLWMlS1qnArq1NU
EkWpBe5JVrWKiE8l+5LpQXvmSZVcB6HPAnkYUsNa9ip0U1lUFfH8sprZADsFgttGydfWKnKUFsAB
7evCzrbcdPUnDhu4kwMS+Ce0wG8DxP+EETgsbaS+L3/1NeAEoMVC3yxB5Z3l44rkXXfVqJN+182F
vJJFiBTVnV0GXgkDnRaFcKtFp8cNwE2qcVU/6m4Tfenjxo2ei6xtvhRq+11rw41jl+VD0avimbR0
wiOrmpViGOjPA9EeK9/sva1sDQ32+6iW6ARg0HlE+fsu9giTiufOFT7Ee1LAD7JRjo/Kb4nDbkha
giJ69ysFwvXcWykA+0+A5VXTVFcJP7VHWZB8pZrBY292xSPJnBO+JBXY5eTFydJJ2K5mhgEY9Vf/
psu3emCaZ2GL716KINnQa8mlz7lTspyEjk804qWdC9kwZJm194f0pbHKf03zgCxzilNlRctr/9by
D1EwnVqJKJ3h8/LqVjT/YRtT8//V7zYsivj+50ozrIzEj4mV9iDujAYZw3POqagDATGIQl51Beck
C1n/q5lY0HAXhN5R2q8zyCF/9bvZfutTwOrY8Hv4rqmlYJHBC//2Srch8urvd5MZ+IYGlnWL/7Wj
nPE2t+ynB4q5LrmrQOpGI2DZO1Cl+dbGxcac2dKyDtokJHiYgMabrR90NIx+q88DW2mUY25F5djR
oSh65YHAQfOpq7NvSm72R1nD5So27M3MVcf35gnhkF0Y58Mxax0NlRwyNUYrEuibZuIibbLoMhPI
pSPytawWykTsbtlNe3y2fP/bKnglGjokQ01r0QrMs43hju0pjmuXPJXQPygz+ZVJcVwTIBRMlU8M
uh9c5JUpeNrkWgsd+c8GVMbwHnvmF2m3pjQCQzF30ZIfdc9BkpwjzZ0AOMQguM0pFgqy5IZeJ5Z9
q5EDA+9bgjDJXdok+Z09RA+hYabb6JdJ2kurCorF35cDGe1Y+aCvo2X7b51+zSZt//uUhef+O3tT
+FuCnJy11rvZqU7CDtACmQYFOSaL0OqC7xlhniQR/eAv86bDxvoyaXmz8jQnueQ5JEHgfmI3WqV2
sVijrayuLZak7rscPjTTMTAIz95UAalEdm0Pq9+M8lIWuk+AetfoHuFaxGwT2y2m4615BHHfLlqP
jwnd5I9bQwgeFo01NC/VNH/kacvtGByprJEpYdzV+fQua7LoC2P+0vTVWtRj/ihtaggIppocftyY
PESzOaoN17LNmE3gT8R2UvR2ebOlaeMsxo5g9dtEQ/zpaWiXX2clHexAmly0kHNIW+bClvWSIdpI
G4ujcFmKsNnBGbnkxYjEBzJLj51rDSe4madorpEmXz6OUPg3QNOmlazKAh/+dwLlI7yTdEtq0714
nHjLQdLUkG29hWzQLSvA0OQJDyORZB7SjEMhLgnR8UYxhedmrkm7CCzjjrXDQdYcdTKIUhRjubWR
3FpI47WoVXHxBFJhegtpTtqCXtXPxhgt6rSK1parlOewMDmdBc27S2xNP/P/dgh4trWXzuIARe2M
4J+x0JYpMBSSuTvjkBlh/hGUJK46UKmAHSnKOp5K+2hAKDm4tWpsbZwi9x35kCsQLOoXMw8/OeGq
ftjRFkUNf8N9ptraZM/dt66wlnnpY7Pa1l3krM2PbeMeZKulxBDvk5GvOFqj1k4lFnKfIHGz0kVl
HUmb/w5SISCBQkPSezbdipvNgtG+y9WWfHN6SLsyjEUHy/rfYeRu/v9M91+vKm3zO2TfJdY+kfLV
fHzZzEU7n7zKgmSjVUTA7/Fmkj18MWqbVqj8Qee+0ibHyyqJoI/Eu5t7WbvNS5ZMBgtkm5MudWgJ
K59lltPnsktIFrW/grJ3LzUnbGOdlbtcqOE56xuyf03desAbhPKU6wFXQod0gSyG+XUw26c+5hus
DPXS7DnjZJd/d+Wr/oZalZejm4p1VRqkysxkVaGbFPJqLmSXaaaztrPXOpzSH5Moxgt3NDDXQ9B9
kqxyKEmr/OIDN9qSX97tytCLkLFRP02+Y7vMscHv5Hb+OpCAtHWdaVzLaj003Rqhpmwrq97URyvV
1KO9rLpihl8hdHE3cqt89SFZkW4EeqtUVeWE/jNxzRn4tVJ1xMugZT+r1exvlVU3dj1QZN3PVllN
7wtjPfrq926aXMivlorqUGIQ69tkMdHRPTsYS0OxhP/MKlU69SRrskiDdAZZiO9Rr2fperD3wsLR
j9tAJx1G1a9X82KdxJiy5xCIRDPZYCDlcG3lp2aQojT3TipTrAvRw5791eyWpl6s5IzXacmsXYyZ
p6wbpGKWXdLlBzNO0QlELnY1EX/+qZpAGIT7VZl6cz1pQXhoKyd70mP9ExHPdFv4PnE6rZ+fZOF4
Q3PsnYusjHVZtqtbo6742tKskFga2rLfATR89bKSZEK3EgtX2Mq5mQVDOA3wL1kCbcnU9N/sRZn5
xqJ3gE+GTYvfgG5yFATabj91KF1yfBG9twJGpWU6H03v86CLCzjxHXkZbd90MCNy9wNM0IdWdNWT
oY/xgaWStgbx3H/ELI8T3f0w8NRxUluoxMIK7dGYnO9yHPsAHt+knTwMZDxyHtEaPHdD84okU4cn
Q7O0r2SUot1JiMhebh1lkbIVCuyCx9S8m5RFWJL2qTYlAuGZ7UAaLib7VLjWSm5CnWiWa8v8peY1
6qWOI/WS1957FfraXtZkIRuj2Fv05MadbnZdCOPYFvpUIlWp1u6rNenTyfLCcdGpiApOQObWrhic
raymivmCqvMSNVY0MWZsjaFFAZ+aCI7yKp6CtF7IS9934npxa1Kdhk1LpREZzpDfOv68RPZvYTSW
C81xGo7RXPh4YbJVpfdvdm61W9mA+paH9EmYf7GMjIzDogpq/tY90UPyMpixO9EsajE/cI7XYib5
XOvXTi1HbhpaXwCx5phpGRVdw3PT2H4GNhqjcKkVXMXouU5i18zaPTXh8jzVI33XpEK8qJ33sxX0
XXQYe5ThWCc4C3Lp/M/JjrdVZBg/IOzv66jFyQekge2jt7dqO7+XjvxElNNC9bPgTlZ9LQjWpQqa
zIntl3qY0EeKp6+W5xSbpBlwPrp29Tbb81KMX0mZBcvKV5jjnWVJhNQhV4fwzXBiYMZu/dyOUCDT
sPsuzU7aB9tCHxZmurPYox0gd0Nqnq+MP6ujMvSzfCHN18tr94BwK6PkwXkb89c8194a8gLZ4jan
79oPNnkQ2yqz+6Pi5z2C90hZmb12adEyNxDzxSZbY3Xoj7LIq+xZGXx7G9eR5Z2kDTQIMTSiqBZy
BEEmIe7pedYym+KdxvlPgfgrWt/kJBVJv4l/JXPxB7SnhWw1w+g9r9V2NzWaIKthHhEGDSdBhRWS
pfero8wCA+ljEWD2wTY2jkFbdixoChYhVcMhxlapYmtTwDODdi00deX7zY+iwJWvJCU6geS9kFnx
r9g7/1dk39v+Z4MUgL/aZkLGXw1OZpP8eptG9pYq8Vfh+D/n/69pbrarfPyvEZkJWYXfLu8mnN9N
OMtDy96392oG4tE3Mn2hKXW5wseQ36Mwlt3b8xXxBSQwWRdpkcUUoCJX9Zb9W1c3aUb2Q7vrkF8z
DOWYchvz2rUcKac2HLU7j/iypMlIuwDFC9PAjRwG0WaKTN9daDxXT4XTrzVZlePSIsk5zlSNjeqT
Nk6aX9ceQyJCb+9Mvjr5vjY3/Knb3hrcpu3uapyO17dhqLMImLJCyNl+SHE7tS6OUmGWzkNSu8aJ
uJeDbFNnU97bgDr0kdXRXJUNTdH260pz3ZWIWIcv2cF5i5r2WQ3avvbhj3qxgPcc5SzcFdoH1Gxu
7cT+NXuoLifbiXdO2JrnxswTnq8pR6BarRKiA9ngHE2GeZZXjl/pe79pnq795BC/T/7JvGzapfzT
cXwzwuYnsWtqPVxY86yy322qOS50tIv8cH1JDVZGSFbWqp9PG/uu9UnBK4qdrKJ1jhCwSSqSrDop
qI+qfUIwwLlDX8K+Fn9VZYO0dW4UbooxiCAPEvunR32yQN+mekBjrnoII868jEKQ8dWPFR8zBXkm
v9tkZ56CzSrpoXXIquwnxzYRaw8DB/N17F/z1XXQbIuaXGwN1fM7I+9+Fm5r3/UsGkiBh7REMtW/
DbNkeYkQAjhOM6rzagO7HOYEmMFSK/2VnOG3Szmt7C1bPAgi/NCQRppUxKMQ30QSs0jRhG8i90jK
NE623kQtvehTdXWtk4XqHK+9RteHYGEFn7+1mHJQPo+Hes72mzxBluEJ6xWj8pS7iaxC1lcUZlwo
yDBz6gfQR2iHeCjCY0ieK/R5/RClycbHx7mLbNKqpqI0D5zZWjvf6B8VvSfLGiryQp+6ZsMGavwa
40Ug/3R8Ez5MBL4hzaZKuqs9s6rpau9T8Ztd9p8IJ7n2N5JWOaGqCJJlAJ/Ul+W5mtV1k5jtcVOM
4WGatXd7G2kBDQG9TT2L7epsXHb8ooKVbPVBsx49K+YBNY8ts9G6V5Vw18590ThwDo7vvYIwnR5q
q9MXdQW1BxYcMg6m/qFrLfIYfheCMzdIcRW1WCSRG5+7sEieUFy6lNDE3wmzyjaWXysA1tzi3SWT
Gf9RQbIfGu0c+KOamJ5I0axOoKsRECoRAeqd6mryrQBAESf51UmrFHxpKeHZsrPsIxtkVRaFTR67
56PI4wcz8+XWUV4pM9I577/dppdmOcnN1gfh19Z+T4Z82lR67WubcrJIWlTYrq0QIi2X3EdrllFz
kxnF5XFode7iqRslGxxI6eJ/jCKWKjrorr66TiLnu3Yy4u6LpujVLtKj8HwrrJwo6n5c3izgkcIz
HEu0EqbQfMYl6e+l7dZFXtWFMy09TVNWtwZtdBiG19Tfml1K3uH8YlejvMwrIjugN630xPj9Xeg2
rri2aD+cKu4Pvjd2B1e1fxbSJquy4Vb9rUtUKsnit/qvaZTJM5YeslpL2Xob/L/OZc8vrDRFsEOz
eQ/aY9qGgx0sqhmh1UD2BwXgFKtCcfW7LHBBb0nUVgw06hRzvrMczRBnr1eNKiqXjFFz/ijjJO5k
F/ADIWQlBJh8vzB3Q2LbrB4r5b3vtT2Zc9C41WDg8Gtml8/2ciq/6zGkjjAKxLlojEMdtJte6Q5R
beafQerUPCV15SWMjHI11Ep/b6lmuLVha9w5SE8s22QskLYTwO+b5iOt7ehFLxT7PieROAP39uJx
HvOc+wfZJAvQD4Q0qzW6gfRmXfFQ18YCzd1vJVrBz7EueH7qylLWTMSMnu2BH5kTt6uRtfbK1heW
EsZPftB2T/GQRisn9Zptklrdk5rn0Yk74KtslMXge18dVotHWQPHYW9rg9zNSMUttGQyZ57MtYOf
k0110m5xBJ/GtuHAb8pZw8wQnw5CNjEncxXyydpuxLZMoAGFodLzEP5XiUcK42hJDdjZJL701lDW
xQcyLzaIZbwAShpwyjTE9zLSiijDS9mk8b0Mwprb6rkm2/woutRqoi7GhlWHbTYFx4WxuiBWv3i0
cyN/ZC1NskQ2ZVtZlQ16Tp5wFNlnaarNrjqKxn6+9p8H+cosl+qz6UnGLkqWvdF8Rq7f3skunGQ4
l2aylrcBmtosVW6Sx1ozFrHNIjguws4EFZx4ezdVLlHlK2yWCPw8I1nWndO+5vxfTUha8UB5bnWb
nAU0iqqt52k6H6JXL0sz4IhsfpgmIoZtHCH7M9dkIRvzucet2//dNnao8A01yb2xss4tBzohe2oH
3Mh6jFLnbhiC8oJGSblEpTX99v/ukTLH8OccrVaiSaLn/q6Mk+apHpU3j/d4zOdalbXBbuoHbako
Rv2k50PzFCdvwkjiR2kx0RhBydDsN7ItHF37bAxwkvy6eUgiQVhzaZzZm6LMnXbdZ88jOzCV6K2x
XX1Tu3q4z2PVOrfcDKze8e4qHnMV6bpcDpOrrJ2CAEhU3x1wmBNiS1MjXkbQS9eq6Czx0nae/Vv1
1io7/9fYDN/fDuZtOonmKAtXhXzAQzcH5fivTV6pLcQLXMEepyDZHOA5psjqqpAlV1djO0eTRq29
Sy19OkwFdGwJZW9RQOKZZD932qTsxq4lVD8T4bta6kugn8EngZOEg4XOi7AjJBILYnDiDrCrHp7N
XhHnGIIMyU38TI6pX6yvjVbU2HvLV78EpDRw1OO95jW3CNea2m2HgM0qdyf9uQyM+o7jj24hqwI4
+H1Yx4j0VEq71PUvmijaJ9lWAViIlTI4y5pWjMXSOU8ht/J7GDjO3Rgr8ZIAAORFRms8deWkL5Fb
Cj5t3d6wUjK/dE0BVURAyLJGJXgtZkGwuYMcGc/CJNUA0UmOZGkdfk6luclG2/zS932x7eJ14IP+
nogYrv4JS3QOx0ZTXq2u/6zMKr7Imipe67ZRXwipax84XDslSY7yd+txkikSfymrIuvTLaHA1po4
vbeU/Ph9WVnZRJS9Mu0Koq5FgmtInQszGGBO/boaUkgZbAb6jWyQhVYk1rWfDfDjDmjY8jY+qTlE
Qf6orSFAeMHGzlDRGpyWnXE1xme3VQV3zER7hNTcL+OidvjQJ39R25UBjksfloXj53dWW5bO9TL1
ivxOc0xc0HYBkVH51urQuXG45UgNDYSBjzylcr1HFqdt+ifhzZrhqRF9Szxvieux/ZFG3b0BjOp9
GvnBGHpZ3DduXOy63sJHqKXirEelugo0Duxhdn/IQaOzL6AQfbfNPl0Eala9ZB1C65XtdYvKRwGc
88EOoii/uXo0ql0TW+0zPolZa4zYdtla5YHPIY/xTTbaue8+8cHIJlkgd/6Kfrd7kjXdqp2l7vRE
nM1Tgy7+z7lkY6lMzp9zhQieGLrmnox5sJwrEs9+khor6XbrzDZB3Shsfvrrfqt3g+Is0xbiUD2v
rRsB+2OCB7ODFWE+J1pkb8oui9fNvNbuogr0rcIduJur6qBPZ7zWnPtSU7RCPA3xgxwoJ7PNYo+C
R88zj3YEgkqytVL3Ts6l6sN/v5L/Uvghjx7d966FLxqT0NEgDjdtV7cL2eJ25c9mWb32UdNa2xPn
sb8Njgp2Fj78oIU26txGK2Lc7oSFthlhrJwFJtxfZ5M3Y8/VQBtDZJm4vPZOQ4JrFS06TCDyVEd7
N9WAMOOm9Ta9n49f9Qn21L/mtoS0K82q/Z/mP3rLSbLZp/dHb2kOougfN4dtPKhOt2PnZG5jaPTP
xuh/66xq/AYk5FEBQPRqiMgkucpUydys2P6007SQPcAsbvrOJZvTCwoC2tsveqQNS50T+BOrScir
qtLkJ1lviRvvZy6U239jaY1sV278yPzijK6M896LCrWjEq+2jT91W8HZOdh1qxy7zhXrKe/rZ8Dm
PVy5eviWV/p84zF+4BjaQh1etJk7PXcEtsAnUYnxmj81syLc4z/saKidGqNQn30HFmxvmj/7hwhF
3frf7HP/bu7v2fSX88sP9M/+t9f1meev/vL9/Nn/P+aX77+a37895uuBA5Rn3TW/B3rbf2uhQE9x
gj6MsyCTLgT4b2Y7XAbiG/rp/wyRYR+A3HYsOE1zBz0o2niON36F1waKrVK+2ALmcTnbES8ev0Lk
WRq/7BmJdlf73H9yjG6H96RZpAiu3NVGXFWLJFWsu7LXbQQ8OrGSLbKQDbeqvKpqnSF/NedRe2iD
Ydjd7KPWm3jKAvUJWWe4TGks3ouufnE4Vf0BbzdVbHhj7dTvBjRqlgMYlk1SuBVoPwr0tKqjrMor
WSg9x+W+0dSQUHgkKaRoFVNzkkVcuM0pnAtZ9czBXIJ4aVY3W2W0+LFl3VemaKMb/rSQ4+QQ2TAW
UGXJ6azA+9vqezfpSL1V/kvumOGx623tah8jECdDYiGnqaJIwt7AOHc9+Jc4SQ+l3aKinhDNtXUz
hLthtytHHL3kzdmkIk/6zL/LpqchZHvj5my37PEJdZDpyUG7gJTSDvHF2UbazYiwKwuO0CLNzxL3
JLeNT83ggsAlLAPysVuVS39wyChIxFm2WuGcZ0WU2FrTg+mpBcQ174ZZTDZLXdXdtygYv2hwCX8k
8b0NydBfWBbxEdOcJwhWf90mrFtETthBp7ZfBRlu/RblueAMAmreYuo9Ur6QuIadagdEBmiA3dSy
OMjagGvkIq/KS92Vw/Va4Rm7MkXCZzYQCEQOP1lDqU/qeUlm4qnKiiHfVt3Ikhmg3pLDyeFkkraV
wYKC9KN3n16dL4diNODdFsraV9PwEGv99FibEchZwHK7QTXdtdME9cYZUIzVFH94beIZ+NhkwV5E
7fA6OpG2YAOYocNA61TGPFEQwDPScEClpOSJ8atABPJnlf1RdFDcEh49LKAzaVDdS223S9YinJpE
GreN2EcTZ66SZw/0rstW0aDzX9Ltma6ZE0uMC35tFbV4K5RZQ7yO3QsHbtWdQXQJ2lBKR75kEGyY
vFmUDdkRmeOIB1mwuL/oqgbK0IdddrWDHTCU4r4mcvshT0hMCcUEdvvfIUZY9vgNg7ebaQLSuVN1
HNq3aTgnRdiGJ+N1aA2YcplMbbbSPISQK4JxTvEk9C+g+Etfbb7kpvDPDjDPhTSrsUBBw7DeNKiW
nPc7GyTYiZuKcSiuFDGHK6vZvoorV1m1UcUeKc+MzdRp6cWJ/exapEidIAwNAtsiFOWcE1m5VXV0
2My6HS+p31lk32j2VxDNm8Lw8+9537zllTa8GrbarxUR1UcU3vpj3uTlqhdt89yVqbfiiDzc1Vo4
veJfIIzGr0i+6LXxNXDarwqxJqQJUlN9k/VN2j8ZWWM8q8RO8eedXjOUee6DyX2Uncr5K0POg7aw
Q0jLImu3ijrEm9KA30fuy/Cid+5R4bn7YTlwMPWB4JwwRHWSlEy4dEPffJQjKXS5nTgPA2Sxu14j
DmAkUvujxPmmu3bxBfJ+svNtP9zWjdm8z0dGsgMqvTBwx6w7VJ0QTyIsX1v8rlsfX8CumsGvjatp
z3PE0Sau7PCA6C9JkMCsloh9ic9B+VEKZfyHgFLufuSLPwauHe70ItR3Tu2pD40P2xvw2PQP8UMA
tJRvle8kxN3U4t63ka2uOxvJWUIdsryO7tyZIC0Lb5zUI7E/6WacQytutuuVA2TaafhCXVvMuWOg
8RHbuoHR/jUPn42FECryamWRDQd/snEt/n0p67IQhjEcVNJI/mcntVFUjp39fjiYUcksBDAGxAiB
SlAJMtNDrTv7VWg+FNXQ3UfuR2ToyKonaZAd/dF7lG2225gPQdGpuyojJrUnpSBaxmZgrLvc0jjD
mus+lNklt+Yc7BvdXQPGY+Fs0xLK31gIbTdVHEmTzG6zDtY48akn4r8RsOza+7oOCftX+7OsAbxt
7wvLwcOcxWItbbKYeQpoFWhnhEyYStoaT7ylmtIcrj3MN5H6BzwUEyzRjtytnFgLtGPm+MdS2A+c
3keXRHURmQmch1Qv7YcsNZsDmtrhQlZ9exAX1BRx4XXO9FFr/WEQRLoobjztGsUwNiw61HcCEMGf
Kvt6UB7wPHUPg13GB8cU7sL3/B9GEc9LvlnD2nyyStYmDedmiwGC8ouIo2RVe2XN6ycIARAleLJr
Fiy2Tcq6mlbOXRuoNSe2eXfxZrkCELHjU9sSJTgaSvrm+8g22zagOsuCLkCe90Ph1fEnKn7+oksN
hD16kGqxUwvEICJCM+wufQYXixZWG9kPLY6/9TgQfkjauLZpyppsDAIPdlYm9LuORe/e7/gYHXW+
R6hWszOmPj6R/s2tyBriC1KLPBbZBTyMs5hJ6RfTE/JmKu4RBNkG2zFhrwzaG/oJMRmH/KhtQLZN
YJf/GOq4L7IZwu+ZZAy3ExIHaTAurE6zXyYLedywrdhU+xUZ0iJeubVfvRGBhDKEngMf1u3qrUgW
7IX8t1G18iMokWQpeyU2Od964iA7Mg8C+bJykgwsqqi7s1l7Fb9pq0IKtVRencAlKdLFO5GL7sn0
laU6HgPz3CVFiGbNkB0EEkrf9CL7x1TN6F3VCF8MIwddWc3i3DVJJgJlLVAXqV+dpVyPANpvW05Z
6Au1r7uLM6eRyUxamXFLLGYHDr97dOZ0XGnqYx86S9KJg+skxdNE7uIBkeluUVZxtxuIidsgj6Re
4iYM4VdoZ1kjUpbAlLmAXNhsY/jEPCF9I1qXei8WSpFaj+BYxGIcLO9r15YXVCAcf8Gj1pqBtrzq
KcxiMkfKLNxkes6TstdjheCoBE1XEdkkZjT2CTeVPq18Eq5YJ7bHa7XsPLFpTIBMDsfS/BmiaOPE
mqoe1LhGZwvM6CIRXnmSRTof3lR88sPVGGc76DXGUTaqqQF9BB/ZujQR80gcokIaw4/OiZ5uLAX0
/UgcGD/j3LiPOle/D/KuPJNgCNX1X1M9XzUQJr1htO9u9iFWjKVVd8VGC2MfTjSCnbvrdNwRid0Z
zetUcmIkR9tjXfU/tHqCrT8E+ff0XPdO812JzXZhOOX45FSTy//U6A/sbN1V3+SfrAAsVDQ4Qu7U
LOAkjBQ7Wb01XKscXsVunZ3+sg9Gq64iuNor2e1W5DkuDCO7lxbDSQtnNYxauxSGm60H76AKv3uU
ReDw0XqiU/eyCqlcg/gLiWeou0eFb+EjmMts6zsO6vLzKGmDpkn2uha5B9mvb0h8iSdvcx0wd8tF
kG3qyRtXclRfGd1jVamvSJLmR2kaHLRmuzo6y0HE7uWojQS7ghOKs9bjiBs1lCv1qscZC5afu6d4
V/zU3xiW7h9wK2uP2gTeVfYY7PoT75b6VKtOta/Mut94DVrBah7t67wwdURehHcuG/L9W9c8QiUB
4YqWwMo0ZkgV0oQrMLDVHr+l82bxcAkL23gNQi069sSgLQvPct70oOZWqFYRu+zcfDU95E9SJ1g2
ORHzmubE+zrVtSPxaeE2iqL+kjdNsYY2qj7irbeWRl1Hr2UZavBlUrj01vhVQRDiW91F+yLWdZ5t
zrgNvckjr4SiDbg5u9ko2N3gjbc8wPrJ+O6ZibNsJne6K+POfgkTax0UE3b4K1ttgptqZvrwngm8
0h1YVw9PBCrkOkcg8/AxJywsKIbi0hZT9eAF/YccXjjCWqUmWHbB6XUcpieczfredQk1b4uhO+u2
na0D1HafzVIzSWHNwo/aQj1abnmqfh92vfUDyMGLacX5e5jn5VKtNfGYDaO/kTP2bD2uM9pwW89K
2iM+NVj5czkMJqH9WvhhBt1JxIJNFDNmRFX8o3HiNX6btWd0ETjvVqjz9+gt/aingfEU9IRh9In9
3uuEsijQB/YGFOkn1U/YRQIomAo1Q9Aru0bR+ZnR3nHnaJcyio6o1nY5Zp+eU4YIUHnOstIqsfNd
qn2XAEvqe1ST8dcQQ90Y21BBIly2DjE7tICQ7KVs1UuS2m1SC9H2M+8UVzgrmMX+ZxKsefhrn2Wr
NYh2perRDOvkMipGNqeqDc9zhFmRi31VW+MLe/3i4IsoWMvAsj/t4WyXgWh/2gvWC/9ll/2Voag4
kUzNnZpE/iZ1tQAJej16CTpd2bYx/APbi+KXXijFwRKIX8rWXEsU9h0jT6S51XUFaupDcpq0+RCn
qT9luIehdMmh78EU3KI/pI3zTo7jf0V/KIORHKRNBojIhtrkXKAmONTWAR27KLSdnEnnGFmJxHvp
cGevhYXkSfHeoHj9Ws0AfZyAEM7mrsl3M/4/hJ3HkuNI1mZf5bdeD2ygHGJsehbUDDJIhhYbWGZl
FLTWePo5cGZnZEW3VdcCBVdgBkE43O/9xKbNQTXKSIE5tuZJnunzGYL+50GZkhtZ9VmfZ1az7X+N
kg0kxH8O9Rrx2yg9mH5UU23udE2Lzm0a26scus9KFKisyzp58KE27PTCxdUKEs+5rrqWBS7cP3he
5rKb4o6/8NcQ3MG2btk6h2s/eS3PgzTZzMSV3yoV1bNW9gTeoRV1qKw6M692FUK3i8StAww350+I
+QR5bXmd6+j5E8yis1eppxF3Mlr3zpo0mHbaUP1wjY8ij4bvosiMJV9Deia1LG4CDMI2Ona750CL
BR5ptb1WUpedpdZlz5bawc4p9XY3zMVMVEgvx051I1sRc+iAMgX9cVTD7Fm06bsb9dYJTnf2bEZs
5XmqbpqAn42a8Kn1pBZvYPiQNwrM6BQpbvoAc+gs64WT5yA0IA1POCq92X2xGl0re8b23TwUffhz
uJciMRaion4yrOQ/DvcBtbxZU34djgi7efBtV1/aqQEawwi9ZewS7YmNkb2A00YvdfvqImr01FS1
cvETEumpE720RuDcEOJp8LQp4peBXetGtWvQUtyThatY9VYfPRzmjCo4DQ3u7AP60Lt6xCJJ8cdu
1QSFeJ5C688iwZ2iTO6gJrPEnkkY8DUWkZWfHMMcjtJpV/rxzlX83rHjEP+y6P1VVZV4FvZp5AFh
rdp9lZT3EerU6hZOQPNbEe+Ydo9V1H3ZqvkpiCsYhp6brgzTRAFxPqRp+54gl7IfuxLjwLGJ0rOG
4vgysu12I4uynzo3pKNOErEysusFqqFauUYCCq8zxsfBI4oQGfUrDoQlGfJRrEAjzQEFBLfR5E5u
B15qz6JJFrGIm1fTsNQbb3CUpRzl+3q7TAU20bJVfR2R93sl0BIe0wQnNTjeDav3KF2NtVfc1KFq
rQhrBpsu4Q2OxkBnwWNkB2ab19Mcoe4aQO4R/BBRko7sfxzU6d6YZXJWrL2dRdNXvN/RKFsSfYye
nCYGmYVX6kdag9TzrB8RMATCxvb0YGTY0A6D6R9MAZ8NqYhwrdhw7kWV41c0EW4mm44+ovjeMwuT
GvSRtsQ2YTt4hb2Hu22d6tAtV+6Y6K+VLs7yg8ww2MVwIbGG40VaqBNQg9yLzvLMqssfihLYJAL/
Ul9WjYuBPe7iKaHP3aCw4exU0R07q+6P8qzNop9ndi+UgxoCFafDZ/WXrrij99fWtpt1VayCwGRM
2ixug3TnYmV1TZv13KDbUo9eZWMxw0XycDEmTvIok1+2Yn5jqZTdyib8A7KVjr/FVjayBEmu1ypD
V7lJB9LJQaz7F0zsxAqjJqBNIWx2WefNZ8Td14qqky7GpfBaX3p6vevI3i5kj88BSYi0lGsPJSjN
f10kTPmnOCEiP/PHyHo5Ku4cc+XG2JHLht+uzgea5zBSizu2Eu1TnTm34diBBJlLjpY+KWronmTJ
rvMfXjprcoxp92Tj6I7XZDEdxVwswDMvStPpgU4wUkW0Zqn7bnfT1lP3FHfBuEzxydvLsUS8sZaM
zGknxw4qE/bYB+b2+m/QUBjxOlwT5FiHJNemNdRkI1v72BNAH2d/vRILziq1sFDs+uLZs6LdpOr2
u2Uq1ioB/AB5KCge4Q9ervWocqxi9vNHdciae8fUv8l6eZ1wrFHndJvpYmVwr7tmct6H1tSYbZvq
HISxe7J0YRGG0NAQbNJhVQ/YSpZO0F9gYfYXZabnV7wmJ9UFcvarXugiWJG4FKzQ6CEbfKFhVpGh
wDJX+YWquAi7jucMs5KDrEvNOFowY4pVuW8iwN8aq/h16erjPiax+djn011T9fgENcQCR7vuHi0b
MiIOAcd+Ll2rAtRMKjRnZSmCr4aXedIfZHH0omztJ8G48WIwiE7bWptMMnfUwGsXxXyKefzGrLpg
XsJQ187sHg1cb7FqogAQzozD1aZ4m7rTTVbYylvDlCpSVuRsrXeIjPLrAhH51qTuDhO1/ImXRH1A
IXZ22KUejaA/RlxvVO1B9FkerMZLUJbaIWSZfTDgyTgtEXKdSXsh+qG6z5TM3QVjNGyHKBkfU334
g9C/9UdkMY+gl/CSF2aycUBe3BBMDy9I4CInY8XWH052b6lD+73Rsfi1PSs5uRqggLoG9arYqXlA
G6FeeKx7mOYoyoMX9+ZhDswA958rfzt1Za3RlumG/DCaj3N7I7R46c5bTZb3SwwJvCPxa9NZ9bYa
rkJFsVdt2tgnHLxb9jwRT0tQlLvOMGzwNTT4ogYw2okBkiKT9U5WktFyrs0iCCCbuFa3GFDqWrUa
eieqYU33eOeK7WwshYXX2KTMxsMH5i4VNg3RdO+7bDgRWTnJkhxA9lBdDfNWVVWKNmVh2y7LpK4u
sovHO2w/5Zq1MFADvhfzwdcR3/Cz2N3LotH5ySlQdzCeL1DuCetXzwL1BX8Bcf5e5Z/8FvhxjF1S
mD+ocFfWaorFQIEqy972pmDPbsk/JW6IHxKxl4fAL5UFD37z3pXJzyvq5ED+dcUa3aytO2XqGqtQ
fWdqMZoWVeW9IsT8UVlGdQlgEmD36D7L6tFQCa+kk7t15l6FbWyFHmqP7LYnTN91wb2mvkMfdzWA
5b7Bmap+zdKV/H+YHPvBMtjyQqez8wIudjL8XsTdUlmQhLKW6ThhtNSb1TFSIJxuxvm0m62A5KHW
ShvvEPoUCKA0C1n52cdAuXcrilRdhhlhR+kMrOnjLmtIVEU8kwsBRvNptBOdPNAED9jP/XVfNc5z
Y82/oPwFYzH35Pfhn9cSoM1dzWpvFZht/jKWacPU6mV731PCleN53UYpwV3rLk5dacebyuu7LT/Z
/DVD9KSdA7cmFJhVXMTYfyJEeyd8O15gbTZ9a0GS8gZLkzs9jhPSpz5sxV9SjfJMCi5eVRmvLWy0
WeV6m89+XdSny9BKjWWGN1/fZv1lnA9J6RBH94uPNkUDRJZkveGHsEjLkbUo+svXbm5SledCvMpe
n9XNyAJH6Hm6+2woCwJYkQ2AUV5Nfl6tdhp4VyOLvxW9vzaZGk5JPeBz1Y7hfQaWZ6lboFDHCgBD
H+Tlu6Y1z5hehh+ZQTZUb5l1XW2btVrBFtD0b3SnxlRKER/GGBivbjkGRHDS4VHv42GVFaV56ZCA
2eh1VN+2OowSvTdnQmffrT7x8l0wtEuncKHokTAjw9IH9a1sruGD4gzTf9RsELcl4WCkePIYm7j8
bmotfHQ0YFyZUhB7j3XM3zCa5G6HzU0LHu8VZp7sHhFn2cddHSyrus93zFLILtaRuQrmCVcemiYq
gms5FlVWLYwaJvk//ud//7//+8fwf/yP/EIoxc+z/8na9JKHWVP/8x+W84//Ka7V+x///Idpa6w2
yQ+7hurqttBMlfY/vt2HgA7/+Q/tfzmsjHsPR9vvicbqZsiYn+RBOEgr6kq99/NquFWEYfYrLdeG
Wy2PTrWbNfvPvrJeLfQnfqjE7h2P+yJKFeLZYD/iiZLsSCAnK1lsNaEfKsx3+MppBZngnQ0vOspS
X3v2I7R38EbXVoOVJZKXZ9mQ6wPUqjJH18xBqMvsknXbGMWr74TO3pmSZiWLaA1my8pJo+NgFsVr
uwJRnb7GBsmgZNKSpeykxl23cgmF7s0sfMqc7DQ1Q3XRTK/YuX7eLTQjhz4uK7PSga4WeEdZIqRa
XSpNGddZ7cYrp0yrS2533/7+vsjv/et9cZD5dBxT0x3b1v96X8YCNRRCs833BuUcMHX5XTFW3V2v
5E/SFN7IwBRlk7A20mI+6tRn2YvdRMJmmh2Br2UfxcyZkQfRaS2ePvEH0LzqjltOfRS3N796iTlS
8qtK9S0TVV61XRZ+NDwn6FZMHukCWQIbDBklfA6apL3PJgcyL318xatPkTCJilz+y5dhfP2RGoau
aqarqYapwcMz//plDJWXNn5vi2+D562NWQ1bmw/sn1oWb5wJJIo8EAb/qiydIVhVJDl+q5O9W3L8
hzhXTDjj82hZlmfBgDiwOqWEECcDgaim3RDDSFgIWPGpCpLkeuiGLEL1XFZAjlVV5BToJct+5YIN
97uDHCPrr11IBD+hSuKji1Br6iIXGawEA7vSv/+eLPvr98RezdF113A0XXMMdX7Yf3uYdcChU8eW
+vtU1c1GM9t0Y7KG3hPuTZ6iPj87ZqR+y5yURFQrQuL+QXQO3ERZyIbCMZ/QIPYeoGVHN13qjut4
KLEjrJoHTFqx9pyS4L5romR/LQZzikXmWVQC19tWiTDoCZIWruqvFpmLGdG9j3ss3T4zM/JMVwz7
9nOsHPV50d86M15+ruzxWe8NwH6RWGReAPJyKLLRP9gw8vNrOTCw++Tb2spWa+7y2Q8hweA6wpUj
PpuTKM2sZW/o/n+ZbXV9nk7/+li7hq0ZQrfnIINjWH+9Q7Wq1ei+Q4LvlLDc9Knq4rKETpLjQjwl
HMP+HQu5U+RV3bFoXMQMurx5tWs9PBhJl92FIsrutASX1KR3zb2sux46GDJ+UGDcOveTdYgAp8R4
unYri+1oZXd9oTsEm5NmM8oP97yC5HdedmuoMx5yIdC5Y9PImsVQKehXGzGnJcwDQslOvYxtrTi6
SQFf6LfTBmHmXTR5F0+tYQVEGd94n4gdc5h1nIYy3g69EZ7zKNHXwGv7u4iZY4VhZfzod4TyiGZ4
z0rRQ8UbJuUtCYLvigpIX9GdI7rc0yOctfvK1JrdBICMcHAbX3Riwhd5BqfoBxdAwfJXVd4gBhk1
6bPpToNzHVCUPgzWFPzs5/img37pEa4MFWatfBbGm6y8jL8RfoLAbSNG5aulvTRFjx+yLqBHz2ex
PSFpL0/rKXSvlbIIIN+8af4UMTlyfwmmPZ7DpsnabQKg3vLgxzvTGZU9SeAYpW+lNpaaE2CVgNjA
EasA75goTXcgLo9QACVZb/kVe43fTgF/r1Gtn24+++Qui9uVLFu69T0y/Xrr5c0+VIvgKVDbYiXI
URzzyXROLnn0pTEnBdp0Nt5MxCuv4nxDltXcY1xOHtlryetW1nilM0gGw+D5WBk6UF5nwsPYucSj
a2BZshGQcnTuK3QRhDcVS7NKx8WoRtiEzZ2NxiUdnYXvtmE3x8nt1ROo0p+HLMOoh5iAvWU/P+mL
ukvVU6QBX0TefiP7WdqHOjbB2W5i53bMsLAfPCt4d3vYMfEo2JZ1tbjYA3p3bm6E71WXQ9DynAQc
kak8kI47mZ3nPRG76hZudEMubTwpXqX66w6PTdK/wO3csjgbCvwKpHuxGE+n8iDrMjCvaIJqxZmI
zlNfoLFRsVP312yFCYCBgd2NiDn760KwuFUy8CNynBwiz9wggnCU8Nd8XmtyEM5PeFjWSZDwxUZg
8Nbm5AUrm23FWmt0Vjio659gg+QH4VXWubZ16zxGoA7//s0hlxN/mZcMyzZcR1iOq+mmI5eJv705
RBnhbqxYxTfFjLKlTVRom5cF3qIAmd46gYIdunbPueO0B+LJ6BfM9U6EUqJaiOmcTIp38YX5oy+s
EZ9a9i8sJ+oboQ/qS1QWC1kfeEa4IxpabGRRy7AIBcHxSNTOOJrBUF0vW2oFC/JGTU+TCNJNoms9
xgtJuNEd32FOie2XHnmjeAbFfqlP/aVZtPm7P8bOuscYaJ+gu/gSqvkVYByhVXqtx828fUmIJ0ug
75f+GfUSMOyGSoSOwyGsnPxhzkuuiiw0N7KojE1+hpW6i4l3FQgv6zC8gy7fR21ePGCQTYalqT/G
UdHWf3+3nH97z/MOsUmECe6X0Elj/PUtUpW14ZDFDL51QYsTtJa/TFbt3UVpaZ/6vOoXjWj7t6EN
wA/4rgVb2dGe0MjZYIndv4luSLZOq4dbYabNug5AuhjgSw7afHDIrB1kUZ7JukDo5Gps+ybS4+zC
exxJF5UFV4kX8gWxQOxiBx6avlSLo6eN/bHALOOpGcU5qKLpjChR/uTq4oN8R3MrS8EcpGyKoD7I
YtqG/bJy7X5fzSNLn62aPxn2VraG4MbXRlrVG9/V05tghpyBgWyP3cwnsmbt+HbZ1H19BLUH1FLW
yLbPXmWvIyPusFvIapSm2qj/wWRmzfm9VLfIjxHbvGd+LnZxVBNMSVRCGLFKVyPu5q514+9sD3Jm
7Y72rY2U27QQZm7f5pV5qnIx7su5QbbKeq2x7P9y4+WN/f0x1YlRCk21DdVks6Z9XeD1SFF3vesb
76PuV6vcKkDUCqW/HmJ+8KiRuM95FVkbthTRrVU61l06IbxrI7AoS+TBk7PoTOCgbIFnU6lunXtm
uMhqcDVjj5SZPKAVlZ0cmznNb0yFRRae4w6qU4RahlPHUm//9z9q8+siXxeGys/ZUGHCGoahfVka
xaYoHUOLtHdb815qSM23DbPMb4ehR50PvqPGAmWyFyni0regRvqVmXnupUz1fBOzvcdICQ1SkeXe
TemE1o0KhGbXJdN063VDtSmwZr5AP+sXvTE2hyLUiMWbRb0DdA1KKJnWjpd6exP83o08K9Sou55l
v87+U+tn3Wc/Emvxf5mq/+3h14Vr6Y5mOoZw5837l80QC5OJPftYvUdp+pFlZ8Lz3u0QRdYpnLE8
Ep8j9DReoXgkVp918ixuHf2oYbB1HVCiUbOQp9E0g4iNctzIC8jOsgElmzn64R1GktbjT6h3h8JA
GYwBWitOf3uFf8tTdahnqaYxWffEQMEdQBjVAfTADdPrsy11TOY6O2y122sXUF/XojF38dFcWaA1
OyIDW2eXqk4fdUeYN9JsCCfi7OKrotkJRHQhYFGUB9k3T+Nr3xS8v7MQZdDufGXY9JFeQ/d1Wm3R
DuUtSHnnPVAT7OkdwHhESGw2seLVbHz33ertZglzAXURrXcuVYIYqz43IDZEODgPsjPIGv9cTB6i
m3NDNrJ2abwRM3AR5LftoM7hIRqiqXgxAUT+/WNiy+fgL3OAxW7YBdhq2w4gRONrZADJykRDy/bd
GkCOl3VI8At3gXWk9PZzaXr9StS1tQvmotKD4VaNJruVrby6ce8lKjwWQjxmLJ1k9WiBneLl9h01
UPu51cB/OLmpLmWjq2PD4vGocJhbnfwu6PtH3InKkyiFfSv8UF+2KCt/B+YOo8oYX6e6APWHa8o+
C/3isVKqF9mhU7J6YbVjc4fcY3wI/ClZJ96gfGvCheyQ65m7KtxgPHhF5uIT7/Hqny+Nn94j61vr
kVWMsRsMBTcySbx0Uouwn99zf5E52qpaVN+N8wH6z8+6KjOrO3lAKuX3Otn5c6wSdfW132edHqGU
xJriL9f6ev3SBhXENkkne/5g2+opgBPylhjYC8XlkO3zWrFf+wjd+Np+6xo4dEmnVqg1edabXWIH
DmWRhWkHrgSDEUTOqIdeCTWhzqxLlw1oXidQQ1233HcFiT+EQhIeE8PHLhq6fwR9rhr7AwuPPnh2
8+bB0cG+6Hn97EIQuJ3MxnkAzmasexdxtxA34ofRrzps7vA9ipCuWLJwAWE+tGfZd5hw8EoqxYO1
Sl9fIxlW5VOykK3XQ94sTTea7hI2REcxaMZW/yWUIvVOvsiffIqsYKQ9bbFivnxWyQFfxn8pfrlc
C6NvVQrdWsixUmbl83oplmM3aoGlUW43667PjYsotIYEBx9rzGfDXCdb1cLVr2d/3y9HM3zjquTY
vBnjbkm4uzz1c+/JaC3z2kBsWju6EiEvW525tzwrBh9wCv1ickSTAQliYi0GilqN7uQh9xrEDLww
Xc5ommtdI8xpb2czXHju184HtWnht8T6+XNoZLfKSZ/aZR+N+hp1oyfTccc7W53qpdZ39VYW5WHI
tHbRd06675piupN1Wgo8WIH0JEuyvhjdfe4U4+1nVSsi9PPb6JIZormI7MPTSBXXCY5GhFrHV2y9
Psg3+hdX0cz7QQtOzWgPr6K0DNA0qDfhkPJ7rz5mpoFaeRrTAlw+jMFlNBppuUz8k4e02b2rKsND
7UfsokkZbv1uGh70cjSOM//QcbusJD6JBxQ4F5CC9O1yxYGMwstJix903hHo8o93bAOLB3VI27Wl
9fpaFkc3Du+ysVzK0rXHWGpL09eVLYxlQmc+e2SEvexqY3imcQj1jtVfn+2wibR3wrT6ei8b5CHp
gX1uXGHMWlZ9tZC9ZUtjq7dBUpT3mot4dtmI/ja2He3ktQCSAJGW3xMEyFJkHV/yNM22GXqKO6Hm
xRPWX3eyw3uo+/ZNYNdKiBodvA63MW8HxxmIqYzDGQpseoIMsLj20FjJHJTYPH72kN38IsNFzWpA
Jpuqw2K5ctgdB1iTD2KYv7OkOmg+IvJBSjGxGm+fZb2xRq2hRFmTQIU9eOl3AwGdMraGHxgVASzG
UvO+m3zkcdLG2nmROjL3Ova1S8Iz51r2HxZJZcmuuGRZOu55H6coVry0ML0w6RsQAKzznwd3Ln7W
FanJbZyJlhsQbu4iIJf7ilXfUioHpJWN7p4KEDMqc/scqLyWpWLANCb3dlrqx6LnW56KHsVnVBvf
J2emLGnKcEpVQlUmZiK6ySYV5PeyaLTyHd4Q6KPAzeHStO0b1Fwrycr3CZD/1qunYiuLiX5TDB7w
sGEsd9No1hs5GEnIZQ7P7aVXFOSdvHhcy/qgDndNpImnYlK7m6Q3xUpeRqvsk5oQBvOyHumAFt3J
RFgmbEFveDOxMV6UtjQomsY7jNzfZb3mg90G3y2NDYbXeDgEc3e9UdSdi2HfWvYqVHE2a4uULwjo
W8MqFBQ7++FtFA0SAOUixm9t2ceOeLLU1l4MTT29Nn4d4/YUjt9E5MNbr/QfRpTtSJP4gDCVP3O4
kRGBinPJjj1YkObe9HlafcR+eqcMnXE3+WEGY1oMlwzY/BLChLeJY33W9lVabzfqTc5abwjqtRcl
iwr9xLMrlMxbGBoMwYqvdBNnPir50ZseqC47rLJSbr1eU24HGx2wWC8PsuqzXp6pvdfzR7Hg/NJg
BoaynviwbTVYOHRN8dlJQmR7TMV7GjMjAdHsKhc3L/w7djjOwoDCQSaWOsvvs5PQgztSlMdINfqD
MWjmWW18ccYvJJ5l2daySh5SgDbYtAztDalIIrMtSwZX1YKnPgZwC/QlBkXShk8oddjnuCuZr2i0
vHh48I2PvAzDp0LVq5UzpngeuUNzO8yHQo+Qd8iqneplza3q2BzmM9kou5WmUSwFJL61rPvSr0wG
bC+tR0g72rHS1enQu2mJgU4dPU4DaXAf8MVHiG9GY3ofnQjChYf0FPlWf1r7IMaugyDwlZso0RYC
qPTB1hGO1WCkdQhWGt1OMZvLtYiqvHkca9RhFvbahG/31GQYGFQFj0kk0uqphCi4xhgs2Dq+VT5l
BnKWzOo2bjEU9dLESNTJEb2ci6Ft27sALemlLDptV96wwIyuRRQV3QO8RPBHc+d0stRbvfB/JPqj
F0/qN6Dgf0RANN+GuvQWfiXsx6TS61XuWMEd7L98E/WDejso5UDwelRvkpGblFgFEiv4+SwtVW8v
MGzjncp/e0sbmxOkPLHyq1Fjk9390LSg/5NHQ6mS5M+Ild0ixhrhuQzHYF0VQIT/dDI9XcVWwhOg
RpZ77Et9h80iD0BhWs9ZmRk3hTeOl7lUNgXflB9kT6CAk4WiGRMipmr6ZPsmkGhfqW5kq6tlaC6i
aw8knla9G3pU7txpI4tkjaNtT0BvPY1Z+oQelblIWyU+unkdnHVd+5PJsHsJgzTfFfBs1hbClC9+
7mqE/QoVVRZa3S446kGT3zcZM4jwEbaZq+3SrA6wmeWE2r006N2ui6FWt7KVHwsq90mVgM/ikn2/
qoApPZvI6J3t3vztcyEFpms5xmiHjY49o6V29T2OYznQ5BLLrtgKTz5SiyunSusX5NJfYCbx+4z6
JRlv97szeQC15kEC7sl2CARW4fOgwAGpZWBr/DIFyXWQ5fRLpyqc736fIlBhR/W9P39Sqge/fxIg
uPolq/wXS/GVj7TsfvskWL27SbEWzKUClOicjJcpenmo0mbzXzZ5c6wjl8n6a1ae9JBuqhaBMwBI
/x7naTOvCBQVPoUdBQbCn2180KtMf0716G3yo/qM8J/+HBgxCNa6ehxKlj796K1kJ7jY2BoDtb4O
CZrxJjJBFcniDJjcokJncOO4hDMo/QptEmMnr4hEJCiLIib5NLeOYXSOsaC5aOzKb4j+hKc897Jd
kOCzwGoN4Q8xhUffTfJFELGlzMMBdmk64IyVWI+yhz+8oPnWPcj2ANsRPrs5yVKo8SpKRzW5Gd3g
2aldC8EUg924am29ylBmIKFzhFsKPWgu1koW7eI4isAbUXSTckBe07V3smg2FszQotEPgTM+MBE/
646V3dtxl93HbDlAYhKh7wqehaUf8fCGWXqQrSBG2tu/v4Oa8W/hLDJ8rqsKYjUWLCHxJZwV2cwm
Ze307PCGcUuAcDLISk5MjF6KOFaDmXZ02wrVPFhVxo+KvxWinUcC1RrFxcu+66oT3RdVHt+XmFjv
nVg0pMciiOUuWqIqwsTbWg2V9ZgX3ava8WJuU6M5+7WD2kox7RNF716nrp92kwDGGSAO91oaKG9M
hMBOlolDDvjw63DoIc3eqXl0+vlqRQtD1nWs8rbHnuR5BJ4th9fFlN8UZIcx4KJbOcMpMjOtjino
0xfn52e6bh0fHDczl7KXLxD005gdD/IaaCKRrBtXihMNy4FI4EVHYe5SYL7gM72dPqtcASbGGBBt
k3Xy4GHFszFR170ORc5ZO5ql9aJionv08Vfc5UaK3tt89ln3n87+vp8duT+v5/46+3KVOHTFFug0
OUT1ru4UbxsFYbhkgzbNu7TpTkuDZCPaLl991vlaO626VjPWcphs6Ey9XJqp3W0/62zhIJg26uVG
9NMPcODIY9aa4Mnz1b0wCGNNokepug6de/Tf86WVBe2b3olH8GMBIBxlTQUEJtUpT0bZ1e9///v+
t0S2YbBHAJBhwUInbCvbf0sYZRabnFBvgjeEasL4xrJ3tZE9QvBqPiyn3Yqx1t5V3xHLQLeNc4mm
/r4KJmsL2T8/5qjfL3KAgwsQVvzI54OCrP/KikGCyqJeN6e//ycbX7Mmhu0K2yC4aRmO6ZjiS+DM
0lQ/DMhKvU/jsIrcqQb6wMFMCjyfbbvZsU2OF73q/axTBxuLb/zsFnpqdm92Vh+g9gE316BYkUaA
PJWm/ZsPXn+RilS97dEMe1DG9Gylav9WVNwgHUuZXRqsoE0Xfqbfjk1FaHMw8dfOE17yluto2CbS
Is/kQXYkA9/jWxXm/wWCYDhfJib+cMe2EFG2bBM8DQiVvyaPYNGDMMhm+wGLCVMkZX4kP+PPRt6c
2vMh1f386BVwzglg77/Uy6Ls8dlX1iUiR6s1MfH6my/ypd9n8XNs7kLcgdUUoQlr9vcG4uaHQLhv
EAeIgdTmiEGD7YuNY9a0zl1ggi4HmPMXWQVaa9gzk05o09IoL9Kr2DjVTmjukKMb7tWi7BHTuIgo
55JKx2/Tr1pUW+YB8iKKVwYLYAH+QV4Ehtl4irGOk42ibuO1V/SmTJQcEmKELDlJz8fzQZ41tZkv
kFlu118ashSt9oXsaPGoLHUNIdmqLWzk9OJpGRhh92gn1njiC7lv0w51r/lQDm8wpuKHa7tFaJRF
cn2UbYAz9CxrjnmC541VNmi5+oGGZ4OhHhOt/Hkm6+Qhnlu/dJZ1srVuTHsvfNRp+skvDqrbEnwY
kzuhFQVx8X8dZOPkIHi/yc2xOMjyZ7MaIWlM0mAgSevit6tMysaY37zafFDBZURam56c+T0MPCS+
nZrs3F9fw4DkN5i1tuTf59bZzQcJzoxMImgBeZGuTNU70W5km+wVplO1R3V1ZKEyv8v/06dq3bgP
PfPnp0bpoC6dQQBFSKcJBV0MGhMk995qkCyw0gr3DHHTOctir4/Km94TxTcQYDh2g56d06z5hr+w
cUJV3jzJM8sz2QHikmGVhck2cQJcIhsi9vnYSNTlWhY/D3JEha7rZ5VK8mHRajEyKU2v3AJwQYxN
z5xNoFrKraz7PASWHyz9IkxuiB7HBzS8cACcz+ShVrwxX8hTslbJBm3Uc9QGyTHyMxSwnCJbO9yG
VRUV1TpFZgNVCfSgCXINEN/aP/0yRz+j77KHuiFu3Y+6ur4W67a9c7EN0g3Ty5ciqwi9lEWHHx2d
A7dvT1k0HQn+JLc+OTxkT4Wz8BrTeBkG3Vq3op62sphjDrgwpzE+l0HtP1esWDQ3MV+SaewgLP9l
lNVdUkgyLDebiLiAXn/naf7/nJ3ZcttIuq1fpaPusQ8SQGKIOL0vwJkUKUqiJdk3CFmWMM8znv58
oN1dZbl3ecepqGIRnEUCicz/X+tb+xHR2pNn5tUm71n+5HlQQLQM768PgPQ2ulbgmechdLqDLHIQ
woNTfEUNOr+AXSj2MkMQdAAspJ3b0Zjc6x1IoO6olDSfOs8voMsAlI0z1Ouhre2vD5AlTGqFoktn
k6daLOLUM7pL77Bo9WC0sXKu1rMJ52VYAk5EPBRjYGPKrG+9UDMejRrJ0Xx3ZMeouU3WK2lfmSs7
kMN+Fhfj+wI9pwTKobwS5wZ1mVnAs67GDL+Id0FdpPhyneYw5P4Pw4Y2dN/oJxR3ZKCNp6osaU8h
wfxcG9NKhI1yC29hvB8d6koFGtJtnGnDvQZl8a41bq73XW+phFWgugnMxXWT2sWdYRjmnkzFYFeH
ur6OVZE/j1m9vn4X5tB2i6CZ6lOalLTwRim/f72AmJdZlmefhc5BTSqPuhuCoXyQBD5dn5mJGARa
IfEk1AhwFMN3Vs4wBl/wanz/ITQPyF5vw+jUyeq4VZMyW5gVYASlA3mZGbBN6xKfHObW0vl+Zbxe
IUno+5V/3zWq/z+P+fUteJ2sbqt5WvDnWyi+Jn9zWtZ+PSuTTKWriDcNSzedj2dlKf3GSc12+GQY
k30bJ+0t8R3lZ9GSj9nBaNlcNzOwHWalUTCr6Awu+pYS5NgvvdxXupivxyoWGUA8TIJKhCT+X9cU
w3KYZYzR5nrt+72l+ZvWJJiSn5et88yKtqRpEZCLhEj/uOZh7VCXBRrqi1H1gDeh7qqVLraWAYzz
eu3P25z/cNv1cU5+S2qoOyopXSmYMckupDi976aSymPiePtOK3ZjNkX6RgyetR5bzjzft0mnWcMz
hokyJJ+7tkmWel1Z+9IBKCrrh8hSEmZlZrYLgzBleGYzGrtvpC+KM1YmHdNf+O36KCoA6Uq3STK7
blbexULS8lQgF1x3tV2Zp2TISlhzYfGktcw/6qAh/3HeDIt86etedfHTybjj+GPONwt0Rovkpdwh
cTNgpWfHXrIJIDnd9nR5byxvWF+3xrh1bq/XqtZWoYyRpxdb4Kfd642KmX6GoOXt/nzw9flUqdbq
/NTvj70+N2k5G19v7AZSx0NfxyWrC2/jh2rJXKUvnigBWygBimR//Usix7mnc2lQvA27T12TUeHl
LzLJK1jgKR8gbmWW/Fyk4UsQTelrOEWfjSo3mPYPHjuojbKRcMjL/ICQ88SnUJYMdb2D2HqeLn2/
ep1DaWPMLyvGtl4YOh/iz4lVJdrCW/w5lYJQSuYC7rjN1Brp2g6ncsd83L7QJr7T9VB/KaQXQ0z0
9ZOuB8XJL2tOQvMdbTCdCg6sT46a+TsrrLp12TPg1NHr9X5az8FqSoikNxp1zmbw+pXO9P+UJMwr
euEUL5oTPeHy6sD6aXJPI1dZXm/nW19ExAM/zyzVTd9a9cYqHOU5AF5zfUBCftRK6/VqD189umQh
BZr5BVXfqBb2ONlH3MP6bV10tGTmO1qPhi8kK+VO82rvMKVpuTRT6ZyjHocLXNLHuspr8GWF/0my
Nih8MT51llXcjJUBP2nMxidsHuG6CfUMRT73hgVgVYXop9P13grPk2VkT1CWhlNFbAJLEh4Vh9O0
GX0FGFIbTk9N1MYLlfibw/VJluOvWtBtF6XulbOVkSR7fWN8LzvLCbrl9UmELibLxrPNHUiz+lhF
sFmmcULYUc+rpjDSP/25SU7Uj82y8KoDpaW/bl7vDStKDtfnNnO6Ulj6lHRTeo+OQeNfBt4+9Dv5
4yqnvm7Opy69vcDGrax+ue/6DMWTKz02VTQhuzjzPPlcDnUFsgPgHAJMSvYxDZpOM3dJPqPpvEIl
V8qKDsXoyYd4su+/3544JlU3FLJ2M3h3zKbfrrfXTEkWaQ0QANNSck6bonGDWWqijMS1pIFt3JpT
2Z/Qf5IHEYHV7VqENcB5V1bWWPvvV8mrsfbXbY9mzIbYTRg5nGSB4RjHbARjWZdE9Xy/rSzNY6hO
yv4v4pr5Nl/cjUi1PQYLpq+o3Loo/Fr1/r0VeeFb15cbkorzwC3SrykB4ZFbtLesjGXg5nEE0cKf
3urRuzUru/9K+s63qcrFZ20yBqhgAO4Gyt4ulHgwu55lgRRMWEFgYHM4D6kePM3Opsg1X70+6Hqt
1huyomw7XVxvUyosM64S8Brp9TXoIIQb+J3v17v/fJ7dEz0WBFO+6rx0cB0w53hNY3+lmKVxYo2r
4mYVYpc5UXtEtwUmTgb1gxIwV7anqvsCKe7W81ErusrSz7ruu7spnE1NV2fT1cXk+6k4BBPKn9n/
1IxEU5h6mrtdNVgI0Lig2If9oSCzzvEjJiKYWTVe/gxBrdv7Qf0s5ny264UzO4lbPz0SEK8crjdd
H2oGQCE9OKfLPx9rBSQPChlsk6iSS00b/VstbSbSq8yRZLrEODaR2q00J88u5GJpeG91/6s+IIGp
mUO7XVwsY7A+r/kQzwQ+YXxyQuCH11eqfPHjlfI5oFU3FW1jKpU8UtrKZRgc7XkjYRp6TPspAezW
l+G6tpQ5F4F7rMSI8CGSz7lACUnVJGq2XElvhvlaJMr0xi+qZpuTQPj9WvDv2z7cm/t1v1Kx8qMO
UPcOtVFcJfPVwFTVvSK5uG5eL6RuZ+bq+4MgG0qNoA0easemWOSiCM8d6M3E1pMnJD/a3jbaeqmZ
WJ3hZUAGC6gOYFdLz3aik8M63wEPrVj2TmvvSz9wHqukXSSmMZCRgvQ/67txfd1E97UjSU5eyPaJ
aBdjAEugb7fkufJVM/vOw9r7Qmh7uEjzGVCm6NU6S8LsBiwvWmawu5ty8rs74UzjIghwr6sJzQd9
rjD5c62p6UNjZ2fV0583Xa/ZZW8swznNUCXwR8SpfUMiuc2iH98cpDm50ObN623Xi6lg5uLiOSQi
0gbOBzHorqIAthD0wwDpFqAUrtvTvD3UPiqm6zZn8X9t+2n1ZKgZzK9MfVbRD6eVmr2zQATamUnW
SwgNgtgw79EKm+vALsKDaaX+sbXnhpPSVJ/aPIN+Adn3rf2aJHH+nmloSKtKsz8pDHsIB5Lm6PeV
ts+tNN4kZVves+oE8ZGWydeOwM3rs0RX3PojoxXCPW/B0Lr5+8qfJn+23dAlNBxLUykLO1LqKrvT
zzUvapRBZ6uF9yrzGX8w6f4hpdaHt+Ndq/36axpPq2fZgrmOCFhfxOFx1IjGEzW2YkWK8LbVhh1J
SET+lZ7OjCw/hVFV71pnqVtFuEmLPLgPsvskbm5z3Tf2qiL1PdUCAl3yIlmEXYsCxsBswKrJWObq
CPVrSFSGDl4OBy2Mz3X7JAzFWDYj/Dbqds0GWwXlZL3CKtIExFqIvTmLbywVVxBA6WdNANfK9Ofo
DeWsfp7yT4TROSh9IBhr9DdJjrKzG1V4YpNW7SfFmQgq8mlg4rWXW7qp6QJjpXKwogeKHlC9tb6+
lSNJXF6HzSaEIn1QVIuWO4RUNyOndZ2iTF32HvlUdpAsPCnyNRYudd17ib6e5GtraNmuo9SysqiP
LyQg0zUV8GFhVQVzb9nuvClMtnhx0cpM6IZimbsgejF0kqGmhHzkOqfHE0sYzmnpDmo4PfRAoyOF
9MYx4JyPvRemiBZbK3RMygrhXbEedVtz46CndR835VIFyEbyAywZpdde4hxkX2dm5SrzvcxVlDJd
pr5W3EeoAZEUaEcg1tqxweMUi7AlkSFYQLgZ9giOnQMJhoDPawxS9AyDhxjT5CIZNEqO5LohQiyr
HRy+JTxMmvlRs5vg2ANrKFxzoGIQTe1rqpb6DfKZr36gb6yAOZNZ5lHmet1Y7qmG+42f3qS68ThE
pr73G9VaxhJ8L7MWfxEJpyE70qzpsVxY1aU3mPnTm5JBegyAvrY4MqrIKx4Co7hI2aR7GdKq9owD
5etbsFjmM2PvLrAJdyd33A6yY66b0VOlJBth9T2hVmG9yGlH3hmI6brKcJPAQv1QBATAkaCHUzZy
u65rjq25n5BBrGaa55pQ32Ob2NMxyBGoKBZdcaxZN4VHyqyKI2ttDYbcF2X0mKdef/RGirIxzAxb
VN62HbU7m/Woy5Bs78CWAoXWhgcRVe3peqFZkBOHMiOCL6gQXZWqftDHGqmcbt0UdGNve5Qoy9EM
wPdbxNAitl303uQ26tEvbfmI/dC1g+BQUsXeK6ky7Ean+5ziHz8a2oA2Wudn1BG4LjSdYGFW9Igb
0U8uuwpAgjfZ2mZgJrtMNWsRKvqr2pcrLdQ4vYzDcFSz9NzgySOdHn0tJnnwGKPeLOOsJQg9DVYU
LJxN4lv5Eojy0hz8F1PTu98Ma+Ln5TajmhTSktg9qRoQAfNRCQyJLLOcysm+ITvSnvIRPRXZMVan
YMhpLIVFF6ZlGFKrwouw1neyeCc3w9oEnNHISYmJT4/jfUyXvQ27Edcwx/ZvRt6fG9l8RMugGoBc
WWh0Iizjg1NFqFpSpWURvQ0kQ4H0JnOwV/O7MhE5mbVjv9UsUlQK6kCLgrXjOhG1q/cora4Y4WKC
yhGNQMX1ZK0Ls17TcGHZEjbpXa5mzkqdAm09zWNtFvfhwjETfWWkkgygPHhqRvV33/jPVZrrN47w
Wkjk95hCfrFvUst08hhn27cUoNke5qJ5QLGzJEc+IpQpgYdFWIvnZvhdXcq1HsnnCZHmmo3zUNqL
v/9yHfFTueX6achlB5HrOIJm80fv/oDIX+sYUL45rELgnrQVAd75W2cHs2lpbJaT4cSuGUFqsQf7
XVfi17Zphpu2d6ZdbtibUrVYs1A23DI3HPaeEiA4a0JrLYISrvwETbLtgmc0YOqpnoJTXFsCcUcX
HtNWSzYtSRxydS1/EFX5pOSh52pFdAnb8oGzmLPyiz4l0SyRm0rVn8KEoMfIgNpmmDHUuLnBELVO
y9cFhKgtTXUl/G6XprW2CKTaLUZfVGR1WdiI5s3KNJNV3VsHH+sXuQ+pmw6kQQLqfHeaMNjIsPms
ZRNoxSK/z23D2Wu+2Peh8gAbLHqMOWpdYTtf0xxYoD626gFdjrHNfE4guZJEG+lp1YEjpZp1zW37
LkfjlvEAF1yVrMYefmzlxe2NpjYNmlqH0Aa1ODRl2xyTlDhm08/bBbzi2I1VO6ROJM6EJyj0b0KS
Sutxev/731/8MqthT6SFJznyDc2y7A+zmhxSqlVKP/uWWepw7iqnIF7LM/oFfZ2HOtBYFhVU1bV5
7yzKPLiTjAV//xm0X/bBufeLRoUdUael+rEPLBSrHrCzTt9EnryS6tbcoN5IoMulPipVSDHX5rQW
V0eEHhtWYP4uGMWwoqSN/LnP7XUota8EE7THgbBc0DCjckhgCkRjpi77vtNupp5Y0L//2OJDqfI6
MBEzYDi2Jpy5F/pBniFilpPomqxvYcXOp8byxWl7bUnwIJAQzy93mWUikZmaRxmsKN7vgKfrX3J7
2HHqxqxKDiGTkKI/KV3hUn119rU1Jm5kk01AmMFC8JsxFbbFJSyFuhqDfAsfSl02tX8QNuwJjwhD
s06X5KeYu8Gf6iWVU3vT29T6+iaBs5KSF0o404z5Tp48ZcjWVg+NOaBXfSiRj65Kz4PE4ofdjWWO
9HNoI2PFJZK0zaPaLaPxa2bQ2wxwRC5iZWxXoz9Y61zaAevQvFvWUVfihhydtd/q6yCX1Z3eNyne
+cRaDeR2rT3DiJiROMxWpd9T3Zsa/G56uawMv1l4BRNXJ3rBGBjU5VfFMOSRkV0uFYX4XmETHFpi
U3etKByphXkXrHLOrjfC95Z5H66l69x5GHcgeIttUTeoiam6bJgxiD0M3RBo8KuqE+sLIESvOnK1
8ibYmXOvzWC5TfplSMJkYOzq3h9WPQgzTgEye3Cgsm+drn2ToBRTJjWa2AoMceeiZqZ6iwCJ9Z2K
bnbvjTeOVsTboOyFO3ZGOFEtyRayTBYj0edn3VKIlS1hWfaqE2QunQvlLsyeMwMBA0kUIj2Qt8nc
MBNLv38HNp4+1Llhbo2unhYNJWhVijOA+znmCDdhPjX1b04DHwxB33dlA+yDRfndAbv3wRDWqp7D
cWl538wqDJhNdZkbW4qzjlEgrYUatjSdu+5kmrI7Gb4g3zPyD3mCtZ3Jw3owuoduDhzEuXhJ+VH+
/kj7dYBgBuBIB8GBMDXrF8CMrvXTFA99/NaH7S2yYfEgHOTuFQrjhce4vRzbKjk30NDQSXQLoY04
0oQtFo1kCqPopHrXtci/DHaLgja2dESQUfdg9Rcnt7+O/lhcfHr+vxOLOB/PrcxVdI1OjK7bjsGR
9/OK0RRhndZEFrwpPuCbCaRin1ufmiTixAW+dG0O2uAGipfv8OzQHkIW+wBt+Gwlzj4TptxdF1Od
qh+VekCvl+20nrSsvGW9I8incH3UlVbT10ddFLuIwuFG2P4M4sBYAzHN2Vf9pLq6V2+IBnodUYp9
1mMb4UpTHaPUqzbUhuNL2lWUzRh9mnZ4+vtf7oOC7bpf2QaLN1uVGlpX54NeZkpbiABDHL3ZqVav
nNj0OZ942L5r+04Pi/hgDsJc4ZV6GxWCotphr4y1PKRDtcK9BIC4D476oFY3Mg0K+Nbi2SK4/qzb
yo7Ewk5pjEfMvqRBYtZYol4M3bJOugVFFZgekV+epsz70qotg5rHogqf6ycPX8+hamGR//3fyv7z
y++N/odTqGazk5rC/HAQVX0qa9vPsrdESnWJkrY/4QZ2CNrufGsXMum5TcN4iU4mOzqT/2A0wbtX
TtoiVjW5TgzHP14vcofSLuQeIAYSZSV2q6ht4zuGKm9X2PVnIpiHG4Vyr92kq1CpTgQqDwAYKI/i
bjwZfLazAXAoZN/aOoZPpn2iGOeBdt8pzj6H1o5IjYQ0S3Ic4OFkju7KwsbuquqfSrNdefTo9dgQ
B0LJ0fI3nQppl5SwFt1Mhj2+sDiXUPfaen4ULFpCQ9zaz+bmB0us6V6mmTsapkKoSQoCBIPOLTiD
7KaZqUd+6pRE2AMER0vDB5Ot8qiMSbmkRXGLfjE/acOlaaZwy5LTp05vYupOs4KU4S5ZIATXFpP+
iQkKEs+6f2vN9uCUFVk+jNbAwF2aivFtwqTOnRC0riIST9x05vCbsiKquMxOzCCdg23m4YEmVu42
sSG3IvCG/WiP70PYanQdMrH35kRXT8vegrYE4UAd0yU0YLgpSOnwSnIpG9h+A0PhWjJNwSJHwUMF
WjOXQg05V+C6znKJnjkMXQVULEoeTaMi03JO4NVsam5ohvDGiEMdjPXR6N5p0De3CbMHFzzGDtZb
vzG8Kn5E6L/3KmrE+fjVThT/hkVPuR58qN4V0jo3GqEOURtXD3K+wCHtktBa3Phe8RX2zluFD3wr
cnkC7GzcG207bC1oqj1c2lstRFI5yPQ1a6ujYUKlb2z/3JOzdQaWuqhFek9yRP5u+ZwLzRO1fesp
E5PpjrQeDpmqnQYptIdRBJvRLuJzz4oH5tnYbBmWqG/3QU+EUICTFr3e1gwp/YMn5WRcpM4q4lR+
QPE+Hv2WUtVkO/XZJ//sN/NL65c5rmUKqUvWj5Yj0Bt+GIc7kinZ64z2zSQ+ZhEHI9OeFF+W7bSM
oUwZbm27ZIes1xpZ7oUb+YA8TOEvA4IZN2Y4vaZDKDdJDHA+koDHv1D1sFwwWc4ujuYKFfN4zn83
JERiBgGFxxDnH/FmuLGZ9aS/eKar6dik/X60l8Ifwfen/Xij1l/iJNvqiD7vQQTkBAhm7RF6lVxH
uXi/0mBwjWzILtF3cqAHBL4s/pzWXbLEOsZZpA1YmPNefRrKNZ4YbYN5AG+oH+aHHqhWPOd9ZnXV
PrSRJhZTd0npfMFdG6KVmoEGCqbsbbBRGplD12x8j4ZSPO/CXhWeuqgbj6Epz81UVN9X9f/nJ2pc
faXIveZgxRCDNR82//uSp/z7f+fn/PsxPz/jv4/hKx3J/L3520dt3vLTS/pWf3zQT6/Mu//4dMuX
5uWnjVXWhM14175V4/1b3SbNv+h38yP/t3f+4+36KpexePvnHy/f0jBbhnVTha/NHz/umnX5mmXO
54V/8/Xmd/hx9/wn/POP+yD/9vaPXZ28ZN/+wxPfXurmn38olvgvGGaaMJldoA53VNYe4AJ/3MVs
YxbWWkgoLPnHP7K8agJAfdp/8QymISb5fTgDNO6qiS6d7+LlDA4QrIXsXH/868//Af/7/rv9DzDA
D0ebNGz+gS1BLQFTp6p/pM6VZKhXqYP3jWVdhnE/+EJZyFQvo03kNUYL/PgqqTvMxRddxkqhdwZz
nWfRrkImvG4T6xQtaH2d7bK72PmEZVI+Y85huR3e2HUUL5D61HH8knqI53LKxgrp39ERLwoRGSdd
hndlBsIkQmQFWmfTCbjKTgeACvLMBsTTfTiY9l4Ud01vrNMpiJcTbVdXeP7WJ2YhUbtm2dg5Vmyd
0aKkTuAmrfrYTkergrscDq26KMERxzrR1EpUl5jjWR8I+c7575ApXygNEPMSqI8KPAUno+dXToQZ
NxgnoxBtfjdrILToPRoHMnBr61QkCG+0QZzjJNmy7v7WjdaycoAMhXWvEd9ibMEPHjWWS7Fm4Ezp
N2XVXhqD945quBzpWz+O90pZrabAfxvl0sKuT65Q6cq2xyynPFgYMed8lGPs5Qe/5tu0BgWtFTRA
NTmG6O7yzNi2Wc5TiqVRqjulH88h1kIlVA80iA+5o54dT30MFKKcs/HMOdDttXWVisdKqdcyrlZ1
TeqHmRyrJnwXRQ5YHqVdPd6HdnvRAvnc0nNN91DsV1Zunyx92JCxR7xO9CLkBBuCPzPOjr3o7vFg
7jR/58TN2mDtYWjxsR2nsxGNh8jsNw6EqN4J9xUlsm6KjqGtsleE8BYWJGWvra5dNwYBj7m11RKC
FZuYrr5z6jUVAo35XI712lLGszqZNGqf1GSKXccI3vW5MOib+QHs6c4zxcErjS0qshX+WXq/htq4
UPO2Le+cg/B0k0EsQyr+otGfiZJ+8WVy4/cr5NjnIpDbogn2EbACofl7tYqP8y8svP6xhc8cT/FX
I07eKR+843e7n7/GQpkeS5ud2pguotxUsfo6qm3gYpBI1GEzR6FRC1hyPt4BzMYJ2987WZVx0ugP
k1lgT6O2XOvOfhD9eZhMSuThPoVMLOQpn+SJJIizUQwH/NZb3x8PFBvfbb9pWMW2i3DQ1yg6j7qc
cNFYJ0KjZ8vagoLq3pPDK528o22vhni4mMF43xfGM9ah/dSLhV7Ex6qMXq7vMbLCGkb9XIclZzsF
VGbpv3u1bbpJNmxQNbxQZzqYRr3CmoobOVvGHbI89r9mPHd674ZqSBcteq/imkGiWadkLKrg9xUj
Rs0bUQIKt17OLLoaH4eppPRIKFA0ncMpPsZknJQR+6pSPcS0+6NhU5XdvZG08CPoW83Dgf11CKZH
Z2rve51yx3Cv8ZNUZvJSd58J/943/fQIUOFx/gVbdTwouDSNIH2Zv5h5fxR+f2+F/VLJp8eaFhzM
Ybejqz7/SR65H4MEsmoZW4lVylXK6dzX6rnR+k3ur7Uh3fk6E62A6AH+nhj5Z0Rhre/lMyu8lUPc
a2jYX/HRTQFjgmdw3laC5bxvx3h058+W+IxlfddcQhJ3o0kjoQcyR8hQgFTpYMp2OXkc6zQU1jR+
3wfDANbwjC1hJUIAtqJZzzuTU9brMtQeUYgstfSx4ZvSO+t5KJCAxur0qFIPUZwHn2IHq+y9ElXr
XG8ZpqezVQ1nVKeX2fvcZKsiHc5KOz5aUb+xs5ZRJg9fWIU+dY5/d0Oa28mo1NegKhbEyCw7DRks
M1RCeIZXPEifMtm7WDfem2w8aC2qZ3ZmxQ9XGM5y3zwJ6r/K2evzG51ik0mKwag123KK94ltzil5
l6lUcT665TBflVupTwf9qxnFd2Qm7ZtK35ZackxLPvvA4TEG7BJ807CZFtWXWq9u23Y6OEVzqetp
PSWWG3nDYeJAmP8jHmqdl3uFIg4nDWstfXEoZftae8N5YN+sjPZSahxidAE3XjCtKmba82DFxACP
lECF3vjJXlgo8hmwDRInoGLe4li40G16FFH60pQ4Vr3HNh0uOiQEGqbDqxa8Ebawg0N1mg/JeUxQ
HQu/G78dB1GtcYwJgU+o8+3nti1KV2ScaRzjuWwJz8tVaCZqc28aHPMMVG7cnYMmegFzfyEx8jA4
7TEYLBN4kcmhlr7gTuL4CG4I/5jfi37V6XrEieEktIoSi2J8aRTlJDIyQlTEMF1I7cskrQhLF7or
TYauj8l4PyiN7lJ82SYDZC8YO092VL6MTgOLIBKvkc/yv3SkazVecaO3hLJrvbln5effMCtHdDmO
KhNRV48tk8J78ykJp3ELUmVJvHe9wML4nA4DTut4PBD/dGhE/UVXpEGJw25WcQzRBRP8SJIB4uVF
JgeyETWBpUy9DD10EhH17T40jfb7tett44RxuU+bXWuZd2EQ0QuaW6gpEYsEc3PteoEZ9Memoc8f
Gy56WpNW19b7gWxc5Cj+U2fgCer05sZqEZepjqe4iZJ4CwtDtL5wKro914seRMQ+xU5JDpB8Epi0
prH19p6NjCJPnoKQSgkIo35vwzrbpR32hKQr16MaPgpLBLsx7dF9g2kk9H5bNuZa2PjTs25JSs8q
M5RV32IBAHiXK892/W5W5joeaD5kEjJGsxzgAZRLGOSrsdFulCLoV2mdEX7QKjU6tRye1XyBWqGh
ylxi/bPqkxVUw5pJUeQ2CIeDkS6bEpwz1pkr5l+Ptusk8mWS4Pw5C6zKwH6pMmGvKCTa+zBrv4SD
vcgUcp8EuhuiF2H1mBgq8sR4NAerWRYFbAeypmOGG9UVxJxCp2fHniLtFSHlnoiNk23McrhOXRCB
smXN8dwWAAQmDvOoYvDgEKAJdE94AWGd44KDbTWCdwSxaX9OVJbWarRyGGxEXq9shr8Bz7CLzP7Z
UsyTTPuLVo2X2MhPiem5pWdvJokE1dgqPWG8Zrz/y6T+x7z5r9DsD42XeZoMLBv/I1VX05LUi34u
DoYRu2HUx/m2teL3Mt71IrlkVCQ9G2FlsJiU8UAb7X0grvk37/xzmer7O0NopOljqAYGmg8tHwfa
RmaOVkb5RpxHkh1JQEGwSNOZ8YWJThjViyHxXMUxT/NU6Tdvz2rnL77k69uj8AYVoKkUBK2POpre
sgYdsUG+1Rom8Yw1hGBCsS82jnofi/7e1Iljy3fNAKg2PVQGoxoT2+C3ih4xL/v/NEj/+CCU6rDy
0b/h/z//Aj4Z2QExt9l2/vHRh2MDH3BnHWxLvR0LJgZJc29ZiEVKuWhFtcoSSNVjiWSEs0/ChNUx
tmFmrArrN1XTeY326yejy6BaFt25XzreRez3UzTa2daB3sRQc9AD/U6pMZ8Nfc8kVJoEcbRfr7t3
UTM/T8ZXZmIXvz7nMnpRneFVDxgArtNDW05nf6OZylORTI/EWJ31aFyYI9MQ5nZI2za4izfzFMR0
+k0cYRDlAJhn6WrDkZIM92kQ7e1UPU+63Fb8Fr1vLxNC8ZCh3EdttRLGM6GV65KTn4c3LmvxKtv1
fUlrPmkkpD2POWzIoQtt3KzWql+vSr1aDan/iHv4Fc7CkzkYJ2cEDqNXZzxG99SH3kun5eWjlyov
6UZ0C81A72mx17iJ6jEnZv2XUlt2KTFfAionv6nn/qfdA3ejJimXUr3+2JXUktBJc83Aqa7VayNX
z8hc92ny9TqzHh5Jt/gNvRCE83/43Q2BJwxrrsEx8qFQ5fTCZm3KkembIyXH6CECsxPpj1He39ec
+DAx4gwaGNRgpbpq211Y7u5LI93rzOuTTu7E9BDU2S7Lj1Pa3TtYBWbvmW7NO4PKhJRMq7Pez9YP
wE/aIWwwlZoZ4bRYFLMeESLjYctUbH7dHqyGrriyoxPFBHReFVA73TtBuhfacIC8uyDl6rFjVYVc
YuVQCx7TLybwPqXtN6zvNxQ9j1nYrUOcUwH0HBG3S8e0CuS/QCCtYhuOuLuG3qbVISTRlQBmfMh9
WrGiodOyF3lHzyaqhrX+q6C1pzKT0spilbb+bRYPj73lXcKQDESWYMzA9WctYXZc5atE6p8rlqN5
Er7Mk9aGRKhIJojY66eqHV87jelYFrJkD+5RXyE1l6DVO75jX0ZHBKpHxNbPWi4x9O5TY7wZlOhd
0UDfoYy1iX4Yi+RFJN7e0paNfh4KnSAbuR0Ztbs5ebMT53m5N0MXRnTGZDeTATqvk3Jzq7UTw26w
L7M7zG2n+e9QeuZvpn/q9XwhrHZpiY7ynfrq2cbJEpQJ/n4M/rkx9X3kM+BCWNRCLU3+P/bOazdy
Nc2yrzIvwALNT3dLE1ZhFJJCUt4QcknvPZ9+FnNOD3pOV1eh76eAOkChTiolBfmb/e299t+H/osp
lbWQtGK3Xt/WK93Ex67czYAkCj9yYVS74t/YXv7Zqq/LHDktigggxK3//3/KejckvPECzyy2KRey
lotp+e+31H/yyiL10vK9/pNqyr/9JXFUp10mywVwbAaYow6oQM2W52bCUwsAxkQKekzl+rYsnA2s
1p8UGfU9/b2eshtCfUln+LFGpEyHD6oiR0jqOeXaM6iCudN0M4vskET8mZJcUZJ8Wsx5nXpITxYn
OpFlzroQp/l070P1DmeER7FJKRxe/GrOT61hO5PZ3zQ+/z5IyYXMx67DEbxi/7iXmdpyj2xxTisB
nZAjOU25unlbxmmHle95/SbpETjUhnGeNcgYiBYGMAqreqlQGCyaJuLpmmrUjY39s2Lqb2E+HfFx
ngpaviLYPlI7H9drUxfFJ3lZHYLNA4/HcQnpaEb6aNEL1IZbEuqeMw3lq9KbFJVFhd9PHL1kNf5N
G9RWmrmTxOlpmNIDrjIn45PE2MAQRezWv05uWGiGRH8raGDL2waAoflGjxBNpd3NnjJX4nsJgvF5
XcEF97V//XAr8j854Pw1LuZ4gWHgb0PHQq26qZzzAow92yfka8KmCV5UiHdOwwSc2lqZ4bWEAyfi
M5KmeDu21R6fzZNqu0jry3BuuOaB5z32ApKPsA4tJg4ChDU39PXqNgzXNp9uEdMYWBkPtZW827Tp
VEWHJAd3XItfZyv9YIDbsWWtnr+i3wPH35QIfwXIs15lzaMoPWWqsl7G10NF30w32rHP66paL8NX
GVALKrfHOBi/TFb+nMXM1MqTAJldzRbxR53Dx7RVEBdQ77B33GxruCl9T9vmtMkZeHNJNdPk0EgT
hMi14XA5tlrP3JfTDvqLUU33OpKvXPAm8ukaYtl6GgvSwQu5zDmhfi66DcCJg2jaWw4Mae4n8t21
r7erZKG92QkzN43/BuYWdOTd0PmJ+5BXQgseKyS6zvpMdenG2b3z/vUH/U9WMQ5u638UzUbZ/tvH
PIY1s2ACxDsAI15rD46oTHRN/KjrQ64xJiaDGlThv3m+VP3/dfD9WT4tjs/s0IxirP+yfALLmnHm
9MWui/R73mSndZ+zAMyR3yf0zaaTwxvrvFU/S5PBCzSxazjwVDPCCwqnyouitbrTL6pX9EhWHLJT
ZM1Ghp/EWUwxPg2EFFEyLuS8ZCGUmtN1VTeK1HobbAwodXJYl4wxPvWStG1pfiLjb47chzJmUUE+
f4WBcY5UsMSIe8ncOHWVnQBM3Nd1N+GhSwokxGJ0mhz7Xe23SX6a8ejQJ3ALOfRwnijr5UtdN6OC
TzMRD8a4+EOXngqN+3iy3IAcHHOTdWN9h0Mt/Vh/Zm2R74si35NFPtU9n0v6KZnZaSZe1vNn07jz
I7PxVYPVt8kO60HHnGQCXPq55ea64COts3OHIxJEH3ogb+xgva0KRThA+44itltxrpb89yqHWMN0
KTiZf5e1vR1ymoWwTinj7yZLNt2YnyDU1M68MMCTffKUq0TgGoUrxRNdPbyV67Fu0YuPRWamMM4X
7JYAmsRYrGgmmkrsTct1N0mhC8nwaywqzzKU2ISCtyn96GfzvKrWzBzdVW0i87ORZuGvIhx3r6/1
h7Y1TiyUkddSfKByddMk/W3d4WGKHcZBP8PWuq7/u1Lno0yYC7mo6eMT/MaPYTJO0UoTiRbKo2AL
lgHBgy4Tu3X1XZW1kvui6IaLMvp/LrFz/2zN4xf1Sk8L4ozSy0/SYV11e0RyOUhOKqMDZUk+RJyc
lKLnshl9CMCDjaSzQqO+5sPsUiWob9LwqOvE21Da8jW3zdtbyDR0CRT4jO2D02UVPSXY7tcDk5LN
d5GJtySk8TlQfSVdvuDK3zROE0ORH6QhOURrYNtuNqqxuOFqXgg3q9aGvwl5sfbDcsfp9lBV8/HP
A8/QYz1GEn7f4aH31tVLoAqIoqDgiwtYZZ5t6prQEF2Vwp118ylExw2SFvp28IrwS5bQ9dcHblVf
EzbViuGpQ/btYE85IwjkhdYc7lC9Ryq72UlrFv9l2A41qjPL8aoTLlXw869Xrb/bBv9aPkxdtwE7
sYj8fRxNX21Sq4JoCG6/r4Jq+moZgYC+oHMhePRY/tbLqNXnD8iYzGhGJ+VFWrXn9cFqI9twrI47
QGcjEZdjRmJE/7Ns//kCpvqJa+9raOLfwI6/Eot+Xn06s3k/2antweEJ6X1Jmwf0IByljymIJ4eG
P3eKJfVAv0XrELsVvpx1jj31806jw8HV+v6am1zSQ1V2ZL3iyIxvvyjjN4h26oOBzYbyjbzZKGr9
UTV25IWA4BiRZ89NiRbalWibslaNzrngju4auIQntdyOSYQS3j8l3Xy3wWsOw2+5gUVY8oKv60u0
aJglE3esZHdd1Q3RHX2VxWldc55CST7LdeOUTfQhW5xChvGuydNtSsSuq1KwHIehbPx1D8/ijnW4
3ZRGh12So9667/bZyeaJXN+/1rSfFO1pYK6RJfJ1/WrrMSlU16txfEgvUkPzHzOB9alITXFev4iN
3t8gL6/KgMQ4IcUAvd40BJWdSmrs9JK+95xvAN2eJCy1Ispm11Scgsr+Jj/EtSl7VB0wo19Yliqf
2PHvrOufNWO6ri90Z/7H0f//z93/zdwdd/Eqwf33c/endRL+v1zUBMJ2H/958v7XH/2Pybv1D50v
xRjfkBX9zxD9r8G7pf0DcgGKnoauZxFi4kDy1+hd0/+hYtLULXVlXqn8W/939K4xlRfY41gQcKmo
1FH/T8bvKhj3v4kINjUTIN9QjUDWKv+FzUTNUVoQni5hIXfhVgkGkweNg7igtMmcXhtGQTdWmtpt
JvrrIqHoD4xVhwUCVa8b1vZi5na5ERBgzmb9GJhS4BGZXbYl2TGNgZkniNz6AcDlpmp2g2x/JQlz
ExbbhJSKxHhHJMwx1onUaEyADM5WjpRhp7KPAqG94ES2vBz8+kZZ+sCbAL7rc6ptOxkmnB5aFlk2
9gbRMEFulWHxZQKDjl7A7VNLduRqsjdmEepHbpnc+aHQYnrwFb5RBxtE6dN/Di49iA/WNE1eQ+qG
7sbQ3hZV7KdsyRtmXsxKuXG3sGfbtsqeWKYatj7N2DHu38UkbzzqzqAZTQDSwUTv83jWt2o0vaAY
Rni4kuZB0rf9ZMXHiju8C6KhfZc0OCxto23DJLE3ZKLEOegSQqo8LwdjLL6blNFEwaDTG0pV2bYp
9iOA6Zg5V4+fiNu3rIwf5kGK7h22oCSJV9NDrTGts/cqTxWmbFMB/at9NoTEXWw7xV5ZqQQKzLa6
FX4ZYzpXG7Ep/uRpJ2JSAXdDRQxMcXzUsvljGYiBaS86ftsjlBXFh49/o14VMSBj6zFIm57Q2cLB
jNFq8lvQxUh4Uisu4yxyqMshDehRQDFSaOI466VjaszUBaZdfE5WH6JsVy+DwS1C6+fag7CvP2RV
uSaw/aynnipoafWEtUsrSjRumgKw/lIqr/SV1g9yY94njIyupiMVzZBxbmMKz3igQh3Dwbw3SmxP
kIQSshRE84yudJc40O9Bzx6jBtqeedVNzLGGaxxCRl1FWL2KqxwYwVEzanY5FQfmHBnItykBO6LB
j42ppTd+oZQ8Gigi7fhcSXbmtjY2FSmLmPMPieEt1WgB4ipHV0pDbRM23/AIbQdZ2bxS74x9TINq
oVQfM5mwB9D6xaM0RLkj5JbYiToYDHZQkxJUoqKSC4++rItpZGs9XhXy3FPNZdXzKY8IzrF9GCG5
kGjKb9Bf/bjvnoRNUdfc0NhFLv1YKcaDTZLtEEujvqspxHoM6B+p1DzcK0W460XdPMQT24cGRWkf
Lco+ITrr4ywEe4htyTH1vj120vIILyjdLRQkHIEEMtU+mLHMfTTPnyjOOSODzo9lGHznvZWj2cky
n2thYfjsi01U06GZ5EbsKDFD0HqM8R6rkydVxbiTuLgf1eCoSL/M2X6u4wYAeMDNoda3fFARzG9v
hs0p2eS6S6XFt9y39iFt0hc5F0RmbfthzoqLXBQQ3rX+gls6uxTb8GyaxrE0puQ44QMGSiLLvkjU
Q08wx7eldtjaUTVu9LI80O3XbwkfRn47qc1lXCbX7sgbaEX03Kj3oqHxFwI6R1sFVmxoKm5iq8Dh
JPMalMYzS5B5Hcf+d9RqROMLGjHjMi99RHPjAR4Ia0al+Tb4CjeShbFN6qYAy1IWrmLUZ3rEzIey
swPuo4QE5xhKQt/1MLosxlRVPR6S2ADrx8DSHUlP+ByDcTJDKOf3o+IxFBDj6tTeylH/3TIaC7NQ
3Uphlu4IIzFaFs2PSXkVAmqqeB2DWX9MrPzq0fhuHUfYKVkSqJtYSzuXcHHsFTjSHSJ+ixOF0pXe
xtmHqD/4kWb9FnZwb7Qodyul0JxYomGAvmFg0+fZCumvJifC9z1d+NWCX5jzW1385JxVXppeccpJ
eIng4imLpAfZTEYqZVZBbL3DZ79vFDX3pUDlKsOIxRuGbALDY3mRRbbBnH/o6Yi3bW1OTqNEy6Zr
61dslimJ58bwZP4diORvTdrUDl1CpVuL6YW0EhmZiYRmSy13pBD3GuXia7HqQ18qnScV41dOl4Or
pkx2m2TwzTlKmDdmvqaYrZNnyhbtX3N6DY8KvdROAEiWaT0o95mkSYp9i+s6dy58mQ7eksgJNUia
fOu7ySYhYaXmgxDSxLQikpxx2U+NIR96EyRGsbBwaA2S+AQtmGV+Eu4i8tlvpVcRhy9zO8W+Xtka
eVKA8fP4qU/55DKmQh4gzrPXlvpdDRc08yx4bJo9w5HhhteEaaX+aMkivtKhTB9TN7SwCRIdkio/
RCvix2alh040I+PLohm9X0B4puKkBZNOxt60N0oaVoT4kei11D5kSgejVdjcczKapWX5ZAHjvXQm
/W2A/uWdVSSfy6KH3og87yzCl1jptqVs4Sqr50PY6sU5FwJHd54vTGyT3M8NVYU+0mds2YlOaAlP
DdASPzDFjL+LLqNFg13ABWandrGCdSEu/GQsPuYIdkZnJ3uyHhBRjQUEhT7xlPCAZTU6Y2m2tElU
V8NIwpcpl3b5VK+Gt2XXLuJ7Ns3otKyo44wxlaR0v+ec5FTR7uQyf8OwW6Ffha+rqFFoQegTolEB
B8eeXurtpXaqTNL2Ca3kgSQdlL55x0he7+qM6IYNps4LdK4hZmsaW9tc8idF7fZpILVczKdqUxP7
uwb8ABoOrUfbMPykkOK3Od0nUxvsCN6kPpkBmSrVKTjoBknHdBBPVjw9toUSvQ14cwu9Vp0q6fVn
K5AgtVlofFH3airhdySG1jWgdZ/pPGLSwgnGJfsh79LaKL2067MnEY+lZ2UNtxuZNY+4eO4mURu8
Tcb8S5277gyrWHh28mCEqvgY4Kp6ozkGx85QzlaNyS+K4JOBsDM/9Mh6I/P8EclcTGWRi+eiryDO
hDQ/Rs0inqmzwO0AD6UjbLnBPB3edIaHTgOvYkdrguJ3MdwBtElETX26CZiUJ21oCk9dpGpn4LSk
ovCnlurR0Y0meYJk1WPNAsIS9Jp+SUZ+H7oojY2NHM0NNNpXKfTvMkxYGmlzV+cfxJgHMzIppp0g
FOFt3Sx1FW7HKJ1hL4CoArBe0Eez8Ob33YMBwDmn1a6OqoONY+PZ7niIdeSZr6kExmPU2BRbnJ3U
j+6h9fhZWT7xq2LG1cbVvu8YAxjBkj9oWUMDLHa3ODQNN6mtng+Fiu9GqT19iqNnI7mu56whXzZq
Fhik9TFewMt/Ye/dGE2Y7s06RqGV9VtftVd13AeUhv6yqAfhvLvYT/gtNB8fRXGKVwUpCrsFXUK4
yMc/1PNSJdSBJawKbfGk9cHBDpH4Kfg24ru5yWun/U7aUfeijgxZXshXK+KU1L6KUW++wYK+Byrg
BzkKLHeYKzY4GsNTUMAbDXmJAOp9snCVUlepuiAoYr/NkxJb2xK9B9dCi0+BOU4/YVUeIxEt73Or
PRHd/6TPu7wV2rCfRX9iPWIFsbRsm4ka4dCKLwqPpTP1Y7c1xjedSSe8W06lpWtXfrkozU/Q8Tma
bWxcrEEclyiX8Br91oKeBD7GMi+Rk9KVDLghU4t6qJip2MySwJ2LyO4WSxBfDQGUIZbuVi8OnOMi
QICVfCnJJO+VMf2urDT12lGZd3RdvNb4QOpKml0qT+33dGhOARAoYG3wgPSG4tRY3APL6lxTVn9j
EIJNWlidZ5ImOmhxWmy4JnxrxYTHXyUK0YIjlquYqi81vg9tXBy4eiwoK0Pu6euf+fMHR9H0h0jk
mHNy/t1wCp6qUWqxIKfMb7a02yLQy9G9kEsaY4fp2wKG5idqWbEGdli2rOBuyJLscPAYDn0Yjv/n
H6zP+0iuHqVOlb0yW5Db4r1l8sSpmJBLsihbDmCnSe0ZvVQLTJt+Gg9//oGRdjrQc/CulAQ9RayE
GPR0m3cDptrc+INRjoc0NBDHBjV3lxC5jI7kxZPNrqaAIzKJp4wJRs6KhAM5/VdlXtJN39VnqTWJ
pOlT4VLAINxYpYFobPtjaMJs0yMB90CvDU+T+/mgWtl8GDlb0tI4rsdm47OrJ4lRb2K6drbQkRp0
z3DQEw8yL3e6JdxAXCihlpkDwBPqGHSTJvOwt3BI3ZbavJVD75vRp5EO6UP3HWFI5P6QXHK9190u
Hm03UNpjOWXhPsBE9gAhEI1G3qadgfmuEtFJkUBJF2kC/dxKLvhCcJaRiw/zBDKEZdqnYcnuJUAI
Z0pFfEtHeBi14Q49JSDMFZObkpvbSq9/bDlCik2CkuITKfWzAvkuDZLZi5fhXRqpWNaXQkZ0td4K
FedsiTd9i1GuH3kl26RdjcQIfqPWPS0Q9lwptN6TqdzNzRDt5CJ7wzb/LhKmAJXyYI7RZ6TbBYxR
8So1pwjoVg0Z0glqBRdFwqY1BMul7+b3LrU3i0y920h5rAUQxAuN4GCtK1skg9aQhz0Xk2NaJIw3
0dB0wPPlsc5UjzQBtjluxQ2a3a6Y7HHXw4ZqZwsnG3uWky/U8vTcAZ0mTfAi15WbRYa0CSf5IvB8
4Sp+GPJRHLS+/hhgnLh9rN8gxCX8tZXs60GeYlG+p6P1YUzalXf3WvTpa6BVxsGGUaJM8lkYSHcc
7P98oXKZlF1NELcOwAO0FRsHrEI/kBtHN5dXNczVY1DyHkcN6eV66AIX2iR5gvXx69N85BaEfECX
+TGwbXVPsS9vKQPPOcfRWGcGcUo72zJDuOAkdju9EHt7zmufjiDozSo/UzuYC14XdfCgo7UeiJ4n
Fp7HuNc44+QcIvNAjb0Bq/zka+MSOGN++YPICakbny/VlCj7qtWkA67p8NjoYbCXum+pX0Nwttm7
ed9LXAKbszXNpN5Tc/LmnObyPz9/Lik9tx7rmZuVfhBarR8SDm8YNgAH6Xy9qiKcJXCpu7JCpHle
1zQS609iyd9parqofdy5/TjOXilxjuIsgw+9zHcFpaq4dhgBB1H4xWmo4Vwfxo6I9C3+mZdxCjTP
HqRbAXkJ8w7JydRPO2Y3g0lHh5Wd5aWjCQbglMv2epeNGdSEEZ1CM/vOLRphGNeLjSRvJZmzsgq5
lPsBoAeGntUhZeIoBjraZTl4Mcc48npl/hmL97ae8idV/TEW+05AC3s1QOJxqEP0ci2FzgCAJYsu
+QxhGQ/e6E1Sue+z1guiSTkmZvcJ7XrHvNMjg2luO9W6kvz61SteW/T6XvTye4cGeCgtuObzQpiv
75NdOTpL0JINSxB/NeXDRpFw9Lrbdu2s+2HK3aaZ68kN1Z9Kqu3TGba0/UtFKaP6vF5t2SPKWGiF
R6O1MsduYXDVakekHk5sRJTPC5kh96k2XropitwYzt9Gx444xXnyoHLUd7umDdHnsbIObXWg11bP
+TDmwHJmXfkepyxCQlvvACgjPJfGMZAo5owTi5ZWTakvI/9WopcvctXR8GJUTp3rlC1Ppe6O6TC5
mYIvXaKv6WK2uYpOA7Nq6NXeC1KMMoB5NCZoc4u9LIQQkKe7Jpv8asmuaVHj2yt/au66zhSFu9gc
LFfKpkv1Epnddpzw60fN3cZOS0Imu0LLbv02/qVGUslYIUtZNtKtnpsvUceCViKFLOqZ93qTzNUh
n/KfquNxULX6KIJ6dvVmPEXSABsxSElVzt4yAFAQVfEh41uua+OpXmnvEYOiNNBkh8KUicbd/mMu
pt0AFIX5XHtW2UucnGucaei+1BH0MXX2hZIzC1UmJfePWHxbSfSNbmhHydMU0gKXahofUPOWGun7
aKwS8V40fHJKXW2E2QMC0R9pGUZmZZRXQjoaJuYgxZQ7GfWaaSTtcUHvQrn4tpp6T7av8DHLHYKi
deUEy4XgpOzQSkZKqpP3YnVMc6k6yol0rWgCQu25hA2clKF6sqKK3HNnbxLONxyObrwjXVg9Yr36
MdQ84VhpvIbDdC6haggkCvhsNwSmQ6xKn3Gg0X+YiQ1IpIMMoZ0jwJosD3eB7LdKnW9Y1CSHQda1
6YzWZSbkqYMgIAOQ1m7wHYqfZGlfcmH4dFCSZxjvbWDs7GL6ioO09pRmxkivfUpTzVQyBzsWfw+y
cjOX0ZPtYb8QSR4ykAK43LBhpYXX99nHJDE+ssfpm4kuwaWO14fPgYvKWajIplwT9nZslA6W/BeN
qPwM4prQI+8TbIKqey9r/XnkFjCWySZjMceksmsHLA6h5iyRtM1zk16AEtUVvyNOaY0PlN6qtFIS
V5K1byuyiXgo0KDM2ES2ye66UfI9Bu3N5BYiDzX/F7M1L6MNiujrJzLwNdqLnFE0bTtNc9KakY0V
jpWzAHxymZyScak/O1UcA5qey1FHVpmKOwgRUsiK3RIKwl4to3uW2c8s9gU4dlfP1tuNle9msQVp
8N0E47sYaH1IFM6PJcXvRlVc6oWyPu2aCb+TaiqhaNFJu6vNMxVabl7HIOcIwC0jH2waQIAMYLaD
H+voFnRVIp96G2u+YZoltRJZ5IAHbZ2m52wd6dJTEXELChJxT7WXNLUO0DH3dckfX9Cgu0JSEEOn
35VIuUal9gvDQ4p3reU9skiw6YG27LWEItgUtcUeo99toZ3hMsy8nvYe9JivdtBTtKjAMFD+zOhg
6ygsxvKKk9QCK9Tf6iUXezl3IjQOl+Kh2RfgTe56f2tXP1FmDcG+s6NTkLYRt/Jsky1B4ZPeuORD
wMEUMaeo42oTSyy9OG6phCmwWwyyxtx4aNwlmD7DNPpVrO3NcXSEHJa73MIzV8npfZqbg4R4ineK
I8xOVDUzYirSuCuG3h/qgtQgS4mKt06iFkKVk572NXY8KAfrpbgvnXimH68NSjBhvFZqVltenNdo
sorutmYl9thCVWfKew6epIwpKfowonDcT3INXckGHc+jzxw3pYTAJG6hxrrxgK1NmyxnUSUJwTxH
4DcPeWxxBurx1w/6S6jwWx7Phq58FNlXvUJyrYgJQUPNnEoJ6LGdFaJGpj7uE8gvG4phcGdlTER7
MuuA5zljUDMjacKPCk5axZBoG5hltz+YM8kW3T6sET9rPJ52E0p+FNAZ2+jVrhnAsOkXyHVypdER
uJQWu9zMsTFSNipcR2+kpmJWZRuW3m2p6FdsTSQJ2bQjvN6Jkxb2Othh9p2VWNKrlPBYRxxPnXp8
ol1K7FGHVK4FxX1GhWvCEJhzBuM2iV9TWEtQTsVlYNGylVollWhf5Vo8KxFWV9VisGs0kbq6LTS3
G/QbsW8QfJHg2pIOn00UPncGVZiiDVl38DSMpdr4cts+WVlnsRrYpmd6oOXBLs/7bi5CmoN5r5KK
HYIq2GXTLLydlm1DexEyZxEtsq8CH4WucFqbw5onJZAf8BwORD3UXUr8ie/L+g3NO3cL1irYYAWO
BDqY63L24+S1ga54FaHhKA2PYUcqsYe65xNs8KOhdGNbvnPABd1Wmdjy0EQ4gWRffSkBmVFfVsrT
PrW5hOl2rl3kcPnV6rnBc62V5yFqNjAlX8DothtNx1utzxmXvLHypDz4qPqFrjgFu8yg4bKq5myr
UgyFJZv7dj3cUft7b+x/knY+TFr+PXZggVTsibSdvQujuEA+8Y2y2tYD9VXJsLwVLRh/wy6eJpNv
Sn60zJKVB1W/0UfOw79Uc3yyCiQMWxmpkNARFEJCs1Kx0GWUODU077yaDE8wWN80IajKZga+vSIF
gUjvlKndMdPnxZckR3QzVJ7AbZunAEknnli4TcqQsDN2h3wMHqUA0JUWXDgWIP2vxLEC6gWNJJ7J
O263KvDVJWEYliIoMIe4zY1ICd2ipbdyBsUck4kIf+fzt46n3pQD1VMqxn7gTW50Kys2ULBQbPM5
OVd586sZO57Y7F3nuGtM08NaJIn+61ZSNSOGmTGr8nBN17uBht+K5GOXvxqABOGoGpy55PpnyQau
KTm3FOQubZvK/aM6ja9MF0nyaDgSTIw2/e+FX8mgix9ryhpPrvgqY7jLefbAmsOE8dUUBp3iTaH9
WM7G5Cpq5ZpwfVXZYPoadD485keQwhQ1pCCLU980Qoyf7a/WTH1S+1S7cWyIewszlHmSjMQLG26t
jozpY+i7N5jqh/VrNTqesRKYJBofSdnabogxrCOn6aCwt8Zi3AZUfob5pTaLN1udr6Ns3Ig+QAPf
GsvwpqrmA5+kPWaeOhdbPQm8Vjc5p7D6aCs2aauyRFIrjxuj1P2MRarp1vuJvOANWbjq0ECMQ54S
+lx5AjT2HLfF24TQ0VE4MZnDQ25UR20sXzLxzG+NvOW0j2V8G8xDmsm+6GN/WT8vqmL2CaUo/JVn
GcJ5aTwGXftrrFC1lmQY6CXnrj1hoyopBgG+EozjTqMBDxtyw9aCkdwRaOuV1tTI9PUjLNbX2mr4
dbfsAOpNNSxH6nQnMZarkTR+o5Ubxtnvia61TpnUj639CBmIWE60b6x5Y0TZlqpYQvS1fgddsiFT
cgj64kTcUHNoj3yeCpDt9vhISpSSEPgYThk1yTbLkvskTd9MFd0sbzv6PcKr1qc3GW4yWviwmzpi
TxlzgxaebJQGwqkGcalVXFt99E0PC1msuqIHN76jPWNwVagUJ51BXl1WL8Y5EL8Qto7ZPGByJItl
D8lOtsNtMdJeyS05X6ApF+hQ19CY/I5nRFKgTQhlC+x+3yfRs5pw8JZAwnbzNm2rXRBIG2LmboA7
hi4arJ0TUyXFIyGApUnvnwJE4E7iTmsX2wk4mcOiSDlx7MNqeFof/E4ipZyherCnlcN5nEt3WEFk
mvmWpdGxkewzXiq/7awXBu1vpLO8RJ+gEWGuNGr5VSGp4Mjzb8qUQjbr9nHmlXcUI+TDGUbJHZUC
7lzwUA9ir8rglVoFd2TwrKI+ULOJmgAvJY4pu6k+GF+/t5O1U7A+OZFKlfH4VYjCKxh7CmnxGg4u
GLYPVid9Lkr73efiZVatlzZCd0eM+C4643lODR9Q2t7o6jtzzF8LZ8U++CXrwaNY2t9pHb0URQoo
LX1k5rwf88VNZwat+CvsIrnIw5YkAIHu3mNItYnt7FOVmQMb2lNBBjfGA40Ms1s6AFvpRyPJtyZr
33PeeqmoHvooeYNe9z52kumGQvOG1NyleX5dGMHCuUXeVJtNnbIB5SXAE5u4d+Kxx+wtI3xRNeVa
8plolvXN9+pQvOtGLa08+YvMJM1g/6yV/JpMz8yXfoLZOteheqYz91dWMYyj7yuLwod4mc6WgedE
Kk6LJo54x35iEpNNSnuP1L9pvFSGwQRqVnIvZmaayo9ZG78XuXqgyBU9jwtuz2LCC/aqS/qDHsee
jNhYmbjR4uocmfZOGximyN140ZbqMqrNoVu0s5STRQZ8wKMA0iB96JXxGXHpqWFPcRYmIqWSOWtl
ZFfyaLN6gmF0ZovXM6c4qOL+dMOAJzmdG+ZIkUbfHY1yvX01jZ8dsOdf9FmtWcAxv9jFHLnrwxKo
+TUIoQg0m6iycIWiX7HOSEglbQNLuUC0Aqcd5NqMewIk5WrFDy9iyHZ2VzzDBvEHbYYbo2srmsin
suKSdbPfm09aMu51orvYZE5BqL7pNBvDZ0ACMucn01jVmLFHSWsuyyBOyaxebakGIx/twgYyV748
BExR2+V/s3cey5ErW5b9IlyDQ7gD09CCQa2SExiTmQktHfrreyHyVuetV6+tuuY1gYViBMmAOH7O
3mvPt3mqP/IufoT+4kcRucxKIYb/CPzpOEISKI2KSYqwbludPgYQ9seXQdSfAzaLRt8MWr9HzvRN
dWKbp/5r5HHIkamTObr9mqz4QkQndCl/X5klU0yLcspuyuPYWpvYCA+pUjmjMSYb6GJg0pwHn15c
zjA6LS9JRIpUSo3EGWMrbb6mocoBYUhF1mFkbZecnJoyCx7BkzAm3OpKvDDduviFtUIdcGKNc4id
7NXpOeyJMOPd57NJ+6Gy9aEQDbsfjSfXuafm/TnxfIAH1ven3SjuZA0MJ4O0Zj+Mc/ymh+ZJuu7O
p4xgOkC7PFqXVcS6roK/CKy9df2tFM6v5XPTST6Ytn+O6ugSAXFZNRZSneUDc0c8KQIrNnHk34xh
9whg8MSy4xBE8YuVW7u2L1/VuhHzxRVkOgajwzok6veZ652NiPnz8qIxr98IemS5F/+0dIRlIcdf
YlUPXbRT0doesPsVTx6SEofoyTT3v1swsKhq3UdzxiDs+5uZBRzW/4TO8KgZI86v9txhuSLU3NB7
IibX0qEpYjQ0uSl2gKJYNJg1+caDICUhnbgcjMOhUf2dH0jahM4xgCQ+GeoyhfYRutA+QQvqvPcd
TezpuZ/jzRhPB8/r7pz4W7i0MofyZzJ43+m2HmXBDDQyVzJU32v/hRHNIQyyn4HjXYIoICVV1kfP
1J9zIB+DPNkOXQRTnw5OZ+P1ZJRjAM2fZk6RFdB5WnhrxN4fBdM0KJagkbPyJFIYUGi4nO3MVWut
CmVswKp766TNkS4gG2ACVawdmw7AmFvfllNmqMd3mRNJxfQHKry+k16LNTwx6xNOYN/i9Ihq4uJO
ES6Tvj8Vxm/n1//KP/87+SexWLgt/9/yz+efcPm0/oma+zfHaYE12b9/6m/lpyf+ki7TP2VBSnZd
R6K8/Fv66Zt/2SDGFCgmoeDEL2jA/5B+yr+kJ5BVOxZu60Uy+kf66fzlewCcfPSirgd3838m/TT/
i/TTI61cCiDOeEhNHxHqfzbZqYlI42hwi2ME0Hw9j03FlITNQPLIsYVhVLvNqbSpRdYzGo61UZfo
RpYHr89cN0Y+9Rn9qOHvB0cj0v94+vrE9bGi4zo7dhjFlaJBTmYV44+wPJlhyGnsev/3TY/0ASsD
QV9I+oIZbuCCY/6kRF6crreumy4GJL2iwz5hBrfvEs8uTkJrAwDhcnMISn+mucjNevmU1EkoZoRd
UV0sZxW0fQxWB+NYQ7FbWyMXXMdLX92sqGlvAwZ0F8U8yfV2uh1JMjgh8c16WvnDgBC9ECxuinM8
C1aWumYuhxgdRZO1S6PwkzU7HvmxemkEFok2VV/Gne2YRE3I6HaCe+FiHdulzhwcIoM8gLzDUlFV
2V1r9veDEzHwm4ZyPQmcrJPRbNBwgJQK7XVE7C9OV9qJYFEOrkPQE1GKWCLUDg9fsDGL6L2CXT+N
YYIi1xYYVuhOh1lMt697GDO9jx0c1rQG6xm5wfCSRn20y92KyeHoMNardhZDQGjKz3qgISVJPI/j
DOFLMSqaW/kD6oaU1otEVWBUpKT6T14o+h1gGVLGBOPIGVFK1YzM41gRTyaavN6E0JDTmTOnMtnG
KGjXZYeyfWgWShKh8S3n6tKcX4zocWgTElKKbUFAFF1myjyK9E1q94Lohm7YKN9BpkLZOngGMZaK
1WfoPuVKEL0aN7REYjSDnbNDoYs1GA1/hqdvAxBtmcR6F6Z848FxxC+jMOSmiC3/VGfVvY1W7MFK
T26PaH9ajH4TU47QVM4O7l5DWQZGqxCiY9U9PypfU05pGoZkI+3jzD+HrcLO0FCCwij5ZsVVuE7L
WHAZ92rIzvL7sLyLnC5pMr4X9FYPVczqz/bmj5gBH0AOuL3LETQ/6azMN5M13hOHVaxiOgGbKB7s
tRM5X2ErYQfZKt1kit0mSKojYiiLeWOz1x1tmNaSaHfTfZNnzHxNeE/mIkyog8UBRi4s8QfLih/w
X+uTe+ylh7C3t14rm5PZxzumI8eZ0SF5dfQZDPSbwYNvpUcXdnTh9T3BiO6TFfffs84gCGEuH9rW
RLuI3Yg+JscPgqUK5+4xQmoi0G+LoGLwbpBdo2L9WDT4cqYxXmPCb1aG624YLXMgthiIwV4lHTqg
ZaaUVrWA6ZM+NyZj0NgQZ3M+1I7zI7Y65kFp7h5kad6gv7t2yyKWlP3E1Kn8zt5B+doN8daMJWEV
YRltinpKVgbCW3vyGaeoTRw3773bhaxW9wYwWFBf1SpIC+cszIFe3TTssI6z7gWfCAuhg71G8WR5
KXq8cB/P/iEjUYBYyGaP+NlHOFw9AJeiZzC968FnnODY1nZyoOrUtDHWEOuh4kehPiKMyoX8SPFN
7wQMcljj9WKAxw6GqAvHfdB7K3s3XGxb/WSR0R6kh/mpWpZ2juWUmO30W8ZudlA2Ai+gD5yhEM4Z
hUlvBy6LZq5X+ReAyHw9+crvlyrHLfYQNCm5yUjfUAAn4NAwe6lB/KinY5gzkgoROIjKZsFdRChw
ODQQZiF9Ku7k8iFlne8JdTf2EVi4TWBCqkSBYI+Ne9+Zzo8MXX2Jxb3DTjz2cXs7MbtY900Tov5+
CkY/fNWK+PhqiscDbcpjwz5mdpOEnzSRhWvhOJricNr3dNlmFiBAhn36veYXCPeCmVb4GRrrJnZC
qnJGE4tmNs9Q2EWPUxgY6Ow5c/Ym0wQyYzZttg11xd4Y2RNnDwIaHPkKEpjjIIb3M4YhVFpE0jSf
shXOfAKaCxXiEGC4Mw81S2N8D3gO4lVcI3ej69sXFG7uMMEdHryf+COdXY+E/TCB21lXx27qWWOS
8FgFXKm8Jn93nV9GTpiBMNwe/13M6CtGuVT98srCOqVBfzAaIrrDIXse8yBZjYx/9gVEuE2C5OHe
pYsEBw4rpBEcZ8F5s/tR1cgWg9l+9Rf1ypgKY5XqAVV44Vtb9up+Z3Gaqhz4V9l0VOoRruy6MYJu
jUhOrwfGZOzCxnAsJuZjucj7mxmpZgWvIbVb90yJixDzo+/rD7tJQJ0L2ml1x9rPZPS48pPiO5KN
z3HaEbSYrztjZFRSMdA2fRzutT7b/p2pBKKEIs2Oygq+NaU5HL2o4yoTIdPLyUrA5Y8WrSB50Z6z
g5FNiO4YkAx4H+kXzvm9QVwuY11nFZjWMp0oNeB+2aFMWzx4Zy04JO1RBpsmSh6mMenX+rVBpYmL
kn9eNbc9TdBpP/ojwRJunSP2ZTWesF6APpKiI70rFtEiwMXnOudaNAOI38P6IbiOZPntkP5yw56m
6EC43KShriaQoI8a7WIFzna6VB09V2+a6DISBGY67rqqu03mqKV+KX4VvjTWvsuCvIgY2BRcVEI9
3WEceG6kbvHskuDXQ+KgbCBFW9jOYyjibWLM7jkFxsZ5+jaWVbhz7fqVZAW5nyCfGcmu17hIDW3e
EQAVMYCo5y3OGmOtCxDe0pGPhuEefHeJpy2t3VK+wP4NNjLMz4kwb1XhPnHkvJuLZKquKpBmabQk
ovW/NymFRKoTb6usR8IbNqDz0CZG0Omd3kULFJV6gwVxlddDecxn3zyVy8aOrI+cS/rG9LzL2BVq
66ac1Oc0e4iqij0v8j9wNOTbirXKGLr2PgjNkXOdUy+dVffZ7MFIRcH0zfQwaAwOE1RQstmK1pfF
ILL4rOKkO3WLBK5PDZsqM88fTRzSu0lDkk+gg8UVbgb0FrMq613g/wgm0LSuwJQYs1Kmb4wslnri
MBjGd875ekcT4i5khLMLkcKepOHYazn40TqVDtcsP0N+VHsM5yZUZPgOOwvaF6tSZuPkcOVGdoTR
YLr9vDaX83eCIIjF9VierALkVq2bR9uPKaBTK8lQ+wMXCWJlE/1DVZ3aj4ivw40hlc1FoqpPaCrh
m/OZGtzBKW9LhGyIcmAIL3MNU8PlzMQhXYpYXA3PdiIkSo34cpXgKdvq96MmK0FG7m4Yo7vRRnk3
OTQsMFmC20kyWqfoqNpFcueQaYrA1AOD3TJhjZ+m6BVBAN0rsrLW119H+iiq0zg6Kj8H2NWzZBf1
uInGAAt4Y62LRapNa4koOkNQE/pWtjPa6jnxU/7aiUp6143GZfZT95h3V6Gqg+GU2j2smPOZU55u
RSJ+1q4BfS2XjIUxV9eqxghWiwChA62KNu4J04o14/agq7gwdPUpQkoPYe3D0bheZ4pl7eThhoPE
tL3HvLWbw8DI1sYkvkOU30dWiZwzIwln6nJyCZz2gMxoO4OO3rWNhA5LtJ8GnrUBn7FkSYbzqTRN
uVVe/pHHjd4T0HqaDWBtijqqRbJF4slH3T/liUemAOeLyCzpygpjX1rZya/tlzGsVmmdkrxhWOvf
Yku9iIoS+enHBrNvMMrw3/jmzSlgpDJU1OYcTiLMXme/oxHNrA3Y+Tt1YLRjZX9TFpKoMoC1yMN+
9mjHYbaRWJjiDDGjX+2YnUVX2qfKfK6wER7D1p5OzrKIQAazi6R2mXNXzborp55q1FTrwkd4yG7E
4CrcFiY1mFlVimZ7+mDUpOYSK7kFXlAfDNNvTkFW6jVFH0lJhZ6Ouf/YTJKW1rIZwq9MeaRFInDe
WXXxamMszFfmLPw9yk0ccXBpjJBgKFhYem+zcHOYPO1UVn2jokArmnOyUeTO4UlBAgoHvclnD4ZE
8UIvnH6fvYmqqT/Hcf3UDwwtyk71ZwMK+jR74jh1BzVn5JLG7SfVw2tW41YxpD67PoadLoHTm+5M
tJAni9jrVepX9aaLXOfUIUCMazwZ2u3GLSNqQmryzDoZaQnkvnzDxzLCAqLxez2onSF/sGqLqd7o
02lb9kKrMeqTdMp0P2ZqIlCyFDvVfyjMTEcgVPY6N41mHXbZTTYyh0ik4XNasdD75SNHt4fOnxUh
YhlM5iuyarxD44ebvMtxtODSB90Rn6b73CUukliUBXAVPpdTKHdt0kbnLp/lsZ2Xki+hMyzhPfmR
eg0VDo1IzYuXg53Erc+SsGqAQWvw8Xx2B/Cy7abkGAasmUvtv2JXpF4Qtv69mxPrVmD/1+nWl99U
bH1EacWsY6puoICfSeDuMKjM54wMCRc1GPN1cIJXsWBjUlIrd2xW1XBTp1l/jJyPvECdYpV5v6m9
X1cN4nVjmtFCXHTtBwYL7KPL2tUJAetfN1nVvfalHncDIvLfDxHPxFw06qvtdRNItQDxQwLiTOta
pG9nWzxwIdUnUYftiYA1gSCr/oTqiVQrpmfG0Aq7+uy2m7yo+98wx2yOUNKlsgTWlK5lDlkxypDg
ZUbd79q3mJPRKZhN5xQjdPt9Kx0kgaRktBZch6CLuWBqwsIkZ8lArUFX20BBNXQHXSOpGRqWlU59
j94t2puyVocZ1bKqff/UL8/92VwfyxJIQKExVlt8m/wkUTQnmSSPDO7UjnxQOLbxg7UYgsIimL4c
2i7raZFsJoQMFqtS+re1EYb7SJpcmX0VbNraynHlt+3JaYDwOmn5Poi05drgA48to3QtYvMn8TcB
HsSOXkEOwx3YV4PYAg34A0ux+kQLCh/dsgmWq6SIqHaTup1P143JXP5QdNbG1jLntFFSxgLLPl03
i0vQNuTxeln787DF2NDlGJpypo7mspm76rloHX+beh2Mydj5JCg63InAAlGs2KmI/Mazw6kY1na5
OH2GcyH7vNx1RQJLdsxqluoZwymEx6haAsvfcQ4wubpEiHai3Lm/bnLD/G525ZPbKr1uffFSY8Xn
whls48bHJpXE57JxoXJbbbVvtEUMo+vsdZLtFUjeC5QP1PUiLDbkNTs3ZqL0ioFoOtnht7F4ZJwC
loVs66JE58mg/9PpmczozNXnYA4eoqJRT1VFaWB66wrx3R5KiHsf+DHn1Sj70TbGPvAX8mXVjdjV
ZuIpRsx2OHhKnFIIX7rIJhATsUiKKAThYonY1/qYzfzopX73rSBViYniqqwS+01XiQXGNDBXow3V
PzVr/lkh2eKJHtadZ45H13F/4gF6jszcP+A1YN5gk9A3sDwLonJ8nOP4OBfFZ5Dn4quoyxNNgbfJ
ym3GeRLvaYIxyAIefRoIXWbxNN5Wcf3D9L0ZfTpLy7LFCUBjByZZ6R/d1lIXoCLlzs8nlJfe4N/E
1XcxZPa5uhvJMn9kBWIxis+x98Y+fnHOiOU0E1FjsfINK7G4CDqUL2HprCZJ4lQzoJhkdbtp6qI+
pEHT3AzBGNyETvLoDp/TGKUfljOijoPQlYz2M1T8T+8tCwUTWw//bNO64hmx2ipvEfuNGApXVVRM
N202691s+O5eTdq/iUjeA5neijX+uI0fIs/vo/FUVa7Y9FUKCtH+1UTFfJQuOGOSKhEU4zHdZprg
qXmiijUpMBLljJca2vkWGxsWem/4nhmxvnML/RYRGrdmRsMF1zBpofqh2tC1pA5cLsIGFeVpitMc
4afegYsW5BcJHM3L6R89zXzyGoBApZE8Xx+iFppO93Xmd/S12ExT18PLtWtMLzMRM0uPqV/6t+2y
MUpv42uXgw9EkI0Jg6hjdsBMmCXCmPAlXdTjTY9UP7SjHRPw4uQvm8lq7lnVD78fsq5N18qSL+0I
0MZSfXW6bszllifrHTJGPJPLFaeOAH2X0/H6vM2V/qRZnmWrIqJWyM2xWktLU1zLOShPuFf/3lgj
msmA3dc0sTB2Mmry1VWFfy16As0ffb2ViSTbpYV4va50SpY1Ko/EfhxFcRjZUaQQP0TtRXt8N4By
pX8wZOWfrRDfZtnTMPRpqzBqpN0ygQ+oQr68fswkVa7fHfjzaIp0ew6YAn5VxPnDuB9Faq9xmgic
67jTnFH+7Cfk4pPjnT0vEbT/5sXF0mEQe4xCfDYCQiDv3qENTZ/lTF70rOgex4vwFqRzSnpvfZfU
fFZfO4KNex9aYbDtA4kJZhqCC3trtcmmklNkaW0iTJbxtvHm6A6ocTUU/b5E70x2HEN0muy0jxZL
4nKqCe87W90nvZNuYesjSLOso0rUYxomv2hqMbgyTuk47qoIMQsWGgCNVf+SJkj6nRqs/RKHxVgD
cAJfwaoB7AaCGb+5p8UEqQj8sv2zm4qCxRFDrCGEsmIFd1047lOfrHDshTCw/WRt0Vzk9NjvxppL
tNIjwM89TQ0bgp6JC8TAf4uubPztOoJNy7ncm4pNFfPPVjNZukrjf2oJ6kJ/tnIG7ybFAIR/VX0v
Uh9tZ3aTgxNlpMGf789v7qBOSbqtrTG9q/2MHh1sjU2l0criC65o8m74ZIqbFCtP2y3nsBmW2yTS
vermp1EE6YriNdkCTq/W2kY/UtvVDYooWptGIu7KSWxyy2AH9eIbm38Oo1hO5dIadowzUNH6JArR
K80MYklNerqDX5NpThvdbvIPvEXuwSJ2huzubIP34VZo40zAMP6o1nii0f9E8B7zl0q8L7l1pP/u
42L4NFldrxLL1I/5HL/ja7cedcWfrYHaI2TLaThTDsZZ+MRCILEJL8BIFsbRk56JC3QCrniz666L
Kn+WVnhR1MS9bqPLNfesnrDiqWQ9wlXHNmx9qdqbd6p9LfwMOj+ae0Y/r66jxTbqHGev2uwyKFoh
vkRcT7sZAYYHIwS3EpcMkbCeU0cdCetQBOKSJVzNCiMN1p2585rxrUvImULS8+x52U7Iyd9UnLO4
qjXIY9wNJuXhkNpjSzNfVLtOoP7AIHXIXPloWQwE4t4PtiZxCrOQF0krTmuMPFleNadcI07M8Uan
waXDo44CthFbk6mJGeDUnSQymol8HwnUdmsAnMTv0mJ8YdST+7a/seyfht/+sK3o1irKah0aZUZh
/C2M7qMOy81E/jBdw3BlUh6saJzQwEIi4rmS3G893IjcttYCaoHKUaxTSNf8s0xOKlinjObDbZxf
41fBlHCVhcXFmEyXpNzorUi+WKmSC+226bZN2buXaD9psWSr7kFWIEz36Vo5BvN4XT1rQjgNNT/V
rumxXoLkBpft3MUfZddypA0yWM/yPRHDQHvAxjVP6F2Shs2mw6lUpTjnq3La9QMtASdCTBqaNlop
2iyLj97NE3SC76CV+k2Crttpre+xje66Jg8EGlb5WuS0ykVHYEkskEZ1TblrR2K1UrqJxSSe50Um
Pu3CgGOu6pznIPabQ7Bo6coUjHbnMNaeiw0R4huZ+94uStCwWKB3QjHiXnTlEss8A0WNCeyrHxWN
kYGqR7f2sJMFvj6c8qnDeCiuDnMB/N9TxiMWoPYpcpagYv9bkVYjXbfI37ec0nUkb60g/hUmDuP9
AZk/GrFlgZYwMyq4GkVUUEmos5VedOmK2FaAl9FJZ8wU0EIax26gb+xPidhKGx6WQZYlqjY/XHFh
S1ZZbHzXSBncINhUQiODi6tqq0bhbL3GAb7XE09nfHGwb6LG5GssxsVEZ7G4joy1su7s/NwLjrQ6
eUG+hzQBugRWeoYVOoS9mrXxnjXzcfaQCRTYj0Cm08BDggYH8Cb1Z+wz2Y6aBm6vt20y0BWmHWne
5kKGDekKIn2qK/uX1SDIYGTCvoM0a8mwDiK/O+Z1dome05R140BKBLT4opb8G3zeoo+q+hIQiKeN
7IM4Z4qVuH1jiOCua9u6S2gOog83iD5AB+fMWHpssDtZ1t5hUALSAzsIr2GpdnBOXTwYlWMZeNF3
TRPJdasKezvClDDquoSf4H+1AYbraK7kJUzmY78cUJoeUWAgkfQBk9QVywG34hDhOqElrd6C6+XK
tUIgfSNr0KkjPSQ11daTmNiLAIOsZOZQFYDy1Qfdza+6LBBVxvBdhqMiK/KZKBjGQWCK7KVIDO2v
eGrP6VSaR841m5lcDmkyIwLjv/V+qL0ocnhjhQJrlCwtI6K5coyJkWneZVbyyYSt3sUtwj269+7G
MZKnpkwlNsP0sZ/YxcyRgV3BIY14FlVuVhH3mhYgbaRGz6bKU543yc6rARSRRvKoosrcoMJsOLoi
TqrKK3fuBLDUW8/MjU5ho3aZChpMXtSVJuV6PeaEfIn3OkMPnVkooOteXGIGnENWfDpfsI7tW6vC
XNo1MYr80jm68HLmgURaJAlyFRW63IJXkKuOjADOMWpdmwpI/9if25Dpwsg5Yy8WHFw0d1vUe99x
yp7VzCg4GRq6PQjyAtS9Ymkdlr1TZt6+xRe0D5Ya989GLWVwYiX/5bE/LzFm0UIrDJHR14UW69hN
y1PR2iFA3eUmMX0oCugi1LgZggrKdM5TXNnKk515XBD/vL4JLObfefZSXX/8+pp/3Pz9dsvLy6WZ
IC0OD7G8xcKXEbOYmeItH7hsrj/75+7vX+LP5/3jrf/l5b8/bwJZtw3FzKk6SJCQL58yLN2ccHnz
wU1QNlw/WshIHPIZ+CPg6xdztuO9whaGQ6f9oik2HTpQdnvSq8pDQXW9rRL5Jaf00PdvcV1yNbSh
z5ANDBanOeFJ+JbgN/qIMk7TkVI3Hnapg2HNdKyWVYk/IKP+LzeLOten2mOBg8fxI1iWKtRPf28S
T6IIud5HdeALGDs8FVl+zZhnualNMnpyl34vuldiOf71+ev7qYKO9e93yZZPu77oupFW8h/v9PtB
BzBTJMn4qbgG/3ndn1/r93v9uf/vXvPvHnOM1jsqva+XBrqrp/o00GrEZjrZm+vdaNlP9f999nrr
+tj12evd6+b6Bn/u/ruf/XdvlXfgoxKb74Lkww1xGDV9JeYGIX8tO/hy/98+aFcNa44/z5fLD8V/
fuh6//q0rFn94IAfltEBaJ5ZMK/mZlCq6e+b16euG2SDtMgMYtx5uz/vfr315zHbHOz/VaH9f4X/
0TZ3/hsV2vip/7MC7foTfyvQfPsvij0QXaxmIAXaS3DE3wo0FGZ/SRsnhOkJ64of/KcCzfElMeVI
mki//KcCzXL/8hYpm+ewkAEIT4zg/yD7j77Sv6C3BemBDuobZSF1k7ZzVaj9A/NuEhPU1yWXVSdp
+oPU/VPdazgxIWUO0WsXspIDrGeweEIuZ/48YWr16TIRkD3xEisjFyiYS1xK3s71mL65+SduZ5K0
THWoynkXmf2z7yCrt/3ogeHm09CKG1wfjJBndx30cEWL2XlJDUleuWnpG9duPgtMlQYlSw2Qboxx
JwgKgVicRMIEpauCQ0O1ApPibS5ADzlRcZNWxHIFtUvfU99CA/HWZTGwtvFHpCI1TssOBEmh5/3g
pTuXpByrI0krnGeG9F8QGsKdTC1C2BuFsdhawf6xNkMZUzQJHPHqiMsQOiqMwa2XzvtOdK85zecZ
TSl/WLE3jPhZ+6wmB+XQa4CnONdwtenoEaEYTuuqy3deoD9qj8TExrnprtZNKzpic6e5ZQ+KsCOk
fr2aWC7W+bkcDH4BK0Tg0IfWBaqBeVYJ3cvlnjPW1uV6SzTSJi3JvHjKEbcz62V6oDHEJ5B3/BWO
vjHxxpy1YUuUP7PYMI8x7gq3DO/xeYb3ZW3si3KYb2YgtxSpdPQYY5v34ezihuT09/tuVwb1/eSs
UjP2d7Y1RVgNYudZ9XRqS9U7zJP66NKXwVsYFMYdthFWiGTUszb3grvrBveLcVdZ5VNvf8/9USGm
UAQme5lEgB6WAFlya185OY+ZTY1PhG85iY0EB3AOS2BOdbmx3dKmjrdY31SFohPB7r1ujdS7GSj9
bpoJOyFt/LPbj+oGdXHD6TKoNnHWR/djo+LbeMhASHWZB5i669aNaY1ktRb3PoiWi0yhP4DUj/ZT
GOtNp9z2qWhc54EJfu8zVhHNi2mUbMyP0J6Dp+sdy6VwHcr+ntSolRgS+dLn3upKk6J8zUj3pZ2G
ESx5nyucSqwtaYhq+30s9fQc2O1rH5T992TIYZLMjvPQI7U/EaAy4s00B/SaZkcjApCUERo/a2mw
A4/VbV8LB3y5V25NM6QrCP/g2ZI2mRRJeyvNAXZcYz3BT5h+eDUZdgNTBszHtHnAOHwrBw7xzEeF
wBh35Y3yMRrS5EMEqFoGUXpPU0I5j/wu2ulB+iuv6MnkSrCY13zPD3h1+3Wceu6HN4fHitHod/r2
pI5Bmxvb4UWrcj5Ei8TS07Z+T2fiPQJp3dFQIhFkALg5Gi6QUhZ9r/iTcbJjv9p6i04pT20cD25o
sq7jWX+w9qIDQZY4yjukVTe9KS3eptQo77VDF2hsdEqwuIslT+v+R/5piCp4TGdtozGqz1ne+7d6
RJUVCunvszH2YM8hh6OLXz1HEoF7wkdnWhhbWjY9JK9Gn2RvvfiWA7Y/Cz9zI65XTejM96Uwp0uU
Ag2zcrSaHgfbmQWcOo0etrUs88en0hjGp8KyDp0LkHLQBcLM5XGyzPCVxJPYXl+B98PHcYu3GXnG
GubG9JA2anxwnXYgfyU+/XmI7zLdh2Z8jqVkojEW1ZtZ2cjBvNIASsLdCbEivfOFqp0zlRj67A0W
3x2Ri/oB9Vz6MsHylOnwIWkfXXAxFc+6yG7jQod313tjOJApGGWYMTgmxgkLCWcgatR8Cm/ofZtv
KMA2XuO6zwSgdveN67+C70I7LzNMM1b20JYFNjGNuEiC1ADgkF+cZiQCkk4OKYQsnIBapKuKecg5
sJ4dyx6o5z21K1XgPlWObEi0CuqfdAY6phY3fU1KizQqfz1n4PcLFih3fH+sA/s+YjBABJTpl6+h
Y+gnoxA5oQ8m67EAx7iqqvhQSfsuRFD5w/PEnZeZxtdIw4rILBVOb4ZTuLT5yRO83t2UfeRsmq62
jo128JUtvcVIpG8OOQYsn1CQsXzx3nGOAHpg91ohHbBRH4flO+hEWzXvUNeCcxYjKRJV+6s3OJ4s
Ke6qIe9fpQE314xFfmz6APeIr0E5hUaAK9Bd4AfM6YNWqY3X1859M+mC0A0O4brwmBr7ebHpuyY4
SCeqXhUehHWu2vg8xsVtUFY+fEzkc1GowhO/cvKi3IxCPJverWChZDth/JSbZffg9TmuTTN6qgeH
c3VAXAywzezGStqbtPb6e7AtKDS9pHtrXINGSVmgzOnil1E3w9pRhT5WdYw/palpOJv8Rddnmdmo
1KAiyOdjGJokIDAfnu9d2T2IcIYadX1suYsPvSR40nwFZdVevGVzvTUU/D5D70bbdsQANiqLxexy
CyoLEt65oqlL0vvWDrn6jgWnJ7PRcuPFgHZjy6pohdGAzf28vs/EcFCp/iVMU+z9voNe5OBeRnrO
ZVBmhNoFzDXRLWIichAr+97BRu6xZscHc1B/s6UYjmkcHqLMpPtSxpjFEi7sA9psq1HBTRWw5C3a
5NaiWdfc58hSHgzOskt4htgZ8qeYKYgcLgr73JwnzPC6Pvdpla1lbD4NQZysRRKIw2wHzKK9xt+V
aXW07fpb6Od7uHzWduzT4eAOzXdOwjN6HsO/CyegW/jM3mpiQS69M346UO+dDnkXWGnmiSmT0Wp6
insoAFaP69NuWz4W2TE4Uiby6ktNyfOcAFGdmEEaET2ZZnwgwDfkRv0riFlmdP+HsPPYjV3ZkugX
EaA30yLLq0reTghZeptJ+/W9WAfv6eL0bfREKO9Eptk7YkWrBvT6JdU87YayKB11vf8yxmmfg09f
Ie9ONlIhnrgy02bn0k+D9ideZsS2sBMsJtJc3zj22BBwQa5tHKdB7dWfkciQJeH4xyI747kip8dA
mB8Vay/xnoxG/9QK5SQd9ayo4eh35qtbx9tBc2+7ClJZmg/fTkdECL0YAm8T+zHqxFPmWFuBMWHb
dMAV6uk7qwWVnFzxOzk+W2H92VdAWDzcXCw1HGPQAnVSA9AvqyGOb6O5Ap+xUQe1X4d9+FYBoF2V
X11iczDLjtjHWmyjLqQG3WowhmDWDRRCLXrJfp9EiyQ2XdE7v63pfzT5J4rAl9lEdZf35Ky0gJCS
4irU8kOzeNVmS3uupHqP7OMOzb23KWzOJ/VngAw3TE/hZKxrnX1zRAaIrhyiXl6HMz0/8qQ5muCz
RETA34zC9dG1Thysyl1vKO/ZIG7VSN3jZkLDbe8mp9pljMQrVx8fECMhdlVq+CQdIWtxJ6BEzz4k
cAgA+d2SWagncxEg5IkDI20Czn5kyi5VCmBNG1fnlGzTfaNbYrWAQJDNcGYbNuoScGNmg9UWdrPH
XA/NuG6um6VL18biivUTLCC250gKV6M2UqwfPNSZgwjIDo9DZMqeGjYIoZ1r4dUU4g2/BNJ71Bsu
LcvuBHrGuohe8MSW59zrXyF1HQErfpZSrbdCmR5UzsdAtkPKz2jsCn2+GmpiIa2GE9EjjoWN2CK0
IqNjQmhqpFnpS7KSFoc05LPufsqKY6HCqyhdtfWnJUwxbLUNh3pMYQ267xypT2plnClXUlPzjGTd
WOnr3Bh4x0hYkMKNfC9BuurpFNZE/yQK4xXaMPIdzXpF03w2OjpFhAklhNd+NybniKE0n32dUK/t
0E3aj07hvTmu9pG6X8wAN3TP+ag1FB8amKVwf9xi+qDhc6VLjN4El7YQfLubTFjDkvyIbxJapeE+
TZr53UMympLmyqwxSyHjLariyizjvYWjb2HRfMZWQnA6deTKqt+1yq6AcE5MXwi/VeaiPqnf7JRj
mXlg61rjrorjEwvmF7qkS0X5Ttj22a292xybPyCphUI2vqouhIdGHMxGObI0Qn7exl+xRpt7OQBx
zaMlrMSm79J2Rd34us3sYzejn7FWtkKVzcmDyhU3YYkGbmhLDpKZiCWDRt2gDDeKlt6ktflmqQnp
brgeFFh61ThTjRYdljzyVHoDQjToXHT2aVvc9H1Yb2k+IlPATdsWxXVkdwxZMSVtIG5KF0eESMTU
p97MDCUZ5pvvzh1g5kDRFkh8cRTGaUgEbp/AZ5ntbGcMybXIdeiXWn/jwvLFC4oltttXioO3p9ca
Pxdgt8fk1DU9hnipaVs7iQLNbNTd1OBKVyqi7GxipGg6rErQnGf2+5QJ65b1RqWzWmJ/rLn8Bh5Y
Z0KJiDf1RHzjtITkVe1PNgl4xz1IKyPfhKbpfkZ36b3bGfe2VyYPWWU8hyFTO3J7JVDC4dBbotiw
yhJ7y+OQKr0OvT9xgmYjn8lbgcMK1xxB7ITDHCpnG0B4iWn5Dicaluqdkj8kWGJWulWbQW7EWCd6
YJwNhLOJ0STqxylovORgTjFgYtsN/aZPra0yInXvEPnHMqFE7ZbXTjahmfZQsKuhc8z4rx0Vvimd
zf1k9NG6VvNrRRn0oLHc62FwBeqKJTjRS1m0tDQeVZoyLkO/byjjm9063Z594t7CnAydDrYShIrX
JK30Q1uwiy+FCnWqRQGXK/QXPLBPNZkGLIinDcTk5kUU7Ua27npi439Py3ixkdnvumEMflQx9r1Z
Csp4NzbnnXTZN9v881eNgSqySpzbeArpmpWu37Tunb10EKPWeFJ1m+myzXGetjb4LfcatvLtFDLA
O7l6Ep3Sr8s0dCmugvZWAwryErGIyQa9npRHASpK6b0kaL3kxcpzmi/WcBpK9YeEZkLYZUKkU1ZE
a60x2VhHBBt1qDVaG0kHJgUEa7/XLzcanv2c6bOzvtw+FDDYbTH978dd7k7V5MBujMz65fVa8H1V
QjHir5e83KmGrAjNUb26vOTlpqHBAdGAhJgpNPuhEZVHFbUO1vyKYXnYCsPaD211TicKSeXwHRcs
ZuWkvhDofUrIKQdgqStyXwl5bZLK6VL2oXeClKmzXyzsTVk9fzvp9N0YWEQ6hPQC9rYxDN9zBuSn
quIHJrFjEfuNJ+E60iqj2WSq8K717wmaMGK6oK21UzUliCi/5plWVw7FDXO+dtXUcGgSNBK0aFXf
AUPlC7fWGDmR62XLn35Cqne5NOcw+vqhcXy9c7pdN6jB5c7Ln1jKYjMP1mOTgT3t9eQdLZl9gH++
6wcTVVTtIH1HzzPq0gOWBm9ZNSMCZJYk6kbvRqZrF4nz5XrNHv9Qd4CF8tvK0lS0bwjv6PkMq5Bq
0oQx/5DZObBVi9XZrBfPuTnHm9lZ/JV4eugdpG+zixW8NyL9qPYGrq3lj/7fSzb1P5ZSESfxCKrT
7XGW0fRYlXp6ny9ETGGcFcf60m1qcOq91KOnfIiOIisCuN8nfBWfCEgeHVRqgNcsfTwXdjBkxdVg
QMhSkBhraMLS+WRoQ0XQh34VKc3apH2nd2qQVP0Wlg/7mSAHbxxybLBJwXayMD5pJC2WIcjkGU61
24t8eyL8wHbW0lPeGi1iZnDKczJ6XwTp7RNC0pclggWdatWGuBLz206zjk65KKtu8dWj0QFnC2PS
Syh6qMob+dwBtT+W+IjJkeo1XfymzerJaGhliTnqqdGhX1BbSbEBBHPpNUF8V2Z6uDO64ezhOV0p
JgupfDML8whF2wYdnyn1FWYvuAsoorpGY97Xr/Uwvc4WkuCYdvaqhVzWs6GmR5vxNR2O4LLJHyqg
ePTgDha7KDd/mCZa1ogGnzWl38KHYH8xHjz92nRaUJ65/Ahd+k9tGlokkeU3ero3VIk/xKh/shok
MmJsl4TMoy47cOVUBNySzc/oVeeagX81smpBI7rXy3Fa5XVf76FJrUe3Rq3bXTVF+FjVthqoZoby
yanwSl1PZuluW/N1CsN7UjUWslJ8qNKbzkKpKkXt+LEVW6wbNVSkcluUuBAxsWyGqngOO5esTgMF
fBJTYY2Th9rcdoWzSKrYBbDg4NCHaVa3EAYhS7seGJrWRgMgzOkRoTjjSN/i1GheY8oO7gyN3iXx
pRWfZuUcJP4YlEDpZ1oVLj5KVqzZNAT6cDKz/G0Mu/ZgCA7OMmoBz9U72PUxiQoYmUlk+5omozsn
JqtHMiLGjGksd73nNEM9EHbdQwobzbG7mRrRQLs28VOZfw+2eNZM5OTkpElUwkikMlq+usPIEA54
cu5zvdUDT+2Q9YxQAFXl0XVw0ZlxdYinTofOZx3VBI5PcleQV43ceFXK6baPamWvyRdC3XaKfO6c
BFtPvR66Zq/m5l1agrxRHe08oOwgXCJZLAHWT6sY0HfCNTGZ11VDOksRnvJQkIBH0iE1FLAr/Xcz
g1lIbwyteUY7USNaAauhljYGR5sRzbIkYpP4yuvD6LWrq0/NzvaGUK5Gs7sOoyeXE9HoWYW4sN5q
N7zVEOEHEUsRWxP3jVCfTSs9woq+j/QiEDlmszw7zigNRetg1Gj3pqzeswaAm5qE2DkNNOky615j
00MAOJsfYWpD8wDv5BdW9RDH2X0x1z8xA4U+Nz81giDUI7dkRz86jnY1itChhPlBaOpHyKCgacWP
62kn2dUHsgTeprR+66CBMU4Fwiwrv66o/fdaVWzQXvtORrgcNFT9tTXHdOfN84NwtXv0y2Zorjm7
HvHL3eau+1ZDTfXF4g8eaJ7yAecTyUQ7b3rsCuluoole97JUJQXjRyoSLzhCBCM0HlumgC7Srk2P
hiFq55U2lZtqdjZTwlYwnaMTU9+GatttjqRGsT51prAaiyBH8KuhnTtWb/ZUnqt5gMoa3aLwvrNN
FmUzleKOsofVBPaQ3eBbGfgqyvUIVVlYCBg985RoOCwTw7lvUjv122lvQQGh4utSndZeB9W7i2Ms
1W6irx3WhuqCkxwaTItOzteFQM6vTVaED7ArX+VrO2LBM1fj7fITd0X94OUe4lBGhMyON7qMP0me
QbVVVyxz+AoxXWxiHzxRBvDbMFSl3qM+aqfB5koJ1L+dW0ZPINN7Ky9u3OSzF9Z0MsGgrCxLecmT
/NUAOsLWygvcOXtqIyxNw+NQVhpPS64vJ5LMOfTrHxYfj0WCXzQasWxKxDuNe9PYcDyHyaParug6
EHiN/UerrCZ1fIYVkNPFYs2uwGmjIsU0mc0nXWNfZGdXtMd4rZ4gCo4YZvTGR7/SbuNO/QjjGid1
fJMM2geWGwZ5r7mJNMl5j55sqmrOSp0fsE2pYC/bbdw+SBoj7cquVQqCmXfmv7/HaJf4LrBhwmvx
JUcmZaPFsxW5ZFAzd/i2Y7dEVjyCV38brYbqjvYYxhQ4+uGHNe5Tl99b+MQ2yeQG4UCIBMcW3CAD
VDJtJ+aVxFWCDoQv68jpELaAy9j0/ViDrSIRczfZON1FNe9PpFO3Qf/FhKrrHwXyYLAnB1KOwpPV
dY9DPiKZU5vzjExzJ7HE4I07EspMqpLNRnsRIxS4eCi5si4VFJ9UdxX3Gk23mWQnFENxrtM6LKOU
Cp32OmvvCHGeJlowqyJDUeotI2RD+NbYv9uGm63cISafp9eu3Jx1aO7Cd+JQaVdjZUnGURmMIXNr
P5bU3XUiFyBkT8w/yF9I/6HttbE7kDwtongaIthPKHBHVNowz9cS7TG4PqL5YnKiJ7mUXuGhythF
deNoK/K6iMMxRkasFgKd9zzDSDcG+dk1rglZdZ4456JrJ/duhU6VVBr3shmfa8M79xG9jLxRXqjY
WmpJUkJclTtsecrKhuSvl0xoSTJ9JPG0S2aYoGzzfmZiF4lHZc9Kn8+fiLaCVstEMHgpmjTL24fJ
B2V7h1NoiY8gJMHQX8VSTWHa+BpdYpMKh39cnGUEXfp9pDl3K1ugLsRx9xSb3bqSfIA+VgEktVSV
MbattaKKCD9zA6Tt/Uqrlu5mD8erKYxtg790IzXvk+XNYzSzyxWzEkTdTLZVPv2MsfwsCCeTicPa
1Ut0QnfQoIXhhuzR6oxL/0nz2D914pqATv69R1C72Eiq4VqpYiPo+oUQ0JE43WaPDtzgVRywWOrI
SLeb8dirAAxzDFxXyGjZPiBNfFJrHVraEHlrOmw46MW7OdugMXvyGML+VI4m6kgX3pcka2uFV4Dh
eQoseH50bdhgCXgZyvigZjXYDcY8r2KDlsVYsr363dRpJ8XRXhYjRaz+261VSKPsm7RUX2GTfARz
OG2SBp1wH6cby4bvkKkzYVfTearEd4lNb6PAbzCp82v1kybpS9uJQzEvST7q4yiKnkxLsOi4/a30
2i5gqWWT+90Jl/o/fT1SuuCnLiNAYdKCHsgtmopN0RTtqu8LG80ZmscaFGKpe0Ak+cXbqH8vuylZ
wXf0tMV9bHQqanlYz8K5ZUP7EIfDOyR1ZzVJd20QebGVqvHaFs60DWUX+f3Yvomc+paWwO2NR8Tn
OM2YnDQ4icTphCoJUS4jn6EAPquTTT/GJkV1Mkropqz1kCmdJXtN/KlHE6e1WYLm7q6exWHqrDEo
+oUiYX8NpsoOxoE10hE4DDbEDlIE/wGC6a+Glpk/lOmDA7d+pVMJ8FtAxCt05S3vrNMRCGCrgIhS
xJsFCwvvDAtj2Jxrz3ETX2vnJ/xFIWMPbOPBRS5pl+4UdOr42TncZAFpcwHc+e6I2XUoAgpj3Dre
SasjUSZGZhBXR6KYd4sefRXCcfI1rYXSgJq+1hU0rdV8h+UkDCZtjoK6KeVad+0iGBJ1ERWwmLSe
Q8e4NUcABmFCldDVsG845WsVATnonroUgmlMhusO5652NFpUiU6zAX/N2vbBqdEN9wwwh2LOCekm
54u2PtjFnDOZzpOxSx2FeMHIVPGZ9AZOXiaZ2m4n5h/tO2Hz58dEQ8eetWkrFEJANYYi32fTdBUP
YtgV+Zyvc9PeD2S8MRq2e9bSt1VHsycd4hP5UfU+ycd9knn06HJ1H+UaylOXZYhNcJmjz/5IQt1W
6TLk4kayKQVLBLMdCW3uKiYYiYTdZkM+C+Wlah3MeWEGNScQTXUkbGD01YiCitG62hr3tn7o8x73
dTYzFlX4WyY5fQDxmE+52uOMr5BSF3fgc8hohxkWdtlIk5YTA8JOVaXZVRkm92E3sPAAzkJ5lqqd
aeFagMeQxNkmpTu5km13xz5206mqh7OZTi2hWfmhL6vtnByEXt5YJY2Fmn32SnHzu6GPvOdQHqjh
VLWlfFGdI1fK3hKUgiabacb0xHWog1vBAZFseb93zI+MmiC3JeJxfzTRuhp9+QHyPahEGgEWcRhj
FUOuSYFnfknPFowJptC72rH3vVMivpcdjBQTZG5qs94MAQb4PItim/OJ/qfcWV2xpEYDANCYo+xK
6OtKD2k6UPEZ6EdGjvZRKpE4drVy3WTtEZ3gozup9NzDnKTb1LfafFPzlXZRFcW4e5yjYgIXnyPK
IUgj9lmj+0iOZoAKxc3UzVeGk+QBzZ2VKsVN0Wa0OgiF1/AFMTsQu+j0RFZ1GTum1pnXxKndG25p
+E0Epy1PahDAYUQrUTEeG6+662OJLQdOAaOY8ZiEzWZeEJEmTcd9r+FkbT18AdT8N6ogtyws55tc
OaPuK7ccdycjU86IClB+jO1Zn3vqEuzhEO8kqP5m5b2J00f3hYL+MVeeBnPaGxXbvSGybF/3mHrU
b2MA6idF/oRo91ILouPQYc+AMFCjEELecNv3oAK8jP/kbIysXN3CXps2MQZ0o5973aX9VhobXG8N
4pZ5R37BbT9F+iqOPMDEBSQXo7Jd6kjueXGtb4TKak8v4xOB8s5ZyZxjlFqIoAwwRmH3SrxXsp1g
PnKYhxQqTsT9vVIdZCciiTqwdT/TO3fFjgLkHCmRdD7Mc97jOiZYRbj2zikKLP40lxVsLD1sXZ1K
NtPtESGr5tei/7ArU1lZZoMrsn9hbK/pT+KvEm7jp06arApDddeF152KrRv2wdDGu1AB9DNmrH+z
rt96OUjJhmVsl7CloijfGHBZ6Fli+tPpjZL+FhINzohtIQVtewrfxIYxP4ekyRol6uwUwsVYw5/K
OiShSE12piN+Ii2lzJX9IIR3g0VK7fY2lPgmOaD3RhdRAik0P6ZkuPYs5aBrKem0+KLdpH+URKGn
JmXLeEhx/g6PE99G7+XblLxLS9ZrQLgAtFVsV7aD5rYs83VF1jtwAWgsWZHeSaOwtwX6H3BRWDy9
oOS/xna/uM9M4JP1jJu9rxxYwlX2pcd0eVS7egjDcYds4rWj/Q4kkIHIa6ANpvGOlbTqzA7q7Z5+
d1X90Kh6QiXMUM77U7XFg949Odp4WrJ0NuFEuW7okaOXFZyWJH+3J9wnqa0fPV39Cu2SFS1rf9a3
7kNvb+PesDdVOtxMU3P2PAksM4l3CGu6dUgRl8QbXWzdTHxlBNOw+WQFnKvk/HaNeUwcmJOFzDaN
o4SEA+r3ktwFuio0CtWUSTt8pjHVbihW8L+R8NEriIWZwIxUMHmaVDT8ZISA5DqSTC+mJTceGfdB
yjCPI85Pt3XRi7XCjGmN7CdrovxWVSG+acWR8mAgvIpKmkjU6crJyw+RZhxs4n4JhqBVZaAIsXsO
OF6akSEV5rY92k5DpcP07pU4J4WtF19Iu9hEYadY6fYkt5NhYLMT0N8sHbxDwmJT055mVflqo9E8
iLrat6qX3blXoE7HuDyKCNNnldrUO6N72/i281TcVOl8G3UwgAAThGM8nsd5xSnCjktAJDbg8WBk
naHrYKSYi/5USXBSrgFoj5x7ddXYEjCGqJ7hMagvsBzuWsP6qKzsJSoIqTDTSd0wqvXOnUWBdWsA
4DgijWro5LDgrEppneyCATIziXNADRyoDpCPyHKxuj5nYh5hFYA/Ua3mo8JLcShqMJZhdyNrQzIw
sMSslpDSulVgSss6iCJrG0skkpOoo3XTmKtSyc/hBN9a66fpWnOIsI2g9IRJq+7tWb2mcEANO523
LUzkhsGYUNJmJ01gREkyqItJnkkd7wgYK8ECexBXVZKGX3FBi21saiwa3laxwxxojKgDVVfWXTMO
S6TMdrTCswIgbIH9VJzc6Xma7HutCo07M6/23gBWfIy0+4Re1G5cclcnrFaVZWvAr8tDT2P/QPbr
SYFTFECkedSoEFpmP2+yUFUWFpB20A33PcUS7ENvzzc41mke4tggGY1dC2Q8zezIiCnwkKDvyo6e
mjxps4iBS8t3kcObjRlpShvv29RSISPrcYt7TfhabqJZg5NA7p4n9uhAVIaStxxJhV8MpbKh9976
dUIbiEvgvxP1RjQF8JmB5AWCTnqr0a7JW1gPxUeoWtlTHua3SW58WLm9lnUBgSjHftKG66zxNl08
3OUcCihqZUtg8bL7VWAq25jO5bPSdN46sctN6MD7yivdIvWNhVHdfsEOYmHqYZc3JRBjqTNT9oeh
qmHMg0FgnGI3VcbP5JMx+hpI+wqCa8dlx/mVuLI8m0nyWlfMywXlashb4AVEdig4qHeGax5UlEl7
o2FtPVQLh33tGCyfiIl7M9gMA7Ty7RrHplrRxUjkS6i3ydrL5KvQ29APKeFh/ZDfQ1sTsCXKmJhe
ScRDQtGuKVkgdwPeVMfZFArH6zx0JCkgJMnVlg+rl54fQYHj86e0IZxjzWDjLAT2vlGfVVb3gYPn
Xo0goTdLmdis8Nt2lXwoEk9inLMnak4WFoC4m3BE8bw0Cw+TBeyV6LXHUrfIka3AldW6QZbzrJQb
FXk/ks64WUfG9N7K4keSA4pQyrmpWtXc2t5sbfKahyNcecoSloDDXD51A7+baQDRzR1yF9SGGq9O
KLFbDw9qD4GhCSDyT6RSuMgQhEVYahbu8c+PfFEzPnqw3jnLreJwuUQ9BbHm/3+bzu49W/0+cFpe
4fdlapZCvt3EsjxqadkQVsm7XB5TNzZCu8t16vju5P++Y5jV3HW5nkwxd12e8I+Lv6//5x4gFzjX
9v/np/jzIf+8I/OdmNf/vCUywzRwGjwkR7s1OD6Wz3h59z8f5PJuOpaIYvf7xrWSsYS4PLTJ7Ln9
8/v9efHLrb+vcrmkOmPL+cBBuvf6twhi8cEtRLUHsa/vJUntDDPQoC6XMLFVfy793ubOM8FXv9dT
RFZU1f77yMulaBmpf28TcB5xCJm7y+1/XuFy758n/77X7/P+ehkLWAiszkjzNZs6Omnhmsa6Ibr+
/SCNrtCBuLzWPy5WgmN1/ftqZVvi9x+tR7Lw2Jr3GSQJt4NSpjSYrJY/6WJgipc/f932e/VyqZTO
lUOEC4k7/3nq5dLl+ZdLlxf5vTqzCmXvU0rKLf95n9/H/XXb5WpOIYsK/PLov17rctu/PcWTDQQs
YcU+FZDt75v/+bq/342023T2/3qZPw/6t5e9vH02ewdPdPXWrmwJjIplmWYqJEIsV50QOK21/Pnr
qjpKMGh/3T2o4FfdTeotFRcVWNrlSb9//rqNhFEY6yPwut93+Ottfp/711v92+M0j4hdVJ3/+bTo
C5sDKNPLzZcnmPVAD/CvF/3H/X+9yeXq33crXlHvJtLC//Un+LfP9a8vc3ng72e9POZyW4yCbD04
8AsSrMjofJERarTQVuUgaX1g4W7lTSSHZPNnuBiMJ8WCMQYcRq8fL6NBtZDO4rSq9jC8HZhlS/Wh
wCqcKZQU2bLZhrJMYsAXNO1d4jrY0v1tjxMypCOJgO2Ral1rssW263WvZdaW73zWM0pnqls8qORL
7oiT22Zj/0CKEiVHhZKmQ9z9aiRBAfVCtKnD/lpo1Yl4UJRlHWtmUUw3U91/mfiQMzJ8EaVJ9h70
YakBklmQTxMAvwZFmq6G20JTv7x8fNBqL9vEDaKIYqwQF7XWChxxstYLVklRdiqW7NcWjyPumTq+
InukOEVLH6YieGSYinOhoQWgiU0mD8CWo8pSmC56jQ9Xhrd10+1HdXKAkM7qrelCW58HPpnNdnV0
nlmasLWRmYaEnYWO7uKeJmmSlRg98L5gq89vGlTsVdjpXZs6VDx6Pso6xK7HchApKN4XwnQfDTPf
l3V9QqWL4VmYr83QHKpqAjDQ9cnaYm5nhXIVR3SkoApHATv2ijTH/RR3V1Ql2GOklAEVFQBilGr4
++kChNJMNkPDb2dJYxe6cfxAbIM/1zr++5AUz5qNuXCna6IRf4TDD+P23is9ddqjvXcVQRvyk5zX
WRguWg2Nkd7Zld6rMaKnlH1LGz83/U8asoBUVVYEI2my25AUIqWWO6nT/lZaF5CzzS9tUk6vxWCu
WRs/sZYcN6JRKz+X4stJbopoMY2itSWpkFLy1lCm6U5XMMNCZWBlns++E2ZvoidEi/Z9sasVCgR1
R76TO2vD1pT5xkWjsdZNvniErhEY4e24OPdBfqhX44zmM8IKAJ6Qf3RNIjTuZ3qQmOkjV6VtwLkk
dXb2sfIjQyJc2vG0HEF6astTHs/ftLBZJgvaA435Ri5IeK707rMp9NHXOf18ZID9apyQysUx8V2m
SvZ0iLuGNsUQtHhDTCHGAITnxjAzZTtnBJLZcqIpUtBbRPnyHCYZYn6CDNGs9agHNT4w72WjJAtK
Ofd+N/YT1kcLHZ2yKSIR3k4aQMnG/ahzgiQi8LNTr2wI71sCW1iXacaJekJ8jElKsbz4C0MzvBCQ
Q2ttnF+8hlxO29xpyrfjAXvTEyPZG5paLNj+21mSom1MOfBa4sw0MAcQsjuX1XelUHklVXrVKNln
1hDNOjcsjCk81hvFfYKcBhg3JbStzYnPMvuSWohSXc1LLPcgyb5KNO06GqlOFHRfO/XdakyWPRjO
IYbfi6x5REyf+x6VSturXzXZn+mhEVtnyE0u+6dKDaFMi5TKeAh1DRU8+w0yc1deRHyknGh3pE68
s8wlTLrRQFmaT4CvGhPbWp6zRxJFowYk1RwMVyNuFMCtZiC4zPPpGa7Oexg1LV3j6iudX2YdiqGD
OlRNYnr3+qPbxI8Y4ctjmUjA4Efo4Krde+9y7NyAchX0D2CsFQtyO9R/yhw9tWq/poN1Rpf5DCTg
Cupl5Bca7GQV/Z2czXS9UBhkLa5C9CGUpggFimN7lcxlvJs+bDL5wvwhK7s3rSvpC8npxkwVcsnw
DNpUEjFJMHabNMIakEda2VFgbYcg4pjw26pDHZe+E9qA/qdGCIPNYl+PWLCwaTW+ZI8Yq6zZHfw+
ojoa9aYtyNhBjSLXQwgBZ2kh22MRGGXHQKBQccjzlwFsYKB5RCuLlnKEEMVzbWmGb8kpyAFzBsAf
58BuVQoyhEZBcBzXIBie7FS/7celOP3c23R9m4Q8OIEgItG/KiX7KhL9UzTYvim4+p1KjmTnFDhm
OpZrBKGCgkBI4y6R2eTJvmioFMYCXSdxR/dq2pwbAcYENlbdUegUFKz0gQ8c6xtPYL1Tpd6uR8Wm
rkk4DH0rQmbIeTOciH1rNO5JXYn5j5SZTbxMQ/iZJQHup9q+pavuCAfzUF6RAUNhy3D2TWO/i4SE
99G8AdJXBKaa72LNIQE3lDLoBsIabXc4gExbRfYCNmDWXXdGiq4dmF9gK/RuEPdN6BvKMQgN5dNt
aPCF/bg1yKw0pwGNkgNZd2wfTG0GxFKY28rUt9Y8nLK4fCxHdWNqOUL0GHnI1OSvicVhplQvnlql
h96PYndl1c0dGuAHOI1P04JlMVvxAJ7ksxrtZ71CV0NpuAD6YEfjCbClQ6AIBBikrJptn6oaGU0l
6KRWNGVsU5BBiUIlsbdDAggjQan2Stf+zYvyB7vurkabhC91QOCa74SZv2Yjx0QqxUbvWBsY/VU8
IyKCx75WW4paWa3fJMQGGC3nJ/GFVr5j1436MKfXlww2EvtqItjUepvk+BYJeoJOjiTUJThRJnR8
i+xzcJJHoxlfQQ1/pzRp+8gAAZ7sO7N4oL9KR06t7mpcpV2i0B3PNP4YMcnQCFKqOenXwJw6EBXz
1vSid+GKfdRhy6G6uS7dAumHdL6FKWYi22icdxIJQ2nSflKRWyjkiDalWgbh4hGS5W1GzORKQxix
xhS1HUE0vRaCWLSGtmY10qbHpBb5ymRWBNIwNys6keMd++VwIXI5+m7RUTd1WJLSlB2l9akWGI/U
4aXjQ+3V+pm4SEBQU/7ktcqRke8+aUMiETqHnz46azXLBEvfynTYjVW4ETvI2xuQe6SjUkHxEyxX
q4E24Vs80RjsnPqcuIt6QRK3KCY7GL0rQpDv8w4gLE0hTCqcvYMbfuc5oOZsgMA0ts+oQq50T950
bu473XBby+jNKhATdGT0+OmQvzqeh/4As6cvZopahklteObYWNhXKwax56bVBlY0I8gO9YpTcmt2
07yH+RhWxRlvAGobzEB4ZjhdumdbUpabc2KhRFRd5ykFElw+/Jomek6jgDtq59/1YlwpZD4gve4e
Ewrxuzamq4Kgx8G1gMcA3XkZ9UekWzFgn/ANG0zAkEu2XNFsHNGfjPZ/SDuz5daVa8v+iuM8F3zR
J3Cj7AeSYCORkiiJkrZeEGoo9H0i0Xx9DWy7HLZvRTVRjuMTsc8WRRJNYuVac47pnyTBU5smREuf
J3i+GK1bpNUyuX8tMtSpXiS0lTUTVKQsDrLgMAqBg6BAZbXpTeGvOjzs9FmYrBZP6KlJKswQM6Gh
XjldmzxKFcjQlc884Kgkz/63Pvb9EQzyGuqHs/dC+azZE7s5v39H87uaJi3BLtu/t52/jZTHVCOZ
+FskcwToQlMD1VVVhDfoGjcPRViDJrCJGJ8x60OQWmQgOJR38ACBC4r6mid4r2p04NTGELjwdULM
SROi2aqdiob70U+5XJrk0WD52XQ991oYZowJmyMxxD+iS2iPG4zLM+sSdt4dgpNPY0SVMrcdpTcm
oTDxtox7T30E3pViMaLJpvzojhJklbbOyUyyF2rtF8+16rUDSQSZ7vhFV4phi0eYs+fzqHGnDajN
j4gA6FS4Zy1KaY+7DdJtwknrgYQHereOKpg2uaRr2x41mEt+WxolP2S22vLWqYx2xdxdWxnjcHGq
ITBMIOFTofFsFeyD3f4BGyrDXi17sOiNM3P9pCVW7hiz3TeEClPQEiiFLtcCHboxvPKCguiTnXKz
drIG2avBxF9w0Wg/Zmh+JFV2CF2mg0ksb2v7rqh1WFExYuK8oBCdHRBWXeatfUw56eyc2t5/LrT+
ymjH8u1jMoYBkncyNRBYYjUKpIoWBJ6NiKT5NbbpTV/Oj7NFc0bV742toVb1EY3BkLnUNpLRsQ4v
HkENq0aPqDsx5aOVxQDuoeXQQQggTmG8Mu/JBFglpfOR9gXJp8MEQMw1t7Y1PZs65qWUOzDmCGd2
Ei2Ss6uDoGSTA5RhjxgbLkoQ8vhGYNLdJRfcpUUxNEFhcJzswb6LxuIESB5nnOuZlGPdqcucVw3G
gI2NDLkqsZfdrWZsXX1kDEAMs12RU2CzHWORqjAGevhApxdv8e4OIUz2jIVNs25hQv1SsfVputq0
DU31BJ86mCSx1lOUg21sqQgdn6u/0iY/oDCBGxhnFFQkwiVI+qrM+rEYV6zcsb8y1P69bpKd4Jjr
ydTPCep6gh/FJvOZ3Ws+V4lwzA/H864J8yWsgtXBMoe9mkyfyYPx2Dg+0inDR1QMf4w4bGd5QZAk
IHwRYO1HL2Mwbk5rA1GkMJRHHZDWa8NHwoO4A8BZcyCM9FZDoAjuBmhXXl/SvDzFunujWuBN1RI/
KwkAxTzcrNx8sfylm1XVzXe0At5q+3tCklQXcwpKCzGZ1fVnUQ6/RDd8JYXczwy1XdN4R98JQ5Cw
+zU5sySltdj65oGBABdPbT+RbnjuGYauprQ4KRxLGjNKQjn9X6mD/gT903MoH3ubUEWfrTu8XqDE
OvRehkqn3LGPtsHkM4tk4M4jRg1d3NfsOhRgCSJh9AffHi6m0i6635fbKJ4ecbipDWiDc0Fqj1Jp
COJyfvP8R49eOyKTQkDBWwwLMqXApsB0Bb6k1Kw20+DcIBtbEcK8kyJGP4TrOb80OEBvdCB7XJPr
to6tYEwNdmIKwRt+AwJwTJfO800XYbo0Onx+UTIHfo/3lDCAodHftDy/gVBq7sJx2lVjuK1Ujuml
ET2SKvkVN3A9HetAfYEnnAJjCdqgqmT3Ndzr2YFK2jloi/JEJT4KGUWacUcMR+6D+rX8t7Kx0OB5
6fck4rdYxgG8U/I8FKFsqW8iuppeKzvJg9Ak1cT0VqWC8NbhanFTRnt2/5aVTNhDpp2bMOWs+W6L
FsYnwrslNM4Xe34sXcRXbnYZxyWqr0LQWgPkWytXrn2vq8H99SUiIf/Grr7rUESrLK7vZBRvrcxJ
ML2Ot3Vmwnsl3DVOezZt6JEb+ZUM0yVDxQZD1ffJ51weIho8LYvcRbyZ3V05bX1I0xPJKGg9Jbyz
LGIUWoVAr8LAzlUNmNZlMBDSC0mS7yrMj7pA08QWzGFb79TkrXf7eKzkyqPOXrWV+T1YmDryC2Dp
cofw7V2gZhEz4LnJLw6ZVX9XzIC2osq/0xyr76CGbQP1cI4Qqjb8a0mcWI36fN/G/l4Age3fuRWJ
qCg/EjPcmo76AclyF/r4vBLWKEO0QaHEi2+Mt1OroeRo2MVXBHGo1kZXxvRPML3KfHOnLa3wuJ6O
OaLLIE/KfpsgYHQZNhMoNbxwj6IGMWpELoPtBi15MbyOWNg+2kBBOxi5fsGDqm0Spn8vtol2ZGjC
s4y//fG18axX9DPPouipNqGuOOgs1l0YJitEHSiS0FIKdgsUvNybaHarZte07tb6pZOK0hjWy1j0
Gge0faw4eDQFrbOWZ9NG2tabgvthRIAkZ7RanBk/OmIheI5md28sujc7ijtKYUJUEIx47GExKeLv
6gkJlRWuR0U0Zhyd6ysLbwhrc2is4xirc26zU3Nb+O3pAD7O1t9i0NSryazunHx4HtEpbAljeEiB
KFo+OjKPmazNGHbDJhAeMoXnZD0ZH0ipPwTO5U7nwsycFxG7T6YL4zZKTrE/7zKJBYVkkK7lbomw
Tnvw8S39rZfOpyaQhPC9DpiqtrhxacakPP9BzRNkYKpD099ljXvqWAB8m2CYVhq/wmXz6mnRcW7R
ahjVMTNd0o1V91U346IVeMn7Bi1DjFxrAKij6wTUFyFXC1VMX1b+ftZxUzlMkKtQfpa2OtdxP8MH
cNjT9E8it28RWRBFqWFiiZDae0ws+WAaSe9FeqUAMBjKmJLs5OorLuJ96mQ3Ld5iPXO+Y6+lT9W2
9cbOjWg7Jjtzqu8yNxvXbZMfajXiJ9EBW1bOR2Z0N63JJNZ3iGnJ8N+m0vqMw/LcJk7AR7jt43sB
DaGbh2OpQb/JXKQbCfiLwXoMpYY7I/yZS+3ZXDxrOHaetexdoXFwZpOABL2m5jLRdhb1xpLGl+jl
wfSTJ4g40aEqs28ZLgc7zt8nQ70CNmYJs3AadxXfORnupmw4VWnyhIXigxLiQ19kzqJSW6ee3vs6
GlaezoNcK/wMgCJZVLMpkDf3vzuV425kydxYE61ZPTFvUK3TTYjfCYxKlpnqscijW1TQjxC77ZXQ
tV9zNBz1hlhevzyZLOFAUXayqpAYDCaqGhkkQ/KW5K29/mmc+sux8s+wronhMKtzoTUrJGwsLi7u
mBDzB+ixuRyCENurS0cvz4z61sqLJ8SQq1KgISlRv0wDFqbYCF/TFFWs00N+gUlI8B7xwXqNmF6r
op3blKCh13IeCZ0VSbadI3FLAumHazfvSMfvVRF6QcJ1yh3yittBBFq/8cvqRBh5tDPbdC0GMjGE
Vq6tdL7TQoIGczXvGscKnB7SD488LXDytWdyd6GiVHtHoTBf9NSjh8Vu+VK15T+OguYNmCZ25VR0
XMXlycpfIMhs4rx6aGP5Fiu0r8slOE+NuSopj7aRy4VCL/8Oux+pzvNbKOQdndv7sAt1dgkEReSN
EThpfZvbxZOMzV/F6JKsImPK2qHeeSQdxjakc1UmT6gXeA7rNGVoHtd7dmNPYH/fapl+sft9Hjwp
DwI/iFXOS1BA/ubUx7YOf1Ee9Ic4pkQJadQfNc8OWnRU5Jg6GSgmc99qNm29FPRdajbRsZi0YyVq
7Y695utY0Nude7Ft64RQKsddgtQQ4mCooTNu59m+bMl01xgQ8AtgWGlf7HtXU6+e7ST09uOs3dXs
yokjy2hiEpGskoFNI0GN1tRp6zpFdF9DPZ66wrjRcrTMDZnJTCIEGzUv1ndFaOymyW8OjuYhx598
b40DrHjUpg5NDWSO3e8//u2/kVGdcl8uETEiJ8+wLWuTZ5V02MYX1S6PiSIpxzfPTk4MfvqtK/BU
Nf50qERBjLsn3l36yAYG6pWwem3P99nOBoVqb4d0+uDVs7V5mfO22ykq9HbgGaZaGpCJfKrH6qOX
IKASl6fPTCSXbSh/J8IfIUhqmXJGQw1947lrFHJJVAQd3hStnyQWJkp7dzCuuIG5aaiwizD8tFIb
bI5LCx2qku1jkSfMg+/ksix5YP+GpWSLNUSb3l6E4iv2TcwvYO0nFuGwDw/WnBzB1INe9c1XP7vr
kSLgET41y9slywTGcsm5HOL3wfdePBsihlfuSZZEpj6lx1l3H4v6vk7BMKCsIQkchztGpkNb27Q0
xT0exlUrvO92BIpsR5C8nPxMYORCdyxoG47trQ24GReExR3hl8RL6/KmV+gem4iM6GpCsobQjdva
OpTKvvpEhG11+CnoxJssphPqhv3KEHXHlWWJlTlhvAMhdd+m6g02MuXQmGJrtIqfIZm7k8zkLqK9
rTvslK3I5wELC9nHVRX4sf6WTOLkRz+ooNJbvV28CGw468QrWR7Tp2J4CS1sKcpjjxZHyGMrrN+j
rFAJVygz/JS9s0CWB0Nmlya68Zr5rNaZBFKX0WKBBuXsDAJOerovrrLv2GM/u3rx2hVeHmiggTfK
AEERabDCPHOXLFK4FEUmJzFi067vbTqHNKnQadL2xPg758xKsDTXJNPMmns3Olm2QxnEq8xbi1nY
VvfcjxlDYjHQqgwVwxUV8apuYbzJkT2cZkFYKnNvnbmuEYSzejbyikLVanAWQ/pZWTSsnPo7S5uH
1i+HfT4t7qIcz4hpH2QhCSqNGEx1M80nIbKPniYfT5tKw2xKxyyv4kOUqqWANn85Lv5XupXRjp9u
H/QCzdJgIm9bRk/he0OHBeOSRu0qjxgHMA1iqIxyaHoUI+cQzAuQOZqdva75O3WnyNNa10VPfErp
tNT8jD1cNXiHvqHjl8z9wLyMC8a3IpIxY3JrKO9WY5v156ZgCNQ5HadmqIhQTE+RA1cBFPlxzJEj
D7Q1qaUIolBYaNhN7eLGBjtA9uxJMnbHUcoiJkyBxyY5lbZ+79e2tbP1vtmqibySJsWgkZVBbBIh
OUc8HKLI7m4H+u2Zh6UhzcYXt8QHqssLUzPOfzkDm6MjGyYke+UVbXX2rQXGV5ewcLUtdatdD02Z
HKVgftq0S/S8NWq3LVcxDDBggRK5JxuIN98nRtVZ6s9KOrezOjgZK2megOomdWCP5yxlCaumG7tb
ZkKtrq16o8C3JbKWujZ3Vgs4nBxFLgttsM1b5o2F5EZjm+U6L0WObUwYZbgmwKI0oUQ4Q41vllu0
q0nxc8P7fOQtsolb2MpbUmdt20JF1xzx175Kl2MbGtKFspehoeG23xTjS+vyjRuHtzQzDGZjBLG5
YyTjeurV8R0DKXhx9GhK3kbVWaeFwhXFoJuzEsRZB+URJEIQ8t5GPW2thiXUWKoswawncElDWKeR
2tts3Fe6VmiB2dvljmExlOdy6yPDjGPF+zUfumvLx4IQQpVOr+AYjrUSCmpCWqGnxFpBCho2eAAC
YzLzQ9qPXRDy5TjRZ20RWCg80mWYodI49E2/BWBB29ytv02Zc4im9EEtTl0v9F7yWHl7fEqkm5DM
t5JoUDdm0+z78rYtuZKdENcUNxJklvpkT8SbVWNJaoOJs5OywuGas2vjm3i9D938UeP83ZfN2Seq
wHGah7lzSTpLMJZ34QfaPV5tmy6G7ucQstRmrFkycyoeVxvU3cCM2cU/lcYq6GLtl9/aHlKFVl+z
3iEpsDVBKIT3FWc2Mx3GXmDyqXTY55DKQsXKvnZnVqyVxThlGx7bh9QKpxsXK84qYetjlz3FbFSN
W3Ied3mdPEkt17et92DaGoWhPr2oEUBVp9MVHtuLVExE3AHfXVR2YICISXXHfObTR6e4k79go3cd
AHOVPHjs9tkE81RUany1TbYDPX61Vexr1Oz7tnLi+wikt1ZZjA2oVYYOPW+lfgGPQNMdnrKe/HW7
/x48Gvp1SgteRdqzpClAwJu/iszSpflhXUj6oNuayyJAC/KhsXVvYzFBDkvsQ5GmZ+KcF1o+dBsx
18RO+vSvDcWeD2oczf+6vOrW8CmVTsXiDnuDtWeXlRWsz/wTR3nIazGXaB47Y1O0j3yjlKsKX1Fb
O/kutsB4wh/PtHRf6LCF2tB6aDo/vanQJa+tBj4SXsCpJtMEJy+cfLw2sRyGuxprlt0iZBlBZ8X9
xzRV9zxhU6pgwj7rKoGJWqIDqbdTWnVk67LvwIJVP+hz/Z12aEFknD6Zuh+u44bWa1w5EPoaGicY
6Pr70l0nhfZFr31416I901dk7Jp9pzrGbPNYfgkBH1TYbI3a7q5ZnDkEU867CKrdfbL8y6H7Vmg+
7PLlT/hUvpRD52HJJeBR4D0DLhj3BQLxVYYEggZRtvU0H7Jgq6ZN3bAOh7XxnPZJynWgv3Z1PGwM
0xTryNp7Lp4xe/Zfib4AKtPS0666YgjakI1MMczUQqt2rJpDM3bPStTzzsSAFChgSmNmR8yOmc7B
Aml23Dy4iD0sStLD+2swiaOEY411Udmz88qqwGq7/k7V3mNeckDLGb9qbbR30pcEBCYgKXk9AnhN
Mt5ohvS+DSea/LQZcRR+Dr0Bk1Qwlk9748VyG4G6471uynAXjxisK9BlrbgvmIgRd2ojJ0Y5H9ba
VjFiNXKt21RAy1JMW6GrsIaTe972I4DzBnhYeAeU7BS57FXYlqGDreHFakQBVAZ6aL8m6S8Zryy5
wNiE92BY7bnpM9owLiSOifmnzXMpyiU7AbyZoXpIQ1zjiWOpjSwLQlhz8G+N4f0IR+E9lC+jRGlm
k6S3FhMK225ifbbmb3sk9M6Czpr+CJcLdC7yrwZ8PM1PSe2nofovp4jk9frSZogpJBeX2T2PWXfr
tyh88GkG6MwvRgbXgMjnL1u1+OQtA7Scb1qEgAlSwetVzvwlUJF78JH83NTpeDFmLHwR0SdOXnEA
hP0NN2DXk7eAUyQHvO6lmyHNnyFEMDcVOPmRkSOnm+6VxfTAscNf8QMKFFaVdTjMQW/KjabaE+Cx
fIcs4zCp8L7uGBALehGZQfwFPb2U5X96LUrn2s7jyQZvQJVKGkp8iyG5XHF1agiCum1m49PKluqM
Ocq9m8ZYurMOw6ay9o0jDwbEpL4Yn7RpNk49WiCzdngMJHu4FA7Fu3U1MwucMawIrZIzfa6MhwHH
zSQ1u0H01HrxrWSWRs/tw7SlPKL/ZLX3pq0mpb/p4Cj79oLDT8458eXriLW+IlrcNg6uynmUA0gO
cqMm7TjBWjdiVzK1a+T0H5mdfUqIylz95m5oOC92Mqxh4mRbd+7A1dKETNMi0LSUCZqFn8+sQILY
uNjoMDCxdTjMCs0ywidW2JtUphfO/6P4bPFLbiL6BbRpafp3vo7vkG2VE13HbnzsTHGtc/nqTd0T
UwgopKlGqLyQzJ1xlzUh2wHbWNQ7zFE1PNeuDd5Ij31vRZZiw5af1B9kR9Zt3RifRjiAWSrRiS3T
rFKSIsFODVhYWR/U6N4qwrjIFxbcQSXqvYKFO3S1N6tPfloTJzYs65GIDmRtIe759lqK7pWQaLrR
ZXXf2OTa8eRkTSfJ1t8XtjqNACXwzg4MT4LeS5DU6aRfRhSqTS3ywFlsLiw+38K8MtD0gnj2TyOS
tE1p2F95EZ0xC8c3MIRuRmf+bSg/1QDCKNyLowsoMCuJ7paTowfI5shWpfHTl+7OGMbo2Mm62UZd
84gPLNAdcm3qzL5p2ZRGsiHyuQc9UPiNZIXHSJZeY4hrmBbkwSo1vjc4Rduli0N5yybMjQJtGrBA
xP4tnY312JXLczAh0V2Uz3HdPlgk0oxAHfgYyWbAR7vx6JavW3p+LsDcVcO4fJ1MMPSElR1TtzlH
sG5X5lgzsRoZYoxE0KCc2pGIBKCkvpezbkBtVltcE+DVMoqyuttXJaiPnp5wUkLekWMZePF8SuBX
r0meKQO9ljeRlx6IIkaojuLIAMAYwK95Tdgs5iN+F9VRAsgIDhxFPwCI74iBXpMCVvAjLdlok/nh
yube1uW+IDA4kAb1bi5xh1BXa0RuVrC2hwcZWZ+1fRtZrJpjMgjGYT8+GofKdiBWKv8qJvlB88tu
vBcmKLuxjJiVZLcWm9I4oowYI/NepOM9kdX3yUCQdm8c6igvtgbtAbdwH0YTMxztqXZXNzpZbxZo
s9Z87UZ4Nw0NU6cAsyJVuvZL966crafQSh9t1pStR3xe1s47vybpkie57aXrvmJARi5KkKZ0I7HA
pVgkzGa0Nsgo+ZMXUezU6GKWlHldFoekAlWtSIyUkqqEZqNfjkgAtPxoj+13mKrvrGNWQRSV0Tzm
Td9z00xYYao3dPffyehce1UFxK1tLD2vd7o2Mi8jWs1o2LW78SctWQb2GMhonmn3VjUT2CdeUjHu
dfJuMWU2G02ax4SAKfCyaHR6HohOh9f2+IOWOmj0mgdG166Vb2+dhiesPnwiWX/Is0/bWgAH2YGm
7hlLmMn5q17n0N+0oA+wOhkXv2pRI/m/4h5pO5POowYmYYXQrkc4Ox6dwnvCa0WDu/AuequOfVjd
//Gn//jrf/+Pr/E/o2v1UOVTVJXdb37+V1VPbRLF8t/++NfnquCf36/5x8/86yv+ekq+WpT3P/J/
+1O7a3X3UVy7f/+h5dP84zfz7n//dJsP+fEvfwhKmcAD6q/t9Hjt+lz+T+7/8pP/t3/5p+vv3/I8
1de//PGB7qzcJKTUJF/ynzMMDJ94gd+H6m9HanmHv79y+Qp/+eP0kZTX/8Ur/p564Lp/9i3XsYk3
cFziCnz7H6kHwviz7i3GeEO4oOYdizyCEtlg/Jc/bPFn/NTC9ISvm1D2dOuPP3XscJe/sv7MVlI4
OtAWX7dNX/y/pB4Y7h9/qv92sg/ff/nDsT0hfEvnF/keVDzD5ePVXx+PSRl1f/nD+G9SpLomR23e
99PKYbZFKbyikCDQBSDtTfveP2sHjN0U/och+luSxr9cUn9ibvZQJaVcft2/BS7w5p7hOo5n+D7f
xjH+7c0r2PuQdv15b42Yr5P1LG/z4Y5AVZdyEeFfs/ZACQ//v29LEMU/f2f6oo5qKfT37VtPMnlx
32u7oM9ZE1chsc0kPhf/h7f0/stR/tcvupyFfzrKBPm1IcJrkIpYG+ezgY2sC3igT8lGpi//dPn9
/Ub956MK2/W/vJ1nGLQ+hWnqbGUM89+Oa5drNa2Fpt2zLwxvMAfvhG1BSPIZBZRec0q6LA4sqKMr
HMxyM1nglP1iyFaxIIWvMrOTAGEWpCjIt1y5pEGBhqDTw7ZuRjuKTIbSzup0ZMFCBwSB8LRiC4Uz
kUDM1P5WQMFoAjt06kS5J+/V2rRWgekQW3uI4Aq+6HAfahjIihROmWug05y7dIMtjtC1xtsq/rfp
9EMslzSOynzso2VgxKZjHKcIfhIiH8st7kLWQuxI7aa0W1qb9Fy0ZLxYXq1Q4IknJiDh06lPzJGG
ZLIfEPgDTwPgDhlgZcSdsXfbj24aufKsD5wwKKfL6eLoLk/antC93LnpXIXw2+pOYqBOdJybMu4P
gym/rMonsg2OFpvWq1P0J/C/75CiL8MEBqLrTpqz5NTyqBUgZ1dzaog1qGYKccz8w0LP60acT44K
cvezTzqAUhO6olmh5ff64TISrbiu6/ZdjxpOjFkRyaVtkYpBb6to4bsj/gSr2jfZl1GaV2uJCBks
zgQEpo1r8qvMiO0UhNC1Uc7nyqh29UCB0CJbBb8f77Vmeis1NhRZgadiJrAS4UqRM7NPIHKxCw9s
u3qnRbKmKRaIHrj0PF5i0tCdiF1BO14QGMbrHNqsKl14d2K+WlZxiepvoI4ffdfkgAU89D8prT46
THgNikAM9fuy0dCEuzVL8g4sV12curjqQxWQSpZvlt9TWONFn5z7qXpwGyQ4GWU//dx1UjNZ8CQ+
Wzd+jByWq7odN8w0+ZGqCmwiU+YkLNeiQCPYa9QthTtmsKzYFhYdR82r6TK7+k9n8h0Po0dfmbyF
KxsjaDiS2oNOBiDDB+Zc7OLS5AcxF7+kYzMZa+g00c7Tc5spBfP2LbVI9aVD8e1XqGW0WFA3Z9hK
M35am62rDhyCFEWuOXN2QU7Q4jSobBuPD9LYSwRiSfgcTu2ADoV5ytF4NC5lXtzwmUVXnn2jfbRn
LpPcMI6IdeDXaH4eoCpnqKHFB5nrQWka5KY1XD9NJgcsNAt2C8Qk8WarOGtaLhleoBq8XZxonxDM
qQk/PN974HfBxpas8SEHYzCp3JD98+64v+LhFNXmeRJoH5fLFwQPm54GMF5KaPDo5edoAhytom5e
Sdt7zNrFCchGluQLYgEqfOwry5kR8wLSW66bcSqfcaHdoXyLyBOT70aD8roDDFuB6mB6S6KB5rcT
Wh6QKCPCjNLpr7m2dJBifa9Q93L73tLeTvETzECsLcYNWfuQlKOxgyUNSV9eYNCjTu45fL+vPOIA
8UAr5GBR/W6afA+SCYpdmi5R22EUOMsdVwmGuWKnNzFNV2hEGDzgadlmulfwu3uzDrKItqcnZ+7O
DBNBq+nXwpBP5pDeIRJjpLhIvpZ/WQ4yig7BT2/jG/bd4aIEx7hz2ncG8y1ozv7cTsirUn/aeWWE
HEuLp7V6CVVrBr2D4qiQuIMYNEELoDI3onzehH1xWC4nrC3kg5osZpFMNqJOLrn10jZQ2WmVMc0o
3LNTkVjgckPGgD7IuniRqFVWoc6Zj8N5O5cs+b/PJzC1qTMy4hzkqXdI0u3zmAy3kC/lN/TLeZM0
sq+yY6FSE2eEoOqKtuemNMNHMgv4a06qPZvXNh9Yi310Epb7GLMhdflgcuQ/ln51Tuzk3CraGm15
0cDFk6kNvsmnmF9eP85y64jq1TeHS6OmS4tuDnjzve5yOevJSMMsHS897ZxIJE89W2QW1cUFZ1/N
is/ZD8saQ2YtCogL+ykAkoIURutapdPFXHaRrGUHfbTOeP6IrinO7CF//Bn4kGPSR13uY5szOo8c
rk7LtraqSGUBOb52miJah5gYba2AvdGdGPAAgho5O3167BBPYujhQhnRGNZEHnJYmYg5GeCRaIAj
B5dcQB4cT22u8dT0I7YvrXlNQJytkzR5zuW96nfNLF9IwxsV66fm89XYDTKV06ZD57fvyyGZGh4x
pq1SWtukO2Q5SF81//6ChsZYBHQrgAoueKeW7w1jmtIX9Y4ZfMd74kTjOZpUBIjTouaJjCvFjIM2
5YT7IQofCDRnYXcnHu3vsRW9tRmdL4IYdy6EsuO0sD1FFxhwY3f+GOcbaVoYePLP2XDrdbqsahCz
CFdmQrYCS0Wu5oyeGeVFEA7DGjRjdvaGdtpjMiDqvg7T9SC6czqhnKh8Ym+9lv1/7DDzh+5hxC1C
yqE4tyU3hTkOwB3jux4tTlMiPB2QbObLkw/nwQnf4Bk1cw++lgBhV91yCkNQctVNm5nR2hsu9SiK
LdrMmVjKCvD96P/IqNyh1gaXUpA+ZIAX6zy+goyTahM74F8BQJE86rP1TUowhHK6+CJGT4uSilVW
29V1QacAit4mgYM9dbft8DyT4KCL7B7nCf1ntwHWPXpvbSPAlZu+tWK6Zjb4ngqDHELBxmstyXGl
x8Gv4qH63REuVRf2Q5qaBg/A8Zjx/0oyb5pCua9NZb4OMUYMp4DMRFkTpv3tkMr+lq4EVylqRcKi
joxac0YGOOySxG5I6f3lCi5lDCm81Wi+D3RVO2aaZYzdo2rn/qDcJqiGyL+fScCI51hjjbU/xhCX
ZUbyL6zFDh8HfeOVZ/GlYpwSWxt6A9be7FnNSKUQUoXrLM8/tSrreSLPCymJiJG4x5U1xSBgG5sh
XFVYpDlF0EpMPpEa5CFtoCf52uAiuDv3bvhpT3m2zqT2zhaaWkebOBqT2ie0xiPUnmOBH5OF71FD
5N760kP0gUeoqx3IH+OWtgTQziGiQ9SCgNT72QOq0h7Nubm3BhcoCghNJCztVo2QO6yZGEp7PTpK
3wP0BDNq1IB5EvpEwsIt1wFmbAzaCsbsJHvlDV+zqHGPWy12ToZ+yvHWk1TPnuwJPkLjx9Oh4iLS
YT/qHj05numtPWgwnr5Z7QisVeORjCwjkCPkIG/on1ODpmPiMAVD1gDwd/kQCQmniPdA7Nyb2nwk
q+3dWCbCjT7Qm7RQqhpQYbEvVR0jMJ/YUoDOqaa/apiR1oms98jS9f1cy8VXRwTDSFAAoTbtrmIT
ihDUfp6s5BFTJIHlyM7RkpE0jUTOCCw/LDdGRflTK/o34+ih3COBM7FusFfs0yasDkkKidcRh7ES
4JfJ+Mi1wtwBczHm8ZsxhYmJ0KhPSZofWIApCiTx6p7EvkX7SMcpWj2W+YL8bLqvjlszqOrvpOCC
iFX8hUAScekMYSTNlwFpOG98Kl6G4zIMxnqTOeM3Oif6dyihKLRo4Joz6TvLkossmGQ6iw//+4pi
oUhwv3C/hCe8X8yURoAiRG4g6Myj6WgMtQuDuyyZFJvlniNhLTsJA13XlDOQDZPjqIUPufMd5Zxs
EnwZXpblyckgytk9V1o3zgF94oQE+rAJrCT5zKTKA6QU7EDSBZvmaoB3kWqwuaWy8RB/hgTCMiZy
262IAJr1RmdtNFO/JAgl+8jMgpzdF6yURuxw4HwUhdpQbBGn3KqHIplYBqB4OFGI87bEXN8x/bYG
+QPwgcJtzD7ZFTFcNhmf1Y1NLVy0O83qffYPEU90DMFcxulGAkBi6+MwuDdfHJNOvCTEFUsj4BOD
CNYk09ZWjNg4QXSxrv8HT+ex3LjZbdEnQhVymBKBIJgpSpQ0QSm0kHPG0/+LvlV3YFd325YZgA8n
7L12nN1qEQFwOobkKwzx1pKaYdNi+djIcO68MeU8Au1pxZhaiaVO0VopBzXJvuNyKnm27aARgn3K
ZWzDqoqeXfsdaFhto3nmrWly75q0W61q/BIe+1eqK8JIjdK2Rka4adAeMiDvnh6rZqdrHXpfvEKA
eYdHro83ozbgNqKB4hGEnsMkKTiXw/7aokMbDWlyYyM9CdHwRwBi6Go1u4tqSV+Z7sWeIE/TjhoV
PF3uyTnqzcRE/SzJIwkYlBbYPgV00TSbWepSU+rs8zoJCctAs6FwSet4I+kUIBQnBOQYIRrOeSQD
w3zHKE6coyrA+zFuZBiDsRSKbpsrSCkmIroJr6JqRiHTtB1FLFkS2xAC86glR0ULX0BXl5p267KK
nJMwI917DNKU8aBY4e5gLYzSb6XnMDRHW/sSHcv6bawoJyVB9yZrVN0IUIQTLymnzbhV1IdlTv3X
nFvQoJZ+R2WFNGPWkSqEMUxKy+AIn7QDhXCxHeEwOGTsEqX1JNYyMohB19h615Y4gUzT60X5rsnq
WTDnb7XNF8cgc3DIo1NKMO+ubKm2c33aFvX8bWqaxaHIfSYBh3OnsKR3N2ES8elyufeTS3w72U9q
ZO36qaCjw7XIdg2Dv9r1h7l/3m5pO/k6sGegVCZCqtV6dptcnhCm7DlqvcnQBERtzystV6GsaSIQ
A9nl/+1NeF83rQRme+K0xBCvUVAKSoDBercK1Ppxw6rpmbxZRQ4TCJ8MHA3yMLOHjnlDmbnCiDKI
BG27L8XVt8yMHMr62GMhhjK8bGWiBwy8eg5JGSCtYq+eZ9FBP/NREoyJZD8LxiL/Brf7OUEPZW4q
roFKVbOpteYLWh19wSwFmaQGjRgeBhm1jDlv2doYzEiKq7g2/+BZ7lQewQQxwVWIU3Hh/Of6ZV6I
p7b8ENE5ke0p7WAvX6tE+KojfBXU2YhjRLasC2KYUeKZRpmz6XTr1sfA885SpaNHadtfrIqYYWvU
RXJJYLaRwCrMjMaphtkCq3obNDrZsK9iNmTZd6pEkLNKlUAfFSUl/5uXUmVymK2LH6I7MU3V0QdF
OsCnRy8ishd7E9i4bFddi71QKk4y4lA/Icc0DvvcLUp0yzCSqiFZPbUe/hVdfRuL+IUYpLcyjUgH
ymGemHEJWyHnUDUEEiQ1gRg0td0lWvWoe0128lKvPCS1MvMo0BbYni0Eu21mrvt6VWDq8gr4dA9z
q1y7RD0qcDvtFvvsNq0JIIVzvVNVXk2um76K0wX40epXUXoUwHuRqEPySb4qF1YJvMpowQGF+7xd
BHVLyr2BmxZmbd68ioBX7BnHcTinsLtwIztRXVz0TuVkZprkLjXtXT8S8DNQ2COd5BBkWw4KcLz0
ytwyHeIQH0T9DcFY/9yr2EUL+dFQB32vmOIuuQiiOfpLDH6xSIc/PX5uTLcGInW7rPm45C6iRjJw
qaOMwZIJso7miPCuRoKIFwL8G0InL7LS16sKaLdpvNYLIabP/i4jNcpdmofMBMNm3Ws/gQJ6mgJ7
EBfLVmPeQVOfBoPbMV7y+JCnlD+LKgSVKN9yJF5G2YuOuqypPRbLKcMzx4EC7lVBOAPRECe7pjrA
Rkp76jq0wviVtDhMIJypnaPET/j4zBKyn2e6trhBn7B2/oJ/0VukavYFtGaWwu8qyFSPITUOQzMh
wxTacquqa7WvshkrzYo8UCRGYNTSmxEJxQ4PyVVpFGVfUgSFz6OeNKtADDG7zGnHPZdSsRqhhFOK
ya8SRYXdCJHmK+KMH2hFYd+196mrz7IRG44StqAgl2VPxB4ZcyhJuJ2t41Ss7W6Y8t0oy2dSubX9
vMp4GpppWxc8XZ8bv3aMGTg1ew4cGvvns1onedGeaNPSmK7Jsnhga899/RKyF88MbJXT2jyqtdgW
0BG4ETjZ55UWXmqH0ZZ1k0rOCC+WUiGmJOWTFN7Vq+X80LIig0WwnOdpeiATQ0oliyau7DioLYFi
mTXdrpn+OxfT1/H54i2JSTGRx07XooWcwhFXkVzkbqsyam2g/Var4soz+mG9/QXs9pFnXGddNufB
mvFUQH3pIsokEBfZo9RRVpCd6tXQBaJsUQkiIoi3NFL2X5y9Eu4wryutN1PrntROPtMy6zrykjKv
MBFFwjbMl3ava8U1FpgadhZPzAlVjN1nTsqk7QkkI7rB4PaBlSstyI/g6qIeEgV4suniLUjbCZzg
+uoHQulF1cRRSziOO3Hl5AKU5qX70UOVcZ0mv1kR81sCZTpEOU7WRrRGHzr+5QN2nnzBnNC2uwoc
TdBPDB/LNeVekfK/UtdHO/vPSaVRlodD37udxDXPxT3vmfj+akPDUDDnlaFYP+aKcB7T1tPn+VCS
1Wmvs0yEQS18l9im0I87slh/WS3OlgmHtM+jSAqiTx3v6Vojy845gKMO8XVcxRZxrRHKebhr2DZp
gbCVLUuMb6Xwq45rjrdClTVM10QpDxBwJ9zIkoZyPPstZ8539Onptnyt1tktjBqxmibC+zCaym5m
KrYMOs+MtdZWUITbnVEc8PYyntO4/kyEvZrRKJtUxk5ilKPpJGAk7V6MY3cNsb4bbQHdXWcSZOEQ
F5toYkqLIOf5k8UeBZW59O7c8PHK+PunGUfmUlyT5QswLlChtD4SdCZQlFucJjl+XAtkSYl4tlul
DeoBC0XMcwiI9GpTTc15kk28kRM+uGKqXqceGGxEHC6iTp4S0vCsrZEatpJ+ngQG0L24yxFCA5a4
C79aGO7XFcA01GgW47F2bRby0mplen5pnjbGXlPX0Aaar0bbLS32/rihJe+08BvZvBem5oniCkNy
664WK1k8F+hadPOhzMpez7sNhPsVBYeEDZ4xdtN5Rcf9PvEuzKr9ylo0ZKnFccpsFOq8W7XjryUz
Uk6k/KRn6C6ziMI97Ra3us36QdEXgRH/LLi9VlAiPtOW+zb0ar074H5E4D1IdwF8pwysyBmfTUYs
YF/VSHx8xuG1cA2aiuAhMSM1Dfyq2jRfCFpY2gzClQr1q5ZT/BDLI43MA3uCaydx2E1CUCcGzGu5
/ZqzBRxrXfl6wltDr/bFYPCRzMp9FdT7lOUwkqajwM5xkylI8KOaPT5X/BcuwRdVKD/Ulj/IBKh2
HYFIi4bPRrBqVxfqW17HyMF5WGarJrjLLEFbkt77Bhx0nVgHhHmU8kr1owhoOWFvEDgBy8pe3jDo
fzaLyceiyi5bTbrEjMRQo+IkR2BjN1i5tbJFh/A8F1iBk/ZlIEJefDFEeqs2aUcfM6ErI4FutMD9
0tbm7IecgnhcCNQ3YCLWixL2/3lL6RMBRYSYVOYOH3CLzLXXWLPAn9LtsZexye4WbknbIpluK4ot
aFYTFUSdptO1GhvfMOZPOQ0dGm04WYgEUrLu7VqfLzSShLxrfhkWzJpk/Uji93pcOuOxavo7NJrE
kTEx2XGM5V0tT8gqR57RrQKVgM5djAaKzhrMGa7OZ7eCpPDZ5OUYGyScEVz/qRcLyTeStvnUaRz7
CYlMmyJKeQ30fqhmgCwbRk0uVfUijYp51TImegtMHxjCS72TZQQ7ethb16nYisW/abS+S1O5CDK3
uUaG7DxyWvRPNoJ5F9qZ/1+KBii3FlbJEWGLFEag50XE1VPCVa+kCzPlZ2MLx0oLwY8TW3HKFZzd
RnE1YUg5Q8oBSbREYGY63f5AWWJIxh2Dwq1tBgaoI6mGSx38V7A0DSMigE35XhOuXZnCG23wiKJ9
OkxsHK462AhFfCsm0ly7FrGJNiePdGiiQJCe8rdFwQwrxvuKXd1GbPVXrZlUP1cvjAWSbYuqe08C
cfZU2DZNjSGpyG6ospsTgsxd1eftdu2idKtK29RchSP5hPd4mX87AVytwNB/T7EHaA0YpDAXcJkF
VjAh3fwwr/hyu4qHbsQXIYckNT8/M9OoyOwe23urvRLDHe0UDJm+8GjA9ks9o4LWREjJ/Kp51qn/
PQsjgR+QyjcUADwNZv0UaTyy0YueFLj2GzSAgptrOGvM0AFQYzpCbdy1p0m/nWOIwyS0JiE44nVm
jSjy5f130KNYwFoxYWbVaohLcfL936ULd50WX8QvS3rmswKNGftNwl8uqRRCinUQC/MiSpAFi2w8
JWvkNUXXsw4Mh41ej5/qbJxIi2Cg8LzP6Vf+lJbvXU6/2wS/T97Uf0MUu2bIj7U6NMhpXSlOuMTg
h7gacGHfredrJAQrYRO2oolldNFUz4qIOWIDCQ/lXMVODG9p1VsQXVn3Itzw56TiR9Y8zeK07pxU
Wb1BMpF5SpocyKn1ZaHpChKCkercXHBJUAGkBiosURqeB1EKG0Zl3kHQwXVQXxQGiwGh7wzocpfj
ByNijvyJ6XCMWcu1EKVxaaA4Y1hJyy78peAZAmlJBqcsASoZBvegUqzUJ7xImX5DXifB74USCjft
E70XlaMouOYs/iVSLWETQqk8GoHU679Qfy3yvqA2owpA12n08+m/Xw3dKDlcqBIL/TnxrBC07kAu
mp1TCiTEWAPlHScfKRLpH1THdg3jHnlZ/ar1GWDlzCeTXRa4Z9O+wOgad4TlzcQ/LSandSQ95CTE
yN/mgTRCoEljxhQyIbTnWlSwj04jSbHgBOI0ouvh+Yhud74AlDYYWMBe6sX8X67ylJn1Fi8R5SNs
rfy9SZVtK1pbJVc/qiyeryseEi9MLjGTGS9a099SNFiTYqdHaKM4KpYdbURzKPPy7br4XMBYMcrO
qRqNI2StdR2sjaCTXG1ZcHyadcT1nTSPMiNSxKSZgh6XdB3Yj/R94ZVzTw4Ee7X0dnVkOUlG08pD
+1BBBmCuT9LB0NTJ1qj0n4kFvCbn3LM1SYuaGXkl8t0Po2ou0/OBtmpnpW5FHnhptImVdCT4uUVg
lix/WFv2mHkBdsE+H+kjNlrSfZRls2X0/xvWyZF0AAkin8jojRBb1PDsNZJopTuMwkfUC8KnQVKb
gts6Xe9VM5LBY3T/kNrNDngsU2XeW/dGi+SZUYuajhTIrFYdNU10rze0TzmR1wC+BcQElHRPhsRZ
ggZTlzFLJLDnu6bOgJ008raUMSXg3vEqhQWWFI5fAlzg+zwwirVQHjPXei2JwtpNiWzLVKw2rALF
Fi32n4kiBmGH04/B2MkgGNXXlAgnIv5GpuDzSHKvGrskwZTk073KtGf1iEhRCOM7WajgsfURtEq5
qLuQv6oWsDOQklAXI2ZrqRVgLj+SWAKZpZC+8n5ggpfn0nbianRyLl4PbAEJNsbYbgsw8KT6ZQcl
W/5kFiLOMC5rIDNb2qpZ+V7GLDuJNWY4xJbfAwU/hjq4rsbaASgKt7rWUx2RoYPTm4tvXTv2RFXO
xnZkvSsMImoTUs6Jr0E7gV8W8hN9Yzm91OJSObrGI5TCxrKRr+9MY21uhuoCJde3Q2VdJplBJ6AN
mnDCD0riSrw+Hc+ZOklBvRamzcTVxTLLMIV+KCI51pNyiBxGBNogteIu+O9vFU/xQJHKWHZRGvz/
L2WRC0zq1F5kPqzqXlN2p//7T9kf8o/++3chgK7K+38/IRHvaYgoEbECnQXQ5l6F/t/yPTKP58em
RZ9gxw9fCT7Rdmt5vOMkbs85aR0s2WB10dkUNk4/CwXKal0t7gBbqcHazHFt+ZLlZQJkqTmNzlbc
Cl83fa1a3DRWeFoMLpZS/gbJ+y+7LpEg7ZIe0Wm9PKXt0z4DGXDhPSSBWIPGTjXXMBOiFMXROosy
JgLLjFyCK5JrSfCUmw9wEVtoPBrnWCGqBsI2IDyQbNoXiQf6agov4bRRMhh+uMx2pdZXXlrXHxmQ
GSYJ00daEI6K3eAo6vG4nUy1QB2AVDq3lGPUqr235HyHSrK+zjUqWfb6uLiHJNsXxby1Ej6Roi5o
XgptPDYV2DCw8H5d0evJlExFWnqJpezbJASal2S3oqhaj3TF15lYH0KZi2BF98XZPPMNFsOjr8KD
ntUvC7YUF5jTRW+h4UzE/bhh1+6ZSZXozUZ4VPmoYaoXOGKkTN0p6P6I6oKbFEtEsZCulRnVH6NF
inQtf1gVZKvE8CYS5Pl6gzYamJQ2m0rChFo873QVeZ6lzMntmX01ToaxiZkculJEXgJb/F3zBPdM
cuX1z4ShcgLtQoQHVnCgE/rCU9hCCkYwgukZhtLh8qWCirr+pIgyCuvVap9jNGvbsVZj+qANr6h0
oMKuixcncr1jAJicY9Hygb/1dKQBPKB/S2lmDwQVGIKlYIzB/ZUd2o8kZtvclMtsIz3ntYz4CHVL
HjzM6aTq4Y5qSHzdkwzP6qvO4LGEOol0Avd/Vte/a6wYXh2bt7qemEzUbHGbhdV0+pQhjbGW7tUZ
WnrR6sEig5BKuulPTpG2VwWeYnZ3xlr9pYr2pk3LzxA3yIoS9aAZ2p7dm8NgiGEkYeHPydIDWV7s
RtgkuIi1kwrklgo6b/0+XtUX/WIKyXDF7knbHTGwhKaAWJngwa4Cr6FLk7ErSVwWCEtxc7ZbQYse
lVtlJFEIPs9WM3KGZjTkPsh3c58yLtrFnWAF4xhau0Yh0nTSeBtc/sUusnRlX8GapQex5IM+hOsW
84ZyTMOaBD1lROIcsmFPY/Ky1fCEHkp2WzkVL4YU4vUkPcUHXWGgcCH3pK+66CYxh3Q0SRtvTGCh
HgmacFMm08Ez+8wDxEzSq6zWW6FP7o0qqLbQNuKdjMHFjmBfvSLZaQm6qyiAYzA8APjnnRTSUMGk
T4jACtu3iTbGLtKsBZ4HSEHTkvotgnZrz+JQvvUNS6R61vM3yTSx0E7shUWg/Tbjy/Ste/5QGeDt
G7NQRHNSFr0RxQIX5emgmEtEBHlqma8cTM/819p4RV5V2dKotpcwI7pgqWQm3MijzBZF4n+/heMr
nwgpFt05eR9yXQexwW6dyE5Wi41wiVNN2yXgMU8kCI2nvoejMZW1csAGhCefP++bqXdrC2eBnBva
sZP6fZsavjTo5lufma/9hC6yXL/zmfgycqOYiYD+cAszIoSyJ3Q2BkWqRuTo6TN+D71M52ciSet2
Q8FsfeSLEOZKctC6/bCvJPENEwRjal0FOsJutBWl5ShTlzAYyRQ364svLD8HUZSqC+Ga03atT9Ok
wCloMuOy8oqFVD+QeBhYaZPfCo3jmA1wweyVnJJiJIGF3tYPs5Yw9AkzvtSxEVRrlBJqqT0FO9iZ
qrhlAC64YFJ0dAHGiN9zZHsyhWaAaEdxyna49VG679sKMEY3sa3RskubJP7QTmkwPzVfIbFLm3Fk
nzwr+SGszAkoRxA2hu4y2Keyo5ziIdB/lmJFxFGqdm6xtL+YHBm4ZSf5eWpHef10Nwx4nciuEmqM
w0n47GvZkjxt4hqHO4dIOXaHBtSCrQMXu8n6do0QYiEEI9pXlpnyxIpFRi+mDKXqKNjzEUAIYX0H
RdP1Y0qxSdNkeaayDHtJnQg0YQR8Nip4BsW479oWzlBoVl4NRHXHgTD7XH4aL+wsjHODiHX1pjFh
eG4soLuWDimIsVKl5bHmD7pOT0/IE4hrCc/OSOeQslhU09cOksIlInpxozAU49hetwoJugGtkBwl
b+s6rreIMcLBaNC2lIoYHrt4im2F5L0Bdm+AJI5kHwUKcpxzlEStTfSR4SwzMwHe5LrL4369GKsE
F5rgWFHKoEDoHhwV9ZAnI3UeUNpAHfVkMwDf3eTissXq+uzL5DNbQYSqivIQUmhEefsKMNfgylrO
es2yfNZAHwsrJ27cgWXuOLX8nFAZsoSY1Q5tehDDjqFAijN9tqYzQgtQjnQhTwc7z364cjooS3EZ
H9XMfmQRobwlQwmXb1anPYkNylY2zr06AOGOWdgMtVwEQjxCHI7BoCIv25nLOOFFqZoDldkpWsOR
9DUoXLKc2Qr47jttnYTaCLv8bM1BP6sts/ux29bEU7KOHTw6E2KvDZJtpgUlXhV9CKKF7J2R8XYZ
mgukYx4NraT6PEPfZZk2KFbM5/DHb432ZMmCCCc5T72yMUmnyUBqWSHiKrC2AdgDHp51e+0UOuCR
gsAphokZakkc5TrP7GJD8UBls3AxjgfD6L1pzluSG/Xzf40jn+SmLXQB0MDqGzi8GBegIBg1PFAR
vEa9lcEPaLk78H68XDaOmoEcNy9H3c1E+uhGlFGGC9FpLeT6gKVvdQVlIR0T4xsqD4spIWI8e3om
Xo5p+qZEIUE9a7nTRVnfW3p/WFKt99U0vWjVwpQkj3SMxeqwM5KJXqgntg/v/SBBFGA/CCeEQejz
z/772/j8VbhayNK0dmFYDXzDKXRD8Vu98yPNEPfI2ExwN23qqWFT7JR5EffJ8x/89yu5ZM1fWtpz
It6Hjnk0W0+9jv0W2AlmY5QKepDgbGJ5fR3fJ+Tud7xfu8SRLuW7+Tn+WAeJdWH8wPMnMPh1KavU
N9oF9dpwIajudDWXY/hFaHE/XbsGBxSn9+Y5VsFcqHrEAUsf0ejV29QX/XxbuvoPf3CuXnT+U2T0
Ev1GtSne5GvSndYPI91wYyCy0y4l9ijG16/GIfHWI3BSwX9rsYCnDLk367nAhnVnRSh+Gzv5lCq2
8pJ964anVs4K/2E7Y2Fzyt/6DgrXao5GDUvZ0a/Rm1r4XfM91kcOBAgvCs8RVpkY1zp3yTeK7AyR
hzlzOKKMJuiHsTWXmQUgHsYnsXzpgQwlpDDyrfnGmjgQ1Hg0jbsg/PDWEed5yivMV6Q9zJim32aH
sAQ6YfwFE2w+EduNV7kO6m2T3YsXqm4VOL7kisgVOTuueEiGXfmWvgmfSAkYJWF7cKvtoLnKm/qd
y3tZJGrCXuN//VF5JdeLS9XH264afsQycTPumwP6trzZpJ/jVzFulGvsmBfe3GKrP/N2etRzML7H
9+FN8lrFRmp7BGoMBG554amGhGhLxym5yEXGk2psiLLMUWFsylexclCTCPdUAAy2mUd3JPevP61n
uPHpwSK8CA0ljgTYSpoNObQL1hfIs6zGSYrkCHPZbu0h3fDdLAEsrDfprN3BTKn6dQAojML3qAYg
bMYhmNlDvIhX4w6DQObCEXYi13XjvA8B3oCV2TAIrkOxN48Mjmkk7+kun59XQETHsfjRg4UdZI9/
7bH5EK5zAG5V2Ra71VX3rwgnXSL+eDMPstcR1DBN/ukoeb9ah9nfCfID4/6NBlvXyc6gGvpP7BAP
DuBC2VW1KyXbSd2ixOh5qJ6sXYz4urON3VLgEd0RawjgiU52DgyGzNyqznBvvPJEH46WYLEFMYjf
8qeumsBnzLdseJzuIG/SIHqZX4EjnrRtsjNe2/KiJTsdjGLkPKSrfAl31KZAlctHD8PyX7svYJJs
yGx5zla9CHYrStAP7Orv7T5kDPgYPNURblBpS3Rsm96PYw81SXyav/KgPRqXevs1x3Z3ULY1hvFN
45jO/Mg+MYS8GFc0LtU7QCxm0REJE14SubFp93/pH8g2xBNds0GEeBKVS++TjBpvpk+OMuWbPd9T
UI8CfMv0O0eWd1L4YFBq+uWL9Q1Cp/msXgWblUm9Ve/9HqduA7Xhu/sUM5dFq+WCSdqJg40K1LKh
/7w3O/NFwlf/Q1aY026Hc/HydPQgxV03op+95JMv3JkVpT1fKeMg8a560Nnf06+QNZVrbLXrCqvx
UeeO+UKfuP5JuIVzvziIL8rVusbpjjFYuAPeJZz4hGjW0yAD/f4tqE6/pdwoXdZEehAH1Vl/nzzj
Mzy0+2hb+vVf58WhnX4T9rEMpDTtDbYn/PBNrW4GuF+Vz55uPxi3/Joz6/JGYZO/Mrd/FxU7O+N7
1yiacNr4UGIQIyOtm/4i8QilJB14JG6MX3ScwFFN8zQhrVFsOIDtHc9Cw7OGi4ZkOiheFtI8R6P2
hP+i7PjkN/Vb/CUYeI3s7oeOdXbBt6NOZBkLEdLtfOkSoz7epuDd98MhafmyuZhKDOo8mp7ah415
rq8iYEV8yTyykr0wbQ3NRgCNvE53uyB8VQmPIG6vvSGInNeL8AIaYrmlr+i5BUbBsITxubvScfEx
3qk+O9Pe5tT9iU7msU6d0SGy7iC8zBfrsJ7xG2dUDEfrEGnH8B+m8fQgeHSJ+DCUO09EidrtXbsb
F+MjeuGR8GHslF/h8MRxblKaegYGeFaB6PvtWxsgBkpQitrgg1zMDHb8of9Fe2TiONkZeX6A8AOJ
zkZiZEfqSydcv8mWRa4VdBE6BRsBsKg4luWaL23htH8iZuwg/RT5Sm/STjo3w1d6KB5At5naPUOQ
pk1v07Uhk6kcflP155yjbAn9hvNQJPdj14ES2RWLl/5Z/RtkG9PRJh6ZKu5zm0WvgCcfpAbHIepa
Z/godl3ts1JCU0EKrbgTjqxgUVkvjoJYhgWIv17jcgsKuHQjp5/s2DWQZl+VZSN7/Zt1lMRtDZjf
0YxNs50P+tbiNpHOwnvmEinJWvWS/IuOaeWYv+K40zlTL4sEWtqDtVNs0QlTBKk/pd/v2XGSZps0
rzBGAHHLpT3vkfnGbnUqP6x3anTp0AgbgzwJbqEv5vzIccNf7ZRNG/mSqSTnrehZNv23JaLTQ2B8
bEOOBUe46i/ReNXhQ+5zp9t2doQBaNsco834XT7k+/JesEb5ZvQTB+a+PBWq233Eb/Xidj/cchJ0
/b3yLdz4dD1s1xC82VtPxLsjU7WTzknuWexb1pUMGJzeMms0oAnk9fHz4LE/xCTQTXcG43SQNqMv
bVdEGu+936PcNTc1DJJfwALZ7HS2Lu5D0TGO418v+sCAZZlZ0LZ86xAM2uMrJEc+aRIEacbO5j5R
2DcRoHnL93m5h/ZL779pDrGvfqvWdTgjTCQuyF687gdYHPmCiTfcUs0XJq97hbaAfxHwAhLVgg9v
j0FxcUmWj2p/OmvDQY+3uDHkg/FHHmmXbDQweUd28tp14HEvvCzUG4mtvbXXCZn8d4nm0hVwelwE
L0JSg7LWQJkMxMrlxiy30A59GMzteuYK6y5FvZNIvRZB3bBd2wz7vHdMrEhlIN/49w34Y7gNRne5
zePeyLynthKsOZ5JyF6xp5SeqQX07Il+pVJIq1ddPZIzAXCGRlIYjhRs9b/21lsvfeqHlKGfabGT
rhxQyJ/k5JWhYHkDYXMu8VQGE/F+L8Mja7YZixeNMwrjkGPsAGh59Y9o2DEP/TftTH5Du3h0xSgD
dDKTT00WMJyjnEOFlJyiL/NTJhJ0k/9Lr+Mn+e6xD4Tvszo0uzgY9v2HeiP3cGEjjKb0RanizYBt
Ckzl6pOnArvU8K3PnthdFEXFvlLspTyXhoMFMAY6dY7WF1jFn3WMc2ND65eYlOb/Io1omU35h7er
UP/hLVve8S5iw4KzhEoO4eBT8I2L3jPOLVnJAWPSewmfbt+9sO0MHwLQwuP6Vx30l+o9Ne3QN+8R
5VdQvuFBtUkWBTWXH2ug2XxZWEd0u+Fm5VviYrs2kt2iQLHzV+q4vvyK4k3FaPQ4M9d78Doxh2Ie
4PEVZOi6Seu9sXEL64c2XoVL8YJTZoZSym1G14FU9Bux5/qPB1uDMWIfUUpszHAvPtCtvHR0HQFI
bBDJ4cn0OwTTzBVXW7tqR3T06RsgdGrUby58IRjzgLoVww8J7Hb5mTRO+284dI7ELcPjCVUdgvw3
4hiEIPSpW5ziCsOhdTSvCkhP2iVH81DjBTOpgm3jGMO1diOCHTY5KO+AgHtUjb24qV/0FUaN9/Tb
ZijY3da6h1hjuNq0QDsZMCT2zNWZU6h+iIMPfA13hGzXL6x/o0+JA4uKKnUwlpT7zNzmb6EE6vz3
Q/is50+xuo7EK78zdY6EXehRQSVbJAoIqSnPYDTNarM1bzD0woiyvse3T+1D9s8vXwZP1YwynoZm
J2+EY3GfX0Fsjp+W4bQBXDum7L8gkLU7hha2k5LqrJeWlZ/XPESfrzG8hUiKJp53+5jCTwZkQQSJ
H79yg1Yoxz01KK4R1E3P5PwM8l1+qL5GOD/7/B6d/qNoUSvBxkn/MQi4qd/sZ2hEKVhNF5uMdUCx
DHYbsXiQXMobL1u6iJ/iFb66iz0T41tCj/CB12dEkYycfV85fLnCPv9kdkejkP/rwj0CkueW/R79
choXQoCiqj+ZDwy73+lf66es9HbEl/2EBxOzJhmk+BzAuR+tG15G5nr1YSJ23daczo1/QZXQboOJ
JZ+Q+6gNUsg4G66X4Z1RAc/r4Z3RR9/YLcYWR3ais3oTPgpP/CFCsSb/h1v1Aj0DkxRJNsf+i1hI
9acFEYol3OlX+FXOtINVp7jhT7jvHlG7TxHz7uSD4BgBEWlN7DTjZjB3otd8WMBsZu5QPuw/JPSC
trECfCAGWgnStDyC5q7ttX9FzAlIx6nwPyL85F5FEeoth/iLqjqFy7OVckdPnPx7YcAXbf6NRNby
VFBd9Nk85fvHcI2VQ/6rvXN13pIv4uR8C5594lh74yThL/xlt4DowlrfYgaYrqEghd+on8JB9MmT
A79JhILD6a/vWZ048ZHLau7cdNcFMRb4i/TyPGyeIjF6OGMnXepnE2uyYdgyz4tOy6v0/t5IrOUd
xj4sbfGc82AEAoyW3Z499cSF8z/Szmy3jS3Ltr+SOO+RN/rYG6isB4o9KVqUqMZ+CciWHH3fx9fX
CJ2sgk2zxHtxgUzBPpIVjG43a805JjfJP+o7/x37K5SubBb8DE/tDyYB5UFbpl/T05CsCMixj+TZ
bpwHxiheCueNrtve2A9b0FDO1wh0Q3wzPvDL+q9EIjTjxoQJarBKu/E3rIjdd5TjbNfR3obvMMQS
VkYmysmZf4u9Sr1nlPfAwsyoReKBOWWH7BU5utxP9U2Frs/Cvfce4B8TQfccv/MMty8soYctekxC
Fb4wHMEeUbCczWh3Vc/Vs/W1emZ49O/VHUaCu2LZPbN3NW/TPYSW3SY6qgvnpeRtI4WlzJYMngyW
1lfW1o/tt25NN+Y5f0SgpswHdKTblqX0cnhhww4QqNrn6CSLebVUafnR7HuSW56m7wDCFMoyNxGi
sHTencQLuHs5bw/uj65/DqulkqwsFdI+e8sZqv61c4im6CCKIgtGwAKoqDZTv04vUH8oul3+011a
ZAGaS3hufbNUi7W34gezlbUbDvkXRkE0h3I78GHLVXlvbfsVV0DdGwAL2avgMfZn5MxQkugB7VAX
YqKkuXWYls94Cb8TMHbwF/1CfSsEjOsFA/izwkA+CRdm+dq5zV+rF+wUkOd67aiQd3PjQdDhVWrM
lYMIupOxuyVZx91+/CnqbYKco3yCZ6nkzZa80oj3MTR98yKXm2eQ2EWhIQD4ilfWV6Nd8PHfI0RY
JN8UPCoy2lXEWCzCknkcz5M7D0IMU8YYE59gVEuwxJy3DayVCN6UP3oi2uI4pOMX4i4JWHuhUkYh
2jV3EXldgMj4PH7eYnUeeBm66UuI7OamobOBx3uCfzrV3tR6lkt99u8vvShvGzO3V5Htx9u+I3e4
NllQxmVcbOW7fM8q2e6l0sDXQc5FERZ9wiLJFXYqH1/skdwSxVvRXKCIicCYqJWSyD1oys+ILMu1
n7MwR/eIBZHCs4n3FCUHJdphfFOtEDL6nUfFoss9gWhAw/pcHjpTf9MjtSLUgM2cLY4u57sNCtp/
RdLMs4I9l6uw/5a4uwtveDdy99atXZ0lLAn2JDyEtl7xqqj4j7kRjamv0SvDVOtGpsf+6FQNITxY
LajM0Dhz8yezeh5M1KvTnwPRQyAKqjclDE8yzh/KvrqvlZHwSXLhsj5+7eycEurwPOSKsapN4Lyt
vdQG5y4aPNIU9YPBxlO27j3Argfoy+PM0WG/2gM7ltJY67F7dGnuLLpaPOUTeDnyUAO5/fjYjTpk
T3CDRWa61InyN6FMdPe2mZdq/0Po5NtIl7Bt+PauUe6rtK82DS4rxpk43gBcZtDq1506+IdSwXSC
GYN82KJZtaoX3ATm1MWsnFsRy37XpiwyZUsxEJwRbSAYSFLqPwaKxguhQ1kNEGfMPc3FP/o8NtZP
s0P4qLi8dVETL60Jot2ozRYD+yGEzLRXNHHz10RD+t/JNSCAfsfmCMRLjmVLE3cmBz0DuoD+1NNW
EeW6M+FDZBJMQct8obvBpkrqGYzDVWmGYNgJdcnL4fHzw//Jd5mOLjVDFTYdIvOM7+L0Vl9bmVOu
1aj76fbmXK08SgchVQxlEii5pU21S8Ur/flxNbBDf5y2phuOFBbNLVOfPtgvHBu1svNe77WSTksC
RxunWElWkNPdDTZe+FFFTZ+Ut9jwbm3CRqA0I7YNM2Njym575aNM5/gbuIg7oOmObpjkrPGJzu4A
ibRkpBl8FFcFixAWClgIBS6cQBX5BcBqTn9yAsLw+PZ0z9pHyy3GG8lKuPWGK4+Dc+Gz6BpaVEOY
li7PP4sVuJquZAScpAWZLmnIBD9hBeIhf/Xxornw66/cCePSA6hj8XCwmKi2aZ/diYiO3ZjnSrm2
U8p9Tpc8OoaFTpKVVjPWiDe5/I5WfyPyAGBMugLKaBY9S3vkALhM4q0RQ3M1KKKpWGkJyWGtb1r8
IzdaYrvFcVWWTwINSD6gTK0Tbm/e0AIvIEewIUIctghEffz8pl66p7phOFhkxUS9OnuuB8/MmZW8
ai0SJkIbPMzMLrorL8/HQ3r+5Bg6746lwt9yHP33h7jH6TzUUi/XbWmdYNMc28TZdQ7F75o3JqcE
63TpccwhhHuSP3Ri04fWLf6PHvs6iDafJyqu8rtu75piz71f5QIQfD0xS+BRFuXtOADQyO1iBer4
Tm38n1mZlMvPL5b+Bz2LN8DQbQvQrdCkZk6PyC8vo7TMXvN0g+2AZGnqORm0AhuNE62WIeGejmWQ
rBPH2PTQnsgzWJVimZbxk6d1CBwjCCN2/+5J/V1E5WM1MReA2APD6Lw7NxHllXfk4thhmDTuJuaY
bn98/5ePa1TSzpyAj8uTddNoUG0wXN2ME3ZKS9rHiJb65On/1lu70KB26SGAoyYDvV+tr32WS2+P
wcCtmijqEYaePQIewhJNEUO5jgivYctPeM5EGxl8akKFXqw8i/epbmmxe7QxOj95+/zeXXx9DWkB
HYXzZvMgnt07/CZ/P4M9gqJ5qekUmdsAkejwKJownOlGNqumNw9fVgQQZLo5rf4QCupKE06mxyaH
jb1/dycgyojY/6YOtffaiSi4erd5nMPuidllyxp7/3AiQvw7nIgdNkoKpmG7nShL9YSh+vzEtMtX
VtgOs7FOWPb5uIQGlQdILdckzVoNJXbbwBWIam3Zg5qpQ7TEoyY3MYXzEPLL50e/NC/yhE3EMxXg
nnE2J5i9a5IJypwwTJwehdJEN9JNbbtwpXnOY2ilFEi6+so5Xxq1TBVikgnfB5LdGU4u6gmCGeKO
9L+ee4ng5pstsm+fn9m1Y5ydGXlzOj5RHlhEfrejXa5MkVwZfC8+k7wMmkE0t0mT+/yZlCGsFr3m
pSi0pdHRAhgYRWTPAwbX/th/YIJMksqL5ha/zBFTE8149MNxvI/dYheU7S0oebjeujbvBiiapHMM
VKX8b0HuLesKBTC5rAMssOHRz5mbhwkY5Tn3eeB+n4BjgtCrKzdHm17l30d7Q1UtYQjGHolk/2xO
Ma28MYg1Y/OGOH1WM43PzJgwZURQN2HCa+ZU8SPubloO4G6IJ6RrkrP0zUn8+PweykufxBGSxaql
a875oFPYjiqG3CjWRfpT8Wi2+zr1a6fW6OMOx76s3Z0BsMI3dp8f98/VCapJgbDOIY2RvOvpCv0y
8EpPq8cyiov1OPpzR+edhM+OCTRv8aMx6AL9vjK+Tk/82TXn/ITlYJy3DPN8dSyrICCXUOAOMwX8
CJTZLGVf8jJ8+vzMLh7H1FWNG8xobk5n/suZ2ezhDFk62VpQuxkJ1gOLehMU7pW1pjAunc8vxzkb
1BQjtl2EI9kaJEWtSHOO5ptdvj1TemQBWmbSV7wnzGKTVSEBtkP+1Qw3ThGeOH1qDW3TLhU5aa6M
hPgae6EZvroMWQnNRj/hE6eD4HuQDzoUbIUJ4KbxqBmZssd+n6vpCn6osugtFUUvdJ9GCkQVrvfg
JfjAdJdtfmhsrKLylmO7zBI/2XfkOsy01gGi7ZkI4LN64WfjD3zmyqZjQ4lnskMeSS8/b360QkVe
EPkk9hT4xQCKvHbOnO0prTavr9Gria+ag1IC7GOOuamr59kGGZJ2wse4FZ7/tUtsFeEqdB2rN49e
7v9UYeLNI1JuZo4lqGGOGnlMlvVCTG443rFpLlYAztk50QBvbew2pI8glOv9p2AcT17wN772f9+w
XZiYWFA6FoOBijKMKIrfn5U4HhWDbVq2DhOAALrfPbRxejQ6/UGU8jvViHamDtERO8+zTMK7SkI8
V60Oq/8+C6ztkJoPmNdfLK1YaH7+OCrxN802Ymbqupxlsb4aB5/CTmHPA9V7Kls75ea6zQ2mxFXv
qm9lhb/aiY7Y2uhSmf5TRl7uTAEIasjvcdc9WLU8jHXzoEeUXFt3aYYpDZFEHsrCX5jYCGvSqwHk
BDdG38z9Di9neEx0c4+X5KjX7QOWOa98C4d0Yxja2+BpK1dxDvBgIN2X+muTaqu8p/UYcNldly5W
EMSUmhbktiCuwLNwM31O3eyieeU0D76tvX38u9beV1l1RH07r0guV3TkfHUst73hri3agk2pvlZh
u3Z7xjTNfDH0dIPPYkts4u3o63eeZX7xItgQfvmojNktbheYO77/6HfR19LPx33tw+RxPeW+Tqtb
s3HepAXV3BRkAGJHvItaiXcrvcMal92zB+WZcjFcfT6WXJoodAktleKThSrTORtM3ARqqV4OqKPB
kGVeOWxryKU3tqQOmRCnGiTyLUDAjiSjRM6ictujqqcJ6hrd+spnmabzswHU0B0T3ISE5SHPtyhU
Wdq2y5NsDQ4Eefo2UpRgMqolC4FerrG1dovwXr1R8u61d+ofWqY+VCXKGt8nKi1rIWMbhB5uOuKv
r3y0P3cdBjs01bZ1TUDFPB/bS29oFb+x07WHZYB6Vy6QytJ4QVzu7dy+/OomI3RCRyce3oGz5RMq
1jSqe2VSm+DI55cIvi3zmRAW/z/fK9ZDRHLw0ICXFY8QAZIV/j9CdD64IZg6Zn3YD7s0RpxoZJty
omnUk+fcbCWyYoJvhGr/sJJdjJ2Asnx/B+9vvM1cBfkTxhLdJPNPopwlP3I+2sqd0cacS1DrEOdg
axE4tnRJA8SyEV+ZPC+NVOyPDJAMFrUNXT8bqaqozuMITxWE1uZQ65LWe/kKg2rWxuWp6NJT3AxI
f4wRWEz2+vnt/XMFbU6zqeaAhHakZZ2tM6M2x92khdhRBO0m/ErEdg4nqnUEbxDjqSf3o4J46POD
an/eS1bt4K4dwpNZCdhnZ5wTIdl4bROvswjJJ1rCPKpeR7sB+hF+sVx00ikeuf41CR3yWe23zw//
sQT8/W0zVYPT1jVSjG3rfGHmBXGemnERE99dm/QWgdQL0rIHDFKUVr+EsX1sMQfQ3rboSSugLTqq
E0VrznpVPJeNcWqmbwuiNocKL3/eCyomGbk290ZzC8ZvG5L5M3PKa3frz2GCD86mg0W7ZfHxz1Z2
hUXd2m4SPjime9/ADTyKtxATPgjK4+cX6dKDYVD0s7lMrISss0P5SIVdUctoHUVwDRwcHp6zSqzm
1kHnjWWMHWUtnz8/5p8LZk4PYroB5HwabM6XXWYOWFMREUogfr3MX7NBO4FkmKu59vhxySM3WZi6
c+V5/HNZaapsyQ11Wqxz4LOXwKooYtSuE60VYgKGmIwuM/oS2Or+89PTLl1TS6XcZQjIgvp5GZdl
Vx8E/O61l1pHu2UPn/GiUXBjqsy+Foqxj0x9GarWUsAWMCtG2dLAadUMmwBRIJAqCw7c6Dwr7rUn
68IgxDXQVNbvQldtdoS/L5d6Re/TMMT2W+IDGgP/wbB6xgB3D5l/17RfNTdE5BPCiNKuPWrWNNOe
v4/T0OdYQMKYac6OzQRSSyhH0VpawCVMjH5UQGAtqE7GuJ51mxqm2wyDJrgGSCSp4TFLC1TFiffF
xwQ/61p3vAE+ePsBvBUaRkDBS21oeI/7JIJYw0zgEVaXmhTMNL2c44xDFJITXu5W6X1sYiLvJ4LM
B3Sszk0M9LhJ8InFk6Pt9MEyUAqxsDrgRR8/DhBPwk4C+oSJnFIrOLiu+1ZX1rZsQTKMmTqZ4r2l
L4ziBvYxSI7gO3U9lG89cD8la9eAuOSNrhWvAJ6X+bQNuPLATS/pHxdWyKk0owlJxN3vN3UMYbj6
JgPd0Cnf3BC9nG8t7GGblKjRCoAortVsSaQ3iTVS3nDnLIy8uvv8Q1x8uYgcoH0hdfj/ZwNJYhYs
HrwsXuPpRFLFaauRdhJOfWXTdqHeyBMsbfa9DOo2tb7fTxa3m5ESVhWvO4OmE9pE0Sz6CZNaFe2W
JdQJ5gF6cO5NbVhHv9H3pdvuOzFe+yCXZjebhaXQBcVPrv7vH2QMVWzEoFnXWgX3ouHLvCfIyHuN
kuHFmqycVRV/LwvrMBnhE/H9//2CcxVMJnRTqOp5RY7XwG4jn9FsiFwi1dt1ib4sKd0rg7X+5yaZ
IhgjI30Gyvf6+VvbV1GqjRkjhh3RYpBw/mdxHqPOco7RoEF5YMwKjXodtLacdTVPOUDyWYvGRC+h
iEcYHtg5rEfJkndq3wWmfE5g5uguYQM98sBKQ+B0fRi+NNqQzmBqtB0ulGWEXQoQfm2EsrPZKl29
VfL8lUtJjqS+H9Sro/7F66QbsO7AXog/OjcxF8mxqX6th/6LojUgkaP8taFsChJSoKyJg+9N/N0E
/NIp4Ko6VqQ2ybkpApjPHwxnegPOhwNuFE1eUzMIJzmb52SjA3jyimiNyRiXDqB/AfgBAmUBtTJA
+4VJKqurO5/VBEuCoxTVShVfHWGeErQ1GfFsWFeCpF1XLJdCJkhQ0ySOj3xpJWmMXW/dWtK9HWr9
JHqKGTkPg2rkr6TdPEmjfkjy7FX26j4HVD+rUE6a5ddSWIvCI9UJG+UrpWpKkPI0ktpjQGvKZTCB
h9+DjGa7LxJjken2Ho/xfWuAgMmdcuc3BngLdUmHf+46DsBT+zkN2Oby2KsoTnsVrKW+93kcZpEV
wNr59vFnx04WH1c5L6io+Nn3UL02q5oX771DhZXxD2/f+dK+dKuppJAwsxWkdgFbElG77WhyzqcX
ouw69EH+sLY0win78LvNlQ6ldgrL9DX0yh+NX21G1TwpAavMumPALsriARbH3WiWRAxS/YpK/0f4
XZMgRxofUYI93OHwWmewyKKJM+XENspoxX5rebhEblU3rYHucRqLDYdvqRDwwUvluHVanASZd19X
9LMc5co0cGmBoakm20gM3gThnS/uYqfpwwCAyFqpSa/u03uvd7dquNC84jErh1c1R6vjxkeZDVf2
OPqFKUhjMJwWzTRrjfP1vq7xVpvYt9cjaWbg2l6A/T85mr8oZPoQ5t8azVgb6+HdnoxlFsId/0XN
nH3mGq+irR/SAqCeyOn65VOlalX1CCh0N11S78FSJesHv4w3n7+rl0ZXTVM1m/U+67E/tt0ttNW+
9LJs3YUo2px0UzTUd5LuoYzSzZhHW7VzloaPQwuV5pDy4dCRzDq1eYhr1BGOj3XG/xI744+wN18S
ob6NsOBC8UjK7mtUqVf2VBdvr6bRlqQXw57ufPY1FUlil6iyNXa6Q2F3JaKhJ6/Od6oaHD0WW2nc
L4aQNDdhXc0VurCw5thT5VnXLMlY/fuMy5DX1ZVZ8GwRnnKj8zRrvbnnrVlZ2dwiNxtn/dYf1bc8
Vt+oUy8htq3Szj1YevOANX8W1WR7NsCnDTW9/fxOXtrs8uHYzhiswdi5nY26iVuaAOe5k2OdvYAb
Ww6j9RJaU3itT0Czbe3VlNqSZ1kH25Nbs/eernyCC/sq7owqDWGzwRLny8DcMYM6SakuFUP7MN2f
zpZrj+Dpun4xZfugqtFTltj7PhKHAD8ZOo8sNF7CanyrHe+opOZLCmRfMXHNOtqVt/PCdKwZqGqk
YTIn/dGdb+FbpiN1aJTQDfvq7N2yilNc8QAFXnEUTXqtGXzpYTGI2dItTUdScj4Q8WS4mV6N6Zrq
wLIkH7GEZzKDvDrPbf8h9Af+Y3/ldZ7u8dnMS79etQyDDrSpy2mE+qVxkY9dX6ouxSscy88jOsYe
b7hT35LRdq3w7Vy6278e6+x5k0oYhaY5FcokfCzylzGYapC62OFowWvRZwDYBLJG01j5anEY88zB
hCN2YpC8tPYcy/ppIvomprP06OeV+bBRM/MZUH1CJ590EnBL8bjKtSYAw6NuKiU/YYn1QegbNcVa
KBI7Z5c35emDfIxEM6H9CJsvfzdTbT0YrAutFuxKOG4qX9sUqbNIs/bLELx5urMgFxElnbMVeLAp
ueh9tq6zYaUWcpeX7UEmQF+UYVWO1UHpilMEwKdRsJpiAI3b26QdNkaDS61ofoZhfWorPqWXHvoU
gknijg9WTKeE7MKezfeEwnJA2MT9OMu/i40fsT3LTLKeE1d9Icrma1TZ6xJkmTIYww0gbdnPW5WQ
HAMizbLAj/ZBuJScytJEJYkbz9zaaIKc0CuWSY9SWk1ec6RZVBYrcrDq3egRhlqlKfOITSpnl/EE
ghdYmcZI+q70gi1vME5QWi2r0OsQbtYdbDpAUd0QEhDRRPdNwiLRkCZgkFiN+RUTdR9ZIqwE6+D3
jr+CLIRknAr2jBCGF7dAZx1KY5USCySU/AhGD48OT/0o0iOo87mRsx5z1H5TpUyFFtS4CL8wAbqD
jN4l9iAnqE4khu8sUb63QXb0yvSoVDVaChfNk4mlPftRCe1Zj/EtplH2FPYbWIYzxwZ3S+Pg2QGO
5OaYvIEUS3/tW/yuyL1VCbVqAAeQgb6slc30SPR2cZSDsxP2gImUDzmNA0DSV+hbV0YE99D1913Q
vGSO18/TZlh9PlxefH80x9EYHAxkK2cbVruoinqwGZD0yp2XNiOy390NOYkXqITMwV40o9xxilfG
wUuLFOof7F4RU6BVOjus5Q8wVLwBFxntH02VhzRKqOenV0aii9ORxQrToGNLG1GeHcdEHAS8Xqbr
bpDrpmvwREGCT3DrUk3JkNMB3fSPstSn3NKbQru+Urg04jOpOjbXmCrs+cZR5kmR5J1FRwEPR1yg
OG3Qv3eKvec/HxAKsOkTM9cb7xn8F36A4hUk4l4tASQLio8NgTx1Xd5FOpFawt65iU4HywKW7BJE
00HOnCVayitYuWsvTt8yr75vfG8LV3wnhxaYAmlTrVXiUEip5nsEhXgYiJOumQ+ZfTIaMHARw2Uz
TD3CWLnRS2il/jA5ndTh1UjHdToSuOM7N5p0DomvIuR/06sIYU6LAZ9cLwKhg/siP5YiQ8NuYhpQ
6/F1upsZZDD8X300F6H9xFYqSmygDQP4rPBYwluC3MtK5JurdAgXpo6dz7hhwNGba15AoaYNbwWL
VLIKQnAKVKGqxKnneth6VBnAOGoghGM3WBH5QQoBAvU6zt8xUgEmVWFz9y1YfoQRnWcSaVCbp7zv
iuWA5t8hdha8g8ShrcGhoPfotPa2UjFRxiVRrz0e2zZ8GqMc+kYyicTxfAYuB5iwgp+/g5fmS9tg
iy7Ru/GoTu/oL/NloFZWkkZtCv2QHpP+mNjxbujUVaQRV/P/dajzLVqbwxvOQD6ufQeSYgpfOKXG
DibxpquVK6d1cZVss69Cl4Icje3c7+elFnqeFWbJeUXryidNz0sXfp8tp3V7qA1fNY94MZzs4Iav
nOalVQ9VGkpSLLXYh50tke0SWUEaM7z0tH0hoCcJlpe6Pji+3Gk595e/f35hLx/RopI/BZv+UW0A
To26BY7hugxLDGDlCarMq+YOz1lcvtfMIVCdFp8f8mPoOF9nTfpYap2olZ1z8c9Y5VD9SVBYh33s
35iEHLZoHDFbSoJG1XI21vZDBZuJLLgufhDiVERQHMuBNULZTa2+DI95fVSYqCrMrvhMk5oVaUBY
8YC0wVIyqBMkjziJtYsQvVHocjHFjRs7d+ybkVBjz83rG0fwvnW40sgaoLa9a+HoznlXdkEAX4rm
bXWjuQ9ljDGuhgmXSGOdJfpjL4u7VElJKaYSi6B57tc+NGGpRHOd/ARqsx2u48l9XlRAkxAAEhKW
3bD7TG/g+H8NBdQJCzje51f14lPLM2vQCqI1jQb196e2612y0nyZrLsif4+HJwltJHLHDfi6g24u
6mYe4nccrxUyLz1A8IAoZFLQNf/YGVStMvi5bidrCNXv4cjtk2P1OsT1azJpMPoyP8L9OX1+spdm
fzpPKN7V6cvH6vqXkUeVZYQgGfJhxBSSgau5kei0pqm/zKxtKLQvcVacpvXJ58e9NOL9ctzz/XM4
mnGbWWqCsblfiZhnLBTVodO15zJrD58fS16oUJNCbCMSY1vKqHBWKq87QaAHoUxrIw3v+77t5gGy
dY9qrF7GNTEu+U+LMDe6T+NqUH287AJmBnVDjRvtupUzs6q14b3FGfQj2+6/hJ5xhFXZJy6AUyNG
5Kdob56NF6sygeW51tcQjeRC15Hl9cTuVTAG/RBwjjU+1g1IkzF6YGyE3Qt5aumnG9a02KJxm1S4
tUlue/4wl9giVIl9wnYnD1GGG6lQ2G9o4K9n7LwoGGes9ZX0RMxGhSWEurOrrbzWIuOurkjTIxgS
KdUitbqv7Wh2hMCx7dFqa4Xc6+DaHiTnDvglmSZMwTWMiejG02EIR0Z/NGN/O62bi9J4FqyI+4pn
g0iFhef3z6Y3EoNVn8KsORD3kC+cSNn1kbXowM8Giv9TGcthYfn1lozZ+mCVPmlRmF9J6L0yxVx6
aeQUQE3jgbf1XNQZx3mF7jKnrp6zu8qM5xYcRa2az1Zu7Wj4PtdElF0Z6fVLD69Ek4EbwqFVfP48
sb/0yC1kgLBj56ADvEd26+pzjQR2SLjBlA6lTS24KpBr2w2JNEzcQx+E4doLk4eyoa2Z67R9E1I7
9PBn6uYv6O0Jt2rHCS0R7WDxwktoAKqDzVrELRZgzYIG8fl7ccEpYOKxQOehM9xQqzx7LzxliNFU
xjCP3GSJfgqHu0rFuy+1g5lwVuRv5bMAU58ywF+PFJ+wPSkRZg8ZFXIPI6Ii61XbMArX6QOpeui3
sDqtSC3AiQu/nUiP+Kk1lq5tAI/PIV7WCgEUsTpFQ6vkvgatv/78pP5M/Ab9iGhAmxZTgvLP9MT8
MqJJexBJrRvxutfDRUFRHZSaONUZURal3i816ebzLAEdnujayYevwB4+xd7rkQ1Sp9EqiNgGQK0U
vrgyDl0SYiDapnU0rRKcPwqzXm+Nudsy2ObC3zdB/KrExdHPMEZbJkbkmoyTEo53ZfUn4I9f/L6+
tWh9zVqXnWddOU/dMvHT9zriRkGpR+aWvA+kFTgdv6JJxY7QGtQ+pvLzyjVVL4ygaCOQCiBwo7Fz
3tVUQ9ezKRsl6LNLgpQi/H7NwLDhqluSn9GIcHX7MQs2nb+VHeiBLIzGW6nCbuj8N3Uo9C800Ohu
xxCDDHfK52wKVG/a8OqNvC5D/J18yHTRpfUX6KhwT0hWlDk1jtTmbbGCVpmHcFXJ7eRlG6COWyK4
Z7ACUJlmzjqOpEnabspeShjbTCchx/CpC0+dL7gp/haAGpC+mAJF205cU/cdn+L9c1UYPlpDqSzU
Ikd5qhj3wgqeU2RIM6MxtVmXs1YSithH8ofTMQTbYfPmWerctVjNpO0aIdu8sL9BLH33XG/be7Cf
vNCae0Z2nOaT1nkkBvPbtCisY+O5KsuT1jRvOr0++ubPbaBrdP/5xYZan3zW/F3XbmRe0yD3d1Dr
27kXdD9vXdU4SGYDzwyjFdVCLOllQWSKdI7EIbN9hAjIENvC/Mrr9RhP3NFB/ZZmw48rz8KlRwFB
mqEiWmFTe95VG2gmxFVtJOs+zGKwkMYMvO994lX9iv0c1yeQx9ZUCPGcxi98NlGiXVGWXFi0YBAU
6MytaUY/L/ASd10UybRAkxm3r4vzJ9sBMdzKgmuDnHQth2Ix4iOdBbCWr73FF0Z/SiX0dCjjskI8
r76n9NibLgnSddQQIpmn4drMYJg5gO7nRoG9KsOMtBfWg8U7sExcH3hotXbzjNxnvxYrPQ0PblPo
G2OYIgBbCYSQXC7V2rRN795Cy5wTmHQKBMGhrC1WrGpYE5bl37PY//lNM1x9mD5/ZDnBq55fn/31
P2+JZcuq7Gf9H9M/+58f+/0f/ecpS/jfpz+yes8Or8l7df5Dv/1ajv7vTzd/rV9/+8siRVczHJv3
crh/r5q4/m+z6vST/7ff/Mf7x285Dfn7v/56feMWQCPG9vyj/uvf39q8/esv9GSTROF/7LDTEf79
7ekU/vXXU1B6QRpQz/r79/3yj95fq/pffymO9U/dZKNu01kW7DCn4bB7//iWMP5JncekuYq6R1j0
IP76R5qVtc+B5T9NTKUaCm1E8Do1rb/+UWXNx7fsf/Lb6CJRJGLTqtv2X/99Ae7+3u/9fee89+zf
f/9H2iR3WZDW1b/+Yovyx7KI4xt0Htl8o5xjofL7JChaEtAyJNIAi4qjTbDlDOg7z+jeqgMiSDx2
YbJhIC9wsI/ODkhUZLYanEGLckxCAsx2CLtm22mDsdGdA57SuUa231pjF7LN8hI1AYh2JBntFkP6
Y1USF9oqj+PU2LWahkUMiACDogIVJFKDifvU+nsnyGZeI8gDrB5s/ZFOCJWVdKqaZrexZjcLxz9E
P8cRIJvbv7hOri6pKmBc8fpvXXUXPJVWRehhh14LWpqj59/CyvveB02xZTSAEGXfB3TLRVVpc2Eb
i1bZDD8DsKA4ONylV6WYYBynHdbo4ohJ051tp6IKYB8AqSu1v2SpoxOeYRpr4TQkxrmIaUy/J/rZ
FJvRNKfpB+aBl4/DXA7jXEnTn05CrGLCPy5KiQYEO9scrukr+3F31kbhfak+xfINScnJAGDL2PjY
0z6fJXpfb+PKrrfcvvsAjvrSw0u9DaYv5E8kSgjSxOqTRZnk3gL5KCyIWhGgg0cSM9SUwDU98oOZ
QrTPvJdbNpT+vCxpXYVKh08ipCJGUtUNOgd+3iBMvuSxf3T94iWz5g01g93gVD970rT3eWDv4oLT
TppGoajOciQzgzu9qUrCR9Ns11pKM9NYIi1T6a2NAftCotZveUdCgk8c4NwPXPk0mIP2NIzaZlL4
6QWNdr1L6H90LvmQxEjPzYgcShEejcjRZ4nslgXKlC+4vtyNCGJif8umXkbybuh8FEyKUcFzHE2y
ix/zgStFDwMsgY/URjO9XRv0ukbaF7u2Xmibslf4d228yiSxaAP1CE/71riwhtwymmAx+pOFr35p
q2QGBH0pqbsTwMztF7EKtV7QqQ3jd6uTp84nUsHL3qDlf/dHgvQ6PeoWqsumsDQXYZxnW+Lbh9Si
wSDSfal15Za1S7YMfLFl84lAZAKxclqzNo3uMxxpkAZISlWShBmCoDq1M7NNP/i7qDSh9ZWxdpPZ
yUM+QvFgSfS97/VuEephuZVNu2dfGa2c6VWzIPeSUB/WZB+KFIszX8oEt8SokFqmp2m+VTwYX14B
NrXVonpbT1/MRpkl9NXXUkvSbR9/DUr51VSTvVta5KJI6ID1j0iIlVcjakKMAZMLkysJLtRAUwIi
F7oV/0yCsPn7kQ0qb8/wEnCh/4ulM2tuG+e26C9iFefhVaKo2fJsxy8sO0lzAGcQJMFff5fy3RdX
dyed2CIIHJyz917tnyqoP4baTJO0wiHT023qMV2XLYOyOcVgagTy9O9LalRHYFrktEvdn+gm9yf8
HyuEIK7RbRwYwITLHPummMLlEBGC4tw/GKPur2U9vAmGQeWwVEC9PFJqJhKc0qaEt1Fn4Ffx/dK9
yCSR7jg5lE/OROk/hH6JfU94D33vGXs/qoi4Lh/pywlMprmk44nfKcvmE/k488nG+1eN1Xoc2ygZ
M3M8al/d8pK84g4RwGbCXUKbqzZ3mCF3gzTaQ6CMAX4s86vJHUhkmEInGSbz1vfzvfaguxkoEiP+
fZ+F98IRPSdTq9ZtYxJ55LQTGRFgzgid/g5zqRLJb7KCqeOpCn2YYXYT1yGIVrbvX9LVYSjzLGbu
6rMynQ3ksKaHUOEE4UOXBXy0PiTbltQ0ZH/gV/F8A0BuTj3Mp7hOibJVqqM+Ry0YGDaBbc33XDtc
/bT1mM1FRwZ04W+HRv7owC4SJqU6looMjcnqnzyLncYIeEp9IYJT4AiS5uySJLswJD8f751XG+se
jkTmD49kKzgPoUnyFpqMs1XufBZvEi5DcFq77HXIF4hCsPM26TwTTShgns/aOvUuYbe55GF44o8N
3Wbn+4TswhZoz6OswIX7KJ80wJ77QbQM7hUKVUcSaTNflgVgq0iBSEvxBGB4IFbGbJ+HKNpn1jC8
66Fl3+rlr3//hqqoTBhbrLEzfsyNbV1tmCEPMNEJ4a+IVkHqZx2UyggiSzM+9dQnRDAyjdgWlnux
evvvOOVIS9vhSYQY0tDQTiFTDztvH/KBu05d06Phw5awriPng492Eyo9nrXZgUesSWizBZnYeeEk
zWpDno66jhwoZhYbP8X5vnHnkvyWKIpDTdRtWDIdFtCZDsFC8ito2jlhWpMepAMVYW394MTCl0kE
RnpDFnX2mOU/brp6Z1rwVaIHUEr5oh4HOpds+dBN8lmTrMQ7dW2X7KeD84dWV8y0AsOjR/7GyY4M
/+TnxWVwyTgOhrmNm0V8SLJXLqT+e4kBD/hCY5bR0ioZ8YQuiVKt4e7SKoXIm41yZ4Me8HVFZ8CR
SwxxQ5040/u4zqvwFPX5h8/o44J+dGQQB6RIdLN/WHRon0am9IQJozfydEw6jrylTXfLo7YFvG2S
nTPeMY75am1Tq+hOdfWncThFxohn2ovwPBcEacOYfy1mC1wNFRn7hGrPa2h5hwpvCY22rLqa/Fnx
v1/gI2wYC6k9mxJKtUI8AuN4LFc1vTRO4+/vkAdlpMSMlaN+8COw6d3AvxUm7khlQko0o9csc46G
4byno0i/pGfP22IS5Elb22kqxcvkrCeUmtMpxO1Frp01nsKgGL8Hva9MCIT5KvFQyirdl25IF6Wu
1H7RfZoA/zqP3KsIg4Og9zw78higWivnNnpyZ9Th49QPZ3mOHEi5aiINawkceYAJThje3dFlA6Wa
w/G1DVW9m2qhWFZ0IFT07NBVvAmf1AJv6i9ZGOhL010U4+JN4aX2SQXLNRgnwLhD5CZt5t7WQM4J
dhC1AL8KoS/thonftPrUZV06/1JrmD1aY7OHphTtvBGxaceSTSfnhUd0WnP/QnU6PsPfWhPfMj6n
oq5jK2rqtzqDI1qW+0yUwyWdoUNyCq1nc3jJ18HY5vZcPTARh6lYW6RCSpdMPtTmRT0Qi0L+ztXw
2VrDL91k2SNFBLmiIl0OWLj2ZVkSiStIhOugCL9NbkEY4VCSoicL9aZCQYrtMpN9vvbI8nnbkE71
b7VFjime+wyp6ql1GRwNwdVqPQz4oeZx4HPj0u2UPiqP9WUsCusyikLQhGztDyRZmEqZw44rpHCC
bS5M+M9GBK+ZKXB9Kcv1mpK0c+qkzZAW3E+iVsG53/MtOEbe7dHmO5cZEAv+Qyhzi+nGjjc6bz3r
i1mJp3e5n31jPQ1vRYl8IsImdygzuq3SobFCY7k9Vm4dPi3TcItK/TTRX3nFt7iQXIl9RxAjdcqT
cjCqc1fqMrG7MngbHPuLrQ+reDG+FcuYMKqnoZyz4qjCyBteMsLd8uLOTqh/l2WLQAOr3GYtlfcp
EoCeX7ZopltOibjT0iSjZXCJ8uOEvGnlPEc6olmsrWBn4CmOOy/3E2Am4566edgbMiBPa83cEy0z
0nNdTPtWlol4FQ7QLYIjXlr8A7FoZPq0tOPHKEkYN7Oge0OLzjc2ufkfj8S8YurCt2Elb6kWgAiD
4a0prYEANNI5ODm7X7Lsmk1j3XO1vMreksxkx+nU/gT1MJ0ypDsbv228pJH9WyO2YWflP+U83Dyi
UgvNRu8iz4XSR4C0VSiCTtE6cHoQmb6MXHRKX73ntTCPqdNUsefBExWruafxjlsPyQHtM7leC/VX
4i/e6jmgeMo5zkdBQYwt9d/nCk0xShoE7UcIOjq1houbwbGk9JgIjfYxRtfaRWVKtGGZQ2KI0A9k
dQNARgXhZ14zhat870lrOqFOOFxEK8NNGdUVuan98tBG5Td/SnpGFR1uA/Az3xh37ZuTT3JXAPjZ
c+8DeruAKOVu2K8ZStYMw8eEgw8vNvnYpimPlsXnTiLVDgybfoTpPsNhkOAocIDjZ3KmpMoDa+9V
438LGaovQizu1gnmj2agbVI7FIdmCuCO1/+4rs41tPIxqXuXZQxGdp2L9HEiv0vlnsebY/wHRKY8
+oQiQWLLShXtmloQyjHiW2ShkaA6Gva2zmBakklw6JjoXW1DX0qOT8lmfwvg/DByogvXtKz8vIBD
IflEC9M3rlRfOHpzbkYAVjfIPI8cEv3JUDQ4Ueb85ASaJbJEbGBGUEgV+Jk9uI9ia6i6vS746Qo1
vs5Rh8UqkFhoJ0LiKj+7dH0HLMi2W/7klVciiw5k2fWnoHf+89KAJEnbHOLIbcob2w31RmfJ56Gk
n6rznI51OUY7dkky29MyPTVO0MVBBgHdoMKAKJg9LLhAHtJftCDmjYjkcKhpYmzkQgJ7U7skgGsc
htIYD8vSBIgrCnQjfnfPPRbVxa6uKC0KIruVvZOqzY9pHnxqJ9/XQ1C9Nal5M1zC8+8G/HztFc9H
7F2CRXNM+MeyK/nZvGWK27npd6idyG0aTPuEnvhsZBOv+syRP9cCBD29TSVWPmT0FAj41JMRsDBL
C4W6aTP5Hf+uyu3Pk02rWzb+93BHrM3u1Md3DPvJWIHfzuEcHS18T1nJGI7JmXoSS/fLym29rboi
o+pzbPQhbrU3UJbtJs2woSaDHMEg8ufUc+Kwm5aDZzJe6XX9WOQkA3ZtaydIGUZIdOHvUUfkvGi8
46qxz6lHg3PsxXzBoH1zUevMwQrwjbb7dWrFq1E/e47KX/wwK669SzKqgU+8m9pnY2hx/0cZmQoY
/K5LPV1q5OH0p9Fd5350y70e8PaURHVf7PXoumcj+GOS5HTGLz8i7ul5loQDmu3LrKRzEhO/lNrZ
TvkV4eFGVRxDe+babWdnmRlAaKSTks8AnSiI2t2ydmQUS1aQ9QghOP810Q0fRJ8suf2AGx/G+B03
aLdEtjrmUCeRJ4Y4vJ+4sON9dsx6OYzahKeZqaclkKzeuSRxNkTXhxJwm9OB3XaDCpAH2ITthoSD
Fw7hlhYFYihfNUqkXTYa6cavIlSCE9A+PBfFDtlXl4yMayRxzOXolV8c1fYORZM++WqOzZwxZS7J
pOAWeLRc/y3LG7UXuqXRbkMtGkzDPvlv6JaWpaVy6asqWWDG47hBo0AsxbuP6uqSVbxPNp93whGA
+nEW2fK0rFjT1mn6Yy3Ta96SO1kK7+DMvbfThfu3N6O/XrXY+9qqf3u+GI75OiZRV/pXLsPgV31c
y/3g2++Oe8ytKHqzo+ZbgHHC5rNSvFrkwoSKlorfX8fGIfKils1ZWU23QaiJktCSL3wSnwyI52Nb
nCkF8yf0Vq3k+KGVUH3m40NvN/oDeRjCzV45sSbx4Ll2wmPUZvpoBOVlmtS7Re9jh0mK4yBvb2Dn
x7NhzDbBh0xV1jEMn1qi8mVkHzNPjr/5AglFbEXfBS956cTYXBNjhmcQYOM9I1eVTMvyeKFcuhWF
hHE7AQ3PaDv5htwL7MQXPdM2TP3hlx/U9YbALUAQDoqtoFyfG6N4WSZKTz0Y6V596nuAQjkABBqs
DgQaLSEabXJrNF1iGknlF3OSCUgzSOjZ3cYCko5oD7k9QTynuRJjmtRgOxlr8JgY6SFx2U7Wd7/W
7e7RDpaPacYPECwtR6Ei+0wBOOCR6wc1h+4jW7/3WNXkh1oVB6WvuqdUtuHZNwOFfj6kIvOWuB+6
4pedT0cuVNVXfcdbBHBtVNFDBYmcgkodwJpcetQffQ47bKATIxclb5ZJ/yXkx8LZSry9AJS5Dj6x
1oOmk2rU5XEqx6cmXJ1HaTjOtg+NOkYm2sYmfHAoCPzQfmGY8eJpSVljwSpgyfVke5qBu5md7m+d
cevHPBJbLjjrngbrI6mb836uhpHT/y65iwrvGvkW03itoE2E9ne1MlzoMyxP1bLXHOjKY1cOG8Y0
dt0+2CJFvod8uQxJ0HNU/eoxLsPATui8cl/AF7abfrThNardFHmvbU9gan0iMxvRav483b/kfvPV
B2P95NUsUG59ftYl1byMWFIBoytp3SJiktVJlmhZlz7V+ADEFonQFcHpptbE/o+4sjcM7xvQHryk
flRvh6ELtq3BCmu74gf09daL+g9LuQ+90t9LYX8BbYRTzXBwGZrbMDsq7lZ2rGiM82py3viUp4E2
yc2zu18EZx0EkSxVXTytnIPUOcRIwvO+eitxyo74QbDN2fk2eNEjw9lX356dDdnJdJ8zX/7nFiC8
2jbfhTBANxUVDxgyRpq+vRW2t1ezOtO2HqChBfBwzBH9cP6WzfqKq+0tr1xgSoXx1lRTRNmpclq3
3UJ8Ss4rp345Gmzm5F0DhAM0seaCHoDvJVMEsXwp64/ZprBGHvXh0RsxqDewWO2xNlxUk4d3a9G8
6dr1lw01OKdS6KpP1uSXW5N4OOEdTjpf/hpzt9jbVvoepeVvsQh3Lwzz3Gk1HzjjtzMHgM2000DU
Ga82yed2aT17msYpPYq75AVYZIXM87543Zz2ivEcWERJebMTnP+F7mm/JZ2xIUV+cdGx1Pbe1eBH
srB8c1uysisQAjS0uWS2xhozWWOiQAiighi+belZtgOPz2zKX6gjCItz/ZQSE6n4zA871ut/1X0G
m60x+ngK9mUXdhcIDcRk8mDcTh2IuRrg1vU/Klx+AgOWUkP7QHRstVqb8MsN7wx8QlqZHwejjLY9
3eRh6f/6Rfq1+nKNh0XcoVcPqgyhNi/umZrBjoZTQLiW5XpkZoCVcldxUZlNZJhuTMJvgsdW0KWZ
BsJbUa4fwtmDwtzKr1SE6M4FitqV27sVybNmHGLhU3WjUz9PYtfSZuEyTc5/2drQGs5D1/3OAgq5
tSiSoZ+aK/qbaF5/zKo2YropUWKW6uzNxU/mzvJIQsiW/t1jaWrII30IzqMgC534I4n6ANaT84jg
G05Q3sKU6eTftPfm28qguLay37PtTp9UKiRkBs3VK4L9nM7vATX31jVAkZvpPTIez/hh6Ah4ZhDe
f4kUwqgyAnEbNS2H3ljDBI+33EQj8gWPjreOeAN4cMiOu+GIJACpQonmcM5CAtdc+4FYFXFpmHcY
jnoPSUv2J6KkVP0Fo7uMa+M/o7TVSa2suOreXUAuu5kNtFPmWGs2qoVA/QauNM4c0qAn9ZZHhFT1
+LijIKBpY1eX0THgKFYTmqOJyqwaWQiMN/pXj5J2sQxOjobbbMv/406ttRUSK2CRc/skfeqDK9mA
fKvj3rpMxiElwhlPFYnISwpYpKblhU5nIbtDrC5cn/EaOh6Mq+6J6s7aqkdjBYtjY9XYWwFdGGmi
NO2jkKTAvMf/wcVzmZqHptPP/jIyGbB7giIrO26k++RDyWqZxporiKQ6wqWfVW63yefQ2NkGHfa+
JaqlfbAkGy/aWvq57W2dq+fVHLtdOQuxLR/qgYR8BLlunPthfpYlabF95h/ltH6ltvmj7G5m5XNJ
4h7zw3ZjjWm7N0ySIh35k81WlUz5tZjU/VCHpB1kEOKknLtdJfts16fOnVGVB3vJ+iurrLo0ZtUc
G+qDUMkoceePXKc8PpntJrWWR2fWBaGqA8u9mSDFp/+lxfqfFq775JmMc6JyeRJ4P+m4cSjcu1au
T5x3QBwDb08DCmkwUNN+LXBCt96afeYeiQgSNUm/PFk67HfStr/9IfPOdWE8NkIex6UtT5V5z6Zv
mN+lPeoJu/thRdQWE5e0666uAZjhzmy8NhEVBYOlDADv+DZPBSNHtY4Xhu84EiK8q0D06JiuMbji
9zIan/2+BfTbM5SrRwJxPYcK3a++m0pgClbmO7p6WgArPFhVaDuZBu1f0JvH6xi8yd60kJOSWObf
8bNDYZ8ds9xz1jV7x4h+oraePyvzq82niYjoXB5036ik14ZFwh1sHRow6aE/Kn/mmjMntgg+SJJ+
Deg579JILh8ziLVlZcSJLB4y4dfcArfo1vzNmgj+Ly2s+kMQyKQobGAWQ7jzl7om7z07MJbEVitD
9Gz5oSk+J8rKawl7Sxv0YFdU6fTgYV3TRlhr89gR9oVKR2M0ctSud5gSzmHK32A/G+yR3A/x9qYp
51HXnLIUgnB+j16MliHpiAXoXf6mTmkfaG37t/GALLb+H3Kh6J2jfolbgUsa/xrpx/VN9XxiyImc
zGZ+pykLmSUdVItRz0PjbU6kqdYIIZnewE61zS/NNwegGuOvG8x/atK5TkZt6id/DJ4myb5FRlvi
DnBJPF/dhyHz8FBZwTbUZzO31ZO2W1pVwykt+X2DOPqMXg9uEx5pqa+xP9v7jNnbds5qffRkl3Tl
VJ+sWX0gXwo3rv0uJY6ucQleCUN/s0k+88tgV3SgGQUcmnoGQjyZ4rGbCGMnptc5eWb0knWTeQ5d
+nI5clKPbbV1fOPG7MvvrvUwtpdp5JDFk3UMcoMumc1VGj0CRHeDjcli8xYyfASr+Uip3cdz7hxJ
yrIeDGGibes4q+oCArBjX2q6JoOXmo+8wxTAQCxWDpqtdDuqC+CPjr/cL/Q6ZUaA46IjA34mfyH2
uoewmW/zyq2bg1V3y9FHxzY5JnWh23+q30UNjaNZ/S8v8op9Y2KsMVUFfcjjc8PY7nJP3xnTRA4g
bciwpUVh+Yyx152Y0Qr0OuL2syJfrVE8pZ62cYoUSdkUYLgmwZSinvB18Xgk8sroVbiLukaMGOpB
mcmcpvQdqu4UCijEivy9Alr8SQaM/cseeRTjkT533zK8bxxq7BnCOZcBpZepLyvQ5k1ftkxTgyVm
CAnO0WKry737pSMSw1UnNdv60zje9/YiX/fm0l9XktWA9tnsTkwBGB9Qw7Mw8/Gn7Czgw3mToPIz
N6vFDt1aUITnCMpkxiBz1a9+y0LJHATIE5dKV9iIziljxcp4Mjf8d6/8T5XO33kdQEMALl6qotuF
qC35YWjqhcXAJZZgxn62AjhmAAeBOdUrHdqof6e/Vp9GZ3wPOlKGFs+7FdxKmbXUzg0i7s6Z0z8i
sEH3NZ5x7I3AiUlE/VY1yJvee7Ys9lEJIDpcw+clHTSDddO+dOFytP3Z5WZMJqw1tL9XVXJ1WEV2
mEhFIVxi3HcY+eaUcldGZr4r1PI9WbANJ4ILuuB7CRT99uo7svRhCckmnfO13gatieVQkSGjCsSn
AV71reMUXozE6mGqsQfgZWXacAvN9IlPMPHT9NHLyTSeiAGYFBa2eR1xU8ECYf1ipdLjo5HdJ1de
qCmqu62KBOFXw3y0VudB6zbYB6H6a4iPvuNwDsIuIRPoYRVLgfWtjdF8MHNxnuj9flr9VqYBl0vp
7MKlMOKo8vlb4ZGGY/65rMO88yescyMgB6odCRWqQeZaky00Ft1Duax/jBbqoqnnP/xAHig5BX52
eG7N5jl6WtdsfmPglSDF7K7+6D14jBC18KZt6HKh9dL0WdRBSLOTME32oU1e9jR9BInOznz1++HG
tBZf2Jg/W0V2DXuQdpazdFvHC05jjhKmLkuAYVF1VIX8SMNwx5xjhivFA1qpSZi0otGdaGDnDfP5
fF0Rma57wkFpZFTTBiNAxsV/8aHNsru2ldxZPjlB9IA2JVpiumPDjKYfZqi2+9vU5nBjU39XFF+t
gAGTNsENefxTbwHPMZ1n1QuKTLe6ehkyBsumF6Tq7DVaftc14IRO2+gywGNZFTdA34Qr6kR+E3fI
UOOG48ggbXd0uk+Ra48cOSh/rgFlRskZbNNEAryhh0SxIvaDaSrkeaqL82AmsjKEVunnfhoHwTxt
7gmNaT61CU2TED9eIS5wsD9lOF7bZq7OADCQdo4QOkb/lBXWobS4drnLggSlauHsjjJRBUhay3If
VB0xN2D+tF1KMizyRn6pnMsTikViJxiupP4Rj8kQC83JEipOTbJBza75vv9qMS9XdwhuvRGduXjt
aO1tMusdZW/sEx/cYRBQs5+4LuIcUjKXUb4TnbZbc+MV/ed8qTr71TxIsmdUPlwth1GFFFFzVFCV
Suk/R0W9vKaVQcynKGPET2XS93mShfW0ybK2jzs8d8gSMzqzo2XETck3GOjuuioGAfcS2A7+zfKK
mKu5vk1+zlAs++65XG8hfGM/AlukvDAZl+mFCHdFzLxr7lyThBfskRVqSG/YWqKMdkiVw60U2UCi
u7w/NhMsJJD7HU0VcjEzdSWqfkrSIi8IgkVQCXmZnngft2lzTXOZMy+yrWNB2VVbITbnfttMCKRm
0d7MQEQcKQiQs2olZWc5C57J1gvnhEjXmsy9+XvWjJ09IiViGS7tcQrbI73vWDjhznGiLnGN3iZW
C7M+iYUxbSXS2oIYl0y3y36lYvlQaSV2Tuka1ERjhIPiVBEeySl3zprwmmvE8maQp/v7WwuId0QS
tJjNrizT29h436bkMXgFLLf7pQH/ZbklibOdyFHS5uQfh50Qg3rwrUs+wLktwuF7sYS54b5e7YQr
hrNtZjcF+RnUXPXX1SukZ3P5kwPPmriqOeUU7fHg41TvJvXkG4cOkdShtXW6K60K25i7ndpBbUfQ
B0VQQYgynHkXEHWT+XrLZDJ4Jkt7X1BxxbnC0zwRqxyboVVsCRO8IWYsjkBBKL5DHY/DrXHoi/Hm
v9jOvXWTNwdMd2flhHtZMVSYlpz3xO5c8k6rckdsIN4y2xCoeNYXHOP93u/f1NroGJr7hpO3pNEr
r6bUb/jg30qbdiGu8D2CgngKaBpVk+43MviOWjs/TD8YmT8104dN4SLfgQT0XNWlv4P7gIWm8H/y
sLLiAhfpTrX9f4iJFuM+vG0WJ648Svae20jQ1m9y4ZAtr3a460OLWV0mzYOK4L0X/q5hvEyl1aze
tyCDc2dwSJxKJl67fFwAOmTNtW5g7rS8T6lTNZ9CdFtUwn8aDxfQnAWkYDN1iigCF44rSR90x52Y
bOVJv+v+Kgc9fXm5N6N0MpFZHqnFIv4ZZt7itdfeFBeXnjwd5pcmap8cZQMJHtsTUBSm1lkriER2
uHxGi+SSHISHVrGcKLuGjaPJIxoMIoZaiMEeu9fRKKK9cv4rw9I9m78b7qexqQzv6HUIN/3azrcF
EgQ2AbRcwl5JSPCGS45rdLWs/4olxdNUqFfLTGkf+MGnctW+qH3r0TKU9Uh3DvMCdKCdw1iY0d66
TRnJ7emvD7tlxnq1TEQmF3CyGN9ia9rpnBB1d/Z+1VYxA0p9WqKHYmzsD84Jfu7SXzYFdmXtrYqe
SmjvsgA1lSjaeeeOBHKZei9ABW07QS/WkorbUsRGhu6MdLvSeR+nr5SR4Rl3HUzHRT2xirCDjyS6
yvRSGQPFaXBv1jJogoBRTKu/CwdMuD33u40Yig+81JYx1m/DUhNm5lcJuSpJwzGzyxnnkWU17gpd
XnkE/QvKqEed6n4bkYy3qatn7YfXqW9+jUFYkemHNt6704rFAvq8pyS2fcZRGkXs2IF5k44TkyGA
vpSwxjgYfsuyYjqtt5ThJ0/eA1SgH096BfGxAEnLuohhdy7ipXUSb6zvAG183XZ7vxm4EsC6iCiw
6mUn0x4zN2H+PVMeSqFo26XgJGvkmiZuCd68noVtsu9p76CDGu9jnlKs2nerl2JPhQ3E9x20PxMH
/mkN8csZiNlVSXvXtZsPwb5Ibzu9oUYByWUS+kTXQA71ocqJGvCRVZ6ETz8DgxqFfXm0WrQv0Xgz
Je+Es8Ib0r3HaA1jEsqrnzonykFA7kErP7Ev83E7A+0mm4v6dg0MGXe5D+c2L4OHiAIqXCU8PfRU
sQ7xdWCspJaI3GtTEvBNMGycTT47gWdcZV//TctySrhJL+avIV+Zzq0LWtpnT+npPATDeDQq64Av
kfq+Xv0te9uucKoVbVboHiqEMZoGbgnFrfUmK/aadTv5JdEU44SIkT4aRyoXuAZZHsuOVA2WZY3B
lREQt7GRymVlbqaX8rlrwNc7Mn2z5bc1GP+vB64A7WzWQgaxLJiA5i7Fiu48gk7IYCfFBc1fUxTw
1yq1M6FkrLoGe+ncpcplWp80faoegNHR6EbvWA/5A/o2P0HADehwMIfXKrKrpDIsezvcY1P+DdTw
pmxJrCJ3qV9iMaUQvFGuJFXV50cvAtfsdv0JZRQMu57m3JK/u8VLYFkrE/n02VFVn/yTeDZ9t61S
aR888F5cD2168nexJSfBzV2RkIEmOPmOPe3pdy8n3rArrWeaK2P3KqcMNp4erUNuSuQT8w3Xrtyn
MEHqDWEcUFE92LCkUh3/fTsp2X1c7RDHifJlHkw0YSB34joAMv8/9fd6Vw0W0/hMs7tPsD23J8Me
uo05gfCdpnWG+EBPDzHCmorY8NSTSju99ygCdImyow/brRndX02iVWJf58XWtyJa4hECtKyxSTI1
+puLICBpzeJ3ByJgnnk5fMMrthXxyhTQgMej6M8kJ2IIJiTjlk/mVUFjUpbbVbAQZV0/K85haA53
USl55uT2Bc03thJ7l4Y5Ib2TG8UrkZ+7LNW/7koMxjTBK0E7IapD1Jxba8hg6HntQeF838nV+AKs
Qd6ZaJ5GK/XiWRFCw2t7RYdeMha1v5o1Mk/Mi/jSz+2xIKeiy7FLuRk1TGSveL1cQeFFWIpvPwuz
A6Lnko7P4PB/X3qRn3jhlv0aVvo0i+LTb5C8WuaDP4oz6RuM3bLlVBZWsnhEv8OjPGf8px2CxxsZ
hW9r8O2EGcDpu2S4ity945U+G5d3FJb9X2ZMoGEr4LgiSkFKVCREoFku6YH17q5H4kSZKSgkUzHu
kA+24J6QbY/W/O7YlrPv2eSiYGqOJX33UyrS8ISJI7abADKlYwHExYyLljbX/k9lY/NOyQnc5pol
MWb+srVHUgzL6SNcrGWr6+DKAVhsXFOBiayY8odEuSf92D8jnZ53RR08R1wHPG4k9Tzu6wxcZNXQ
1dS6OtN57pE78fYZXG1e5NK+r7lLUFFrfPpysbn7puiNq+9/yuGA6uN/WmdNE3XvlhGBkz3Fk/6G
hog5YFwF2Ed1M6IoO61m0qiMqE2umTQxe8AD7S3LVtJgU7ikDJrdU9Ns04jnhuw0ISW3TxRHNOMt
KzZILdx0njckg1O9/HurrJRuyGznpFabOXEd6aPDn32P2Venf6rnf1/WoWWyD+54wQYxGk9Bj8+E
jriJW6SvEzvU75UVTQlFx8ccwOjk6MkS7eUQHm0UeKnC+SZr66RSdHfavLBtI0y+f7dDi3qlv68U
MzXLs6uzPDbLe4KtP99PB/0rtxx5MvqMP8LD8tLhJgCNzhEzp/3NW7mu9G362TjGNcWednDYk/yp
fq7wJyRWtkr25Nzg55uyv1Ezc84NJTUGAmdUo3Uy+TTVStsgqea+ukv3JDAensiX6LhTZ+7B1lz2
fYY/Mxkjo5el+351UV469TGinqIxt2xJw1o3Ufp/1J3XktvIlkW/KG8ACZPAK71nsYzcC6Lk4L3H
188C1TOSqu+0ZuZtoiPYZImsIkEgzTl7r92sXIhxcY5Ud/hKgZx5H0qrbzOh3y9A32BIELKnkyko
Voe+Ca99HuRk/NTq7XrOi6rjS6tb7bIGWrKhJvYI/pRFX5f4yD82CrHPwi1qLjczR3ulYvaov9ih
/o2/6O72/BU74WowkbDeGFTldHwvbyy2vtu3bMwH0gHD6NtkmcRLWwSBZxgfESpZ5iLqOH+x45sH
hCeSEgpds9F+dSnj/YFexIuwMv3+ZkxIcwTfQO03LWm9oTUkQTcSQAWJT9OQTyvLrDbJmCI5irWz
LMondiSrwKumhUB9RSkoqGh4GOQx6s6Ebjn33+X5E27t7KTCODvNSmhKzY9FEMcXm0pZ1tWriHwK
qk+Dt+4DJ1spGYiryXIyUiRr0a0zDk2SNiuMBTWZaQoRZUOnUw+batk40XggJoWwzTjdhroZPzaN
NBHGXQrPC7/Tuf+sdZqDs7YI0OUiNWLKabng6cdqaeYtG9GaL6O1wRLgL9EEa/A6Qkb3vrP2SUzX
wMpZ25sW6x8/Ydr0zQrjZaRvOB3FRyJ3LaPc53MVpS/FRQ40C9OAnGCn0ML3k8vS0k6yNdIRHCqB
v4dc0O1bs9l7WmFfzbD4IKs+PfmByEmvZ2MzetmjKCrnQBkCW0HV6ZfM4TwvqpBh0iJDuMN4Ty3Q
Ma7a3F/MBu/kRsJ/RxEl8emZs+s2yIKPLr1SVGFquhJIbo1tkuDNVnlEkLIF1YjTwN1KhtI1hR8C
kbG1wHHVPiTWlD4Ky3kE9UymAcXoFQhrCQG16PDMRfUWedZci64+x17mH7HXtngkwJTpMhEnKodf
mSr0QzzyNuOIImKvp87R9Iw563E4qYxBMB+b4YxSUMw0t6vWl/nnISC6xLkxS2SvCA3ChRUEO7qW
1quL6JFYKEJMvSE+CbqUc1ol570Xn7AgM9FTWgR5Ip8lpAaWjtFHbCc7VSTOGlVbg0LQnN6nbl4t
wyL5bhRSbrWUkwk/ChyFJq7eEaT0SU/0ntonpbB+TLSzaVfp3vTSh3Z+FNldT7FjvptxQp0NGCob
p8gJbXXKpOR8URMVQbr92tBiyPOVhEU2P/3+GqyGVIzGLPjxRE0JtbK7cdx5kNuXyM/ig9kQvdfi
ZSN6T7IktcKWro5l7APLHR7roap2pj6H3NSUfJx3ZoR+IKMRHTiKAFdfTWhmk6d8zMtz7traSosj
jauSWirZMjhx7DgjX7rLngioQDuUPmipItjVNpa05MeT6/buIrERjwWNvbf1stpIUX0rRSCZ2Wtm
gJwqBm6vbCHzynxkvYmq2rsmJad+2xKznQbS3PiEYLAXa5Jr0xO56/axc9aqLGIlDqrKolj4iP48
X6SOG+09E3Rz6+Ha6zK51IuouMbW99Lv+hcHJY2lN/66jqnSocy0jmGkAf/A+BI7QF/tBIWvsiNq
gaP67Ph5tXNkZ548v32qhV+ch86mj6nDnS+MftMUFbbFdqKUh6F6xTGrNp450cqlkCPQVGAlmtbe
QHZswro4yIwLSOL+YOT5OolJFo4MAs6pMTXsEdN64eeBuWyGvj8qF1Epzelqg2A03Cp7+kyJt1oi
9ku2GohaJ3HCleVTlvnDRPEWfYYB1CK+dc4wMTVssW8mirjSpWfXWr5DUbBk6VstTT2LDppMo5MF
f50NSvyt4jzGMZMgGXDCHP07sDDX0sKT7MRVL9koZRkmEnot36km/uEt/o3JcH+LQMtx8ZoOcZNv
3qJT2RT50EDtBj0i88rHqNE7NPDQesmjlhCY2KZp9M1jKDfjtFw2iWR1ahnioYv6la7dkozSe0D5
cAnbExpGNaizjVgtzB1riS5Jp9BNv4qaYbGoWdBT6szlH2bBOyDs90lwRl2QzOqYcE+JD/rd71sI
pPTaCDoSuV95Jpz1AQPewmbzsbJ0KzsDoMF/fvIZA6lhldtwyEw6mgjyGH169O3Fi1mFZMcPr7ST
UM3lpUCvm+IJ++dT4m+IaHz7yDxm8z5APvdvxxsbImkOXoUSPrIRQpU+ZsNCs3fS6VcZsO6nru6/
DH51Kxun+tDYX4aRVryywUM2GcYOx0uPtpFlq8HrxDZPXWAN6phm43ByEHGvq5ip3oKNwAJbysVA
1OfKzgqLtSoeMosG6KIgNHTbkQW4ctN0K9lTvPeICu2mqxid4VYURCcAqtj5oWvjlkXqrzWUd2KF
MILKfkg1aVdpdPLuh+Z/Zcj/H1jt/2ee/f9XhnzHBDLx3xvy37/Chst8atC/W/LvL/vLkg9n+F8s
SC34wY5rYLNnKPrLkq9L81+zE3726bN4/MuNb7r/0sgkcSCxENbKLRf+X2580/qXZVozxZwAZpMV
rv6/ceO/AdKYzhwXACja1FAxYjJ7OwhOObJdUbf2LUbvvMqqeNzXjb/HYdov/TbN1qlBeLEjqfq5
ery1+/yYaSRk5KxKcBo75cat3F2Ew+wskvgPaBdp/LZ8vr87QmBmcpJr2hygN8tn3xrMRAUN2iM8
w+WU475y0RUgebH2YaLfCER/tPTcXmR5NAMj2bFShcEZ6dfmUqVOuI59JDXeVMGrt6KTN4GAonoP
bk/vg2vrhZuUTn4+QYgxcu/zLyfCv9mKvEEY/fX259A7B2uNzff/+8BXYVnuq1w3b5OL9r+a8uhS
TogcYkUoSjGZmKH1wH0INBYu/Ud6181Do8sjDc3gZCCKPAFuOTDUZBeFaNcRMbrZRn9xEa+FZPOs
spQKZCjLat919aNUsj7SW57JO9HKKDR1olh0+8Nnmg/5z8F8/kxqhoozRs6YaP3tZ5JG6GdulBg3
TvRsW9WaQl9IA1br/X0rKY2qQLewS/T6pqAEsvMYrA8AtscTrGeauU754uAZPKrU2LhRCczJeZZh
iNI5is1HliXIrDOoM67f/AFIeIcr/e2tc+2YXFFcVcabswkaitdShpY3vcDmbovoccRMn0LbpTvo
LZXfBccM8TQV+fhMItbwqaCOTEvOsgQC8VB318A0wu3gT8PGaPOUVl4fbgECLEs+whFx4Fl0dIZH
VbtIybLg6ghj3cAxOwYmxgJ0TeMyCmP34OWM15wblNjMgFYY2aGcknR2mlS67BWmaBn3SHBLOw+3
osebpYyr5ZM6l5i5Dzt/Cm7s0Fal12CMFi7g5tG/hJg1zvcbmqeqs1M810HLqlM7j0MZ7mnmNRud
5ZfpaQi3/Xz85OZ2g287BE2Wt+cI4OmaoWLY1hieFk6kzy27BkHDfK+Puwec7vEaNWT9aOAUumil
t89J9nFK5qu+txe9HT/bBCKg4Yv1tdDxSI1RVVJAZJnXi+LraA/uPg3rD4At+sU0OOYt0IudBWJ5
9384Ve+MEVAoukYE7e+Xn9PjbgTALG9CtqdOUX9MnKrCgU2zpE3MPajMS2+Az8jH+iVgJ7qOUwdN
gZ+joZeefg7yYtu6gnZwNZ2SVr/1YgWhlmTsmbAxVe7ZtTL3/R/e9vy23p6mtsvArIjBk/z/97dt
C01Fg1Xpt8nC+6TZwSOarKuh4hT1OcKGEsgCX7zPZkY52dnElBeK+Kl2X8mVk9gGwu/39TzeAmNf
g50WZoBtt8ym1Uib9E+ru38zIFDiMMBvEfH7d1Zy57pZXFLHuaVs5R60kW7vGH8K++QUtHm7dJys
XEUZ8IkMY/qUxSfdj15CNiH7fz5uxoyNeXPcgNNiOZhXmwSbvlkse6NqmJr4loiEfipjfPDV+ySI
cPOGsLY00UL4/RjnGd6BKT77cnARcEt5vR/KsW42wPiSC4AJczWN7RLGvhbJfVEi0q5q3VqFkTjx
5fSoT7JdN6RqL8OO+paZX7KSorKnuxvf0xFuq1I7CdihBxElH6I4+BO69s7we/tRDY3gGEtXlvG3
kUyac6gyBcdbPYRfzLaPjj00KHa+hlolkfU41vF3O3dugv7HGl5N8imyjbM+olCQoQHZMWpawh8m
PENKHmWDJG4xCeqHbiZWpQA588/fjf33iRy+tDnPGfxH0OAb5A97Uy0URodWriZZS6Zht2WQ3k6q
/VKMjbqyRaM7ktAVahWkRiz0+TGtInNfG3LVxtaDjpV+bebDF8vpnBPqkHhlEfRtanq3vBsKDceI
94GMkP5Rh5R2h7TQfG83vrPTAqM6xHlQLDL+wm52qAVsulZpUQebSjPKRaer9NSmY3rSSKB2fZj5
cqCPIB3s0oRWOlGl77DopvA/4CE43aWkDsWs4FyRTTVYA+QDhlILfXi7zMJCv4lWHYyo9Q/4Bp90
mt4v6SAo7skcPjtqEiNLBwq+hoAOVK3N+UPJCiPqPx93cx4r3pwoSnJJaHgAiDJ13gyBiCe9liwB
/ebiBZ2Wauoex2Cixayoh9gCr75wqdiErC9O4zhhyOtHtl6ju+5EiqlPM71NW5s0UfUtYuVL2xrN
0jKpXkQa3ZAIXabv5OOx8F/arl56bAPpVNzVQKDp2Je6u2w0n/zMdjddFF1jkdnPDorlBMfihDzg
7OSFRgfQ68/YWTdTH8MfzJOnjpIbtFcTpiC5cAPzIFVDVaxTK3b3VFDaP5yh+u+V2vu6RhlUA0yN
YoBpvWV1ikG2ne2Z+g058HuzZJfltMEHaJD5sS51E2aTgAXcV+Q9h2mK7bIhCzDFyGoOxZH6JWGA
BZYag1rbP3+H903+r9+hDZGRKgWxRTpuTwhdv88HaePLSENpcusLAzdUH+MmsCjMu/GLV2I8qZQ4
IRXJqFaFCD2plwJuQX7nzN7Z++lbGHFH676yFo0UxrlyUImEbaedRs89T7Tgl+ifk60pC7EhHSrc
xDU+7aYNxjURBH5rao+98b63mRdRz+mLqbCxLKnmVWQJSkWoy2IKt7hXy3VuImMaAMPNDNJFUOII
MmvEgfV88ht0g7WuMFD5FmyRA5oxoRtsdEVpMTMhHAQ+uiYDcxAsDmNF42u8xPFrFI/tCZdXkTA0
s/bIWavLd5D79A1MmwrmRIEn1O+rZeCa/rL2kS0AiUI+GuY+nly47f/8lcDR+53yZzpslzQuKINR
TULoesswm8hkoIs0+jcR9/kFtkyHHitRSyujhpmLk2WVX6m3Nhs1jc6+icKDa2TBczOJat9bMSR5
qm5DFV+ssTVxNKkJ31GB0JSlN+wMWo4AgEbElj5GxIiuX+2zt6F1sR7dXrvkNS64Jo4fNP1j05T6
IxiJFygY2rnNHyI3vmqdoOidNNo2iKovYWtv08WA6cqxrOCx76T9lDbiEBsI4GQkO4RDlHnDYYMK
mc1RHrbnbOQjdabOWhXQcOv61ETnFlcb0dwcEoBpSbKaAlZJZMrt8OqQYEYDuwhottjOmG21qtBW
KV31ZZ2p/mTY8XD6cU+2tyE1D8obDJIgPe+kh/Vaw/l1tcp+neaAngxRIX1NUFPCbcJmjy4NWa+O
PF0+ulPv3calYbenzO69VVNG7/VeVbuIztdQ4SieYhp11TRypiVTvQ3mylKpwqsfOO6ijIpuSyAB
HhELTpFfR/WKaiubMVzdpJIN0UrLUW4NLHpRI3wYK13ft8DullOtwfwZ5KErseu7hQ4BrV7XsFbI
JemHm+dQSdejNroA5wBV6xFibAwp8mOASVkV8Dkt84IF7SQs3k2yTFu/uqKFKJFQwYXrDIx9g8LE
A8EMX7TuoM7tvkVgRY5aX1/SLgHQ4HgIQNpxaU+ivZk9Zw9fb7KlcPRVjzC0VsEozlNfosjVugsi
O+MBsvmn2pheQYJB04hhAIyQzZkzdGSF9oNZeR+qKCAaPu83Zk6wPZU6aGKmQIZA86pEDbOx8vqr
SfN5Pyi8VxUBqs8o/lGGadORrw2+gJMfWBjrOyCH0HPpBIYC1XxUYGXR4qQ4JqP9UHCp7PDKNOcC
SGjubd0sODl5+83Rc4daQh1B2yN4VNpGvUHWU1+8MawvSYWmIG2rvaM76VG645pyRol4g/mW8Ex6
kHWfnklPObchtUXNpFSmMN2vCikwVPGxbBCPVyeRADicoMBeMsveLTJNVZ9WdCYQRtIX5HSY9grf
zaVPvucJF9iQKHena+Ws3Dl7LLlyYKLn0UDI0VomgfOSmg7eNgE1Nq6clTDsY2N37bavZm1CXFXX
YPLrq5mg/J4MevdRoCVHPAB0tSHropghydrRhncmr6Icq2WUBoTzfhB8/m7a0S0FTj2Z2gNeMe1h
nMb+IdpbWQrEq+Eg3SkhbQpNIHUL1DZB6F+KzoNQZFonsP6vrReHa0tNu7AZ7CtiZaymeZ0tPEtY
S9+Z6Dcro1jLyv0yUpXHn/pp8Byx7cjs6FewQuZ+da2tQVhNBwNW3sYNmm+qiYaLO9+oQkPi4VAU
Ym9Hlk3gxdtuSL4iFfMfpqZHoSS9hxyNgaD1/JwTM486yj+HtoFa2K26nR5U78A1yCfbl8dAjNMl
1LaK2gPSdtyMgtP2czhNX0dPqG0+pTFNUrc7TYWOKYqRUter4VhYL0HBXihGZEZbTF+Y7qQe7msZ
Pwqv9SDCi6eqC/lnwc4vUg+Kj8oWlDJY33UYCxkI7HVQd3TmFXIa21MPbT58KqH7JeUQPJkxugvL
njuI0wciYsgUKpW70JGJr8pO5c+9eQVPs2D40oFHYFBvi2hXSyLWFLkhGxV3K8NO02VjA0PXO1rU
QSe+BY1u7NsK5QIih0Xt0k/VdfkiggmdJ5mQwKgthFktLZrDL3fZvfN4O0ioeexmy0M3oybZFhU/
HkqEG/d9bnlwIhAODrjXuxIIbO+kre9iox+PtQB5eVjPZikkRyUe1h83wCUxvNVqMwgOa4ss8peb
yj1oYWHtVWZyfgyMsmv0tl+BTFUH02BdRHsRl4ilxgMhZ+NB+dN48Apk27bsdiUS3bt+AwRPt5Uy
3Ufwvtfp2L3++DFYr8CW8bZosvZQzTd37mcbppKKiRUhDkzrQ0pzX7Gl34XDMOKLE22NoZ2bH5oL
DeFFkwRf7LSvNnaSJHim63Et8dJs+ix5Qfv5UtlttXU6mnvwnZJ15BjZIRkRgxtB4K6MTg+PKuNi
mSDnLWBrPqE10VepTBOWQoesHQDjAnbhQ6KbuN+8eTj1UQYCsbQWyq0jGqqYq7s6e4cJM2NxgA7k
fjMpwHo/H1ajMHcorbHfBrBd5hvmYvB4/3XP78H24E7kXyJCSyp97t0qzOaD/hRh6t6LhilZJUps
ewZ7ZFSkhwXSXbV2PG1zO3/WoXIigCVouYvHBy2MqpWAjFFh41wr/RsN9jNmvQj2swV3T3V4UR27
XzTlVC5Nv/RWg2lr66bstRVpy0unj/JL4j43QG83Ps3ltZDJa+/WWwA5xG+YyGPbLoZI1BcbmKdi
ERTeEmYOgrURdBXmvWzRl/BFFfWKAxK578IVry55QqGgR+sH7HDjJtlXEX3mxt/B7DaRSqIIZ4lz
cuIx288eWqdk7k+Q0O3C7BXUw6Z3snbVgC5jGeHPsZrdSQ7Jfa8+ezfEk22FMSoMxAqVXwDH1FW3
HI36SGlol82IwiTt3XjW6XKpzTdMX3vXr+rt/UeRKLPD/Xn3e/ef/Xzuj9f+t//88zdYAcXBphMB
6Yy//820Zkhd/PwzRamFZKAMx19+d3x/jiy7ZKtn6lCMSM1+vOP764p5VQRf9VtVA/dBBMynyBme
kCdjW/Fwb+1+/JWf7/7n3/vxYfxCsubHGO+PYmVVUbtAmr6JIq4QmokI6wUbJCdvvuIf2Iphxgsi
WVxJF505zEDa8febSaKybCPNWFpRw4A/6hs5AtLIdAcJpovO07FitpeEGxw1G/Ri7HbsOExJMayQ
XwiqsPehFlgH8tOsQ9xbSMkyksw3ogmekDNyJd//+X7Tsg9CAOjG9PIKZC2ZEZrL+78wC1pghKNj
BeVse3/e/Uf3m/vD1MrAdVjWqp5/yf3nVuL8dY/sSqoGWgQ5af5F9xewkk+QtdF5SIvR2VleCsNJ
NPs0bqaDVTF5ekKr5TKZxNJJJ0BoH/zeewJN4UAhm0XyvtVMy/vdLBVQbOq7WOz+g/tNb2uFto5m
gVcOj3XRloYLvJgZ4H4DsfKve/eHwayvRXLEqfvzOc5/Pfvnz+6vuz/7za8Z/DohAtBhjOk1YLet
ImtwKefTMzYNZ5rX7M9+04cbSQ+ABRAknsPPG6Bd9q8/HEk3++Wf3zy8v66pw+yXp/hj4IzLn7/x
372E5UC3UDryz6Cl1vHj2Wmau3/dnYyBd/HzlXUYN4hm071lklQSSG/nOeF/vvmfT/v5R0XIcfz5
8H7vzfPu3bCfP/vlg9//5c1Lepf+NRgx1ygeAIBScPxx5IZWGTrw3vkwIXmvmydtvuulcZru7kem
IIYr3U2aQuOrrN39O/v5jd4fuo1kA5bmCbc/7t9//POp93v3LzqEnD1H6swv6Dodu1qGmn5roELs
NMm6v5/cYg1ra1WyEW/nYa4iSQni7nwGDJOM6g80wPnC7oOPXbE70me47FCTipAhKY9niHSGjPfH
TVU7Mln8fOxZvliKOrDwBtuI9yeLHcb8q+dfGswzqiV1n7qEd0wEiZaWqGCgYey/H9X791Kx8N3I
Mn9G/dLtMSTkBzl/wVPzkoTN+n4A3xz++89++YqK+2n646j/vOvFBadN2LafnNb/okRIF8sK8+OY
4+WeWgfPTqmyG1D840A+3CqZrOExjwksWhTsuDQ83AIjdxgVikQbj6CvuYdpxn28Vohl1gUmXWTl
bYYRic1mJKfqTAviPJSyfG89CNszTnMgpG75+9gd9z4EQUCqYA/bQP88zTjYMteeLYgAe9lcWhKw
jm5q3kqnkjsKLZ/DTVhb48VUcbIG1b9gzqNLVJcVqd0ljKg2eIagpVgikHPdlxHuJudzzmC1aBOk
T2GPm1+EzPVD6H4qq0y/5G2vEK4Z3l4bxRE5HKUxW/vkBg6CfRlNu8bRP0JXnNYj4IZWpgJhVYMo
acJJ2GbwmDSyL7OeDb0wx9dwGj5lkE5RJlGB0jQ2T3SYJGsD195UNUkndxY3RL5h7+rDF1R44K5T
4W49v/YftHodYDrIzOoW+eM7y87xFmfqa+al4wanhgsdA9ey0tzHMvPDR7Bg5bboopcuNZs1zWGs
wSPgT2PMUYunvfUqOwpmhj7529oP9z0Xw9XPqVaFMHs2ZZifybh4b41YzvTMg2CQDqi8teqSjQ6I
jir7IjISi7tiiJgaox110AcGpPJI9FmAOyu5RMjg9okd34jZSp/bzjdYFpmfBzlq76pkh7A1P+ZC
qY0rNCLY5bhtbXzozdQh9nJ8mJQxU2FUuofaoGbA9/FlUsYF3zDyLgzvGQK/zRzaAwqCLrMGeler
M31plXiuDyl9IHz1TvbOgc4pjOehrpzXxMfh50tyn/TcT4DuL4tmaE+xzaBg6XX5IOuRXMpaxxmp
u6cyR33UiIF1tjdB/OhApLflTunD+BgG1c5qUc0pvAmITCmhGCM9ytSJj/5sf1VJxEaPiU446jKZ
WCOwbqHPzWBRB8m2bW5NG8WrtjOdU9IV7+Dy6XsTrmHZeQkgaGqImgWksPIA7jkd3pShF59aAlbM
2zjE7ikJUlLU8eMcQ/2zwC67FB3thLH2cf5MeCA9u7T2AIy27gPRFpN0QMrjfXYpYq89UHBfU0Jf
L8S+v6N/wwqWHfpGR9fI1Z1fhpITC8b20kir7KhXwMmKGVXwOtFyfte4nyXclDHMvJsemp+M0hzg
kXrWIR/HMy289GKpiEHM1bp9lQ8wNfP6XTVU1pMs43Miq+hUa8MXUCSQidrAPsPm6ldtTx+JrBrI
R1n77BAc32vRgMkaomRW5+96wyn27E/3iCK0bWgMp7uWSIXdvqBvAiG0Onb65JL3FfHuOMCLyjPF
Lhmnl6ggCTAeFpEnh4fY2Pi2X98cnLJVbh9EaCWUiumK6lCyty0EUngA5KhgX9zStBmWLDZ9GAA+
evjAzrd5Qv+gzEb/iJtxCXcEbBPzahU31gqXg3lsJvf90MHAQbeIC0m2MJUmaoSjNiUrwzONI+uo
YZmlMtrppQEAQUFPzlqMTRHOSd45u32Bfqr5IPKeEGOgm2fMJ9/QR38ICrXhKdnGkB5nt9YWx3Jo
20ekB0+yktQTeLjypsKg2yKAYKnPbjKhDi6cSxtAZRmV+KhhwbkAeQtRistlYRDfFydTCq3I+SK1
HOt3/dz4o7PxC7XLrQn4e/EhF9XFtqphq3n0Wt3ho9bEOsioeFxHbuVB1wKGbnzTon2vu6QufiCu
fjqLQKyral8AEXgOx0+hMox93pmfetnaO7wcjw1kBQvO8A6zJ7rOnGpuGqw69rLPNR3qBZ2Gap+O
j05YautusG0Mddn01HdUGAFCLzPDRmvMrjUh+fFFl9pOKSiakXwODGdmuVUnq4TsTedBLVMhMBU4
4D1GX9vnQbVB2P9+MkHmA4IgJK0joCPP4SW76omEgAq1HgmlQzCsBrC5WwEpHeW08rcR9aiFPSBN
D/uZvSPOVrsym7Z4krVDScuAkk1CDQmMentKp895P1Y3h3JdK/snlnI2YZAFzul+/GDU8dkwklNt
RMGT69vBFs9teSjrqgD93wcvwvC6mwKZEU4u8p/JxjI5fgkl2mpR25jFS5wlTcxJSzUyYxsNc1Cp
YVxWHQJnv4iL29gwpzkEnC3budHHBTHj+YiCNOE8zT/xDL86GkP2DUt4srPNFrZLbgPWyE4ksInd
VLOGklMYrGqPC6bII0Am/B0z6oqzHw1QBa2e6wJmBaXhOHoZGzCb6F+XRIFF14ZsJE7rlI6HW3Ez
ZNcB2u+hCpNqzTmxrG15bGsmBlCoGAmb8atNaN1IcMPCH8NXoVVq72fzsJ1Six4zk+ubRSVLr8rd
JA0s4XZE9NDOuUsifVB2sz0YWm7tB0fM2vWyYeo1xVNCCDphRt8zsGvvCis6xJD2EIok4WONpBec
iL/V8mh6CNz41SCA91x3GWA8w9AOhHQqmoA2EdoRA/2WtgtbeVOBasnAvgJ4XjVURaW973K7f6G0
wukrmmlRWcYyN0ApO7Y9r5X6V4rz2jaJ2MI7mKLO+IkQDxHG7Q7xcKn6mw8W2TCmfc9R2Iz69CGw
Kzw5Gh7KWGCGoOaPNdykZOpxZLA2q5cGVM9SE1aFHQCiK5ST91gRPDp6YG6DXtYgNUgihhDTbQov
AIBRB8uJleoH00xeutmSJAExu17ZrMawt1kPEIFmZRJxGYFhfe9fh4rqJ5LRYhkJQy1DJ9n1xuhs
KQtTXEEQrdmvNO9Ifgejy4E0CNv4aGS1jsPG/+ZXdOZy+kzkmQqWlU1wUu7DgAsUBxiadJ9TuQsJ
26p1hn+WMJwV43SFEBIdXPbKfaPq66STPGH7wzsgwTEV5Cl89uz27KOBX5bWOG2n0cWHb+6MyP0a
lgPi6o7LtUFAtI5UDYKnqVbDaKyj2lTvNfM7q7pk58perTIr43RpwTwOJr5TqX01REgh2bXfM3sV
63hUK91EV1VAiAimdHoNfOhYbTRlnB+YeQe4OEcCVqpFIUuxJbsrWAhgHvsaundhaO+0MvusimJN
unl/8EIdQoc5CcpsXnua/MA9FUDgdVuxrkc9sg6TNgQiwU4DVFR7YisONkXdRD2vvLxkR7RKTDyx
c5vKrMIZRblEm8hrlnqRzy7RYgMkZIU7qqUsbAeLIO0RQERkRnsIfz+6fvLJwZq4sBK7PPV6t+r7
wT9qzRiQcdBrO0h+Lmwl48HJUufByvqtp6hgJH14pCW4o5RNXcWcPpYuVp+SwaCmHbPSW8pwOcGu
WM8a7wAu9TFCM7PE3N/sSlGzWrbjZE+zilcPNOwSFvtBYuDPcuUJUQL1YhP/VPRSKFC1jYb4vFEa
QiTXeSgGdzzEUvs4pEmxSnQmFEVTFZwbaQ6s6Wsmvl2hhq+lpV+HcVP0NmN1qrxjSagNKtCr1Cm2
6GW2jycVL+HxrsLUUg/whj4WenwM20JsNV3WxKIoMFp037Z1z9thWRWhiWi6faCnj9Eour3rtPi8
hfOdBY9xFBUoTeD8pMnr/d5mbrtC0dxXZc+qopsdS87watc0YEzRhi+WFl9Tsz4Mg8eyCfbhJqzK
eB03iuqSYXHRm6SiJvYlC0gBduJPVjGqb8DWX838Y2how6MdadekNT7mSEuvyi3ewzPQD40007Us
6pH1Zu/RBbSsndDbYx4DjwtAX8FC0VM4NeyAmViQW3bpBS3WIZh/Z2o1yVIu7dLVn7ukwFnjpXTa
JgeXnUXrS3MeY8bfZITZlOTo8SMQX+xWynSrFZ3c6ubg4J2YvlMbfwwIVQ30HAyqgn5gF/a4m3z9
Y957Z5ZH9YH85i0uv+mihagNquGhi0+gtD+WZq8/yMAtFnpZFisSkqfrwDexKIzKWzuCOr7RLnIc
ZFtvbB7Gxmn3JEUdcvPJxoR61huy3Qdfz8+AZG8JBtY4t8Oz6yXjskA1tUl0nMIuvn3lOMH2Ls/0
w0SuTdI1N4yvS+olNU2OmZAwACcDAwcwd16Mx2K4fO7gn9Ef9hd3eUka/Ad757EcuZZl2V9py3Hj
GbQo66yBA3CHa2oyOIGREUForfH1vQC+TMaLyuq0ntcgYADcneEC4t5z9l6b/CJRNC7D1HyXMCeD
PtdPvTl4AGmxYpMCZvMtTLSAyR9QoKisxzgyWScJMuh2RAsiQ9yFUsVrE5VuP82azSjTro5GxpSi
eqy69Ccq/dlBhoNJmtbxQUc9SoSsdIfD/Ck0hRNdmuJCSpdQItQ0KULeIIgGLlNxd18XCWLXc5VN
z0NidB4jvwyAHGnTZsX8DFoGBkuUSKnZ2qE6EQpsaA8N8Nk2eWlqFamkBZzP10sf7A0IwmFgDrK2
nQq5P8SDr5xjv3r6szSQCso+II+2YCduLJ7XbyfkprNWWqec+cgmZuLsJNxsvMQyf9DxBw6rd8eq
SW6rJJGOQayrW3JbjxPZ5tzlwASocDhtv4L2L43CnTpMP5lfNx5c4Xd5BO4fC3noDWEBQ1Vg4q5p
LzT4zL1JjjSCXPFHMQNdNOZc2GJibI5dF4IMtCDTww2nIwania6K74hyi0pXxeiZq9SFCmrwag3+
Qx1AbqTAwckWmeQ9PuOE2j64EYX0R9zhmNEKFWJXkxe9jVd1gMvOvSDj5LIp26THHLOPO2Xzjb6w
RBehDZkgzSGHhbIBFYIYyc1RX7lND+/T6JVnrfgBhdI1pmIAqAl6m3H4M8dMc2yUu5aqxm2SWBcy
H0oukyJW3VAcbyYZdkQb6jaHKdSiYCE8WiQDQ+Nu1DgHxUnWTZApni7CZmJKGG7nklzh0AevJlN5
PcgxBsg+bRjPI+vaYlhZwqii54aa4lmrsUNqQdsuBS7CmkLD2oUT2Dl0mMNOwOFml6h+j/yxiYwQ
25iqydMbHbVbjdlIWAokadv8KKPeP49lcCMHRFQs2WVjKyFRzkXpyH233cQlPOeI2aKIMPCQqxJD
UhzmnoVQ0FWMFJ2c1rl0fatLRj72rk2U2CbMJHMFJR6dAtin0Mp36hT/LAZ6rNAHxl3ia93JyhLL
02iU2XkrfQiNqJyNJU+jq6vrMAyNo0fRYeYotUfIUF6u0z4nPK25hn4KxI+c7qYITyUtL4SQxCvR
HxoPEC2Gm3CODzr1GSGEzdfoj2UpnHUFKKdqgMHsLHGPuGM6t7GlbtpsQSsF6VWoaojey4QkILbr
ks3d89yFWwM4xI+hN6AJWKRUqJ38SJoBxU49euhrvG1qb1yqRq5erazf1mr6XZatgPm4fF9pQuSB
/xB3xBZGZAl22W2nMyJpiY/zhdJ3C2LNGZmXsEjS/Ab5pUKyBWdDiv+VwViziVudfAtqDzZqndhB
S7lMGQb4WrQ8GxkBndEDLqgQRRWya/i679UlWXcK1zQU3/nMETkxW18GJfECsAtK5gi0L+m0l7VX
hYgv5wixI7a7BwW8IL3ZVqFh4MvuGOPFaAESLaQi2TcdVe7I4sF7TQcDC0PTqhH9OxFsHTajquY7
TsqXPkmEQ6fJ8Z2k0AyBzgf5214tCabJ5AWois75SpJVHwTvgAl62ox3AZeLSyjkH9lCDlSYkpsJ
5v8GThhpiqhgmy7nuj+nIplcEczWOBa2fRodghgOuZEP8cmc8CxBbSfsEbJ+KM07s3kU4txyEzMS
9rTgFdRMs0FghNzCKKBn32SqcUjaiWFa0snbtogkGk7qljOaZId69ag5rS9cZWzrSU/kXRCL3VFM
TPyuqJvSm6Adw325XGaHScVjaITlruirewjRJiLws0IL30PnndHwVbef9TWxuYstRtR1aU3XaWa6
APsgBuXrP09lDU5LNoONSpr3VRluuBtFJ0JgXtYSTGoMKqgzWfKSb0qRSvRwEQQVdsvpNqsjTcRe
dJog6Xa4QaNag+oUDepNDtZfy4jeSf3BbWIRpX46aDYZPPdakwt2VWjIJqqJ0UFBYi0Ywn1SAq8L
lNGnSlp+8LFvlSp6zPJAdsgSsKDowfjGS8bgqKeKAucfeJ8vvrZSHDtmkIjIbtuMNJORYyckFFLu
xEM0qVvIgNGuRMQN2zmft0LoV55sFJT/yBXZKEqZ3slS+mj20Z01kqURBNHoqj0DEJh32Va0CnKX
Mu0yNkYHtdvORZJn/OmglcrPDonFSco0BwMjeAEL9QSsJw43SwfPmwnjJoDfgjLFJCcwgs5cdVJi
49VhgNGjcWxK7QznNzvGiX8dcnFrLhkwQ3mW59A8KRl1pCzGfaLF849EqKEZitBq2noGQRtFUJa6
4ucqhvdH8z0HNv68oVZFKIhm+juRD+mSatRc9QG4oPwI/2H4mJXCBu/DaFpRe6+X3hlwRdd2lqn7
1WN6Vsziptcjio1FqmzjAnlqwtkMCnSAptHV52IwTxqIxzvqtthyI91wGE09tjHhGbSbUQ9EmnlC
cPRNLcv6WAV4JDqDfL869eVN3KQgQqoGxYM50vqo9ZPu6/aE4/pCh/3o951IZ9uit28F4cNESwKp
LvqQHFh0XOmag6q48xpROs1pqZ59ZNEjThV1up/SsCSBoQ62lJWwfy6lxzggy0lob+RkpEovTAkC
0PilYjJ8inXhqSfrbWei+TwGSXltokW8aJEyp9D0zAcpOAzWXWnExnFdpILKMdcArzB8fMaJ+jNk
jopwGPXcZiDQb4ovjJKLU44r+TmJDHSnoUugAPYG8E8PpWrdp5wIx6CxXL2xlrM6oRg3ppS4krC9
ooRrrhDnd5YvplzjXRGwHYVexTWs9KOyepGItJkbWVOelSQTjzRZ2v00k6kYFiF5pmj+pUQ4VWmX
khwVJ7f1uwzYLY+K5JG7s3TKF7N3Xe1UQY7vRZT1biZNtGwkdTpbpDMJc9LsxiY1EXHUBAoutQWp
vmOKInjiUMI0jlAYhvQ/RLOOPPHHGArhseq52ieKcJ+3bMmd5gAOss5TluyFIjKQ3NfVAQPca1R1
cOOJo9oWJjTDwaTKS5boZmBQa6j56OFxoIYVyjDTYXNTsIm8Kc4KLkGS76EQWRgugEinzDTtngQQ
h8mI7hDBcy82yrgbpHDbhopxlxvTTgFepBSmdMny5LWdFwVNXzZ3eUJOyjAUyE67+FgC1dnHOYVC
KSraI4b2XTHK4jXMiye+Alh+M0PwSZFulJCPn9OhtBG3Z+SnxroNyYdIMEbEOzS6AHmosISYka1K
l09TKrwLQ68TVErQmkHEy7aMntqAMJfQhxbQ5npPYTUig4ygtSDt21NqknDgj112qZN3qyBi2ZSz
t5irKTRBImEGMziXSTu4uazEWwJxuBrpUeFoIyYOYZCUF62nOJy0z6Rg+LBjhQelbMtLE3DdMlQJ
OAo+93C05tsaU/2NP37kNOXdPmR2QclnuiFCI76OcEHh0r/UYtkcCixjSPOAQPXRDH7Qz8lNzEt4
ghrzB5kQBFgYZ0xH2lm3ku9ZUKX7gnC2K83+e9zywH0sq76MA7xvYgUoBt1zz7FAjGXGsQGq1ITp
RsCl6fXWHXXv5F4QPgDHFjt6huTHL1OdoUxO2M/RTgJKtwn44WgD23TSE+Uaq0VxtSQju6TN4+eG
3HNcIMm2hQjBnq7mxlFQEKwK+aC6karyJTM5e4jkgYNECvqT0mrtpu/AKgwElnmr4UIeGEHJDTNK
WkXFzhSRN4LnOFU9LSs5EIrTMMXP3UAlT5TEm4KGVQN+0k3HityeUqqpRMneOlPkI6D6jQVyElp+
X1jVR1NrEdjqBoiNubMNESZkGFG8G+PxRguYcQb+bR1K45V3wAgdem46yGAn/WJ00fzuCn4smzGN
5KAOXTzv1ducwa8aOyQcVSDBKK2Tb8FyPTEMP7crsEBBA0xC7KfRQ8coOAwjDQ+EIyXg7tNIT99A
gNVE0mq1tB0BOEge2IfGUonrIq7xilKx85DExJuy4+ZAsctcgvisTd4mDEub4igCNyN/JKOl3qDJ
ItMRsuSx0sBdNyWyub7Hb8ZnQpPYwpHuKMgFo/TUF0zLquE7BczEmwC+bP0hM2E+1MZGjZa4VrlV
TuUgHUtxjq/Mk0umApFmQ+SiF5GXIIazgIJrq0kPFPR7Kt3UWD3NGKYHNVbjWyJWKSgDzxON6X5o
NJ4hRia6MrIhy2V4FkmuP8snigsYjWKyBadiMh2/BkJSYqGZiLZ6AHGGTjo+Z6qMvUahzDuY5U9d
SdS9wLj4kg+lTSHOSYRIf1XwKBrAq4xOabkwdeZRWi6emSF2nsjvtuBNa8KVGfxJiVPHUe3JhUH9
Ljv2qPlw0YYaGunFPhlRIqSJdSiCKr7pqWfY+kipt2ljkrKQW9DT1C+lCUlxZsJ1qnUZU/3rGOjt
Ez8WVFtzoF+xILGUDnWBToyHJIbqNlTlx14p3lW5Gi6+uZMzojJSjQlQ6VuMP/TsDrQtfc56l2td
+U02BBcuwX0mE3YodHp7MxdQUKrYLrQwtdfOXJJyqpfSYHqtBEdUlaOAG44sXWQ1PhrTQ6ciQF+w
mlwg0+lahCMCLX34tkCPTrHlO3KheAIzpVOqvgvIcXdBR0Y04BJumx3ByBZs3ynVw2NbiFw5pMR/
ysLWNUPcIzm5lxvCBYGA1RHVkAAFczoTAdNMSrnLM0qw7XAELTjcPASIlY6aCr02fmLoVDmImWNu
yLXodvrsmb5Cq2TJ+CPo6hGp9Hi01HE4TnSKxkZTIPAk1blGsLKzzPndUIL8KMpKdlzXCq3Mj0Mi
PQVVXW59pZgPgcpiXRtnIvxGYaKWlDZnAIquDpp912roBGrJn2xZRjZmRgHK6a64G7AP0Ule+boh
ssTYEjeFkS8Ml1l6mOqA0FwDG3sdmOpmzMPxXNO+X+1lOe3V+zn+jhDrWqm+/q1hvhJa0rcSAvid
Asv8aAwV5veB7BpdAI+aLKaCiGJgU8xnGT7FrRK/IkvU7luVwDno8AjMOtJXFpAa1OhCBuPTfhRR
9hIy8t/RfqCqi3qdm/JsbBnbHmiZMf7KokMUjC+qmHGZA9nhWKbCJDKL31Z9xBhMlKdJXT7PKkEc
KKVRlw85hUzTJH83JCLMiuFWk27hUoZ663gjMVq9DWqKD6nVQLVonMa1qC96lfbYq+pTRu498jzL
gYP5PY7mbCf5ggMJXzpos3ZWfbNwmhb3rgXhJY4mJoYm0EnaRUfYl6eyI/VyKLHxqgWjbqXtsGtY
xYGe8WOA7/3AMEl3WrrcVE+5O7TGvPmUyNbyJSonZRstwuVcMEvagQBX0w5WcImPzkXfbW6bjOpJ
NCgCeeYhveTyoUvNyiXWjQsqUFcbVUBkxzl5Cwlg7k0zUjCvLYmy4tD62NITgryyrqe1V2i3UaSn
6FO1fXxGA+k/Kg1pghpXe9vSUaQAGKY2mk9vSMMrT9QOgSDoZ0pZDPtlwY0aUX40U+NnVqGL4r65
y+i8ZB2sPLipMKVjarqzRn4fHD0PYRXANSQIeUjhuepJbRNFT8jeMboUu56o55CC7AZnSeM1je42
+rBLutj4PnhNUbvDPHR3hVxfzXConVoTUpiI1D8BS+jkkPQwwxJLYqQtS9eqb8+xim05K14ySmob
7EQG1xeALnJptDDumeUZiCYmi+BDz0pbfC+6MW5H2Iko+rL0PObd9zGWqEv6yV6ZjMdKokVSGYmw
GdUYtzi0VrctNQqqtCsZSQNNMy3pzATltibz81Bq9bdAEUnoa7KbVpO3SjQE58aUbiBuk2Etpj6x
Q9l0CAMM9WIu0g+j/8T8b9E8DhdBNcR9PTd3q5+gVaUHBJ7FviWG9KKq8X0M3tSbc/0JCFLK1NqY
cKkIP7SBO0UWJpUrTJaF3WbApkfXydZTgv3ytn0L6qo9Rv20CEi1T+Pz/xBRHqby59//9vYjixg/
c3pH39u/oE10S4Zf8v8gokw4hPLgX7zmHzgUUf1D1BSJ/jidKwPb5RcORZJ4yODSpoCnVYxfkCja
H6KkqFytoG+pdBPxof8DiSL+YVk0DeFsKPQTTJCA//l/vo//Efwsbj6NlM1v2/8r7zJga4xF/v63
xSb+ZbfEYSlqoqSCKZJklf9HWYyi39/u+EQ8WfrfNJubpLa43ysVAYc2WqZNJWzzEakWzK9/YztV
/mrQ/a//229m/4rTphyHZXRxnj5GaFxPBSVanAq3VD9IktKeC8RTZ2XHcLzcqC+lG/0MdtEeYyyh
7DRY7PA0PEmn0TH24oap1QCuToA54RbHX37EP7+nX78XSRf/anrkzQKi4XeTFUW1gND87kSdpEZi
eq5KVIVFZI4LkZSxRHOwBoXEHHVBo/YB/scSSSkO5wckd+NewNVBeWKxj8A7/dNDEgd06IE0EgPF
3capVOqichclzI1ZoFeKwYuJr1WZjwcCMsYDsjzKK3FZ2Ou+3B90Ylmm0qliMuiTqKFTVlX9djYJ
6GkXqeq6MFdlao6AzlUlwJ7KIi+NxIIp1XonWrf7fxo4SrEnLaMatitEk7nnTCBKSXLAgjv+Wnx6
cYxY3wZzcVndN+sCfYG0K7XA+9oFVBIL7MwIdsOXZNGgwSMppuB/OwB7fC9dCdVlNAgJX2TdjMdl
b8ESr1YQFfUa2vl1ue5YsZ6z2kfI5SRQ22bt7xSSmAiZ+9Mg8ptVZN1s6lMBV2avNVOFjyaEf7Hi
j9cFzL3qQNsIO54YMaRAUHJYXTyfzp6vbYIwLCZv/jO8vqWnLu96KWkPxP60h1kTz2LU+tt1FyZX
Bp4gTXSIwNE3U6yaAyicD5jAlasvW+uudfG1KVXxizZAfRaqlnytxRmjLYu4DUaK1AvQdP1VzDo4
0ZWIdr8ZYvx+McSsO0UzKbfZHN9/fUI5AaT2+bGNdsBPRbjJj3IBq/pVQ2FiLDlIvz7suiapaepx
Orirp4hEkObTXURbCiI0/Wyo0cHWMrSn9bE0QtDYlMqmlxtQ+0tDf1w8WSE5i/xtuSWlpCuePjfB
FeTYt+TlSNAW09a6th4dsibK0FrxMC/711384qbdWhzzsCH5iqrVpOWn8MWJooYR3PSoLALBOLQW
TiMVKKMjhFWUbSCgDIdhMFgNcuaytFoD4DrQrCNMcwdEOjZIjNn7Mo6tPrL1AO7n7jbT/Hb7y/GK
wY2jdn1TTYFjs/Hr8/puin/6xtZN8tKLw5ehzG9QIEcFpod+4qDxTS4VWcGRs26ui3F54Gvzt6eQ
NIeUsMF6opI/exAnfGYBwgYCJ4kM3ulWsYMNgvdseXRe1n7bzH1aKZbVRA7KLEwdqZJvFMUnnGR9
iS7NBnPi7uXrz69ri+ze69L+81n14tEZxokkDJXfZmgYvk7LYl1b95E4xeU7RyVJfyJE+LA8cZa6
gIaMlbqfD//yzFb8KVDA3cfLNWt1F61rDLzK+mVdnahiYKNdHl8Xlam9hdwyXKKUEel+PbC+uvra
+fXX1ucIZibRRjQJMly++eSfX7+OrIDTTr7rwmrYV9xnwUoPXKcCbblESVllYQUAGLR+NCPgmF4/
77qQlT7ZWYF4/HxU1Weud+G0XPU+Hw8Jqohq5bmYliCBWDkBanExYnHBWp+7PmvdLiT5z7+8bq4P
rPs+/9wvr8nJMt9Ba0GEKxs7hZDeMV5Osn/1Z772UbEy0erV7Q+jKUpHgRSP7oP5Cgq9ReT6tm7F
yy5xOV7TcEYltGwOEqbIde1r8fu+bOSmomsKvCa+jUVQyTewvC6fw49p+fD/8rXry74eKdbXfW2v
a7//V399S9jWQ9Hia5jkHj6+/FFwNXOxJdUHJZRcYyxTD2X6i+pHmhsvrop1MSx3PSoB9DYFeSx3
vSxyiBLnncwFVpA5qokHbUn8Re3ZcaFgYWrinRJnoDqXq/HXQlzMi1+b6xrN+59NhKZrdS6J6CJt
QJmjvbqX8gHkjAt9BwdO0NXO6i1ZF6u15Gvzl33LXY9QcNp+q7clNnwRagFfcj7gyOwmqkWNNnsx
FsItQIe9mXbFNqnbV76Ofi9IIg2NMN3RjiEFl3sL3MuDIPb36lXFtXFY/6d+sR8Z6xlUqQUapoTJ
uDninYs0vp66TtxJqwzSB/GWyC2FASxd9QGi6cCQbVkNkfh+LmqEQZtQJxXWpJ05DpOPnuL7+t1o
ipAzSczLed/Il3S58a/f0mfyhNFcY2uOd0HTaC6+hA/y1apjBzZ8Gs23ihSU7QB61kqaybNyp0O3
f8DJuqRt7ZtlhDUiFTtYRpeJlO78O2w+RKkv+5bDAQd66tVjzBtuhNnaDzIKN24hTWU0mCATUHvW
U8tYd5qC5BANx6KWkkPfZPpOC8J9pQXyQRIU6XMxI6ED+Jl4fTt5aDxMqmz5JpTnhyrz+208ZYd+
KO8iiQFOIRm1owkD+vPcuIXPX9qYBCRn9eOsiy/319c+kbKDnaQ5XcHFz7YuPo+AdTXSEwbByUDV
BdEKsw3hYoSGjO9hZuYcqidyY+nly3jEsIBCO0Ct2Y6atNGGhPEyppiN3hlXfSaDuhQ1cmykTPoA
U45WbBmqrQtpvUsvMQrrZo4teDfr5i4v1B/lSGh9qvSHBMEYNlDWqjgjsj4k0SwsOAkzPgFO7Jlf
5pdtUF04dz93JxYG6/Uxk0tHrxH/8rVrfeHn36CWgdkaTxU156AgoG65t1TLIk1NZcZSzWqnYs30
yZFwDLVjRCQOFu3B9aklyQifz1/XaGNVh3Xt64H1eZ8vmcfoB3JxABfLnzWqCswbjSm9xI1tLosl
/pSvb1nlYJc20L0yhzFbe1j3GQL62U1Zn5h/a/t11/pgGAzdMrRrD4WQBHZf8fbSrsYlb4puTd96
n3fazegjc+JI4ZYu456Br0GGD11s+3NfW/8MzKBG0MfIfN2lZeSBwWyJkRPwqq8HvjaHK+ZrFCYS
8Sa4sAckc5BMNhIp2zsJqFO6C+JtqxwB/eHJHJ5zqBTZeXAw4QvyDvnLQ3ph2nEnEGWKmAi92d1E
Du24axf50gabWqUf8ElO9V0znOrossySYicODlP/1MlvfV+QWruDq53IIFuBUF+leEfNK0MQFl+N
eNfKnDOgD45mj9DS5/w+5UAjx1M3njB8ksOV+cdW2JvEeWm3AWFbFO+ifYLVbirsetySld1v9QPi
dNKguWPb7feZhAE3+6hCu253BB4awiuQRY3Pf98aey2m54HqAT1W8iwTwxRvAid81INN9S4JyNgx
ajzgV4OtrpIgTOg3vQaw71vccaqyM8Stnu07NBJQg9pNpV5RVsSPdXzTiO/pWdyWm5N2KN/MTXwh
H45T1Cad60CeqB2/Tifo9R/TVnmDiEUmniPckHCJ2358tXajbe7lH9Jt7g775EV0yqfKwbfgWcT/
XRWv9xBabaIbw9WFjX7DpBNz0N50srPkle/0GML2gi4PdXOCHZzgS2HfQCU4Ef5cEs/ECLt1CjL/
nHfITVes49sZcKFN3NWtcAl+Tj/Cp/KjOFWnkZm/XbvZS65tdKbZj23uaBf5oXlRnZ+o6o/77tXf
867o/e4imzfMOORQ3BwUurUYZZAyuxgji4IMQgcsk0KZnUCllzb2IlA8gStX5Pls9crztxY5cWm2
y8Z6gylDv8cXg9hV/KEWtyFN3W8BGYCiqyvI3B2a+mQ0DZ2H1wKB12ggDEMXeSCVlTC9RUAktRux
fq2PJ+MWyc1tvscUcq+PdGFdy4320kAJ+lmZvSJAHO5yhZw5OB677eyfQs+6JfX5HGzHV2xTzQ/5
BCsfTTACsSByytGZcAw4UL3a0aNZNfh7CoWFfrfkj70p5VGct9/ocsXybQ7Rq7gMW/F7Kbjl7Loh
d9LlH3b/6d34AYMDAlmhHWk7G+LRZyg82MoVVnvyVE32UXvohY1wBCfqkDL/I+Q+CBeh4Ug6+XdA
iYxvdJwnAkxeiSUVlOVB9ahCT3idHqzyJKueeGLsdZu+wjRAwGhuxHcrt9ND/yZyVFYn6sWMfuhc
O6VtBXuC0GlchyMqsE2EIonK83O+a3uHrqjxpL/3t9mN+QLR8pxBhKCVk584/VE9myhz7nudoN9N
9yOw659ESqqSixXHL9C/bNMCgeiOd8ifTymoErh+Vg7KLY3KcXStjKSdTfQT4v2b8D29Ud3CZpL2
IL8EP5IHStVoIbvO1jet7V+S5+qZXuIt1YFgG7rdES2ufik80hjnl3SvXp6mO+1e8JSb+CeBc0Zg
06HTHPGDkp9+GLekp6IjnHb1I0zwW9kjXm2foHt4AlrSE/S4SfaNM25UV3gRC9vYwljadE73EA0b
roWSzawgplWY0sV02hAuxJ6DnqCv12yPCEm2+Ii0JTcE9TlcU5+BSCWb4L7A6qfbhZvR5dzIzH6H
DUEcWyALt9Y3sOpPo6s7s5e8ooZyhRIbxVVpcGO4ls1F0wkOeWMPJIfY/qY4cbqhr76AJ0Oo9Mxx
eEIogsDVpSRB0mUA1mo3X+LQNsetthtvv/tecGLm6eUeXohdmtjmTeuJ+4ErTw0ZZQMjOCMFHgKX
U93zne7b44jcn3abTYQRsv6Iz9A7qejEnNY31guan2mEFmpXytbXEbsi/NxUFwPfqW1yHO4A+He7
wE3sahd/G85F/cjcKwa2xl+EAP4MuhAJdEmD4WQ6xESd/G120J9U3vOOXHBvTGyCr23jSDUexTn3
FNR/DqIZypGQM2L353RNTtabepM8BudgF74vXs/LCBbC/rr9wd+k4LPeIhUuGzCkWo/i0UFUjXoX
Kv5FMhnYtMtMxQcLclCXuVE3QKKKGr1zI9l80UnSbjRP1bEyKGVJVCkVsEO/vGRdC5YJyboGtq0l
VnF5eLDECFhB2h8TtcEUtTwnXWc3//2rlaRiFNPITEqwvzlFp9M7o/VtGh9hkRtMqEILX9Y/F3Et
dgfCqNBZL2vrA01TvgqFSF5IZRIyPNTqIZjnLcRIed9QuTIHQbJntHmHz1UiL2fIICWherraqG4T
MuAcKr+wA7Mf8acYKXH3eRhz3aUGgZ+bbd/gIUNJnSkB7aXXFsNpMQdJg/WhOaxrbbhMCr62a4qO
uygUj3pPEg+q0Qk/CugGcVkYC2NgXfvaRyLRsCM1+gaMlxNJHPz6xA/M9ISZbpVLxMfFkoAZ+hos
ET2EXTEGQf2+j0PQJN0ylVkXbaJdloD27bDY6r8WwTIV/NqUiTjehr14Xats4zI7XNfqFULxtVPV
iR0wonrRwzIL1GXyzVUihdZycLuUBNc1mqVwaXGk0KFBdKVL96mo+FvTojRVYgiyp5LbBHmHFQ1F
SH6qwvW4e8JjOyzK/62AVmv3VUASgbjYU6IvJ2PUZZuoAqqRzVRilLbmqm6RrxjS39S7nsA3rVM+
N8UhWjT/2q3V+w9rVlWYjQS0QRN9KGvo5fQAxgN9gPGAxVzZKZHpBfPyC9eq9pxNBIn16VjM9goG
UhMF1ASUN8dcUBvW8st9Lb729b04kTx6QiFH6vqKxlC7YnImtXoQQZoZzHoUpMEoerhhryU6IGKA
Nfueq97SE1VXetNn8firmIzz4VWDHLcRBYA5QjEqB5qftOvBcMZ69T61icU50rXhtmiU554OHDM3
FiKwsFwcOrepdcldy6rrD7wuvjZN9LYHNWFiKDImX39eWDjlQZgMiYlRZSF6ngYTiZlJeadais6f
i6WGrKFa4nYUoG8kWGqjVLRghVmiQrdWWGM5rg+f28DOsk+29/804/5NM05S9IXA/t8347y34S2K
fu3F/fmSf/TiNPUPMNOSJiuf7bZ/5BLo4h+yqtMUWdp0hqgQgrAcg+Hf/ybLf8iKZMiWBihV1WWT
NtGfnTjJ/MMSLQ3WsCIaEo/8/4UT/I50pg0I+Jf6gayLJlpG87denKhj0Y6pONyLJeowuFydR4L2
RJNdOidRIjynOR7DcsCN38JNM2eR0ZpVo93NSov+xPzUNAhuUz8ngjVCVATFhuu+mDlY+IQjtGiC
4QKpBsTR+DY+i2zhcuyHDmdZXmnB3WAK+UlJGppv5lZsI89QwWZOCclwop8ygNYl6vIC7BLZb91O
CgTP7xmxBEPjTdKov5pWGG5SyTDs1GLyaZqDgtpZLDdTPhiekvu5a/XNfAOPDeOpXjApCYE4JGZ3
WxF1bc8iU8JuSJMNuirz3BI0h4TpscpDyErNfVWM3Jb90p2FVkOjiyCqAw8fM6onWhaXNFIADC5H
SY3TLcdSbYt0KVwfWo/DPYyBuAq1rumH70g5ySMv1V0dl90uKwcIhoL+3mIDh9xdX8gGvsVYXV77
tmaSMhUurp/sdsIXtzcbAwPr4t0o2khDjRg7amW0z43pf1RlR1czsbLtqDBTw2zALIX7epVJDjCU
xpOtbnJFqcm9MY62cT90F00NzuSZwRc2sE2munooivGjQPt4HTrhRYjEm6aQZ0x5eLm7pAnuEW9t
20VMFnJBOvd1IKF+APEe5+LHwGc8cuP9HreWfqmNNHT8MS6dQGzxXc6Uqmi/0bMM8x0S4OomC5Lo
3wBjdZrTvzSV1eVAxsFMlpElihZtVM6mX5vK2YyMQfAb/T5HC5aQt+ehNNPccCRBy0eTuteksnX5
f8MsjV9FjSlmmREok6rxAXdBc+0tRmUCJTSHCI4dnBTp1sgxwTVzr9xUzLys4EEqSmMDbjY4GGV/
GyViv5vDeKJp121lKSepoJMuqZSU+1LVbIugYEg7ox0MlUFlZ2ZgDyPVUYRyPvXWIHGWuaLA7arI
QKhOAqNzfLe23qbfjTJ5M/q5eW5we+PgeOrJVL8LS8nt5+EVJCGRsw2HKqZ9G9x2cY2l6Y4yUmsT
mzA5RjDIDzXepE2uiNVGbzPr/peL3L9oVsviXxvrfONgnJeLkInFUFW134NNShMiLSFx+b1RJZ0T
AhnHqTm5UG2UsxJktuVrz3kQBtf0NCZlf8S4ekMT8LUVBYF+MjNcRM2Ub7r6u9blNVXynoEt0uzT
FHWA6ORzJEXxNjZlPMfLIoAZbSO4wv+BDhMoH36OGu6PQPn2RoqLfRc25iEa3wNQx4e07J+bRDCJ
ToluqpBapBgZIbmp2VONuXcIxuhRLgsJM2mVnwRZQQsaGIe0Zm4cVGhgTf8pUP8ve+e1Gzm2bdkv
IkBvXunCe/kXQi7pvefX94ioc/vULfQ9jX5vFCAoVZlSiEHuvddac445yaumLmL6bdJIzi5dUAPr
EOPm6n0UCWjLqmKV94uwAqjSVoDKZ5Z4r7Ymujpm9R6LrXnWMbgTEpOvxUX5KfR+T/aQtDZY3GDg
QXUepNqpi6R8mcNxTwydq+Wi4XUqDA2Fmqdn2OBHnIodJREjwICltUOC7vSjCLgvKjmI5ZG6TWRp
wz50zDBi03DTYCt22iqSR7IgSHuGC+A3UEup3q03JBff5RLvU6qTfaU+520Z3zR12KQdKOmsBUcc
KukKRf8V6IlJrwOfhTAmlif2IedNq18lKhmKBJJCoGgbN8mE4xBxbE2TRdtVuvQMKePU41v0xTal
lzERKEua1ujDMkrXcdxSOERGzt0808loZEeOe9Otqnpdw5o5orc0IGHthMhkJxl4pJehmnd1LFIe
0cwH1YAWPew3KqxqhKIjpkFxQlElmNtCodAOpaq3yabUbiaC4Qpl9ZZ2+2EYNMSSZfVD2pxsNzKN
j162UDaY6XcRte06J7UN+YJ7J8EeuK/urDxXlgmwZNrjRolY7XoWE7laCtiNc4FZWvKDOgz9GqI3
vu+LEuXqOejjwikCyuIYmlc/axUDVKNCn84HA6k86CIGm/xmDI3Tal3AwrMtrTuoWUCk5Gh+KKhW
fbFvUl+q9DUPQbrGDuZas9bCAilUhjLytE5oxzpDwhxBaTVnlEMF56faQuow2J7ScB+RcYJEvjp3
evvdN9H4f4kAkR6ZLn9X84imbOmSqCgSiUn4/O7BBH9T8+ChDAIwQsI1yYAsjJGkc64Fs20ZsPsG
bdksFkrutDa380QeWWP0loPgPBKMmGx7HN0i8K3dFNO4Wwoer7wYXiA/krPO9r4ZwulnCUXtFoNp
i1gsaNO2ZF9DQifvQtAxfVXMcKqq2wokHOeR0pEcUL1Nlgozdpl67DTcyQIkjzvu++7yz2IP1Xt0
EjvD8GSkq7zlEhEW0G/Ktu28XJYEeF7FL4CwfheFpJpEMp2+sgqGHXBFUJ0yHaWw2NfRVPuk9dHH
iQK+/xQnHtICl96BJQdfU66AKhDVfNe0oP0Ipl+jyUKbYsiHemDtHwUmbhoWxH3Fj7e1TkAJwYO1
VyqJ6AwxiPEqc7wv9UxddYKRuz3CdvrnuCOUQtB2NVirIY8+hir+0oWQuMyBoD1RD3c5htZqCCWv
14A4tcboRJ2++IVVmx5wfiIT42LcNiAQEwzCyM0zYYcsTaYBQ0ZCHHQjrblOJQJTqWxzZpaYWzPn
MuBjuzjk7e0YcLk65BwWgHTVNryjcoy40qrSAxRk2W3KDPJaOKZ7rHE/OH/0VQ3BSgBHrxoavJB7
xI2Mt3Cf1fqTQiYxXOy9VJirsq7IiliM8Pz4sJ6G/s9/3rz0+035329aVCWmIXJmkBF5GMjt/n7T
jngDhHBpgmsbIBmyhtDa4S+3dksnt2tRlV+qBhu6sEzXQftOFms+qJovEVXsKADbPonuWUHmB18l
klE6yBMoB7mUaYHI0z4fadMLy1WY22Q7dZhfoVZfBC2b380CL4VpidG1yo3CiWngrPDsU2tjAtZM
pssIPQmqNpvBVe/5FXXJWqYYzeIv8ZSRVkW6Vg6RnTJ6+dLjUdp1WrqgBl+8rlUOw3QpAsPcM9qh
l1EgGRY6ogW0ICOJFgFnB0HwxULBvRgLxgpluUdNhDphjB6epe7MWC13yyADDK+1bh33gv+fL7x6
ryf+ceHVe20j6bKoGLL2j9WiwNzVSFFoXDN9Ifc0kaZjXbF6vqn9EpwLfEErUSVNFuCpPyJptnBz
geLv95Umqdi6iZTKSYOJNIEGazb7cwzvtk+rF8j52m5Am4FwZMCZjs2FfUWxcV9px6IRBRvI3A7o
eroJwLA5JkuGg5wWypScURNowx2frqRPkqidstR8J1yq3C4DU4FCDgqMPmDZ2M5vXRgAwRGz0OeU
vBHUNtj+52uETOb/cJEMfNmSLBuWrP7zIo15Ezdo0LUrZ0R2zCSVT7F0aRcacA39oxU/800nzcvR
h4khYb9MlCsJGVmDpG7ygaVOIDZplbZ9x9l3ghsV5BxrEa27lVHVHk5AusqJtNNDazmIFpliSgCj
nX6EvjGxx2MQjg8G0P+yF4mybvdRPmCGh+3SVpHERJsRtBn2fqfntJBa42uOwDmwKi5PhtXazaRY
G6gzu8Vs4/0w5C55YMCRxQQzNydGVzbBMUlmMh8zNBN2Gg/iTohbRi8zFQ52VzLZCnOfi2Vsg0jv
wQ7OuLfSYxLG0ZsgaRoCgddB6BtSK1R/7tPoYOgKwPg5Up9Eaa5wgy/6Lr+LxThIsJBsMdWi149z
6qv7rDoaxnElT74qMLKo4f44VkXuZ1drbzo6vdVIreNNIyMpkiJU9PdtuB5zXYJtoku7ciNLIr0Y
SxfWmN3as6SOsSdYDYTnLmOiif9bjgButCXpSH3WX2OS2YUOywzwBv24lIGB3l+M9pYWv/VKy7LR
TqRupPAkpu7TTGUHy+5i11pgrrFxuyNH8TMKvB9CYOaJSL2OSBQsR6oGH71RV48dSI2Ks8kCtScz
Hf2/cMpGyTzhnGx8M8pKjzy8BYv9UdVQIWGU2gJwcUoDI0EWMiDCciQnhkDChL4RiyZ8weHJSG6O
50tcR9tGj5ifzOJrDobyeSRlLM2a1i3wkVB10vOdZVImhqFo/U4wi11iGueuegblnZzqmipHpm1G
HBcAupaVB19NLA/Krp1IY6iHfjeqMXOIbPw1JFw2YqmH2BUb0Z7lPH1SYuRBQrSvMRv7FShr+/FH
MwTBliffSpmXGwiF3wWPFGUvASWDScvSTLnshCrsOS1BUR+7m6LMuR/NAGqMjoSveQoZCCkMqv7z
U8xi9s+n2ELES2IXgR+Phs0/KlIT1k3fpkN91SCiOFMOy6DSCC1q6agc2ZSui87SD9RCPWEEAHse
aLZct5WXjVO9mgPGyVICCkGjupsUDUbanQwSB2chLy6qnBRPWmzrcrdcRDmJ1rEyEwejRvKzZUJI
jk2deLlBLFalXD11iamtxJZ9+7HOKk1Hgzdrx00ExsYJw348gaz8GczhKoLrfwpDsht4m49DCqlD
lhLCiGmgOOyZpqdVJcKSAfM0J1zRpTtDaH0pZX47tqlrAFZdB1IVwa7TCb0Xgs7ORsNvSFfdCYtp
HoOagL0ecA+Gn7rgB4fFiX7yTpjjgNKJQa9WhP07PuNNkqQMjaV68LJQjLx6kjWnqC5D0Wk0ZMro
WVnqeo04OXUzYUqe8uCmW/e/LS7CAQRLhrGmzXCqw7GoA1Y30Qgvg5SLh8CC65SLCq42KGzofOl8
aMprq0skx8wy4BiQmJshUnM3nIGnWL3xnUNdu4a9qDstGRDYrATUF+W6sJRxJ92PMyFJ8XRuLMOt
BuCcGkema0djF5+6smqtqUMTzc4VF/1GSSnoJonsFMC3NZ475qMc9jDn5cER3C6gQ1Enr0dMOrxH
TQ5YRSiO7ZTS1xiFl3goQbYEoNyaWWKN03vKDA4dZSlru0J+EsWo3mnloNmQcUHXlAkUFD1yiXCv
7SVH5zoQOOMHRYyaYGS8QpJQjYWt6tN1ZgGXi8LkNUrC3K4nUXGznrxFIKKmjW2OGrYN9kOizxeu
g6u16feoZdKNoMOUNHol3MZV0Z5wENpG2SUoHev8WyK6oeqCT6GEDxV0PJGhNGab9M5uhGC+C1Ts
97EZb8u7czyTtC8aNtLh4SPvamtnhcu1rjOF8GVdfsqwe3qhpCKWiV/yVpBPLYLCc4DxGplCSvJ5
S2QGhBSTt9BKr6aMJi0tKb/V9E/QjF96beqX5EVWBABp7bj4DNkTpbzEwk/cRUiBm8bcRRnJEiF5
8Kt50EB3iaX5jBk7X9FFxBKTZOUqxcjpsA28COi3UESwV6ahAoIfc5wSsf9Obc4Yasnjp2yWEYtM
RbIJteK5CkuYInenTiU+DUrDkadUkHIP+bpuDt0SlnDZNBNAR/cjKYm5m3O58Q0Si+yF/KhQihC/
FF18GcPunpOGUl4VCpbXan5JA247DkdR1C1v9cTQipCqws01iTk+q/g+R+21Vov3iow9R9Vx4cqJ
Bta0Ks8GsxhbIF3kXKnNre/M0M+gaZPkYmWHpa8HMH20J4cYhG0ltPM27JPXIpY1z+QM5fSmhbqi
GEXuliGyoUtHb+D+QeiNg3FOtIqeQ/NDn0I+RmFluVPM0Bf3+YLKO9PvinP8S7Hkx2FnPq0Lzka4
5a2NUCwSNMjoOQk6NA7hOku6Zs0kK6ENphEJjYvV7amf7F5Qg3UumK0vYUt0lUQarhJadVErPbFr
IzcrohgvF3EgDLEG5OxFtslDxFw93GVmMzkUQw3HqCHh1y3aWGbVGQcikMZbWGbZQTbnCUvAvM1z
Qiwex+ZZ++wyImMp3m9LMDN5m61kVQgzJjyMa9a8qvrkO0MRiNDbFPdyDdSNaDt3NMAUlWXrhPoc
7IWxXo4jNEPbqjC24x/kMCtK5nqRlHejMNZS274zJ5LXYg7ghrTgu/GRgT+ch/EoJfXHQrPYExVk
E8jwrswQLC6adeZhabYJrIVjVk0tvSblT1YDkSZTcn5V5+IUNhE8zapmTVPTBs6a7lvWi2S1xRsy
qcXFfImUL+rbtc7Z/a+d8v9Plv5vkyVO+JQ///NkafPzGZX/bbD017/4r8HS3cmlMlRihKSIOpOk
v5m8DCZIZAer9GZMgyLsX5OlR+w1LXID5CyRa/I9Sf6/PF4SHi+yULkr7gcWBlL/Lx4vZlH/PP/c
v4XI66I1z4xL+WcyYioFda8xgz1KczKs0+LunIpDIowXEPVVnD303wyUH1PlKu5Q1YXR9THVznBx
ysjOGHA/PiStgtc8IUHn3yE5yz0z59/BOeVDcFtk0R1TEK//YSWKFbSgf/uagGc6DJpdATr0Xxk+
j6nwYxIsP0bDamNWTmAEtfPwYvzNlgEHLndYzlg6y9elBrQWCU3u1WGT7XB5rPUyOgNIRXHU1cfJ
wldtRYTEMn8znPbhSXrEAjFQGP3OzA9RmzsF2U+Q2PLEx+Qrun2hI32yjE07g+Fgv2XZqodtBB13
O48RuuqBvmMtt2eBkIW/8ntwh2mUJHV1nUN6OILBawoT87mfrY0hY2utxXKjyHSv05Ykck6gFRED
d+nq49O2ae8j6bsQV5EmGvRCs368TuGO/H98FscQ4HGr1Fm4bB8fpKWOVkgAThPohXXczOvwriFO
yetKpxAMRBCvJ2iCWaUPvkRx2X2SzrwDOITyvSXfFSxeRVwNyCPqO9WYNmqo3vI8rt2U4cnDYfaQ
WEijojoCDcS/DGYPV9njw0Nj8e8/zncFhgsb6zKZUv+Xy+yhrPi3velhfHp8TTZlfU0Faj8kBo9X
/vhg/G/ZgbDQzZxyVbcTBjD/sr0lUC7CdCUzL70tdiLZaC0MAL5h4tQXZQ92gnNS/SxrNzCf008j
uupkw4YtOx++Emf+QfCJouNY7MNedATSTBxz/rzPyoRbLZNw0l/5jCa7hRP+ZSAbCQKV7s/iqRtG
TB+IoWjp7dL78cgu3tI/kgt44rU8RDH2A+/ONE4597hgZJx2OSnTTa1+Ss2n895AG2gY18ChqCJX
6rbRYI9ODebdaXE2I7F1pPU8bJYvkbAvm6MjaoX4Kqa2wc5PMK/ICXWn38VsBHz7luwKjUt33FDh
VbtDv1WxoPwmZ5pNQU05g4aBPdLm5FvcihvIGP2FzDic9Vw2uEha6iyq009urG6zEVwqv2sHHmBd
TzYCss60R4hVBmCBY2V9VT8MDLh8p+EpvnDkoskcesjSbgO9Dw6bbtgSHLFSa9QqCIAPs0lT0SY9
51KlTnvl69X7ZBveZ7qBH7ITjvnkEO5Xvfelx6AlU51iwIzgysy/VQcg0gIUx1a3LRSEYTXHZxCm
+OTn354Y7uY7QTlmAfdj+Lopa2f5Fk324yuxQFzdDiYtSkXLET+ZRODFrDOvPU7RqlEdcENo/FHT
9Vdl2hVn+Vl5zRtH0lhDbGps4h/bC/E+YCaqW7BdNkPjEc+omHYa+ihk02tlIvlE+UwRB40fY6GX
3fQ9KrruFc7vc/GCkfCUoMYlu6nfWc07hEhjjYBZ4F3snSUg5A0klmuyIg3fqPmJOjVX8QFMKQF4
tQt2sbBc80nZC2965PDLcNuqn+rv9ETSVLjTt9Wm2+D1Geh6yO4gu9lP2WLWhHS/Sr7zGvefHeOD
OsgKK8VafUl3I6EUZGtc0vI27OuX6Sx/MBNr3hrKL8vhZhv2ZnXkTe3/6NlWJUu3tK3W44bSMh+Q
NML82tjR1zN1J0R0i8BW1L3yifIt5p1wJtMlEReBgeR1F5VJ3x9rCxGkvQsgyU5zAJf+sb6jJzoO
v+oP+ujP+MeCymLP0C9uoVdVHFftfHmGb4xPWB5pQeyqc6usps6RXgMS0RxrqzHhzB3i5dRTsaZA
PM3kZrId6PaMyO1T/swxBmdropaWnPaFF/3UrT/SjHd/hkOvuMOhYsz7qu4jAtpyfzhYLpHRudt6
CrUzUp63GPavlx1Qlut0i3ad2zzVFAS7mHEK/Vprbf4BIje/iItXdJ7SvbXKO2tHQDYUHQ79h4o1
M65a5PFJsweKL3/OuGwZjNpUZBnfDvgKQ9TmHVCysk5+unClQ1Gz03V5lSKXa95+Lk+JL32VvxZL
KICdNZCYceLnU5w4RAU8a3tIECyLI/JLdTP6E7//4GjP8Tt5JqNfrlgtx48BxN+mOifdWhoQSMIp
86LWDYKjKG6qp2ALDqpAK3kWvuv6/v6OAhPwLc9e8TRFoNpdOaY5YSPOfwmAGzeuiNh7dC3BJ1sE
ib0IrxBZ7LTTeocBWcFGx7pDN+sp4aZs3FDwQnppdkQaYONFQHy6lZjAp/T0C4/3JT8kXxERcN/h
FV60djJUFhDll2EbhZQdQWGe3srhOakPqbSybkINc9nn2wRgyBHLCXuU/u1c4NZEDrZvvqVb9xZA
MbON+Zwi3w3d8GUUV3n5goMHo8aaIEsymMt81UkvNClF8dJOJ0P8E/X8+m4YOfdMsdwL1J2eQVn6
zZM10kRSHOXL9FaRmIzFAOvubbkFw4fc/rYssjy9Nelzhs+kZqiYsiIOZsKo58BePZUWlzh5ae+z
WJBGx0cMaCMK9jtViXcG6c5HNLyqg5snYC/t8k+24b/BvjsdPH4x1n9xdXc8RN/h7Ej2E8OxS5i9
pepBPha83M5ZDuPGIeCUpG07ZuvbiTQ0BLtEcBJ+QyROQAnlm6Jz494vuLT3gCVfLj0pOpcNjV9g
JAeUmLy8pgC8DhZ7A0EZtfpy4sVKCIVdAOShTZd7QxJfwjLmqu3FIFhDqnbpu4XbIbnqOwxSR+W0
nIJnc8sdndvSTngzGMezxKQAO0WneuMlkFPXtCchdiPJL5QjzUTgIt6d7hYfC/lGgp+qbSmVgytR
IE+lDwjZt9geNlLhx5VXxC9xdyRqd1QPqCPnXeGl/guOat5B7UeKvlXYUfIa0LzC+KF01cYxATLG
dByxkyzxTqevj/R3F4hO/dWh+hcKR6g4RK4nDe8deKtVLXkAMeV6NSZPZPL02kGClAh8IzvoiP4K
1MdemKH894gXvtM0ubuuLETP92812vkJkqfJ6damD/9bYn94Fs5qvZLQxbP1Atg37Xt42m+cXuTE
4VPQnsUMyNarSKtHBF57hEqkjFdBSdVeXXtgxq30xRjX0HbKgvm6HX+rr9XBes9Nu7jw1blZBbto
NwlHkpkQf7/Cr+QlXeXdAG1+P63ML/W1dMV9dsXzON+X0+6PYLgEhlobxAmrrneJqnStleIVH92F
fNTL4oVnQdr2m/Y07pT3en3BNlP8Nh/TsVs881TxPRYv2qnrgqYM+WRuMh6AO79BcAyeoDeIkmPu
uEY1AnPRNpgC3YbSae+Mp3VMfMO4KRCgpi9IfDobumUvMx1xR8gQK0wM7+Jr375iY2qeh9QdLjnQ
VLe9zTvOSryKFWd27R4htEIVl22zA06E5KLusguk69fmmevPD4thdl4gh6Pwyp1h8pxy0z6NT2QQ
c8dW7lLh8HCW7IhG+UV6Xn6jiVjtdV4cludmSxkwVmjpbFH2wu/+XH3i2QJODLZU5h6CGG2ndLLT
dXTtN+FNeDJ+uHGalfQsdq8IG7QXSVlJE6dthyJCF1/N5YbdROSVfEoYs14A7oK9gIXdDNcxon23
0rAy0Nv0GUGnqR8M9p6+Lzi+gRXeDoqP5EKcWh34be8RBCD6Zc8I/xrrXj+s9MFugfAyo9bxHBFe
gzpF+vTa+lT+sE+jnaX5rrwwagJy+LN4wopgrW4zWA68IKqq+tQ9i185wP030ipEPy18uA7G5LTt
ocILuvj5yOn2PFybayMfCDkdrkq5stJN+o51oo+462s41KRp+xBpv/nla8UbEXc5s84Tw9h7W5+Z
s3YTSCBP4N8bR1l0hXjLmJ+Mh9bmr5Y61p51cVW7DYHjReaZossNj52qvVtDTsErr6hnIrXEThGe
BoBDhZt0PmWT9UfjeC5s+V0q9ZKOhPncjAopwLr/qempj2+MYlPFZaRFy2tLVMBIpiZqQBsj5aIw
TekUzpyRiSCqUXC6UZaZW61PzK0yApeo+k1SSub28cGICmsrCAmlZfNBCOSwpdnZb5e+/9dnj689
PoQq/9fCkQA2AiNgdtf8V4gElS5I3KbFDzA9rAHq3VgQ3Z0Ej88evujHZ3/ZrR/W7ezuNkixHUwP
A8Ljf08PW8L/+K/Vu6dBu7sbOm1tYHaoU+GtbsIBiTsnRe3uiBDu3oj+bnmQTfwSMcaJlLiKFXjQ
bXH3VKiYK9q78xDOEtv+41Pl7k6cH36MMwMP1J1d+Qq25jeWd/hWxQMlWsvy6MQhPd2V1qxyJl2o
/Q27b+2Jn8qTTLgy3vtfPDY7mInqZjCwX9rFly7ZJvIGiNS2cBSpJFRbfAedFTiysWfc34L9HW1U
/IcBHtrkCIlv6Su+qaof+wNCdke+6TflAEqtTHaC6WsGEfFwtrz8t3idz1hpOItaKGE563vVqxnZ
GMOc8NC/y+8USMuO3/6YuAIdWadb67Z1mSO399X3/lB/UHWGGCzx4S0uTdTc9DiPEaMyvNaJq7+H
W/Esfei37kuY3fCXWToXWn0vV8bok/jKe08oXqZ5xD/Lv8NPcqZIBUSsfZmudkE+TjB2Gl21Y0b1
9lX4BYla2Dqdat/tGXIsPIV/BGyKb9ASfyNf+kg4970bF9XVuXQo2I/JD4diKr0Re9Z7+1t+1CFR
hE4CEwAz6I6LV//eSW38MxxGWHU4u8kvzW0AMMeGhBmN1XWvfMnsf5d2xTtCQEV9yAlp4xQb+bzd
uB3n84zyfq1dum2IIstWjrCoiAFGl4u1iQx28QfXF9oeCzflCUvghIjXBlBM1gyucxRc/CO+FdMF
t30LfBJzu9LtZBjHlVNmpEzYox/uuSsr/PVfSXSvqYZXrNAQuodXwfuenIl1LN5jf8B5mW70zSLa
6SHwm9lr/XirrBvm61T1q+6L+HP1h+9K9tYCOXXd7azWsXAV2cKtizyCwdI1X7gKVwj/6UGtEH+w
v1+pn5UdfRRpJ7Gw3JJTqNoDVqTFLUePsbVKZo9tXEXi2BbbwEj6U62zV6Kx0C0he+ZvpLKfsZE/
Y2uQXAw7O8DeiEVcJKLjqiYwg5acz20EwI8v6YggVwqp7YpjHcQN4stp3T8nJ0KyjFdoNjuGf9mp
/IhuKQDr0p1/UCdegsEzEid8xpcQIjrgmnvDFw1nVJ7R6zxSWuqxJ/8QoIT2gok7FT6/B7MthLjB
Td406+mVd6NeWX51CmgIvcuqDTYYdumB6qW/HwLX8Yda+RaFQMoajFtT2UhXDueXKgfX4d7l2KWb
0eTWHHId4M9pjBfWqkS/C4E3GHhbV6/0/e8bZ+7QMBOkC66/4FZGXvJpHCgHcvPPpDoKuVrNhtGm
9c3hj/JUX1Wbe7MMZztgqMjTqFDqR8eAHkHsUJD9MfPVsKeOFENn/Fj2wfAJnyRiGMs+0fIiVjqZ
ghxL2Upbv//UvvK1kTsI7Be6k4lvwKJFaZ09aa+++DJtqlNMm4l0GpxqZOiI7hgSOgZgkfa+rbwW
7wrAOCJe8PuI7lJ70xeWJWmHhuLeb2md9uN+F32Yv3QREAzeuDFI4OExvOt1I0pxugLCG8W39sVN
Er0tnT1BRv9QFlf7audLnh2jxM9oSLz1vyxx0TseLj2FnsVZbTecyTQClUwA02slr5OGRZLXRXNi
o19G3aXLlZzHDxQGtDJ0bOgcwbRXuEEC9OPaE3/J32o/5srvuWjjgZThhe07dPTYMf+09L8yHyNO
/oFiDtVrvhJo+4TxdjxYFNPkUn4FGAa41Q8ksuQvi4sm9WRgukT3+Zp/WNdZO+apN0KIvNspL1n6
FLAyveINJL5+aFbheGine5uFJVTHOx2w99IcCveB4OOHINQpsZmnYrq3cROw0LNexvV+eR3OWPPW
wW1mKMT0xl4utLXwNuA5dpqf9MJDEio3Q2MLPSzKWjH9fF7l0dYijAEXo9s+yx7VC520dU3wx3N+
Ia2pPlTjC10vdqJAIwKMo4LHltN8GZ5xpIMW7wC80EtDDnGoTvp5PjMiJlnJYlXatxwW8FlsFR/j
MuUo3+4SV1feR4gV8/N9pUic6MY7zyMnvPaHzLzEBI+zwpo8jF/sGu28ShACKqg4elbeXfmcHsaz
8YFw0XKy0BV/J3Xd88ilO+ELvDZhhmJElMs2r8hhxRfr448uOUZYZ/RRPIasXfQRS+H3cb15YzBp
XwYWAfPdFUXkiKvcxpNMnR2sAJ9XviY58eSw+FjYlDmElGuo243sSRSfSFprDJXzihaW+ctWi+I3
nldChnNyxw7FKsqNFY8Hgwx1xp1P41X+7XibbzxuBPeBV6QlTu8uAa0u+4HmyqPHD1RVVzKI0bYF
HhTQ8LMdHcsNUtRIt9v+7rAtPiN0CkwC3lA352/zx3jgSWPBFul1EdSCeE86ZMkz6rNMcchO3yhu
NTM+5HYqN1SoXCtBeea0MBresuapFZwAYrtwRchjXRXqW14711u9tSNgMk8v91lHd1L50CbPACON
Y2bZ1D0e4FU9+WZ+6rkbf2KP8tjXkAfjf8XuLj3ps2c06xn/e+shxxRHlxXkdv+dWVngE/DeHRAU
TUz6vXytfZFiRfOTNzwYDlG1Do1zGiNJ5lagqmTbZi5bQEhwYrKBCE6RPTIn7zeKSjvF77JLxwID
SaAfD2wbDeAr6uQA1aFvHVl+7dHTX5gAQ60w5d09DJ75z6/U3u7Y0YHq8ig+synSFOypkn7KSxtu
AG77sXbmTVFe1efwEj6rPxrH/+OwGzpam5PdYnaww7V1N69bJKV/J+cQAZEzlISAr3hGVTZYUpNW
9EVwDIvPJQ8m4nFuidfxl7NXzciW4ZCDLMG6qnjIT9LXPHg0JpeviUvBce7SPWkYQ15mLx5d0A7B
pWUhubejU6rFcoOxxR+v7bO+zT/TK7CAj7p09cinuEclQ0O/HzfSK/LFP1aD1dGR/MhhrFNshOkb
tUi7CtfmJ8uvym35zCa5qL5448IGBDRweX85i2NLAjIAviWvDsInW3q6bR11ax6qN4lUwj+6QbUN
ie+5Q6ebIFIn0W+gfxcS57lNaYTxJfXeWBVpWZJX9Sc/UvN/GIbNsyL/yr3bwPXr3fF59MKXnCeA
Ax70P1aqYi1pTo6ExNb/EEnFmQyplajZ9Eg5qUFNKDCWT3v5D6suCjj4fcIp3HGXdbfiR0WSApnL
nbgT7Go/XzrDC37h/bOC65VT0QdKtgvDj/FXcedtcq6v4Zq79ZsXGdR+2+1pllbViTe53gYblaPb
SksPMmX7h/lSH1Vv2sWrzEew2AKllrk9aer0f9iWrczJnuRnjl5wDkSPccJeOmkLkB2ye/hLisvh
/Moa1ShrGVQAAzKYAdr9mBGQvWDuo4q6x+8kRyz3lHbDl/XFwylgpX/lZpF/ZIzhhm23h/El2BYn
nt72eXqdE5cHyuXy/XxkT8u+ubXPLIoJ/RP6N08xxwRP3qjvy5f1itZnfobHkn+wL2kqCWrHaP5m
o+H4H+yVj4CAdX1nfnM6EVCdFhjFNtE15/jwpF2Ab5i3VOYl2xm32x4UOPfk67Duf4nswvh9Sg/T
RXzTGrvcZAgc9sVONbwpYHZiI6NERt41zFtseQOC+hCeoR1E68lTT2XBCRxu1QtUWY9nZx97ytry
i7O1m9bTdXyTVuaehJ6KYuk4d/eTQ3eiJc6gIvJ5Nxo7IL8m8zhdRLD4v3AyDDfWyPa+btjZF5kO
87Dm+B5iTrv3nM0auI5DQSJxmqw8siC4w1Xk0HtSg1d3NdaTGLsU0yLyGdMlS9VcAPs5cu+U025G
Seal1gppT4nO59b3drGDBqAX2PbtVHEMEAKWK58Wx1wjt5uV54qFNaUXRbcBZrYjyNjzPQ6IlTd+
S9tm232MT0Pra6Mrv00O3GhaYybGEB/VQ3Gi6uNgei0VR/rQPH1TPlPx7RgIbCgsQPmyEh2yYwVC
B3SOfqccUGq074Smhiz6IahiQFau8Bmsx7fpj8ivB+zmUL8Jnd9/dy8kkljjOrsQE9oXdopm5uV/
0XUey41DS5p+IkTAmy1h6J0oUZQ2CJkqeO/x9POBd6aro6NnoxCNKJIAzsnM35l78ZvBFQ7x6ruw
q/EhfhnvQ+0SyMnooviNqZB4V0zzdRoy0hKVHdz+GINPkjwYNDUccLfUGYe4QblqgPGQcI62fGhF
W+0Yp3xqoS0emPsQWTIfyPZYm7fqETBRAoKiGDcmN2MYw5jkRU0+ez4Rad2PaEAj5FkTscrMCx35
wCT9Z4MJIxOhFw4biUzIcBi8rTp/ZUrOxIicZQSx5Er4xef1r3IH9EAcmQVrDYhN2kQXZT5KqdNw
WthBZ1fmW0OQRePNnPm0wSkMyA2aZ2Nig3YQWW2GBKNKPPawBbCZKP4Q1GcHD8SbomrjyqrinF+v
otpJitX4Ik34bVFpYFxM20mLN53TU6svQ6niYv4M9YYn0xek2BORbHBk1cZQBzQj+MX/mIsabPFS
nWDFIFNzZa/cZVw8lMpsJMFRc0uv+Oru2nd7iHuyspzgS2SUTGo02SF/i2mV/W0/TPyQAgesT183
u2YfHsFYg7/Ka7y2XpsduiUa/ulT/TvCvcW3J1qwUbaQcAP3iysNSdaLL1xm2n5EYvic+rtavMzz
iVcMu9348PP9COsJ0yQOG5N/YpD8nZnsUNRr6gF7KEA6YiTS3pZmD2AzWvasN+kbB8Lc3EjWGtBS
CYjXdIgMFsz1jOtOsq1mQDcbmKjG/32dB2t5qSPARAkmIy2aY/2CicbCPQaje+DIBWqaBR7Ouo3g
si00o2N+URz7Jx3eNyzXLR6ZLu4/IFhA31wAP/kH3LMcM/Rwl1tXTVtH6V3b1DfJ8iaTAmYV/4T5
atmynGSTfbVMz8loIyQENDg9A3AMFkNp0M8NjQsRElyLpxiJ20o8Bp8y6xjVvStjPbTh6FEBJ+g1
nZmsBfAKc5VdyVxk/kmcGLrZg+x2x/Aca0Tubg2XyAfMgXomMWuW7BMfl8o4flAtZ+UhH8GIMIJB
m/BlvGFokt+T30B3OdWzQ2ITK/HBJMAg0I/WizFTdh0PwQn4tH2Fom8aZDSt+1d6eABF66OGZMbA
JH6vYD8yhCr4BK7wZ/gxP9jkZM1ZNqR+Y1FsfM7InvAepm/Q4ZVT2w4n9U92rShxtsZPoa8qInw8
8gF9/4CBGXZyD8XhnMjZYbmSErwnVgSTRrnb1k4+oQSGaAtIRZTlKnx1qtoDTQYvM2xDWrU/bKCK
Hf9Ob4XpQu6mTCuOWeKI98EdzwLLkQwyhaERrngri1RbYWUoTkEfxpXGeS2swrfIa27oJkTJTbAY
yTfhZ1ra1aV8K4qNAXNeZbLtkhTZFp7Vb6X4Mg13KyYnntqZhYJig7fidd8Jc561znjHARbkXMdD
5DgdsZRaCRtGR5wLVHal078xl50wT6JguhkX7NS1s7xje1Tvild7zbsCdVxAz2D3bzKpMDFzWwQE
IYQYO+7dllrsFtznG4TaTvkkm6PlDQJDAGVtlkTAzCWENtbsSCgWpMrQtwEJhrjJ5xj/feonbOZ3
Cd8U5qWPCLJB/FYt7zX6GlPbtwlN9xWiRdb9dAEwBzAaOo/oKkaWlBsqoK96ADyd70wuXGCsRwdM
+SZdhG12rl7TFzZ1iwi8veDEa+UXwCimH8VObAvggEn/JrmJ6jneDWedaGbcmv747+L7RO9L4b2t
PvJ1vIP+7zLVUb4YdrefzP9LHOLsTrLlff2Zu74rbNu36MbHUR1fckE5lG24jSAYsFxDRj4G5/GY
E9Kx4CnxgtBFoc1JQ22XvhJ0Dwj/yknGgidXnnZTHqg+hPNIstEWK1BFPvTFh8gI464zjCGSBIVF
7uELKMa20TrA3eWfXNnjAQkpGRLjzBbNd0+5k22wYgzpr1owF48ABo3lZXCMxCOPNDa3qColTNUM
fNLWoeF26noewTI8WGSZj5EaZz+OfQv+gKDX7OwUU4DknchBZoqke52kIxsLrgZAX3x7SLOWrxc7
p2CVGODRK+WDbLlb9j2i6vwDIHzl5Tljlmft8K9CXlfQKL03+/pPLXKKsKWvjAM5wmTzvJji8ukU
+NogS4y2qhUQYB+zKK2EV44On7Gh/6AMeyfc1TGO+hmakC3uzReww7F2jV8tdh2fOURNrg8DpZUW
7/V9/zX9JPic0Ij+BefYtqd6XLVkpcTrYbgH3UlSXMzmwsTNr8EDqSkxTVfjaKxFsBGR2lYF6FzP
HWZDDuUG8ekmBHVpNX1H7zQVz/hdByZEA3jiYijIdQql59vcl4EdXss3PFwiD6c8VHAeIWR1cbAK
bx5IWFxJLpdB5cBilV/VS/BHekGc0PyYZAvY0CLe0j+4dGE1zmvK7/y/3uOzM7M6Nu/iRnkDUhSc
4iZ86C/jRxBvpK2srZFr/TSUKL+dw07BIO5NCLatba3BFt8I22LJaG44QKLGfA9uLAq6uBDRNNUt
0Yifg5N5HDbgDKVuW4umwa686CKth5/k0gK+CZeOsHVYd2/KhwrIE91S1SnfTDxfVhrDn333Cngy
V8v3Wa/NaDW98hrttb6K3+o+OVt81prMEocKDz7KeJ8/67USLFBrw6CBuegNkFlbaf5iBCc/ZCe7
hZ+cdsFNZNhsm2cgnxL7qMPXF211woRhM64TarA/xrBq3yqGQnbIP+I9RjeVBe8Wv803uAE5VS0r
OO5Y3ZYEYeje1bfF31iHvylfKDE2a/TcLJxwF8BGbxk2avErwC28KTf9M910L7w2+6VCHtl4IQKs
oJC8MbDct6fsrJ8Eh0Maf5ZcWPvIq1/Kq7XVLuhrL+TnfZP7omA5asd7eaNdTMttH9E7l264i5z8
mp4GB3RxGvciutt3kjMUys6rI23zNYIsmUS81WRs4OExZmEw/4KKC548H6J7bz/7k86nBb79XUa2
AYcalHJ2wr2grSa+Z9r1cJW/qZv0RQ/cg4YH457rS9/gkheRqhKvfpnFhIEr4NeEbTeQD4RDWjCv
Z+oAiGjs5qsib/UzJWZSvVo7jIVZPtl6qgPnJb6fb0XkGF/6N/d10kr5wxLBiSJ9xNBpqOzf66Ps
kOfcRVRETiVfhtaNQWqmFaZXJNGyZPMJ1WCt0NlWNmPnIVxOEfG1vsL7FCDY0VGTWBt/Ub2XyisG
qf3sSvJaoXfXVuJPdeCVIMuaeKd1dn0fbjrMFy6EfEGCiX3f+6GjfXWv2Wu85/wEvC4Q5DDZhoh5
a4/CLnnttrCoCIUE5adrfJEP4eQMWyr1kqWPt8iOSYMYbsx3IOwqsfOj9MFc989IVXUI7vlhoYgF
jjl++tPWOldf4ZZLa2ae+oATAm5T2n23Sg8C2z30Obe0zj6MWPhw9/qBo3c2OFhysW6Pjwp0l+nU
LrjD6BAOOpn2Nspt/5Od7hWbYPMKsewKzfXaflTvooOLV5Z65RcrtoA8jWxhTh/lzA7CTqPvYA2p
FTQ0BuE2haZUHYPKnq5U2cYFA/8Rfj3lcX2dXpubdhn2NcZ0W6zDDSrbe71mgTmjICRu5zUNtvpJ
hEDCzsz4Y/4RonXgQIrZY6rMyid4cB4Zs1D1TqGtmOtpbTmsBI/acMY7WHd9j+/WG01pazLxX1lv
AW0Q5ZeLLnH3SP0jljIGdS0TY+61yFNdAfVOf1G9WY/4lYah5UAG65Smya0u9Smm5qCtqWy/cYmE
mQCIftsvOtWoX8cn69O/YSTIkijW2zZzQnGDiSH1pD/s8/IUixv9R/9J5BWLTsiXeDAMR8MqkiCE
Bz0VRuwTcIirA1yJZ4NiN7OTy/ArtpviFm/yk8KFSTDcl3Bhp8uUcxZ8VHBYFE4ulX6KkPHp0A4Y
qL5E6RXTHT/EAwF6kt3/qcD/3qkhIvbXT9wfM6ZNzFbegp8xcWWfMYfN5cPZiFFrRtpP6VaSPSbr
rn5PSM+i1VOdinGaBFt2w1lWY+9sgLsyvAJrClYMweRjsW/XeFLyWhNlFfeztPTkWO2MD9LuyvXw
HeXbpmEKoO+1p98kDTU6czVbFuSZHHCUO5mLwtEKlw04uE2b9s+4lvf4Zhb9gi1or817AkU12ITF
wSR8mumH6pAOVqRHrCigUbHyobopIPEZNG229DPtyGdmljEvJSzdDXPLwG4qN2Svwo3lilKPInds
z8aW+GtYPYoCDfXAPg0s7QUsOOhMpxdMrZVxV0GC0Hdy51GR8Iaz9CH5UEbxERIoRPttVzgSmwpg
BLW1vHz9lewm5xLPD2GPGLwtXqLkLGfHDHfDAiI7slhnFu7CsB3I4Zh2JmgXGCS+mZhW9kcl/Z70
nWpCFrtPJKWLWDnmCw2RWogiAW1OzTCEkp2yW3bNyGOt5HDMMVy9g4VTHqQ6hK8TFk2OjhyK4eFD
fbEu0JM6IqQIzgWwLhDWryiM8tKTii/ibhG/aiMcjjsLc6Rv+zf9u788gf1uQfv/4fzPm9hQQH5Z
rIj/PRAuRsUajsXPu8anizEKn2Gt4Wz8vG9azI6N1rj0fmZtsbRxs8UQOW64EsrFJBln8JZ4MIyT
n78Zi+fysNgqV/XBfPosP+96PigvNszNYsj8vA9XZlpJa/mL520LD2ezqqx1u9g6ZzEGzyJOz9LT
Jvp53zOdoHp6RS8/ngEHz5v/Hng+7z9/Yj5dpoXFcLpfrKefT8qeftTPX59PbRe76iiWcRLX0voc
9NsRh51Gxb5p6vwNxuSkuUTmuh6awvODdj3BAZLjtrXHQZ8cPXejt6SbjnUwXUe/aZ0ASeSqyBTt
rOfROU3DL0vJXhRV+JLFvvXUVFVtC3gjSqZtJMRuzfXa+ecxx+QvLKSYae/DF1CDG3E6eil8uiTo
x/XcNoGXxQVNHhMEKwdqTKHFTnjbIB2VaGlMgza5gyeaKvFJiJJH1hfDto+oT1GcsPXp7Jt6FwFc
Nd24yXSQ7Wj4KsRC3hMwB+862Eym6nJUcKdiV9DE3muQ6XIOMhodLlkrS3tLA31AMYEWDSzeVLwS
m9wpaRyznj5RhTSrdKbg6HodL0ooaUJAYZRGQJYR/E4NtkWD24A7ddAam4GNMMFjbBrEcZsW4aOP
iUqEnbokVSB3BUMrSyLPMBGJ4s7jC8ltDTEplO8K4qVVYf4RQfKa1RgyXd8fA13+04jQmTHUp3+X
vHkGLy/DQbTl2fiNM+0rt5hnpJHmI9xOHM2AmTCacF9qxjeI3mzVANrrFYl4b8FlwRPE0iQzZcjp
WM/EFXI5ozLOf00Uie7QgL1FL/intQ1ssbqnDYinwBnVeXA05PG2EFopHl/3iLzBF79IIDyF8lUS
2TieDiYG9qH4Ls9M4po02zXa9zhttFzYzQJr4FTEkcNX7jYEuqykKJ3dKOsevkhecpn9FWOYD34N
Yd0Y0wGBo7azwAJ6RA+RxMyhbqP4FLeZ27XLWpPmX1GF2kI6xWUFSaEwIS3MLR15YnyGhtGuZV//
tsL5OMkpQylTgnksah76YmA+PlGgMtuUQ308ZVoFq6XwN9riNJRyqW0NpXOLfkQQOs2wuUOLeTCY
oqIX94oz0ZUGiTlktUURBTkyYTGLzfRvPYT1HpeD8zwzEzEjZNXksI9sxqEITwOlqphSuxqfLIHl
XzULfmO9ZrSWsrcli3m/zCnbMkOTK6E/zOa0M8jJZqxFNUBE3IdgsheUTNCqFoCoVnXBlTudxUBO
v7QqY9RVxw8jkinkCIxzjfImJrQEvZAzV+5BVUXmhkHM1hYr1q1TA8Z+ZaI5NUtZXGbaWaL7l4eL
z4nk+EuakxyYDt4csHNT2N/530FIugPeZpghyIpjLVJQMSIlCE8jbddR0sR+MK79ucCOF9JtIavw
DNGfj20qrpEgkwfBtopH86Tpe50voK+YHmYdp1k/MwUPsJHbINTdt3MdH7qIQiVrqPryMkHk+hU1
405CzA0R0WQQogYbVTNxBAGGiJLhN0t7INIoeBCeh1WekUqrQk7WOGx1dlQn81ru1NxrzInLBKZq
0GO/81PPKp7iXfJez/NdTS5jCTTVgiGOyQT5ueMMDhcvPoEhVgHwGZHMnSWTeDXUrD0XMi1MMv6I
hvgxjhxrNLITSXmJCy37uyno7fEskjm0k3I2VUaOgnrHPYK9+kkBmgBcYhGybZbDwdXqlzET1I+E
caOsgFXiFCcHYe+lqrAbKCLkUWfDaUyCZfroM+3M2EVEt1eIYIIVic+ShuV+MwbIEnxYItFUXS2p
XZHXl+4LQobduKJyaCVFdPqqqD30qWe5nVxZNwInMZHp+7VyQ329qIiZGaIExjcMYyavm2vkN0Z4
zqVAPoly96jl7q2ouU66ucBnW6SNN5hPkD4YnrKSBlQDtJ81caWKCcN2ujljKEtel/VNFvwXwQ/A
KSoh2cFFrDBWDHHrc2ILkBzTcZbIwnyICWNKP4sB8FEokDTdbppxcAU9fbPGRa6gd5+tGfpo+imH
B/071bM/U6tbayxPelsXmcFnbqgbspP4UEtkOQsd5G/SuSugmpNimTimSr9EQulalgN9PQcdtIkm
dK3QuqtkuzJpZk7BZQZTrsFbkhRIJ+Ash+lnNwH6HhDnIY/1bWp6fQDfEDM0jM+j4S52L9PQ3JsC
AzWsLH0j5KQK8QJSJn8lxQr221N6jywl9MJck3bYny1pdNMAjAPHQ7KYjJgtlyJmnK1ndRTTOcBH
rwsdFGjRbqRJsOcwIBCs186JTzVqaGrhWvW87aSwdPUmvWZZNmGUwnjUxCVDlWdHDGeIDfOQAldM
PkT7lBmjMWleluAlDKzB+tvDlnOw4TuT16eyezc9cQu0FQ2FuBpxTC2xxcuuh7silNJKrxkul3Nv
2sLE7Ev2RUCIVntPRYYGmXmYW2F21Qr2RDE0ZFyb86Ys+3hXjOXO14LULXJKSCtD2heTfrkqNb9b
9T66c58uLBGiCASNFgbiyQBlITCZGioTvmhGfVUkHO9DYvUolmnsY5WpR6PT+/XssCScMfwyrAkF
YgqGKcDFhjlSTX2/qvSmXAcY9uKcoJ2mkZkxYVqo/O28A9+PDNWWWfq9sEYok+BZ4ASGRpwAQLs0
pvhjQZBHM/0umUyXBc5vt2WgVsQTGQ2R8GalDcHNZgbIOWiMP9TsJufxXaiCjTSyIAddMzCHpxkR
c9npAkQveROjW2IzyWoD30JNvmfqaVJqjY283AgdA8xJTFBstcUv3zgtu2m966Y2PKbO/PHT7DZi
BXLKur7ZD8FWGcEDZJ10GU3GzQFTDMgwGVOomlRlK8++NB/peS+C4hfxZQxNY6fM3dvis8PJSllD
dVcOuFKiAm2ISWZxFw07o/aCxzWjvQF/ynSVQFSALJzJbNKCaHwjZliEkaaw0aRfJdHuRY2B/ViK
WOlMh8iH9NnTvzha3+LQLalkAkBdCJuX2TC2EQnIUgSpQZaqtUlQkp0RYOgoAUnWzVDRfbVuGo0M
sXDCKLWRU29GMAZ4UGayZwmScO54/06rBfWpmOqTL4QfJPqEG53w6dmZ4ky9qq24CSamSZmM11Rl
9G5fw/8RG5BtVUzX49jEWz+aMYgeLlVaROtcCddhxPRKCmHxF3GFDCnqECsuLZBQp25ILdD0bNOR
dQoGadoaHdOXOi5I4e4tTywB6dMwdnL1qAtZbOsB8KqmI2QUpb/a0P6Q7M7Tggs06GlPfccXVr75
2WziWI9piHqbZR3drbQqcUTazxQn6/kexpHqoQDHh1balRFgjupz1kqzdhhCDTClwuHegCtkyPU2
0pjSj41c0edcyiBDcDshJcW7wjDbCW5tFuLYbsC7Go6jxS4xgP00lS7Z1gQbcujuiqLEW5LBLxAR
RrlGcAmhvpI41FE7KtiY1m6O2nfVG5WxnYxqr45q8FLGiRPIod3UUBVNRSUUvmo/DascDpmFjaVF
u2Jp5bofP3PtKJfRoUEq7AoGucj5hIdiZLyHknZr0xHDS94rX1MMmzDzEwrI5HUKzO9I67WNMimW
1+Tti9T2wSFTWcryKfnQEuFP0vKFErqJv2K/DbXyo8bZhZqueWRyBK4hFqfIr/A5ouEeuHKdTK9X
U9vyLUSaQFOSImlSbmJGQkrUn3GtmFbSugpM0TOL3rZaKqcqnw+DFv4aA9kUQvDtJ0x2/GTSXIox
L2/L6aQY0ikLBRVLNlgKniqVUI5LhmodXS+Lv1VdRQtEpY2KhohLmL1x1W0toyLOQIH/hWBTm/vR
1gJqzwaFSKVNd3XMECuaEVGfcSO5llbtKzFzi8b8wPYHZ5cU9zkSsgmoT2AKNQzfJmxYa6QFryKg
2RA1H9kYN3aoDPAmh8RYaxDzk73eyyRsy/1eV9g/2lBGZEJ4+eI6tcAiSu0YEfw0TandKIKqUUcq
C8yPOM+xLbQ5n/TaVmigByRloTQFrq4hDh36CJriRAaQ79PqzUpy80Mdi4wOrJajUdidluAHj7+z
lIEY0UUzzzexOaXt2CqCfsFKhHlX4yXitBPgTYwZ8JAJSKHQpUJhzjCHhaBGI7/lSrZemvJQp9g9
dcvEDa4gFw8cpxIjzXDYKoW8Dv0aWHkK2yszhTchldBtZOR6+BxAQaqZgYzdZ9KRjqWrpks1L5CM
IhKxB1orahksSMaNE2RpTb/qdEM7SbsOIoBYPN3joCNEjDRJI8QdKQsw+NW42Inri4d3TRJUO/Ql
aLXWopdt7oi7xz2mytHqrOa5hX3PjBuqSiRJpIVrRR+vfS/RedcUM75CqlBfmSdFZ/YaCMFx9pdi
WeLkpC6FkNMcOc8zx8QV0p+sb7PuaqZR8V4S+gsRcUc++EysJQ2bQLwbgSEEa4gErSsJdo54Iztd
xuJHhJqjGskL7lmV2yst1JKJ71dcjju2p7Yi+XvZt9J3Uce+KiT2PG4XnWLWg0BO6eLsJaxTjGiH
UQR3GS1m0xxKFUMam6B7orGXOV9TCqc6/O5GbVdjsb/HwYqzw1SBdeoAlQ+UVpO2IiDQPO5n1LaD
YmzD+KXA5wlko/0JRTgVNcOBqqXpscDVR4I8RANtfz7w7ZYMZzxcroiuigC8hYLmQq9QbREbiI8M
EwcrqRV4uvAR9UofjmFheKWlDcsoA423DCkukv3O1XHiQoYk59uuhl/XqXNOt63agwKbXPRLk/wn
UvQW65tC1RFV1X8nll7NCqdD1qXYbWLAA4kR9tFgab6j+v5wapJw0/fzcRblZJ+b8P7GudxbXds4
Ze3DHfQjV4v9K74sjEZnea8s8I6msjCpWXPXUwMITnT04X0OgiWnQrv3qgKZq2+MFW9KX3E8w40q
4ECNuxx4IJY5St4hlGrhTk84ZA+Z4CkauobprqQ6UlRxJqWnhFmFo+cq4Kwf5kL0xhzzSLrgd6gZ
pVjLPzNJLnJEBiKrvsEBRWBqN9FJJgse8UB0LSB2lDIMw3KqNk2y5NkI/k2sUYhgzgom66ZS+p7q
itfPW6VBWyEo0Z6y8MrEZIZsMaxzAhdZKH9DrL5sI6e7y7tB4grIHL9RhVXdKsBrcmpruVm4emTR
0JrWa47pLjlDnKgGYOFAD3+WWWwQZxk/cxTBCYH43mET5cn68IGCquUg1phPa3zYEEZ1VeajJ1Qx
OIfQhtdJ/zaDFyQOJTMpnP86yzUG+VNsAVOGBT2aHsZA55Lqzacs0taVXuOrD79AW4oEaye28DzS
LvxqRYZCMZ4BcRFjGzpQVsWAlE1VPbjkGDD5EnoRUf2olY6cHQXiqajnMjR38VvRh9tcg2m0+imp
C6gAjQmdT4JANiS/oRHllxmqvkzg1FQsfaxGCydRw5VDcBAQTpgDI5AxlQ7+HJk3rQYQGQCvJoZf
gRJJJ7wAnUJDRtX0UDWTcsxvsyJ+m6UUftPb/Go+l7Skv+aWxlRTaX7Z3z4yndmL1gZUWeei6uoN
+RraGIxeUEUfKtaASMS7gQ01UhHzYlu+7lgaDhkMlylHt9/K+JJlFfGHFDEGXg21MnhsXUATKl7P
Q2raudR/+3KM7xxM8cKnOpn82kd13W9CNZW80WR5yyfpK/Wtt3yO0a+kz8UK8MkfT5infphSMxAq
mDWHalRN8C5BcnSSqiHkVF/9oK6XNsMuagybJ12d95aFnVVM3VLMde71kn9koYv32CGrq6DMGW6Y
0mtpVfSG2ShA9UQUp3UPNq/omoztZGumdTONwHL9GQPHpmrezJx0qKlSnbGokKUWyk1tWf9ySa2d
NCjXhiAKaziqcon8Cfe6jH2OGc/I2pePYo3rCD5fWa3u6iLXNwbMAyU1urUvUISaKDkVP2cVykT0
CFRJYlSgk6fV60NWFLNVcSvFXl4ISpzMY2ujUFvsgkL9iTLBOkdxeZlFRJ2DrIyeldHtzSaKlyyn
kFd1gmU1jK5Fr59aMEsrb0/K9wDxJGPht+kIK7i9iZMZDagDoWd57pqzAkm/B88I468a5/+LyTia
rmFa6b1xtyDfZUj90LyoE6aCwt9cJRJBN3U6N+FsdPUv+cMUMzVciaFU5rUFE2MuGdZXPmX3MrUv
xKzwAkMh+xtjqs3gTydzHBXSg8BINX+ikKsoDgwBRrEvwEGYZFYM8tcdnAxlqKyjYBtd9xEEwj0u
DM1JdbrksMwf8jRnG1lL9r6PJfo0ID9UuoVk2bZOhm81uyYLaSExbFaaSy2YWDEEGXOOINS85rMT
OlyfcQqT5wFRh17jV9B0GH0RiO30EloeQpEaR8OFmdhMxhEjO5wdS1a6iWXc3yuZb1UYxR8d23+l
ybQPS4BjZcblZ6yPX2IrnORaP7DXXgaO7L30tR1GfXgX5g2MlYZrMEtVL84fI13xxq/xkRFgM+SH
ZEDIH0N9zwYW/xZZFhvJuKIfYX/Wq580yClIJRN6Mca7ZLn/r7+GU33FnxdBlaYRcmBppCs+nx5U
hjkBVC9NRD9MDo1/vvvPk5Zn/ruZVTqeCM/b//n1+ef/6+P//nzua97Xv9uGCcI4rCVh+Mu/XHLS
CP2Olh/P354/hCVJqO7Rtf67+fzted/z0X9P/h/3/Y+bz+f5uM2QMyvVvjslSIUtTJN3flLyaabl
I/7n1+e9z9uzMvKQgN+lJ1vFjf6k2D1/cHYRxvXvtjD7/++2uihw0dFEDyMj0juZsacVxEa2VUaZ
uzQhmikyhXar+tkqLSdz448Kbjkm6GnWV9ouFENtN4e+6eCND2VludlW8/99IFmeYugqyIOgbP79
wfNpz5sCQ6G1PoT7512Rpqq7UcYHF+pDQuy2gm/P83nPR54/iqzmn9N0vsSRgnBbzxF0kVeg7Z4P
t9hwbwv5Z1JlDcKw1aNuxVLZiXAR21M44LK1uBUZFWA+btVY8pagv2rc3toYgKavp9rWMZjcPX/I
YwshIizqGX7jDEME1xmsJn9HAa5FbmpMP2Mp2ids4GoNYhY2DXChIOAuG8ob/DYJ+l6MorD343RZ
bj5/ZNkAdbsz6npTB3hCSz3yhucj/TMh3C/zP+nAVP7f36UNib7g5PrOxwd7nTxf4fnaZbBkh4dC
v+fjEKX3X//vP//l+bL/ec7zobEFSZEGjOX/vXjyX+/s+eznA//ttf+/D/97hdKMm7XVNdt/z/1v
/7MgiytK6j3pOb2NZxbLn5lhpKBhVRsG1m1QIS7KEjo7Y2oPCaNn7KRwz+iJCnMyIWJ0+ZWoUrUx
Kn+xSA63RjIRghnG9UHoBlClBBy/DTZ92LsxMTbkduPDWmDlhcWK41vCV1+Lf3U1JMS4AoivU0r9
msqFjlOjy8apQNB1ZmJglrJP52nlyogDDB5E5AmtfbAP3GaZt7c1gzfrlQKsOCUDS5pVYUwriaIb
tInvlEFfIVYCrO/zGuIn/pO2OmJq0ODhkWd/+iAS3LqEA0UtgJ04htGM6Bzk8rCL9OKVtAhmRSHO
IBJMip4pmUPRDd6NPSb8RzXYVqN0k438THnb2GMqQkSI4k3KFrzpdaletXhj2xJ9Gab+0KlM9FxF
d0lJlraryO9OowSw1IFgSgowXbewwdPA2vXFiFtqgmgrFuASa3M5c2lhimPAVcb3Y4IoaZZCfSnA
Fv34HPpzamezBYVGan+1IDHdOa4MR7bwrA6JMp1UkiYjPMsDEwGIaFjvZIDgoaFGDgbZKIg6GD0Y
OOuz8NV1GKnWefMtGl6Spi1AowainySXhkgUOAElHOoQva4PG1QGXNur2qehKV9y0iGebRimqZO0
0XS442EBMaA49wl0QyOt3lEZkK5q4nNSt0GwqkiId6QkIrNWwsu+J30HemIxbiuD3iEAg8WRvN4b
g3ACJ6j79rUSqYslOtM2x8NkaiIbMPg0JNJhIPIK/hjpja1ZHIVWqbxB88+CrH7n1TK35e1gvon2
LJXJPY07LANzhDGJn/810mif+gPC8aASjmHODI3tDE+hSOA7SeVTgMuIIva1XRO241ZQYKYykO08
kR5iq/zRE2FD5o0t8qdHxgFcMOF8yQT91uv1eGH2KAcUa4kGA0zXDGtj4EdTMQzZCao4oZpKkq1k
0gXllrA3/Fui9toVs9y/moyKP0rfAgoUFPU5vF31o28Im7Da+T3cCIFEmzDLMRnhC69Xb38AA5fG
bxBcs6LXawtEfEqXumXMqqZk0gy4Qs2q5EDaUGCb3BAdYCzZLRLjJ+jr8F4w3vJ9q3TCIfKqAeM2
n7mu52dkcyXRlmHmm1yp/rbiGxIsRWDUWWj/h73zWG5cWbf0q5y448aJhAc6+vZA9EYS5aqkmiBK
puC9x9P3l6l9turu3h0nen4HhQBIkUUSLvP/1/rWk1525yz30cB5XEStfMRWZ9n7wYy8fVcF1zCD
m6NlFVxHyvxISeBaYMKa2uGlzpofouIT5BUi2Dy4I57n0kYTUz9+70HbDDZDQbOf3/XU0a6bGJ+A
0VLC04DSA0l2oRYiA0/s4DmKEVUvhYCpE+UMOvEAd1FwXS4gqQXnB/QI7Y3pGooKcSh8DL5hf7JQ
2I0Ye9oGpBKX8605QuOrtDxEU5vXr7lD2aCFkLg2HeB7Fvo2ndIe4pe03boQ+x/yrkFlmCCU4bdF
wNxF2g1jegB+OqLbuTh1bhxe3J57ckhbyLIIeZlM/YeX+AI1TIH+0kifZivud23KNFyPXJtgneCt
o4TW6zZIDAN519Tzueo+ucRdBT5wMXHPBj1n9zQMyGLmK3+gMmWHiKaGMdjay2RsKrcbH/typG05
PtZtK9CWRh+G2ZukmpvmtrPR/E66Qbqgy5vSJUbj0ksn4uj7qwbPdNbmHbyTxCCL95aPaKyNlky2
pqf0YU1tvStgVNLGRwk7zeWpCMcOdB5qUoQcu0XT7M2YYKqABpSnKI0dwL0HwwQsZGvRLSESZJRM
koRA924bJF536EJxS4ZLuqNZ9dQvBLeQujW2hJYYHrWPudKxF4rQOo5e/5ZASqXQVrxPCUjCsYkK
Rmnimybqll+9wYNkQ8qsu/kkbA9jW+9uh6SnhF+aFHhMV2JACf8U9fQwdQZ6cCumWqytF7J+Th3i
GmDQ+bUUmXHkuuVAelK15Jsmz8/USW81oQToManCBEUy7SD7tQf1D8BwSY9zw472F8j7YQychhwm
ygjTiwv6HCLTdJtStz+OFY2VHOi/MSUmpuHSP4gpfRkRvLrT9JI5NNOFk1wTN4U+esZq4RhYmERj
rkIbKfw8zOe+SbJjvZ3H/C6rdK6phf8TGDfF/A6Lr9N8Sz0Ro5mpHhyaWsUCarl2uDPnmvvuyFPV
MWjhpPm5GTmBqNkx2lum14A8gVHMFdAcvn2C410XWLK9HAtyHT1CCrZ1pLp+fUCXk9cIEaCA8nb5
cXSA29FmxgYlH1NPLB5svNq1Hsu2C09+ZD/HGWTD5M+EWRVCq48pZoqweIq0KDpGeeMfZ2t6jjRA
FW1hzked0R7yEhaNZocbO0dOkKCDOqVktx5qf1kbsnoYtMZuknMA4TIvqJlHem2p71QW7F8CYdXm
50eUL2jjmMbcRj0wdAbDuUl+cm/UH7U0A/LjjmLt4S1HF/k9n7pTVczFjuHjQsFpJqfVMzxWaaSX
V6VTmGvd1wCQNP6ugImYNy9miPZf99F5qiG9Wlgeh4IhF2oz0jwq6EzY1lbX9Mc0+BFa/bR8fiiz
BV2+6eb2LpJHeGpxP+hA5l+BgwdGJicRtQG6pJQLtfaXx8hI4L7pYDBqjOSPDFZNqxjShmaP+pJg
27DvmdCpoNWvRSsHzn1shytBx3ll1TQ793rmFUeFbCV5ijlLIXYq/nSQSbeJayNlUttxSILXUlON
8TNz72gDIduLTEFVZNa8uR/Ilzg4LsQiTy4WwpRpKtTZahSjJFUBiz32Fa6zprSvI7fkAuEYxF33
pXlUa43QjGM1OkQoGpRiQ5nDW5OlxljMZsrBlvoMas1hfks2ChKuKCZlptaPnQx0Rcc+RA6xgTJl
1UgR/YZVhAk+0635EJn3tEXKY6F79S5KPKBs7csyMs5jrpevaBvU7MJSrINQw7LjtuaxMnTz2JpJ
s+65h5LEg/rAJU3rSqKTYV36bgEtAOJNFkBTgIzuVHTr5tYyVubAXIY+5qUKgnin5y6Hk8+Ud9PF
2q+veOFezjD0MUBMv5gUhtgZauHC+F83GQURmPbFqRh07EuEJeRQvSofIW4So3BmQX31UHaLvpvo
jx4XuVC/v9o0KSlmOcUcfu4QgJ7cB4zc/lj4EwwVD63AavGJFXEzJkRGZCIqHXdlj+KlZsDrS5Dw
1wGoNucET3k5L8G6bz2yOcaXqsJTNyySS5wsSbuNxPRqYo/nuu8exqk6/Y/cGtrI6rTpxgBGuPgH
ijvAN0PuvNSsgU+muzLdpBvSj/bix/IeMYFIKBOScbSG57jxH+tX7bE80ZoSiFRRasuxIMzlhAHx
CkeTe46elhfwYu/TLR2L4Cl6zNF67NwZwukq/wVEUZ6U046yJx3ECl8SrYD5yrSI22HgTrOcGuu2
ey4kcAwEyZaL+vIAT7oZAb1ue7GD6hgNe3G/3HZvJZszssErCzEEiCN6gC8Gp69OjOO6e+a/cujF
If9qrsQ9ZjSahDlucIQ3zjl+1ZnFYE8l3IkjkPLTvtROeKe6ZMPIuZl2OEIMaxvZb4hhwNtWgEYf
9Zc7AFab+CLTWa+wGSO0eNSolJJ7jk9Mgqa88/wWXowz6jTABRv8sRAJMlqv7xW3s2zlPDjv9o3x
oP0wj8ED9XjGei12LBP27lUQnRkzcFkxXpLv823wPuEN/z7CwO524VmPDxYG/n41ctF2mEhurXpN
Gn2InPwMfHYhohnb1zPHAQ74he4EXaNzdkpecVxWxOptdGsL29+Co5Sht8DYC+Ch167qmBbWCnkc
oKjxwkiM6waSeP/ujNpiN72GRHLcf/jdtpuRyp9nfN5ezc1wb9V7333Qst1vuPbLZ6zVP4o+v5Rx
0bXk9np/zRnzhC0YTtguWWPg2G2ZoflbOF5FdECSmTpGTXIeNCQrm/SXdir36Wt/DO+hnGboFrYi
uMTues53lBXds3e9vHGEMK5Fo5dJtgvZBvq2CRg2HbRMclIToui9Q1BcYHaOFQzVtantNN+gx864
YWcg+XuGaIIy8NvyC7rfNt/mL1A4rvGA7qtvwx0pWo/Vt46Kw4qkto/kCLH2OftpYXDZDTfZkXs/
OkzBAYuxfm/uZjoSO/eOixlagz2yGezUyKfx7ZsYm+adMa6sNWfHCswbytLFwh3VfXOvwTBPVLPP
zkCAyvajGd6dx/wMjjf6hTEBQ4P7CweUvaycE7O0NcC0l+QVMaR4p26N/HV8oLHwWLPTsdrAKuYZ
zmp4DRqyfqRkBwyzwdm+45DtaD/eIzarvyOx8G7K7Q1GCby61IYzfr8jkqgXN2aQvc9e0epvtTvz
GxTMrb8JP8hSw9ht7uLHTHIajWfP3MTn/iD20c66wRdq/SCQEPvUBut9dwcGEMFz/r2ELILrBWXT
Brkz5kjOUxc3wGuyWcUHoqOoTnKGzbcSAfBoitUHYLLY3TA6WHereL0HZgnskw52hIHw1EvjxSma
VuDUN/o9zUo9YqRzpkQOXVzSGzhskfHdzGtGGWut3kNkOPAVw6150d/z/FDvp59Mwfmo3MB39rF+
mU/+C/PKHSO3LWPzvYZjaC1BCzcv9g+UhChEN8dk532mhb9N/xN23t8d+X+NMFMHvmMI3XJcx/cN
678e+IDsWxRdxnhjeMMNnqVoLa8xHF5Prv9sSIXpVQyt6we2GZRNGI2ecCS1kvgttcr/5jSUSUu/
h87JD6MTMe96gkQm969noZ0QSNj4w3gTG9QK+deJQ1RsZn4iEG04bLh/rPHZJdAx6IPdVt1tSAMX
m+UT/pH4Vn2c/867+Dd5FzIFwvttz61/dj//8UFETTff/Mw//vM/Hsq+i/6x/pmW3c/fYy/+eOEf
sRe+80+LMbBD94ygCsvxeM9/RaoL65/MSNAR2b7lGo7c0f8KvrD/6VuW8FzfM8gCd00OyFb+f//5
H5bxT3LPUbk6pq87QudV//t//Zcjvf3L9u/XfN10/3rs+7wHHV5dd3TfELb+l3BJnz5pFwS1dqJm
R+0xIjy8IIV21Ruo5ybQ/C1z/ytyn589WlQrMQdkGbfPS65dsjlwMdSLmXFMQzaN40L8QO4Bkz/d
zJkF/SocL1gRMmKI14GFhLLxEO6I4Go2kbgRdYbgHb9jpCfejrbMfEVbBKdtfo8u8tlcoA8JhglN
X9ww2d7VtXfRTa4Colzsg0ltNHB6lBs66NvGffD98ikBNkEh+M2rCgYAVr/t8/lkSe9QMKFuKc52
Sr86j9xrclwpoBjpPeLAVzNZwtWyLyo0c7Vo71PbZWJbc/WrevoInQ3bK8k2mTHZZ3h4FXMtOZVC
4qoVv6Is2wkL1k+5LaqBPPb+0k8ZfdGsPQyThyy4/DVG/HGcSXWSZT31o7Ue+/Sb5obmVWHynW2y
9khnultKLp5pDyXBD9Er6NZm7ii/pLVxT9Tw0XNQl2HbwJba1ShXfQwg2o/OBtFQFz9x3AxY69o5
QVDXNCuDCh05UoBrp+ZJFw4aEy7lC2pksoRQ9sXjCjXntebCO9OnbyIZrtHe48Yc82s75+um/Aqt
xnBWL4ZLlZFeXJEuuariaJ+Kg5NU1DOnvbcYlJb69LwktmSdBWiRjPhnPUeggeaYwaRHpGp2SUP7
1g77B6snF4D32KY97tcetdR6hGprmBL3jTCZCpl2Q20xXyHaem3y9KxFGhWkDGybv9xnOD+cNzFB
WKgyRvT8CHNVTvfzVOyTeUg3yIfS+KRV6HurPni0p+USsa+NICYpPR4OtoAr6E1oQHTKj9x9sAPp
s7uOsuipN0dvHzXddVoZ1alyh0fsGgwAsn6PVjHdDi5SUrttty0782powRnPif49zyZz7ZjogEKP
MLayhkffoM2ayBwrsr3dRjfMiyQfM8DbNxTPuVc9p1FK/0d8Q7H0vUolbmqw8Fq7+re0KN7mQWZd
Xht5Cp8aVn5tLZgjHRcVwrStuvKhHB1GknCFIgt7d0U+bijWVLB6CCnBxbHbG6O4cbUQOFFsI1mV
auJyby80jRDCgUHuGA/BzusmCikmMb3XX4vWiXEOFnzFHEkWjLWUG1A2zs9onVoMjZvA6z76lPZG
SnLg1ZLVICXr/Kmi2uEbg8PwOwThYr3Upg9LJBqoUVPtWldorIrBvMu6wdqHQuO+Ksz3emjQm87D
2m+iQ2B3WIVl1JiJP+RI6NTyufb1mMaUlIJ8JieNatFbTJLVWivX5MV4g2ri+Y8nEwYYdZajkeut
r3Vtqew1vjr0/+q5394ux/NuVaJbVwZVOHIY9T0H5ucWyqvO3JD1zkDFKDvKX4HD3smBqBQ2LSCr
JfDG6+M3VzgTlw9RN/s2lDSbLIKTzXwtDvx9BBIZF57sEVZ+CQ12mf5YG80KDFiqM3n710PqL5KG
fK4plkKvf/19LP9C/dnMvWS92HT0FZdYIYmlBiFfXCLhYwNVn3pMSFax+hO1QANrH0KBwoy57tcr
1V/FrtQCxiU1ImHpR/XY5zt16v3UA0Oc3If+QGBnw9FtD+VD29vBNi1i6xGRFsnvu2pMk590idxM
etFDz3wZy6dg6VG41jj86tKtL7pMBhi7yTrlw7Dra4R/41A+jvPcXPcGTVBsKDeYGSEudziymqqI
D8zeC2TMRhQuP6dowDq69kk+R1apVVv0OVf2VCc3Sx5Y52keHnMwKMwo0ZkH6DXWxpJ5x8Y1aloc
5VPraePKNcVZg/wMWQV2QEY6dhd1p355nnSm3N5MGypYnhsw+b2tvSxESCG1ahY02El3U6Z0LQ0B
d3dpf+JAc/daYbZ7tBev1gTRqKPwuI/awXuK/QBVCQx06iGQuzUvP2geZuW5/yjILLt3RFBejAFC
rTdsXK3rH5eij49LWVz6YNKunAlmtIMzOZ/BrSVRsNVap9mQgppsWlc8D1207NKw9o6pzw231aGn
vvfVxEQhums4ugCeIyEv57olNgAi3FzAvsBjSYUHRsGKK8nVEObhwZpIS3IM+mTyPEtkHSpq6KXt
1bZHPK05+Idp9IAaDbLCphZLHNwOA9RmRhNILWKBAgLlBYU/3GpQNAYsgBYNbkCJ7qAfsuToTMh3
PrUQSx87a3sCfNLIGqBaIAikHqeEqV/bcyUMYurmXTSVhK0YU1Md1QJpsUdtjiMUGn0LgnxCduRo
WnGoSIw7hmlUH5s/19RjX5vuUn3TCIjd4NEhV6ooMLsW3N3RfY2bmLECRUNSNmJNp8wlnyWCMEFp
aU74kmOTeaHewrSe4wO+pPqoFrYqmKlVz8Zg65n2d8cZvM0c9+jOGBUYhPoddAwEVBlZxLrJjvlz
U4/GHLgQLe/ccwZqkoiDjp+rke43ZIqxrY0WLeu0erPCBc+ZA2Q9QVbCEcnPkAUFrLdsduf9uJAV
Gbn1sZwxsPgJDhK1X5dcXhwjuYvRXhJ97vhYZtnrUbKg/jKq/SDLdV97uZe9/lYu1Jp6IpvTD3sW
VKykxKSU5XS1UAfC16ZaW+p+XnUVvAMlUlGyFrX4UsOQOc7oJWjI1c2d+knte0tfkKeqVZ1xA/wn
DQp20dob1xXVQcSvbVh1x0AEeB3DAnSB+h3lT7TIRYf2atMXOPPVplqo31vq0TFikUujieb4tdAo
GP+2qZ5Qjy3OS10mNK67EaqB+k3V4abWSGV0aNB63kodb1+Lr2Pw60B0M+sgOLEANwmqiGHm3ZI+
B0JQXu7UIpMVaEIzKTyr7TGuiN2N6w8cSpSm1b77PEdFSdVarVIC4tKWzuuvHecqicff7UMTaG4y
uszo5U4b1Dn7eeZ+rttJ9eYmGMPVzvraRV9qpK/H3AIhYk1iJzBcTmF19jqy+uyofae21TOGFuFE
iMQ3XYa4fZ68jQx1U9tt4nLexYObY+PgslRk4OTUKaNOpcg0/ji/vh7TQ33ntoa1m8JS+vBN2SJb
2W477Vp9pIkr69zquc8/kI+VYUdj1yZbyqfzdhQypc/9c+0vj2kNkeQoRRCPeLJTEjNz2NKDp98a
Lc3Jj7FtqgsH0aR0W7iEFH6kU/JtKBywC3V5yfjao7mFXfZzj1YxAsk2AUImT0F1SpZtFKEHCXWu
lDbCiD6lmt0oddvndfbGH+vk85Q0Hde8GpckWKlT0mmJTdPbLNqok5NGGUM+9aLK1O+KhJqu2tFF
LTVt6mz9VIV53PPxOQYcvH3KDER2lXzb4tVqT/+23XoOoTYIRrg0Thxzn3tY7uZK7nWhHswHcGRE
fm7Fn5dn22f8oTbVmlqoXa8eC0rU6kXt778ul1mwwDxQV87PVd7/pfBDwOdpC97xz86dg7ot33vq
K0xKw/b5nBE2y0b19iad8dFeraqnVKPsazM0hAsNwtFeh6qKotegS0ldlF9pkCkPau1r8XePFZrG
VfTrb8Jc/jR/9xYTc5VNvkS/1Ntk6nVBKE62bUJx+XrZ3732L48RRuuslxaBWSw/q3pWZO5Pd7Sh
5cqHSuinjoys0JsOrIPs3xQ6p48VcgNSi6HlbvX1GEVgTjZDUOptDHc3jdkp1/ocT4fcF+oV4Ryz
ql6iXvx3b6Oe+O01/uziCzDPhfzyUWN+1yO8JeqvPt/u82+HSmIIPH4N3RzSnXpeLRz5eT+fHSjZ
ipwDBZE4l4l25PZfoZ9CnxjV46F1qnkz9GXR7AedxqajufhFI49hAQ0D1bxDQ0aepLq5V2bCVacr
9fS4PJRybKAljBJqNUqIHD5MGOTPjbCwR8kzAvdNsPXwhNVSGxngF7hq8jgoqNAHkM3lTVG1FdVC
bXrqyqu2Ez/XuVzAF/hs7Knunrpsq+1K5al4c3dnYbPbjmb/nlsV8EJ56VChkKrrqDYtdUdIiifP
NXNaSi7hTfLKM4iw4GcLjuq7qIfUF1KLMNGd3ZCDxPftqdrjxsazJEcJsbw1ej6MOaSbzTGUYwuN
GwNTPXkPFAkCpn5C8Bd5Mde+SI5SZnlPVWttBzG+50CUF1A7I3dkXKxNX9tciOVCren2sLbitt93
8tKrwlDVWkPbvtGDZU+aCx9EXtrT0eAQVJ1JtT2imt/PmLyszhZkIcnhFeGl8EoMzAhhGDx3wzJC
d5aDRaLfmeSoNWETmK1djbm56JtEfk+vbkkXlms1XwyFdH+d1HZkbIzrQF6k1RdXC6cnoInM+P6q
koOKvBB8byEHFCVzedKwIhoKXh9g4GiZxuG1om9l4cvOxlBsVOdw1sJLbZeEk6lLqQzqtJeC66mK
8AxUk94KzjVx4RjiUeOin6fGplZ7OaQuDAEqrk/2qjequqdqjX3EfeHrQTFE2rpvyABI5Zf4WuRe
4kJJRRL35+O2HFh0UjfdtYR6VZbdbJGi3ql3U91vtfa1UA3pTm+/93nobdQbEUPKvUutOhN2fiwt
6cpssDZ2FpOxUzBgJovMmrh1xuBqUatDjRgKE6DIXiDxxGgkn9VKk8lBV/8M5K5RRxux3PSN1LaN
zJ7DrTOh4lWI9QbjVOThzGBAHnxqEVMjpOVYhL8o9tUbgzInb01jbynq+CCNMUc/HKejEBZkjK/t
PKzHfVrhfW7S8Zgk3XgsvSHKwXJFMRwV+Wgcx3w4u3iTaqFjgOn6GAYs1Ob/9VjSrLD5tat8PA9G
Ud5iaRtv+gAMEWhHxjUUimB/+akVbJd8pDnjaA9YzJNjLAJ3Gxmw/z0fMgnmRSQ3S440RizxphHe
ctHz+1kQq22hcMuq+qFqF49OePm44Mrat6gbrjrTeTH0OTqPtUzeW8Sl73V6keG+CrxrhtuocWZh
nibcjHrickKE0QYLcLeJMYWB6Ln4VHO/QWsmoWqoCmw17n0y1bIK0xHxLdzjmFKonJIh2DfBcpdi
LCQVwkVLMg7nwXSgRhPioZWjTSa6mNYLwrfeZfoxt0m9d9yIUJ3RxJQ/teYBPMZNEcB7gbtT7KyZ
Ixo3G/l5PUbEECphWNsoOtzlnMS9RimYnDKTkNnRHZF4uCNhXRoBewbtlAOYkVsqW/WpScgDU2t9
Wn+0Zj6g+cFXSby9HOTSpU01sKwhdc7VUsmWa489uJBKigLX/EoL8CXbmRXfYB+m8MlsHAAQiWeW
TySRRd5dFoX7omlulsFFV9aOj2YPfBV2C1IKF9oT8BZyJrMxv01R0UZGI8sgIe6JBPNl407b2Qz7
s+EVYjVUPVRaC05cVcblGmrKtVlg33Fr4gAjajNY4DNKhXd2BXvTN7ud58r8QQqpudm/2XGJuc5A
0TNHO+x67ZXVswg6wInm5G+sgKgCiIslXFVvIZmtDsxHu8in6wALNkSS+WkSRrSpE7JEpt6zj1W0
YPfs+x+lNTWAuIlQaqisz4l4dVqKuMXwXoUB1u5FUOH39wvAjZXp9NdFa4EYRoG4bUxBJThL7muU
xDuzjrpt0Jogh+yJ/EhwZs1Y4LiXKIF8bmv0SQuqLTTDQwfSO/NtspzQGU/1bOPuRbOrEQDg2iGM
ZIGjMs3L5RzOYY8zFzWqOefjoVoMRJMTaK8xfofp3ZG/YDKEPS9a8oHSjb4m4zyCaQj6aCMY425e
XpumllBq4j+ubFPDVKtHN5NW4faJcdYYZunRG6aZEXv1R2fL8aYZ4YVmgnnlcavtU1rdjRFyNwem
QAUi38UmwaZI73eB7ftrs8yMdYDZ0Kxbf41Ib0Qr790GIj8hOknPtdftRVblhzStX6uJZkmpm936
v7t3qgf3b7p3BkZiemb/77T6m7L52+7dHy/86t7Z9Nls19At1b4jgP737h39PF8YtkdAvfite+f/
UwjhkE/nCDpqwqXn96/uHY09Uxemy8s800Bl8f/VvXNN2Z37ahZbnu9aJq1Ag09oe4ivZKz9b5IN
y/eq1plc4wzPVc2j5SJTxaiO+i9TeWNnyEmXGg8NFIQY2f+5rR7sBAop+lhguuWAdm5oza0YswHg
0A8lCikkCQ2I5nScyb5Tcr6szJAXunI806QwLqYImIUS2cnFqEqCsawOIqNX44hQFQ7VEFdt25QV
TVlf7GWlsYY/3K/ye+q5dOGi/FtWej9o2dyLMBP7YriBdLTQ/QfJKhl3wXCbUqZbFwmePKeuniiv
P+Zi7M/jSDF1NKAlQ5hhRlhtkwi0vxt6xC1Y3t0YJ0DXIkIFoFVdpVV5qn1IGgF7j+wJi4GpDhd/
rjkX83ggP7x+M0vmxLRjL5XpPNdeet/W4d0suu+ZLZ0KNmoPE88sd/Fw5eZ6uwMBAxHTZlRXoMLo
Yv8XGdh5wxRjssmC7WKPK3LVXftwa2ghXjOi5Q642JgM5ls7Le50M/5hV8ipuYXcFZW7LowgQzhL
ZVjDItn/gEEBytEyxvWEiRUgwrKTb9hF7ffJjo5WjMWHqc0V092WpuI0I7ny520eV/7OpRuGpwWA
91jcl1pJC7VECEjinMXULOqKHxVew6vJlXxNJwOgqS8nJPAvlec9BnP9oNfNxWvdJyob31rPpeE1
Jns/d8gRDvjdEyK2atBROA65PmIIWC2I4MaRBk8U1u91R8uoNOG4WVdTSTZBtgSbzCkO3Ti+jSPM
ZZPuYd53mEeRKhY0UzNq2BC7wphBKoV9EU9rPwiQlTkH5mQwpPSI6kYBqLi06l+GQdg1g6ZlF/XA
s8I73zVus07/sDP2VlY95sPIZA/v7VUU2b8oe0J1dsAAoLbq3Q7x2giIYuFLaxiM/EyCbNyeA6+J
fsRjTfSCW87bxujMLYHfcU3i5jj6r5UNWqQZoRAVz6NgOuZXMRHpHA9gwcsH/Xtq8FMx6vevBrAi
YiBBZfK38niqmM+UwrsL9RlhrWgjmHnZJc4OxajdpmRqDrlz1Fzn1hhQ8phws0C3aLuxBM3UpvP7
ok83mYM9JuyS294TYtdxpwJNwSv1/K5BD0lLG7KtLn2u/k3XO0DUxUxxQLOZGfUTYCRi7jpx0fqj
24E+rIkfXmHG2tumka4sD0jBBNneg/Nij857X7ZEVuTk2QxYIaIme0DJItOdkoO/TLem54FOG8nx
Ncz4qBGiVddAOfvWuhQuoWZ1FtzYGUq2MP1e+wT59Om+MRG2cHvf6UZ83XgkYqUorTI/38CWoIAP
LAhrU/at6kLvivG1g2g+K/FNd1Wybx7GwWMn04GzmHmNs31tL3XBLRoz1miHdyBfTksmThFhEPyo
DD3EyktJXcCM+Iv/4CWPrYsW1dzem/jVyqeDGIi1bpuHwEleWQcnNTp7T9N8xr583gNolRTQQXKG
7HcPZGDACjzAPCnl92ntkB1lQNsyLWL/DAu3MZUdhjuMPdIiuQXvOKzD+lfSafvQvyn85rFrxL0f
YibvdM7pITEvfXSdNS5lnay9A2vyjRI/nR7EhXXXH0ZtJC+qHC9GMd/jqc64S3B4JT8GE45i3jq/
sL9BaOxSGWQzkc8tHvyEg9mwmZThrfgQ9g2zGSKvvds2iz8CfWJUl433ndmQMFB0j3oJbcmacb75
SxFtIgJosUjL8yp4wCH31prlPbCgH1PFhzSX4sYyZvDfmr/jm68914IAXhA6MyJJ7/OfSoIwkihv
WECH62Nr0YtI66tap0wPQ+U+4CbgDvMv3Sgex7HeWXHyawoLpjjLVjOqbtOH3E26jiAqEjlc8uXR
7aJbQDGX1OSdlDdaDcbBsAc04sWT4O0NNL4bEejMVE2BxdjZNEG/w7XqvzkJ14o+uiSe/bYg1N8A
leJN4vja9zL83QXXv2WB+4DZ7CYerFOYFfs0sb7DLvtwA3iZJaCAaLH6TWS558AYtv40ntyZuNUh
Xy645E544DeWBcnegO0gSDQbcABG41aI8F4EKda37myahynNL1ZOioTnatwHKxuPin+MS/BInb7L
MqjkQ/YRJub14rQN0RPTT8+ckPJP5QUo4SqWZ9e01FtTg8urR9HHAhRgGFHTBB2tjsRHXzFniC5/
OC1Eu7T19zWpRhAQBoiQBXhr073xiuANVhaJ5jrN2mJ57Yzw2wRlM0RPXw4JmWR9be5jR9bbaDMW
uAm3thwSa958mGqAvTT0DkbdnCctvcwRw4kRBrHLRb7QJER53Al7udfzfr6qk2FfBsyGKB5cdWSz
UzD2yCROd2Pi7KsRm4ftfp8m2BHyaPeNSt+1HliCMEG2ORkv4UhCbtiar7nZ3A2QjcMYslf+XICV
dufpAw7VRsvda/yvTxhLHopJD3E29C+Av7rd4o3HFrt/3xNrXWrtfR3CyObScOj8vd4SWz9N5R28
nXtriU6eT6Ah8zHqUunWb5yLbjSI7Pkjr3j0a3/bVulPS3qvMFF+qxYORJHQ6XTyU6sJOXepuN5N
pH/Q6gZRUxLMsiBKLWyOm6GEvxJ0sBsAcV55Wf1sj/Suhc3jleDILYI5ODOkWI2l4O7GEWJaACER
lTiVdXSEdRwcPnAVL3AG81MzWqQ8+C+xPtAiX5z3KDV2jltn62TUXtGheasKFU4S+YcxNa+7LIKw
V2c/IL+JXVmhrWzR1KajBwwzFdsxrLMd+AQo0zbot94ooRYVj07FKe7k9U/TSh6LmUtO09Qf5oyk
2qufzFQQdlONuFGz7FwhF7gKkHlj+H8qB07XqPK+MYOyK5rhAzltiGLgVjsRGaXNC16p29mhWh2W
yT2uuo+iaAQVAoZPLs3IZv7udN4xiIF6QznjejMy18ul6B4BjRGKm8p8XZj0WmP2qPsVJquX/Aa+
DGMBHZRek3FFzK320bPU3Fp81zSqRebAkYA5azu0vESU3vepQipg6hBpBlAgXDGxv03dVd+PA+6Y
fJWbw4PuVW+2fzF98WO0vfcWqOwKj4v0HhOTZSXXMxNxo0Tu4EewhyNxad0K4CAUI88k897oQL0J
tGBaOhm4dcJbI9r3VnboBbymKQ1fMjN9TerwZ50uN5GZ3HdGcqMH4tqdHX9V5AKeJu6MNl83S8mB
aCCvd6Lp21zgGcyh3YAK/lFozkl5YcGfPfSZcy51vmM7BYS9a9Q2xstYht+pUs5EfkQnuza57sp8
06VYa4X1qBl4AzXH2jRYf9ZFPD3byYKGoasuAQNrvgqZNLPTdOQ0cBOKwtvSRtXOhNgnYiFL3wtd
py2/HMPc5ablzW8J6WcidIHhuAWhaLgh5tY+MSLXLLI0YpJQ5HmOTekxpra08joMj0EUo4di2r9E
tkxNuyvN0FolLRe4OcpInbL5v7uQ/8AmgCAdAljd0aODNg3keWCubGQOJCqU3wGMIT+r36hY3Cda
TckBWPTkjc9uNLzPffdh0FBhpP0a+0gIK8FvFQXJfa/RVMv6/Ig0dzdYRDPrQX//f9g70542tjXf
f5Wjfl+o5uFFt3TBxjaQEAgQkjclNoGa57k+/f2tZRKDk73POe2tbnR1LWSVB5arVq3xef6Dpmer
yRoukFc4t3WgDVNQf+uCxmXdgUFRsUJls2zieB1Hzr0eZ+d+VT2HLVPspKXfBh33ag2e6ciCftaT
K62D4uLW7mPYKpgu5MMHTcWrQ+vRugvtP9oUc+rc6ZZzIiY8dP6Hp6LD5SoYasT37WxDWk5HK7ti
+gdnV7gAG7Fb0FN3xYA7ZmAaNYcYsWqy/u+QW5rc8ZEB59oI0ZX3r4ZSR/eaQAV8DL/AOgQBaGAh
SXU1IA98YnhFvQ6h7lrx7Wjm6NkFTP+QR3HfAsOB/czgaSehqtBeYvOcBcFp3VnWcWWNm8glzFN0
GN2FzuXgq5d6WTYLQCgIzY9sghosH12MLvTuoiqGz7oQ+kEDc93N+sJVPZAN0zVZLjy3ugrlau1O
LbGuKuMLJYZjjDTzeOz2LsrgLeKn+NrNwCYGRUeJmz7VJvb3qdGuEizD6pF4cjJHF2HOCFV5d0gG
4AXWIFBrRKp6ggzXZW1gbd2Cw3PCJaqVq8pHrLYfsnXsZOejfxMPMKzsVKxq4YYMdswEGKFxpUQf
uqYOTyNjBIVXjGtjYozyvBbo/ld/0NoNIfRjAlIkwG4U1dawnm1h906uf2ZnF8YACcbPnFvDDO9c
H/O8wflYUq8BnjBtkT51OoqeVX+R619MvX+KQv97MA/3SBr/0YX2XWCy3vZcCKbqJ7N0nqukvAKF
MALsKVdjiFl4wwop9KCHatZjjCyYpo0XNQB+jfky8IuVWwDXS/2VZnTrSmexgGKfME2doN/YMI6C
orxpqvKsjW0LWR42tR74tpPZSR8yGL50TiRq5jH8GtaXZoJgY1AyzXtKeNFGybU+Y/bqTeFT7Jqn
XXBjMe/p9vIRgSygQmbkrHOUGcIY4JB8SmSYQR7GLY4mtq1FS/kyQ38pLGnr45xNGbjd4YSwPBkk
kX2TqW4vuAwjcoFt3ldLryy/y/9LR2KMpcjjezL5It/cJsNRS4LfA01k995Y6tg0Ey6e8AvBcFOc
mCuCHijbwT8ap3Rcqnr94Iv35BPiT9hC5IjQ5jbOGRk0dCKvlZOeTCE8EgmFCTyRZkcD7ls/IDXq
SU0O24wzCIzNZ4nXQGvkcuj6EfFzGYwZomRjDQCpRIAmRd4CxEkEg+nn1ebiuiwLS3FVpJFaEYaR
R6VEDMhDmeMn04W8Po32VTJ/l9wvlCBHBnSFLgTuD4h0IYQtri1tFHNGHPLnofxvZyIVSK+Fp7o9
nLGYsXM7WsvfGxusblGFYVn3BUr3tua2tRRhRVVYKYaHokplrSQtc37TAq7e1b+sa3l35Hvb5iBf
yycjxUa1wXywMj1cybpreeMjpyU2tYdNkp/UI7TJykvnhawKeZK6lOiBhquz2ibcMVnVH+3YLF3g
E9v6NXMHhxvFRG/P8y1aHSGQvN0EaCHnM6zmVp+uGWDzM4m7yWKbfBtwzyCogC+p7IFw1YW0Cogj
R7xLQKNe/fD+oZOi86/pIUIJ4pvbuxeFaCmDmsVOVaCwJEakq5VibTfGYrxOU5yQZVVtMTuveo2L
zjUZ270Ota28Cu/oCJ3huTk1wlybkWsKv5HmV5e7GoZEfKY7bs4cR6uSp1So/aeshvMuz6X3q8vU
ntXTUrWwAmoyOvqgKwhy/YCAyf+UJf7pe16HoU/IdLOQLaGPU2IJBd7E4rzRESfn5etYdP7oZOIL
djXzBeimQxlMa9mCx84a1lNuwXLC8hpxlbUv0SB/+ruk9jd+aJb4OhiwwwSUZNf25viDy9KNpWFh
15vtuPITAydf7t4rHHMpRiRLn6H4O9VwGjrpp3281a63vmqi20PZPGfCoGtPxEFEZcu3GoRlVspd
2+Sn27uaV0GzAtKy2fVweXnyX+R78mUgWqHaYySBnswqhEgmPzNlY5ff2P3/fhOUr+Vdk0fb/5Gv
t4d7n8uXe+9tm20p4UXyoyJjFUVSbROUDRQ0fa0R4z5Rexs6pxiqdI8se6A36LLopzG8ORfE/PaO
w8h3lrZzmc/tlUOS2S/cCz0VJBJIZkNylbvGeqi7c0tAH4g1XuXZedEg1gjbpSVGlKj12lAQw62U
bq1MAKblUyFA1LVWw4GTr53UhQlbqgG0vgI6xKz75MxyBCASu+IT+f3fH+auD6bW1T8nKdbnqX0z
mXF4PognP0Li51i+9nUbd2952OlINkW1uhqMcUBowbKDc/lBEDBR2C4+ixkjtIQm7fBJu5e7914B
nbaH8qMtCGr3fYl2+v3nO/xUNDrF2oRXL+xt6vl09++vitseSuDUq3e3Rb96Y3eCu1J+997u1+Wn
o219y2EICfcxa7n34e7/tz+ni+Fgr3iUD4PTMmpvt8W9QoGJBcbuy69OdVcMRhTYyOvspXY/BYgW
yK/6FQ4HaIVEoE5eHY4CwatnpEE7iNTqz/SLJvAn8km+J49kcka+bLCE7HyUEzFMAcEqeeVS7EA+
TVtYawJkHHMEmFFyGgnFHCsQvWevXidZaaMiGrAIlYjNnd6BJ8e9QAyfXl2C9gP2J9MzloQCSiAS
vidsuAVSUEKUeoEeJM0BuF10SGTY4jO8xsRxJZcQSOAGqPVgnyihJ7mEJ8qEjoSHqBCa4R3ba4lP
egUPka8lckmiRSbAkJlARUoAli46rTxiJbEaBIrSFnhKEB3RacDWBrBvrmI2WsK+yKu5OXMFOLP8
ebT3Xl2rOAOT5SemQQZLoovk0yAhofK9WMWnMCuQH0K3SwCRetMzV2HFWlLcTwk3kkcSfbR7L5KQ
JAvy1DTFWHVJrKolMEijpP/LOyxf27V+5xcFDiUCgySzbZHEr8s7vMu+TWWdYO8Nm1Ym3iScTB7J
O733niHWj+x9HmO5KN5m4LbH8kb3OTG1FoGMHQBtl5GzJQBt+1pMYvbM0ksghGUyDlVRcIrycJJg
YgkCQpzoqRdIY3kHt2AzeQvla/kUC5wybiOXnYQuzwLFbDPKS6SZBJ75vZHDBhN4umCK49MqS28l
6CftUXg6Bz7fbib7qwT9SNzZ7ul37xGBWSsRUO0d/EwigFoB6W4Egk2+3D4JpFYsQOCegIPXAsM1
w/QLPGRCO7TOh6a/tyQoWd6nQN4iedgxhPhgY041SVTY3Ql5Y3Z3J6yxUlScaUKbgr62e5KZ0d1L
2TM9RDTwG0ue5G3YgQPl0e5WSV2MQUDuA8Jd8qaUAo0vYPmyp21vkex5rgDw4yFASkSAq3oRURcw
f7TBgNxIkJtYnW8s+ACGZAZEcAR8QRYYBHoqECC/VNIK5OvtoSfIBqqgHUyiCiXibVvfP19qkrKA
OrrsLfh4wYNO3C9ygJQ9xptGbz6Rh9u+VNgocMGW6kpX8CQyF3M3QZ6QSMZQECoArfrsiiBZjLAt
ttBM+anEa/qClgH+9E62JYnN3INqyg/ke5agewwsIGRLk+hGRcA9/z+04l+BVhiWqoMy+HNoxd1T
nRV5+4YTvf2fF1SFox2ZjmF4tqFqpGMtQBA/UBWOcWQapqMi56lJcjO/tONEqxpvuyYim4amWztQ
hX7k6GjF84nlaqplOv8OqEKIXOwQFcACLUvzPDjXKHA5kLCBkbxGVLha381R4VroT3mPboeCVnQ1
a8jixgEGwa8q5tO21Nf0a8Hjfv1jpmtrBlcKTIMgMfUBUuT1j/ldX4E0Cvz1VON4rrsd6fMecVSt
MqIliapa/Y722aZLhHjfBy937ytl3KQZE2PUZ98yB45NCmoen7wBL6hhkYwYVJkJnE03j25xgLkp
U9M6sW3jPEotDwojRtRdLawRE5c0h4OPjRVdFIG7HtDnQyuNUE+PRONfX6jzFqdiyQu1bJVIHXfK
4fa+vdCQtNFoJK63ngJzPbYuShcxTgmIMgFag/1FbPrEivRHTE2e08hYl2P9SY3Qh279vFxGJYAA
P1uHavacmdlFmvakGBOf1XJtLZNcONLaEdBP9mt60cAYz0i5dyGz74pBydwAxtn0NkJ3c2AiGdga
H5wg+ZDGbEtUyJxCiknRVXzdnfgusuF8pjMS1QBAMgx4Q7QwTMIBaa3NmPARdLBMTrvtMYgeHBU0
I3AUtGza+6myG+SvqjWok9s8mtTjIA8zMJ0EgF22NZ5hoKTvRM/4Q4mg1Sco8y56r/hcwu2d5qcq
rT4luAPYCZshyIyf4bgt9GEkTkaEcjGZydeiKgI8/voHZHHxw7TTYfFP7pVodK96gLxXjsl9sjz0
AHR7r1GqEOKMrJ0hqSLnBRiWeKeRfPMwmu3R9cY7MPdZliGhFJhgJHokwZOiHsB6WutGARXhd+1K
g+waJIaLyR0pudqxEe3XkeCLBjCGub20Kvd+bGxSNia6j2qPLGKIxpNvBytWrHj6pW1AZuBK+9Kr
KXC8IHq2Yg+Z+shEf9MhnRMXtPsKmcUaAMZyNr0/0tAcz4y6uk/D/MIsCmTnImFMhSMzMZPzTC/v
MM/6lBU0PAfxqmTqLyIt+dZY+Se/mZpT66zoh82k2wtdSz/GPqAmvb1AlB4/lzNDbUhv9wDk+QLZ
HO6isOk7Dl3vStVwJ/En0B5hHF963rRwzPQG8YRnbCkRi7WuMxTo/8ng8bsu5SJXormuazqol7zt
Uo1pdCjhD946MsphUQt0uhtY06mGm3Srf27N5P6vG4aUgthvGJiNGnRny7U8oWXxerSyeq3JSo1f
NABUlLb9aXZB6ZqiM9h594XM4EdDSQRksrtPJlpwVHCHHZztIN25G1QFn7F9CfCV6ruvf31uv2uz
Hkg7WovJELOPg9O1Js8zJUWiVL/wmiJcOUC4kXfgJDILWG9X2KB8EV76t3/WRKzFQDLJcHXD3LsH
6NCRrxwUd00K5Hm03Bu1ZDxwi/i5qTp/GaAGSTLw5q9/FOLKrz3U0nnbYUNm/DpHxYGmewMdd60S
MD2Jgkvg7fVxOKQXfqn2J05J4tjscbA1b/3GuQG3AEN91EkoOOqzpnnQrGdMRJiW6HbZB0LV51XM
IOOrybSKKAZJjdXkIW2Ux0DtORFM01LsPDCt+2QifgGdNPqS18pVjhVvjtvpyeQE6SJhiVvxu8sU
9zjkN+xT0sAtbfOTbRREVmxktJI023g2E0BgnOcqSdbiWwB4GsMeIBdGOOKaMftCdhlWmVs/tupt
UibDwu+GS8+vfJQyRmFsL6wpyWRZnBk+QMkiqZqYYTGBgO+az8QCzzUf7EockWMoMZx0E4JG5XFn
s+eexMCTjvOFGTAZqIDUxonbVlaniu2y+yQQAahvujH64rbTxHeZWjFJn66dljmnUnqVPbd3YwZ0
PN+jckma3tvkMRPCy6QaneZ4qEAg6RhluSHwJhIlRdepx6OJvEdaZ/9EM0jTzT3VIBiHqqppNETi
sUgYWXsyLj4YwY798wigSO+PB6xn8v6SzcS8UoA3nvRopKkgAUOtBPmMDnvYOh9gzAB8roLNNBJB
75dp75LsVJHU9F11rbkDsboMk5AsZiJirQJEYjgZugyEv9oFF4Wu3XYQZzGfS6qT9LRjQAczHeeL
0OxxMKqICSjWY4SCMgrHMxyADKcfdwiwpsU1EAMDUgrIZBkzoJSC7Rbat89tjiCfHqkLVHP+KNRN
HQ7XXjFUuIijMIAE5wp5wxppXPN7opBg8v3pZix9BU6mtSxoTg3+S+X82VDDi9TKr92KFLU9ogxW
Fol1XGr6vdelw6luOqdWBiA87bwEyr+ysKBmEjtmiRVo2aadQfJ02nSq5JjxhL3yxbatYxAp+I9l
xm0zF1/9orNQ+rW+1GgDYHcdfY5JKB/jM1TZPmYnPupowA0g3ykfq7nbjJkfLfrWueJ3kdx1PPSr
ieRmLoCYcPhsxOVa76MlfPpoYSfDh3pC8delhpyUqjLv2iFFkafqr/PKep4qsstZXSI5UxPsLBFB
t9l2bvw4vAo1yz5xrNY8RvgXpXGMSNIZ9QWRyBp9ndlpHhfU1SKd8OpQFYvai+YO4xcP0XMWX2WC
H1VGS+Z/iQpNDyzNsMDxEFNtUdNjdYraveYvJh8jt1kL3YXLDh8tmf6yaZAA6WfM0BLUI6vYKDaj
g8AN9BnvGDoiSfTajE6H2GAJaGSYeyQxGLVEP69zS92UYnI2YN+4adgiGVCGi0TL7icL2AR44bs5
SD/H+IZFcbmJ7RDl4wQ/xhhBmqyr1mllLFoRjXVI1Jg0hik3F6pTYGNvjdh9pOsKDAGtu+hO9Mm7
8gKsrzKl/xw0lXdSavVtRnc97jXjCpccZYO+y7nW6PND3p3ZCcUwldir0jfvrMpCQbZCzB2fPYYh
A+MfZpdqBGmT6IG+YgN94lrTAiDPbZ6M57HW451aqPiLpuXtqAMenr2UdOhYGABeoS5nyOOaCXNp
mGSQbxWYIsiVKwGSFm4ONnSYQiFH7FwWUXk+h8bl1HfoRyi4/o5XLFqPmW0csSNn9TSCIdL8/iss
pOtA5f5ntQq9tB7PwG5t9J4VqsVqpYDtf5p3ymfDZ2Sec4ZYE0fWBlXJNI6uYjenP7nDdaNgV9t1
SngMG+Nirtlb2xq9utXi9ZSQBKyOR+RhAUkBZjsu/QnQxRB/SOKYITpbVVWBPRAm1Q26DMd2NhEr
9EuhOmk8eND1w+47QcZhUw/0Y6hBOHr5H9Oq+ow5wubqdPDCD+VkkAJS8g8QhbGLQZnFCe+SrH+q
HDQTe9UHl1B+bMbzzq6+tlV34zX6t8Q8w7PirJp0GOReERN+Af3Q1hjYzs4AgttadK3Portd4enw
ETWVmUpw6uO4RzEegdbjMsxu6xT4hZ56Dwkuj6Txxs+pR04+c4wT20BpE3VlbG8Z6nPF1S/bmvzi
1EMoDBJS1smordByT05VuwGwmF70uX8zKGATxmJG8y/AF1xPvxJJ475jjKIOCDTXRFYUu1QR4By+
eDqziRKryVWpkEx0CkSGPK26MgNbOS3YHSQxguojuk9IKvjsG49j0EHHkMnAt4JTIakx3LrokbL7
6K+rUD+OTTpzWUCQq8z21vHyK6UtLxOjRYQHYGo8YD/XuujFNwY+BLNz67C/2eAibx6XY8QYOTdg
qDA1BJPXoYAQpkvNM/EExDjHj27qBi+8YWLQDI2rPABSgVMtfoUr9F3ClRbGNw7+hWNc2yiUtDaD
gt+uywIz4jZRly1uvwvLMdEC7wycMVzkFYbhtvQmCxIdhH5v7s46bRMNwG2TSVlFI/cKMa8/lOgb
vbzBhHqIFzBw7rrGuxo15mpCe7dNWa/MEXxUC/zy+Eqt4R3YTbZKhMiXEU6oGpYgGcq+O8WS6EIF
mn/COhJIUtfgZGDcl575FdQ6PoUdCzzmzagn62TnZ6URPJKb7dPgMTOBt+Mhl56wmrptS3zC27SM
F6U1nOl+80VVvEc/i4DuAT2ZfOUusYUKqlYs2OuDUyjGZN2p5n1fT2i4qghzowYRO2OORmi69npv
gUYYjSo96zznOY4RB7TcWsSPiy8DkvbHjq0th5zMrhHe+8F9g4pmDkQTGxTsegxvpZUjpukI6sj/
HSZUDSOmt2b2ltOYWseGx9Jg0CySxuRRK9DLTjB8AbupkyYA5tfHGEbUjukCw5lvlQ5z2aEP17kH
/H3k81xlzG2TZ6u3IxR/kmGtTdqXAuvfRaVaS70ytaVqosbBGEcsAs/5yHXP0Zh+HsWPzW5BVwvS
u7BEQLJCv54Q5C3ZcGdEuVOLh6+tUqhMnfcQr6x7pb6KI/Ua/mmNCWerHOvK7J0MJkN8jtL516RQ
Vhpz7kDoeWX37ohvU4q0uqc9hTEk5256yFv70zAoMSCnXN8o5XjfOii7onbf50B6cwX3Mku5nSbN
3Ixqu5yGssdRNEtQdQWbzzSAFC9Y56Q819t8IzUmFHauaBP4NpBKqSjBBpA0g3iyZqvFeiTrF61t
XbFcnUnOIB/jJhOOobOAIo5I0Ks62uRcrtCeQk1KHu2eAhGgyOKkW6gdtqijUMjqyZpNOegTlAiR
rhG5KLti/d0CR51GXHhAt89nGNfHJwAgNFGX3ZnbQu/v0nFVWeR2XO88cMHf4Z3xUUrLIEx+V7tZ
dJrXLbo0vs7MMaDaGjohinSxtuoM/UNpqaB3jUU+6GhSI0Ufo8jEoH9LE2faNdE4BZUHAy9gNWJB
zKvwtluoens+u/1p1YBJDxSC4nX0aZgzA92a/MnS0g9OeFVG7D3mKfjk++MHlknjCa7egBWb27xJ
PldovGVd8VQPKO/hba+5+oPb2d/MM9QL75MeBCQGdU8Yk3zSW/VE0wloF44DCZQUDquMD31nM693
t+DBnlhDnfeVWKaY4SJWZ6Y+gmEuuMN6Al2LSzqDacuvzFFmLUsv+8a+bzqz1G46G4wuX/aOsIy2
NRS4LIvuqufmpleQAy9BXomUi0QL2IiFLa2uuJN6GRLNk3CjAUqdBxldVImKCPk+0GDyKcdV7kyN
ko+su32sAGmyc8cwlg7WiiANSkZqQpg9EnIzVV3cxEn72LSsVeTdlUeyrUQz6szR5LPOhnoariQI
R0Id5JErhJm0ysZ+PERgvfZubL0GmZjNf+hFppEBDzekq78GMdGfoc/vfNdfCUu9YzVOnuEC37Bh
QhUKxLqXWxd6G9x6cGJXYFQ5X9VaRyOzW65moPW74MydiO8E7cDGtW+7EzrBJs5YxEVFiJESS7cT
02hPFDW3lgAqvpsTBE8Rw2xj1z3GFdsLGvR0C40NW2SBkEI8WGwnB2CHZAgQN0dXnw8Mxs3lYLM9
QUMI28X4uTcJyFmW8jT2sQdimQto8VSxSqgPwZyxuGGJeYanOLhUWEjjNOnLyn4GNKhfitCf3CQC
OTwp7RL566xduwUaxHLLPfeUrUX2dIzqyQZNCHeBnQz6rb5xq2nTkpQs7YMQngxzKRmq3mr6rZqx
g4pJ5JI9jh8bP3k2hVg+Dgf2yPXF9UfAlBCeAyzPdFUNl1GrXpNtIcY28CVnulR6yBDIyBkrO4S5
0zEeLjvkOssIa9gRHFKXlyd9i32KZnshFgyfAJtHTM8s4eKofHBb/7NVC+FE0zmpjWQNqeIhs6eY
+LK+EbSSCz26QI/FXWSAcDCi0U9CWx/WDvHU9qEpBKWWFjPOAP4rEce0ZxxRQhwIiR7UbVYuLWtc
mPWEDZCK1Y28la7P3Y9zNd2MFn28E2HFoQiR4h7GK+wvvvs2EYF8mM5LLWC93hOosOPmi+/iOjgR
4UAE4k6D6yy1/KlBjCFN3V+kLbP2UONqYbBoIuaew7xzwLRiQ7q0lfbT2G+K5rzT6Nzy9uB0+yEC
Sndi+/G3lhsB+Ti/01WmMtgyoLqLy9gDC50gMbBQ/OF6NscBR1VEA6zE+KgY7pVqETiJKlbTrude
K5GGO55HVKKlVpyYKEZqR1+jLrpSfGK9stUlY7jMNLU/9kdWJ8OIeIGmPs8z6wckM2UgJKlpPLMR
gEon4kj+AeNd371JMWuhWfAZu7aKBrVBK1beAJgYbKlFJMbJrKu6Nh9x1CDGA+GKQNJTpKgfc/Nz
2BcxeGnvVFZpFFcDoFeh8vo8BfRRK480WVqRPLC2xZRw7sMLJxNxXAXUut2omWjgy6FNPmfj+DHG
cXfZF+zloFC5xyTs9UU6z8C9M+1DWibrnGADaqOGvpxp8HClua8yuJ0TjCOyDUATHQQEOaleO8tx
8+n0dTZnrBeGeKmPBIaL0ozWWoujEwpjhI0ya9OhiYqGWYy7BFEYTbnoNYISeJifpZl57bsQNQjf
Mx2Hznk1aOEyV4r6JO5dgGlRs2jMvF17/uewaSIslWc6bUSwpl7nXZHB0y+S03RgpzB740aLpg2G
HfcBqQd2BSXm2f5ZGyR/DNhbblBqxTDGnZ8z9bYVDdgKCawpXgJZEGObGuHoGX+zVULcTKtVANbO
KjOIzqkxYaXZimLiQoQsaHjEL0jmJucyJ5Mq8TPhFW7z4N5EODmls3WFWgd0eG3ZpFm7dMqO5U4H
C1e0sdnMYYPGxqnmw1GM+lpfql111TQmO4EieVZnRtqu/mAwVOK0mcFMx3D2uNP0c103lQUBexUA
m65H3snYp4sMeAjw6XIzJb1AMXLrvKJ59H0fH6Pg2U8u2mq6Dvvgi5rRqUdbVxapB5Kub0QcjVVw
0LsbvDZDXJzZUDVJ81SVSX0yRTAMNBRlS3J869gkQOrFw1phTDkJw1kj/kCqLQsQDK290l8O0XWC
g2SN+AZTLBrCE5zi4MIbihx8fJAdqw6rxJFtTmNOPlryymXgrfGC3hTVulb1Cvm608REkKEsiw2Z
gi+R2V6pzbAuiEhpegzw3o1asm5VsdLykPtxZ7cZi7EANdXB/lprKYmOdLq1Z2etZc5D7yqPdSto
OxqW2DoruMrY2BrLwiiOCEXBTqjZ35R6/KVM8SGKpvGbYw3KMR61m95IL5JMY1+DReyxl2L30dsN
TDyYEq1+U9U5cOHoo1qlH40puuoKFcvhLLqYPTTjcRrE+UQNzqvC/kPr0vs2YLMYuenS69V4Gae0
R0fNF74698xF1j2aOsHp0FQfFc+sVoRs4/Nsjr2FojLXtR3qvF5SnANj7s/s9ioyiWceR/gygale
QhR8wjka0ygVn8clcWZh413MZ/IpUKsOhZSfr2uPsCa4/TOlKdzzuhLKD0pwLVR9zrQMrB80dvek
H5XpvJlhQs1JtYAnT0B0VtWzIkTGQVBIVLA0vPZC/xKquxBCdjOii0Z+4ZOQnQc3J1fnLFWCBfif
6MEyH9SVPaQGajAGVihJAvWWGRP9fCvQz+SRfEoShYwpc/cybScdgjxPfgcCqmrwgWzDxNi+Jz+Y
sVYh5j8uA+w59LpwT+PA+Bx0Bo4r0DaHKqPnJSCGAcV0QNbJTxIyZWvcbDqsZaxz1eOHCmZt1Mxi
9Wz3ZEELhr/VjcuwqPJzxaz/HwMlvMjOCzH1pQQbXHVP9XT91HT4G//QLRefSpOKGxRZheD6v/ul
vy7oRcX9nyhIsBMgx/QG5SDPSZ7LXxWRPnDK3XcU4k3tiHigZpHUVeWDmH1a5MHLx4oDboGskSux
DPzSq8r5s8v/6yvb1uNff+fNqT8WXd6K+g+iIn8N2NBNEvT/ysXvlbC7eMM7ssgUOqoFwOL1VXuo
Y2guqAeVGIx4kKn4X7n4h+9iVo+E2+Zj+/riDaGk8a9d/l4Zu8s3nSNTpmNc5+dVvq4FTVePMFhB
xY2KEI/tD/7PN4G9K3iSHW7z/T//g9PCH+ZfaQN7RewqwaCB2zYpWdWT1ygKfF0Jrn3kmqqBDoq+
rSTkVd5XU3BdAU46rBJo7yp5et14ae9c5OtKcKwjZGRs09DcbSUAbHpflYC+DH34sEpwjzyPBaxq
sk0Vj72hkMHgCNyWa9jbNvee+oFnbu/I1mTj5+T0b0wEhnkkIAmM9ObvBwNNO6KfWB4eID9q5301
Ad1gLD+0DXhHBiOe6WmGvMhf2oBmH9noYAgA3vusBc2zDh4NzCO6ORgawFXywSLj9WjgYe+CsYsF
knFbSe9uNACQ5R08MdDbWQKYRMB/2xQ8h8WDSzNhFbZ9vLcxUTc0+9C2gJWPhzyfKSZA+dibHpkZ
QHWxgPoxbGxH4fc0NgI7AaF72NTgHYHd9VBEe7nVe/MjiwQGTjzOvZfGsl2ZvqNawEd8u3A5YIZw
jnS0YQHzvayU9udHzTuyNbA9mkldicd76xBiVD+0JbBIUE3HcQBhywc7g9djo+Owc7B113Vexs53
NzZqSPsd2h9098gSU6Bu7HcE4fzloOsmBkbxeHdLJd1krDqwEZgGg6LLgtgAxSYfbxvBduPksrfa
/tI7Ggc4NcEWOGw01I/YFIo2/vs+4EKQMAUxASj9O20EYst3YC0QOaGfQ8V42RKJUMybkYDICrBn
VayZ5eP9dQWLDd+htaCyVmROeLnTv2yaGA9BHSMB6rxMnduA1XvqER6D1YG1YKhHHqwecoOU9LoR
eBrVQ1Zfh1QiH+9uYaAR3jk4iKgeCbQv1KbdTX5dC653xM/YxKxeusK7WxkYtu0ePCCYR+jwQhUj
lLR9vG0L1IJjCOqW917nRtbw7jbS+d9fJbJhQH3IBv1m/hz8X7cFz2DbhPKwpr58/v42DCLieeiA
wOZQ524TNdtrBBY7BQZD9pXvdEDQVVZwh14+q2Rx/dbe8tCxjxwV3ocBbUM+3t+cCDXz0NmALsA2
iPWP8/sgEtxSG8ltw3ip53c0GeoQaw6No5qEj7h2z3FftoG/dgEqhs202FKLx7sbAVBS1w7dIpn2
kUEYkUDZy9Job7fsmUewgQlZvhCV31UjgAp96Agg+M6kFH7O+HsjAZMhgWTGGv0lrvTuGoHwyD54
GmCjqDLY0a1+Oxm6YvXMNkmj273XrsAu/9C24B7h7kaw+CWNKBrXmyUBQQO47GJ9+G5rAfeEA2uB
bCtDPrx99sXysbdV0FS6hCm4zIKB/85SKzp8vUOvn/0wsUEDYv32+vdbgXfEFkqEFN5tVkHMWofW
gnGEGCc29j/wFnutgLWBRQ3pRJp/1tI7awuGJkjXB0WQTDaMiEkIWY2fV/l6RHDYSjF16OrLsOi9
vx5hSB+Tg2qBlCszg0G8/KVH7LUF3O6PNFJMHhPEexsRDANPmQNbgWEBraC/q4IXLB57IwJZFcM0
yDm8475ga4cGk6kF8smGYzG6yAed601fIHjiWqbmkF/6UUvvbEQwSb0f2BYYEUwyyiyZESMRj72+
4LKeVBk0Xf3HkPD+egQBsANrwUB1yDZckwXhthb2Nw3AE8jEEk19iby/u2iqYdr6oRtIYHkG22ea
+0u4cK9HsFoW04Ou6/b72zUQ/js0kGgQPCJIooqtgXzs9QXHPbJpAqj/v+yd/o0c47+wzfyJcT0J
o/S7RLdGT83v8K1/9oUf6M5fP39BdgrsnoBvvvmiALtuf3sL8BOv/+sNbk+iT199+AONKn/n5d9f
LvDXn37zWz+u6seb6+ipfqgfQ+wDBJj35TQ/PmRAZP9P+vDHQ/bwGn1J7+Se7M7kP//jzXm+GgX+
ScFNsleuUGc5uNw6mov8bcESIHZ4wclD3jw0P05RQjAl3ujQkk8e0ugZL63ozVlvQQsHl426WP3w
vXh91lu44OEl5/nTYxs9du2bwiUs+9DCF0/pw/BQP70ueQv1PLjkFzzxP4rnf5wU+EH88bbatzCJ
Q3/llFqPvr+5ny/Qg0NLXj0VdfD2lF/S2oeWvKbGo+h1jWsGYaofb/wWjv9zC/BXXX3z/SF80wA1
k63w31BumkZ5Eb3tkduM3qF1scm/Rw97o8gWSnVwycXwtlls006HFnv+69hka7p2eCWfc2bdYzL9
KEkOe9sk0aHnfFF0UfNLNW8z0oeW/eEhyt+MHkJ98m+YXj481FP6kH9/XR0vSaPDT7lpHh7Drnlq
2zdtWt+mZQ4uP3oMo+DhLY1km/I4vGjmgqZo37Tsl0TC4WVD8uSvLN+MTdipii3z31F6gXbBj5Lk
4kyTYd+Di0ZjdW8MwbxHhFIPLfnj0x/1w97qCZSFiFIeXnT/8HbeekGWH17w8I/1Q1Y2YfR2Wqd8
EVj8O8o/e6qbp+lHWfJWbuN1f0fhH57G6PHNNAbEWIAJ/47CvxZ18qOkl/MWQL2Di5YmyicPdcFM
+bZzGjJ48/f8wOIh2e/7W3vnQ4vHAehtjW+DLQcXm2DjWLzd1byg5g8uun4K9pl6EnN5aMGf8NFr
IPo+7G0T9C2O7dDir8Pi+9M/Ns0vc9sWLHho8Z+LDjfv3zXEl0zj3/MDvzZEUTxxokOLv6H2n5rm
6c2S4iUMfHjZ49tdpcFJE9U4tNzb9iH8UYoYU16iU4cW+xfq4TJ88N/fJ9xF7Gz2mrexDSkdetJf
Hph38qB92zVfeKQHF/7UtP/47cmT4/8bGt+XqHksEKF4s3J7Ae0dfO4TRul58Kad2CjW/Xjjz+7m
7yJNPwnSv8affhCff/dvb4Nr4huP6dND/V//FwAA//8=</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sz="700"/>
          </a:pPr>
          <a:endParaRPr lang="en-US" sz="700" b="0" i="0" u="none" strike="noStrike" baseline="0">
            <a:solidFill>
              <a:sysClr val="windowText" lastClr="000000">
                <a:lumMod val="65000"/>
                <a:lumOff val="35000"/>
              </a:sysClr>
            </a:solidFill>
            <a:latin typeface="Calibri" panose="020F0502020204030204"/>
          </a:endParaRPr>
        </a:p>
      </cx:txPr>
    </cx:legend>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6.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2" Type="http://schemas.microsoft.com/office/2014/relationships/chartEx" Target="../charts/chartEx1.xml"/><Relationship Id="rId1" Type="http://schemas.openxmlformats.org/officeDocument/2006/relationships/chart" Target="../charts/chart9.xml"/></Relationships>
</file>

<file path=xl/drawings/_rels/drawing10.xml.rels><?xml version="1.0" encoding="UTF-8" standalone="yes"?>
<Relationships xmlns="http://schemas.openxmlformats.org/package/2006/relationships"><Relationship Id="rId8" Type="http://schemas.openxmlformats.org/officeDocument/2006/relationships/chart" Target="../charts/chart17.xml"/><Relationship Id="rId3" Type="http://schemas.openxmlformats.org/officeDocument/2006/relationships/chart" Target="../charts/chart12.xml"/><Relationship Id="rId7" Type="http://schemas.openxmlformats.org/officeDocument/2006/relationships/chart" Target="../charts/chart16.xml"/><Relationship Id="rId2" Type="http://schemas.openxmlformats.org/officeDocument/2006/relationships/chart" Target="../charts/chart11.xml"/><Relationship Id="rId1" Type="http://schemas.openxmlformats.org/officeDocument/2006/relationships/chart" Target="../charts/chart10.xml"/><Relationship Id="rId6" Type="http://schemas.openxmlformats.org/officeDocument/2006/relationships/chart" Target="../charts/chart15.xml"/><Relationship Id="rId5" Type="http://schemas.openxmlformats.org/officeDocument/2006/relationships/chart" Target="../charts/chart14.xml"/><Relationship Id="rId10" Type="http://schemas.microsoft.com/office/2014/relationships/chartEx" Target="../charts/chartEx2.xml"/><Relationship Id="rId4" Type="http://schemas.openxmlformats.org/officeDocument/2006/relationships/chart" Target="../charts/chart13.xml"/><Relationship Id="rId9" Type="http://schemas.openxmlformats.org/officeDocument/2006/relationships/chart" Target="../charts/chart18.xml"/></Relationships>
</file>

<file path=xl/drawings/drawing1.xml><?xml version="1.0" encoding="utf-8"?>
<xdr:wsDr xmlns:xdr="http://schemas.openxmlformats.org/drawingml/2006/spreadsheetDrawing" xmlns:a="http://schemas.openxmlformats.org/drawingml/2006/main">
  <xdr:twoCellAnchor>
    <xdr:from>
      <xdr:col>9</xdr:col>
      <xdr:colOff>60489</xdr:colOff>
      <xdr:row>0</xdr:row>
      <xdr:rowOff>168072</xdr:rowOff>
    </xdr:from>
    <xdr:to>
      <xdr:col>10</xdr:col>
      <xdr:colOff>586504</xdr:colOff>
      <xdr:row>5</xdr:row>
      <xdr:rowOff>164262</xdr:rowOff>
    </xdr:to>
    <xdr:graphicFrame macro="">
      <xdr:nvGraphicFramePr>
        <xdr:cNvPr id="2" name="Chart 1">
          <a:extLst>
            <a:ext uri="{FF2B5EF4-FFF2-40B4-BE49-F238E27FC236}">
              <a16:creationId xmlns:a16="http://schemas.microsoft.com/office/drawing/2014/main" id="{FA0AF40B-B34B-EB57-426D-431D83EDC9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76656</xdr:colOff>
      <xdr:row>6</xdr:row>
      <xdr:rowOff>51884</xdr:rowOff>
    </xdr:from>
    <xdr:to>
      <xdr:col>10</xdr:col>
      <xdr:colOff>593911</xdr:colOff>
      <xdr:row>11</xdr:row>
      <xdr:rowOff>47626</xdr:rowOff>
    </xdr:to>
    <xdr:graphicFrame macro="">
      <xdr:nvGraphicFramePr>
        <xdr:cNvPr id="4" name="Chart 3">
          <a:extLst>
            <a:ext uri="{FF2B5EF4-FFF2-40B4-BE49-F238E27FC236}">
              <a16:creationId xmlns:a16="http://schemas.microsoft.com/office/drawing/2014/main" id="{99C5B41A-7C12-09DA-5D68-37620947C11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84096</xdr:colOff>
      <xdr:row>11</xdr:row>
      <xdr:rowOff>91953</xdr:rowOff>
    </xdr:from>
    <xdr:to>
      <xdr:col>10</xdr:col>
      <xdr:colOff>591934</xdr:colOff>
      <xdr:row>16</xdr:row>
      <xdr:rowOff>115765</xdr:rowOff>
    </xdr:to>
    <xdr:graphicFrame macro="">
      <xdr:nvGraphicFramePr>
        <xdr:cNvPr id="5" name="Chart 4">
          <a:extLst>
            <a:ext uri="{FF2B5EF4-FFF2-40B4-BE49-F238E27FC236}">
              <a16:creationId xmlns:a16="http://schemas.microsoft.com/office/drawing/2014/main" id="{3A4C094E-460D-DC5F-0801-FFBD6E2C40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102123</xdr:colOff>
      <xdr:row>17</xdr:row>
      <xdr:rowOff>22781</xdr:rowOff>
    </xdr:from>
    <xdr:to>
      <xdr:col>11</xdr:col>
      <xdr:colOff>23567</xdr:colOff>
      <xdr:row>23</xdr:row>
      <xdr:rowOff>94269</xdr:rowOff>
    </xdr:to>
    <xdr:graphicFrame macro="">
      <xdr:nvGraphicFramePr>
        <xdr:cNvPr id="6" name="Chart 5">
          <a:extLst>
            <a:ext uri="{FF2B5EF4-FFF2-40B4-BE49-F238E27FC236}">
              <a16:creationId xmlns:a16="http://schemas.microsoft.com/office/drawing/2014/main" id="{5125BA32-0001-B269-8EE9-D506C450F6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0.13772</cdr:x>
      <cdr:y>0.33054</cdr:y>
    </cdr:from>
    <cdr:to>
      <cdr:x>0.86826</cdr:x>
      <cdr:y>0.74059</cdr:y>
    </cdr:to>
    <cdr:sp macro="" textlink="">
      <cdr:nvSpPr>
        <cdr:cNvPr id="3" name="TextBox 2">
          <a:extLst xmlns:a="http://schemas.openxmlformats.org/drawingml/2006/main">
            <a:ext uri="{FF2B5EF4-FFF2-40B4-BE49-F238E27FC236}">
              <a16:creationId xmlns:a16="http://schemas.microsoft.com/office/drawing/2014/main" id="{2946862F-F04E-E359-FBBF-90D9E0D72180}"/>
            </a:ext>
          </a:extLst>
        </cdr:cNvPr>
        <cdr:cNvSpPr txBox="1"/>
      </cdr:nvSpPr>
      <cdr:spPr>
        <a:xfrm xmlns:a="http://schemas.openxmlformats.org/drawingml/2006/main">
          <a:off x="175260" y="300990"/>
          <a:ext cx="929640" cy="37338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IN" sz="1100"/>
        </a:p>
      </cdr:txBody>
    </cdr:sp>
  </cdr:relSizeAnchor>
  <cdr:relSizeAnchor xmlns:cdr="http://schemas.openxmlformats.org/drawingml/2006/chartDrawing">
    <cdr:from>
      <cdr:x>0.16766</cdr:x>
      <cdr:y>0.37458</cdr:y>
    </cdr:from>
    <cdr:to>
      <cdr:x>0.82635</cdr:x>
      <cdr:y>0.66512</cdr:y>
    </cdr:to>
    <cdr:sp macro="" textlink="'Overall Sales_Profit'!$I$3">
      <cdr:nvSpPr>
        <cdr:cNvPr id="4" name="TextBox 3">
          <a:extLst xmlns:a="http://schemas.openxmlformats.org/drawingml/2006/main">
            <a:ext uri="{FF2B5EF4-FFF2-40B4-BE49-F238E27FC236}">
              <a16:creationId xmlns:a16="http://schemas.microsoft.com/office/drawing/2014/main" id="{DB6B00CC-4C06-FCE0-C29F-57CE18536D5C}"/>
            </a:ext>
          </a:extLst>
        </cdr:cNvPr>
        <cdr:cNvSpPr txBox="1">
          <a:spLocks xmlns:a="http://schemas.openxmlformats.org/drawingml/2006/main"/>
        </cdr:cNvSpPr>
      </cdr:nvSpPr>
      <cdr:spPr>
        <a:xfrm xmlns:a="http://schemas.openxmlformats.org/drawingml/2006/main">
          <a:off x="213360" y="341090"/>
          <a:ext cx="838200" cy="264560"/>
        </a:xfrm>
        <a:prstGeom xmlns:a="http://schemas.openxmlformats.org/drawingml/2006/main" prst="rect">
          <a:avLst/>
        </a:prstGeom>
        <a:gradFill xmlns:a="http://schemas.openxmlformats.org/drawingml/2006/main">
          <a:gsLst>
            <a:gs pos="0">
              <a:schemeClr val="accent1">
                <a:lumMod val="0"/>
                <a:lumOff val="100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mlns:a="http://schemas.openxmlformats.org/drawingml/2006/main">
          <a:noFill/>
        </a:ln>
      </cdr:spPr>
      <cdr:txBody>
        <a:bodyPr xmlns:a="http://schemas.openxmlformats.org/drawingml/2006/main" vertOverflow="clip" wrap="square" rtlCol="0" anchor="ctr" anchorCtr="0">
          <a:noAutofit/>
        </a:bodyPr>
        <a:lstStyle xmlns:a="http://schemas.openxmlformats.org/drawingml/2006/main"/>
        <a:p xmlns:a="http://schemas.openxmlformats.org/drawingml/2006/main">
          <a:pPr algn="ctr"/>
          <a:fld id="{61316B15-13F8-492F-A7EB-A34506132E3C}" type="TxLink">
            <a:rPr lang="en-US" sz="1100" b="0" i="0" u="none" strike="noStrike">
              <a:solidFill>
                <a:srgbClr val="000000"/>
              </a:solidFill>
              <a:latin typeface="Bahnschrift Condensed" panose="020B0502040204020203" pitchFamily="34" charset="0"/>
              <a:ea typeface="Calibri"/>
              <a:cs typeface="Calibri"/>
            </a:rPr>
            <a:pPr algn="ctr"/>
            <a:t> 22,92,041.16 </a:t>
          </a:fld>
          <a:endParaRPr lang="en-IN" sz="1100">
            <a:latin typeface="Bahnschrift Condensed" panose="020B0502040204020203" pitchFamily="34" charset="0"/>
          </a:endParaRPr>
        </a:p>
      </cdr:txBody>
    </cdr:sp>
  </cdr:relSizeAnchor>
</c:userShapes>
</file>

<file path=xl/drawings/drawing3.xml><?xml version="1.0" encoding="utf-8"?>
<c:userShapes xmlns:c="http://schemas.openxmlformats.org/drawingml/2006/chart">
  <cdr:relSizeAnchor xmlns:cdr="http://schemas.openxmlformats.org/drawingml/2006/chartDrawing">
    <cdr:from>
      <cdr:x>0.17091</cdr:x>
      <cdr:y>0.31144</cdr:y>
    </cdr:from>
    <cdr:to>
      <cdr:x>0.83006</cdr:x>
      <cdr:y>0.60212</cdr:y>
    </cdr:to>
    <cdr:sp macro="" textlink="'Overall Sales_Profit'!$M$3">
      <cdr:nvSpPr>
        <cdr:cNvPr id="2" name="TextBox 1">
          <a:extLst xmlns:a="http://schemas.openxmlformats.org/drawingml/2006/main">
            <a:ext uri="{FF2B5EF4-FFF2-40B4-BE49-F238E27FC236}">
              <a16:creationId xmlns:a16="http://schemas.microsoft.com/office/drawing/2014/main" id="{1F4822FE-F9DF-C245-5FE2-72938AA7891C}"/>
            </a:ext>
          </a:extLst>
        </cdr:cNvPr>
        <cdr:cNvSpPr txBox="1"/>
      </cdr:nvSpPr>
      <cdr:spPr>
        <a:xfrm xmlns:a="http://schemas.openxmlformats.org/drawingml/2006/main">
          <a:off x="217055" y="286328"/>
          <a:ext cx="837136" cy="267244"/>
        </a:xfrm>
        <a:prstGeom xmlns:a="http://schemas.openxmlformats.org/drawingml/2006/main" prst="rect">
          <a:avLst/>
        </a:prstGeom>
        <a:gradFill xmlns:a="http://schemas.openxmlformats.org/drawingml/2006/main">
          <a:gsLst>
            <a:gs pos="0">
              <a:schemeClr val="accent1">
                <a:lumMod val="0"/>
                <a:lumOff val="100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mlns:a="http://schemas.openxmlformats.org/drawingml/2006/main">
          <a:noFill/>
        </a:ln>
      </cdr:spPr>
      <cdr:txBody>
        <a:bodyPr xmlns:a="http://schemas.openxmlformats.org/drawingml/2006/main" wrap="square" rtlCol="0" anchor="ctr" anchorCtr="0">
          <a:noAutofit/>
        </a:bodyP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fld id="{97B68400-E81F-4434-9349-7A44EA4198E5}" type="TxLink">
            <a:rPr lang="en-US" sz="1100" b="0" i="0" u="none" strike="noStrike">
              <a:solidFill>
                <a:srgbClr val="000000"/>
              </a:solidFill>
              <a:latin typeface="Bahnschrift Condensed" panose="020B0502040204020203" pitchFamily="34" charset="0"/>
              <a:ea typeface="Calibri"/>
              <a:cs typeface="Calibri"/>
            </a:rPr>
            <a:t> 2,85,462.23 </a:t>
          </a:fld>
          <a:endParaRPr lang="en-IN" sz="1100">
            <a:latin typeface="Bahnschrift Condensed" panose="020B0502040204020203" pitchFamily="34" charset="0"/>
          </a:endParaRPr>
        </a:p>
      </cdr:txBody>
    </cdr:sp>
  </cdr:relSizeAnchor>
</c:userShapes>
</file>

<file path=xl/drawings/drawing4.xml><?xml version="1.0" encoding="utf-8"?>
<c:userShapes xmlns:c="http://schemas.openxmlformats.org/drawingml/2006/chart">
  <cdr:relSizeAnchor xmlns:cdr="http://schemas.openxmlformats.org/drawingml/2006/chartDrawing">
    <cdr:from>
      <cdr:x>0.14847</cdr:x>
      <cdr:y>0.32578</cdr:y>
    </cdr:from>
    <cdr:to>
      <cdr:x>0.81254</cdr:x>
      <cdr:y>0.60774</cdr:y>
    </cdr:to>
    <cdr:sp macro="" textlink="'Overall Sales_Profit'!$P$3">
      <cdr:nvSpPr>
        <cdr:cNvPr id="2" name="TextBox 1">
          <a:extLst xmlns:a="http://schemas.openxmlformats.org/drawingml/2006/main">
            <a:ext uri="{FF2B5EF4-FFF2-40B4-BE49-F238E27FC236}">
              <a16:creationId xmlns:a16="http://schemas.microsoft.com/office/drawing/2014/main" id="{81A35C86-7894-49BC-5805-424B3A4E9C61}"/>
            </a:ext>
          </a:extLst>
        </cdr:cNvPr>
        <cdr:cNvSpPr txBox="1"/>
      </cdr:nvSpPr>
      <cdr:spPr>
        <a:xfrm xmlns:a="http://schemas.openxmlformats.org/drawingml/2006/main">
          <a:off x="187569" y="304800"/>
          <a:ext cx="838929" cy="263803"/>
        </a:xfrm>
        <a:prstGeom xmlns:a="http://schemas.openxmlformats.org/drawingml/2006/main" prst="rect">
          <a:avLst/>
        </a:prstGeom>
        <a:gradFill xmlns:a="http://schemas.openxmlformats.org/drawingml/2006/main">
          <a:gsLst>
            <a:gs pos="0">
              <a:schemeClr val="accent1">
                <a:lumMod val="0"/>
                <a:lumOff val="100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mlns:a="http://schemas.openxmlformats.org/drawingml/2006/main">
          <a:noFill/>
        </a:ln>
      </cdr:spPr>
      <cdr:txBody>
        <a:bodyPr xmlns:a="http://schemas.openxmlformats.org/drawingml/2006/main" wrap="square" rtlCol="0" anchor="ctr" anchorCtr="0">
          <a:noAutofit/>
        </a:bodyP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fld id="{6350A20E-310B-4FFE-814F-4639EE1969EE}" type="TxLink">
            <a:rPr lang="en-US" sz="1100" b="0" i="0" u="none" strike="noStrike">
              <a:solidFill>
                <a:srgbClr val="000000"/>
              </a:solidFill>
              <a:latin typeface="Bahnschrift Condensed" panose="020B0502040204020203" pitchFamily="34" charset="0"/>
              <a:ea typeface="Calibri"/>
              <a:cs typeface="Calibri"/>
            </a:rPr>
            <a:t>12.5%</a:t>
          </a:fld>
          <a:endParaRPr lang="en-IN" sz="1100">
            <a:latin typeface="Bahnschrift Condensed" panose="020B0502040204020203" pitchFamily="34" charset="0"/>
          </a:endParaRPr>
        </a:p>
      </cdr:txBody>
    </cdr:sp>
  </cdr:relSizeAnchor>
</c:userShapes>
</file>

<file path=xl/drawings/drawing5.xml><?xml version="1.0" encoding="utf-8"?>
<c:userShapes xmlns:c="http://schemas.openxmlformats.org/drawingml/2006/chart">
  <cdr:relSizeAnchor xmlns:cdr="http://schemas.openxmlformats.org/drawingml/2006/chartDrawing">
    <cdr:from>
      <cdr:x>0.2171</cdr:x>
      <cdr:y>0.32948</cdr:y>
    </cdr:from>
    <cdr:to>
      <cdr:x>0.77564</cdr:x>
      <cdr:y>0.55566</cdr:y>
    </cdr:to>
    <cdr:sp macro="" textlink="'Overall Sales_Profit'!$S$3">
      <cdr:nvSpPr>
        <cdr:cNvPr id="2" name="TextBox 1">
          <a:extLst xmlns:a="http://schemas.openxmlformats.org/drawingml/2006/main">
            <a:ext uri="{FF2B5EF4-FFF2-40B4-BE49-F238E27FC236}">
              <a16:creationId xmlns:a16="http://schemas.microsoft.com/office/drawing/2014/main" id="{786DE2F5-4CC5-AACA-71BE-BCCF319F271B}"/>
            </a:ext>
          </a:extLst>
        </cdr:cNvPr>
        <cdr:cNvSpPr txBox="1"/>
      </cdr:nvSpPr>
      <cdr:spPr>
        <a:xfrm xmlns:a="http://schemas.openxmlformats.org/drawingml/2006/main">
          <a:off x="325749" y="380738"/>
          <a:ext cx="838045" cy="261362"/>
        </a:xfrm>
        <a:prstGeom xmlns:a="http://schemas.openxmlformats.org/drawingml/2006/main" prst="rect">
          <a:avLst/>
        </a:prstGeom>
        <a:gradFill xmlns:a="http://schemas.openxmlformats.org/drawingml/2006/main">
          <a:gsLst>
            <a:gs pos="0">
              <a:schemeClr val="accent1">
                <a:lumMod val="0"/>
                <a:lumOff val="100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mlns:a="http://schemas.openxmlformats.org/drawingml/2006/main">
          <a:noFill/>
        </a:ln>
      </cdr:spPr>
      <cdr:txBody>
        <a:bodyPr xmlns:a="http://schemas.openxmlformats.org/drawingml/2006/main" wrap="square" rtlCol="0" anchor="ctr" anchorCtr="0">
          <a:noAutofit/>
        </a:bodyP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fld id="{47CB42CE-0310-4BA2-B0DA-5E88965F8FEB}" type="TxLink">
            <a:rPr lang="en-US" sz="1100" b="0" i="0" u="none" strike="noStrike">
              <a:solidFill>
                <a:srgbClr val="000000"/>
              </a:solidFill>
              <a:latin typeface="Calibri"/>
              <a:ea typeface="Calibri"/>
              <a:cs typeface="Calibri"/>
            </a:rPr>
            <a:t>37722</a:t>
          </a:fld>
          <a:endParaRPr lang="en-IN" sz="1100">
            <a:latin typeface="Bahnschrift Condensed" panose="020B0502040204020203" pitchFamily="34" charset="0"/>
          </a:endParaRPr>
        </a:p>
      </cdr:txBody>
    </cdr:sp>
  </cdr:relSizeAnchor>
</c:userShapes>
</file>

<file path=xl/drawings/drawing6.xml><?xml version="1.0" encoding="utf-8"?>
<xdr:wsDr xmlns:xdr="http://schemas.openxmlformats.org/drawingml/2006/spreadsheetDrawing" xmlns:a="http://schemas.openxmlformats.org/drawingml/2006/main">
  <xdr:twoCellAnchor>
    <xdr:from>
      <xdr:col>13</xdr:col>
      <xdr:colOff>573853</xdr:colOff>
      <xdr:row>9</xdr:row>
      <xdr:rowOff>157104</xdr:rowOff>
    </xdr:from>
    <xdr:to>
      <xdr:col>19</xdr:col>
      <xdr:colOff>263408</xdr:colOff>
      <xdr:row>25</xdr:row>
      <xdr:rowOff>40452</xdr:rowOff>
    </xdr:to>
    <xdr:graphicFrame macro="">
      <xdr:nvGraphicFramePr>
        <xdr:cNvPr id="4" name="Chart 3">
          <a:extLst>
            <a:ext uri="{FF2B5EF4-FFF2-40B4-BE49-F238E27FC236}">
              <a16:creationId xmlns:a16="http://schemas.microsoft.com/office/drawing/2014/main" id="{CB27DD9C-6327-07FD-3DD5-7D1EF8DE2C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254001</xdr:colOff>
      <xdr:row>26</xdr:row>
      <xdr:rowOff>15993</xdr:rowOff>
    </xdr:from>
    <xdr:to>
      <xdr:col>8</xdr:col>
      <xdr:colOff>1006594</xdr:colOff>
      <xdr:row>41</xdr:row>
      <xdr:rowOff>78082</xdr:rowOff>
    </xdr:to>
    <xdr:graphicFrame macro="">
      <xdr:nvGraphicFramePr>
        <xdr:cNvPr id="5" name="Chart 4">
          <a:extLst>
            <a:ext uri="{FF2B5EF4-FFF2-40B4-BE49-F238E27FC236}">
              <a16:creationId xmlns:a16="http://schemas.microsoft.com/office/drawing/2014/main" id="{2C759654-26B2-4A55-9B10-90205072B5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10</xdr:col>
      <xdr:colOff>182880</xdr:colOff>
      <xdr:row>2</xdr:row>
      <xdr:rowOff>140970</xdr:rowOff>
    </xdr:from>
    <xdr:to>
      <xdr:col>15</xdr:col>
      <xdr:colOff>182880</xdr:colOff>
      <xdr:row>17</xdr:row>
      <xdr:rowOff>140970</xdr:rowOff>
    </xdr:to>
    <xdr:graphicFrame macro="">
      <xdr:nvGraphicFramePr>
        <xdr:cNvPr id="4" name="Chart 3">
          <a:extLst>
            <a:ext uri="{FF2B5EF4-FFF2-40B4-BE49-F238E27FC236}">
              <a16:creationId xmlns:a16="http://schemas.microsoft.com/office/drawing/2014/main" id="{1C7A6F31-02E7-023E-22BE-15372BA923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593066</xdr:colOff>
      <xdr:row>1</xdr:row>
      <xdr:rowOff>130834</xdr:rowOff>
    </xdr:from>
    <xdr:to>
      <xdr:col>10</xdr:col>
      <xdr:colOff>97047</xdr:colOff>
      <xdr:row>16</xdr:row>
      <xdr:rowOff>178279</xdr:rowOff>
    </xdr:to>
    <xdr:graphicFrame macro="">
      <xdr:nvGraphicFramePr>
        <xdr:cNvPr id="4" name="Chart 3">
          <a:extLst>
            <a:ext uri="{FF2B5EF4-FFF2-40B4-BE49-F238E27FC236}">
              <a16:creationId xmlns:a16="http://schemas.microsoft.com/office/drawing/2014/main" id="{C540539F-1A20-2705-75FE-D744EDA44E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0</xdr:col>
      <xdr:colOff>487680</xdr:colOff>
      <xdr:row>17</xdr:row>
      <xdr:rowOff>160020</xdr:rowOff>
    </xdr:from>
    <xdr:to>
      <xdr:col>4</xdr:col>
      <xdr:colOff>876300</xdr:colOff>
      <xdr:row>29</xdr:row>
      <xdr:rowOff>99060</xdr:rowOff>
    </xdr:to>
    <xdr:graphicFrame macro="">
      <xdr:nvGraphicFramePr>
        <xdr:cNvPr id="6" name="Chart 5">
          <a:extLst>
            <a:ext uri="{FF2B5EF4-FFF2-40B4-BE49-F238E27FC236}">
              <a16:creationId xmlns:a16="http://schemas.microsoft.com/office/drawing/2014/main" id="{95EE2822-CC41-77A4-27CC-351343196E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198438</xdr:colOff>
      <xdr:row>1</xdr:row>
      <xdr:rowOff>172242</xdr:rowOff>
    </xdr:from>
    <xdr:to>
      <xdr:col>15</xdr:col>
      <xdr:colOff>436563</xdr:colOff>
      <xdr:row>16</xdr:row>
      <xdr:rowOff>177005</xdr:rowOff>
    </xdr:to>
    <mc:AlternateContent xmlns:mc="http://schemas.openxmlformats.org/markup-compatibility/2006">
      <mc:Choice xmlns:cx4="http://schemas.microsoft.com/office/drawing/2016/5/10/chartex" Requires="cx4">
        <xdr:graphicFrame macro="">
          <xdr:nvGraphicFramePr>
            <xdr:cNvPr id="9" name="Chart 8">
              <a:extLst>
                <a:ext uri="{FF2B5EF4-FFF2-40B4-BE49-F238E27FC236}">
                  <a16:creationId xmlns:a16="http://schemas.microsoft.com/office/drawing/2014/main" id="{181F3DFF-92AB-FD98-F1D1-439540E3089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7913688" y="354805"/>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7620</xdr:colOff>
      <xdr:row>2</xdr:row>
      <xdr:rowOff>22860</xdr:rowOff>
    </xdr:from>
    <xdr:to>
      <xdr:col>3</xdr:col>
      <xdr:colOff>7620</xdr:colOff>
      <xdr:row>10</xdr:row>
      <xdr:rowOff>9293</xdr:rowOff>
    </xdr:to>
    <mc:AlternateContent xmlns:mc="http://schemas.openxmlformats.org/markup-compatibility/2006">
      <mc:Choice xmlns:a14="http://schemas.microsoft.com/office/drawing/2010/main" Requires="a14">
        <xdr:graphicFrame macro="">
          <xdr:nvGraphicFramePr>
            <xdr:cNvPr id="4" name="Year">
              <a:extLst>
                <a:ext uri="{FF2B5EF4-FFF2-40B4-BE49-F238E27FC236}">
                  <a16:creationId xmlns:a16="http://schemas.microsoft.com/office/drawing/2014/main" id="{0578491C-123E-9976-6997-CAC0B0E044DB}"/>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7620" y="388620"/>
              <a:ext cx="1828800" cy="144947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7620</xdr:colOff>
      <xdr:row>10</xdr:row>
      <xdr:rowOff>22861</xdr:rowOff>
    </xdr:from>
    <xdr:to>
      <xdr:col>3</xdr:col>
      <xdr:colOff>7620</xdr:colOff>
      <xdr:row>17</xdr:row>
      <xdr:rowOff>167640</xdr:rowOff>
    </xdr:to>
    <mc:AlternateContent xmlns:mc="http://schemas.openxmlformats.org/markup-compatibility/2006">
      <mc:Choice xmlns:a14="http://schemas.microsoft.com/office/drawing/2010/main" Requires="a14">
        <xdr:graphicFrame macro="">
          <xdr:nvGraphicFramePr>
            <xdr:cNvPr id="5" name="Region">
              <a:extLst>
                <a:ext uri="{FF2B5EF4-FFF2-40B4-BE49-F238E27FC236}">
                  <a16:creationId xmlns:a16="http://schemas.microsoft.com/office/drawing/2014/main" id="{E69FF3EF-038A-67E3-2F30-3F352897900E}"/>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7620" y="1851661"/>
              <a:ext cx="1828800" cy="14249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6020</xdr:colOff>
      <xdr:row>17</xdr:row>
      <xdr:rowOff>180845</xdr:rowOff>
    </xdr:from>
    <xdr:to>
      <xdr:col>3</xdr:col>
      <xdr:colOff>6020</xdr:colOff>
      <xdr:row>24</xdr:row>
      <xdr:rowOff>49830</xdr:rowOff>
    </xdr:to>
    <mc:AlternateContent xmlns:mc="http://schemas.openxmlformats.org/markup-compatibility/2006">
      <mc:Choice xmlns:a14="http://schemas.microsoft.com/office/drawing/2010/main" Requires="a14">
        <xdr:graphicFrame macro="">
          <xdr:nvGraphicFramePr>
            <xdr:cNvPr id="7" name="Category">
              <a:extLst>
                <a:ext uri="{FF2B5EF4-FFF2-40B4-BE49-F238E27FC236}">
                  <a16:creationId xmlns:a16="http://schemas.microsoft.com/office/drawing/2014/main" id="{80DF58B1-E314-00FE-52F9-6779473E50B6}"/>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6020" y="3289805"/>
              <a:ext cx="1828800" cy="114914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11754</xdr:colOff>
      <xdr:row>2</xdr:row>
      <xdr:rowOff>25931</xdr:rowOff>
    </xdr:from>
    <xdr:to>
      <xdr:col>5</xdr:col>
      <xdr:colOff>113354</xdr:colOff>
      <xdr:row>7</xdr:row>
      <xdr:rowOff>97573</xdr:rowOff>
    </xdr:to>
    <xdr:graphicFrame macro="">
      <xdr:nvGraphicFramePr>
        <xdr:cNvPr id="2" name="Chart 1">
          <a:extLst>
            <a:ext uri="{FF2B5EF4-FFF2-40B4-BE49-F238E27FC236}">
              <a16:creationId xmlns:a16="http://schemas.microsoft.com/office/drawing/2014/main" id="{CB710C7B-1EC6-451C-8D1D-F103F5AE2E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21275</xdr:colOff>
      <xdr:row>7</xdr:row>
      <xdr:rowOff>121807</xdr:rowOff>
    </xdr:from>
    <xdr:to>
      <xdr:col>5</xdr:col>
      <xdr:colOff>121843</xdr:colOff>
      <xdr:row>13</xdr:row>
      <xdr:rowOff>3858</xdr:rowOff>
    </xdr:to>
    <xdr:graphicFrame macro="">
      <xdr:nvGraphicFramePr>
        <xdr:cNvPr id="3" name="Chart 2">
          <a:extLst>
            <a:ext uri="{FF2B5EF4-FFF2-40B4-BE49-F238E27FC236}">
              <a16:creationId xmlns:a16="http://schemas.microsoft.com/office/drawing/2014/main" id="{8E015120-50F7-45EC-AF9D-A4572F4593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22507</xdr:colOff>
      <xdr:row>13</xdr:row>
      <xdr:rowOff>23232</xdr:rowOff>
    </xdr:from>
    <xdr:to>
      <xdr:col>5</xdr:col>
      <xdr:colOff>125393</xdr:colOff>
      <xdr:row>18</xdr:row>
      <xdr:rowOff>114882</xdr:rowOff>
    </xdr:to>
    <xdr:graphicFrame macro="">
      <xdr:nvGraphicFramePr>
        <xdr:cNvPr id="6" name="Chart 5">
          <a:extLst>
            <a:ext uri="{FF2B5EF4-FFF2-40B4-BE49-F238E27FC236}">
              <a16:creationId xmlns:a16="http://schemas.microsoft.com/office/drawing/2014/main" id="{EB1AC274-1247-4BB6-B164-C1996BCE9B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23132</xdr:colOff>
      <xdr:row>18</xdr:row>
      <xdr:rowOff>134744</xdr:rowOff>
    </xdr:from>
    <xdr:to>
      <xdr:col>5</xdr:col>
      <xdr:colOff>127760</xdr:colOff>
      <xdr:row>24</xdr:row>
      <xdr:rowOff>35713</xdr:rowOff>
    </xdr:to>
    <xdr:graphicFrame macro="">
      <xdr:nvGraphicFramePr>
        <xdr:cNvPr id="8" name="Chart 7">
          <a:extLst>
            <a:ext uri="{FF2B5EF4-FFF2-40B4-BE49-F238E27FC236}">
              <a16:creationId xmlns:a16="http://schemas.microsoft.com/office/drawing/2014/main" id="{F8188710-C890-47BB-853E-FFD1B7AB74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152401</xdr:colOff>
      <xdr:row>2</xdr:row>
      <xdr:rowOff>30480</xdr:rowOff>
    </xdr:from>
    <xdr:to>
      <xdr:col>11</xdr:col>
      <xdr:colOff>22861</xdr:colOff>
      <xdr:row>13</xdr:row>
      <xdr:rowOff>15240</xdr:rowOff>
    </xdr:to>
    <xdr:graphicFrame macro="">
      <xdr:nvGraphicFramePr>
        <xdr:cNvPr id="11" name="Chart 10">
          <a:extLst>
            <a:ext uri="{FF2B5EF4-FFF2-40B4-BE49-F238E27FC236}">
              <a16:creationId xmlns:a16="http://schemas.microsoft.com/office/drawing/2014/main" id="{6BBA06E0-FA7B-4D07-8F6C-60A20B49C5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53340</xdr:colOff>
      <xdr:row>2</xdr:row>
      <xdr:rowOff>38100</xdr:rowOff>
    </xdr:from>
    <xdr:to>
      <xdr:col>16</xdr:col>
      <xdr:colOff>584200</xdr:colOff>
      <xdr:row>13</xdr:row>
      <xdr:rowOff>14377</xdr:rowOff>
    </xdr:to>
    <xdr:graphicFrame macro="">
      <xdr:nvGraphicFramePr>
        <xdr:cNvPr id="12" name="Chart 11">
          <a:extLst>
            <a:ext uri="{FF2B5EF4-FFF2-40B4-BE49-F238E27FC236}">
              <a16:creationId xmlns:a16="http://schemas.microsoft.com/office/drawing/2014/main" id="{B2B280AE-7055-4649-BD64-CC53DE4196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147853</xdr:colOff>
      <xdr:row>13</xdr:row>
      <xdr:rowOff>39806</xdr:rowOff>
    </xdr:from>
    <xdr:to>
      <xdr:col>11</xdr:col>
      <xdr:colOff>28575</xdr:colOff>
      <xdr:row>24</xdr:row>
      <xdr:rowOff>28432</xdr:rowOff>
    </xdr:to>
    <xdr:graphicFrame macro="">
      <xdr:nvGraphicFramePr>
        <xdr:cNvPr id="14" name="Chart 13">
          <a:extLst>
            <a:ext uri="{FF2B5EF4-FFF2-40B4-BE49-F238E27FC236}">
              <a16:creationId xmlns:a16="http://schemas.microsoft.com/office/drawing/2014/main" id="{66C24387-1702-427C-BEE4-FC00A8CC47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11</xdr:col>
      <xdr:colOff>56951</xdr:colOff>
      <xdr:row>13</xdr:row>
      <xdr:rowOff>43916</xdr:rowOff>
    </xdr:from>
    <xdr:to>
      <xdr:col>15</xdr:col>
      <xdr:colOff>187377</xdr:colOff>
      <xdr:row>24</xdr:row>
      <xdr:rowOff>22975</xdr:rowOff>
    </xdr:to>
    <xdr:graphicFrame macro="">
      <xdr:nvGraphicFramePr>
        <xdr:cNvPr id="15" name="Chart 14">
          <a:extLst>
            <a:ext uri="{FF2B5EF4-FFF2-40B4-BE49-F238E27FC236}">
              <a16:creationId xmlns:a16="http://schemas.microsoft.com/office/drawing/2014/main" id="{0CEEBFF0-A4BD-4C77-8C80-7C80219707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17</xdr:col>
      <xdr:colOff>7472</xdr:colOff>
      <xdr:row>2</xdr:row>
      <xdr:rowOff>29882</xdr:rowOff>
    </xdr:from>
    <xdr:to>
      <xdr:col>22</xdr:col>
      <xdr:colOff>602420</xdr:colOff>
      <xdr:row>13</xdr:row>
      <xdr:rowOff>7470</xdr:rowOff>
    </xdr:to>
    <xdr:graphicFrame macro="">
      <xdr:nvGraphicFramePr>
        <xdr:cNvPr id="16" name="Chart 15">
          <a:extLst>
            <a:ext uri="{FF2B5EF4-FFF2-40B4-BE49-F238E27FC236}">
              <a16:creationId xmlns:a16="http://schemas.microsoft.com/office/drawing/2014/main" id="{F6CF9C47-2D10-4688-AAD6-F939E2BFB5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15</xdr:col>
      <xdr:colOff>217714</xdr:colOff>
      <xdr:row>13</xdr:row>
      <xdr:rowOff>45357</xdr:rowOff>
    </xdr:from>
    <xdr:to>
      <xdr:col>23</xdr:col>
      <xdr:colOff>4536</xdr:colOff>
      <xdr:row>24</xdr:row>
      <xdr:rowOff>13607</xdr:rowOff>
    </xdr:to>
    <mc:AlternateContent xmlns:mc="http://schemas.openxmlformats.org/markup-compatibility/2006">
      <mc:Choice xmlns:cx4="http://schemas.microsoft.com/office/drawing/2016/5/10/chartex" Requires="cx4">
        <xdr:graphicFrame macro="">
          <xdr:nvGraphicFramePr>
            <xdr:cNvPr id="20" name="Chart 19">
              <a:extLst>
                <a:ext uri="{FF2B5EF4-FFF2-40B4-BE49-F238E27FC236}">
                  <a16:creationId xmlns:a16="http://schemas.microsoft.com/office/drawing/2014/main" id="{3DF54F5D-D300-4C65-B2A5-36965C022CB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9334500" y="2403928"/>
              <a:ext cx="4649107" cy="196396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11.xml><?xml version="1.0" encoding="utf-8"?>
<c:userShapes xmlns:c="http://schemas.openxmlformats.org/drawingml/2006/chart">
  <cdr:relSizeAnchor xmlns:cdr="http://schemas.openxmlformats.org/drawingml/2006/chartDrawing">
    <cdr:from>
      <cdr:x>0.13772</cdr:x>
      <cdr:y>0.33054</cdr:y>
    </cdr:from>
    <cdr:to>
      <cdr:x>0.86826</cdr:x>
      <cdr:y>0.74059</cdr:y>
    </cdr:to>
    <cdr:sp macro="" textlink="">
      <cdr:nvSpPr>
        <cdr:cNvPr id="3" name="TextBox 2">
          <a:extLst xmlns:a="http://schemas.openxmlformats.org/drawingml/2006/main">
            <a:ext uri="{FF2B5EF4-FFF2-40B4-BE49-F238E27FC236}">
              <a16:creationId xmlns:a16="http://schemas.microsoft.com/office/drawing/2014/main" id="{2946862F-F04E-E359-FBBF-90D9E0D72180}"/>
            </a:ext>
          </a:extLst>
        </cdr:cNvPr>
        <cdr:cNvSpPr txBox="1"/>
      </cdr:nvSpPr>
      <cdr:spPr>
        <a:xfrm xmlns:a="http://schemas.openxmlformats.org/drawingml/2006/main">
          <a:off x="175260" y="300990"/>
          <a:ext cx="929640" cy="37338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IN" sz="1100"/>
        </a:p>
      </cdr:txBody>
    </cdr:sp>
  </cdr:relSizeAnchor>
  <cdr:relSizeAnchor xmlns:cdr="http://schemas.openxmlformats.org/drawingml/2006/chartDrawing">
    <cdr:from>
      <cdr:x>0.16766</cdr:x>
      <cdr:y>0.30136</cdr:y>
    </cdr:from>
    <cdr:to>
      <cdr:x>0.82635</cdr:x>
      <cdr:y>0.74428</cdr:y>
    </cdr:to>
    <cdr:sp macro="" textlink="'Overall Sales_Profit'!$I$3">
      <cdr:nvSpPr>
        <cdr:cNvPr id="4" name="TextBox 3">
          <a:extLst xmlns:a="http://schemas.openxmlformats.org/drawingml/2006/main">
            <a:ext uri="{FF2B5EF4-FFF2-40B4-BE49-F238E27FC236}">
              <a16:creationId xmlns:a16="http://schemas.microsoft.com/office/drawing/2014/main" id="{DB6B00CC-4C06-FCE0-C29F-57CE18536D5C}"/>
            </a:ext>
          </a:extLst>
        </cdr:cNvPr>
        <cdr:cNvSpPr txBox="1"/>
      </cdr:nvSpPr>
      <cdr:spPr>
        <a:xfrm xmlns:a="http://schemas.openxmlformats.org/drawingml/2006/main">
          <a:off x="221057" y="292539"/>
          <a:ext cx="868471" cy="429943"/>
        </a:xfrm>
        <a:prstGeom xmlns:a="http://schemas.openxmlformats.org/drawingml/2006/main" prst="rect">
          <a:avLst/>
        </a:prstGeom>
        <a:gradFill xmlns:a="http://schemas.openxmlformats.org/drawingml/2006/main">
          <a:gsLst>
            <a:gs pos="0">
              <a:schemeClr val="accent1">
                <a:lumMod val="0"/>
                <a:lumOff val="100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mlns:a="http://schemas.openxmlformats.org/drawingml/2006/main">
          <a:noFill/>
        </a:ln>
      </cdr:spPr>
      <cdr:txBody>
        <a:bodyPr xmlns:a="http://schemas.openxmlformats.org/drawingml/2006/main" vertOverflow="clip" wrap="square" rtlCol="0" anchor="ctr" anchorCtr="0">
          <a:noAutofit/>
        </a:bodyPr>
        <a:lstStyle xmlns:a="http://schemas.openxmlformats.org/drawingml/2006/main"/>
        <a:p xmlns:a="http://schemas.openxmlformats.org/drawingml/2006/main">
          <a:pPr algn="ctr"/>
          <a:fld id="{61316B15-13F8-492F-A7EB-A34506132E3C}" type="TxLink">
            <a:rPr lang="en-US" sz="1100" b="0" i="0" u="none" strike="noStrike">
              <a:solidFill>
                <a:srgbClr val="000000"/>
              </a:solidFill>
              <a:latin typeface="Bahnschrift Condensed" panose="020B0502040204020203" pitchFamily="34" charset="0"/>
              <a:ea typeface="Calibri"/>
              <a:cs typeface="Calibri"/>
            </a:rPr>
            <a:pPr algn="ctr"/>
            <a:t> 22,92,041.16 </a:t>
          </a:fld>
          <a:endParaRPr lang="en-IN" sz="1100">
            <a:latin typeface="Bahnschrift Condensed" panose="020B0502040204020203" pitchFamily="34" charset="0"/>
          </a:endParaRPr>
        </a:p>
      </cdr:txBody>
    </cdr:sp>
  </cdr:relSizeAnchor>
</c:userShapes>
</file>

<file path=xl/drawings/drawing12.xml><?xml version="1.0" encoding="utf-8"?>
<c:userShapes xmlns:c="http://schemas.openxmlformats.org/drawingml/2006/chart">
  <cdr:relSizeAnchor xmlns:cdr="http://schemas.openxmlformats.org/drawingml/2006/chartDrawing">
    <cdr:from>
      <cdr:x>0.17091</cdr:x>
      <cdr:y>0.31144</cdr:y>
    </cdr:from>
    <cdr:to>
      <cdr:x>0.83006</cdr:x>
      <cdr:y>0.73355</cdr:y>
    </cdr:to>
    <cdr:sp macro="" textlink="'Overall Sales_Profit'!$M$3">
      <cdr:nvSpPr>
        <cdr:cNvPr id="2" name="TextBox 1">
          <a:extLst xmlns:a="http://schemas.openxmlformats.org/drawingml/2006/main">
            <a:ext uri="{FF2B5EF4-FFF2-40B4-BE49-F238E27FC236}">
              <a16:creationId xmlns:a16="http://schemas.microsoft.com/office/drawing/2014/main" id="{1F4822FE-F9DF-C245-5FE2-72938AA7891C}"/>
            </a:ext>
          </a:extLst>
        </cdr:cNvPr>
        <cdr:cNvSpPr txBox="1"/>
      </cdr:nvSpPr>
      <cdr:spPr>
        <a:xfrm xmlns:a="http://schemas.openxmlformats.org/drawingml/2006/main">
          <a:off x="217280" y="305696"/>
          <a:ext cx="837984" cy="414329"/>
        </a:xfrm>
        <a:prstGeom xmlns:a="http://schemas.openxmlformats.org/drawingml/2006/main" prst="rect">
          <a:avLst/>
        </a:prstGeom>
        <a:gradFill xmlns:a="http://schemas.openxmlformats.org/drawingml/2006/main">
          <a:gsLst>
            <a:gs pos="0">
              <a:schemeClr val="accent1">
                <a:lumMod val="0"/>
                <a:lumOff val="100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mlns:a="http://schemas.openxmlformats.org/drawingml/2006/main">
          <a:noFill/>
        </a:ln>
      </cdr:spPr>
      <cdr:txBody>
        <a:bodyPr xmlns:a="http://schemas.openxmlformats.org/drawingml/2006/main" wrap="square" rtlCol="0" anchor="ctr" anchorCtr="0">
          <a:noAutofit/>
        </a:bodyP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fld id="{97B68400-E81F-4434-9349-7A44EA4198E5}" type="TxLink">
            <a:rPr lang="en-US" sz="1100" b="0" i="0" u="none" strike="noStrike">
              <a:solidFill>
                <a:srgbClr val="000000"/>
              </a:solidFill>
              <a:latin typeface="Bahnschrift Condensed" panose="020B0502040204020203" pitchFamily="34" charset="0"/>
              <a:ea typeface="Calibri"/>
              <a:cs typeface="Calibri"/>
            </a:rPr>
            <a:pPr algn="ctr"/>
            <a:t> 2,85,462.23 </a:t>
          </a:fld>
          <a:endParaRPr lang="en-IN" sz="1100">
            <a:latin typeface="Bahnschrift Condensed" panose="020B0502040204020203" pitchFamily="34" charset="0"/>
          </a:endParaRPr>
        </a:p>
      </cdr:txBody>
    </cdr:sp>
  </cdr:relSizeAnchor>
</c:userShapes>
</file>

<file path=xl/drawings/drawing13.xml><?xml version="1.0" encoding="utf-8"?>
<c:userShapes xmlns:c="http://schemas.openxmlformats.org/drawingml/2006/chart">
  <cdr:relSizeAnchor xmlns:cdr="http://schemas.openxmlformats.org/drawingml/2006/chartDrawing">
    <cdr:from>
      <cdr:x>0.14847</cdr:x>
      <cdr:y>0.28289</cdr:y>
    </cdr:from>
    <cdr:to>
      <cdr:x>0.81254</cdr:x>
      <cdr:y>0.69079</cdr:y>
    </cdr:to>
    <cdr:sp macro="" textlink="'Overall Sales_Profit'!$P$3">
      <cdr:nvSpPr>
        <cdr:cNvPr id="2" name="TextBox 1">
          <a:extLst xmlns:a="http://schemas.openxmlformats.org/drawingml/2006/main">
            <a:ext uri="{FF2B5EF4-FFF2-40B4-BE49-F238E27FC236}">
              <a16:creationId xmlns:a16="http://schemas.microsoft.com/office/drawing/2014/main" id="{81A35C86-7894-49BC-5805-424B3A4E9C61}"/>
            </a:ext>
          </a:extLst>
        </cdr:cNvPr>
        <cdr:cNvSpPr txBox="1"/>
      </cdr:nvSpPr>
      <cdr:spPr>
        <a:xfrm xmlns:a="http://schemas.openxmlformats.org/drawingml/2006/main">
          <a:off x="196672" y="276506"/>
          <a:ext cx="879666" cy="398683"/>
        </a:xfrm>
        <a:prstGeom xmlns:a="http://schemas.openxmlformats.org/drawingml/2006/main" prst="rect">
          <a:avLst/>
        </a:prstGeom>
        <a:gradFill xmlns:a="http://schemas.openxmlformats.org/drawingml/2006/main">
          <a:gsLst>
            <a:gs pos="0">
              <a:schemeClr val="accent1">
                <a:lumMod val="0"/>
                <a:lumOff val="100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mlns:a="http://schemas.openxmlformats.org/drawingml/2006/main">
          <a:noFill/>
        </a:ln>
      </cdr:spPr>
      <cdr:txBody>
        <a:bodyPr xmlns:a="http://schemas.openxmlformats.org/drawingml/2006/main" wrap="square" rtlCol="0" anchor="ctr" anchorCtr="0">
          <a:noAutofit/>
        </a:bodyP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fld id="{6350A20E-310B-4FFE-814F-4639EE1969EE}" type="TxLink">
            <a:rPr lang="en-US" sz="1100" b="0" i="0" u="none" strike="noStrike">
              <a:solidFill>
                <a:srgbClr val="000000"/>
              </a:solidFill>
              <a:latin typeface="Bahnschrift Condensed" panose="020B0502040204020203" pitchFamily="34" charset="0"/>
              <a:ea typeface="Calibri"/>
              <a:cs typeface="Calibri"/>
            </a:rPr>
            <a:pPr algn="ctr"/>
            <a:t>12.5%</a:t>
          </a:fld>
          <a:endParaRPr lang="en-IN" sz="1100">
            <a:latin typeface="Bahnschrift Condensed" panose="020B0502040204020203" pitchFamily="34" charset="0"/>
          </a:endParaRPr>
        </a:p>
      </cdr:txBody>
    </cdr:sp>
  </cdr:relSizeAnchor>
</c:userShapes>
</file>

<file path=xl/drawings/drawing14.xml><?xml version="1.0" encoding="utf-8"?>
<c:userShapes xmlns:c="http://schemas.openxmlformats.org/drawingml/2006/chart">
  <cdr:relSizeAnchor xmlns:cdr="http://schemas.openxmlformats.org/drawingml/2006/chartDrawing">
    <cdr:from>
      <cdr:x>0.15264</cdr:x>
      <cdr:y>0.3531</cdr:y>
    </cdr:from>
    <cdr:to>
      <cdr:x>0.82936</cdr:x>
      <cdr:y>0.68148</cdr:y>
    </cdr:to>
    <cdr:sp macro="" textlink="'Overall Sales_Profit'!$S$3">
      <cdr:nvSpPr>
        <cdr:cNvPr id="2" name="TextBox 1">
          <a:extLst xmlns:a="http://schemas.openxmlformats.org/drawingml/2006/main">
            <a:ext uri="{FF2B5EF4-FFF2-40B4-BE49-F238E27FC236}">
              <a16:creationId xmlns:a16="http://schemas.microsoft.com/office/drawing/2014/main" id="{786DE2F5-4CC5-AACA-71BE-BCCF319F271B}"/>
            </a:ext>
          </a:extLst>
        </cdr:cNvPr>
        <cdr:cNvSpPr txBox="1"/>
      </cdr:nvSpPr>
      <cdr:spPr>
        <a:xfrm xmlns:a="http://schemas.openxmlformats.org/drawingml/2006/main">
          <a:off x="202646" y="343200"/>
          <a:ext cx="898407" cy="319185"/>
        </a:xfrm>
        <a:prstGeom xmlns:a="http://schemas.openxmlformats.org/drawingml/2006/main" prst="rect">
          <a:avLst/>
        </a:prstGeom>
        <a:gradFill xmlns:a="http://schemas.openxmlformats.org/drawingml/2006/main">
          <a:gsLst>
            <a:gs pos="0">
              <a:schemeClr val="accent1">
                <a:lumMod val="0"/>
                <a:lumOff val="100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mlns:a="http://schemas.openxmlformats.org/drawingml/2006/main">
          <a:noFill/>
        </a:ln>
      </cdr:spPr>
      <cdr:txBody>
        <a:bodyPr xmlns:a="http://schemas.openxmlformats.org/drawingml/2006/main" wrap="square" rtlCol="0" anchor="ctr" anchorCtr="0">
          <a:noAutofit/>
        </a:bodyP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fld id="{47CB42CE-0310-4BA2-B0DA-5E88965F8FEB}" type="TxLink">
            <a:rPr lang="en-US" sz="1100" b="0" i="0" u="none" strike="noStrike">
              <a:solidFill>
                <a:srgbClr val="000000"/>
              </a:solidFill>
              <a:latin typeface="Calibri"/>
              <a:ea typeface="Calibri"/>
              <a:cs typeface="Calibri"/>
            </a:rPr>
            <a:pPr algn="ctr"/>
            <a:t>37722</a:t>
          </a:fld>
          <a:endParaRPr lang="en-IN" sz="1100">
            <a:latin typeface="Bahnschrift Condensed" panose="020B0502040204020203" pitchFamily="34" charset="0"/>
          </a:endParaRPr>
        </a:p>
      </cdr:txBody>
    </cdr:sp>
  </cdr:relSizeAnchor>
</c:userShape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humika Aggarwal" refreshedDate="45316.70389409722" createdVersion="8" refreshedVersion="8" minRefreshableVersion="3" recordCount="0" supportSubquery="1" supportAdvancedDrill="1" xr:uid="{74F615F3-01D3-4A48-84AD-C9B62D11748F}">
  <cacheSource type="external" connectionId="3"/>
  <cacheFields count="2">
    <cacheField name="[Customer_details].[Customer Name].[Customer Name]" caption="Customer Name" numFmtId="0" hierarchy="1" level="1">
      <sharedItems count="5">
        <s v="Adrian Barton"/>
        <s v="Raymond Buch"/>
        <s v="Sean Miller"/>
        <s v="Tamara Chand"/>
        <s v="Tom Ashbrook"/>
      </sharedItems>
    </cacheField>
    <cacheField name="[Measures].[Sum of Sales]" caption="Sum of Sales" numFmtId="0" hierarchy="30" level="32767"/>
  </cacheFields>
  <cacheHierarchies count="35">
    <cacheHierarchy uniqueName="[Customer_details].[Customer ID]" caption="Customer ID" attribute="1" defaultMemberUniqueName="[Customer_details].[Customer ID].[All]" allUniqueName="[Customer_details].[Customer ID].[All]" dimensionUniqueName="[Customer_details]" displayFolder="" count="0" memberValueDatatype="130" unbalanced="0"/>
    <cacheHierarchy uniqueName="[Customer_details].[Customer Name]" caption="Customer Name" attribute="1" defaultMemberUniqueName="[Customer_details].[Customer Name].[All]" allUniqueName="[Customer_details].[Customer Name].[All]" dimensionUniqueName="[Customer_details]" displayFolder="" count="2" memberValueDatatype="130" unbalanced="0">
      <fieldsUsage count="2">
        <fieldUsage x="-1"/>
        <fieldUsage x="0"/>
      </fieldsUsage>
    </cacheHierarchy>
    <cacheHierarchy uniqueName="[Customer_details].[Segment]" caption="Segment" attribute="1" defaultMemberUniqueName="[Customer_details].[Segment].[All]" allUniqueName="[Customer_details].[Segment].[All]" dimensionUniqueName="[Customer_details]" displayFolder="" count="0" memberValueDatatype="130" unbalanced="0"/>
    <cacheHierarchy uniqueName="[Customer_details].[Country]" caption="Country" attribute="1" defaultMemberUniqueName="[Customer_details].[Country].[All]" allUniqueName="[Customer_details].[Country].[All]" dimensionUniqueName="[Customer_details]" displayFolder="" count="0" memberValueDatatype="130" unbalanced="0"/>
    <cacheHierarchy uniqueName="[Customer_details].[City]" caption="City" attribute="1" defaultMemberUniqueName="[Customer_details].[City].[All]" allUniqueName="[Customer_details].[City].[All]" dimensionUniqueName="[Customer_details]" displayFolder="" count="0" memberValueDatatype="130" unbalanced="0"/>
    <cacheHierarchy uniqueName="[Customer_details].[State]" caption="State" attribute="1" defaultMemberUniqueName="[Customer_details].[State].[All]" allUniqueName="[Customer_details].[State].[All]" dimensionUniqueName="[Customer_details]" displayFolder="" count="0" memberValueDatatype="130" unbalanced="0"/>
    <cacheHierarchy uniqueName="[Customer_details].[Postal Code]" caption="Postal Code" attribute="1" defaultMemberUniqueName="[Customer_details].[Postal Code].[All]" allUniqueName="[Customer_details].[Postal Code].[All]" dimensionUniqueName="[Customer_details]" displayFolder="" count="0" memberValueDatatype="5" unbalanced="0"/>
    <cacheHierarchy uniqueName="[Customer_details].[Region]" caption="Region" attribute="1" defaultMemberUniqueName="[Customer_details].[Region].[All]" allUniqueName="[Customer_details].[Region].[All]" dimensionUniqueName="[Customer_details]" displayFolder="" count="0" memberValueDatatype="130" unbalanced="0"/>
    <cacheHierarchy uniqueName="[Order_details].[Row ID]" caption="Row ID" attribute="1" defaultMemberUniqueName="[Order_details].[Row ID].[All]" allUniqueName="[Order_details].[Row ID].[All]" dimensionUniqueName="[Order_details]" displayFolder="" count="0" memberValueDatatype="20" unbalanced="0"/>
    <cacheHierarchy uniqueName="[Order_details].[Order ID]" caption="Order ID" attribute="1" defaultMemberUniqueName="[Order_details].[Order ID].[All]" allUniqueName="[Order_details].[Order ID].[All]" dimensionUniqueName="[Order_details]" displayFolder="" count="0" memberValueDatatype="130" unbalanced="0"/>
    <cacheHierarchy uniqueName="[Order_details].[Customer ID]" caption="Customer ID" attribute="1" defaultMemberUniqueName="[Order_details].[Customer ID].[All]" allUniqueName="[Order_details].[Customer ID].[All]" dimensionUniqueName="[Order_details]" displayFolder="" count="0" memberValueDatatype="130" unbalanced="0"/>
    <cacheHierarchy uniqueName="[Order_details].[Product ID]" caption="Product ID" attribute="1" defaultMemberUniqueName="[Order_details].[Product ID].[All]" allUniqueName="[Order_details].[Product ID].[All]" dimensionUniqueName="[Order_details]" displayFolder="" count="0" memberValueDatatype="130" unbalanced="0"/>
    <cacheHierarchy uniqueName="[Order_details].[Order Date]" caption="Order Date" attribute="1" time="1" defaultMemberUniqueName="[Order_details].[Order Date].[All]" allUniqueName="[Order_details].[Order Date].[All]" dimensionUniqueName="[Order_details]" displayFolder="" count="0" memberValueDatatype="7" unbalanced="0"/>
    <cacheHierarchy uniqueName="[Order_details].[Ship Date]" caption="Ship Date" attribute="1" time="1" defaultMemberUniqueName="[Order_details].[Ship Date].[All]" allUniqueName="[Order_details].[Ship Date].[All]" dimensionUniqueName="[Order_details]" displayFolder="" count="0" memberValueDatatype="7" unbalanced="0"/>
    <cacheHierarchy uniqueName="[Order_details].[Ship Mode]" caption="Ship Mode" attribute="1" defaultMemberUniqueName="[Order_details].[Ship Mode].[All]" allUniqueName="[Order_details].[Ship Mode].[All]" dimensionUniqueName="[Order_details]" displayFolder="" count="0" memberValueDatatype="130" unbalanced="0"/>
    <cacheHierarchy uniqueName="[Order_details].[Sales]" caption="Sales" attribute="1" defaultMemberUniqueName="[Order_details].[Sales].[All]" allUniqueName="[Order_details].[Sales].[All]" dimensionUniqueName="[Order_details]" displayFolder="" count="0" memberValueDatatype="5"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_details].[Discount]" caption="Discount" attribute="1" defaultMemberUniqueName="[Order_details].[Discount].[All]" allUniqueName="[Order_details].[Discount].[All]" dimensionUniqueName="[Order_details]" displayFolder="" count="0" memberValueDatatype="5" unbalanced="0"/>
    <cacheHierarchy uniqueName="[Order_details].[Profit]" caption="Profit" attribute="1" defaultMemberUniqueName="[Order_details].[Profit].[All]" allUniqueName="[Order_details].[Profit].[All]" dimensionUniqueName="[Order_details]" displayFolder="" count="0" memberValueDatatype="5" unbalanced="0"/>
    <cacheHierarchy uniqueName="[Order_details].[Year]" caption="Year" attribute="1" defaultMemberUniqueName="[Order_details].[Year].[All]" allUniqueName="[Order_details].[Year].[All]" dimensionUniqueName="[Order_details]" displayFolder="" count="0" memberValueDatatype="20" unbalanced="0"/>
    <cacheHierarchy uniqueName="[Order_details].[Month]" caption="Month" attribute="1" defaultMemberUniqueName="[Order_details].[Month].[All]" allUniqueName="[Order_details].[Month].[All]" dimensionUniqueName="[Order_details]" displayFolder="" count="0" memberValueDatatype="130" unbalanced="0"/>
    <cacheHierarchy uniqueName="[Order_details].[Quarter]" caption="Quarter" attribute="1" defaultMemberUniqueName="[Order_details].[Quarter].[All]" allUniqueName="[Order_details].[Quarter].[All]" dimensionUniqueName="[Order_details]" displayFolder="" count="0" memberValueDatatype="20" unbalanced="0"/>
    <cacheHierarchy uniqueName="[Product_details].[Product ID]" caption="Product ID" attribute="1" defaultMemberUniqueName="[Product_details].[Product ID].[All]" allUniqueName="[Product_details].[Product ID].[All]" dimensionUniqueName="[Product_details]" displayFolder="" count="0" memberValueDatatype="130" unbalanced="0"/>
    <cacheHierarchy uniqueName="[Product_details].[Category]" caption="Category" attribute="1" defaultMemberUniqueName="[Product_details].[Category].[All]" allUniqueName="[Product_details].[Category].[All]" dimensionUniqueName="[Product_details]" displayFolder="" count="0" memberValueDatatype="130" unbalanced="0"/>
    <cacheHierarchy uniqueName="[Product_details].[Sub-Category]" caption="Sub-Category" attribute="1" defaultMemberUniqueName="[Product_details].[Sub-Category].[All]" allUniqueName="[Product_details].[Sub-Category].[All]" dimensionUniqueName="[Product_details]" displayFolder="" count="0" memberValueDatatype="130" unbalanced="0"/>
    <cacheHierarchy uniqueName="[Measures].[Profit Margin]" caption="Profit Margin" measure="1" displayFolder="" measureGroup="Order_details" count="0"/>
    <cacheHierarchy uniqueName="[Measures].[__XL_Count Table1]" caption="__XL_Count Table1" measure="1" displayFolder="" measureGroup="Order_details" count="0" hidden="1"/>
    <cacheHierarchy uniqueName="[Measures].[__XL_Count Sheet1]" caption="__XL_Count Sheet1" measure="1" displayFolder="" measureGroup="Customer_details" count="0" hidden="1"/>
    <cacheHierarchy uniqueName="[Measures].[__XL_Count Sheet11]" caption="__XL_Count Sheet11" measure="1" displayFolder="" measureGroup="Product_details" count="0" hidden="1"/>
    <cacheHierarchy uniqueName="[Measures].[__No measures defined]" caption="__No measures defined" measure="1" displayFolder="" count="0" hidden="1"/>
    <cacheHierarchy uniqueName="[Measures].[Sum of Sales]" caption="Sum of Sales" measure="1" displayFolder="" measureGroup="Order_details" count="0" oneField="1" hidden="1">
      <fieldsUsage count="1">
        <fieldUsage x="1"/>
      </fieldsUsage>
      <extLst>
        <ext xmlns:x15="http://schemas.microsoft.com/office/spreadsheetml/2010/11/main" uri="{B97F6D7D-B522-45F9-BDA1-12C45D357490}">
          <x15:cacheHierarchy aggregatedColumn="15"/>
        </ext>
      </extLst>
    </cacheHierarchy>
    <cacheHierarchy uniqueName="[Measures].[Sum of Year]" caption="Sum of Year" measure="1" displayFolder="" measureGroup="Order_details"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_details" count="0" hidden="1">
      <extLst>
        <ext xmlns:x15="http://schemas.microsoft.com/office/spreadsheetml/2010/11/main" uri="{B97F6D7D-B522-45F9-BDA1-12C45D357490}">
          <x15:cacheHierarchy aggregatedColumn="16"/>
        </ext>
      </extLst>
    </cacheHierarchy>
    <cacheHierarchy uniqueName="[Measures].[Sum of Profit]" caption="Sum of Profit" measure="1" displayFolder="" measureGroup="Order_details" count="0" hidden="1">
      <extLst>
        <ext xmlns:x15="http://schemas.microsoft.com/office/spreadsheetml/2010/11/main" uri="{B97F6D7D-B522-45F9-BDA1-12C45D357490}">
          <x15:cacheHierarchy aggregatedColumn="18"/>
        </ext>
      </extLst>
    </cacheHierarchy>
    <cacheHierarchy uniqueName="[Measures].[Sum of Postal Code]" caption="Sum of Postal Code" measure="1" displayFolder="" measureGroup="Customer_details" count="0" hidden="1">
      <extLst>
        <ext xmlns:x15="http://schemas.microsoft.com/office/spreadsheetml/2010/11/main" uri="{B97F6D7D-B522-45F9-BDA1-12C45D357490}">
          <x15:cacheHierarchy aggregatedColumn="6"/>
        </ext>
      </extLst>
    </cacheHierarchy>
  </cacheHierarchies>
  <kpis count="0"/>
  <dimensions count="4">
    <dimension name="Customer_details" uniqueName="[Customer_details]" caption="Customer_details"/>
    <dimension measure="1" name="Measures" uniqueName="[Measures]" caption="Measures"/>
    <dimension name="Order_details" uniqueName="[Order_details]" caption="Order_details"/>
    <dimension name="Product_details" uniqueName="[Product_details]" caption="Product_details"/>
  </dimensions>
  <measureGroups count="3">
    <measureGroup name="Customer_details" caption="Customer_details"/>
    <measureGroup name="Order_details" caption="Order_details"/>
    <measureGroup name="Product_details" caption="Product_details"/>
  </measureGroups>
  <maps count="5">
    <map measureGroup="0" dimension="0"/>
    <map measureGroup="1" dimension="0"/>
    <map measureGroup="1" dimension="2"/>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humika Aggarwal" refreshedDate="45316.703895601851" createdVersion="8" refreshedVersion="8" minRefreshableVersion="3" recordCount="0" supportSubquery="1" supportAdvancedDrill="1" xr:uid="{261ADF37-0FC1-4A9D-A1B1-E4D30940C261}">
  <cacheSource type="external" connectionId="3"/>
  <cacheFields count="3">
    <cacheField name="[Customer_details].[Region].[Region]" caption="Region" numFmtId="0" hierarchy="7" level="1">
      <sharedItems count="4">
        <s v="Central"/>
        <s v="East"/>
        <s v="South"/>
        <s v="West"/>
      </sharedItems>
    </cacheField>
    <cacheField name="[Customer_details].[City].[City]" caption="City" numFmtId="0" hierarchy="4" level="1">
      <sharedItems count="5">
        <s v="Cincinnati"/>
        <s v="Columbus"/>
        <s v="New York City"/>
        <s v="Newark"/>
        <s v="Philadelphia"/>
      </sharedItems>
    </cacheField>
    <cacheField name="[Measures].[Sum of Sales]" caption="Sum of Sales" numFmtId="0" hierarchy="30" level="32767"/>
  </cacheFields>
  <cacheHierarchies count="35">
    <cacheHierarchy uniqueName="[Customer_details].[Customer ID]" caption="Customer ID" attribute="1" defaultMemberUniqueName="[Customer_details].[Customer ID].[All]" allUniqueName="[Customer_details].[Customer ID].[All]" dimensionUniqueName="[Customer_details]" displayFolder="" count="0" memberValueDatatype="130" unbalanced="0"/>
    <cacheHierarchy uniqueName="[Customer_details].[Customer Name]" caption="Customer Name" attribute="1" defaultMemberUniqueName="[Customer_details].[Customer Name].[All]" allUniqueName="[Customer_details].[Customer Name].[All]" dimensionUniqueName="[Customer_details]" displayFolder="" count="0" memberValueDatatype="130" unbalanced="0"/>
    <cacheHierarchy uniqueName="[Customer_details].[Segment]" caption="Segment" attribute="1" defaultMemberUniqueName="[Customer_details].[Segment].[All]" allUniqueName="[Customer_details].[Segment].[All]" dimensionUniqueName="[Customer_details]" displayFolder="" count="0" memberValueDatatype="130" unbalanced="0"/>
    <cacheHierarchy uniqueName="[Customer_details].[Country]" caption="Country" attribute="1" defaultMemberUniqueName="[Customer_details].[Country].[All]" allUniqueName="[Customer_details].[Country].[All]" dimensionUniqueName="[Customer_details]" displayFolder="" count="0" memberValueDatatype="130" unbalanced="0"/>
    <cacheHierarchy uniqueName="[Customer_details].[City]" caption="City" attribute="1" defaultMemberUniqueName="[Customer_details].[City].[All]" allUniqueName="[Customer_details].[City].[All]" dimensionUniqueName="[Customer_details]" displayFolder="" count="2" memberValueDatatype="130" unbalanced="0">
      <fieldsUsage count="2">
        <fieldUsage x="-1"/>
        <fieldUsage x="1"/>
      </fieldsUsage>
    </cacheHierarchy>
    <cacheHierarchy uniqueName="[Customer_details].[State]" caption="State" attribute="1" defaultMemberUniqueName="[Customer_details].[State].[All]" allUniqueName="[Customer_details].[State].[All]" dimensionUniqueName="[Customer_details]" displayFolder="" count="0" memberValueDatatype="130" unbalanced="0"/>
    <cacheHierarchy uniqueName="[Customer_details].[Postal Code]" caption="Postal Code" attribute="1" defaultMemberUniqueName="[Customer_details].[Postal Code].[All]" allUniqueName="[Customer_details].[Postal Code].[All]" dimensionUniqueName="[Customer_details]" displayFolder="" count="0" memberValueDatatype="5" unbalanced="0"/>
    <cacheHierarchy uniqueName="[Customer_details].[Region]" caption="Region" attribute="1" defaultMemberUniqueName="[Customer_details].[Region].[All]" allUniqueName="[Customer_details].[Region].[All]" dimensionUniqueName="[Customer_details]" displayFolder="" count="2" memberValueDatatype="130" unbalanced="0">
      <fieldsUsage count="2">
        <fieldUsage x="-1"/>
        <fieldUsage x="0"/>
      </fieldsUsage>
    </cacheHierarchy>
    <cacheHierarchy uniqueName="[Order_details].[Row ID]" caption="Row ID" attribute="1" defaultMemberUniqueName="[Order_details].[Row ID].[All]" allUniqueName="[Order_details].[Row ID].[All]" dimensionUniqueName="[Order_details]" displayFolder="" count="0" memberValueDatatype="20" unbalanced="0"/>
    <cacheHierarchy uniqueName="[Order_details].[Order ID]" caption="Order ID" attribute="1" defaultMemberUniqueName="[Order_details].[Order ID].[All]" allUniqueName="[Order_details].[Order ID].[All]" dimensionUniqueName="[Order_details]" displayFolder="" count="0" memberValueDatatype="130" unbalanced="0"/>
    <cacheHierarchy uniqueName="[Order_details].[Customer ID]" caption="Customer ID" attribute="1" defaultMemberUniqueName="[Order_details].[Customer ID].[All]" allUniqueName="[Order_details].[Customer ID].[All]" dimensionUniqueName="[Order_details]" displayFolder="" count="0" memberValueDatatype="130" unbalanced="0"/>
    <cacheHierarchy uniqueName="[Order_details].[Product ID]" caption="Product ID" attribute="1" defaultMemberUniqueName="[Order_details].[Product ID].[All]" allUniqueName="[Order_details].[Product ID].[All]" dimensionUniqueName="[Order_details]" displayFolder="" count="0" memberValueDatatype="130" unbalanced="0"/>
    <cacheHierarchy uniqueName="[Order_details].[Order Date]" caption="Order Date" attribute="1" time="1" defaultMemberUniqueName="[Order_details].[Order Date].[All]" allUniqueName="[Order_details].[Order Date].[All]" dimensionUniqueName="[Order_details]" displayFolder="" count="0" memberValueDatatype="7" unbalanced="0"/>
    <cacheHierarchy uniqueName="[Order_details].[Ship Date]" caption="Ship Date" attribute="1" time="1" defaultMemberUniqueName="[Order_details].[Ship Date].[All]" allUniqueName="[Order_details].[Ship Date].[All]" dimensionUniqueName="[Order_details]" displayFolder="" count="0" memberValueDatatype="7" unbalanced="0"/>
    <cacheHierarchy uniqueName="[Order_details].[Ship Mode]" caption="Ship Mode" attribute="1" defaultMemberUniqueName="[Order_details].[Ship Mode].[All]" allUniqueName="[Order_details].[Ship Mode].[All]" dimensionUniqueName="[Order_details]" displayFolder="" count="0" memberValueDatatype="130" unbalanced="0"/>
    <cacheHierarchy uniqueName="[Order_details].[Sales]" caption="Sales" attribute="1" defaultMemberUniqueName="[Order_details].[Sales].[All]" allUniqueName="[Order_details].[Sales].[All]" dimensionUniqueName="[Order_details]" displayFolder="" count="0" memberValueDatatype="5"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_details].[Discount]" caption="Discount" attribute="1" defaultMemberUniqueName="[Order_details].[Discount].[All]" allUniqueName="[Order_details].[Discount].[All]" dimensionUniqueName="[Order_details]" displayFolder="" count="0" memberValueDatatype="5" unbalanced="0"/>
    <cacheHierarchy uniqueName="[Order_details].[Profit]" caption="Profit" attribute="1" defaultMemberUniqueName="[Order_details].[Profit].[All]" allUniqueName="[Order_details].[Profit].[All]" dimensionUniqueName="[Order_details]" displayFolder="" count="0" memberValueDatatype="5" unbalanced="0"/>
    <cacheHierarchy uniqueName="[Order_details].[Year]" caption="Year" attribute="1" defaultMemberUniqueName="[Order_details].[Year].[All]" allUniqueName="[Order_details].[Year].[All]" dimensionUniqueName="[Order_details]" displayFolder="" count="0" memberValueDatatype="20" unbalanced="0"/>
    <cacheHierarchy uniqueName="[Order_details].[Month]" caption="Month" attribute="1" defaultMemberUniqueName="[Order_details].[Month].[All]" allUniqueName="[Order_details].[Month].[All]" dimensionUniqueName="[Order_details]" displayFolder="" count="0" memberValueDatatype="130" unbalanced="0"/>
    <cacheHierarchy uniqueName="[Order_details].[Quarter]" caption="Quarter" attribute="1" defaultMemberUniqueName="[Order_details].[Quarter].[All]" allUniqueName="[Order_details].[Quarter].[All]" dimensionUniqueName="[Order_details]" displayFolder="" count="0" memberValueDatatype="20" unbalanced="0"/>
    <cacheHierarchy uniqueName="[Product_details].[Product ID]" caption="Product ID" attribute="1" defaultMemberUniqueName="[Product_details].[Product ID].[All]" allUniqueName="[Product_details].[Product ID].[All]" dimensionUniqueName="[Product_details]" displayFolder="" count="0" memberValueDatatype="130" unbalanced="0"/>
    <cacheHierarchy uniqueName="[Product_details].[Category]" caption="Category" attribute="1" defaultMemberUniqueName="[Product_details].[Category].[All]" allUniqueName="[Product_details].[Category].[All]" dimensionUniqueName="[Product_details]" displayFolder="" count="0" memberValueDatatype="130" unbalanced="0"/>
    <cacheHierarchy uniqueName="[Product_details].[Sub-Category]" caption="Sub-Category" attribute="1" defaultMemberUniqueName="[Product_details].[Sub-Category].[All]" allUniqueName="[Product_details].[Sub-Category].[All]" dimensionUniqueName="[Product_details]" displayFolder="" count="0" memberValueDatatype="130" unbalanced="0"/>
    <cacheHierarchy uniqueName="[Measures].[Profit Margin]" caption="Profit Margin" measure="1" displayFolder="" measureGroup="Order_details" count="0"/>
    <cacheHierarchy uniqueName="[Measures].[__XL_Count Table1]" caption="__XL_Count Table1" measure="1" displayFolder="" measureGroup="Order_details" count="0" hidden="1"/>
    <cacheHierarchy uniqueName="[Measures].[__XL_Count Sheet1]" caption="__XL_Count Sheet1" measure="1" displayFolder="" measureGroup="Customer_details" count="0" hidden="1"/>
    <cacheHierarchy uniqueName="[Measures].[__XL_Count Sheet11]" caption="__XL_Count Sheet11" measure="1" displayFolder="" measureGroup="Product_details" count="0" hidden="1"/>
    <cacheHierarchy uniqueName="[Measures].[__No measures defined]" caption="__No measures defined" measure="1" displayFolder="" count="0" hidden="1"/>
    <cacheHierarchy uniqueName="[Measures].[Sum of Sales]" caption="Sum of Sales" measure="1" displayFolder="" measureGroup="Order_details" count="0" oneField="1" hidden="1">
      <fieldsUsage count="1">
        <fieldUsage x="2"/>
      </fieldsUsage>
      <extLst>
        <ext xmlns:x15="http://schemas.microsoft.com/office/spreadsheetml/2010/11/main" uri="{B97F6D7D-B522-45F9-BDA1-12C45D357490}">
          <x15:cacheHierarchy aggregatedColumn="15"/>
        </ext>
      </extLst>
    </cacheHierarchy>
    <cacheHierarchy uniqueName="[Measures].[Sum of Year]" caption="Sum of Year" measure="1" displayFolder="" measureGroup="Order_details"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_details" count="0" hidden="1">
      <extLst>
        <ext xmlns:x15="http://schemas.microsoft.com/office/spreadsheetml/2010/11/main" uri="{B97F6D7D-B522-45F9-BDA1-12C45D357490}">
          <x15:cacheHierarchy aggregatedColumn="16"/>
        </ext>
      </extLst>
    </cacheHierarchy>
    <cacheHierarchy uniqueName="[Measures].[Sum of Profit]" caption="Sum of Profit" measure="1" displayFolder="" measureGroup="Order_details" count="0" hidden="1">
      <extLst>
        <ext xmlns:x15="http://schemas.microsoft.com/office/spreadsheetml/2010/11/main" uri="{B97F6D7D-B522-45F9-BDA1-12C45D357490}">
          <x15:cacheHierarchy aggregatedColumn="18"/>
        </ext>
      </extLst>
    </cacheHierarchy>
    <cacheHierarchy uniqueName="[Measures].[Sum of Postal Code]" caption="Sum of Postal Code" measure="1" displayFolder="" measureGroup="Customer_details" count="0" hidden="1">
      <extLst>
        <ext xmlns:x15="http://schemas.microsoft.com/office/spreadsheetml/2010/11/main" uri="{B97F6D7D-B522-45F9-BDA1-12C45D357490}">
          <x15:cacheHierarchy aggregatedColumn="6"/>
        </ext>
      </extLst>
    </cacheHierarchy>
  </cacheHierarchies>
  <kpis count="0"/>
  <dimensions count="4">
    <dimension name="Customer_details" uniqueName="[Customer_details]" caption="Customer_details"/>
    <dimension measure="1" name="Measures" uniqueName="[Measures]" caption="Measures"/>
    <dimension name="Order_details" uniqueName="[Order_details]" caption="Order_details"/>
    <dimension name="Product_details" uniqueName="[Product_details]" caption="Product_details"/>
  </dimensions>
  <measureGroups count="3">
    <measureGroup name="Customer_details" caption="Customer_details"/>
    <measureGroup name="Order_details" caption="Order_details"/>
    <measureGroup name="Product_details" caption="Product_details"/>
  </measureGroups>
  <maps count="5">
    <map measureGroup="0" dimension="0"/>
    <map measureGroup="1" dimension="0"/>
    <map measureGroup="1" dimension="2"/>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humika Aggarwal" refreshedDate="45316.703896643521" createdVersion="5" refreshedVersion="8" minRefreshableVersion="3" recordCount="0" supportSubquery="1" supportAdvancedDrill="1" xr:uid="{77BBB86B-0E77-4CB5-9BA2-A502B2090F93}">
  <cacheSource type="external" connectionId="3"/>
  <cacheFields count="4">
    <cacheField name="[Order_details].[Year].[Year]" caption="Year" numFmtId="0" hierarchy="19" level="1">
      <sharedItems containsSemiMixedTypes="0" containsString="0" containsNumber="1" containsInteger="1" minValue="2014" maxValue="2017" count="4">
        <n v="2014"/>
        <n v="2015"/>
        <n v="2016"/>
        <n v="2017"/>
      </sharedItems>
      <extLst>
        <ext xmlns:x15="http://schemas.microsoft.com/office/spreadsheetml/2010/11/main" uri="{4F2E5C28-24EA-4eb8-9CBF-B6C8F9C3D259}">
          <x15:cachedUniqueNames>
            <x15:cachedUniqueName index="0" name="[Order_details].[Year].&amp;[2014]"/>
            <x15:cachedUniqueName index="1" name="[Order_details].[Year].&amp;[2015]"/>
            <x15:cachedUniqueName index="2" name="[Order_details].[Year].&amp;[2016]"/>
            <x15:cachedUniqueName index="3" name="[Order_details].[Year].&amp;[2017]"/>
          </x15:cachedUniqueNames>
        </ext>
      </extLst>
    </cacheField>
    <cacheField name="[Measures].[Sum of Profit]" caption="Sum of Profit" numFmtId="0" hierarchy="33" level="32767"/>
    <cacheField name="[Product_details].[Category].[Category]" caption="Category" numFmtId="0" hierarchy="23" level="1">
      <sharedItems count="3">
        <s v="Furniture"/>
        <s v="Office Supplies"/>
        <s v="Technology"/>
      </sharedItems>
    </cacheField>
    <cacheField name="[Product_details].[Sub-Category].[Sub-Category]" caption="Sub-Category" numFmtId="0" hierarchy="24" level="1">
      <sharedItems count="17">
        <s v="Bookcases"/>
        <s v="Chairs"/>
        <s v="Furnishings"/>
        <s v="Tables"/>
        <s v="Appliances"/>
        <s v="Art"/>
        <s v="Binders"/>
        <s v="Envelopes"/>
        <s v="Fasteners"/>
        <s v="Labels"/>
        <s v="Paper"/>
        <s v="Storage"/>
        <s v="Supplies"/>
        <s v="Accessories"/>
        <s v="Copiers"/>
        <s v="Machines"/>
        <s v="Phones"/>
      </sharedItems>
    </cacheField>
  </cacheFields>
  <cacheHierarchies count="35">
    <cacheHierarchy uniqueName="[Customer_details].[Customer ID]" caption="Customer ID" attribute="1" defaultMemberUniqueName="[Customer_details].[Customer ID].[All]" allUniqueName="[Customer_details].[Customer ID].[All]" dimensionUniqueName="[Customer_details]" displayFolder="" count="0" memberValueDatatype="130" unbalanced="0"/>
    <cacheHierarchy uniqueName="[Customer_details].[Customer Name]" caption="Customer Name" attribute="1" defaultMemberUniqueName="[Customer_details].[Customer Name].[All]" allUniqueName="[Customer_details].[Customer Name].[All]" dimensionUniqueName="[Customer_details]" displayFolder="" count="0" memberValueDatatype="130" unbalanced="0"/>
    <cacheHierarchy uniqueName="[Customer_details].[Segment]" caption="Segment" attribute="1" defaultMemberUniqueName="[Customer_details].[Segment].[All]" allUniqueName="[Customer_details].[Segment].[All]" dimensionUniqueName="[Customer_details]" displayFolder="" count="0" memberValueDatatype="130" unbalanced="0"/>
    <cacheHierarchy uniqueName="[Customer_details].[Country]" caption="Country" attribute="1" defaultMemberUniqueName="[Customer_details].[Country].[All]" allUniqueName="[Customer_details].[Country].[All]" dimensionUniqueName="[Customer_details]" displayFolder="" count="0" memberValueDatatype="130" unbalanced="0"/>
    <cacheHierarchy uniqueName="[Customer_details].[City]" caption="City" attribute="1" defaultMemberUniqueName="[Customer_details].[City].[All]" allUniqueName="[Customer_details].[City].[All]" dimensionUniqueName="[Customer_details]" displayFolder="" count="0" memberValueDatatype="130" unbalanced="0"/>
    <cacheHierarchy uniqueName="[Customer_details].[State]" caption="State" attribute="1" defaultMemberUniqueName="[Customer_details].[State].[All]" allUniqueName="[Customer_details].[State].[All]" dimensionUniqueName="[Customer_details]" displayFolder="" count="0" memberValueDatatype="130" unbalanced="0"/>
    <cacheHierarchy uniqueName="[Customer_details].[Postal Code]" caption="Postal Code" attribute="1" defaultMemberUniqueName="[Customer_details].[Postal Code].[All]" allUniqueName="[Customer_details].[Postal Code].[All]" dimensionUniqueName="[Customer_details]" displayFolder="" count="0" memberValueDatatype="5" unbalanced="0"/>
    <cacheHierarchy uniqueName="[Customer_details].[Region]" caption="Region" attribute="1" defaultMemberUniqueName="[Customer_details].[Region].[All]" allUniqueName="[Customer_details].[Region].[All]" dimensionUniqueName="[Customer_details]" displayFolder="" count="0" memberValueDatatype="130" unbalanced="0"/>
    <cacheHierarchy uniqueName="[Order_details].[Row ID]" caption="Row ID" attribute="1" defaultMemberUniqueName="[Order_details].[Row ID].[All]" allUniqueName="[Order_details].[Row ID].[All]" dimensionUniqueName="[Order_details]" displayFolder="" count="0" memberValueDatatype="20" unbalanced="0"/>
    <cacheHierarchy uniqueName="[Order_details].[Order ID]" caption="Order ID" attribute="1" defaultMemberUniqueName="[Order_details].[Order ID].[All]" allUniqueName="[Order_details].[Order ID].[All]" dimensionUniqueName="[Order_details]" displayFolder="" count="0" memberValueDatatype="130" unbalanced="0"/>
    <cacheHierarchy uniqueName="[Order_details].[Customer ID]" caption="Customer ID" attribute="1" defaultMemberUniqueName="[Order_details].[Customer ID].[All]" allUniqueName="[Order_details].[Customer ID].[All]" dimensionUniqueName="[Order_details]" displayFolder="" count="0" memberValueDatatype="130" unbalanced="0"/>
    <cacheHierarchy uniqueName="[Order_details].[Product ID]" caption="Product ID" attribute="1" defaultMemberUniqueName="[Order_details].[Product ID].[All]" allUniqueName="[Order_details].[Product ID].[All]" dimensionUniqueName="[Order_details]" displayFolder="" count="0" memberValueDatatype="130" unbalanced="0"/>
    <cacheHierarchy uniqueName="[Order_details].[Order Date]" caption="Order Date" attribute="1" time="1" defaultMemberUniqueName="[Order_details].[Order Date].[All]" allUniqueName="[Order_details].[Order Date].[All]" dimensionUniqueName="[Order_details]" displayFolder="" count="0" memberValueDatatype="7" unbalanced="0"/>
    <cacheHierarchy uniqueName="[Order_details].[Ship Date]" caption="Ship Date" attribute="1" time="1" defaultMemberUniqueName="[Order_details].[Ship Date].[All]" allUniqueName="[Order_details].[Ship Date].[All]" dimensionUniqueName="[Order_details]" displayFolder="" count="0" memberValueDatatype="7" unbalanced="0"/>
    <cacheHierarchy uniqueName="[Order_details].[Ship Mode]" caption="Ship Mode" attribute="1" defaultMemberUniqueName="[Order_details].[Ship Mode].[All]" allUniqueName="[Order_details].[Ship Mode].[All]" dimensionUniqueName="[Order_details]" displayFolder="" count="0" memberValueDatatype="130" unbalanced="0"/>
    <cacheHierarchy uniqueName="[Order_details].[Sales]" caption="Sales" attribute="1" defaultMemberUniqueName="[Order_details].[Sales].[All]" allUniqueName="[Order_details].[Sales].[All]" dimensionUniqueName="[Order_details]" displayFolder="" count="0" memberValueDatatype="5"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_details].[Discount]" caption="Discount" attribute="1" defaultMemberUniqueName="[Order_details].[Discount].[All]" allUniqueName="[Order_details].[Discount].[All]" dimensionUniqueName="[Order_details]" displayFolder="" count="0" memberValueDatatype="5" unbalanced="0"/>
    <cacheHierarchy uniqueName="[Order_details].[Profit]" caption="Profit" attribute="1" defaultMemberUniqueName="[Order_details].[Profit].[All]" allUniqueName="[Order_details].[Profit].[All]" dimensionUniqueName="[Order_details]" displayFolder="" count="0" memberValueDatatype="5" unbalanced="0"/>
    <cacheHierarchy uniqueName="[Order_details].[Year]" caption="Year" attribute="1" defaultMemberUniqueName="[Order_details].[Year].[All]" allUniqueName="[Order_details].[Year].[All]" dimensionUniqueName="[Order_details]" displayFolder="" count="2" memberValueDatatype="20" unbalanced="0">
      <fieldsUsage count="2">
        <fieldUsage x="-1"/>
        <fieldUsage x="0"/>
      </fieldsUsage>
    </cacheHierarchy>
    <cacheHierarchy uniqueName="[Order_details].[Month]" caption="Month" attribute="1" defaultMemberUniqueName="[Order_details].[Month].[All]" allUniqueName="[Order_details].[Month].[All]" dimensionUniqueName="[Order_details]" displayFolder="" count="0" memberValueDatatype="130" unbalanced="0"/>
    <cacheHierarchy uniqueName="[Order_details].[Quarter]" caption="Quarter" attribute="1" defaultMemberUniqueName="[Order_details].[Quarter].[All]" allUniqueName="[Order_details].[Quarter].[All]" dimensionUniqueName="[Order_details]" displayFolder="" count="0" memberValueDatatype="20" unbalanced="0"/>
    <cacheHierarchy uniqueName="[Product_details].[Product ID]" caption="Product ID" attribute="1" defaultMemberUniqueName="[Product_details].[Product ID].[All]" allUniqueName="[Product_details].[Product ID].[All]" dimensionUniqueName="[Product_details]" displayFolder="" count="0" memberValueDatatype="130" unbalanced="0"/>
    <cacheHierarchy uniqueName="[Product_details].[Category]" caption="Category" attribute="1" defaultMemberUniqueName="[Product_details].[Category].[All]" allUniqueName="[Product_details].[Category].[All]" dimensionUniqueName="[Product_details]" displayFolder="" count="2" memberValueDatatype="130" unbalanced="0">
      <fieldsUsage count="2">
        <fieldUsage x="-1"/>
        <fieldUsage x="2"/>
      </fieldsUsage>
    </cacheHierarchy>
    <cacheHierarchy uniqueName="[Product_details].[Sub-Category]" caption="Sub-Category" attribute="1" defaultMemberUniqueName="[Product_details].[Sub-Category].[All]" allUniqueName="[Product_details].[Sub-Category].[All]" dimensionUniqueName="[Product_details]" displayFolder="" count="2" memberValueDatatype="130" unbalanced="0">
      <fieldsUsage count="2">
        <fieldUsage x="-1"/>
        <fieldUsage x="3"/>
      </fieldsUsage>
    </cacheHierarchy>
    <cacheHierarchy uniqueName="[Measures].[Profit Margin]" caption="Profit Margin" measure="1" displayFolder="" measureGroup="Order_details" count="0"/>
    <cacheHierarchy uniqueName="[Measures].[__XL_Count Table1]" caption="__XL_Count Table1" measure="1" displayFolder="" measureGroup="Order_details" count="0" hidden="1"/>
    <cacheHierarchy uniqueName="[Measures].[__XL_Count Sheet1]" caption="__XL_Count Sheet1" measure="1" displayFolder="" measureGroup="Customer_details" count="0" hidden="1"/>
    <cacheHierarchy uniqueName="[Measures].[__XL_Count Sheet11]" caption="__XL_Count Sheet11" measure="1" displayFolder="" measureGroup="Product_details" count="0" hidden="1"/>
    <cacheHierarchy uniqueName="[Measures].[__No measures defined]" caption="__No measures defined" measure="1" displayFolder="" count="0" hidden="1"/>
    <cacheHierarchy uniqueName="[Measures].[Sum of Sales]" caption="Sum of Sales" measure="1" displayFolder="" measureGroup="Order_details" count="0" hidden="1">
      <extLst>
        <ext xmlns:x15="http://schemas.microsoft.com/office/spreadsheetml/2010/11/main" uri="{B97F6D7D-B522-45F9-BDA1-12C45D357490}">
          <x15:cacheHierarchy aggregatedColumn="15"/>
        </ext>
      </extLst>
    </cacheHierarchy>
    <cacheHierarchy uniqueName="[Measures].[Sum of Year]" caption="Sum of Year" measure="1" displayFolder="" measureGroup="Order_details"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_details" count="0" hidden="1">
      <extLst>
        <ext xmlns:x15="http://schemas.microsoft.com/office/spreadsheetml/2010/11/main" uri="{B97F6D7D-B522-45F9-BDA1-12C45D357490}">
          <x15:cacheHierarchy aggregatedColumn="16"/>
        </ext>
      </extLst>
    </cacheHierarchy>
    <cacheHierarchy uniqueName="[Measures].[Sum of Profit]" caption="Sum of Profit" measure="1" displayFolder="" measureGroup="Order_details" count="0" oneField="1" hidden="1">
      <fieldsUsage count="1">
        <fieldUsage x="1"/>
      </fieldsUsage>
      <extLst>
        <ext xmlns:x15="http://schemas.microsoft.com/office/spreadsheetml/2010/11/main" uri="{B97F6D7D-B522-45F9-BDA1-12C45D357490}">
          <x15:cacheHierarchy aggregatedColumn="18"/>
        </ext>
      </extLst>
    </cacheHierarchy>
    <cacheHierarchy uniqueName="[Measures].[Sum of Postal Code]" caption="Sum of Postal Code" measure="1" displayFolder="" measureGroup="Customer_details" count="0" hidden="1">
      <extLst>
        <ext xmlns:x15="http://schemas.microsoft.com/office/spreadsheetml/2010/11/main" uri="{B97F6D7D-B522-45F9-BDA1-12C45D357490}">
          <x15:cacheHierarchy aggregatedColumn="6"/>
        </ext>
      </extLst>
    </cacheHierarchy>
  </cacheHierarchies>
  <kpis count="0"/>
  <dimensions count="4">
    <dimension name="Customer_details" uniqueName="[Customer_details]" caption="Customer_details"/>
    <dimension measure="1" name="Measures" uniqueName="[Measures]" caption="Measures"/>
    <dimension name="Order_details" uniqueName="[Order_details]" caption="Order_details"/>
    <dimension name="Product_details" uniqueName="[Product_details]" caption="Product_details"/>
  </dimensions>
  <measureGroups count="3">
    <measureGroup name="Customer_details" caption="Customer_details"/>
    <measureGroup name="Order_details" caption="Order_details"/>
    <measureGroup name="Product_details" caption="Product_details"/>
  </measureGroups>
  <maps count="5">
    <map measureGroup="0" dimension="0"/>
    <map measureGroup="1" dimension="0"/>
    <map measureGroup="1" dimension="2"/>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humika Aggarwal" refreshedDate="45316.703897685184" createdVersion="5" refreshedVersion="8" minRefreshableVersion="3" recordCount="0" supportSubquery="1" supportAdvancedDrill="1" xr:uid="{3699468D-CF8C-4F8E-A036-849B83582D1F}">
  <cacheSource type="external" connectionId="3"/>
  <cacheFields count="7">
    <cacheField name="[Product_details].[Category].[Category]" caption="Category" numFmtId="0" hierarchy="23" level="1">
      <sharedItems count="3">
        <s v="Furniture"/>
        <s v="Office Supplies"/>
        <s v="Technology"/>
      </sharedItems>
    </cacheField>
    <cacheField name="[Order_details].[Year].[Year]" caption="Year" numFmtId="0" hierarchy="19" level="1">
      <sharedItems containsSemiMixedTypes="0" containsString="0" containsNumber="1" containsInteger="1" minValue="2014" maxValue="2017" count="4">
        <n v="2014"/>
        <n v="2015"/>
        <n v="2016"/>
        <n v="2017"/>
      </sharedItems>
      <extLst>
        <ext xmlns:x15="http://schemas.microsoft.com/office/spreadsheetml/2010/11/main" uri="{4F2E5C28-24EA-4eb8-9CBF-B6C8F9C3D259}">
          <x15:cachedUniqueNames>
            <x15:cachedUniqueName index="0" name="[Order_details].[Year].&amp;[2014]"/>
            <x15:cachedUniqueName index="1" name="[Order_details].[Year].&amp;[2015]"/>
            <x15:cachedUniqueName index="2" name="[Order_details].[Year].&amp;[2016]"/>
            <x15:cachedUniqueName index="3" name="[Order_details].[Year].&amp;[2017]"/>
          </x15:cachedUniqueNames>
        </ext>
      </extLst>
    </cacheField>
    <cacheField name="[Measures].[Sum of Sales]" caption="Sum of Sales" numFmtId="0" hierarchy="30" level="32767"/>
    <cacheField name="[Customer_details].[Segment].[Segment]" caption="Segment" numFmtId="0" hierarchy="2" level="1">
      <sharedItems containsSemiMixedTypes="0" containsNonDate="0" containsString="0"/>
    </cacheField>
    <cacheField name="[Customer_details].[State].[State]" caption="State" numFmtId="0" hierarchy="5" level="1">
      <sharedItems containsSemiMixedTypes="0" containsNonDate="0" containsString="0"/>
    </cacheField>
    <cacheField name="[Customer_details].[Region].[Region]" caption="Region" numFmtId="0" hierarchy="7" level="1">
      <sharedItems containsSemiMixedTypes="0" containsNonDate="0" containsString="0"/>
    </cacheField>
    <cacheField name="[Product_details].[Sub-Category].[Sub-Category]" caption="Sub-Category" numFmtId="0" hierarchy="24" level="1">
      <sharedItems count="13">
        <s v="Appliances"/>
        <s v="Art"/>
        <s v="Binders"/>
        <s v="Envelopes"/>
        <s v="Fasteners"/>
        <s v="Labels"/>
        <s v="Paper"/>
        <s v="Storage"/>
        <s v="Supplies"/>
        <s v="Accessories"/>
        <s v="Copiers"/>
        <s v="Machines"/>
        <s v="Phones"/>
      </sharedItems>
    </cacheField>
  </cacheFields>
  <cacheHierarchies count="35">
    <cacheHierarchy uniqueName="[Customer_details].[Customer ID]" caption="Customer ID" attribute="1" defaultMemberUniqueName="[Customer_details].[Customer ID].[All]" allUniqueName="[Customer_details].[Customer ID].[All]" dimensionUniqueName="[Customer_details]" displayFolder="" count="0" memberValueDatatype="130" unbalanced="0"/>
    <cacheHierarchy uniqueName="[Customer_details].[Customer Name]" caption="Customer Name" attribute="1" defaultMemberUniqueName="[Customer_details].[Customer Name].[All]" allUniqueName="[Customer_details].[Customer Name].[All]" dimensionUniqueName="[Customer_details]" displayFolder="" count="0" memberValueDatatype="130" unbalanced="0"/>
    <cacheHierarchy uniqueName="[Customer_details].[Segment]" caption="Segment" attribute="1" defaultMemberUniqueName="[Customer_details].[Segment].[All]" allUniqueName="[Customer_details].[Segment].[All]" dimensionUniqueName="[Customer_details]" displayFolder="" count="2" memberValueDatatype="130" unbalanced="0">
      <fieldsUsage count="2">
        <fieldUsage x="-1"/>
        <fieldUsage x="3"/>
      </fieldsUsage>
    </cacheHierarchy>
    <cacheHierarchy uniqueName="[Customer_details].[Country]" caption="Country" attribute="1" defaultMemberUniqueName="[Customer_details].[Country].[All]" allUniqueName="[Customer_details].[Country].[All]" dimensionUniqueName="[Customer_details]" displayFolder="" count="0" memberValueDatatype="130" unbalanced="0"/>
    <cacheHierarchy uniqueName="[Customer_details].[City]" caption="City" attribute="1" defaultMemberUniqueName="[Customer_details].[City].[All]" allUniqueName="[Customer_details].[City].[All]" dimensionUniqueName="[Customer_details]" displayFolder="" count="0" memberValueDatatype="130" unbalanced="0"/>
    <cacheHierarchy uniqueName="[Customer_details].[State]" caption="State" attribute="1" defaultMemberUniqueName="[Customer_details].[State].[All]" allUniqueName="[Customer_details].[State].[All]" dimensionUniqueName="[Customer_details]" displayFolder="" count="2" memberValueDatatype="130" unbalanced="0">
      <fieldsUsage count="2">
        <fieldUsage x="-1"/>
        <fieldUsage x="4"/>
      </fieldsUsage>
    </cacheHierarchy>
    <cacheHierarchy uniqueName="[Customer_details].[Postal Code]" caption="Postal Code" attribute="1" defaultMemberUniqueName="[Customer_details].[Postal Code].[All]" allUniqueName="[Customer_details].[Postal Code].[All]" dimensionUniqueName="[Customer_details]" displayFolder="" count="0" memberValueDatatype="5" unbalanced="0"/>
    <cacheHierarchy uniqueName="[Customer_details].[Region]" caption="Region" attribute="1" defaultMemberUniqueName="[Customer_details].[Region].[All]" allUniqueName="[Customer_details].[Region].[All]" dimensionUniqueName="[Customer_details]" displayFolder="" count="2" memberValueDatatype="130" unbalanced="0">
      <fieldsUsage count="2">
        <fieldUsage x="-1"/>
        <fieldUsage x="5"/>
      </fieldsUsage>
    </cacheHierarchy>
    <cacheHierarchy uniqueName="[Order_details].[Row ID]" caption="Row ID" attribute="1" defaultMemberUniqueName="[Order_details].[Row ID].[All]" allUniqueName="[Order_details].[Row ID].[All]" dimensionUniqueName="[Order_details]" displayFolder="" count="0" memberValueDatatype="20" unbalanced="0"/>
    <cacheHierarchy uniqueName="[Order_details].[Order ID]" caption="Order ID" attribute="1" defaultMemberUniqueName="[Order_details].[Order ID].[All]" allUniqueName="[Order_details].[Order ID].[All]" dimensionUniqueName="[Order_details]" displayFolder="" count="0" memberValueDatatype="130" unbalanced="0"/>
    <cacheHierarchy uniqueName="[Order_details].[Customer ID]" caption="Customer ID" attribute="1" defaultMemberUniqueName="[Order_details].[Customer ID].[All]" allUniqueName="[Order_details].[Customer ID].[All]" dimensionUniqueName="[Order_details]" displayFolder="" count="0" memberValueDatatype="130" unbalanced="0"/>
    <cacheHierarchy uniqueName="[Order_details].[Product ID]" caption="Product ID" attribute="1" defaultMemberUniqueName="[Order_details].[Product ID].[All]" allUniqueName="[Order_details].[Product ID].[All]" dimensionUniqueName="[Order_details]" displayFolder="" count="0" memberValueDatatype="130" unbalanced="0"/>
    <cacheHierarchy uniqueName="[Order_details].[Order Date]" caption="Order Date" attribute="1" time="1" defaultMemberUniqueName="[Order_details].[Order Date].[All]" allUniqueName="[Order_details].[Order Date].[All]" dimensionUniqueName="[Order_details]" displayFolder="" count="0" memberValueDatatype="7" unbalanced="0"/>
    <cacheHierarchy uniqueName="[Order_details].[Ship Date]" caption="Ship Date" attribute="1" time="1" defaultMemberUniqueName="[Order_details].[Ship Date].[All]" allUniqueName="[Order_details].[Ship Date].[All]" dimensionUniqueName="[Order_details]" displayFolder="" count="0" memberValueDatatype="7" unbalanced="0"/>
    <cacheHierarchy uniqueName="[Order_details].[Ship Mode]" caption="Ship Mode" attribute="1" defaultMemberUniqueName="[Order_details].[Ship Mode].[All]" allUniqueName="[Order_details].[Ship Mode].[All]" dimensionUniqueName="[Order_details]" displayFolder="" count="0" memberValueDatatype="130" unbalanced="0"/>
    <cacheHierarchy uniqueName="[Order_details].[Sales]" caption="Sales" attribute="1" defaultMemberUniqueName="[Order_details].[Sales].[All]" allUniqueName="[Order_details].[Sales].[All]" dimensionUniqueName="[Order_details]" displayFolder="" count="0" memberValueDatatype="5"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_details].[Discount]" caption="Discount" attribute="1" defaultMemberUniqueName="[Order_details].[Discount].[All]" allUniqueName="[Order_details].[Discount].[All]" dimensionUniqueName="[Order_details]" displayFolder="" count="0" memberValueDatatype="5" unbalanced="0"/>
    <cacheHierarchy uniqueName="[Order_details].[Profit]" caption="Profit" attribute="1" defaultMemberUniqueName="[Order_details].[Profit].[All]" allUniqueName="[Order_details].[Profit].[All]" dimensionUniqueName="[Order_details]" displayFolder="" count="0" memberValueDatatype="5" unbalanced="0"/>
    <cacheHierarchy uniqueName="[Order_details].[Year]" caption="Year" attribute="1" defaultMemberUniqueName="[Order_details].[Year].[All]" allUniqueName="[Order_details].[Year].[All]" dimensionUniqueName="[Order_details]" displayFolder="" count="2" memberValueDatatype="20" unbalanced="0">
      <fieldsUsage count="2">
        <fieldUsage x="-1"/>
        <fieldUsage x="1"/>
      </fieldsUsage>
    </cacheHierarchy>
    <cacheHierarchy uniqueName="[Order_details].[Month]" caption="Month" attribute="1" defaultMemberUniqueName="[Order_details].[Month].[All]" allUniqueName="[Order_details].[Month].[All]" dimensionUniqueName="[Order_details]" displayFolder="" count="0" memberValueDatatype="130" unbalanced="0"/>
    <cacheHierarchy uniqueName="[Order_details].[Quarter]" caption="Quarter" attribute="1" defaultMemberUniqueName="[Order_details].[Quarter].[All]" allUniqueName="[Order_details].[Quarter].[All]" dimensionUniqueName="[Order_details]" displayFolder="" count="0" memberValueDatatype="20" unbalanced="0"/>
    <cacheHierarchy uniqueName="[Product_details].[Product ID]" caption="Product ID" attribute="1" defaultMemberUniqueName="[Product_details].[Product ID].[All]" allUniqueName="[Product_details].[Product ID].[All]" dimensionUniqueName="[Product_details]" displayFolder="" count="0" memberValueDatatype="130" unbalanced="0"/>
    <cacheHierarchy uniqueName="[Product_details].[Category]" caption="Category" attribute="1" defaultMemberUniqueName="[Product_details].[Category].[All]" allUniqueName="[Product_details].[Category].[All]" dimensionUniqueName="[Product_details]" displayFolder="" count="2" memberValueDatatype="130" unbalanced="0">
      <fieldsUsage count="2">
        <fieldUsage x="-1"/>
        <fieldUsage x="0"/>
      </fieldsUsage>
    </cacheHierarchy>
    <cacheHierarchy uniqueName="[Product_details].[Sub-Category]" caption="Sub-Category" attribute="1" defaultMemberUniqueName="[Product_details].[Sub-Category].[All]" allUniqueName="[Product_details].[Sub-Category].[All]" dimensionUniqueName="[Product_details]" displayFolder="" count="2" memberValueDatatype="130" unbalanced="0">
      <fieldsUsage count="2">
        <fieldUsage x="-1"/>
        <fieldUsage x="6"/>
      </fieldsUsage>
    </cacheHierarchy>
    <cacheHierarchy uniqueName="[Measures].[Profit Margin]" caption="Profit Margin" measure="1" displayFolder="" measureGroup="Order_details" count="0"/>
    <cacheHierarchy uniqueName="[Measures].[__XL_Count Table1]" caption="__XL_Count Table1" measure="1" displayFolder="" measureGroup="Order_details" count="0" hidden="1"/>
    <cacheHierarchy uniqueName="[Measures].[__XL_Count Sheet1]" caption="__XL_Count Sheet1" measure="1" displayFolder="" measureGroup="Customer_details" count="0" hidden="1"/>
    <cacheHierarchy uniqueName="[Measures].[__XL_Count Sheet11]" caption="__XL_Count Sheet11" measure="1" displayFolder="" measureGroup="Product_details" count="0" hidden="1"/>
    <cacheHierarchy uniqueName="[Measures].[__No measures defined]" caption="__No measures defined" measure="1" displayFolder="" count="0" hidden="1"/>
    <cacheHierarchy uniqueName="[Measures].[Sum of Sales]" caption="Sum of Sales" measure="1" displayFolder="" measureGroup="Order_details" count="0" oneField="1" hidden="1">
      <fieldsUsage count="1">
        <fieldUsage x="2"/>
      </fieldsUsage>
      <extLst>
        <ext xmlns:x15="http://schemas.microsoft.com/office/spreadsheetml/2010/11/main" uri="{B97F6D7D-B522-45F9-BDA1-12C45D357490}">
          <x15:cacheHierarchy aggregatedColumn="15"/>
        </ext>
      </extLst>
    </cacheHierarchy>
    <cacheHierarchy uniqueName="[Measures].[Sum of Year]" caption="Sum of Year" measure="1" displayFolder="" measureGroup="Order_details"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_details" count="0" hidden="1">
      <extLst>
        <ext xmlns:x15="http://schemas.microsoft.com/office/spreadsheetml/2010/11/main" uri="{B97F6D7D-B522-45F9-BDA1-12C45D357490}">
          <x15:cacheHierarchy aggregatedColumn="16"/>
        </ext>
      </extLst>
    </cacheHierarchy>
    <cacheHierarchy uniqueName="[Measures].[Sum of Profit]" caption="Sum of Profit" measure="1" displayFolder="" measureGroup="Order_details" count="0" hidden="1">
      <extLst>
        <ext xmlns:x15="http://schemas.microsoft.com/office/spreadsheetml/2010/11/main" uri="{B97F6D7D-B522-45F9-BDA1-12C45D357490}">
          <x15:cacheHierarchy aggregatedColumn="18"/>
        </ext>
      </extLst>
    </cacheHierarchy>
    <cacheHierarchy uniqueName="[Measures].[Sum of Postal Code]" caption="Sum of Postal Code" measure="1" displayFolder="" measureGroup="Customer_details" count="0" hidden="1">
      <extLst>
        <ext xmlns:x15="http://schemas.microsoft.com/office/spreadsheetml/2010/11/main" uri="{B97F6D7D-B522-45F9-BDA1-12C45D357490}">
          <x15:cacheHierarchy aggregatedColumn="6"/>
        </ext>
      </extLst>
    </cacheHierarchy>
  </cacheHierarchies>
  <kpis count="0"/>
  <dimensions count="4">
    <dimension name="Customer_details" uniqueName="[Customer_details]" caption="Customer_details"/>
    <dimension measure="1" name="Measures" uniqueName="[Measures]" caption="Measures"/>
    <dimension name="Order_details" uniqueName="[Order_details]" caption="Order_details"/>
    <dimension name="Product_details" uniqueName="[Product_details]" caption="Product_details"/>
  </dimensions>
  <measureGroups count="3">
    <measureGroup name="Customer_details" caption="Customer_details"/>
    <measureGroup name="Order_details" caption="Order_details"/>
    <measureGroup name="Product_details" caption="Product_details"/>
  </measureGroups>
  <maps count="5">
    <map measureGroup="0" dimension="0"/>
    <map measureGroup="1" dimension="0"/>
    <map measureGroup="1" dimension="2"/>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humika Aggarwal" refreshedDate="45316.703898726853" createdVersion="8" refreshedVersion="8" minRefreshableVersion="3" recordCount="0" supportSubquery="1" supportAdvancedDrill="1" xr:uid="{1660BE9B-24CB-4460-A0FA-E664487EB118}">
  <cacheSource type="external" connectionId="3"/>
  <cacheFields count="7">
    <cacheField name="[Product_details].[Category].[Category]" caption="Category" numFmtId="0" hierarchy="23" level="1">
      <sharedItems count="3">
        <s v="Furniture"/>
        <s v="Office Supplies"/>
        <s v="Technology"/>
      </sharedItems>
    </cacheField>
    <cacheField name="[Product_details].[Sub-Category].[Sub-Category]" caption="Sub-Category" numFmtId="0" hierarchy="24" level="1">
      <sharedItems count="17">
        <s v="Bookcases"/>
        <s v="Chairs"/>
        <s v="Furnishings"/>
        <s v="Tables"/>
        <s v="Appliances"/>
        <s v="Art"/>
        <s v="Binders"/>
        <s v="Envelopes"/>
        <s v="Fasteners"/>
        <s v="Labels"/>
        <s v="Paper"/>
        <s v="Storage"/>
        <s v="Supplies"/>
        <s v="Accessories"/>
        <s v="Copiers"/>
        <s v="Machines"/>
        <s v="Phones"/>
      </sharedItems>
    </cacheField>
    <cacheField name="[Order_details].[Year].[Year]" caption="Year" numFmtId="0" hierarchy="19" level="1">
      <sharedItems containsSemiMixedTypes="0" containsString="0" containsNumber="1" containsInteger="1" minValue="2014" maxValue="2017" count="4">
        <n v="2014"/>
        <n v="2015"/>
        <n v="2016"/>
        <n v="2017"/>
      </sharedItems>
      <extLst>
        <ext xmlns:x15="http://schemas.microsoft.com/office/spreadsheetml/2010/11/main" uri="{4F2E5C28-24EA-4eb8-9CBF-B6C8F9C3D259}">
          <x15:cachedUniqueNames>
            <x15:cachedUniqueName index="0" name="[Order_details].[Year].&amp;[2014]"/>
            <x15:cachedUniqueName index="1" name="[Order_details].[Year].&amp;[2015]"/>
            <x15:cachedUniqueName index="2" name="[Order_details].[Year].&amp;[2016]"/>
            <x15:cachedUniqueName index="3" name="[Order_details].[Year].&amp;[2017]"/>
          </x15:cachedUniqueNames>
        </ext>
      </extLst>
    </cacheField>
    <cacheField name="[Measures].[Sum of Sales]" caption="Sum of Sales" numFmtId="0" hierarchy="30" level="32767"/>
    <cacheField name="[Customer_details].[Segment].[Segment]" caption="Segment" numFmtId="0" hierarchy="2" level="1">
      <sharedItems containsSemiMixedTypes="0" containsNonDate="0" containsString="0"/>
    </cacheField>
    <cacheField name="[Customer_details].[State].[State]" caption="State" numFmtId="0" hierarchy="5" level="1">
      <sharedItems containsSemiMixedTypes="0" containsNonDate="0" containsString="0"/>
    </cacheField>
    <cacheField name="[Customer_details].[Region].[Region]" caption="Region" numFmtId="0" hierarchy="7" level="1">
      <sharedItems containsSemiMixedTypes="0" containsNonDate="0" containsString="0"/>
    </cacheField>
  </cacheFields>
  <cacheHierarchies count="35">
    <cacheHierarchy uniqueName="[Customer_details].[Customer ID]" caption="Customer ID" attribute="1" defaultMemberUniqueName="[Customer_details].[Customer ID].[All]" allUniqueName="[Customer_details].[Customer ID].[All]" dimensionUniqueName="[Customer_details]" displayFolder="" count="0" memberValueDatatype="130" unbalanced="0"/>
    <cacheHierarchy uniqueName="[Customer_details].[Customer Name]" caption="Customer Name" attribute="1" defaultMemberUniqueName="[Customer_details].[Customer Name].[All]" allUniqueName="[Customer_details].[Customer Name].[All]" dimensionUniqueName="[Customer_details]" displayFolder="" count="0" memberValueDatatype="130" unbalanced="0"/>
    <cacheHierarchy uniqueName="[Customer_details].[Segment]" caption="Segment" attribute="1" defaultMemberUniqueName="[Customer_details].[Segment].[All]" allUniqueName="[Customer_details].[Segment].[All]" dimensionUniqueName="[Customer_details]" displayFolder="" count="2" memberValueDatatype="130" unbalanced="0">
      <fieldsUsage count="2">
        <fieldUsage x="-1"/>
        <fieldUsage x="4"/>
      </fieldsUsage>
    </cacheHierarchy>
    <cacheHierarchy uniqueName="[Customer_details].[Country]" caption="Country" attribute="1" defaultMemberUniqueName="[Customer_details].[Country].[All]" allUniqueName="[Customer_details].[Country].[All]" dimensionUniqueName="[Customer_details]" displayFolder="" count="0" memberValueDatatype="130" unbalanced="0"/>
    <cacheHierarchy uniqueName="[Customer_details].[City]" caption="City" attribute="1" defaultMemberUniqueName="[Customer_details].[City].[All]" allUniqueName="[Customer_details].[City].[All]" dimensionUniqueName="[Customer_details]" displayFolder="" count="0" memberValueDatatype="130" unbalanced="0"/>
    <cacheHierarchy uniqueName="[Customer_details].[State]" caption="State" attribute="1" defaultMemberUniqueName="[Customer_details].[State].[All]" allUniqueName="[Customer_details].[State].[All]" dimensionUniqueName="[Customer_details]" displayFolder="" count="2" memberValueDatatype="130" unbalanced="0">
      <fieldsUsage count="2">
        <fieldUsage x="-1"/>
        <fieldUsage x="5"/>
      </fieldsUsage>
    </cacheHierarchy>
    <cacheHierarchy uniqueName="[Customer_details].[Postal Code]" caption="Postal Code" attribute="1" defaultMemberUniqueName="[Customer_details].[Postal Code].[All]" allUniqueName="[Customer_details].[Postal Code].[All]" dimensionUniqueName="[Customer_details]" displayFolder="" count="0" memberValueDatatype="5" unbalanced="0"/>
    <cacheHierarchy uniqueName="[Customer_details].[Region]" caption="Region" attribute="1" defaultMemberUniqueName="[Customer_details].[Region].[All]" allUniqueName="[Customer_details].[Region].[All]" dimensionUniqueName="[Customer_details]" displayFolder="" count="2" memberValueDatatype="130" unbalanced="0">
      <fieldsUsage count="2">
        <fieldUsage x="-1"/>
        <fieldUsage x="6"/>
      </fieldsUsage>
    </cacheHierarchy>
    <cacheHierarchy uniqueName="[Order_details].[Row ID]" caption="Row ID" attribute="1" defaultMemberUniqueName="[Order_details].[Row ID].[All]" allUniqueName="[Order_details].[Row ID].[All]" dimensionUniqueName="[Order_details]" displayFolder="" count="0" memberValueDatatype="20" unbalanced="0"/>
    <cacheHierarchy uniqueName="[Order_details].[Order ID]" caption="Order ID" attribute="1" defaultMemberUniqueName="[Order_details].[Order ID].[All]" allUniqueName="[Order_details].[Order ID].[All]" dimensionUniqueName="[Order_details]" displayFolder="" count="0" memberValueDatatype="130" unbalanced="0"/>
    <cacheHierarchy uniqueName="[Order_details].[Customer ID]" caption="Customer ID" attribute="1" defaultMemberUniqueName="[Order_details].[Customer ID].[All]" allUniqueName="[Order_details].[Customer ID].[All]" dimensionUniqueName="[Order_details]" displayFolder="" count="0" memberValueDatatype="130" unbalanced="0"/>
    <cacheHierarchy uniqueName="[Order_details].[Product ID]" caption="Product ID" attribute="1" defaultMemberUniqueName="[Order_details].[Product ID].[All]" allUniqueName="[Order_details].[Product ID].[All]" dimensionUniqueName="[Order_details]" displayFolder="" count="0" memberValueDatatype="130" unbalanced="0"/>
    <cacheHierarchy uniqueName="[Order_details].[Order Date]" caption="Order Date" attribute="1" time="1" defaultMemberUniqueName="[Order_details].[Order Date].[All]" allUniqueName="[Order_details].[Order Date].[All]" dimensionUniqueName="[Order_details]" displayFolder="" count="0" memberValueDatatype="7" unbalanced="0"/>
    <cacheHierarchy uniqueName="[Order_details].[Ship Date]" caption="Ship Date" attribute="1" time="1" defaultMemberUniqueName="[Order_details].[Ship Date].[All]" allUniqueName="[Order_details].[Ship Date].[All]" dimensionUniqueName="[Order_details]" displayFolder="" count="0" memberValueDatatype="7" unbalanced="0"/>
    <cacheHierarchy uniqueName="[Order_details].[Ship Mode]" caption="Ship Mode" attribute="1" defaultMemberUniqueName="[Order_details].[Ship Mode].[All]" allUniqueName="[Order_details].[Ship Mode].[All]" dimensionUniqueName="[Order_details]" displayFolder="" count="0" memberValueDatatype="130" unbalanced="0"/>
    <cacheHierarchy uniqueName="[Order_details].[Sales]" caption="Sales" attribute="1" defaultMemberUniqueName="[Order_details].[Sales].[All]" allUniqueName="[Order_details].[Sales].[All]" dimensionUniqueName="[Order_details]" displayFolder="" count="0" memberValueDatatype="5"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_details].[Discount]" caption="Discount" attribute="1" defaultMemberUniqueName="[Order_details].[Discount].[All]" allUniqueName="[Order_details].[Discount].[All]" dimensionUniqueName="[Order_details]" displayFolder="" count="0" memberValueDatatype="5" unbalanced="0"/>
    <cacheHierarchy uniqueName="[Order_details].[Profit]" caption="Profit" attribute="1" defaultMemberUniqueName="[Order_details].[Profit].[All]" allUniqueName="[Order_details].[Profit].[All]" dimensionUniqueName="[Order_details]" displayFolder="" count="0" memberValueDatatype="5" unbalanced="0"/>
    <cacheHierarchy uniqueName="[Order_details].[Year]" caption="Year" attribute="1" defaultMemberUniqueName="[Order_details].[Year].[All]" allUniqueName="[Order_details].[Year].[All]" dimensionUniqueName="[Order_details]" displayFolder="" count="2" memberValueDatatype="20" unbalanced="0">
      <fieldsUsage count="2">
        <fieldUsage x="-1"/>
        <fieldUsage x="2"/>
      </fieldsUsage>
    </cacheHierarchy>
    <cacheHierarchy uniqueName="[Order_details].[Month]" caption="Month" attribute="1" defaultMemberUniqueName="[Order_details].[Month].[All]" allUniqueName="[Order_details].[Month].[All]" dimensionUniqueName="[Order_details]" displayFolder="" count="0" memberValueDatatype="130" unbalanced="0"/>
    <cacheHierarchy uniqueName="[Order_details].[Quarter]" caption="Quarter" attribute="1" defaultMemberUniqueName="[Order_details].[Quarter].[All]" allUniqueName="[Order_details].[Quarter].[All]" dimensionUniqueName="[Order_details]" displayFolder="" count="0" memberValueDatatype="20" unbalanced="0"/>
    <cacheHierarchy uniqueName="[Product_details].[Product ID]" caption="Product ID" attribute="1" defaultMemberUniqueName="[Product_details].[Product ID].[All]" allUniqueName="[Product_details].[Product ID].[All]" dimensionUniqueName="[Product_details]" displayFolder="" count="0" memberValueDatatype="130" unbalanced="0"/>
    <cacheHierarchy uniqueName="[Product_details].[Category]" caption="Category" attribute="1" defaultMemberUniqueName="[Product_details].[Category].[All]" allUniqueName="[Product_details].[Category].[All]" dimensionUniqueName="[Product_details]" displayFolder="" count="2" memberValueDatatype="130" unbalanced="0">
      <fieldsUsage count="2">
        <fieldUsage x="-1"/>
        <fieldUsage x="0"/>
      </fieldsUsage>
    </cacheHierarchy>
    <cacheHierarchy uniqueName="[Product_details].[Sub-Category]" caption="Sub-Category" attribute="1" defaultMemberUniqueName="[Product_details].[Sub-Category].[All]" allUniqueName="[Product_details].[Sub-Category].[All]" dimensionUniqueName="[Product_details]" displayFolder="" count="2" memberValueDatatype="130" unbalanced="0">
      <fieldsUsage count="2">
        <fieldUsage x="-1"/>
        <fieldUsage x="1"/>
      </fieldsUsage>
    </cacheHierarchy>
    <cacheHierarchy uniqueName="[Measures].[Profit Margin]" caption="Profit Margin" measure="1" displayFolder="" measureGroup="Order_details" count="0"/>
    <cacheHierarchy uniqueName="[Measures].[__XL_Count Table1]" caption="__XL_Count Table1" measure="1" displayFolder="" measureGroup="Order_details" count="0" hidden="1"/>
    <cacheHierarchy uniqueName="[Measures].[__XL_Count Sheet1]" caption="__XL_Count Sheet1" measure="1" displayFolder="" measureGroup="Customer_details" count="0" hidden="1"/>
    <cacheHierarchy uniqueName="[Measures].[__XL_Count Sheet11]" caption="__XL_Count Sheet11" measure="1" displayFolder="" measureGroup="Product_details" count="0" hidden="1"/>
    <cacheHierarchy uniqueName="[Measures].[__No measures defined]" caption="__No measures defined" measure="1" displayFolder="" count="0" hidden="1"/>
    <cacheHierarchy uniqueName="[Measures].[Sum of Sales]" caption="Sum of Sales" measure="1" displayFolder="" measureGroup="Order_details" count="0" oneField="1" hidden="1">
      <fieldsUsage count="1">
        <fieldUsage x="3"/>
      </fieldsUsage>
      <extLst>
        <ext xmlns:x15="http://schemas.microsoft.com/office/spreadsheetml/2010/11/main" uri="{B97F6D7D-B522-45F9-BDA1-12C45D357490}">
          <x15:cacheHierarchy aggregatedColumn="15"/>
        </ext>
      </extLst>
    </cacheHierarchy>
    <cacheHierarchy uniqueName="[Measures].[Sum of Year]" caption="Sum of Year" measure="1" displayFolder="" measureGroup="Order_details"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_details" count="0" hidden="1">
      <extLst>
        <ext xmlns:x15="http://schemas.microsoft.com/office/spreadsheetml/2010/11/main" uri="{B97F6D7D-B522-45F9-BDA1-12C45D357490}">
          <x15:cacheHierarchy aggregatedColumn="16"/>
        </ext>
      </extLst>
    </cacheHierarchy>
    <cacheHierarchy uniqueName="[Measures].[Sum of Profit]" caption="Sum of Profit" measure="1" displayFolder="" measureGroup="Order_details" count="0" hidden="1">
      <extLst>
        <ext xmlns:x15="http://schemas.microsoft.com/office/spreadsheetml/2010/11/main" uri="{B97F6D7D-B522-45F9-BDA1-12C45D357490}">
          <x15:cacheHierarchy aggregatedColumn="18"/>
        </ext>
      </extLst>
    </cacheHierarchy>
    <cacheHierarchy uniqueName="[Measures].[Sum of Postal Code]" caption="Sum of Postal Code" measure="1" displayFolder="" measureGroup="Customer_details" count="0" hidden="1">
      <extLst>
        <ext xmlns:x15="http://schemas.microsoft.com/office/spreadsheetml/2010/11/main" uri="{B97F6D7D-B522-45F9-BDA1-12C45D357490}">
          <x15:cacheHierarchy aggregatedColumn="6"/>
        </ext>
      </extLst>
    </cacheHierarchy>
  </cacheHierarchies>
  <kpis count="0"/>
  <dimensions count="4">
    <dimension name="Customer_details" uniqueName="[Customer_details]" caption="Customer_details"/>
    <dimension measure="1" name="Measures" uniqueName="[Measures]" caption="Measures"/>
    <dimension name="Order_details" uniqueName="[Order_details]" caption="Order_details"/>
    <dimension name="Product_details" uniqueName="[Product_details]" caption="Product_details"/>
  </dimensions>
  <measureGroups count="3">
    <measureGroup name="Customer_details" caption="Customer_details"/>
    <measureGroup name="Order_details" caption="Order_details"/>
    <measureGroup name="Product_details" caption="Product_details"/>
  </measureGroups>
  <maps count="5">
    <map measureGroup="0" dimension="0"/>
    <map measureGroup="1" dimension="0"/>
    <map measureGroup="1" dimension="2"/>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humika Aggarwal" refreshedDate="45316.703899884262" createdVersion="8" refreshedVersion="8" minRefreshableVersion="3" recordCount="0" supportSubquery="1" supportAdvancedDrill="1" xr:uid="{77B1E77E-33EC-489F-ABCB-C1B575E8A537}">
  <cacheSource type="external" connectionId="3"/>
  <cacheFields count="11">
    <cacheField name="[Measures].[Sum of Sales]" caption="Sum of Sales" numFmtId="0" hierarchy="30" level="32767"/>
    <cacheField name="[Measures].[Sum of Profit]" caption="Sum of Profit" numFmtId="0" hierarchy="33" level="32767"/>
    <cacheField name="[Order_details].[Month].[Month]" caption="Month" numFmtId="0" hierarchy="20" level="1">
      <sharedItems count="12">
        <s v="Apr"/>
        <s v="Aug"/>
        <s v="Dec"/>
        <s v="Feb"/>
        <s v="Jan"/>
        <s v="Jul"/>
        <s v="Jun"/>
        <s v="Mar"/>
        <s v="May"/>
        <s v="Nov"/>
        <s v="Oct"/>
        <s v="Sep"/>
      </sharedItems>
    </cacheField>
    <cacheField name="[Measures].[Sum of Quantity]" caption="Sum of Quantity" numFmtId="0" hierarchy="32" level="32767"/>
    <cacheField name="[Customer_details].[Segment].[Segment]" caption="Segment" numFmtId="0" hierarchy="2" level="1">
      <sharedItems containsSemiMixedTypes="0" containsNonDate="0" containsString="0"/>
    </cacheField>
    <cacheField name="[Customer_details].[Region].[Region]" caption="Region" numFmtId="0" hierarchy="7" level="1">
      <sharedItems containsSemiMixedTypes="0" containsNonDate="0" containsString="0"/>
    </cacheField>
    <cacheField name="[Customer_details].[State].[State]" caption="State" numFmtId="0" hierarchy="5" level="1">
      <sharedItems containsSemiMixedTypes="0" containsNonDate="0" containsString="0"/>
    </cacheField>
    <cacheField name="[Product_details].[Category].[Category]" caption="Category" numFmtId="0" hierarchy="23" level="1">
      <sharedItems count="3">
        <s v="Furniture"/>
        <s v="Office Supplies"/>
        <s v="Technology"/>
      </sharedItems>
    </cacheField>
    <cacheField name="[Product_details].[Sub-Category].[Sub-Category]" caption="Sub-Category" numFmtId="0" hierarchy="24" level="1">
      <sharedItems count="17">
        <s v="Bookcases"/>
        <s v="Chairs"/>
        <s v="Furnishings"/>
        <s v="Tables"/>
        <s v="Appliances"/>
        <s v="Art"/>
        <s v="Binders"/>
        <s v="Envelopes"/>
        <s v="Fasteners"/>
        <s v="Labels"/>
        <s v="Paper"/>
        <s v="Storage"/>
        <s v="Supplies"/>
        <s v="Accessories"/>
        <s v="Copiers"/>
        <s v="Machines"/>
        <s v="Phones"/>
      </sharedItems>
    </cacheField>
    <cacheField name="[Measures].[Profit Margin]" caption="Profit Margin" numFmtId="0" hierarchy="25" level="32767"/>
    <cacheField name="[Order_details].[Year].[Year]" caption="Year" numFmtId="0" hierarchy="19" level="1">
      <sharedItems containsSemiMixedTypes="0" containsNonDate="0" containsString="0"/>
    </cacheField>
  </cacheFields>
  <cacheHierarchies count="35">
    <cacheHierarchy uniqueName="[Customer_details].[Customer ID]" caption="Customer ID" attribute="1" defaultMemberUniqueName="[Customer_details].[Customer ID].[All]" allUniqueName="[Customer_details].[Customer ID].[All]" dimensionUniqueName="[Customer_details]" displayFolder="" count="0" memberValueDatatype="130" unbalanced="0"/>
    <cacheHierarchy uniqueName="[Customer_details].[Customer Name]" caption="Customer Name" attribute="1" defaultMemberUniqueName="[Customer_details].[Customer Name].[All]" allUniqueName="[Customer_details].[Customer Name].[All]" dimensionUniqueName="[Customer_details]" displayFolder="" count="0" memberValueDatatype="130" unbalanced="0"/>
    <cacheHierarchy uniqueName="[Customer_details].[Segment]" caption="Segment" attribute="1" defaultMemberUniqueName="[Customer_details].[Segment].[All]" allUniqueName="[Customer_details].[Segment].[All]" dimensionUniqueName="[Customer_details]" displayFolder="" count="2" memberValueDatatype="130" unbalanced="0">
      <fieldsUsage count="2">
        <fieldUsage x="-1"/>
        <fieldUsage x="4"/>
      </fieldsUsage>
    </cacheHierarchy>
    <cacheHierarchy uniqueName="[Customer_details].[Country]" caption="Country" attribute="1" defaultMemberUniqueName="[Customer_details].[Country].[All]" allUniqueName="[Customer_details].[Country].[All]" dimensionUniqueName="[Customer_details]" displayFolder="" count="0" memberValueDatatype="130" unbalanced="0"/>
    <cacheHierarchy uniqueName="[Customer_details].[City]" caption="City" attribute="1" defaultMemberUniqueName="[Customer_details].[City].[All]" allUniqueName="[Customer_details].[City].[All]" dimensionUniqueName="[Customer_details]" displayFolder="" count="0" memberValueDatatype="130" unbalanced="0"/>
    <cacheHierarchy uniqueName="[Customer_details].[State]" caption="State" attribute="1" defaultMemberUniqueName="[Customer_details].[State].[All]" allUniqueName="[Customer_details].[State].[All]" dimensionUniqueName="[Customer_details]" displayFolder="" count="2" memberValueDatatype="130" unbalanced="0">
      <fieldsUsage count="2">
        <fieldUsage x="-1"/>
        <fieldUsage x="6"/>
      </fieldsUsage>
    </cacheHierarchy>
    <cacheHierarchy uniqueName="[Customer_details].[Postal Code]" caption="Postal Code" attribute="1" defaultMemberUniqueName="[Customer_details].[Postal Code].[All]" allUniqueName="[Customer_details].[Postal Code].[All]" dimensionUniqueName="[Customer_details]" displayFolder="" count="0" memberValueDatatype="5" unbalanced="0"/>
    <cacheHierarchy uniqueName="[Customer_details].[Region]" caption="Region" attribute="1" defaultMemberUniqueName="[Customer_details].[Region].[All]" allUniqueName="[Customer_details].[Region].[All]" dimensionUniqueName="[Customer_details]" displayFolder="" count="2" memberValueDatatype="130" unbalanced="0">
      <fieldsUsage count="2">
        <fieldUsage x="-1"/>
        <fieldUsage x="5"/>
      </fieldsUsage>
    </cacheHierarchy>
    <cacheHierarchy uniqueName="[Order_details].[Row ID]" caption="Row ID" attribute="1" defaultMemberUniqueName="[Order_details].[Row ID].[All]" allUniqueName="[Order_details].[Row ID].[All]" dimensionUniqueName="[Order_details]" displayFolder="" count="0" memberValueDatatype="20" unbalanced="0"/>
    <cacheHierarchy uniqueName="[Order_details].[Order ID]" caption="Order ID" attribute="1" defaultMemberUniqueName="[Order_details].[Order ID].[All]" allUniqueName="[Order_details].[Order ID].[All]" dimensionUniqueName="[Order_details]" displayFolder="" count="0" memberValueDatatype="130" unbalanced="0"/>
    <cacheHierarchy uniqueName="[Order_details].[Customer ID]" caption="Customer ID" attribute="1" defaultMemberUniqueName="[Order_details].[Customer ID].[All]" allUniqueName="[Order_details].[Customer ID].[All]" dimensionUniqueName="[Order_details]" displayFolder="" count="0" memberValueDatatype="130" unbalanced="0"/>
    <cacheHierarchy uniqueName="[Order_details].[Product ID]" caption="Product ID" attribute="1" defaultMemberUniqueName="[Order_details].[Product ID].[All]" allUniqueName="[Order_details].[Product ID].[All]" dimensionUniqueName="[Order_details]" displayFolder="" count="0" memberValueDatatype="130" unbalanced="0"/>
    <cacheHierarchy uniqueName="[Order_details].[Order Date]" caption="Order Date" attribute="1" time="1" defaultMemberUniqueName="[Order_details].[Order Date].[All]" allUniqueName="[Order_details].[Order Date].[All]" dimensionUniqueName="[Order_details]" displayFolder="" count="0" memberValueDatatype="7" unbalanced="0"/>
    <cacheHierarchy uniqueName="[Order_details].[Ship Date]" caption="Ship Date" attribute="1" time="1" defaultMemberUniqueName="[Order_details].[Ship Date].[All]" allUniqueName="[Order_details].[Ship Date].[All]" dimensionUniqueName="[Order_details]" displayFolder="" count="0" memberValueDatatype="7" unbalanced="0"/>
    <cacheHierarchy uniqueName="[Order_details].[Ship Mode]" caption="Ship Mode" attribute="1" defaultMemberUniqueName="[Order_details].[Ship Mode].[All]" allUniqueName="[Order_details].[Ship Mode].[All]" dimensionUniqueName="[Order_details]" displayFolder="" count="0" memberValueDatatype="130" unbalanced="0"/>
    <cacheHierarchy uniqueName="[Order_details].[Sales]" caption="Sales" attribute="1" defaultMemberUniqueName="[Order_details].[Sales].[All]" allUniqueName="[Order_details].[Sales].[All]" dimensionUniqueName="[Order_details]" displayFolder="" count="0" memberValueDatatype="5"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_details].[Discount]" caption="Discount" attribute="1" defaultMemberUniqueName="[Order_details].[Discount].[All]" allUniqueName="[Order_details].[Discount].[All]" dimensionUniqueName="[Order_details]" displayFolder="" count="0" memberValueDatatype="5" unbalanced="0"/>
    <cacheHierarchy uniqueName="[Order_details].[Profit]" caption="Profit" attribute="1" defaultMemberUniqueName="[Order_details].[Profit].[All]" allUniqueName="[Order_details].[Profit].[All]" dimensionUniqueName="[Order_details]" displayFolder="" count="0" memberValueDatatype="5" unbalanced="0"/>
    <cacheHierarchy uniqueName="[Order_details].[Year]" caption="Year" attribute="1" defaultMemberUniqueName="[Order_details].[Year].[All]" allUniqueName="[Order_details].[Year].[All]" dimensionUniqueName="[Order_details]" displayFolder="" count="2" memberValueDatatype="20" unbalanced="0">
      <fieldsUsage count="2">
        <fieldUsage x="-1"/>
        <fieldUsage x="10"/>
      </fieldsUsage>
    </cacheHierarchy>
    <cacheHierarchy uniqueName="[Order_details].[Month]" caption="Month" attribute="1" defaultMemberUniqueName="[Order_details].[Month].[All]" allUniqueName="[Order_details].[Month].[All]" dimensionUniqueName="[Order_details]" displayFolder="" count="2" memberValueDatatype="130" unbalanced="0">
      <fieldsUsage count="2">
        <fieldUsage x="-1"/>
        <fieldUsage x="2"/>
      </fieldsUsage>
    </cacheHierarchy>
    <cacheHierarchy uniqueName="[Order_details].[Quarter]" caption="Quarter" attribute="1" defaultMemberUniqueName="[Order_details].[Quarter].[All]" allUniqueName="[Order_details].[Quarter].[All]" dimensionUniqueName="[Order_details]" displayFolder="" count="0" memberValueDatatype="20" unbalanced="0"/>
    <cacheHierarchy uniqueName="[Product_details].[Product ID]" caption="Product ID" attribute="1" defaultMemberUniqueName="[Product_details].[Product ID].[All]" allUniqueName="[Product_details].[Product ID].[All]" dimensionUniqueName="[Product_details]" displayFolder="" count="0" memberValueDatatype="130" unbalanced="0"/>
    <cacheHierarchy uniqueName="[Product_details].[Category]" caption="Category" attribute="1" defaultMemberUniqueName="[Product_details].[Category].[All]" allUniqueName="[Product_details].[Category].[All]" dimensionUniqueName="[Product_details]" displayFolder="" count="2" memberValueDatatype="130" unbalanced="0">
      <fieldsUsage count="2">
        <fieldUsage x="-1"/>
        <fieldUsage x="7"/>
      </fieldsUsage>
    </cacheHierarchy>
    <cacheHierarchy uniqueName="[Product_details].[Sub-Category]" caption="Sub-Category" attribute="1" defaultMemberUniqueName="[Product_details].[Sub-Category].[All]" allUniqueName="[Product_details].[Sub-Category].[All]" dimensionUniqueName="[Product_details]" displayFolder="" count="2" memberValueDatatype="130" unbalanced="0">
      <fieldsUsage count="2">
        <fieldUsage x="-1"/>
        <fieldUsage x="8"/>
      </fieldsUsage>
    </cacheHierarchy>
    <cacheHierarchy uniqueName="[Measures].[Profit Margin]" caption="Profit Margin" measure="1" displayFolder="" measureGroup="Order_details" count="0" oneField="1">
      <fieldsUsage count="1">
        <fieldUsage x="9"/>
      </fieldsUsage>
    </cacheHierarchy>
    <cacheHierarchy uniqueName="[Measures].[__XL_Count Table1]" caption="__XL_Count Table1" measure="1" displayFolder="" measureGroup="Order_details" count="0" hidden="1"/>
    <cacheHierarchy uniqueName="[Measures].[__XL_Count Sheet1]" caption="__XL_Count Sheet1" measure="1" displayFolder="" measureGroup="Customer_details" count="0" hidden="1"/>
    <cacheHierarchy uniqueName="[Measures].[__XL_Count Sheet11]" caption="__XL_Count Sheet11" measure="1" displayFolder="" measureGroup="Product_details" count="0" hidden="1"/>
    <cacheHierarchy uniqueName="[Measures].[__No measures defined]" caption="__No measures defined" measure="1" displayFolder="" count="0" hidden="1"/>
    <cacheHierarchy uniqueName="[Measures].[Sum of Sales]" caption="Sum of Sales" measure="1" displayFolder="" measureGroup="Order_details" count="0" oneField="1" hidden="1">
      <fieldsUsage count="1">
        <fieldUsage x="0"/>
      </fieldsUsage>
      <extLst>
        <ext xmlns:x15="http://schemas.microsoft.com/office/spreadsheetml/2010/11/main" uri="{B97F6D7D-B522-45F9-BDA1-12C45D357490}">
          <x15:cacheHierarchy aggregatedColumn="15"/>
        </ext>
      </extLst>
    </cacheHierarchy>
    <cacheHierarchy uniqueName="[Measures].[Sum of Year]" caption="Sum of Year" measure="1" displayFolder="" measureGroup="Order_details"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_details" count="0" oneField="1" hidden="1">
      <fieldsUsage count="1">
        <fieldUsage x="3"/>
      </fieldsUsage>
      <extLst>
        <ext xmlns:x15="http://schemas.microsoft.com/office/spreadsheetml/2010/11/main" uri="{B97F6D7D-B522-45F9-BDA1-12C45D357490}">
          <x15:cacheHierarchy aggregatedColumn="16"/>
        </ext>
      </extLst>
    </cacheHierarchy>
    <cacheHierarchy uniqueName="[Measures].[Sum of Profit]" caption="Sum of Profit" measure="1" displayFolder="" measureGroup="Order_details" count="0" oneField="1" hidden="1">
      <fieldsUsage count="1">
        <fieldUsage x="1"/>
      </fieldsUsage>
      <extLst>
        <ext xmlns:x15="http://schemas.microsoft.com/office/spreadsheetml/2010/11/main" uri="{B97F6D7D-B522-45F9-BDA1-12C45D357490}">
          <x15:cacheHierarchy aggregatedColumn="18"/>
        </ext>
      </extLst>
    </cacheHierarchy>
    <cacheHierarchy uniqueName="[Measures].[Sum of Postal Code]" caption="Sum of Postal Code" measure="1" displayFolder="" measureGroup="Customer_details" count="0" hidden="1">
      <extLst>
        <ext xmlns:x15="http://schemas.microsoft.com/office/spreadsheetml/2010/11/main" uri="{B97F6D7D-B522-45F9-BDA1-12C45D357490}">
          <x15:cacheHierarchy aggregatedColumn="6"/>
        </ext>
      </extLst>
    </cacheHierarchy>
  </cacheHierarchies>
  <kpis count="0"/>
  <dimensions count="4">
    <dimension name="Customer_details" uniqueName="[Customer_details]" caption="Customer_details"/>
    <dimension measure="1" name="Measures" uniqueName="[Measures]" caption="Measures"/>
    <dimension name="Order_details" uniqueName="[Order_details]" caption="Order_details"/>
    <dimension name="Product_details" uniqueName="[Product_details]" caption="Product_details"/>
  </dimensions>
  <measureGroups count="3">
    <measureGroup name="Customer_details" caption="Customer_details"/>
    <measureGroup name="Order_details" caption="Order_details"/>
    <measureGroup name="Product_details" caption="Product_details"/>
  </measureGroups>
  <maps count="5">
    <map measureGroup="0" dimension="0"/>
    <map measureGroup="1" dimension="0"/>
    <map measureGroup="1" dimension="2"/>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humika Aggarwal" refreshedDate="45316.715274884256" createdVersion="8" refreshedVersion="8" minRefreshableVersion="3" recordCount="0" supportSubquery="1" supportAdvancedDrill="1" xr:uid="{C9039ED0-FD28-41A0-97DE-738276C3BED8}">
  <cacheSource type="external" connectionId="3"/>
  <cacheFields count="3">
    <cacheField name="[Customer_details].[Segment].[Segment]" caption="Segment" numFmtId="0" hierarchy="2" level="1">
      <sharedItems count="3">
        <s v="Consumer"/>
        <s v="Corporate"/>
        <s v="Home Office"/>
      </sharedItems>
    </cacheField>
    <cacheField name="[Measures].[Sum of Sales]" caption="Sum of Sales" numFmtId="0" hierarchy="30" level="32767"/>
    <cacheField name="[Product_details].[Category].[Category]" caption="Category" numFmtId="0" hierarchy="23" level="1">
      <sharedItems containsSemiMixedTypes="0" containsNonDate="0" containsString="0"/>
    </cacheField>
  </cacheFields>
  <cacheHierarchies count="35">
    <cacheHierarchy uniqueName="[Customer_details].[Customer ID]" caption="Customer ID" attribute="1" defaultMemberUniqueName="[Customer_details].[Customer ID].[All]" allUniqueName="[Customer_details].[Customer ID].[All]" dimensionUniqueName="[Customer_details]" displayFolder="" count="0" memberValueDatatype="130" unbalanced="0"/>
    <cacheHierarchy uniqueName="[Customer_details].[Customer Name]" caption="Customer Name" attribute="1" defaultMemberUniqueName="[Customer_details].[Customer Name].[All]" allUniqueName="[Customer_details].[Customer Name].[All]" dimensionUniqueName="[Customer_details]" displayFolder="" count="0" memberValueDatatype="130" unbalanced="0"/>
    <cacheHierarchy uniqueName="[Customer_details].[Segment]" caption="Segment" attribute="1" defaultMemberUniqueName="[Customer_details].[Segment].[All]" allUniqueName="[Customer_details].[Segment].[All]" dimensionUniqueName="[Customer_details]" displayFolder="" count="2" memberValueDatatype="130" unbalanced="0">
      <fieldsUsage count="2">
        <fieldUsage x="-1"/>
        <fieldUsage x="0"/>
      </fieldsUsage>
    </cacheHierarchy>
    <cacheHierarchy uniqueName="[Customer_details].[Country]" caption="Country" attribute="1" defaultMemberUniqueName="[Customer_details].[Country].[All]" allUniqueName="[Customer_details].[Country].[All]" dimensionUniqueName="[Customer_details]" displayFolder="" count="0" memberValueDatatype="130" unbalanced="0"/>
    <cacheHierarchy uniqueName="[Customer_details].[City]" caption="City" attribute="1" defaultMemberUniqueName="[Customer_details].[City].[All]" allUniqueName="[Customer_details].[City].[All]" dimensionUniqueName="[Customer_details]" displayFolder="" count="0" memberValueDatatype="130" unbalanced="0"/>
    <cacheHierarchy uniqueName="[Customer_details].[State]" caption="State" attribute="1" defaultMemberUniqueName="[Customer_details].[State].[All]" allUniqueName="[Customer_details].[State].[All]" dimensionUniqueName="[Customer_details]" displayFolder="" count="0" memberValueDatatype="130" unbalanced="0"/>
    <cacheHierarchy uniqueName="[Customer_details].[Postal Code]" caption="Postal Code" attribute="1" defaultMemberUniqueName="[Customer_details].[Postal Code].[All]" allUniqueName="[Customer_details].[Postal Code].[All]" dimensionUniqueName="[Customer_details]" displayFolder="" count="0" memberValueDatatype="5" unbalanced="0"/>
    <cacheHierarchy uniqueName="[Customer_details].[Region]" caption="Region" attribute="1" defaultMemberUniqueName="[Customer_details].[Region].[All]" allUniqueName="[Customer_details].[Region].[All]" dimensionUniqueName="[Customer_details]" displayFolder="" count="2" memberValueDatatype="130" unbalanced="0"/>
    <cacheHierarchy uniqueName="[Order_details].[Row ID]" caption="Row ID" attribute="1" defaultMemberUniqueName="[Order_details].[Row ID].[All]" allUniqueName="[Order_details].[Row ID].[All]" dimensionUniqueName="[Order_details]" displayFolder="" count="0" memberValueDatatype="20" unbalanced="0"/>
    <cacheHierarchy uniqueName="[Order_details].[Order ID]" caption="Order ID" attribute="1" defaultMemberUniqueName="[Order_details].[Order ID].[All]" allUniqueName="[Order_details].[Order ID].[All]" dimensionUniqueName="[Order_details]" displayFolder="" count="0" memberValueDatatype="130" unbalanced="0"/>
    <cacheHierarchy uniqueName="[Order_details].[Customer ID]" caption="Customer ID" attribute="1" defaultMemberUniqueName="[Order_details].[Customer ID].[All]" allUniqueName="[Order_details].[Customer ID].[All]" dimensionUniqueName="[Order_details]" displayFolder="" count="0" memberValueDatatype="130" unbalanced="0"/>
    <cacheHierarchy uniqueName="[Order_details].[Product ID]" caption="Product ID" attribute="1" defaultMemberUniqueName="[Order_details].[Product ID].[All]" allUniqueName="[Order_details].[Product ID].[All]" dimensionUniqueName="[Order_details]" displayFolder="" count="0" memberValueDatatype="130" unbalanced="0"/>
    <cacheHierarchy uniqueName="[Order_details].[Order Date]" caption="Order Date" attribute="1" time="1" defaultMemberUniqueName="[Order_details].[Order Date].[All]" allUniqueName="[Order_details].[Order Date].[All]" dimensionUniqueName="[Order_details]" displayFolder="" count="0" memberValueDatatype="7" unbalanced="0"/>
    <cacheHierarchy uniqueName="[Order_details].[Ship Date]" caption="Ship Date" attribute="1" time="1" defaultMemberUniqueName="[Order_details].[Ship Date].[All]" allUniqueName="[Order_details].[Ship Date].[All]" dimensionUniqueName="[Order_details]" displayFolder="" count="0" memberValueDatatype="7" unbalanced="0"/>
    <cacheHierarchy uniqueName="[Order_details].[Ship Mode]" caption="Ship Mode" attribute="1" defaultMemberUniqueName="[Order_details].[Ship Mode].[All]" allUniqueName="[Order_details].[Ship Mode].[All]" dimensionUniqueName="[Order_details]" displayFolder="" count="0" memberValueDatatype="130" unbalanced="0"/>
    <cacheHierarchy uniqueName="[Order_details].[Sales]" caption="Sales" attribute="1" defaultMemberUniqueName="[Order_details].[Sales].[All]" allUniqueName="[Order_details].[Sales].[All]" dimensionUniqueName="[Order_details]" displayFolder="" count="0" memberValueDatatype="5"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_details].[Discount]" caption="Discount" attribute="1" defaultMemberUniqueName="[Order_details].[Discount].[All]" allUniqueName="[Order_details].[Discount].[All]" dimensionUniqueName="[Order_details]" displayFolder="" count="0" memberValueDatatype="5" unbalanced="0"/>
    <cacheHierarchy uniqueName="[Order_details].[Profit]" caption="Profit" attribute="1" defaultMemberUniqueName="[Order_details].[Profit].[All]" allUniqueName="[Order_details].[Profit].[All]" dimensionUniqueName="[Order_details]" displayFolder="" count="0" memberValueDatatype="5" unbalanced="0"/>
    <cacheHierarchy uniqueName="[Order_details].[Year]" caption="Year" attribute="1" defaultMemberUniqueName="[Order_details].[Year].[All]" allUniqueName="[Order_details].[Year].[All]" dimensionUniqueName="[Order_details]" displayFolder="" count="2" memberValueDatatype="20" unbalanced="0"/>
    <cacheHierarchy uniqueName="[Order_details].[Month]" caption="Month" attribute="1" defaultMemberUniqueName="[Order_details].[Month].[All]" allUniqueName="[Order_details].[Month].[All]" dimensionUniqueName="[Order_details]" displayFolder="" count="0" memberValueDatatype="130" unbalanced="0"/>
    <cacheHierarchy uniqueName="[Order_details].[Quarter]" caption="Quarter" attribute="1" defaultMemberUniqueName="[Order_details].[Quarter].[All]" allUniqueName="[Order_details].[Quarter].[All]" dimensionUniqueName="[Order_details]" displayFolder="" count="0" memberValueDatatype="20" unbalanced="0"/>
    <cacheHierarchy uniqueName="[Product_details].[Product ID]" caption="Product ID" attribute="1" defaultMemberUniqueName="[Product_details].[Product ID].[All]" allUniqueName="[Product_details].[Product ID].[All]" dimensionUniqueName="[Product_details]" displayFolder="" count="0" memberValueDatatype="130" unbalanced="0"/>
    <cacheHierarchy uniqueName="[Product_details].[Category]" caption="Category" attribute="1" defaultMemberUniqueName="[Product_details].[Category].[All]" allUniqueName="[Product_details].[Category].[All]" dimensionUniqueName="[Product_details]" displayFolder="" count="2" memberValueDatatype="130" unbalanced="0">
      <fieldsUsage count="2">
        <fieldUsage x="-1"/>
        <fieldUsage x="2"/>
      </fieldsUsage>
    </cacheHierarchy>
    <cacheHierarchy uniqueName="[Product_details].[Sub-Category]" caption="Sub-Category" attribute="1" defaultMemberUniqueName="[Product_details].[Sub-Category].[All]" allUniqueName="[Product_details].[Sub-Category].[All]" dimensionUniqueName="[Product_details]" displayFolder="" count="0" memberValueDatatype="130" unbalanced="0"/>
    <cacheHierarchy uniqueName="[Measures].[Profit Margin]" caption="Profit Margin" measure="1" displayFolder="" measureGroup="Order_details" count="0"/>
    <cacheHierarchy uniqueName="[Measures].[__XL_Count Table1]" caption="__XL_Count Table1" measure="1" displayFolder="" measureGroup="Order_details" count="0" hidden="1"/>
    <cacheHierarchy uniqueName="[Measures].[__XL_Count Sheet1]" caption="__XL_Count Sheet1" measure="1" displayFolder="" measureGroup="Customer_details" count="0" hidden="1"/>
    <cacheHierarchy uniqueName="[Measures].[__XL_Count Sheet11]" caption="__XL_Count Sheet11" measure="1" displayFolder="" measureGroup="Product_details" count="0" hidden="1"/>
    <cacheHierarchy uniqueName="[Measures].[__No measures defined]" caption="__No measures defined" measure="1" displayFolder="" count="0" hidden="1"/>
    <cacheHierarchy uniqueName="[Measures].[Sum of Sales]" caption="Sum of Sales" measure="1" displayFolder="" measureGroup="Order_details" count="0" oneField="1" hidden="1">
      <fieldsUsage count="1">
        <fieldUsage x="1"/>
      </fieldsUsage>
      <extLst>
        <ext xmlns:x15="http://schemas.microsoft.com/office/spreadsheetml/2010/11/main" uri="{B97F6D7D-B522-45F9-BDA1-12C45D357490}">
          <x15:cacheHierarchy aggregatedColumn="15"/>
        </ext>
      </extLst>
    </cacheHierarchy>
    <cacheHierarchy uniqueName="[Measures].[Sum of Year]" caption="Sum of Year" measure="1" displayFolder="" measureGroup="Order_details"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_details" count="0" hidden="1">
      <extLst>
        <ext xmlns:x15="http://schemas.microsoft.com/office/spreadsheetml/2010/11/main" uri="{B97F6D7D-B522-45F9-BDA1-12C45D357490}">
          <x15:cacheHierarchy aggregatedColumn="16"/>
        </ext>
      </extLst>
    </cacheHierarchy>
    <cacheHierarchy uniqueName="[Measures].[Sum of Profit]" caption="Sum of Profit" measure="1" displayFolder="" measureGroup="Order_details" count="0" hidden="1">
      <extLst>
        <ext xmlns:x15="http://schemas.microsoft.com/office/spreadsheetml/2010/11/main" uri="{B97F6D7D-B522-45F9-BDA1-12C45D357490}">
          <x15:cacheHierarchy aggregatedColumn="18"/>
        </ext>
      </extLst>
    </cacheHierarchy>
    <cacheHierarchy uniqueName="[Measures].[Sum of Postal Code]" caption="Sum of Postal Code" measure="1" displayFolder="" measureGroup="Customer_details" count="0" hidden="1">
      <extLst>
        <ext xmlns:x15="http://schemas.microsoft.com/office/spreadsheetml/2010/11/main" uri="{B97F6D7D-B522-45F9-BDA1-12C45D357490}">
          <x15:cacheHierarchy aggregatedColumn="6"/>
        </ext>
      </extLst>
    </cacheHierarchy>
  </cacheHierarchies>
  <kpis count="0"/>
  <dimensions count="4">
    <dimension name="Customer_details" uniqueName="[Customer_details]" caption="Customer_details"/>
    <dimension measure="1" name="Measures" uniqueName="[Measures]" caption="Measures"/>
    <dimension name="Order_details" uniqueName="[Order_details]" caption="Order_details"/>
    <dimension name="Product_details" uniqueName="[Product_details]" caption="Product_details"/>
  </dimensions>
  <measureGroups count="3">
    <measureGroup name="Customer_details" caption="Customer_details"/>
    <measureGroup name="Order_details" caption="Order_details"/>
    <measureGroup name="Product_details" caption="Product_details"/>
  </measureGroups>
  <maps count="5">
    <map measureGroup="0" dimension="0"/>
    <map measureGroup="1" dimension="0"/>
    <map measureGroup="1" dimension="2"/>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humika Aggarwal" refreshedDate="45316.715275347226" createdVersion="8" refreshedVersion="8" minRefreshableVersion="3" recordCount="0" supportSubquery="1" supportAdvancedDrill="1" xr:uid="{D256F8B9-7499-456F-9EDF-22731E813FC5}">
  <cacheSource type="external" connectionId="3"/>
  <cacheFields count="3">
    <cacheField name="[Measures].[Sum of Sales]" caption="Sum of Sales" numFmtId="0" hierarchy="30" level="32767"/>
    <cacheField name="[Customer_details].[State].[State]" caption="State" numFmtId="0" hierarchy="5" level="1">
      <sharedItems count="41">
        <s v="Alabama"/>
        <s v="Arizona"/>
        <s v="Arkansas"/>
        <s v="California"/>
        <s v="Colorado"/>
        <s v="Connecticut"/>
        <s v="Delaware"/>
        <s v="District of Columbia"/>
        <s v="Florida"/>
        <s v="Georgia"/>
        <s v="Illinois"/>
        <s v="Indiana"/>
        <s v="Iowa"/>
        <s v="Kentucky"/>
        <s v="Louisiana"/>
        <s v="Maryland"/>
        <s v="Massachusetts"/>
        <s v="Michigan"/>
        <s v="Minnesota"/>
        <s v="Mississippi"/>
        <s v="Missouri"/>
        <s v="Montana"/>
        <s v="Nebraska"/>
        <s v="Nevada"/>
        <s v="New Hampshire"/>
        <s v="New Jersey"/>
        <s v="New Mexico"/>
        <s v="New York"/>
        <s v="North Carolina"/>
        <s v="Ohio"/>
        <s v="Oklahoma"/>
        <s v="Oregon"/>
        <s v="Pennsylvania"/>
        <s v="Rhode Island"/>
        <s v="South Carolina"/>
        <s v="Tennessee"/>
        <s v="Texas"/>
        <s v="Utah"/>
        <s v="Virginia"/>
        <s v="Washington"/>
        <s v="Wisconsin"/>
      </sharedItems>
    </cacheField>
    <cacheField name="[Product_details].[Category].[Category]" caption="Category" numFmtId="0" hierarchy="23" level="1">
      <sharedItems containsSemiMixedTypes="0" containsNonDate="0" containsString="0"/>
    </cacheField>
  </cacheFields>
  <cacheHierarchies count="35">
    <cacheHierarchy uniqueName="[Customer_details].[Customer ID]" caption="Customer ID" attribute="1" defaultMemberUniqueName="[Customer_details].[Customer ID].[All]" allUniqueName="[Customer_details].[Customer ID].[All]" dimensionUniqueName="[Customer_details]" displayFolder="" count="0" memberValueDatatype="130" unbalanced="0"/>
    <cacheHierarchy uniqueName="[Customer_details].[Customer Name]" caption="Customer Name" attribute="1" defaultMemberUniqueName="[Customer_details].[Customer Name].[All]" allUniqueName="[Customer_details].[Customer Name].[All]" dimensionUniqueName="[Customer_details]" displayFolder="" count="0" memberValueDatatype="130" unbalanced="0"/>
    <cacheHierarchy uniqueName="[Customer_details].[Segment]" caption="Segment" attribute="1" defaultMemberUniqueName="[Customer_details].[Segment].[All]" allUniqueName="[Customer_details].[Segment].[All]" dimensionUniqueName="[Customer_details]" displayFolder="" count="0" memberValueDatatype="130" unbalanced="0"/>
    <cacheHierarchy uniqueName="[Customer_details].[Country]" caption="Country" attribute="1" defaultMemberUniqueName="[Customer_details].[Country].[All]" allUniqueName="[Customer_details].[Country].[All]" dimensionUniqueName="[Customer_details]" displayFolder="" count="0" memberValueDatatype="130" unbalanced="0"/>
    <cacheHierarchy uniqueName="[Customer_details].[City]" caption="City" attribute="1" defaultMemberUniqueName="[Customer_details].[City].[All]" allUniqueName="[Customer_details].[City].[All]" dimensionUniqueName="[Customer_details]" displayFolder="" count="0" memberValueDatatype="130" unbalanced="0"/>
    <cacheHierarchy uniqueName="[Customer_details].[State]" caption="State" attribute="1" defaultMemberUniqueName="[Customer_details].[State].[All]" allUniqueName="[Customer_details].[State].[All]" dimensionUniqueName="[Customer_details]" displayFolder="" count="2" memberValueDatatype="130" unbalanced="0">
      <fieldsUsage count="2">
        <fieldUsage x="-1"/>
        <fieldUsage x="1"/>
      </fieldsUsage>
    </cacheHierarchy>
    <cacheHierarchy uniqueName="[Customer_details].[Postal Code]" caption="Postal Code" attribute="1" defaultMemberUniqueName="[Customer_details].[Postal Code].[All]" allUniqueName="[Customer_details].[Postal Code].[All]" dimensionUniqueName="[Customer_details]" displayFolder="" count="0" memberValueDatatype="5" unbalanced="0"/>
    <cacheHierarchy uniqueName="[Customer_details].[Region]" caption="Region" attribute="1" defaultMemberUniqueName="[Customer_details].[Region].[All]" allUniqueName="[Customer_details].[Region].[All]" dimensionUniqueName="[Customer_details]" displayFolder="" count="2" memberValueDatatype="130" unbalanced="0"/>
    <cacheHierarchy uniqueName="[Order_details].[Row ID]" caption="Row ID" attribute="1" defaultMemberUniqueName="[Order_details].[Row ID].[All]" allUniqueName="[Order_details].[Row ID].[All]" dimensionUniqueName="[Order_details]" displayFolder="" count="0" memberValueDatatype="20" unbalanced="0"/>
    <cacheHierarchy uniqueName="[Order_details].[Order ID]" caption="Order ID" attribute="1" defaultMemberUniqueName="[Order_details].[Order ID].[All]" allUniqueName="[Order_details].[Order ID].[All]" dimensionUniqueName="[Order_details]" displayFolder="" count="0" memberValueDatatype="130" unbalanced="0"/>
    <cacheHierarchy uniqueName="[Order_details].[Customer ID]" caption="Customer ID" attribute="1" defaultMemberUniqueName="[Order_details].[Customer ID].[All]" allUniqueName="[Order_details].[Customer ID].[All]" dimensionUniqueName="[Order_details]" displayFolder="" count="0" memberValueDatatype="130" unbalanced="0"/>
    <cacheHierarchy uniqueName="[Order_details].[Product ID]" caption="Product ID" attribute="1" defaultMemberUniqueName="[Order_details].[Product ID].[All]" allUniqueName="[Order_details].[Product ID].[All]" dimensionUniqueName="[Order_details]" displayFolder="" count="0" memberValueDatatype="130" unbalanced="0"/>
    <cacheHierarchy uniqueName="[Order_details].[Order Date]" caption="Order Date" attribute="1" time="1" defaultMemberUniqueName="[Order_details].[Order Date].[All]" allUniqueName="[Order_details].[Order Date].[All]" dimensionUniqueName="[Order_details]" displayFolder="" count="0" memberValueDatatype="7" unbalanced="0"/>
    <cacheHierarchy uniqueName="[Order_details].[Ship Date]" caption="Ship Date" attribute="1" time="1" defaultMemberUniqueName="[Order_details].[Ship Date].[All]" allUniqueName="[Order_details].[Ship Date].[All]" dimensionUniqueName="[Order_details]" displayFolder="" count="0" memberValueDatatype="7" unbalanced="0"/>
    <cacheHierarchy uniqueName="[Order_details].[Ship Mode]" caption="Ship Mode" attribute="1" defaultMemberUniqueName="[Order_details].[Ship Mode].[All]" allUniqueName="[Order_details].[Ship Mode].[All]" dimensionUniqueName="[Order_details]" displayFolder="" count="0" memberValueDatatype="130" unbalanced="0"/>
    <cacheHierarchy uniqueName="[Order_details].[Sales]" caption="Sales" attribute="1" defaultMemberUniqueName="[Order_details].[Sales].[All]" allUniqueName="[Order_details].[Sales].[All]" dimensionUniqueName="[Order_details]" displayFolder="" count="0" memberValueDatatype="5"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_details].[Discount]" caption="Discount" attribute="1" defaultMemberUniqueName="[Order_details].[Discount].[All]" allUniqueName="[Order_details].[Discount].[All]" dimensionUniqueName="[Order_details]" displayFolder="" count="0" memberValueDatatype="5" unbalanced="0"/>
    <cacheHierarchy uniqueName="[Order_details].[Profit]" caption="Profit" attribute="1" defaultMemberUniqueName="[Order_details].[Profit].[All]" allUniqueName="[Order_details].[Profit].[All]" dimensionUniqueName="[Order_details]" displayFolder="" count="0" memberValueDatatype="5" unbalanced="0"/>
    <cacheHierarchy uniqueName="[Order_details].[Year]" caption="Year" attribute="1" defaultMemberUniqueName="[Order_details].[Year].[All]" allUniqueName="[Order_details].[Year].[All]" dimensionUniqueName="[Order_details]" displayFolder="" count="2" memberValueDatatype="20" unbalanced="0"/>
    <cacheHierarchy uniqueName="[Order_details].[Month]" caption="Month" attribute="1" defaultMemberUniqueName="[Order_details].[Month].[All]" allUniqueName="[Order_details].[Month].[All]" dimensionUniqueName="[Order_details]" displayFolder="" count="0" memberValueDatatype="130" unbalanced="0"/>
    <cacheHierarchy uniqueName="[Order_details].[Quarter]" caption="Quarter" attribute="1" defaultMemberUniqueName="[Order_details].[Quarter].[All]" allUniqueName="[Order_details].[Quarter].[All]" dimensionUniqueName="[Order_details]" displayFolder="" count="0" memberValueDatatype="20" unbalanced="0"/>
    <cacheHierarchy uniqueName="[Product_details].[Product ID]" caption="Product ID" attribute="1" defaultMemberUniqueName="[Product_details].[Product ID].[All]" allUniqueName="[Product_details].[Product ID].[All]" dimensionUniqueName="[Product_details]" displayFolder="" count="0" memberValueDatatype="130" unbalanced="0"/>
    <cacheHierarchy uniqueName="[Product_details].[Category]" caption="Category" attribute="1" defaultMemberUniqueName="[Product_details].[Category].[All]" allUniqueName="[Product_details].[Category].[All]" dimensionUniqueName="[Product_details]" displayFolder="" count="2" memberValueDatatype="130" unbalanced="0">
      <fieldsUsage count="2">
        <fieldUsage x="-1"/>
        <fieldUsage x="2"/>
      </fieldsUsage>
    </cacheHierarchy>
    <cacheHierarchy uniqueName="[Product_details].[Sub-Category]" caption="Sub-Category" attribute="1" defaultMemberUniqueName="[Product_details].[Sub-Category].[All]" allUniqueName="[Product_details].[Sub-Category].[All]" dimensionUniqueName="[Product_details]" displayFolder="" count="0" memberValueDatatype="130" unbalanced="0"/>
    <cacheHierarchy uniqueName="[Measures].[Profit Margin]" caption="Profit Margin" measure="1" displayFolder="" measureGroup="Order_details" count="0"/>
    <cacheHierarchy uniqueName="[Measures].[__XL_Count Table1]" caption="__XL_Count Table1" measure="1" displayFolder="" measureGroup="Order_details" count="0" hidden="1"/>
    <cacheHierarchy uniqueName="[Measures].[__XL_Count Sheet1]" caption="__XL_Count Sheet1" measure="1" displayFolder="" measureGroup="Customer_details" count="0" hidden="1"/>
    <cacheHierarchy uniqueName="[Measures].[__XL_Count Sheet11]" caption="__XL_Count Sheet11" measure="1" displayFolder="" measureGroup="Product_details" count="0" hidden="1"/>
    <cacheHierarchy uniqueName="[Measures].[__No measures defined]" caption="__No measures defined" measure="1" displayFolder="" count="0" hidden="1"/>
    <cacheHierarchy uniqueName="[Measures].[Sum of Sales]" caption="Sum of Sales" measure="1" displayFolder="" measureGroup="Order_details" count="0" oneField="1" hidden="1">
      <fieldsUsage count="1">
        <fieldUsage x="0"/>
      </fieldsUsage>
      <extLst>
        <ext xmlns:x15="http://schemas.microsoft.com/office/spreadsheetml/2010/11/main" uri="{B97F6D7D-B522-45F9-BDA1-12C45D357490}">
          <x15:cacheHierarchy aggregatedColumn="15"/>
        </ext>
      </extLst>
    </cacheHierarchy>
    <cacheHierarchy uniqueName="[Measures].[Sum of Year]" caption="Sum of Year" measure="1" displayFolder="" measureGroup="Order_details"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_details" count="0" hidden="1">
      <extLst>
        <ext xmlns:x15="http://schemas.microsoft.com/office/spreadsheetml/2010/11/main" uri="{B97F6D7D-B522-45F9-BDA1-12C45D357490}">
          <x15:cacheHierarchy aggregatedColumn="16"/>
        </ext>
      </extLst>
    </cacheHierarchy>
    <cacheHierarchy uniqueName="[Measures].[Sum of Profit]" caption="Sum of Profit" measure="1" displayFolder="" measureGroup="Order_details" count="0" hidden="1">
      <extLst>
        <ext xmlns:x15="http://schemas.microsoft.com/office/spreadsheetml/2010/11/main" uri="{B97F6D7D-B522-45F9-BDA1-12C45D357490}">
          <x15:cacheHierarchy aggregatedColumn="18"/>
        </ext>
      </extLst>
    </cacheHierarchy>
    <cacheHierarchy uniqueName="[Measures].[Sum of Postal Code]" caption="Sum of Postal Code" measure="1" displayFolder="" measureGroup="Customer_details" count="0" hidden="1">
      <extLst>
        <ext xmlns:x15="http://schemas.microsoft.com/office/spreadsheetml/2010/11/main" uri="{B97F6D7D-B522-45F9-BDA1-12C45D357490}">
          <x15:cacheHierarchy aggregatedColumn="6"/>
        </ext>
      </extLst>
    </cacheHierarchy>
  </cacheHierarchies>
  <kpis count="0"/>
  <dimensions count="4">
    <dimension name="Customer_details" uniqueName="[Customer_details]" caption="Customer_details"/>
    <dimension measure="1" name="Measures" uniqueName="[Measures]" caption="Measures"/>
    <dimension name="Order_details" uniqueName="[Order_details]" caption="Order_details"/>
    <dimension name="Product_details" uniqueName="[Product_details]" caption="Product_details"/>
  </dimensions>
  <measureGroups count="3">
    <measureGroup name="Customer_details" caption="Customer_details"/>
    <measureGroup name="Order_details" caption="Order_details"/>
    <measureGroup name="Product_details" caption="Product_details"/>
  </measureGroups>
  <maps count="5">
    <map measureGroup="0" dimension="0"/>
    <map measureGroup="1" dimension="0"/>
    <map measureGroup="1" dimension="2"/>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humika Aggarwal" refreshedDate="45316.715275810187" createdVersion="8" refreshedVersion="8" minRefreshableVersion="3" recordCount="0" supportSubquery="1" supportAdvancedDrill="1" xr:uid="{7D65D3C1-7D2C-48CA-91F2-E80FD9430DE9}">
  <cacheSource type="external" connectionId="3"/>
  <cacheFields count="3">
    <cacheField name="[Product_details].[Category].[Category]" caption="Category" numFmtId="0" hierarchy="23" level="1">
      <sharedItems count="3">
        <s v="Furniture"/>
        <s v="Office Supplies"/>
        <s v="Technology"/>
      </sharedItems>
    </cacheField>
    <cacheField name="[Product_details].[Sub-Category].[Sub-Category]" caption="Sub-Category" numFmtId="0" hierarchy="24" level="1">
      <sharedItems count="17">
        <s v="Bookcases"/>
        <s v="Chairs"/>
        <s v="Furnishings"/>
        <s v="Tables"/>
        <s v="Appliances"/>
        <s v="Art"/>
        <s v="Binders"/>
        <s v="Envelopes"/>
        <s v="Fasteners"/>
        <s v="Labels"/>
        <s v="Paper"/>
        <s v="Storage"/>
        <s v="Supplies"/>
        <s v="Accessories"/>
        <s v="Copiers"/>
        <s v="Machines"/>
        <s v="Phones"/>
      </sharedItems>
    </cacheField>
    <cacheField name="[Measures].[Sum of Sales]" caption="Sum of Sales" numFmtId="0" hierarchy="30" level="32767"/>
  </cacheFields>
  <cacheHierarchies count="35">
    <cacheHierarchy uniqueName="[Customer_details].[Customer ID]" caption="Customer ID" attribute="1" defaultMemberUniqueName="[Customer_details].[Customer ID].[All]" allUniqueName="[Customer_details].[Customer ID].[All]" dimensionUniqueName="[Customer_details]" displayFolder="" count="0" memberValueDatatype="130" unbalanced="0"/>
    <cacheHierarchy uniqueName="[Customer_details].[Customer Name]" caption="Customer Name" attribute="1" defaultMemberUniqueName="[Customer_details].[Customer Name].[All]" allUniqueName="[Customer_details].[Customer Name].[All]" dimensionUniqueName="[Customer_details]" displayFolder="" count="0" memberValueDatatype="130" unbalanced="0"/>
    <cacheHierarchy uniqueName="[Customer_details].[Segment]" caption="Segment" attribute="1" defaultMemberUniqueName="[Customer_details].[Segment].[All]" allUniqueName="[Customer_details].[Segment].[All]" dimensionUniqueName="[Customer_details]" displayFolder="" count="0" memberValueDatatype="130" unbalanced="0"/>
    <cacheHierarchy uniqueName="[Customer_details].[Country]" caption="Country" attribute="1" defaultMemberUniqueName="[Customer_details].[Country].[All]" allUniqueName="[Customer_details].[Country].[All]" dimensionUniqueName="[Customer_details]" displayFolder="" count="0" memberValueDatatype="130" unbalanced="0"/>
    <cacheHierarchy uniqueName="[Customer_details].[City]" caption="City" attribute="1" defaultMemberUniqueName="[Customer_details].[City].[All]" allUniqueName="[Customer_details].[City].[All]" dimensionUniqueName="[Customer_details]" displayFolder="" count="0" memberValueDatatype="130" unbalanced="0"/>
    <cacheHierarchy uniqueName="[Customer_details].[State]" caption="State" attribute="1" defaultMemberUniqueName="[Customer_details].[State].[All]" allUniqueName="[Customer_details].[State].[All]" dimensionUniqueName="[Customer_details]" displayFolder="" count="0" memberValueDatatype="130" unbalanced="0"/>
    <cacheHierarchy uniqueName="[Customer_details].[Postal Code]" caption="Postal Code" attribute="1" defaultMemberUniqueName="[Customer_details].[Postal Code].[All]" allUniqueName="[Customer_details].[Postal Code].[All]" dimensionUniqueName="[Customer_details]" displayFolder="" count="0" memberValueDatatype="5" unbalanced="0"/>
    <cacheHierarchy uniqueName="[Customer_details].[Region]" caption="Region" attribute="1" defaultMemberUniqueName="[Customer_details].[Region].[All]" allUniqueName="[Customer_details].[Region].[All]" dimensionUniqueName="[Customer_details]" displayFolder="" count="2" memberValueDatatype="130" unbalanced="0"/>
    <cacheHierarchy uniqueName="[Order_details].[Row ID]" caption="Row ID" attribute="1" defaultMemberUniqueName="[Order_details].[Row ID].[All]" allUniqueName="[Order_details].[Row ID].[All]" dimensionUniqueName="[Order_details]" displayFolder="" count="0" memberValueDatatype="20" unbalanced="0"/>
    <cacheHierarchy uniqueName="[Order_details].[Order ID]" caption="Order ID" attribute="1" defaultMemberUniqueName="[Order_details].[Order ID].[All]" allUniqueName="[Order_details].[Order ID].[All]" dimensionUniqueName="[Order_details]" displayFolder="" count="0" memberValueDatatype="130" unbalanced="0"/>
    <cacheHierarchy uniqueName="[Order_details].[Customer ID]" caption="Customer ID" attribute="1" defaultMemberUniqueName="[Order_details].[Customer ID].[All]" allUniqueName="[Order_details].[Customer ID].[All]" dimensionUniqueName="[Order_details]" displayFolder="" count="0" memberValueDatatype="130" unbalanced="0"/>
    <cacheHierarchy uniqueName="[Order_details].[Product ID]" caption="Product ID" attribute="1" defaultMemberUniqueName="[Order_details].[Product ID].[All]" allUniqueName="[Order_details].[Product ID].[All]" dimensionUniqueName="[Order_details]" displayFolder="" count="0" memberValueDatatype="130" unbalanced="0"/>
    <cacheHierarchy uniqueName="[Order_details].[Order Date]" caption="Order Date" attribute="1" time="1" defaultMemberUniqueName="[Order_details].[Order Date].[All]" allUniqueName="[Order_details].[Order Date].[All]" dimensionUniqueName="[Order_details]" displayFolder="" count="0" memberValueDatatype="7" unbalanced="0"/>
    <cacheHierarchy uniqueName="[Order_details].[Ship Date]" caption="Ship Date" attribute="1" time="1" defaultMemberUniqueName="[Order_details].[Ship Date].[All]" allUniqueName="[Order_details].[Ship Date].[All]" dimensionUniqueName="[Order_details]" displayFolder="" count="0" memberValueDatatype="7" unbalanced="0"/>
    <cacheHierarchy uniqueName="[Order_details].[Ship Mode]" caption="Ship Mode" attribute="1" defaultMemberUniqueName="[Order_details].[Ship Mode].[All]" allUniqueName="[Order_details].[Ship Mode].[All]" dimensionUniqueName="[Order_details]" displayFolder="" count="0" memberValueDatatype="130" unbalanced="0"/>
    <cacheHierarchy uniqueName="[Order_details].[Sales]" caption="Sales" attribute="1" defaultMemberUniqueName="[Order_details].[Sales].[All]" allUniqueName="[Order_details].[Sales].[All]" dimensionUniqueName="[Order_details]" displayFolder="" count="0" memberValueDatatype="5"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_details].[Discount]" caption="Discount" attribute="1" defaultMemberUniqueName="[Order_details].[Discount].[All]" allUniqueName="[Order_details].[Discount].[All]" dimensionUniqueName="[Order_details]" displayFolder="" count="0" memberValueDatatype="5" unbalanced="0"/>
    <cacheHierarchy uniqueName="[Order_details].[Profit]" caption="Profit" attribute="1" defaultMemberUniqueName="[Order_details].[Profit].[All]" allUniqueName="[Order_details].[Profit].[All]" dimensionUniqueName="[Order_details]" displayFolder="" count="0" memberValueDatatype="5" unbalanced="0"/>
    <cacheHierarchy uniqueName="[Order_details].[Year]" caption="Year" attribute="1" defaultMemberUniqueName="[Order_details].[Year].[All]" allUniqueName="[Order_details].[Year].[All]" dimensionUniqueName="[Order_details]" displayFolder="" count="2" memberValueDatatype="20" unbalanced="0"/>
    <cacheHierarchy uniqueName="[Order_details].[Month]" caption="Month" attribute="1" defaultMemberUniqueName="[Order_details].[Month].[All]" allUniqueName="[Order_details].[Month].[All]" dimensionUniqueName="[Order_details]" displayFolder="" count="0" memberValueDatatype="130" unbalanced="0"/>
    <cacheHierarchy uniqueName="[Order_details].[Quarter]" caption="Quarter" attribute="1" defaultMemberUniqueName="[Order_details].[Quarter].[All]" allUniqueName="[Order_details].[Quarter].[All]" dimensionUniqueName="[Order_details]" displayFolder="" count="0" memberValueDatatype="20" unbalanced="0"/>
    <cacheHierarchy uniqueName="[Product_details].[Product ID]" caption="Product ID" attribute="1" defaultMemberUniqueName="[Product_details].[Product ID].[All]" allUniqueName="[Product_details].[Product ID].[All]" dimensionUniqueName="[Product_details]" displayFolder="" count="0" memberValueDatatype="130" unbalanced="0"/>
    <cacheHierarchy uniqueName="[Product_details].[Category]" caption="Category" attribute="1" defaultMemberUniqueName="[Product_details].[Category].[All]" allUniqueName="[Product_details].[Category].[All]" dimensionUniqueName="[Product_details]" displayFolder="" count="2" memberValueDatatype="130" unbalanced="0">
      <fieldsUsage count="2">
        <fieldUsage x="-1"/>
        <fieldUsage x="0"/>
      </fieldsUsage>
    </cacheHierarchy>
    <cacheHierarchy uniqueName="[Product_details].[Sub-Category]" caption="Sub-Category" attribute="1" defaultMemberUniqueName="[Product_details].[Sub-Category].[All]" allUniqueName="[Product_details].[Sub-Category].[All]" dimensionUniqueName="[Product_details]" displayFolder="" count="2" memberValueDatatype="130" unbalanced="0">
      <fieldsUsage count="2">
        <fieldUsage x="-1"/>
        <fieldUsage x="1"/>
      </fieldsUsage>
    </cacheHierarchy>
    <cacheHierarchy uniqueName="[Measures].[Profit Margin]" caption="Profit Margin" measure="1" displayFolder="" measureGroup="Order_details" count="0"/>
    <cacheHierarchy uniqueName="[Measures].[__XL_Count Table1]" caption="__XL_Count Table1" measure="1" displayFolder="" measureGroup="Order_details" count="0" hidden="1"/>
    <cacheHierarchy uniqueName="[Measures].[__XL_Count Sheet1]" caption="__XL_Count Sheet1" measure="1" displayFolder="" measureGroup="Customer_details" count="0" hidden="1"/>
    <cacheHierarchy uniqueName="[Measures].[__XL_Count Sheet11]" caption="__XL_Count Sheet11" measure="1" displayFolder="" measureGroup="Product_details" count="0" hidden="1"/>
    <cacheHierarchy uniqueName="[Measures].[__No measures defined]" caption="__No measures defined" measure="1" displayFolder="" count="0" hidden="1"/>
    <cacheHierarchy uniqueName="[Measures].[Sum of Sales]" caption="Sum of Sales" measure="1" displayFolder="" measureGroup="Order_details" count="0" oneField="1" hidden="1">
      <fieldsUsage count="1">
        <fieldUsage x="2"/>
      </fieldsUsage>
      <extLst>
        <ext xmlns:x15="http://schemas.microsoft.com/office/spreadsheetml/2010/11/main" uri="{B97F6D7D-B522-45F9-BDA1-12C45D357490}">
          <x15:cacheHierarchy aggregatedColumn="15"/>
        </ext>
      </extLst>
    </cacheHierarchy>
    <cacheHierarchy uniqueName="[Measures].[Sum of Year]" caption="Sum of Year" measure="1" displayFolder="" measureGroup="Order_details"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_details" count="0" hidden="1">
      <extLst>
        <ext xmlns:x15="http://schemas.microsoft.com/office/spreadsheetml/2010/11/main" uri="{B97F6D7D-B522-45F9-BDA1-12C45D357490}">
          <x15:cacheHierarchy aggregatedColumn="16"/>
        </ext>
      </extLst>
    </cacheHierarchy>
    <cacheHierarchy uniqueName="[Measures].[Sum of Profit]" caption="Sum of Profit" measure="1" displayFolder="" measureGroup="Order_details" count="0" hidden="1">
      <extLst>
        <ext xmlns:x15="http://schemas.microsoft.com/office/spreadsheetml/2010/11/main" uri="{B97F6D7D-B522-45F9-BDA1-12C45D357490}">
          <x15:cacheHierarchy aggregatedColumn="18"/>
        </ext>
      </extLst>
    </cacheHierarchy>
    <cacheHierarchy uniqueName="[Measures].[Sum of Postal Code]" caption="Sum of Postal Code" measure="1" displayFolder="" measureGroup="Customer_details" count="0" hidden="1">
      <extLst>
        <ext xmlns:x15="http://schemas.microsoft.com/office/spreadsheetml/2010/11/main" uri="{B97F6D7D-B522-45F9-BDA1-12C45D357490}">
          <x15:cacheHierarchy aggregatedColumn="6"/>
        </ext>
      </extLst>
    </cacheHierarchy>
  </cacheHierarchies>
  <kpis count="0"/>
  <dimensions count="4">
    <dimension name="Customer_details" uniqueName="[Customer_details]" caption="Customer_details"/>
    <dimension measure="1" name="Measures" uniqueName="[Measures]" caption="Measures"/>
    <dimension name="Order_details" uniqueName="[Order_details]" caption="Order_details"/>
    <dimension name="Product_details" uniqueName="[Product_details]" caption="Product_details"/>
  </dimensions>
  <measureGroups count="3">
    <measureGroup name="Customer_details" caption="Customer_details"/>
    <measureGroup name="Order_details" caption="Order_details"/>
    <measureGroup name="Product_details" caption="Product_details"/>
  </measureGroups>
  <maps count="5">
    <map measureGroup="0" dimension="0"/>
    <map measureGroup="1" dimension="0"/>
    <map measureGroup="1" dimension="2"/>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humika Aggarwal" refreshedDate="45316.715276273149" createdVersion="8" refreshedVersion="8" minRefreshableVersion="3" recordCount="0" supportSubquery="1" supportAdvancedDrill="1" xr:uid="{F77DB70A-21F5-45FA-92CB-628446BCC315}">
  <cacheSource type="external" connectionId="3"/>
  <cacheFields count="3">
    <cacheField name="[Product_details].[Category].[Category]" caption="Category" numFmtId="0" hierarchy="23" level="1">
      <sharedItems count="3">
        <s v="Furniture"/>
        <s v="Office Supplies"/>
        <s v="Technology"/>
      </sharedItems>
    </cacheField>
    <cacheField name="[Product_details].[Sub-Category].[Sub-Category]" caption="Sub-Category" numFmtId="0" hierarchy="24" level="1">
      <sharedItems count="17">
        <s v="Bookcases"/>
        <s v="Chairs"/>
        <s v="Furnishings"/>
        <s v="Tables"/>
        <s v="Appliances"/>
        <s v="Art"/>
        <s v="Binders"/>
        <s v="Envelopes"/>
        <s v="Fasteners"/>
        <s v="Labels"/>
        <s v="Paper"/>
        <s v="Storage"/>
        <s v="Supplies"/>
        <s v="Accessories"/>
        <s v="Copiers"/>
        <s v="Machines"/>
        <s v="Phones"/>
      </sharedItems>
    </cacheField>
    <cacheField name="[Measures].[Sum of Profit]" caption="Sum of Profit" numFmtId="0" hierarchy="33" level="32767"/>
  </cacheFields>
  <cacheHierarchies count="35">
    <cacheHierarchy uniqueName="[Customer_details].[Customer ID]" caption="Customer ID" attribute="1" defaultMemberUniqueName="[Customer_details].[Customer ID].[All]" allUniqueName="[Customer_details].[Customer ID].[All]" dimensionUniqueName="[Customer_details]" displayFolder="" count="0" memberValueDatatype="130" unbalanced="0"/>
    <cacheHierarchy uniqueName="[Customer_details].[Customer Name]" caption="Customer Name" attribute="1" defaultMemberUniqueName="[Customer_details].[Customer Name].[All]" allUniqueName="[Customer_details].[Customer Name].[All]" dimensionUniqueName="[Customer_details]" displayFolder="" count="0" memberValueDatatype="130" unbalanced="0"/>
    <cacheHierarchy uniqueName="[Customer_details].[Segment]" caption="Segment" attribute="1" defaultMemberUniqueName="[Customer_details].[Segment].[All]" allUniqueName="[Customer_details].[Segment].[All]" dimensionUniqueName="[Customer_details]" displayFolder="" count="0" memberValueDatatype="130" unbalanced="0"/>
    <cacheHierarchy uniqueName="[Customer_details].[Country]" caption="Country" attribute="1" defaultMemberUniqueName="[Customer_details].[Country].[All]" allUniqueName="[Customer_details].[Country].[All]" dimensionUniqueName="[Customer_details]" displayFolder="" count="0" memberValueDatatype="130" unbalanced="0"/>
    <cacheHierarchy uniqueName="[Customer_details].[City]" caption="City" attribute="1" defaultMemberUniqueName="[Customer_details].[City].[All]" allUniqueName="[Customer_details].[City].[All]" dimensionUniqueName="[Customer_details]" displayFolder="" count="0" memberValueDatatype="130" unbalanced="0"/>
    <cacheHierarchy uniqueName="[Customer_details].[State]" caption="State" attribute="1" defaultMemberUniqueName="[Customer_details].[State].[All]" allUniqueName="[Customer_details].[State].[All]" dimensionUniqueName="[Customer_details]" displayFolder="" count="0" memberValueDatatype="130" unbalanced="0"/>
    <cacheHierarchy uniqueName="[Customer_details].[Postal Code]" caption="Postal Code" attribute="1" defaultMemberUniqueName="[Customer_details].[Postal Code].[All]" allUniqueName="[Customer_details].[Postal Code].[All]" dimensionUniqueName="[Customer_details]" displayFolder="" count="0" memberValueDatatype="5" unbalanced="0"/>
    <cacheHierarchy uniqueName="[Customer_details].[Region]" caption="Region" attribute="1" defaultMemberUniqueName="[Customer_details].[Region].[All]" allUniqueName="[Customer_details].[Region].[All]" dimensionUniqueName="[Customer_details]" displayFolder="" count="2" memberValueDatatype="130" unbalanced="0"/>
    <cacheHierarchy uniqueName="[Order_details].[Row ID]" caption="Row ID" attribute="1" defaultMemberUniqueName="[Order_details].[Row ID].[All]" allUniqueName="[Order_details].[Row ID].[All]" dimensionUniqueName="[Order_details]" displayFolder="" count="0" memberValueDatatype="20" unbalanced="0"/>
    <cacheHierarchy uniqueName="[Order_details].[Order ID]" caption="Order ID" attribute="1" defaultMemberUniqueName="[Order_details].[Order ID].[All]" allUniqueName="[Order_details].[Order ID].[All]" dimensionUniqueName="[Order_details]" displayFolder="" count="0" memberValueDatatype="130" unbalanced="0"/>
    <cacheHierarchy uniqueName="[Order_details].[Customer ID]" caption="Customer ID" attribute="1" defaultMemberUniqueName="[Order_details].[Customer ID].[All]" allUniqueName="[Order_details].[Customer ID].[All]" dimensionUniqueName="[Order_details]" displayFolder="" count="0" memberValueDatatype="130" unbalanced="0"/>
    <cacheHierarchy uniqueName="[Order_details].[Product ID]" caption="Product ID" attribute="1" defaultMemberUniqueName="[Order_details].[Product ID].[All]" allUniqueName="[Order_details].[Product ID].[All]" dimensionUniqueName="[Order_details]" displayFolder="" count="0" memberValueDatatype="130" unbalanced="0"/>
    <cacheHierarchy uniqueName="[Order_details].[Order Date]" caption="Order Date" attribute="1" time="1" defaultMemberUniqueName="[Order_details].[Order Date].[All]" allUniqueName="[Order_details].[Order Date].[All]" dimensionUniqueName="[Order_details]" displayFolder="" count="0" memberValueDatatype="7" unbalanced="0"/>
    <cacheHierarchy uniqueName="[Order_details].[Ship Date]" caption="Ship Date" attribute="1" time="1" defaultMemberUniqueName="[Order_details].[Ship Date].[All]" allUniqueName="[Order_details].[Ship Date].[All]" dimensionUniqueName="[Order_details]" displayFolder="" count="0" memberValueDatatype="7" unbalanced="0"/>
    <cacheHierarchy uniqueName="[Order_details].[Ship Mode]" caption="Ship Mode" attribute="1" defaultMemberUniqueName="[Order_details].[Ship Mode].[All]" allUniqueName="[Order_details].[Ship Mode].[All]" dimensionUniqueName="[Order_details]" displayFolder="" count="0" memberValueDatatype="130" unbalanced="0"/>
    <cacheHierarchy uniqueName="[Order_details].[Sales]" caption="Sales" attribute="1" defaultMemberUniqueName="[Order_details].[Sales].[All]" allUniqueName="[Order_details].[Sales].[All]" dimensionUniqueName="[Order_details]" displayFolder="" count="0" memberValueDatatype="5"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_details].[Discount]" caption="Discount" attribute="1" defaultMemberUniqueName="[Order_details].[Discount].[All]" allUniqueName="[Order_details].[Discount].[All]" dimensionUniqueName="[Order_details]" displayFolder="" count="0" memberValueDatatype="5" unbalanced="0"/>
    <cacheHierarchy uniqueName="[Order_details].[Profit]" caption="Profit" attribute="1" defaultMemberUniqueName="[Order_details].[Profit].[All]" allUniqueName="[Order_details].[Profit].[All]" dimensionUniqueName="[Order_details]" displayFolder="" count="0" memberValueDatatype="5" unbalanced="0"/>
    <cacheHierarchy uniqueName="[Order_details].[Year]" caption="Year" attribute="1" defaultMemberUniqueName="[Order_details].[Year].[All]" allUniqueName="[Order_details].[Year].[All]" dimensionUniqueName="[Order_details]" displayFolder="" count="2" memberValueDatatype="20" unbalanced="0"/>
    <cacheHierarchy uniqueName="[Order_details].[Month]" caption="Month" attribute="1" defaultMemberUniqueName="[Order_details].[Month].[All]" allUniqueName="[Order_details].[Month].[All]" dimensionUniqueName="[Order_details]" displayFolder="" count="0" memberValueDatatype="130" unbalanced="0"/>
    <cacheHierarchy uniqueName="[Order_details].[Quarter]" caption="Quarter" attribute="1" defaultMemberUniqueName="[Order_details].[Quarter].[All]" allUniqueName="[Order_details].[Quarter].[All]" dimensionUniqueName="[Order_details]" displayFolder="" count="0" memberValueDatatype="20" unbalanced="0"/>
    <cacheHierarchy uniqueName="[Product_details].[Product ID]" caption="Product ID" attribute="1" defaultMemberUniqueName="[Product_details].[Product ID].[All]" allUniqueName="[Product_details].[Product ID].[All]" dimensionUniqueName="[Product_details]" displayFolder="" count="0" memberValueDatatype="130" unbalanced="0"/>
    <cacheHierarchy uniqueName="[Product_details].[Category]" caption="Category" attribute="1" defaultMemberUniqueName="[Product_details].[Category].[All]" allUniqueName="[Product_details].[Category].[All]" dimensionUniqueName="[Product_details]" displayFolder="" count="2" memberValueDatatype="130" unbalanced="0">
      <fieldsUsage count="2">
        <fieldUsage x="-1"/>
        <fieldUsage x="0"/>
      </fieldsUsage>
    </cacheHierarchy>
    <cacheHierarchy uniqueName="[Product_details].[Sub-Category]" caption="Sub-Category" attribute="1" defaultMemberUniqueName="[Product_details].[Sub-Category].[All]" allUniqueName="[Product_details].[Sub-Category].[All]" dimensionUniqueName="[Product_details]" displayFolder="" count="2" memberValueDatatype="130" unbalanced="0">
      <fieldsUsage count="2">
        <fieldUsage x="-1"/>
        <fieldUsage x="1"/>
      </fieldsUsage>
    </cacheHierarchy>
    <cacheHierarchy uniqueName="[Measures].[Profit Margin]" caption="Profit Margin" measure="1" displayFolder="" measureGroup="Order_details" count="0"/>
    <cacheHierarchy uniqueName="[Measures].[__XL_Count Table1]" caption="__XL_Count Table1" measure="1" displayFolder="" measureGroup="Order_details" count="0" hidden="1"/>
    <cacheHierarchy uniqueName="[Measures].[__XL_Count Sheet1]" caption="__XL_Count Sheet1" measure="1" displayFolder="" measureGroup="Customer_details" count="0" hidden="1"/>
    <cacheHierarchy uniqueName="[Measures].[__XL_Count Sheet11]" caption="__XL_Count Sheet11" measure="1" displayFolder="" measureGroup="Product_details" count="0" hidden="1"/>
    <cacheHierarchy uniqueName="[Measures].[__No measures defined]" caption="__No measures defined" measure="1" displayFolder="" count="0" hidden="1"/>
    <cacheHierarchy uniqueName="[Measures].[Sum of Sales]" caption="Sum of Sales" measure="1" displayFolder="" measureGroup="Order_details" count="0" hidden="1">
      <extLst>
        <ext xmlns:x15="http://schemas.microsoft.com/office/spreadsheetml/2010/11/main" uri="{B97F6D7D-B522-45F9-BDA1-12C45D357490}">
          <x15:cacheHierarchy aggregatedColumn="15"/>
        </ext>
      </extLst>
    </cacheHierarchy>
    <cacheHierarchy uniqueName="[Measures].[Sum of Year]" caption="Sum of Year" measure="1" displayFolder="" measureGroup="Order_details"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_details" count="0" hidden="1">
      <extLst>
        <ext xmlns:x15="http://schemas.microsoft.com/office/spreadsheetml/2010/11/main" uri="{B97F6D7D-B522-45F9-BDA1-12C45D357490}">
          <x15:cacheHierarchy aggregatedColumn="16"/>
        </ext>
      </extLst>
    </cacheHierarchy>
    <cacheHierarchy uniqueName="[Measures].[Sum of Profit]" caption="Sum of Profit" measure="1" displayFolder="" measureGroup="Order_details" count="0" oneField="1" hidden="1">
      <fieldsUsage count="1">
        <fieldUsage x="2"/>
      </fieldsUsage>
      <extLst>
        <ext xmlns:x15="http://schemas.microsoft.com/office/spreadsheetml/2010/11/main" uri="{B97F6D7D-B522-45F9-BDA1-12C45D357490}">
          <x15:cacheHierarchy aggregatedColumn="18"/>
        </ext>
      </extLst>
    </cacheHierarchy>
    <cacheHierarchy uniqueName="[Measures].[Sum of Postal Code]" caption="Sum of Postal Code" measure="1" displayFolder="" measureGroup="Customer_details" count="0" hidden="1">
      <extLst>
        <ext xmlns:x15="http://schemas.microsoft.com/office/spreadsheetml/2010/11/main" uri="{B97F6D7D-B522-45F9-BDA1-12C45D357490}">
          <x15:cacheHierarchy aggregatedColumn="6"/>
        </ext>
      </extLst>
    </cacheHierarchy>
  </cacheHierarchies>
  <kpis count="0"/>
  <dimensions count="4">
    <dimension name="Customer_details" uniqueName="[Customer_details]" caption="Customer_details"/>
    <dimension measure="1" name="Measures" uniqueName="[Measures]" caption="Measures"/>
    <dimension name="Order_details" uniqueName="[Order_details]" caption="Order_details"/>
    <dimension name="Product_details" uniqueName="[Product_details]" caption="Product_details"/>
  </dimensions>
  <measureGroups count="3">
    <measureGroup name="Customer_details" caption="Customer_details"/>
    <measureGroup name="Order_details" caption="Order_details"/>
    <measureGroup name="Product_details" caption="Product_details"/>
  </measureGroups>
  <maps count="5">
    <map measureGroup="0" dimension="0"/>
    <map measureGroup="1" dimension="0"/>
    <map measureGroup="1" dimension="2"/>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humika Aggarwal" refreshedDate="45316.715276620373" createdVersion="8" refreshedVersion="8" minRefreshableVersion="3" recordCount="0" supportSubquery="1" supportAdvancedDrill="1" xr:uid="{C755383B-9023-4111-858D-A7DA19E48773}">
  <cacheSource type="external" connectionId="3"/>
  <cacheFields count="3">
    <cacheField name="[Product_details].[Category].[Category]" caption="Category" numFmtId="0" hierarchy="23" level="1">
      <sharedItems count="3">
        <s v="Furniture"/>
        <s v="Office Supplies"/>
        <s v="Technology"/>
      </sharedItems>
    </cacheField>
    <cacheField name="[Product_details].[Sub-Category].[Sub-Category]" caption="Sub-Category" numFmtId="0" hierarchy="24" level="1">
      <sharedItems count="17">
        <s v="Bookcases"/>
        <s v="Chairs"/>
        <s v="Furnishings"/>
        <s v="Tables"/>
        <s v="Appliances"/>
        <s v="Art"/>
        <s v="Binders"/>
        <s v="Envelopes"/>
        <s v="Fasteners"/>
        <s v="Labels"/>
        <s v="Paper"/>
        <s v="Storage"/>
        <s v="Supplies"/>
        <s v="Accessories"/>
        <s v="Copiers"/>
        <s v="Machines"/>
        <s v="Phones"/>
      </sharedItems>
    </cacheField>
    <cacheField name="[Measures].[Profit Margin]" caption="Profit Margin" numFmtId="0" hierarchy="25" level="32767"/>
  </cacheFields>
  <cacheHierarchies count="35">
    <cacheHierarchy uniqueName="[Customer_details].[Customer ID]" caption="Customer ID" attribute="1" defaultMemberUniqueName="[Customer_details].[Customer ID].[All]" allUniqueName="[Customer_details].[Customer ID].[All]" dimensionUniqueName="[Customer_details]" displayFolder="" count="0" memberValueDatatype="130" unbalanced="0"/>
    <cacheHierarchy uniqueName="[Customer_details].[Customer Name]" caption="Customer Name" attribute="1" defaultMemberUniqueName="[Customer_details].[Customer Name].[All]" allUniqueName="[Customer_details].[Customer Name].[All]" dimensionUniqueName="[Customer_details]" displayFolder="" count="0" memberValueDatatype="130" unbalanced="0"/>
    <cacheHierarchy uniqueName="[Customer_details].[Segment]" caption="Segment" attribute="1" defaultMemberUniqueName="[Customer_details].[Segment].[All]" allUniqueName="[Customer_details].[Segment].[All]" dimensionUniqueName="[Customer_details]" displayFolder="" count="0" memberValueDatatype="130" unbalanced="0"/>
    <cacheHierarchy uniqueName="[Customer_details].[Country]" caption="Country" attribute="1" defaultMemberUniqueName="[Customer_details].[Country].[All]" allUniqueName="[Customer_details].[Country].[All]" dimensionUniqueName="[Customer_details]" displayFolder="" count="0" memberValueDatatype="130" unbalanced="0"/>
    <cacheHierarchy uniqueName="[Customer_details].[City]" caption="City" attribute="1" defaultMemberUniqueName="[Customer_details].[City].[All]" allUniqueName="[Customer_details].[City].[All]" dimensionUniqueName="[Customer_details]" displayFolder="" count="0" memberValueDatatype="130" unbalanced="0"/>
    <cacheHierarchy uniqueName="[Customer_details].[State]" caption="State" attribute="1" defaultMemberUniqueName="[Customer_details].[State].[All]" allUniqueName="[Customer_details].[State].[All]" dimensionUniqueName="[Customer_details]" displayFolder="" count="0" memberValueDatatype="130" unbalanced="0"/>
    <cacheHierarchy uniqueName="[Customer_details].[Postal Code]" caption="Postal Code" attribute="1" defaultMemberUniqueName="[Customer_details].[Postal Code].[All]" allUniqueName="[Customer_details].[Postal Code].[All]" dimensionUniqueName="[Customer_details]" displayFolder="" count="0" memberValueDatatype="5" unbalanced="0"/>
    <cacheHierarchy uniqueName="[Customer_details].[Region]" caption="Region" attribute="1" defaultMemberUniqueName="[Customer_details].[Region].[All]" allUniqueName="[Customer_details].[Region].[All]" dimensionUniqueName="[Customer_details]" displayFolder="" count="2" memberValueDatatype="130" unbalanced="0"/>
    <cacheHierarchy uniqueName="[Order_details].[Row ID]" caption="Row ID" attribute="1" defaultMemberUniqueName="[Order_details].[Row ID].[All]" allUniqueName="[Order_details].[Row ID].[All]" dimensionUniqueName="[Order_details]" displayFolder="" count="0" memberValueDatatype="20" unbalanced="0"/>
    <cacheHierarchy uniqueName="[Order_details].[Order ID]" caption="Order ID" attribute="1" defaultMemberUniqueName="[Order_details].[Order ID].[All]" allUniqueName="[Order_details].[Order ID].[All]" dimensionUniqueName="[Order_details]" displayFolder="" count="0" memberValueDatatype="130" unbalanced="0"/>
    <cacheHierarchy uniqueName="[Order_details].[Customer ID]" caption="Customer ID" attribute="1" defaultMemberUniqueName="[Order_details].[Customer ID].[All]" allUniqueName="[Order_details].[Customer ID].[All]" dimensionUniqueName="[Order_details]" displayFolder="" count="0" memberValueDatatype="130" unbalanced="0"/>
    <cacheHierarchy uniqueName="[Order_details].[Product ID]" caption="Product ID" attribute="1" defaultMemberUniqueName="[Order_details].[Product ID].[All]" allUniqueName="[Order_details].[Product ID].[All]" dimensionUniqueName="[Order_details]" displayFolder="" count="0" memberValueDatatype="130" unbalanced="0"/>
    <cacheHierarchy uniqueName="[Order_details].[Order Date]" caption="Order Date" attribute="1" time="1" defaultMemberUniqueName="[Order_details].[Order Date].[All]" allUniqueName="[Order_details].[Order Date].[All]" dimensionUniqueName="[Order_details]" displayFolder="" count="0" memberValueDatatype="7" unbalanced="0"/>
    <cacheHierarchy uniqueName="[Order_details].[Ship Date]" caption="Ship Date" attribute="1" time="1" defaultMemberUniqueName="[Order_details].[Ship Date].[All]" allUniqueName="[Order_details].[Ship Date].[All]" dimensionUniqueName="[Order_details]" displayFolder="" count="0" memberValueDatatype="7" unbalanced="0"/>
    <cacheHierarchy uniqueName="[Order_details].[Ship Mode]" caption="Ship Mode" attribute="1" defaultMemberUniqueName="[Order_details].[Ship Mode].[All]" allUniqueName="[Order_details].[Ship Mode].[All]" dimensionUniqueName="[Order_details]" displayFolder="" count="0" memberValueDatatype="130" unbalanced="0"/>
    <cacheHierarchy uniqueName="[Order_details].[Sales]" caption="Sales" attribute="1" defaultMemberUniqueName="[Order_details].[Sales].[All]" allUniqueName="[Order_details].[Sales].[All]" dimensionUniqueName="[Order_details]" displayFolder="" count="0" memberValueDatatype="5"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_details].[Discount]" caption="Discount" attribute="1" defaultMemberUniqueName="[Order_details].[Discount].[All]" allUniqueName="[Order_details].[Discount].[All]" dimensionUniqueName="[Order_details]" displayFolder="" count="0" memberValueDatatype="5" unbalanced="0"/>
    <cacheHierarchy uniqueName="[Order_details].[Profit]" caption="Profit" attribute="1" defaultMemberUniqueName="[Order_details].[Profit].[All]" allUniqueName="[Order_details].[Profit].[All]" dimensionUniqueName="[Order_details]" displayFolder="" count="0" memberValueDatatype="5" unbalanced="0"/>
    <cacheHierarchy uniqueName="[Order_details].[Year]" caption="Year" attribute="1" defaultMemberUniqueName="[Order_details].[Year].[All]" allUniqueName="[Order_details].[Year].[All]" dimensionUniqueName="[Order_details]" displayFolder="" count="2" memberValueDatatype="20" unbalanced="0"/>
    <cacheHierarchy uniqueName="[Order_details].[Month]" caption="Month" attribute="1" defaultMemberUniqueName="[Order_details].[Month].[All]" allUniqueName="[Order_details].[Month].[All]" dimensionUniqueName="[Order_details]" displayFolder="" count="0" memberValueDatatype="130" unbalanced="0"/>
    <cacheHierarchy uniqueName="[Order_details].[Quarter]" caption="Quarter" attribute="1" defaultMemberUniqueName="[Order_details].[Quarter].[All]" allUniqueName="[Order_details].[Quarter].[All]" dimensionUniqueName="[Order_details]" displayFolder="" count="0" memberValueDatatype="20" unbalanced="0"/>
    <cacheHierarchy uniqueName="[Product_details].[Product ID]" caption="Product ID" attribute="1" defaultMemberUniqueName="[Product_details].[Product ID].[All]" allUniqueName="[Product_details].[Product ID].[All]" dimensionUniqueName="[Product_details]" displayFolder="" count="0" memberValueDatatype="130" unbalanced="0"/>
    <cacheHierarchy uniqueName="[Product_details].[Category]" caption="Category" attribute="1" defaultMemberUniqueName="[Product_details].[Category].[All]" allUniqueName="[Product_details].[Category].[All]" dimensionUniqueName="[Product_details]" displayFolder="" count="2" memberValueDatatype="130" unbalanced="0">
      <fieldsUsage count="2">
        <fieldUsage x="-1"/>
        <fieldUsage x="0"/>
      </fieldsUsage>
    </cacheHierarchy>
    <cacheHierarchy uniqueName="[Product_details].[Sub-Category]" caption="Sub-Category" attribute="1" defaultMemberUniqueName="[Product_details].[Sub-Category].[All]" allUniqueName="[Product_details].[Sub-Category].[All]" dimensionUniqueName="[Product_details]" displayFolder="" count="2" memberValueDatatype="130" unbalanced="0">
      <fieldsUsage count="2">
        <fieldUsage x="-1"/>
        <fieldUsage x="1"/>
      </fieldsUsage>
    </cacheHierarchy>
    <cacheHierarchy uniqueName="[Measures].[Profit Margin]" caption="Profit Margin" measure="1" displayFolder="" measureGroup="Order_details" count="0" oneField="1">
      <fieldsUsage count="1">
        <fieldUsage x="2"/>
      </fieldsUsage>
    </cacheHierarchy>
    <cacheHierarchy uniqueName="[Measures].[__XL_Count Table1]" caption="__XL_Count Table1" measure="1" displayFolder="" measureGroup="Order_details" count="0" hidden="1"/>
    <cacheHierarchy uniqueName="[Measures].[__XL_Count Sheet1]" caption="__XL_Count Sheet1" measure="1" displayFolder="" measureGroup="Customer_details" count="0" hidden="1"/>
    <cacheHierarchy uniqueName="[Measures].[__XL_Count Sheet11]" caption="__XL_Count Sheet11" measure="1" displayFolder="" measureGroup="Product_details" count="0" hidden="1"/>
    <cacheHierarchy uniqueName="[Measures].[__No measures defined]" caption="__No measures defined" measure="1" displayFolder="" count="0" hidden="1"/>
    <cacheHierarchy uniqueName="[Measures].[Sum of Sales]" caption="Sum of Sales" measure="1" displayFolder="" measureGroup="Order_details" count="0" hidden="1">
      <extLst>
        <ext xmlns:x15="http://schemas.microsoft.com/office/spreadsheetml/2010/11/main" uri="{B97F6D7D-B522-45F9-BDA1-12C45D357490}">
          <x15:cacheHierarchy aggregatedColumn="15"/>
        </ext>
      </extLst>
    </cacheHierarchy>
    <cacheHierarchy uniqueName="[Measures].[Sum of Year]" caption="Sum of Year" measure="1" displayFolder="" measureGroup="Order_details"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_details" count="0" hidden="1">
      <extLst>
        <ext xmlns:x15="http://schemas.microsoft.com/office/spreadsheetml/2010/11/main" uri="{B97F6D7D-B522-45F9-BDA1-12C45D357490}">
          <x15:cacheHierarchy aggregatedColumn="16"/>
        </ext>
      </extLst>
    </cacheHierarchy>
    <cacheHierarchy uniqueName="[Measures].[Sum of Profit]" caption="Sum of Profit" measure="1" displayFolder="" measureGroup="Order_details" count="0" hidden="1">
      <extLst>
        <ext xmlns:x15="http://schemas.microsoft.com/office/spreadsheetml/2010/11/main" uri="{B97F6D7D-B522-45F9-BDA1-12C45D357490}">
          <x15:cacheHierarchy aggregatedColumn="18"/>
        </ext>
      </extLst>
    </cacheHierarchy>
    <cacheHierarchy uniqueName="[Measures].[Sum of Postal Code]" caption="Sum of Postal Code" measure="1" displayFolder="" measureGroup="Customer_details" count="0" hidden="1">
      <extLst>
        <ext xmlns:x15="http://schemas.microsoft.com/office/spreadsheetml/2010/11/main" uri="{B97F6D7D-B522-45F9-BDA1-12C45D357490}">
          <x15:cacheHierarchy aggregatedColumn="6"/>
        </ext>
      </extLst>
    </cacheHierarchy>
  </cacheHierarchies>
  <kpis count="0"/>
  <dimensions count="4">
    <dimension name="Customer_details" uniqueName="[Customer_details]" caption="Customer_details"/>
    <dimension measure="1" name="Measures" uniqueName="[Measures]" caption="Measures"/>
    <dimension name="Order_details" uniqueName="[Order_details]" caption="Order_details"/>
    <dimension name="Product_details" uniqueName="[Product_details]" caption="Product_details"/>
  </dimensions>
  <measureGroups count="3">
    <measureGroup name="Customer_details" caption="Customer_details"/>
    <measureGroup name="Order_details" caption="Order_details"/>
    <measureGroup name="Product_details" caption="Product_details"/>
  </measureGroups>
  <maps count="5">
    <map measureGroup="0" dimension="0"/>
    <map measureGroup="1" dimension="0"/>
    <map measureGroup="1" dimension="2"/>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humika Aggarwal" refreshedDate="45316.715277083335" createdVersion="8" refreshedVersion="8" minRefreshableVersion="3" recordCount="0" supportSubquery="1" supportAdvancedDrill="1" xr:uid="{51DD3BFB-9BCD-406A-97B2-97322345136D}">
  <cacheSource type="external" connectionId="3"/>
  <cacheFields count="3">
    <cacheField name="[Product_details].[Category].[Category]" caption="Category" numFmtId="0" hierarchy="23" level="1">
      <sharedItems count="3">
        <s v="Furniture"/>
        <s v="Office Supplies"/>
        <s v="Technology"/>
      </sharedItems>
    </cacheField>
    <cacheField name="[Product_details].[Sub-Category].[Sub-Category]" caption="Sub-Category" numFmtId="0" hierarchy="24" level="1">
      <sharedItems count="17">
        <s v="Bookcases"/>
        <s v="Chairs"/>
        <s v="Furnishings"/>
        <s v="Tables"/>
        <s v="Appliances"/>
        <s v="Art"/>
        <s v="Binders"/>
        <s v="Envelopes"/>
        <s v="Fasteners"/>
        <s v="Labels"/>
        <s v="Paper"/>
        <s v="Storage"/>
        <s v="Supplies"/>
        <s v="Accessories"/>
        <s v="Copiers"/>
        <s v="Machines"/>
        <s v="Phones"/>
      </sharedItems>
    </cacheField>
    <cacheField name="[Measures].[Sum of Quantity]" caption="Sum of Quantity" numFmtId="0" hierarchy="32" level="32767"/>
  </cacheFields>
  <cacheHierarchies count="35">
    <cacheHierarchy uniqueName="[Customer_details].[Customer ID]" caption="Customer ID" attribute="1" defaultMemberUniqueName="[Customer_details].[Customer ID].[All]" allUniqueName="[Customer_details].[Customer ID].[All]" dimensionUniqueName="[Customer_details]" displayFolder="" count="0" memberValueDatatype="130" unbalanced="0"/>
    <cacheHierarchy uniqueName="[Customer_details].[Customer Name]" caption="Customer Name" attribute="1" defaultMemberUniqueName="[Customer_details].[Customer Name].[All]" allUniqueName="[Customer_details].[Customer Name].[All]" dimensionUniqueName="[Customer_details]" displayFolder="" count="0" memberValueDatatype="130" unbalanced="0"/>
    <cacheHierarchy uniqueName="[Customer_details].[Segment]" caption="Segment" attribute="1" defaultMemberUniqueName="[Customer_details].[Segment].[All]" allUniqueName="[Customer_details].[Segment].[All]" dimensionUniqueName="[Customer_details]" displayFolder="" count="0" memberValueDatatype="130" unbalanced="0"/>
    <cacheHierarchy uniqueName="[Customer_details].[Country]" caption="Country" attribute="1" defaultMemberUniqueName="[Customer_details].[Country].[All]" allUniqueName="[Customer_details].[Country].[All]" dimensionUniqueName="[Customer_details]" displayFolder="" count="0" memberValueDatatype="130" unbalanced="0"/>
    <cacheHierarchy uniqueName="[Customer_details].[City]" caption="City" attribute="1" defaultMemberUniqueName="[Customer_details].[City].[All]" allUniqueName="[Customer_details].[City].[All]" dimensionUniqueName="[Customer_details]" displayFolder="" count="0" memberValueDatatype="130" unbalanced="0"/>
    <cacheHierarchy uniqueName="[Customer_details].[State]" caption="State" attribute="1" defaultMemberUniqueName="[Customer_details].[State].[All]" allUniqueName="[Customer_details].[State].[All]" dimensionUniqueName="[Customer_details]" displayFolder="" count="0" memberValueDatatype="130" unbalanced="0"/>
    <cacheHierarchy uniqueName="[Customer_details].[Postal Code]" caption="Postal Code" attribute="1" defaultMemberUniqueName="[Customer_details].[Postal Code].[All]" allUniqueName="[Customer_details].[Postal Code].[All]" dimensionUniqueName="[Customer_details]" displayFolder="" count="0" memberValueDatatype="5" unbalanced="0"/>
    <cacheHierarchy uniqueName="[Customer_details].[Region]" caption="Region" attribute="1" defaultMemberUniqueName="[Customer_details].[Region].[All]" allUniqueName="[Customer_details].[Region].[All]" dimensionUniqueName="[Customer_details]" displayFolder="" count="2" memberValueDatatype="130" unbalanced="0"/>
    <cacheHierarchy uniqueName="[Order_details].[Row ID]" caption="Row ID" attribute="1" defaultMemberUniqueName="[Order_details].[Row ID].[All]" allUniqueName="[Order_details].[Row ID].[All]" dimensionUniqueName="[Order_details]" displayFolder="" count="0" memberValueDatatype="20" unbalanced="0"/>
    <cacheHierarchy uniqueName="[Order_details].[Order ID]" caption="Order ID" attribute="1" defaultMemberUniqueName="[Order_details].[Order ID].[All]" allUniqueName="[Order_details].[Order ID].[All]" dimensionUniqueName="[Order_details]" displayFolder="" count="0" memberValueDatatype="130" unbalanced="0"/>
    <cacheHierarchy uniqueName="[Order_details].[Customer ID]" caption="Customer ID" attribute="1" defaultMemberUniqueName="[Order_details].[Customer ID].[All]" allUniqueName="[Order_details].[Customer ID].[All]" dimensionUniqueName="[Order_details]" displayFolder="" count="0" memberValueDatatype="130" unbalanced="0"/>
    <cacheHierarchy uniqueName="[Order_details].[Product ID]" caption="Product ID" attribute="1" defaultMemberUniqueName="[Order_details].[Product ID].[All]" allUniqueName="[Order_details].[Product ID].[All]" dimensionUniqueName="[Order_details]" displayFolder="" count="0" memberValueDatatype="130" unbalanced="0"/>
    <cacheHierarchy uniqueName="[Order_details].[Order Date]" caption="Order Date" attribute="1" time="1" defaultMemberUniqueName="[Order_details].[Order Date].[All]" allUniqueName="[Order_details].[Order Date].[All]" dimensionUniqueName="[Order_details]" displayFolder="" count="0" memberValueDatatype="7" unbalanced="0"/>
    <cacheHierarchy uniqueName="[Order_details].[Ship Date]" caption="Ship Date" attribute="1" time="1" defaultMemberUniqueName="[Order_details].[Ship Date].[All]" allUniqueName="[Order_details].[Ship Date].[All]" dimensionUniqueName="[Order_details]" displayFolder="" count="0" memberValueDatatype="7" unbalanced="0"/>
    <cacheHierarchy uniqueName="[Order_details].[Ship Mode]" caption="Ship Mode" attribute="1" defaultMemberUniqueName="[Order_details].[Ship Mode].[All]" allUniqueName="[Order_details].[Ship Mode].[All]" dimensionUniqueName="[Order_details]" displayFolder="" count="0" memberValueDatatype="130" unbalanced="0"/>
    <cacheHierarchy uniqueName="[Order_details].[Sales]" caption="Sales" attribute="1" defaultMemberUniqueName="[Order_details].[Sales].[All]" allUniqueName="[Order_details].[Sales].[All]" dimensionUniqueName="[Order_details]" displayFolder="" count="0" memberValueDatatype="5"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_details].[Discount]" caption="Discount" attribute="1" defaultMemberUniqueName="[Order_details].[Discount].[All]" allUniqueName="[Order_details].[Discount].[All]" dimensionUniqueName="[Order_details]" displayFolder="" count="0" memberValueDatatype="5" unbalanced="0"/>
    <cacheHierarchy uniqueName="[Order_details].[Profit]" caption="Profit" attribute="1" defaultMemberUniqueName="[Order_details].[Profit].[All]" allUniqueName="[Order_details].[Profit].[All]" dimensionUniqueName="[Order_details]" displayFolder="" count="0" memberValueDatatype="5" unbalanced="0"/>
    <cacheHierarchy uniqueName="[Order_details].[Year]" caption="Year" attribute="1" defaultMemberUniqueName="[Order_details].[Year].[All]" allUniqueName="[Order_details].[Year].[All]" dimensionUniqueName="[Order_details]" displayFolder="" count="2" memberValueDatatype="20" unbalanced="0"/>
    <cacheHierarchy uniqueName="[Order_details].[Month]" caption="Month" attribute="1" defaultMemberUniqueName="[Order_details].[Month].[All]" allUniqueName="[Order_details].[Month].[All]" dimensionUniqueName="[Order_details]" displayFolder="" count="0" memberValueDatatype="130" unbalanced="0"/>
    <cacheHierarchy uniqueName="[Order_details].[Quarter]" caption="Quarter" attribute="1" defaultMemberUniqueName="[Order_details].[Quarter].[All]" allUniqueName="[Order_details].[Quarter].[All]" dimensionUniqueName="[Order_details]" displayFolder="" count="0" memberValueDatatype="20" unbalanced="0"/>
    <cacheHierarchy uniqueName="[Product_details].[Product ID]" caption="Product ID" attribute="1" defaultMemberUniqueName="[Product_details].[Product ID].[All]" allUniqueName="[Product_details].[Product ID].[All]" dimensionUniqueName="[Product_details]" displayFolder="" count="0" memberValueDatatype="130" unbalanced="0"/>
    <cacheHierarchy uniqueName="[Product_details].[Category]" caption="Category" attribute="1" defaultMemberUniqueName="[Product_details].[Category].[All]" allUniqueName="[Product_details].[Category].[All]" dimensionUniqueName="[Product_details]" displayFolder="" count="2" memberValueDatatype="130" unbalanced="0">
      <fieldsUsage count="2">
        <fieldUsage x="-1"/>
        <fieldUsage x="0"/>
      </fieldsUsage>
    </cacheHierarchy>
    <cacheHierarchy uniqueName="[Product_details].[Sub-Category]" caption="Sub-Category" attribute="1" defaultMemberUniqueName="[Product_details].[Sub-Category].[All]" allUniqueName="[Product_details].[Sub-Category].[All]" dimensionUniqueName="[Product_details]" displayFolder="" count="2" memberValueDatatype="130" unbalanced="0">
      <fieldsUsage count="2">
        <fieldUsage x="-1"/>
        <fieldUsage x="1"/>
      </fieldsUsage>
    </cacheHierarchy>
    <cacheHierarchy uniqueName="[Measures].[Profit Margin]" caption="Profit Margin" measure="1" displayFolder="" measureGroup="Order_details" count="0"/>
    <cacheHierarchy uniqueName="[Measures].[__XL_Count Table1]" caption="__XL_Count Table1" measure="1" displayFolder="" measureGroup="Order_details" count="0" hidden="1"/>
    <cacheHierarchy uniqueName="[Measures].[__XL_Count Sheet1]" caption="__XL_Count Sheet1" measure="1" displayFolder="" measureGroup="Customer_details" count="0" hidden="1"/>
    <cacheHierarchy uniqueName="[Measures].[__XL_Count Sheet11]" caption="__XL_Count Sheet11" measure="1" displayFolder="" measureGroup="Product_details" count="0" hidden="1"/>
    <cacheHierarchy uniqueName="[Measures].[__No measures defined]" caption="__No measures defined" measure="1" displayFolder="" count="0" hidden="1"/>
    <cacheHierarchy uniqueName="[Measures].[Sum of Sales]" caption="Sum of Sales" measure="1" displayFolder="" measureGroup="Order_details" count="0" hidden="1">
      <extLst>
        <ext xmlns:x15="http://schemas.microsoft.com/office/spreadsheetml/2010/11/main" uri="{B97F6D7D-B522-45F9-BDA1-12C45D357490}">
          <x15:cacheHierarchy aggregatedColumn="15"/>
        </ext>
      </extLst>
    </cacheHierarchy>
    <cacheHierarchy uniqueName="[Measures].[Sum of Year]" caption="Sum of Year" measure="1" displayFolder="" measureGroup="Order_details"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_details" count="0" oneField="1" hidden="1">
      <fieldsUsage count="1">
        <fieldUsage x="2"/>
      </fieldsUsage>
      <extLst>
        <ext xmlns:x15="http://schemas.microsoft.com/office/spreadsheetml/2010/11/main" uri="{B97F6D7D-B522-45F9-BDA1-12C45D357490}">
          <x15:cacheHierarchy aggregatedColumn="16"/>
        </ext>
      </extLst>
    </cacheHierarchy>
    <cacheHierarchy uniqueName="[Measures].[Sum of Profit]" caption="Sum of Profit" measure="1" displayFolder="" measureGroup="Order_details" count="0" hidden="1">
      <extLst>
        <ext xmlns:x15="http://schemas.microsoft.com/office/spreadsheetml/2010/11/main" uri="{B97F6D7D-B522-45F9-BDA1-12C45D357490}">
          <x15:cacheHierarchy aggregatedColumn="18"/>
        </ext>
      </extLst>
    </cacheHierarchy>
    <cacheHierarchy uniqueName="[Measures].[Sum of Postal Code]" caption="Sum of Postal Code" measure="1" displayFolder="" measureGroup="Customer_details" count="0" hidden="1">
      <extLst>
        <ext xmlns:x15="http://schemas.microsoft.com/office/spreadsheetml/2010/11/main" uri="{B97F6D7D-B522-45F9-BDA1-12C45D357490}">
          <x15:cacheHierarchy aggregatedColumn="6"/>
        </ext>
      </extLst>
    </cacheHierarchy>
  </cacheHierarchies>
  <kpis count="0"/>
  <dimensions count="4">
    <dimension name="Customer_details" uniqueName="[Customer_details]" caption="Customer_details"/>
    <dimension measure="1" name="Measures" uniqueName="[Measures]" caption="Measures"/>
    <dimension name="Order_details" uniqueName="[Order_details]" caption="Order_details"/>
    <dimension name="Product_details" uniqueName="[Product_details]" caption="Product_details"/>
  </dimensions>
  <measureGroups count="3">
    <measureGroup name="Customer_details" caption="Customer_details"/>
    <measureGroup name="Order_details" caption="Order_details"/>
    <measureGroup name="Product_details" caption="Product_details"/>
  </measureGroups>
  <maps count="5">
    <map measureGroup="0" dimension="0"/>
    <map measureGroup="1" dimension="0"/>
    <map measureGroup="1" dimension="2"/>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humika Aggarwal" refreshedDate="45316.715277546296" createdVersion="8" refreshedVersion="8" minRefreshableVersion="3" recordCount="0" supportSubquery="1" supportAdvancedDrill="1" xr:uid="{C8522475-AF17-4DCA-9D30-2BD74F86EF9B}">
  <cacheSource type="external" connectionId="3"/>
  <cacheFields count="3">
    <cacheField name="[Product_details].[Sub-Category].[Sub-Category]" caption="Sub-Category" numFmtId="0" hierarchy="24" level="1">
      <sharedItems count="17">
        <s v="Accessories"/>
        <s v="Appliances"/>
        <s v="Art"/>
        <s v="Binders"/>
        <s v="Bookcases"/>
        <s v="Chairs"/>
        <s v="Copiers"/>
        <s v="Envelopes"/>
        <s v="Fasteners"/>
        <s v="Furnishings"/>
        <s v="Labels"/>
        <s v="Machines"/>
        <s v="Paper"/>
        <s v="Phones"/>
        <s v="Storage"/>
        <s v="Supplies"/>
        <s v="Tables"/>
      </sharedItems>
    </cacheField>
    <cacheField name="[Measures].[Profit Margin]" caption="Profit Margin" numFmtId="0" hierarchy="25" level="32767"/>
    <cacheField name="[Product_details].[Category].[Category]" caption="Category" numFmtId="0" hierarchy="23" level="1">
      <sharedItems containsSemiMixedTypes="0" containsNonDate="0" containsString="0"/>
    </cacheField>
  </cacheFields>
  <cacheHierarchies count="35">
    <cacheHierarchy uniqueName="[Customer_details].[Customer ID]" caption="Customer ID" attribute="1" defaultMemberUniqueName="[Customer_details].[Customer ID].[All]" allUniqueName="[Customer_details].[Customer ID].[All]" dimensionUniqueName="[Customer_details]" displayFolder="" count="0" memberValueDatatype="130" unbalanced="0"/>
    <cacheHierarchy uniqueName="[Customer_details].[Customer Name]" caption="Customer Name" attribute="1" defaultMemberUniqueName="[Customer_details].[Customer Name].[All]" allUniqueName="[Customer_details].[Customer Name].[All]" dimensionUniqueName="[Customer_details]" displayFolder="" count="0" memberValueDatatype="130" unbalanced="0"/>
    <cacheHierarchy uniqueName="[Customer_details].[Segment]" caption="Segment" attribute="1" defaultMemberUniqueName="[Customer_details].[Segment].[All]" allUniqueName="[Customer_details].[Segment].[All]" dimensionUniqueName="[Customer_details]" displayFolder="" count="0" memberValueDatatype="130" unbalanced="0"/>
    <cacheHierarchy uniqueName="[Customer_details].[Country]" caption="Country" attribute="1" defaultMemberUniqueName="[Customer_details].[Country].[All]" allUniqueName="[Customer_details].[Country].[All]" dimensionUniqueName="[Customer_details]" displayFolder="" count="0" memberValueDatatype="130" unbalanced="0"/>
    <cacheHierarchy uniqueName="[Customer_details].[City]" caption="City" attribute="1" defaultMemberUniqueName="[Customer_details].[City].[All]" allUniqueName="[Customer_details].[City].[All]" dimensionUniqueName="[Customer_details]" displayFolder="" count="0" memberValueDatatype="130" unbalanced="0"/>
    <cacheHierarchy uniqueName="[Customer_details].[State]" caption="State" attribute="1" defaultMemberUniqueName="[Customer_details].[State].[All]" allUniqueName="[Customer_details].[State].[All]" dimensionUniqueName="[Customer_details]" displayFolder="" count="0" memberValueDatatype="130" unbalanced="0"/>
    <cacheHierarchy uniqueName="[Customer_details].[Postal Code]" caption="Postal Code" attribute="1" defaultMemberUniqueName="[Customer_details].[Postal Code].[All]" allUniqueName="[Customer_details].[Postal Code].[All]" dimensionUniqueName="[Customer_details]" displayFolder="" count="0" memberValueDatatype="5" unbalanced="0"/>
    <cacheHierarchy uniqueName="[Customer_details].[Region]" caption="Region" attribute="1" defaultMemberUniqueName="[Customer_details].[Region].[All]" allUniqueName="[Customer_details].[Region].[All]" dimensionUniqueName="[Customer_details]" displayFolder="" count="2" memberValueDatatype="130" unbalanced="0"/>
    <cacheHierarchy uniqueName="[Order_details].[Row ID]" caption="Row ID" attribute="1" defaultMemberUniqueName="[Order_details].[Row ID].[All]" allUniqueName="[Order_details].[Row ID].[All]" dimensionUniqueName="[Order_details]" displayFolder="" count="0" memberValueDatatype="20" unbalanced="0"/>
    <cacheHierarchy uniqueName="[Order_details].[Order ID]" caption="Order ID" attribute="1" defaultMemberUniqueName="[Order_details].[Order ID].[All]" allUniqueName="[Order_details].[Order ID].[All]" dimensionUniqueName="[Order_details]" displayFolder="" count="0" memberValueDatatype="130" unbalanced="0"/>
    <cacheHierarchy uniqueName="[Order_details].[Customer ID]" caption="Customer ID" attribute="1" defaultMemberUniqueName="[Order_details].[Customer ID].[All]" allUniqueName="[Order_details].[Customer ID].[All]" dimensionUniqueName="[Order_details]" displayFolder="" count="0" memberValueDatatype="130" unbalanced="0"/>
    <cacheHierarchy uniqueName="[Order_details].[Product ID]" caption="Product ID" attribute="1" defaultMemberUniqueName="[Order_details].[Product ID].[All]" allUniqueName="[Order_details].[Product ID].[All]" dimensionUniqueName="[Order_details]" displayFolder="" count="0" memberValueDatatype="130" unbalanced="0"/>
    <cacheHierarchy uniqueName="[Order_details].[Order Date]" caption="Order Date" attribute="1" time="1" defaultMemberUniqueName="[Order_details].[Order Date].[All]" allUniqueName="[Order_details].[Order Date].[All]" dimensionUniqueName="[Order_details]" displayFolder="" count="0" memberValueDatatype="7" unbalanced="0"/>
    <cacheHierarchy uniqueName="[Order_details].[Ship Date]" caption="Ship Date" attribute="1" time="1" defaultMemberUniqueName="[Order_details].[Ship Date].[All]" allUniqueName="[Order_details].[Ship Date].[All]" dimensionUniqueName="[Order_details]" displayFolder="" count="0" memberValueDatatype="7" unbalanced="0"/>
    <cacheHierarchy uniqueName="[Order_details].[Ship Mode]" caption="Ship Mode" attribute="1" defaultMemberUniqueName="[Order_details].[Ship Mode].[All]" allUniqueName="[Order_details].[Ship Mode].[All]" dimensionUniqueName="[Order_details]" displayFolder="" count="0" memberValueDatatype="130" unbalanced="0"/>
    <cacheHierarchy uniqueName="[Order_details].[Sales]" caption="Sales" attribute="1" defaultMemberUniqueName="[Order_details].[Sales].[All]" allUniqueName="[Order_details].[Sales].[All]" dimensionUniqueName="[Order_details]" displayFolder="" count="0" memberValueDatatype="5"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_details].[Discount]" caption="Discount" attribute="1" defaultMemberUniqueName="[Order_details].[Discount].[All]" allUniqueName="[Order_details].[Discount].[All]" dimensionUniqueName="[Order_details]" displayFolder="" count="0" memberValueDatatype="5" unbalanced="0"/>
    <cacheHierarchy uniqueName="[Order_details].[Profit]" caption="Profit" attribute="1" defaultMemberUniqueName="[Order_details].[Profit].[All]" allUniqueName="[Order_details].[Profit].[All]" dimensionUniqueName="[Order_details]" displayFolder="" count="0" memberValueDatatype="5" unbalanced="0"/>
    <cacheHierarchy uniqueName="[Order_details].[Year]" caption="Year" attribute="1" defaultMemberUniqueName="[Order_details].[Year].[All]" allUniqueName="[Order_details].[Year].[All]" dimensionUniqueName="[Order_details]" displayFolder="" count="2" memberValueDatatype="20" unbalanced="0"/>
    <cacheHierarchy uniqueName="[Order_details].[Month]" caption="Month" attribute="1" defaultMemberUniqueName="[Order_details].[Month].[All]" allUniqueName="[Order_details].[Month].[All]" dimensionUniqueName="[Order_details]" displayFolder="" count="0" memberValueDatatype="130" unbalanced="0"/>
    <cacheHierarchy uniqueName="[Order_details].[Quarter]" caption="Quarter" attribute="1" defaultMemberUniqueName="[Order_details].[Quarter].[All]" allUniqueName="[Order_details].[Quarter].[All]" dimensionUniqueName="[Order_details]" displayFolder="" count="0" memberValueDatatype="20" unbalanced="0"/>
    <cacheHierarchy uniqueName="[Product_details].[Product ID]" caption="Product ID" attribute="1" defaultMemberUniqueName="[Product_details].[Product ID].[All]" allUniqueName="[Product_details].[Product ID].[All]" dimensionUniqueName="[Product_details]" displayFolder="" count="0" memberValueDatatype="130" unbalanced="0"/>
    <cacheHierarchy uniqueName="[Product_details].[Category]" caption="Category" attribute="1" defaultMemberUniqueName="[Product_details].[Category].[All]" allUniqueName="[Product_details].[Category].[All]" dimensionUniqueName="[Product_details]" displayFolder="" count="2" memberValueDatatype="130" unbalanced="0">
      <fieldsUsage count="2">
        <fieldUsage x="-1"/>
        <fieldUsage x="2"/>
      </fieldsUsage>
    </cacheHierarchy>
    <cacheHierarchy uniqueName="[Product_details].[Sub-Category]" caption="Sub-Category" attribute="1" defaultMemberUniqueName="[Product_details].[Sub-Category].[All]" allUniqueName="[Product_details].[Sub-Category].[All]" dimensionUniqueName="[Product_details]" displayFolder="" count="2" memberValueDatatype="130" unbalanced="0">
      <fieldsUsage count="2">
        <fieldUsage x="-1"/>
        <fieldUsage x="0"/>
      </fieldsUsage>
    </cacheHierarchy>
    <cacheHierarchy uniqueName="[Measures].[Profit Margin]" caption="Profit Margin" measure="1" displayFolder="" measureGroup="Order_details" count="0" oneField="1">
      <fieldsUsage count="1">
        <fieldUsage x="1"/>
      </fieldsUsage>
    </cacheHierarchy>
    <cacheHierarchy uniqueName="[Measures].[__XL_Count Table1]" caption="__XL_Count Table1" measure="1" displayFolder="" measureGroup="Order_details" count="0" hidden="1"/>
    <cacheHierarchy uniqueName="[Measures].[__XL_Count Sheet1]" caption="__XL_Count Sheet1" measure="1" displayFolder="" measureGroup="Customer_details" count="0" hidden="1"/>
    <cacheHierarchy uniqueName="[Measures].[__XL_Count Sheet11]" caption="__XL_Count Sheet11" measure="1" displayFolder="" measureGroup="Product_details" count="0" hidden="1"/>
    <cacheHierarchy uniqueName="[Measures].[__No measures defined]" caption="__No measures defined" measure="1" displayFolder="" count="0" hidden="1"/>
    <cacheHierarchy uniqueName="[Measures].[Sum of Sales]" caption="Sum of Sales" measure="1" displayFolder="" measureGroup="Order_details" count="0" hidden="1">
      <extLst>
        <ext xmlns:x15="http://schemas.microsoft.com/office/spreadsheetml/2010/11/main" uri="{B97F6D7D-B522-45F9-BDA1-12C45D357490}">
          <x15:cacheHierarchy aggregatedColumn="15"/>
        </ext>
      </extLst>
    </cacheHierarchy>
    <cacheHierarchy uniqueName="[Measures].[Sum of Year]" caption="Sum of Year" measure="1" displayFolder="" measureGroup="Order_details"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_details" count="0" hidden="1">
      <extLst>
        <ext xmlns:x15="http://schemas.microsoft.com/office/spreadsheetml/2010/11/main" uri="{B97F6D7D-B522-45F9-BDA1-12C45D357490}">
          <x15:cacheHierarchy aggregatedColumn="16"/>
        </ext>
      </extLst>
    </cacheHierarchy>
    <cacheHierarchy uniqueName="[Measures].[Sum of Profit]" caption="Sum of Profit" measure="1" displayFolder="" measureGroup="Order_details" count="0" hidden="1">
      <extLst>
        <ext xmlns:x15="http://schemas.microsoft.com/office/spreadsheetml/2010/11/main" uri="{B97F6D7D-B522-45F9-BDA1-12C45D357490}">
          <x15:cacheHierarchy aggregatedColumn="18"/>
        </ext>
      </extLst>
    </cacheHierarchy>
    <cacheHierarchy uniqueName="[Measures].[Sum of Postal Code]" caption="Sum of Postal Code" measure="1" displayFolder="" measureGroup="Customer_details" count="0" hidden="1">
      <extLst>
        <ext xmlns:x15="http://schemas.microsoft.com/office/spreadsheetml/2010/11/main" uri="{B97F6D7D-B522-45F9-BDA1-12C45D357490}">
          <x15:cacheHierarchy aggregatedColumn="6"/>
        </ext>
      </extLst>
    </cacheHierarchy>
  </cacheHierarchies>
  <kpis count="0"/>
  <dimensions count="4">
    <dimension name="Customer_details" uniqueName="[Customer_details]" caption="Customer_details"/>
    <dimension measure="1" name="Measures" uniqueName="[Measures]" caption="Measures"/>
    <dimension name="Order_details" uniqueName="[Order_details]" caption="Order_details"/>
    <dimension name="Product_details" uniqueName="[Product_details]" caption="Product_details"/>
  </dimensions>
  <measureGroups count="3">
    <measureGroup name="Customer_details" caption="Customer_details"/>
    <measureGroup name="Order_details" caption="Order_details"/>
    <measureGroup name="Product_details" caption="Product_details"/>
  </measureGroups>
  <maps count="5">
    <map measureGroup="0" dimension="0"/>
    <map measureGroup="1" dimension="0"/>
    <map measureGroup="1" dimension="2"/>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humika Aggarwal" refreshedDate="45316.715278009258" createdVersion="8" refreshedVersion="8" minRefreshableVersion="3" recordCount="0" supportSubquery="1" supportAdvancedDrill="1" xr:uid="{B14620D7-C289-4E83-A4EA-A507526088B2}">
  <cacheSource type="external" connectionId="3"/>
  <cacheFields count="4">
    <cacheField name="[Order_details].[Quarter].[Quarter]" caption="Quarter" numFmtId="0" hierarchy="21" level="1">
      <sharedItems containsSemiMixedTypes="0" containsString="0" containsNumber="1" containsInteger="1" minValue="1" maxValue="4" count="4">
        <n v="1"/>
        <n v="2"/>
        <n v="3"/>
        <n v="4"/>
      </sharedItems>
      <extLst>
        <ext xmlns:x15="http://schemas.microsoft.com/office/spreadsheetml/2010/11/main" uri="{4F2E5C28-24EA-4eb8-9CBF-B6C8F9C3D259}">
          <x15:cachedUniqueNames>
            <x15:cachedUniqueName index="0" name="[Order_details].[Quarter].&amp;[1]"/>
            <x15:cachedUniqueName index="1" name="[Order_details].[Quarter].&amp;[2]"/>
            <x15:cachedUniqueName index="2" name="[Order_details].[Quarter].&amp;[3]"/>
            <x15:cachedUniqueName index="3" name="[Order_details].[Quarter].&amp;[4]"/>
          </x15:cachedUniqueNames>
        </ext>
      </extLst>
    </cacheField>
    <cacheField name="[Order_details].[Month].[Month]" caption="Month" numFmtId="0" hierarchy="20" level="1">
      <sharedItems count="12">
        <s v="Feb"/>
        <s v="Jan"/>
        <s v="Mar"/>
        <s v="Apr"/>
        <s v="Jun"/>
        <s v="May"/>
        <s v="Aug"/>
        <s v="Jul"/>
        <s v="Sep"/>
        <s v="Dec"/>
        <s v="Nov"/>
        <s v="Oct"/>
      </sharedItems>
    </cacheField>
    <cacheField name="[Measures].[Sum of Sales]" caption="Sum of Sales" numFmtId="0" hierarchy="30" level="32767"/>
    <cacheField name="[Product_details].[Category].[Category]" caption="Category" numFmtId="0" hierarchy="23" level="1">
      <sharedItems containsSemiMixedTypes="0" containsNonDate="0" containsString="0"/>
    </cacheField>
  </cacheFields>
  <cacheHierarchies count="35">
    <cacheHierarchy uniqueName="[Customer_details].[Customer ID]" caption="Customer ID" attribute="1" defaultMemberUniqueName="[Customer_details].[Customer ID].[All]" allUniqueName="[Customer_details].[Customer ID].[All]" dimensionUniqueName="[Customer_details]" displayFolder="" count="0" memberValueDatatype="130" unbalanced="0"/>
    <cacheHierarchy uniqueName="[Customer_details].[Customer Name]" caption="Customer Name" attribute="1" defaultMemberUniqueName="[Customer_details].[Customer Name].[All]" allUniqueName="[Customer_details].[Customer Name].[All]" dimensionUniqueName="[Customer_details]" displayFolder="" count="0" memberValueDatatype="130" unbalanced="0"/>
    <cacheHierarchy uniqueName="[Customer_details].[Segment]" caption="Segment" attribute="1" defaultMemberUniqueName="[Customer_details].[Segment].[All]" allUniqueName="[Customer_details].[Segment].[All]" dimensionUniqueName="[Customer_details]" displayFolder="" count="0" memberValueDatatype="130" unbalanced="0"/>
    <cacheHierarchy uniqueName="[Customer_details].[Country]" caption="Country" attribute="1" defaultMemberUniqueName="[Customer_details].[Country].[All]" allUniqueName="[Customer_details].[Country].[All]" dimensionUniqueName="[Customer_details]" displayFolder="" count="0" memberValueDatatype="130" unbalanced="0"/>
    <cacheHierarchy uniqueName="[Customer_details].[City]" caption="City" attribute="1" defaultMemberUniqueName="[Customer_details].[City].[All]" allUniqueName="[Customer_details].[City].[All]" dimensionUniqueName="[Customer_details]" displayFolder="" count="0" memberValueDatatype="130" unbalanced="0"/>
    <cacheHierarchy uniqueName="[Customer_details].[State]" caption="State" attribute="1" defaultMemberUniqueName="[Customer_details].[State].[All]" allUniqueName="[Customer_details].[State].[All]" dimensionUniqueName="[Customer_details]" displayFolder="" count="0" memberValueDatatype="130" unbalanced="0"/>
    <cacheHierarchy uniqueName="[Customer_details].[Postal Code]" caption="Postal Code" attribute="1" defaultMemberUniqueName="[Customer_details].[Postal Code].[All]" allUniqueName="[Customer_details].[Postal Code].[All]" dimensionUniqueName="[Customer_details]" displayFolder="" count="0" memberValueDatatype="5" unbalanced="0"/>
    <cacheHierarchy uniqueName="[Customer_details].[Region]" caption="Region" attribute="1" defaultMemberUniqueName="[Customer_details].[Region].[All]" allUniqueName="[Customer_details].[Region].[All]" dimensionUniqueName="[Customer_details]" displayFolder="" count="2" memberValueDatatype="130" unbalanced="0"/>
    <cacheHierarchy uniqueName="[Order_details].[Row ID]" caption="Row ID" attribute="1" defaultMemberUniqueName="[Order_details].[Row ID].[All]" allUniqueName="[Order_details].[Row ID].[All]" dimensionUniqueName="[Order_details]" displayFolder="" count="0" memberValueDatatype="20" unbalanced="0"/>
    <cacheHierarchy uniqueName="[Order_details].[Order ID]" caption="Order ID" attribute="1" defaultMemberUniqueName="[Order_details].[Order ID].[All]" allUniqueName="[Order_details].[Order ID].[All]" dimensionUniqueName="[Order_details]" displayFolder="" count="0" memberValueDatatype="130" unbalanced="0"/>
    <cacheHierarchy uniqueName="[Order_details].[Customer ID]" caption="Customer ID" attribute="1" defaultMemberUniqueName="[Order_details].[Customer ID].[All]" allUniqueName="[Order_details].[Customer ID].[All]" dimensionUniqueName="[Order_details]" displayFolder="" count="0" memberValueDatatype="130" unbalanced="0"/>
    <cacheHierarchy uniqueName="[Order_details].[Product ID]" caption="Product ID" attribute="1" defaultMemberUniqueName="[Order_details].[Product ID].[All]" allUniqueName="[Order_details].[Product ID].[All]" dimensionUniqueName="[Order_details]" displayFolder="" count="0" memberValueDatatype="130" unbalanced="0"/>
    <cacheHierarchy uniqueName="[Order_details].[Order Date]" caption="Order Date" attribute="1" time="1" defaultMemberUniqueName="[Order_details].[Order Date].[All]" allUniqueName="[Order_details].[Order Date].[All]" dimensionUniqueName="[Order_details]" displayFolder="" count="0" memberValueDatatype="7" unbalanced="0"/>
    <cacheHierarchy uniqueName="[Order_details].[Ship Date]" caption="Ship Date" attribute="1" time="1" defaultMemberUniqueName="[Order_details].[Ship Date].[All]" allUniqueName="[Order_details].[Ship Date].[All]" dimensionUniqueName="[Order_details]" displayFolder="" count="0" memberValueDatatype="7" unbalanced="0"/>
    <cacheHierarchy uniqueName="[Order_details].[Ship Mode]" caption="Ship Mode" attribute="1" defaultMemberUniqueName="[Order_details].[Ship Mode].[All]" allUniqueName="[Order_details].[Ship Mode].[All]" dimensionUniqueName="[Order_details]" displayFolder="" count="0" memberValueDatatype="130" unbalanced="0"/>
    <cacheHierarchy uniqueName="[Order_details].[Sales]" caption="Sales" attribute="1" defaultMemberUniqueName="[Order_details].[Sales].[All]" allUniqueName="[Order_details].[Sales].[All]" dimensionUniqueName="[Order_details]" displayFolder="" count="0" memberValueDatatype="5"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_details].[Discount]" caption="Discount" attribute="1" defaultMemberUniqueName="[Order_details].[Discount].[All]" allUniqueName="[Order_details].[Discount].[All]" dimensionUniqueName="[Order_details]" displayFolder="" count="0" memberValueDatatype="5" unbalanced="0"/>
    <cacheHierarchy uniqueName="[Order_details].[Profit]" caption="Profit" attribute="1" defaultMemberUniqueName="[Order_details].[Profit].[All]" allUniqueName="[Order_details].[Profit].[All]" dimensionUniqueName="[Order_details]" displayFolder="" count="0" memberValueDatatype="5" unbalanced="0"/>
    <cacheHierarchy uniqueName="[Order_details].[Year]" caption="Year" attribute="1" defaultMemberUniqueName="[Order_details].[Year].[All]" allUniqueName="[Order_details].[Year].[All]" dimensionUniqueName="[Order_details]" displayFolder="" count="2" memberValueDatatype="20" unbalanced="0"/>
    <cacheHierarchy uniqueName="[Order_details].[Month]" caption="Month" attribute="1" defaultMemberUniqueName="[Order_details].[Month].[All]" allUniqueName="[Order_details].[Month].[All]" dimensionUniqueName="[Order_details]" displayFolder="" count="2" memberValueDatatype="130" unbalanced="0">
      <fieldsUsage count="2">
        <fieldUsage x="-1"/>
        <fieldUsage x="1"/>
      </fieldsUsage>
    </cacheHierarchy>
    <cacheHierarchy uniqueName="[Order_details].[Quarter]" caption="Quarter" attribute="1" defaultMemberUniqueName="[Order_details].[Quarter].[All]" allUniqueName="[Order_details].[Quarter].[All]" dimensionUniqueName="[Order_details]" displayFolder="" count="2" memberValueDatatype="20" unbalanced="0">
      <fieldsUsage count="2">
        <fieldUsage x="-1"/>
        <fieldUsage x="0"/>
      </fieldsUsage>
    </cacheHierarchy>
    <cacheHierarchy uniqueName="[Product_details].[Product ID]" caption="Product ID" attribute="1" defaultMemberUniqueName="[Product_details].[Product ID].[All]" allUniqueName="[Product_details].[Product ID].[All]" dimensionUniqueName="[Product_details]" displayFolder="" count="0" memberValueDatatype="130" unbalanced="0"/>
    <cacheHierarchy uniqueName="[Product_details].[Category]" caption="Category" attribute="1" defaultMemberUniqueName="[Product_details].[Category].[All]" allUniqueName="[Product_details].[Category].[All]" dimensionUniqueName="[Product_details]" displayFolder="" count="2" memberValueDatatype="130" unbalanced="0">
      <fieldsUsage count="2">
        <fieldUsage x="-1"/>
        <fieldUsage x="3"/>
      </fieldsUsage>
    </cacheHierarchy>
    <cacheHierarchy uniqueName="[Product_details].[Sub-Category]" caption="Sub-Category" attribute="1" defaultMemberUniqueName="[Product_details].[Sub-Category].[All]" allUniqueName="[Product_details].[Sub-Category].[All]" dimensionUniqueName="[Product_details]" displayFolder="" count="0" memberValueDatatype="130" unbalanced="0"/>
    <cacheHierarchy uniqueName="[Measures].[Profit Margin]" caption="Profit Margin" measure="1" displayFolder="" measureGroup="Order_details" count="0"/>
    <cacheHierarchy uniqueName="[Measures].[__XL_Count Table1]" caption="__XL_Count Table1" measure="1" displayFolder="" measureGroup="Order_details" count="0" hidden="1"/>
    <cacheHierarchy uniqueName="[Measures].[__XL_Count Sheet1]" caption="__XL_Count Sheet1" measure="1" displayFolder="" measureGroup="Customer_details" count="0" hidden="1"/>
    <cacheHierarchy uniqueName="[Measures].[__XL_Count Sheet11]" caption="__XL_Count Sheet11" measure="1" displayFolder="" measureGroup="Product_details" count="0" hidden="1"/>
    <cacheHierarchy uniqueName="[Measures].[__No measures defined]" caption="__No measures defined" measure="1" displayFolder="" count="0" hidden="1"/>
    <cacheHierarchy uniqueName="[Measures].[Sum of Sales]" caption="Sum of Sales" measure="1" displayFolder="" measureGroup="Order_details" count="0" oneField="1" hidden="1">
      <fieldsUsage count="1">
        <fieldUsage x="2"/>
      </fieldsUsage>
      <extLst>
        <ext xmlns:x15="http://schemas.microsoft.com/office/spreadsheetml/2010/11/main" uri="{B97F6D7D-B522-45F9-BDA1-12C45D357490}">
          <x15:cacheHierarchy aggregatedColumn="15"/>
        </ext>
      </extLst>
    </cacheHierarchy>
    <cacheHierarchy uniqueName="[Measures].[Sum of Year]" caption="Sum of Year" measure="1" displayFolder="" measureGroup="Order_details"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_details" count="0" hidden="1">
      <extLst>
        <ext xmlns:x15="http://schemas.microsoft.com/office/spreadsheetml/2010/11/main" uri="{B97F6D7D-B522-45F9-BDA1-12C45D357490}">
          <x15:cacheHierarchy aggregatedColumn="16"/>
        </ext>
      </extLst>
    </cacheHierarchy>
    <cacheHierarchy uniqueName="[Measures].[Sum of Profit]" caption="Sum of Profit" measure="1" displayFolder="" measureGroup="Order_details" count="0" hidden="1">
      <extLst>
        <ext xmlns:x15="http://schemas.microsoft.com/office/spreadsheetml/2010/11/main" uri="{B97F6D7D-B522-45F9-BDA1-12C45D357490}">
          <x15:cacheHierarchy aggregatedColumn="18"/>
        </ext>
      </extLst>
    </cacheHierarchy>
    <cacheHierarchy uniqueName="[Measures].[Sum of Postal Code]" caption="Sum of Postal Code" measure="1" displayFolder="" measureGroup="Customer_details" count="0" hidden="1">
      <extLst>
        <ext xmlns:x15="http://schemas.microsoft.com/office/spreadsheetml/2010/11/main" uri="{B97F6D7D-B522-45F9-BDA1-12C45D357490}">
          <x15:cacheHierarchy aggregatedColumn="6"/>
        </ext>
      </extLst>
    </cacheHierarchy>
  </cacheHierarchies>
  <kpis count="0"/>
  <dimensions count="4">
    <dimension name="Customer_details" uniqueName="[Customer_details]" caption="Customer_details"/>
    <dimension measure="1" name="Measures" uniqueName="[Measures]" caption="Measures"/>
    <dimension name="Order_details" uniqueName="[Order_details]" caption="Order_details"/>
    <dimension name="Product_details" uniqueName="[Product_details]" caption="Product_details"/>
  </dimensions>
  <measureGroups count="3">
    <measureGroup name="Customer_details" caption="Customer_details"/>
    <measureGroup name="Order_details" caption="Order_details"/>
    <measureGroup name="Product_details" caption="Product_details"/>
  </measureGroups>
  <maps count="5">
    <map measureGroup="0" dimension="0"/>
    <map measureGroup="1" dimension="0"/>
    <map measureGroup="1" dimension="2"/>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humika Aggarwal" refreshedDate="45316.71527847222" createdVersion="8" refreshedVersion="8" minRefreshableVersion="3" recordCount="0" supportSubquery="1" supportAdvancedDrill="1" xr:uid="{C4CB79B0-837C-4299-A01F-F6BAF74B83CE}">
  <cacheSource type="external" connectionId="3"/>
  <cacheFields count="3">
    <cacheField name="[Product_details].[Category].[Category]" caption="Category" numFmtId="0" hierarchy="23" level="1">
      <sharedItems count="3">
        <s v="Furniture"/>
        <s v="Office Supplies"/>
        <s v="Technology"/>
      </sharedItems>
    </cacheField>
    <cacheField name="[Measures].[Sum of Sales]" caption="Sum of Sales" numFmtId="0" hierarchy="30" level="32767"/>
    <cacheField name="[Measures].[Sum of Profit]" caption="Sum of Profit" numFmtId="0" hierarchy="33" level="32767"/>
  </cacheFields>
  <cacheHierarchies count="35">
    <cacheHierarchy uniqueName="[Customer_details].[Customer ID]" caption="Customer ID" attribute="1" defaultMemberUniqueName="[Customer_details].[Customer ID].[All]" allUniqueName="[Customer_details].[Customer ID].[All]" dimensionUniqueName="[Customer_details]" displayFolder="" count="0" memberValueDatatype="130" unbalanced="0"/>
    <cacheHierarchy uniqueName="[Customer_details].[Customer Name]" caption="Customer Name" attribute="1" defaultMemberUniqueName="[Customer_details].[Customer Name].[All]" allUniqueName="[Customer_details].[Customer Name].[All]" dimensionUniqueName="[Customer_details]" displayFolder="" count="0" memberValueDatatype="130" unbalanced="0"/>
    <cacheHierarchy uniqueName="[Customer_details].[Segment]" caption="Segment" attribute="1" defaultMemberUniqueName="[Customer_details].[Segment].[All]" allUniqueName="[Customer_details].[Segment].[All]" dimensionUniqueName="[Customer_details]" displayFolder="" count="0" memberValueDatatype="130" unbalanced="0"/>
    <cacheHierarchy uniqueName="[Customer_details].[Country]" caption="Country" attribute="1" defaultMemberUniqueName="[Customer_details].[Country].[All]" allUniqueName="[Customer_details].[Country].[All]" dimensionUniqueName="[Customer_details]" displayFolder="" count="0" memberValueDatatype="130" unbalanced="0"/>
    <cacheHierarchy uniqueName="[Customer_details].[City]" caption="City" attribute="1" defaultMemberUniqueName="[Customer_details].[City].[All]" allUniqueName="[Customer_details].[City].[All]" dimensionUniqueName="[Customer_details]" displayFolder="" count="0" memberValueDatatype="130" unbalanced="0"/>
    <cacheHierarchy uniqueName="[Customer_details].[State]" caption="State" attribute="1" defaultMemberUniqueName="[Customer_details].[State].[All]" allUniqueName="[Customer_details].[State].[All]" dimensionUniqueName="[Customer_details]" displayFolder="" count="0" memberValueDatatype="130" unbalanced="0"/>
    <cacheHierarchy uniqueName="[Customer_details].[Postal Code]" caption="Postal Code" attribute="1" defaultMemberUniqueName="[Customer_details].[Postal Code].[All]" allUniqueName="[Customer_details].[Postal Code].[All]" dimensionUniqueName="[Customer_details]" displayFolder="" count="0" memberValueDatatype="5" unbalanced="0"/>
    <cacheHierarchy uniqueName="[Customer_details].[Region]" caption="Region" attribute="1" defaultMemberUniqueName="[Customer_details].[Region].[All]" allUniqueName="[Customer_details].[Region].[All]" dimensionUniqueName="[Customer_details]" displayFolder="" count="2" memberValueDatatype="130" unbalanced="0"/>
    <cacheHierarchy uniqueName="[Order_details].[Row ID]" caption="Row ID" attribute="1" defaultMemberUniqueName="[Order_details].[Row ID].[All]" allUniqueName="[Order_details].[Row ID].[All]" dimensionUniqueName="[Order_details]" displayFolder="" count="0" memberValueDatatype="20" unbalanced="0"/>
    <cacheHierarchy uniqueName="[Order_details].[Order ID]" caption="Order ID" attribute="1" defaultMemberUniqueName="[Order_details].[Order ID].[All]" allUniqueName="[Order_details].[Order ID].[All]" dimensionUniqueName="[Order_details]" displayFolder="" count="0" memberValueDatatype="130" unbalanced="0"/>
    <cacheHierarchy uniqueName="[Order_details].[Customer ID]" caption="Customer ID" attribute="1" defaultMemberUniqueName="[Order_details].[Customer ID].[All]" allUniqueName="[Order_details].[Customer ID].[All]" dimensionUniqueName="[Order_details]" displayFolder="" count="0" memberValueDatatype="130" unbalanced="0"/>
    <cacheHierarchy uniqueName="[Order_details].[Product ID]" caption="Product ID" attribute="1" defaultMemberUniqueName="[Order_details].[Product ID].[All]" allUniqueName="[Order_details].[Product ID].[All]" dimensionUniqueName="[Order_details]" displayFolder="" count="0" memberValueDatatype="130" unbalanced="0"/>
    <cacheHierarchy uniqueName="[Order_details].[Order Date]" caption="Order Date" attribute="1" time="1" defaultMemberUniqueName="[Order_details].[Order Date].[All]" allUniqueName="[Order_details].[Order Date].[All]" dimensionUniqueName="[Order_details]" displayFolder="" count="0" memberValueDatatype="7" unbalanced="0"/>
    <cacheHierarchy uniqueName="[Order_details].[Ship Date]" caption="Ship Date" attribute="1" time="1" defaultMemberUniqueName="[Order_details].[Ship Date].[All]" allUniqueName="[Order_details].[Ship Date].[All]" dimensionUniqueName="[Order_details]" displayFolder="" count="0" memberValueDatatype="7" unbalanced="0"/>
    <cacheHierarchy uniqueName="[Order_details].[Ship Mode]" caption="Ship Mode" attribute="1" defaultMemberUniqueName="[Order_details].[Ship Mode].[All]" allUniqueName="[Order_details].[Ship Mode].[All]" dimensionUniqueName="[Order_details]" displayFolder="" count="0" memberValueDatatype="130" unbalanced="0"/>
    <cacheHierarchy uniqueName="[Order_details].[Sales]" caption="Sales" attribute="1" defaultMemberUniqueName="[Order_details].[Sales].[All]" allUniqueName="[Order_details].[Sales].[All]" dimensionUniqueName="[Order_details]" displayFolder="" count="0" memberValueDatatype="5"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_details].[Discount]" caption="Discount" attribute="1" defaultMemberUniqueName="[Order_details].[Discount].[All]" allUniqueName="[Order_details].[Discount].[All]" dimensionUniqueName="[Order_details]" displayFolder="" count="0" memberValueDatatype="5" unbalanced="0"/>
    <cacheHierarchy uniqueName="[Order_details].[Profit]" caption="Profit" attribute="1" defaultMemberUniqueName="[Order_details].[Profit].[All]" allUniqueName="[Order_details].[Profit].[All]" dimensionUniqueName="[Order_details]" displayFolder="" count="0" memberValueDatatype="5" unbalanced="0"/>
    <cacheHierarchy uniqueName="[Order_details].[Year]" caption="Year" attribute="1" defaultMemberUniqueName="[Order_details].[Year].[All]" allUniqueName="[Order_details].[Year].[All]" dimensionUniqueName="[Order_details]" displayFolder="" count="2" memberValueDatatype="20" unbalanced="0"/>
    <cacheHierarchy uniqueName="[Order_details].[Month]" caption="Month" attribute="1" defaultMemberUniqueName="[Order_details].[Month].[All]" allUniqueName="[Order_details].[Month].[All]" dimensionUniqueName="[Order_details]" displayFolder="" count="0" memberValueDatatype="130" unbalanced="0"/>
    <cacheHierarchy uniqueName="[Order_details].[Quarter]" caption="Quarter" attribute="1" defaultMemberUniqueName="[Order_details].[Quarter].[All]" allUniqueName="[Order_details].[Quarter].[All]" dimensionUniqueName="[Order_details]" displayFolder="" count="0" memberValueDatatype="20" unbalanced="0"/>
    <cacheHierarchy uniqueName="[Product_details].[Product ID]" caption="Product ID" attribute="1" defaultMemberUniqueName="[Product_details].[Product ID].[All]" allUniqueName="[Product_details].[Product ID].[All]" dimensionUniqueName="[Product_details]" displayFolder="" count="0" memberValueDatatype="130" unbalanced="0"/>
    <cacheHierarchy uniqueName="[Product_details].[Category]" caption="Category" attribute="1" defaultMemberUniqueName="[Product_details].[Category].[All]" allUniqueName="[Product_details].[Category].[All]" dimensionUniqueName="[Product_details]" displayFolder="" count="2" memberValueDatatype="130" unbalanced="0">
      <fieldsUsage count="2">
        <fieldUsage x="-1"/>
        <fieldUsage x="0"/>
      </fieldsUsage>
    </cacheHierarchy>
    <cacheHierarchy uniqueName="[Product_details].[Sub-Category]" caption="Sub-Category" attribute="1" defaultMemberUniqueName="[Product_details].[Sub-Category].[All]" allUniqueName="[Product_details].[Sub-Category].[All]" dimensionUniqueName="[Product_details]" displayFolder="" count="0" memberValueDatatype="130" unbalanced="0"/>
    <cacheHierarchy uniqueName="[Measures].[Profit Margin]" caption="Profit Margin" measure="1" displayFolder="" measureGroup="Order_details" count="0"/>
    <cacheHierarchy uniqueName="[Measures].[__XL_Count Table1]" caption="__XL_Count Table1" measure="1" displayFolder="" measureGroup="Order_details" count="0" hidden="1"/>
    <cacheHierarchy uniqueName="[Measures].[__XL_Count Sheet1]" caption="__XL_Count Sheet1" measure="1" displayFolder="" measureGroup="Customer_details" count="0" hidden="1"/>
    <cacheHierarchy uniqueName="[Measures].[__XL_Count Sheet11]" caption="__XL_Count Sheet11" measure="1" displayFolder="" measureGroup="Product_details" count="0" hidden="1"/>
    <cacheHierarchy uniqueName="[Measures].[__No measures defined]" caption="__No measures defined" measure="1" displayFolder="" count="0" hidden="1"/>
    <cacheHierarchy uniqueName="[Measures].[Sum of Sales]" caption="Sum of Sales" measure="1" displayFolder="" measureGroup="Order_details" count="0" oneField="1" hidden="1">
      <fieldsUsage count="1">
        <fieldUsage x="1"/>
      </fieldsUsage>
      <extLst>
        <ext xmlns:x15="http://schemas.microsoft.com/office/spreadsheetml/2010/11/main" uri="{B97F6D7D-B522-45F9-BDA1-12C45D357490}">
          <x15:cacheHierarchy aggregatedColumn="15"/>
        </ext>
      </extLst>
    </cacheHierarchy>
    <cacheHierarchy uniqueName="[Measures].[Sum of Year]" caption="Sum of Year" measure="1" displayFolder="" measureGroup="Order_details"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_details" count="0" hidden="1">
      <extLst>
        <ext xmlns:x15="http://schemas.microsoft.com/office/spreadsheetml/2010/11/main" uri="{B97F6D7D-B522-45F9-BDA1-12C45D357490}">
          <x15:cacheHierarchy aggregatedColumn="16"/>
        </ext>
      </extLst>
    </cacheHierarchy>
    <cacheHierarchy uniqueName="[Measures].[Sum of Profit]" caption="Sum of Profit" measure="1" displayFolder="" measureGroup="Order_details" count="0" oneField="1" hidden="1">
      <fieldsUsage count="1">
        <fieldUsage x="2"/>
      </fieldsUsage>
      <extLst>
        <ext xmlns:x15="http://schemas.microsoft.com/office/spreadsheetml/2010/11/main" uri="{B97F6D7D-B522-45F9-BDA1-12C45D357490}">
          <x15:cacheHierarchy aggregatedColumn="18"/>
        </ext>
      </extLst>
    </cacheHierarchy>
    <cacheHierarchy uniqueName="[Measures].[Sum of Postal Code]" caption="Sum of Postal Code" measure="1" displayFolder="" measureGroup="Customer_details" count="0" hidden="1">
      <extLst>
        <ext xmlns:x15="http://schemas.microsoft.com/office/spreadsheetml/2010/11/main" uri="{B97F6D7D-B522-45F9-BDA1-12C45D357490}">
          <x15:cacheHierarchy aggregatedColumn="6"/>
        </ext>
      </extLst>
    </cacheHierarchy>
  </cacheHierarchies>
  <kpis count="0"/>
  <dimensions count="4">
    <dimension name="Customer_details" uniqueName="[Customer_details]" caption="Customer_details"/>
    <dimension measure="1" name="Measures" uniqueName="[Measures]" caption="Measures"/>
    <dimension name="Order_details" uniqueName="[Order_details]" caption="Order_details"/>
    <dimension name="Product_details" uniqueName="[Product_details]" caption="Product_details"/>
  </dimensions>
  <measureGroups count="3">
    <measureGroup name="Customer_details" caption="Customer_details"/>
    <measureGroup name="Order_details" caption="Order_details"/>
    <measureGroup name="Product_details" caption="Product_details"/>
  </measureGroups>
  <maps count="5">
    <map measureGroup="0" dimension="0"/>
    <map measureGroup="1" dimension="0"/>
    <map measureGroup="1" dimension="2"/>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humika Aggarwal" refreshedDate="45316.715278819443" createdVersion="8" refreshedVersion="8" minRefreshableVersion="3" recordCount="0" supportSubquery="1" supportAdvancedDrill="1" xr:uid="{A557DB20-4E29-4C45-BC5E-F84CDF69D627}">
  <cacheSource type="external" connectionId="3"/>
  <cacheFields count="3">
    <cacheField name="[Product_details].[Sub-Category].[Sub-Category]" caption="Sub-Category" numFmtId="0" hierarchy="24" level="1">
      <sharedItems count="5">
        <s v="Binders"/>
        <s v="Chairs"/>
        <s v="Phones"/>
        <s v="Storage"/>
        <s v="Tables"/>
      </sharedItems>
    </cacheField>
    <cacheField name="[Measures].[Sum of Sales]" caption="Sum of Sales" numFmtId="0" hierarchy="30" level="32767"/>
    <cacheField name="[Product_details].[Category].[Category]" caption="Category" numFmtId="0" hierarchy="23" level="1">
      <sharedItems containsSemiMixedTypes="0" containsNonDate="0" containsString="0"/>
    </cacheField>
  </cacheFields>
  <cacheHierarchies count="35">
    <cacheHierarchy uniqueName="[Customer_details].[Customer ID]" caption="Customer ID" attribute="1" defaultMemberUniqueName="[Customer_details].[Customer ID].[All]" allUniqueName="[Customer_details].[Customer ID].[All]" dimensionUniqueName="[Customer_details]" displayFolder="" count="0" memberValueDatatype="130" unbalanced="0"/>
    <cacheHierarchy uniqueName="[Customer_details].[Customer Name]" caption="Customer Name" attribute="1" defaultMemberUniqueName="[Customer_details].[Customer Name].[All]" allUniqueName="[Customer_details].[Customer Name].[All]" dimensionUniqueName="[Customer_details]" displayFolder="" count="0" memberValueDatatype="130" unbalanced="0"/>
    <cacheHierarchy uniqueName="[Customer_details].[Segment]" caption="Segment" attribute="1" defaultMemberUniqueName="[Customer_details].[Segment].[All]" allUniqueName="[Customer_details].[Segment].[All]" dimensionUniqueName="[Customer_details]" displayFolder="" count="0" memberValueDatatype="130" unbalanced="0"/>
    <cacheHierarchy uniqueName="[Customer_details].[Country]" caption="Country" attribute="1" defaultMemberUniqueName="[Customer_details].[Country].[All]" allUniqueName="[Customer_details].[Country].[All]" dimensionUniqueName="[Customer_details]" displayFolder="" count="0" memberValueDatatype="130" unbalanced="0"/>
    <cacheHierarchy uniqueName="[Customer_details].[City]" caption="City" attribute="1" defaultMemberUniqueName="[Customer_details].[City].[All]" allUniqueName="[Customer_details].[City].[All]" dimensionUniqueName="[Customer_details]" displayFolder="" count="0" memberValueDatatype="130" unbalanced="0"/>
    <cacheHierarchy uniqueName="[Customer_details].[State]" caption="State" attribute="1" defaultMemberUniqueName="[Customer_details].[State].[All]" allUniqueName="[Customer_details].[State].[All]" dimensionUniqueName="[Customer_details]" displayFolder="" count="0" memberValueDatatype="130" unbalanced="0"/>
    <cacheHierarchy uniqueName="[Customer_details].[Postal Code]" caption="Postal Code" attribute="1" defaultMemberUniqueName="[Customer_details].[Postal Code].[All]" allUniqueName="[Customer_details].[Postal Code].[All]" dimensionUniqueName="[Customer_details]" displayFolder="" count="0" memberValueDatatype="5" unbalanced="0"/>
    <cacheHierarchy uniqueName="[Customer_details].[Region]" caption="Region" attribute="1" defaultMemberUniqueName="[Customer_details].[Region].[All]" allUniqueName="[Customer_details].[Region].[All]" dimensionUniqueName="[Customer_details]" displayFolder="" count="2" memberValueDatatype="130" unbalanced="0"/>
    <cacheHierarchy uniqueName="[Order_details].[Row ID]" caption="Row ID" attribute="1" defaultMemberUniqueName="[Order_details].[Row ID].[All]" allUniqueName="[Order_details].[Row ID].[All]" dimensionUniqueName="[Order_details]" displayFolder="" count="0" memberValueDatatype="20" unbalanced="0"/>
    <cacheHierarchy uniqueName="[Order_details].[Order ID]" caption="Order ID" attribute="1" defaultMemberUniqueName="[Order_details].[Order ID].[All]" allUniqueName="[Order_details].[Order ID].[All]" dimensionUniqueName="[Order_details]" displayFolder="" count="0" memberValueDatatype="130" unbalanced="0"/>
    <cacheHierarchy uniqueName="[Order_details].[Customer ID]" caption="Customer ID" attribute="1" defaultMemberUniqueName="[Order_details].[Customer ID].[All]" allUniqueName="[Order_details].[Customer ID].[All]" dimensionUniqueName="[Order_details]" displayFolder="" count="0" memberValueDatatype="130" unbalanced="0"/>
    <cacheHierarchy uniqueName="[Order_details].[Product ID]" caption="Product ID" attribute="1" defaultMemberUniqueName="[Order_details].[Product ID].[All]" allUniqueName="[Order_details].[Product ID].[All]" dimensionUniqueName="[Order_details]" displayFolder="" count="0" memberValueDatatype="130" unbalanced="0"/>
    <cacheHierarchy uniqueName="[Order_details].[Order Date]" caption="Order Date" attribute="1" time="1" defaultMemberUniqueName="[Order_details].[Order Date].[All]" allUniqueName="[Order_details].[Order Date].[All]" dimensionUniqueName="[Order_details]" displayFolder="" count="0" memberValueDatatype="7" unbalanced="0"/>
    <cacheHierarchy uniqueName="[Order_details].[Ship Date]" caption="Ship Date" attribute="1" time="1" defaultMemberUniqueName="[Order_details].[Ship Date].[All]" allUniqueName="[Order_details].[Ship Date].[All]" dimensionUniqueName="[Order_details]" displayFolder="" count="0" memberValueDatatype="7" unbalanced="0"/>
    <cacheHierarchy uniqueName="[Order_details].[Ship Mode]" caption="Ship Mode" attribute="1" defaultMemberUniqueName="[Order_details].[Ship Mode].[All]" allUniqueName="[Order_details].[Ship Mode].[All]" dimensionUniqueName="[Order_details]" displayFolder="" count="0" memberValueDatatype="130" unbalanced="0"/>
    <cacheHierarchy uniqueName="[Order_details].[Sales]" caption="Sales" attribute="1" defaultMemberUniqueName="[Order_details].[Sales].[All]" allUniqueName="[Order_details].[Sales].[All]" dimensionUniqueName="[Order_details]" displayFolder="" count="0" memberValueDatatype="5"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_details].[Discount]" caption="Discount" attribute="1" defaultMemberUniqueName="[Order_details].[Discount].[All]" allUniqueName="[Order_details].[Discount].[All]" dimensionUniqueName="[Order_details]" displayFolder="" count="0" memberValueDatatype="5" unbalanced="0"/>
    <cacheHierarchy uniqueName="[Order_details].[Profit]" caption="Profit" attribute="1" defaultMemberUniqueName="[Order_details].[Profit].[All]" allUniqueName="[Order_details].[Profit].[All]" dimensionUniqueName="[Order_details]" displayFolder="" count="0" memberValueDatatype="5" unbalanced="0"/>
    <cacheHierarchy uniqueName="[Order_details].[Year]" caption="Year" attribute="1" defaultMemberUniqueName="[Order_details].[Year].[All]" allUniqueName="[Order_details].[Year].[All]" dimensionUniqueName="[Order_details]" displayFolder="" count="2" memberValueDatatype="20" unbalanced="0"/>
    <cacheHierarchy uniqueName="[Order_details].[Month]" caption="Month" attribute="1" defaultMemberUniqueName="[Order_details].[Month].[All]" allUniqueName="[Order_details].[Month].[All]" dimensionUniqueName="[Order_details]" displayFolder="" count="0" memberValueDatatype="130" unbalanced="0"/>
    <cacheHierarchy uniqueName="[Order_details].[Quarter]" caption="Quarter" attribute="1" defaultMemberUniqueName="[Order_details].[Quarter].[All]" allUniqueName="[Order_details].[Quarter].[All]" dimensionUniqueName="[Order_details]" displayFolder="" count="0" memberValueDatatype="20" unbalanced="0"/>
    <cacheHierarchy uniqueName="[Product_details].[Product ID]" caption="Product ID" attribute="1" defaultMemberUniqueName="[Product_details].[Product ID].[All]" allUniqueName="[Product_details].[Product ID].[All]" dimensionUniqueName="[Product_details]" displayFolder="" count="0" memberValueDatatype="130" unbalanced="0"/>
    <cacheHierarchy uniqueName="[Product_details].[Category]" caption="Category" attribute="1" defaultMemberUniqueName="[Product_details].[Category].[All]" allUniqueName="[Product_details].[Category].[All]" dimensionUniqueName="[Product_details]" displayFolder="" count="2" memberValueDatatype="130" unbalanced="0">
      <fieldsUsage count="2">
        <fieldUsage x="-1"/>
        <fieldUsage x="2"/>
      </fieldsUsage>
    </cacheHierarchy>
    <cacheHierarchy uniqueName="[Product_details].[Sub-Category]" caption="Sub-Category" attribute="1" defaultMemberUniqueName="[Product_details].[Sub-Category].[All]" allUniqueName="[Product_details].[Sub-Category].[All]" dimensionUniqueName="[Product_details]" displayFolder="" count="2" memberValueDatatype="130" unbalanced="0">
      <fieldsUsage count="2">
        <fieldUsage x="-1"/>
        <fieldUsage x="0"/>
      </fieldsUsage>
    </cacheHierarchy>
    <cacheHierarchy uniqueName="[Measures].[Profit Margin]" caption="Profit Margin" measure="1" displayFolder="" measureGroup="Order_details" count="0"/>
    <cacheHierarchy uniqueName="[Measures].[__XL_Count Table1]" caption="__XL_Count Table1" measure="1" displayFolder="" measureGroup="Order_details" count="0" hidden="1"/>
    <cacheHierarchy uniqueName="[Measures].[__XL_Count Sheet1]" caption="__XL_Count Sheet1" measure="1" displayFolder="" measureGroup="Customer_details" count="0" hidden="1"/>
    <cacheHierarchy uniqueName="[Measures].[__XL_Count Sheet11]" caption="__XL_Count Sheet11" measure="1" displayFolder="" measureGroup="Product_details" count="0" hidden="1"/>
    <cacheHierarchy uniqueName="[Measures].[__No measures defined]" caption="__No measures defined" measure="1" displayFolder="" count="0" hidden="1"/>
    <cacheHierarchy uniqueName="[Measures].[Sum of Sales]" caption="Sum of Sales" measure="1" displayFolder="" measureGroup="Order_details" count="0" oneField="1" hidden="1">
      <fieldsUsage count="1">
        <fieldUsage x="1"/>
      </fieldsUsage>
      <extLst>
        <ext xmlns:x15="http://schemas.microsoft.com/office/spreadsheetml/2010/11/main" uri="{B97F6D7D-B522-45F9-BDA1-12C45D357490}">
          <x15:cacheHierarchy aggregatedColumn="15"/>
        </ext>
      </extLst>
    </cacheHierarchy>
    <cacheHierarchy uniqueName="[Measures].[Sum of Year]" caption="Sum of Year" measure="1" displayFolder="" measureGroup="Order_details"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_details" count="0" hidden="1">
      <extLst>
        <ext xmlns:x15="http://schemas.microsoft.com/office/spreadsheetml/2010/11/main" uri="{B97F6D7D-B522-45F9-BDA1-12C45D357490}">
          <x15:cacheHierarchy aggregatedColumn="16"/>
        </ext>
      </extLst>
    </cacheHierarchy>
    <cacheHierarchy uniqueName="[Measures].[Sum of Profit]" caption="Sum of Profit" measure="1" displayFolder="" measureGroup="Order_details" count="0" hidden="1">
      <extLst>
        <ext xmlns:x15="http://schemas.microsoft.com/office/spreadsheetml/2010/11/main" uri="{B97F6D7D-B522-45F9-BDA1-12C45D357490}">
          <x15:cacheHierarchy aggregatedColumn="18"/>
        </ext>
      </extLst>
    </cacheHierarchy>
    <cacheHierarchy uniqueName="[Measures].[Sum of Postal Code]" caption="Sum of Postal Code" measure="1" displayFolder="" measureGroup="Customer_details" count="0" hidden="1">
      <extLst>
        <ext xmlns:x15="http://schemas.microsoft.com/office/spreadsheetml/2010/11/main" uri="{B97F6D7D-B522-45F9-BDA1-12C45D357490}">
          <x15:cacheHierarchy aggregatedColumn="6"/>
        </ext>
      </extLst>
    </cacheHierarchy>
  </cacheHierarchies>
  <kpis count="0"/>
  <dimensions count="4">
    <dimension name="Customer_details" uniqueName="[Customer_details]" caption="Customer_details"/>
    <dimension measure="1" name="Measures" uniqueName="[Measures]" caption="Measures"/>
    <dimension name="Order_details" uniqueName="[Order_details]" caption="Order_details"/>
    <dimension name="Product_details" uniqueName="[Product_details]" caption="Product_details"/>
  </dimensions>
  <measureGroups count="3">
    <measureGroup name="Customer_details" caption="Customer_details"/>
    <measureGroup name="Order_details" caption="Order_details"/>
    <measureGroup name="Product_details" caption="Product_details"/>
  </measureGroups>
  <maps count="5">
    <map measureGroup="0" dimension="0"/>
    <map measureGroup="1" dimension="0"/>
    <map measureGroup="1" dimension="2"/>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humika Aggarwal" refreshedDate="45316.703900694447" createdVersion="3" refreshedVersion="8" minRefreshableVersion="3" recordCount="0" supportSubquery="1" supportAdvancedDrill="1" xr:uid="{2062854C-3E08-4A5D-B350-5A4528A79498}">
  <cacheSource type="external" connectionId="3">
    <extLst>
      <ext xmlns:x14="http://schemas.microsoft.com/office/spreadsheetml/2009/9/main" uri="{F057638F-6D5F-4e77-A914-E7F072B9BCA8}">
        <x14:sourceConnection name="ThisWorkbookDataModel"/>
      </ext>
    </extLst>
  </cacheSource>
  <cacheFields count="0"/>
  <cacheHierarchies count="35">
    <cacheHierarchy uniqueName="[Customer_details].[Customer ID]" caption="Customer ID" attribute="1" defaultMemberUniqueName="[Customer_details].[Customer ID].[All]" allUniqueName="[Customer_details].[Customer ID].[All]" dimensionUniqueName="[Customer_details]" displayFolder="" count="0" memberValueDatatype="130" unbalanced="0"/>
    <cacheHierarchy uniqueName="[Customer_details].[Customer Name]" caption="Customer Name" attribute="1" defaultMemberUniqueName="[Customer_details].[Customer Name].[All]" allUniqueName="[Customer_details].[Customer Name].[All]" dimensionUniqueName="[Customer_details]" displayFolder="" count="0" memberValueDatatype="130" unbalanced="0"/>
    <cacheHierarchy uniqueName="[Customer_details].[Segment]" caption="Segment" attribute="1" defaultMemberUniqueName="[Customer_details].[Segment].[All]" allUniqueName="[Customer_details].[Segment].[All]" dimensionUniqueName="[Customer_details]" displayFolder="" count="0" memberValueDatatype="130" unbalanced="0"/>
    <cacheHierarchy uniqueName="[Customer_details].[Country]" caption="Country" attribute="1" defaultMemberUniqueName="[Customer_details].[Country].[All]" allUniqueName="[Customer_details].[Country].[All]" dimensionUniqueName="[Customer_details]" displayFolder="" count="0" memberValueDatatype="130" unbalanced="0"/>
    <cacheHierarchy uniqueName="[Customer_details].[City]" caption="City" attribute="1" defaultMemberUniqueName="[Customer_details].[City].[All]" allUniqueName="[Customer_details].[City].[All]" dimensionUniqueName="[Customer_details]" displayFolder="" count="0" memberValueDatatype="130" unbalanced="0"/>
    <cacheHierarchy uniqueName="[Customer_details].[State]" caption="State" attribute="1" defaultMemberUniqueName="[Customer_details].[State].[All]" allUniqueName="[Customer_details].[State].[All]" dimensionUniqueName="[Customer_details]" displayFolder="" count="0" memberValueDatatype="130" unbalanced="0"/>
    <cacheHierarchy uniqueName="[Customer_details].[Postal Code]" caption="Postal Code" attribute="1" defaultMemberUniqueName="[Customer_details].[Postal Code].[All]" allUniqueName="[Customer_details].[Postal Code].[All]" dimensionUniqueName="[Customer_details]" displayFolder="" count="0" memberValueDatatype="5" unbalanced="0"/>
    <cacheHierarchy uniqueName="[Customer_details].[Region]" caption="Region" attribute="1" defaultMemberUniqueName="[Customer_details].[Region].[All]" allUniqueName="[Customer_details].[Region].[All]" dimensionUniqueName="[Customer_details]" displayFolder="" count="2" memberValueDatatype="130" unbalanced="0"/>
    <cacheHierarchy uniqueName="[Order_details].[Row ID]" caption="Row ID" attribute="1" defaultMemberUniqueName="[Order_details].[Row ID].[All]" allUniqueName="[Order_details].[Row ID].[All]" dimensionUniqueName="[Order_details]" displayFolder="" count="0" memberValueDatatype="20" unbalanced="0"/>
    <cacheHierarchy uniqueName="[Order_details].[Order ID]" caption="Order ID" attribute="1" defaultMemberUniqueName="[Order_details].[Order ID].[All]" allUniqueName="[Order_details].[Order ID].[All]" dimensionUniqueName="[Order_details]" displayFolder="" count="0" memberValueDatatype="130" unbalanced="0"/>
    <cacheHierarchy uniqueName="[Order_details].[Customer ID]" caption="Customer ID" attribute="1" defaultMemberUniqueName="[Order_details].[Customer ID].[All]" allUniqueName="[Order_details].[Customer ID].[All]" dimensionUniqueName="[Order_details]" displayFolder="" count="0" memberValueDatatype="130" unbalanced="0"/>
    <cacheHierarchy uniqueName="[Order_details].[Product ID]" caption="Product ID" attribute="1" defaultMemberUniqueName="[Order_details].[Product ID].[All]" allUniqueName="[Order_details].[Product ID].[All]" dimensionUniqueName="[Order_details]" displayFolder="" count="0" memberValueDatatype="130" unbalanced="0"/>
    <cacheHierarchy uniqueName="[Order_details].[Order Date]" caption="Order Date" attribute="1" time="1" defaultMemberUniqueName="[Order_details].[Order Date].[All]" allUniqueName="[Order_details].[Order Date].[All]" dimensionUniqueName="[Order_details]" displayFolder="" count="0" memberValueDatatype="7" unbalanced="0"/>
    <cacheHierarchy uniqueName="[Order_details].[Ship Date]" caption="Ship Date" attribute="1" time="1" defaultMemberUniqueName="[Order_details].[Ship Date].[All]" allUniqueName="[Order_details].[Ship Date].[All]" dimensionUniqueName="[Order_details]" displayFolder="" count="0" memberValueDatatype="7" unbalanced="0"/>
    <cacheHierarchy uniqueName="[Order_details].[Ship Mode]" caption="Ship Mode" attribute="1" defaultMemberUniqueName="[Order_details].[Ship Mode].[All]" allUniqueName="[Order_details].[Ship Mode].[All]" dimensionUniqueName="[Order_details]" displayFolder="" count="0" memberValueDatatype="130" unbalanced="0"/>
    <cacheHierarchy uniqueName="[Order_details].[Sales]" caption="Sales" attribute="1" defaultMemberUniqueName="[Order_details].[Sales].[All]" allUniqueName="[Order_details].[Sales].[All]" dimensionUniqueName="[Order_details]" displayFolder="" count="0" memberValueDatatype="5"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_details].[Discount]" caption="Discount" attribute="1" defaultMemberUniqueName="[Order_details].[Discount].[All]" allUniqueName="[Order_details].[Discount].[All]" dimensionUniqueName="[Order_details]" displayFolder="" count="0" memberValueDatatype="5" unbalanced="0"/>
    <cacheHierarchy uniqueName="[Order_details].[Profit]" caption="Profit" attribute="1" defaultMemberUniqueName="[Order_details].[Profit].[All]" allUniqueName="[Order_details].[Profit].[All]" dimensionUniqueName="[Order_details]" displayFolder="" count="0" memberValueDatatype="5" unbalanced="0"/>
    <cacheHierarchy uniqueName="[Order_details].[Year]" caption="Year" attribute="1" defaultMemberUniqueName="[Order_details].[Year].[All]" allUniqueName="[Order_details].[Year].[All]" dimensionUniqueName="[Order_details]" displayFolder="" count="2" memberValueDatatype="20" unbalanced="0"/>
    <cacheHierarchy uniqueName="[Order_details].[Month]" caption="Month" attribute="1" defaultMemberUniqueName="[Order_details].[Month].[All]" allUniqueName="[Order_details].[Month].[All]" dimensionUniqueName="[Order_details]" displayFolder="" count="0" memberValueDatatype="130" unbalanced="0"/>
    <cacheHierarchy uniqueName="[Order_details].[Quarter]" caption="Quarter" attribute="1" defaultMemberUniqueName="[Order_details].[Quarter].[All]" allUniqueName="[Order_details].[Quarter].[All]" dimensionUniqueName="[Order_details]" displayFolder="" count="0" memberValueDatatype="20" unbalanced="0"/>
    <cacheHierarchy uniqueName="[Product_details].[Product ID]" caption="Product ID" attribute="1" defaultMemberUniqueName="[Product_details].[Product ID].[All]" allUniqueName="[Product_details].[Product ID].[All]" dimensionUniqueName="[Product_details]" displayFolder="" count="0" memberValueDatatype="130" unbalanced="0"/>
    <cacheHierarchy uniqueName="[Product_details].[Category]" caption="Category" attribute="1" defaultMemberUniqueName="[Product_details].[Category].[All]" allUniqueName="[Product_details].[Category].[All]" dimensionUniqueName="[Product_details]" displayFolder="" count="2" memberValueDatatype="130" unbalanced="0"/>
    <cacheHierarchy uniqueName="[Product_details].[Sub-Category]" caption="Sub-Category" attribute="1" defaultMemberUniqueName="[Product_details].[Sub-Category].[All]" allUniqueName="[Product_details].[Sub-Category].[All]" dimensionUniqueName="[Product_details]" displayFolder="" count="0" memberValueDatatype="130" unbalanced="0"/>
    <cacheHierarchy uniqueName="[Measures].[Profit Margin]" caption="Profit Margin" measure="1" displayFolder="" measureGroup="Order_details" count="0"/>
    <cacheHierarchy uniqueName="[Measures].[__XL_Count Table1]" caption="__XL_Count Table1" measure="1" displayFolder="" measureGroup="Order_details" count="0" hidden="1"/>
    <cacheHierarchy uniqueName="[Measures].[__XL_Count Sheet1]" caption="__XL_Count Sheet1" measure="1" displayFolder="" measureGroup="Customer_details" count="0" hidden="1"/>
    <cacheHierarchy uniqueName="[Measures].[__XL_Count Sheet11]" caption="__XL_Count Sheet11" measure="1" displayFolder="" measureGroup="Product_details" count="0" hidden="1"/>
    <cacheHierarchy uniqueName="[Measures].[__No measures defined]" caption="__No measures defined" measure="1" displayFolder="" count="0" hidden="1"/>
    <cacheHierarchy uniqueName="[Measures].[Sum of Sales]" caption="Sum of Sales" measure="1" displayFolder="" measureGroup="Order_details" count="0" hidden="1">
      <extLst>
        <ext xmlns:x15="http://schemas.microsoft.com/office/spreadsheetml/2010/11/main" uri="{B97F6D7D-B522-45F9-BDA1-12C45D357490}">
          <x15:cacheHierarchy aggregatedColumn="15"/>
        </ext>
      </extLst>
    </cacheHierarchy>
    <cacheHierarchy uniqueName="[Measures].[Sum of Year]" caption="Sum of Year" measure="1" displayFolder="" measureGroup="Order_details"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_details" count="0" hidden="1">
      <extLst>
        <ext xmlns:x15="http://schemas.microsoft.com/office/spreadsheetml/2010/11/main" uri="{B97F6D7D-B522-45F9-BDA1-12C45D357490}">
          <x15:cacheHierarchy aggregatedColumn="16"/>
        </ext>
      </extLst>
    </cacheHierarchy>
    <cacheHierarchy uniqueName="[Measures].[Sum of Profit]" caption="Sum of Profit" measure="1" displayFolder="" measureGroup="Order_details" count="0" hidden="1">
      <extLst>
        <ext xmlns:x15="http://schemas.microsoft.com/office/spreadsheetml/2010/11/main" uri="{B97F6D7D-B522-45F9-BDA1-12C45D357490}">
          <x15:cacheHierarchy aggregatedColumn="18"/>
        </ext>
      </extLst>
    </cacheHierarchy>
    <cacheHierarchy uniqueName="[Measures].[Sum of Postal Code]" caption="Sum of Postal Code" measure="1" displayFolder="" measureGroup="Customer_details" count="0" hidden="1">
      <extLst>
        <ext xmlns:x15="http://schemas.microsoft.com/office/spreadsheetml/2010/11/main" uri="{B97F6D7D-B522-45F9-BDA1-12C45D357490}">
          <x15:cacheHierarchy aggregatedColumn="6"/>
        </ext>
      </extLst>
    </cacheHierarchy>
  </cacheHierarchies>
  <kpis count="0"/>
  <extLst>
    <ext xmlns:x14="http://schemas.microsoft.com/office/spreadsheetml/2009/9/main" uri="{725AE2AE-9491-48be-B2B4-4EB974FC3084}">
      <x14:pivotCacheDefinition slicerData="1" pivotCacheId="1065040617"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53F4C78-5D89-41B9-A9EA-37B432C643C1}" name="Category_Quantity" cacheId="3337"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3">
  <location ref="R4:S25" firstHeaderRow="1" firstDataRow="1" firstDataCol="1"/>
  <pivotFields count="3">
    <pivotField axis="axisRow" allDrilled="1" subtotalTop="0" showAll="0" dataSourceSort="1" defaultSubtotal="0" defaultAttributeDrillState="1">
      <items count="3">
        <item x="0"/>
        <item x="1"/>
        <item x="2"/>
      </items>
    </pivotField>
    <pivotField axis="axisRow" allDrilled="1" subtotalTop="0" showAll="0" dataSourceSort="1" defaultSubtotal="0" defaultAttributeDrillState="1">
      <items count="17">
        <item x="0"/>
        <item x="1"/>
        <item x="2"/>
        <item x="3"/>
        <item x="4"/>
        <item x="5"/>
        <item x="6"/>
        <item x="7"/>
        <item x="8"/>
        <item x="9"/>
        <item x="10"/>
        <item x="11"/>
        <item x="12"/>
        <item x="13"/>
        <item x="14"/>
        <item x="15"/>
        <item x="16"/>
      </items>
    </pivotField>
    <pivotField dataField="1" subtotalTop="0" showAll="0" defaultSubtotal="0"/>
  </pivotFields>
  <rowFields count="2">
    <field x="0"/>
    <field x="1"/>
  </rowFields>
  <rowItems count="21">
    <i>
      <x/>
    </i>
    <i r="1">
      <x/>
    </i>
    <i r="1">
      <x v="1"/>
    </i>
    <i r="1">
      <x v="2"/>
    </i>
    <i r="1">
      <x v="3"/>
    </i>
    <i>
      <x v="1"/>
    </i>
    <i r="1">
      <x v="4"/>
    </i>
    <i r="1">
      <x v="5"/>
    </i>
    <i r="1">
      <x v="6"/>
    </i>
    <i r="1">
      <x v="7"/>
    </i>
    <i r="1">
      <x v="8"/>
    </i>
    <i r="1">
      <x v="9"/>
    </i>
    <i r="1">
      <x v="10"/>
    </i>
    <i r="1">
      <x v="11"/>
    </i>
    <i r="1">
      <x v="12"/>
    </i>
    <i>
      <x v="2"/>
    </i>
    <i r="1">
      <x v="13"/>
    </i>
    <i r="1">
      <x v="14"/>
    </i>
    <i r="1">
      <x v="15"/>
    </i>
    <i r="1">
      <x v="16"/>
    </i>
    <i t="grand">
      <x/>
    </i>
  </rowItems>
  <colItems count="1">
    <i/>
  </colItems>
  <dataFields count="1">
    <dataField name="Sum of Quantity" fld="2"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35">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23"/>
    <rowHierarchyUsage hierarchyUsage="2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_details]"/>
        <x15:activeTabTopLevelEntity name="[Order_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A5551B7-6751-4792-9527-4EAD2AE745E5}" name="Category_ProfitMargin" cacheId="333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3">
  <location ref="O4:P25" firstHeaderRow="1" firstDataRow="1" firstDataCol="1"/>
  <pivotFields count="3">
    <pivotField axis="axisRow" allDrilled="1" subtotalTop="0" showAll="0" dataSourceSort="1" defaultSubtotal="0" defaultAttributeDrillState="1">
      <items count="3">
        <item x="0"/>
        <item x="1"/>
        <item x="2"/>
      </items>
    </pivotField>
    <pivotField axis="axisRow" allDrilled="1" subtotalTop="0" showAll="0" dataSourceSort="1" defaultSubtotal="0" defaultAttributeDrillState="1">
      <items count="17">
        <item x="0"/>
        <item x="1"/>
        <item x="2"/>
        <item x="3"/>
        <item x="4"/>
        <item x="5"/>
        <item x="6"/>
        <item x="7"/>
        <item x="8"/>
        <item x="9"/>
        <item x="10"/>
        <item x="11"/>
        <item x="12"/>
        <item x="13"/>
        <item x="14"/>
        <item x="15"/>
        <item x="16"/>
      </items>
    </pivotField>
    <pivotField dataField="1" subtotalTop="0" showAll="0" defaultSubtotal="0"/>
  </pivotFields>
  <rowFields count="2">
    <field x="0"/>
    <field x="1"/>
  </rowFields>
  <rowItems count="21">
    <i>
      <x/>
    </i>
    <i r="1">
      <x/>
    </i>
    <i r="1">
      <x v="1"/>
    </i>
    <i r="1">
      <x v="2"/>
    </i>
    <i r="1">
      <x v="3"/>
    </i>
    <i>
      <x v="1"/>
    </i>
    <i r="1">
      <x v="4"/>
    </i>
    <i r="1">
      <x v="5"/>
    </i>
    <i r="1">
      <x v="6"/>
    </i>
    <i r="1">
      <x v="7"/>
    </i>
    <i r="1">
      <x v="8"/>
    </i>
    <i r="1">
      <x v="9"/>
    </i>
    <i r="1">
      <x v="10"/>
    </i>
    <i r="1">
      <x v="11"/>
    </i>
    <i r="1">
      <x v="12"/>
    </i>
    <i>
      <x v="2"/>
    </i>
    <i r="1">
      <x v="13"/>
    </i>
    <i r="1">
      <x v="14"/>
    </i>
    <i r="1">
      <x v="15"/>
    </i>
    <i r="1">
      <x v="16"/>
    </i>
    <i t="grand">
      <x/>
    </i>
  </rowItems>
  <colItems count="1">
    <i/>
  </colItems>
  <dataFields count="1">
    <dataField fld="2"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35">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23"/>
    <rowHierarchyUsage hierarchyUsage="2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_details]"/>
        <x15:activeTabTopLevelEntity name="[Order_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24D8995-EDB8-4CA3-89F4-CD637717AB8D}" name="Category_Profit" cacheId="3331" applyNumberFormats="0" applyBorderFormats="0" applyFontFormats="0" applyPatternFormats="0" applyAlignmentFormats="0" applyWidthHeightFormats="1" dataCaption="Values" tag="a67df364-77cf-4437-beef-a222d3d232f8" updatedVersion="8" minRefreshableVersion="3" useAutoFormatting="1" subtotalHiddenItems="1" itemPrintTitles="1" createdVersion="8" indent="0" outline="1" outlineData="1" multipleFieldFilters="0" chartFormat="4">
  <location ref="L4:M25" firstHeaderRow="1" firstDataRow="1" firstDataCol="1"/>
  <pivotFields count="3">
    <pivotField axis="axisRow" allDrilled="1" subtotalTop="0" showAll="0" dataSourceSort="1" defaultSubtotal="0" defaultAttributeDrillState="1">
      <items count="3">
        <item x="0"/>
        <item x="1"/>
        <item x="2"/>
      </items>
    </pivotField>
    <pivotField axis="axisRow" allDrilled="1" subtotalTop="0" showAll="0" dataSourceSort="1" defaultSubtotal="0" defaultAttributeDrillState="1">
      <items count="17">
        <item x="0"/>
        <item x="1"/>
        <item x="2"/>
        <item x="3"/>
        <item x="4"/>
        <item x="5"/>
        <item x="6"/>
        <item x="7"/>
        <item x="8"/>
        <item x="9"/>
        <item x="10"/>
        <item x="11"/>
        <item x="12"/>
        <item x="13"/>
        <item x="14"/>
        <item x="15"/>
        <item x="16"/>
      </items>
    </pivotField>
    <pivotField dataField="1" subtotalTop="0" showAll="0" defaultSubtotal="0"/>
  </pivotFields>
  <rowFields count="2">
    <field x="0"/>
    <field x="1"/>
  </rowFields>
  <rowItems count="21">
    <i>
      <x/>
    </i>
    <i r="1">
      <x/>
    </i>
    <i r="1">
      <x v="1"/>
    </i>
    <i r="1">
      <x v="2"/>
    </i>
    <i r="1">
      <x v="3"/>
    </i>
    <i>
      <x v="1"/>
    </i>
    <i r="1">
      <x v="4"/>
    </i>
    <i r="1">
      <x v="5"/>
    </i>
    <i r="1">
      <x v="6"/>
    </i>
    <i r="1">
      <x v="7"/>
    </i>
    <i r="1">
      <x v="8"/>
    </i>
    <i r="1">
      <x v="9"/>
    </i>
    <i r="1">
      <x v="10"/>
    </i>
    <i r="1">
      <x v="11"/>
    </i>
    <i r="1">
      <x v="12"/>
    </i>
    <i>
      <x v="2"/>
    </i>
    <i r="1">
      <x v="13"/>
    </i>
    <i r="1">
      <x v="14"/>
    </i>
    <i r="1">
      <x v="15"/>
    </i>
    <i r="1">
      <x v="16"/>
    </i>
    <i t="grand">
      <x/>
    </i>
  </rowItems>
  <colItems count="1">
    <i/>
  </colItems>
  <dataFields count="1">
    <dataField name="Sum of Profit" fld="2"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35">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23"/>
    <rowHierarchyUsage hierarchyUsage="2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_details]"/>
        <x15:activeTabTopLevelEntity name="[Order_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6EB8AAF-F1C6-4F41-A6AF-CED37A8000EF}" name="Category_Sales" cacheId="3328" applyNumberFormats="0" applyBorderFormats="0" applyFontFormats="0" applyPatternFormats="0" applyAlignmentFormats="0" applyWidthHeightFormats="1" dataCaption="Values" tag="eb68be6d-a131-46da-8d61-98d327de3084" updatedVersion="8" minRefreshableVersion="3" useAutoFormatting="1" subtotalHiddenItems="1" itemPrintTitles="1" createdVersion="8" indent="0" outline="1" outlineData="1" multipleFieldFilters="0" chartFormat="9">
  <location ref="H4:I25" firstHeaderRow="1" firstDataRow="1" firstDataCol="1"/>
  <pivotFields count="3">
    <pivotField axis="axisRow" allDrilled="1" subtotalTop="0" showAll="0" dataSourceSort="1" defaultSubtotal="0" defaultAttributeDrillState="1">
      <items count="3">
        <item x="0"/>
        <item x="1"/>
        <item x="2"/>
      </items>
    </pivotField>
    <pivotField axis="axisRow" allDrilled="1" subtotalTop="0" showAll="0" dataSourceSort="1" defaultSubtotal="0" defaultAttributeDrillState="1">
      <items count="17">
        <item x="0"/>
        <item x="1"/>
        <item x="2"/>
        <item x="3"/>
        <item x="4"/>
        <item x="5"/>
        <item x="6"/>
        <item x="7"/>
        <item x="8"/>
        <item x="9"/>
        <item x="10"/>
        <item x="11"/>
        <item x="12"/>
        <item x="13"/>
        <item x="14"/>
        <item x="15"/>
        <item x="16"/>
      </items>
    </pivotField>
    <pivotField dataField="1" subtotalTop="0" showAll="0" defaultSubtotal="0"/>
  </pivotFields>
  <rowFields count="2">
    <field x="0"/>
    <field x="1"/>
  </rowFields>
  <rowItems count="21">
    <i>
      <x/>
    </i>
    <i r="1">
      <x/>
    </i>
    <i r="1">
      <x v="1"/>
    </i>
    <i r="1">
      <x v="2"/>
    </i>
    <i r="1">
      <x v="3"/>
    </i>
    <i>
      <x v="1"/>
    </i>
    <i r="1">
      <x v="4"/>
    </i>
    <i r="1">
      <x v="5"/>
    </i>
    <i r="1">
      <x v="6"/>
    </i>
    <i r="1">
      <x v="7"/>
    </i>
    <i r="1">
      <x v="8"/>
    </i>
    <i r="1">
      <x v="9"/>
    </i>
    <i r="1">
      <x v="10"/>
    </i>
    <i r="1">
      <x v="11"/>
    </i>
    <i r="1">
      <x v="12"/>
    </i>
    <i>
      <x v="2"/>
    </i>
    <i r="1">
      <x v="13"/>
    </i>
    <i r="1">
      <x v="14"/>
    </i>
    <i r="1">
      <x v="15"/>
    </i>
    <i r="1">
      <x v="16"/>
    </i>
    <i t="grand">
      <x/>
    </i>
  </rowItems>
  <colItems count="1">
    <i/>
  </colItems>
  <dataFields count="1">
    <dataField name="Sum of Sales" fld="2" baseField="0" baseItem="0"/>
  </dataFields>
  <chartFormats count="3">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35">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23"/>
    <rowHierarchyUsage hierarchyUsage="2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_details]"/>
        <x15:activeTabTopLevelEntity name="[Order_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8DABE44-94A9-4717-AA1C-007E40F80DCF}" name="Overall Sales Profit" cacheId="3078" applyNumberFormats="0" applyBorderFormats="0" applyFontFormats="0" applyPatternFormats="0" applyAlignmentFormats="0" applyWidthHeightFormats="1" dataCaption="Values" tag="8e2e1801-4beb-48eb-8fda-b6ce1e0e21fa" updatedVersion="8" minRefreshableVersion="3" useAutoFormatting="1" subtotalHiddenItems="1" itemPrintTitles="1" createdVersion="8" indent="0" outline="1" outlineData="1" multipleFieldFilters="0" chartFormat="3">
  <location ref="B6:F27" firstHeaderRow="0" firstDataRow="1" firstDataCol="1" rowPageCount="4" colPageCount="1"/>
  <pivotFields count="11">
    <pivotField dataField="1" subtotalTop="0" showAll="0" defaultSubtotal="0"/>
    <pivotField dataField="1" subtotalTop="0" showAll="0" defaultSubtotal="0"/>
    <pivotField allDrilled="1" subtotalTop="0" showAll="0" sortType="ascending" defaultSubtotal="0" defaultAttributeDrillState="1">
      <items count="12">
        <item x="4"/>
        <item x="3"/>
        <item x="7"/>
        <item x="0"/>
        <item x="8"/>
        <item x="6"/>
        <item x="5"/>
        <item x="1"/>
        <item x="11"/>
        <item x="10"/>
        <item x="9"/>
        <item x="2"/>
      </items>
    </pivotField>
    <pivotField dataField="1" subtotalTop="0" showAll="0" defaultSubtotal="0"/>
    <pivotField axis="axisPage" allDrilled="1" subtotalTop="0" showAll="0" dataSourceSort="1" defaultSubtotal="0" defaultAttributeDrillState="1"/>
    <pivotField axis="axisPage" allDrilled="1" subtotalTop="0" showAll="0" dataSourceSort="1" defaultSubtotal="0" defaultAttributeDrillState="1"/>
    <pivotField axis="axisPage" allDrilled="1" subtotalTop="0" showAll="0" dataSourceSort="1" defaultSubtotal="0" defaultAttributeDrillState="1"/>
    <pivotField axis="axisRow" allDrilled="1" subtotalTop="0" showAll="0" dataSourceSort="1" defaultSubtotal="0" defaultAttributeDrillState="1">
      <items count="3">
        <item x="0"/>
        <item x="1"/>
        <item x="2"/>
      </items>
    </pivotField>
    <pivotField axis="axisRow" allDrilled="1" subtotalTop="0" showAll="0" dataSourceSort="1" defaultSubtotal="0" defaultAttributeDrillState="1">
      <items count="17">
        <item x="0"/>
        <item x="1"/>
        <item x="2"/>
        <item x="3"/>
        <item x="4"/>
        <item x="5"/>
        <item x="6"/>
        <item x="7"/>
        <item x="8"/>
        <item x="9"/>
        <item x="10"/>
        <item x="11"/>
        <item x="12"/>
        <item x="13"/>
        <item x="14"/>
        <item x="15"/>
        <item x="16"/>
      </items>
    </pivotField>
    <pivotField dataField="1" subtotalTop="0" showAll="0" defaultSubtotal="0"/>
    <pivotField axis="axisPage" allDrilled="1" subtotalTop="0" showAll="0" dataSourceSort="1" defaultSubtotal="0" defaultAttributeDrillState="1"/>
  </pivotFields>
  <rowFields count="2">
    <field x="7"/>
    <field x="8"/>
  </rowFields>
  <rowItems count="21">
    <i>
      <x/>
    </i>
    <i r="1">
      <x/>
    </i>
    <i r="1">
      <x v="1"/>
    </i>
    <i r="1">
      <x v="2"/>
    </i>
    <i r="1">
      <x v="3"/>
    </i>
    <i>
      <x v="1"/>
    </i>
    <i r="1">
      <x v="4"/>
    </i>
    <i r="1">
      <x v="5"/>
    </i>
    <i r="1">
      <x v="6"/>
    </i>
    <i r="1">
      <x v="7"/>
    </i>
    <i r="1">
      <x v="8"/>
    </i>
    <i r="1">
      <x v="9"/>
    </i>
    <i r="1">
      <x v="10"/>
    </i>
    <i r="1">
      <x v="11"/>
    </i>
    <i r="1">
      <x v="12"/>
    </i>
    <i>
      <x v="2"/>
    </i>
    <i r="1">
      <x v="13"/>
    </i>
    <i r="1">
      <x v="14"/>
    </i>
    <i r="1">
      <x v="15"/>
    </i>
    <i r="1">
      <x v="16"/>
    </i>
    <i t="grand">
      <x/>
    </i>
  </rowItems>
  <colFields count="1">
    <field x="-2"/>
  </colFields>
  <colItems count="4">
    <i>
      <x/>
    </i>
    <i i="1">
      <x v="1"/>
    </i>
    <i i="2">
      <x v="2"/>
    </i>
    <i i="3">
      <x v="3"/>
    </i>
  </colItems>
  <pageFields count="4">
    <pageField fld="4" hier="2" name="[Customer_details].[Segment].[All]" cap="All"/>
    <pageField fld="5" hier="7" name="[Customer_details].[Region].[All]" cap="All"/>
    <pageField fld="6" hier="5" name="[Customer_details].[State].[All]" cap="All"/>
    <pageField fld="10" hier="19" name="[Order_details].[Year].[All]" cap="All"/>
  </pageFields>
  <dataFields count="4">
    <dataField name="Sum of Quantity" fld="3" baseField="0" baseItem="0"/>
    <dataField name="Sum of Sales" fld="0" baseField="0" baseItem="0"/>
    <dataField name="Sum of Profit" fld="1" baseField="0" baseItem="0"/>
    <dataField fld="9" subtotal="count" baseField="0" baseItem="0"/>
  </dataFields>
  <formats count="8">
    <format dxfId="177">
      <pivotArea outline="0" collapsedLevelsAreSubtotals="1" fieldPosition="0"/>
    </format>
    <format dxfId="178">
      <pivotArea collapsedLevelsAreSubtotals="1" fieldPosition="0">
        <references count="2">
          <reference field="4294967294" count="1" selected="0">
            <x v="3"/>
          </reference>
          <reference field="7" count="1">
            <x v="0"/>
          </reference>
        </references>
      </pivotArea>
    </format>
    <format dxfId="179">
      <pivotArea collapsedLevelsAreSubtotals="1" fieldPosition="0">
        <references count="3">
          <reference field="4294967294" count="1" selected="0">
            <x v="3"/>
          </reference>
          <reference field="7" count="1" selected="0">
            <x v="0"/>
          </reference>
          <reference field="8" count="4">
            <x v="0"/>
            <x v="1"/>
            <x v="2"/>
            <x v="3"/>
          </reference>
        </references>
      </pivotArea>
    </format>
    <format dxfId="180">
      <pivotArea collapsedLevelsAreSubtotals="1" fieldPosition="0">
        <references count="2">
          <reference field="4294967294" count="1" selected="0">
            <x v="3"/>
          </reference>
          <reference field="7" count="1">
            <x v="1"/>
          </reference>
        </references>
      </pivotArea>
    </format>
    <format dxfId="181">
      <pivotArea collapsedLevelsAreSubtotals="1" fieldPosition="0">
        <references count="3">
          <reference field="4294967294" count="1" selected="0">
            <x v="3"/>
          </reference>
          <reference field="7" count="1" selected="0">
            <x v="1"/>
          </reference>
          <reference field="8" count="9">
            <x v="4"/>
            <x v="5"/>
            <x v="6"/>
            <x v="7"/>
            <x v="8"/>
            <x v="9"/>
            <x v="10"/>
            <x v="11"/>
            <x v="12"/>
          </reference>
        </references>
      </pivotArea>
    </format>
    <format dxfId="182">
      <pivotArea collapsedLevelsAreSubtotals="1" fieldPosition="0">
        <references count="2">
          <reference field="4294967294" count="1" selected="0">
            <x v="3"/>
          </reference>
          <reference field="7" count="1">
            <x v="2"/>
          </reference>
        </references>
      </pivotArea>
    </format>
    <format dxfId="183">
      <pivotArea collapsedLevelsAreSubtotals="1" fieldPosition="0">
        <references count="3">
          <reference field="4294967294" count="1" selected="0">
            <x v="3"/>
          </reference>
          <reference field="7" count="1" selected="0">
            <x v="2"/>
          </reference>
          <reference field="8" count="4">
            <x v="13"/>
            <x v="14"/>
            <x v="15"/>
            <x v="16"/>
          </reference>
        </references>
      </pivotArea>
    </format>
    <format dxfId="184">
      <pivotArea field="7" grandRow="1" outline="0" collapsedLevelsAreSubtotals="1" axis="axisRow" fieldPosition="0">
        <references count="1">
          <reference field="4294967294" count="1" selected="0">
            <x v="3"/>
          </reference>
        </references>
      </pivotArea>
    </format>
  </formats>
  <conditionalFormats count="4">
    <conditionalFormat type="all" priority="1">
      <pivotAreas count="5">
        <pivotArea type="data" collapsedLevelsAreSubtotals="1" fieldPosition="0">
          <references count="3">
            <reference field="4294967294" count="1" selected="0">
              <x v="3"/>
            </reference>
            <reference field="7" count="1" selected="0">
              <x v="0"/>
            </reference>
            <reference field="8" count="4">
              <x v="0"/>
              <x v="1"/>
              <x v="2"/>
              <x v="3"/>
            </reference>
          </references>
        </pivotArea>
        <pivotArea type="data" collapsedLevelsAreSubtotals="1" fieldPosition="0">
          <references count="2">
            <reference field="4294967294" count="1" selected="0">
              <x v="3"/>
            </reference>
            <reference field="7" count="1">
              <x v="1"/>
            </reference>
          </references>
        </pivotArea>
        <pivotArea type="data" collapsedLevelsAreSubtotals="1" fieldPosition="0">
          <references count="3">
            <reference field="4294967294" count="1" selected="0">
              <x v="3"/>
            </reference>
            <reference field="7" count="1" selected="0">
              <x v="1"/>
            </reference>
            <reference field="8" count="9">
              <x v="4"/>
              <x v="5"/>
              <x v="6"/>
              <x v="7"/>
              <x v="8"/>
              <x v="9"/>
              <x v="10"/>
              <x v="11"/>
              <x v="12"/>
            </reference>
          </references>
        </pivotArea>
        <pivotArea type="data" collapsedLevelsAreSubtotals="1" fieldPosition="0">
          <references count="2">
            <reference field="4294967294" count="1" selected="0">
              <x v="3"/>
            </reference>
            <reference field="7" count="1">
              <x v="2"/>
            </reference>
          </references>
        </pivotArea>
        <pivotArea type="data" collapsedLevelsAreSubtotals="1" fieldPosition="0">
          <references count="3">
            <reference field="4294967294" count="1" selected="0">
              <x v="3"/>
            </reference>
            <reference field="7" count="1" selected="0">
              <x v="2"/>
            </reference>
            <reference field="8" count="4">
              <x v="13"/>
              <x v="14"/>
              <x v="15"/>
              <x v="16"/>
            </reference>
          </references>
        </pivotArea>
      </pivotAreas>
    </conditionalFormat>
    <conditionalFormat type="all" priority="2">
      <pivotAreas count="5">
        <pivotArea type="data" collapsedLevelsAreSubtotals="1" fieldPosition="0">
          <references count="3">
            <reference field="4294967294" count="1" selected="0">
              <x v="3"/>
            </reference>
            <reference field="7" count="1" selected="0">
              <x v="0"/>
            </reference>
            <reference field="8" count="4">
              <x v="0"/>
              <x v="1"/>
              <x v="2"/>
              <x v="3"/>
            </reference>
          </references>
        </pivotArea>
        <pivotArea type="data" collapsedLevelsAreSubtotals="1" fieldPosition="0">
          <references count="2">
            <reference field="4294967294" count="1" selected="0">
              <x v="3"/>
            </reference>
            <reference field="7" count="1">
              <x v="1"/>
            </reference>
          </references>
        </pivotArea>
        <pivotArea type="data" collapsedLevelsAreSubtotals="1" fieldPosition="0">
          <references count="3">
            <reference field="4294967294" count="1" selected="0">
              <x v="3"/>
            </reference>
            <reference field="7" count="1" selected="0">
              <x v="1"/>
            </reference>
            <reference field="8" count="9">
              <x v="4"/>
              <x v="5"/>
              <x v="6"/>
              <x v="7"/>
              <x v="8"/>
              <x v="9"/>
              <x v="10"/>
              <x v="11"/>
              <x v="12"/>
            </reference>
          </references>
        </pivotArea>
        <pivotArea type="data" collapsedLevelsAreSubtotals="1" fieldPosition="0">
          <references count="2">
            <reference field="4294967294" count="1" selected="0">
              <x v="3"/>
            </reference>
            <reference field="7" count="1">
              <x v="2"/>
            </reference>
          </references>
        </pivotArea>
        <pivotArea type="data" collapsedLevelsAreSubtotals="1" fieldPosition="0">
          <references count="3">
            <reference field="4294967294" count="1" selected="0">
              <x v="3"/>
            </reference>
            <reference field="7" count="1" selected="0">
              <x v="2"/>
            </reference>
            <reference field="8" count="4">
              <x v="13"/>
              <x v="14"/>
              <x v="15"/>
              <x v="16"/>
            </reference>
          </references>
        </pivotArea>
      </pivotAreas>
    </conditionalFormat>
    <conditionalFormat priority="3">
      <pivotAreas count="1">
        <pivotArea type="data" outline="0" collapsedLevelsAreSubtotals="1" fieldPosition="0">
          <references count="1">
            <reference field="4294967294" count="1" selected="0">
              <x v="2"/>
            </reference>
          </references>
        </pivotArea>
      </pivotAreas>
    </conditionalFormat>
    <conditionalFormat priority="4">
      <pivotAreas count="1">
        <pivotArea type="data" outline="0" collapsedLevelsAreSubtotals="1" fieldPosition="0">
          <references count="1">
            <reference field="4294967294" count="1" selected="0">
              <x v="1"/>
            </reference>
          </references>
        </pivotArea>
      </pivotAreas>
    </conditionalFormat>
  </conditionalFormats>
  <pivotHierarchies count="35">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23"/>
    <rowHierarchyUsage hierarchyUsage="2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_details]"/>
        <x15:activeTabTopLevelEntity name="[Customer_details]"/>
        <x15:activeTabTopLevelEntity name="[Product_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3017498-B4A6-41A6-9647-EBA92740E229}" name="Top 5 Products" cacheId="3349"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4">
  <location ref="B27:C33" firstHeaderRow="1" firstDataRow="1" firstDataCol="1"/>
  <pivotFields count="3">
    <pivotField axis="axisRow" allDrilled="1" subtotalTop="0" showAll="0" measureFilter="1"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s>
  <rowFields count="1">
    <field x="0"/>
  </rowFields>
  <rowItems count="6">
    <i>
      <x/>
    </i>
    <i>
      <x v="1"/>
    </i>
    <i>
      <x v="2"/>
    </i>
    <i>
      <x v="3"/>
    </i>
    <i>
      <x v="4"/>
    </i>
    <i t="grand">
      <x/>
    </i>
  </rowItems>
  <colItems count="1">
    <i/>
  </colItems>
  <dataFields count="1">
    <dataField name="Sum of Sales" fld="1"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35">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2" iMeasureHier="30">
      <autoFilter ref="A1">
        <filterColumn colId="0">
          <top10 val="5" filterVal="5"/>
        </filterColumn>
      </autoFilter>
    </filter>
  </filters>
  <rowHierarchiesUsage count="1">
    <rowHierarchyUsage hierarchyUsage="2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_details]"/>
        <x15:activeTabTopLevelEntity name="[Order_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B3DF314-91DF-4358-BFB3-BEC768A4FD99}" name="Sales &amp; Profit by Category" cacheId="334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5">
  <location ref="O5:Q9" firstHeaderRow="0"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dataField="1" subtotalTop="0" showAll="0" defaultSubtotal="0"/>
  </pivotFields>
  <rowFields count="1">
    <field x="0"/>
  </rowFields>
  <rowItems count="4">
    <i>
      <x/>
    </i>
    <i>
      <x v="1"/>
    </i>
    <i>
      <x v="2"/>
    </i>
    <i t="grand">
      <x/>
    </i>
  </rowItems>
  <colFields count="1">
    <field x="-2"/>
  </colFields>
  <colItems count="2">
    <i>
      <x/>
    </i>
    <i i="1">
      <x v="1"/>
    </i>
  </colItems>
  <dataFields count="2">
    <dataField name="Sales" fld="1" baseField="0" baseItem="0" numFmtId="2"/>
    <dataField name="Profit" fld="2" baseField="0" baseItem="0"/>
  </dataFields>
  <formats count="1">
    <format dxfId="161">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Hierarchies count="35">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Sales"/>
    <pivotHierarchy dragToData="1"/>
    <pivotHierarchy dragToData="1"/>
    <pivotHierarchy dragToData="1" caption="Profit"/>
    <pivotHierarchy dragToData="1"/>
  </pivotHierarchies>
  <pivotTableStyleInfo name="PivotStyleLight16" showRowHeaders="1" showColHeaders="1" showRowStripes="0" showColStripes="0" showLastColumn="1"/>
  <rowHierarchiesUsage count="1">
    <rowHierarchyUsage hierarchyUsage="2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_details]"/>
        <x15:activeTabTopLevelEntity name="[Order_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0D55386-8030-45E4-8A8B-9EB8B3E75C69}" name="Sales % Growth Products" cacheId="3075" applyNumberFormats="0" applyBorderFormats="0" applyFontFormats="0" applyPatternFormats="0" applyAlignmentFormats="0" applyWidthHeightFormats="1" dataCaption="Values" errorCaption="0" showError="1" missingCaption="0" tag="281548c5-0fb3-440b-a95c-0e5b4ee74742" updatedVersion="8" minRefreshableVersion="3" useAutoFormatting="1" subtotalHiddenItems="1" rowGrandTotals="0" colGrandTotals="0" itemPrintTitles="1" createdVersion="8" indent="0" outline="1" outlineData="1" multipleFieldFilters="0" rowHeaderCaption="Category" colHeaderCaption="YoY Growth">
  <location ref="I5:M26" firstHeaderRow="1" firstDataRow="2" firstDataCol="1" rowPageCount="3" colPageCount="1"/>
  <pivotFields count="7">
    <pivotField axis="axisRow" allDrilled="1" subtotalTop="0" showAll="0" dataSourceSort="1" defaultSubtotal="0" defaultAttributeDrillState="1">
      <items count="3">
        <item x="0"/>
        <item x="1"/>
        <item x="2"/>
      </items>
    </pivotField>
    <pivotField axis="axisRow" allDrilled="1" subtotalTop="0" showAll="0" dataSourceSort="1" defaultSubtotal="0" defaultAttributeDrillState="1">
      <items count="17">
        <item x="0"/>
        <item x="1"/>
        <item x="2"/>
        <item x="3"/>
        <item x="4"/>
        <item x="5"/>
        <item x="6"/>
        <item x="7"/>
        <item x="8"/>
        <item x="9"/>
        <item x="10"/>
        <item x="11"/>
        <item x="12"/>
        <item x="13"/>
        <item x="14"/>
        <item x="15"/>
        <item x="16"/>
      </items>
    </pivotField>
    <pivotField axis="axisCol" allDrilled="1" subtotalTop="0" showAll="0" dataSourceSort="1" defaultSubtotal="0" defaultAttributeDrillState="1">
      <items count="4">
        <item x="0"/>
        <item x="1"/>
        <item x="2"/>
        <item x="3"/>
      </items>
    </pivotField>
    <pivotField dataField="1" subtotalTop="0" showAll="0" defaultSubtotal="0"/>
    <pivotField axis="axisPage" allDrilled="1" subtotalTop="0" showAll="0" dataSourceSort="1" defaultSubtotal="0" defaultAttributeDrillState="1"/>
    <pivotField axis="axisPage" allDrilled="1" subtotalTop="0" showAll="0" dataSourceSort="1" defaultSubtotal="0" defaultAttributeDrillState="1"/>
    <pivotField axis="axisPage" allDrilled="1" subtotalTop="0" showAll="0" dataSourceSort="1" defaultSubtotal="0" defaultAttributeDrillState="1"/>
  </pivotFields>
  <rowFields count="2">
    <field x="0"/>
    <field x="1"/>
  </rowFields>
  <rowItems count="20">
    <i>
      <x/>
    </i>
    <i r="1">
      <x/>
    </i>
    <i r="1">
      <x v="1"/>
    </i>
    <i r="1">
      <x v="2"/>
    </i>
    <i r="1">
      <x v="3"/>
    </i>
    <i>
      <x v="1"/>
    </i>
    <i r="1">
      <x v="4"/>
    </i>
    <i r="1">
      <x v="5"/>
    </i>
    <i r="1">
      <x v="6"/>
    </i>
    <i r="1">
      <x v="7"/>
    </i>
    <i r="1">
      <x v="8"/>
    </i>
    <i r="1">
      <x v="9"/>
    </i>
    <i r="1">
      <x v="10"/>
    </i>
    <i r="1">
      <x v="11"/>
    </i>
    <i r="1">
      <x v="12"/>
    </i>
    <i>
      <x v="2"/>
    </i>
    <i r="1">
      <x v="13"/>
    </i>
    <i r="1">
      <x v="14"/>
    </i>
    <i r="1">
      <x v="15"/>
    </i>
    <i r="1">
      <x v="16"/>
    </i>
  </rowItems>
  <colFields count="1">
    <field x="2"/>
  </colFields>
  <colItems count="4">
    <i>
      <x/>
    </i>
    <i>
      <x v="1"/>
    </i>
    <i>
      <x v="2"/>
    </i>
    <i>
      <x v="3"/>
    </i>
  </colItems>
  <pageFields count="3">
    <pageField fld="4" hier="2" name="[Customer_details].[Segment].[All]" cap="All"/>
    <pageField fld="5" hier="5" name="[Customer_details].[State].[All]" cap="All"/>
    <pageField fld="6" hier="7" name="[Customer_details].[Region].[All]" cap="All"/>
  </pageFields>
  <dataFields count="1">
    <dataField name="Sum of Sales" fld="3" showDataAs="percentDiff" baseField="2" baseItem="1048828" numFmtId="10"/>
  </dataFields>
  <conditionalFormats count="6">
    <conditionalFormat type="all" priority="1">
      <pivotAreas count="5">
        <pivotArea type="data" collapsedLevelsAreSubtotals="1" fieldPosition="0">
          <references count="4">
            <reference field="4294967294" count="1" selected="0">
              <x v="0"/>
            </reference>
            <reference field="0" count="1" selected="0">
              <x v="0"/>
            </reference>
            <reference field="1" count="4">
              <x v="0"/>
              <x v="1"/>
              <x v="2"/>
              <x v="3"/>
            </reference>
            <reference field="2" count="1" selected="0">
              <x v="3"/>
            </reference>
          </references>
        </pivotArea>
        <pivotArea type="data" collapsedLevelsAreSubtotals="1" fieldPosition="0">
          <references count="3">
            <reference field="4294967294" count="1" selected="0">
              <x v="0"/>
            </reference>
            <reference field="0" count="1">
              <x v="1"/>
            </reference>
            <reference field="2" count="1" selected="0">
              <x v="3"/>
            </reference>
          </references>
        </pivotArea>
        <pivotArea type="data" collapsedLevelsAreSubtotals="1" fieldPosition="0">
          <references count="4">
            <reference field="4294967294" count="1" selected="0">
              <x v="0"/>
            </reference>
            <reference field="0" count="1" selected="0">
              <x v="1"/>
            </reference>
            <reference field="1" count="9">
              <x v="4"/>
              <x v="5"/>
              <x v="6"/>
              <x v="7"/>
              <x v="8"/>
              <x v="9"/>
              <x v="10"/>
              <x v="11"/>
              <x v="12"/>
            </reference>
            <reference field="2" count="1" selected="0">
              <x v="3"/>
            </reference>
          </references>
        </pivotArea>
        <pivotArea type="data" collapsedLevelsAreSubtotals="1" fieldPosition="0">
          <references count="3">
            <reference field="4294967294" count="1" selected="0">
              <x v="0"/>
            </reference>
            <reference field="0" count="1">
              <x v="2"/>
            </reference>
            <reference field="2" count="1" selected="0">
              <x v="3"/>
            </reference>
          </references>
        </pivotArea>
        <pivotArea type="data" collapsedLevelsAreSubtotals="1" fieldPosition="0">
          <references count="4">
            <reference field="4294967294" count="1" selected="0">
              <x v="0"/>
            </reference>
            <reference field="0" count="1" selected="0">
              <x v="2"/>
            </reference>
            <reference field="1" count="4">
              <x v="13"/>
              <x v="14"/>
              <x v="15"/>
              <x v="16"/>
            </reference>
            <reference field="2" count="1" selected="0">
              <x v="3"/>
            </reference>
          </references>
        </pivotArea>
      </pivotAreas>
    </conditionalFormat>
    <conditionalFormat type="all" priority="2">
      <pivotAreas count="5">
        <pivotArea type="data" collapsedLevelsAreSubtotals="1" fieldPosition="0">
          <references count="4">
            <reference field="4294967294" count="1" selected="0">
              <x v="0"/>
            </reference>
            <reference field="0" count="1" selected="0">
              <x v="0"/>
            </reference>
            <reference field="1" count="4">
              <x v="0"/>
              <x v="1"/>
              <x v="2"/>
              <x v="3"/>
            </reference>
            <reference field="2" count="1" selected="0">
              <x v="2"/>
            </reference>
          </references>
        </pivotArea>
        <pivotArea type="data" collapsedLevelsAreSubtotals="1" fieldPosition="0">
          <references count="3">
            <reference field="4294967294" count="1" selected="0">
              <x v="0"/>
            </reference>
            <reference field="0" count="1">
              <x v="1"/>
            </reference>
            <reference field="2" count="1" selected="0">
              <x v="2"/>
            </reference>
          </references>
        </pivotArea>
        <pivotArea type="data" collapsedLevelsAreSubtotals="1" fieldPosition="0">
          <references count="4">
            <reference field="4294967294" count="1" selected="0">
              <x v="0"/>
            </reference>
            <reference field="0" count="1" selected="0">
              <x v="1"/>
            </reference>
            <reference field="1" count="9">
              <x v="4"/>
              <x v="5"/>
              <x v="6"/>
              <x v="7"/>
              <x v="8"/>
              <x v="9"/>
              <x v="10"/>
              <x v="11"/>
              <x v="12"/>
            </reference>
            <reference field="2" count="1" selected="0">
              <x v="2"/>
            </reference>
          </references>
        </pivotArea>
        <pivotArea type="data" collapsedLevelsAreSubtotals="1" fieldPosition="0">
          <references count="3">
            <reference field="4294967294" count="1" selected="0">
              <x v="0"/>
            </reference>
            <reference field="0" count="1">
              <x v="2"/>
            </reference>
            <reference field="2" count="1" selected="0">
              <x v="2"/>
            </reference>
          </references>
        </pivotArea>
        <pivotArea type="data" collapsedLevelsAreSubtotals="1" fieldPosition="0">
          <references count="4">
            <reference field="4294967294" count="1" selected="0">
              <x v="0"/>
            </reference>
            <reference field="0" count="1" selected="0">
              <x v="2"/>
            </reference>
            <reference field="1" count="4">
              <x v="13"/>
              <x v="14"/>
              <x v="15"/>
              <x v="16"/>
            </reference>
            <reference field="2" count="1" selected="0">
              <x v="2"/>
            </reference>
          </references>
        </pivotArea>
      </pivotAreas>
    </conditionalFormat>
    <conditionalFormat type="all" priority="3">
      <pivotAreas count="5">
        <pivotArea type="data" collapsedLevelsAreSubtotals="1" fieldPosition="0">
          <references count="4">
            <reference field="4294967294" count="1" selected="0">
              <x v="0"/>
            </reference>
            <reference field="0" count="1" selected="0">
              <x v="0"/>
            </reference>
            <reference field="1" count="4">
              <x v="0"/>
              <x v="1"/>
              <x v="2"/>
              <x v="3"/>
            </reference>
            <reference field="2" count="1" selected="0">
              <x v="1"/>
            </reference>
          </references>
        </pivotArea>
        <pivotArea type="data" collapsedLevelsAreSubtotals="1" fieldPosition="0">
          <references count="3">
            <reference field="4294967294" count="1" selected="0">
              <x v="0"/>
            </reference>
            <reference field="0" count="1">
              <x v="1"/>
            </reference>
            <reference field="2" count="1" selected="0">
              <x v="1"/>
            </reference>
          </references>
        </pivotArea>
        <pivotArea type="data" collapsedLevelsAreSubtotals="1" fieldPosition="0">
          <references count="4">
            <reference field="4294967294" count="1" selected="0">
              <x v="0"/>
            </reference>
            <reference field="0" count="1" selected="0">
              <x v="1"/>
            </reference>
            <reference field="1" count="9">
              <x v="4"/>
              <x v="5"/>
              <x v="6"/>
              <x v="7"/>
              <x v="8"/>
              <x v="9"/>
              <x v="10"/>
              <x v="11"/>
              <x v="12"/>
            </reference>
            <reference field="2" count="1" selected="0">
              <x v="1"/>
            </reference>
          </references>
        </pivotArea>
        <pivotArea type="data" collapsedLevelsAreSubtotals="1" fieldPosition="0">
          <references count="3">
            <reference field="4294967294" count="1" selected="0">
              <x v="0"/>
            </reference>
            <reference field="0" count="1">
              <x v="2"/>
            </reference>
            <reference field="2" count="1" selected="0">
              <x v="1"/>
            </reference>
          </references>
        </pivotArea>
        <pivotArea type="data" collapsedLevelsAreSubtotals="1" fieldPosition="0">
          <references count="4">
            <reference field="4294967294" count="1" selected="0">
              <x v="0"/>
            </reference>
            <reference field="0" count="1" selected="0">
              <x v="2"/>
            </reference>
            <reference field="1" count="4">
              <x v="13"/>
              <x v="14"/>
              <x v="15"/>
              <x v="16"/>
            </reference>
            <reference field="2" count="1" selected="0">
              <x v="1"/>
            </reference>
          </references>
        </pivotArea>
      </pivotAreas>
    </conditionalFormat>
    <conditionalFormat type="all" priority="4">
      <pivotAreas count="3">
        <pivotArea type="data" collapsedLevelsAreSubtotals="1" fieldPosition="0">
          <references count="4">
            <reference field="4294967294" count="1" selected="0">
              <x v="0"/>
            </reference>
            <reference field="0" count="1" selected="0">
              <x v="0"/>
            </reference>
            <reference field="1" count="4">
              <x v="0"/>
              <x v="1"/>
              <x v="2"/>
              <x v="3"/>
            </reference>
            <reference field="2" count="1" selected="0">
              <x v="3"/>
            </reference>
          </references>
        </pivotArea>
        <pivotArea type="data" collapsedLevelsAreSubtotals="1" fieldPosition="0">
          <references count="4">
            <reference field="4294967294" count="1" selected="0">
              <x v="0"/>
            </reference>
            <reference field="0" count="1" selected="0">
              <x v="1"/>
            </reference>
            <reference field="1" count="9">
              <x v="4"/>
              <x v="5"/>
              <x v="6"/>
              <x v="7"/>
              <x v="8"/>
              <x v="9"/>
              <x v="10"/>
              <x v="11"/>
              <x v="12"/>
            </reference>
            <reference field="2" count="1" selected="0">
              <x v="3"/>
            </reference>
          </references>
        </pivotArea>
        <pivotArea type="data" collapsedLevelsAreSubtotals="1" fieldPosition="0">
          <references count="4">
            <reference field="4294967294" count="1" selected="0">
              <x v="0"/>
            </reference>
            <reference field="0" count="1" selected="0">
              <x v="2"/>
            </reference>
            <reference field="1" count="4">
              <x v="13"/>
              <x v="14"/>
              <x v="15"/>
              <x v="16"/>
            </reference>
            <reference field="2" count="1" selected="0">
              <x v="3"/>
            </reference>
          </references>
        </pivotArea>
      </pivotAreas>
    </conditionalFormat>
    <conditionalFormat type="all" priority="5">
      <pivotAreas count="3">
        <pivotArea type="data" collapsedLevelsAreSubtotals="1" fieldPosition="0">
          <references count="4">
            <reference field="4294967294" count="1" selected="0">
              <x v="0"/>
            </reference>
            <reference field="0" count="1" selected="0">
              <x v="0"/>
            </reference>
            <reference field="1" count="4">
              <x v="0"/>
              <x v="1"/>
              <x v="2"/>
              <x v="3"/>
            </reference>
            <reference field="2" count="1" selected="0">
              <x v="2"/>
            </reference>
          </references>
        </pivotArea>
        <pivotArea type="data" collapsedLevelsAreSubtotals="1" fieldPosition="0">
          <references count="4">
            <reference field="4294967294" count="1" selected="0">
              <x v="0"/>
            </reference>
            <reference field="0" count="1" selected="0">
              <x v="1"/>
            </reference>
            <reference field="1" count="9">
              <x v="4"/>
              <x v="5"/>
              <x v="6"/>
              <x v="7"/>
              <x v="8"/>
              <x v="9"/>
              <x v="10"/>
              <x v="11"/>
              <x v="12"/>
            </reference>
            <reference field="2" count="1" selected="0">
              <x v="2"/>
            </reference>
          </references>
        </pivotArea>
        <pivotArea type="data" collapsedLevelsAreSubtotals="1" fieldPosition="0">
          <references count="4">
            <reference field="4294967294" count="1" selected="0">
              <x v="0"/>
            </reference>
            <reference field="0" count="1" selected="0">
              <x v="2"/>
            </reference>
            <reference field="1" count="4">
              <x v="13"/>
              <x v="14"/>
              <x v="15"/>
              <x v="16"/>
            </reference>
            <reference field="2" count="1" selected="0">
              <x v="2"/>
            </reference>
          </references>
        </pivotArea>
      </pivotAreas>
    </conditionalFormat>
    <conditionalFormat type="all" priority="7">
      <pivotAreas count="3">
        <pivotArea type="data" collapsedLevelsAreSubtotals="1" fieldPosition="0">
          <references count="4">
            <reference field="4294967294" count="1" selected="0">
              <x v="0"/>
            </reference>
            <reference field="0" count="1" selected="0">
              <x v="0"/>
            </reference>
            <reference field="1" count="4">
              <x v="0"/>
              <x v="1"/>
              <x v="2"/>
              <x v="3"/>
            </reference>
            <reference field="2" count="1" selected="0">
              <x v="1"/>
            </reference>
          </references>
        </pivotArea>
        <pivotArea type="data" collapsedLevelsAreSubtotals="1" fieldPosition="0">
          <references count="4">
            <reference field="4294967294" count="1" selected="0">
              <x v="0"/>
            </reference>
            <reference field="0" count="1" selected="0">
              <x v="1"/>
            </reference>
            <reference field="1" count="9">
              <x v="4"/>
              <x v="5"/>
              <x v="6"/>
              <x v="7"/>
              <x v="8"/>
              <x v="9"/>
              <x v="10"/>
              <x v="11"/>
              <x v="12"/>
            </reference>
            <reference field="2" count="1" selected="0">
              <x v="1"/>
            </reference>
          </references>
        </pivotArea>
        <pivotArea type="data" collapsedLevelsAreSubtotals="1" fieldPosition="0">
          <references count="4">
            <reference field="4294967294" count="1" selected="0">
              <x v="0"/>
            </reference>
            <reference field="0" count="1" selected="0">
              <x v="2"/>
            </reference>
            <reference field="1" count="4">
              <x v="13"/>
              <x v="14"/>
              <x v="15"/>
              <x v="16"/>
            </reference>
            <reference field="2" count="1" selected="0">
              <x v="1"/>
            </reference>
          </references>
        </pivotArea>
      </pivotAreas>
    </conditionalFormat>
  </conditionalFormats>
  <pivotHierarchies count="35">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23"/>
    <rowHierarchyUsage hierarchyUsage="24"/>
  </rowHierarchiesUsage>
  <colHierarchiesUsage count="1">
    <colHierarchyUsage hierarchyUsage="19"/>
  </colHierarchiesUsage>
  <extLst>
    <ext xmlns:x14="http://schemas.microsoft.com/office/spreadsheetml/2009/9/main" uri="{962EF5D1-5CA2-4c93-8EF4-DBF5C05439D2}">
      <x14:pivotTableDefinition xmlns:xm="http://schemas.microsoft.com/office/excel/2006/main" calculatedMembersInFilters="1" hideValuesRow="1">
        <x14:conditionalFormats count="1">
          <x14:conditionalFormat priority="8" id="{CB076C40-22DB-4D25-B08A-1A2F62920675}">
            <x14:pivotAreas count="5">
              <pivotArea type="data" collapsedLevelsAreSubtotals="1" fieldPosition="0">
                <references count="3">
                  <reference field="4294967294" count="1" selected="0">
                    <x v="0"/>
                  </reference>
                  <reference field="0" count="1" selected="0">
                    <x v="0"/>
                  </reference>
                  <reference field="1" count="4">
                    <x v="0"/>
                    <x v="1"/>
                    <x v="2"/>
                    <x v="3"/>
                  </reference>
                </references>
              </pivotArea>
              <pivotArea type="data" collapsedLevelsAreSubtotals="1" fieldPosition="0">
                <references count="2">
                  <reference field="4294967294" count="1" selected="0">
                    <x v="0"/>
                  </reference>
                  <reference field="0" count="1">
                    <x v="1"/>
                  </reference>
                </references>
              </pivotArea>
              <pivotArea type="data" collapsedLevelsAreSubtotals="1" fieldPosition="0">
                <references count="3">
                  <reference field="4294967294" count="1" selected="0">
                    <x v="0"/>
                  </reference>
                  <reference field="0" count="1" selected="0">
                    <x v="1"/>
                  </reference>
                  <reference field="1" count="9">
                    <x v="4"/>
                    <x v="5"/>
                    <x v="6"/>
                    <x v="7"/>
                    <x v="8"/>
                    <x v="9"/>
                    <x v="10"/>
                    <x v="11"/>
                    <x v="12"/>
                  </reference>
                </references>
              </pivotArea>
              <pivotArea type="data" collapsedLevelsAreSubtotals="1" fieldPosition="0">
                <references count="2">
                  <reference field="4294967294" count="1" selected="0">
                    <x v="0"/>
                  </reference>
                  <reference field="0" count="1">
                    <x v="2"/>
                  </reference>
                </references>
              </pivotArea>
              <pivotArea type="data" collapsedLevelsAreSubtotals="1" fieldPosition="0">
                <references count="3">
                  <reference field="4294967294" count="1" selected="0">
                    <x v="0"/>
                  </reference>
                  <reference field="0" count="1" selected="0">
                    <x v="2"/>
                  </reference>
                  <reference field="1" count="4">
                    <x v="13"/>
                    <x v="14"/>
                    <x v="15"/>
                    <x v="16"/>
                  </reference>
                </references>
              </pivotArea>
            </x14:pivotAreas>
          </x14:conditionalFormat>
        </x14:conditionalFormats>
      </x14:pivotTableDefinition>
    </ext>
    <ext xmlns:x15="http://schemas.microsoft.com/office/spreadsheetml/2010/11/main" uri="{E67621CE-5B39-4880-91FE-76760E9C1902}">
      <x15:pivotTableUISettings>
        <x15:activeTabTopLevelEntity name="[Product_details]"/>
        <x15:activeTabTopLevelEntity name="[Order_details]"/>
        <x15:activeTabTopLevelEntity name="[Customer_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7235348-9F3C-487A-BFCE-168D2F1EA28A}" name="Sales YoY comp" cacheId="3072" applyNumberFormats="0" applyBorderFormats="0" applyFontFormats="0" applyPatternFormats="0" applyAlignmentFormats="0" applyWidthHeightFormats="1" dataCaption="Values" tag="d45414d3-4a3b-4d2f-8081-9340bc5386c4" updatedVersion="8" minRefreshableVersion="3" useAutoFormatting="1" subtotalHiddenItems="1" itemPrintTitles="1" createdVersion="5" indent="0" outline="1" outlineData="1" multipleFieldFilters="0" chartFormat="28" rowHeaderCaption="Category" colHeaderCaption="YoY Comparison">
  <location ref="B5:G23" firstHeaderRow="1" firstDataRow="2" firstDataCol="1" rowPageCount="3" colPageCount="1"/>
  <pivotFields count="7">
    <pivotField axis="axisRow" allDrilled="1" subtotalTop="0" showAll="0" dataSourceSort="1" defaultSubtotal="0" defaultAttributeDrillState="1">
      <items count="3">
        <item x="0" e="0"/>
        <item x="1"/>
        <item x="2"/>
      </items>
    </pivotField>
    <pivotField axis="axisCol" allDrilled="1" subtotalTop="0" showAll="0" dataSourceSort="1" defaultSubtotal="0" defaultAttributeDrillState="1">
      <items count="4">
        <item x="0"/>
        <item x="1"/>
        <item x="2"/>
        <item x="3"/>
      </items>
    </pivotField>
    <pivotField dataField="1" subtotalTop="0" showAll="0" defaultSubtotal="0"/>
    <pivotField axis="axisPage" allDrilled="1" subtotalTop="0" showAll="0" dataSourceSort="1" defaultSubtotal="0" defaultAttributeDrillState="1"/>
    <pivotField axis="axisPage" allDrilled="1" subtotalTop="0" showAll="0" dataSourceSort="1" defaultSubtotal="0" defaultAttributeDrillState="1"/>
    <pivotField axis="axisPage" allDrilled="1" subtotalTop="0" showAll="0" dataSourceSort="1" defaultSubtotal="0" defaultAttributeDrillState="1"/>
    <pivotField axis="axisRow" allDrilled="1" subtotalTop="0" showAll="0" dataSourceSort="1" defaultSubtotal="0" defaultAttributeDrillState="1">
      <items count="13">
        <item x="0"/>
        <item x="1"/>
        <item x="2"/>
        <item x="3"/>
        <item x="4"/>
        <item x="5"/>
        <item x="6"/>
        <item x="7"/>
        <item x="8"/>
        <item x="9"/>
        <item x="10"/>
        <item x="11"/>
        <item x="12"/>
      </items>
    </pivotField>
  </pivotFields>
  <rowFields count="2">
    <field x="0"/>
    <field x="6"/>
  </rowFields>
  <rowItems count="17">
    <i>
      <x/>
    </i>
    <i>
      <x v="1"/>
    </i>
    <i r="1">
      <x/>
    </i>
    <i r="1">
      <x v="1"/>
    </i>
    <i r="1">
      <x v="2"/>
    </i>
    <i r="1">
      <x v="3"/>
    </i>
    <i r="1">
      <x v="4"/>
    </i>
    <i r="1">
      <x v="5"/>
    </i>
    <i r="1">
      <x v="6"/>
    </i>
    <i r="1">
      <x v="7"/>
    </i>
    <i r="1">
      <x v="8"/>
    </i>
    <i>
      <x v="2"/>
    </i>
    <i r="1">
      <x v="9"/>
    </i>
    <i r="1">
      <x v="10"/>
    </i>
    <i r="1">
      <x v="11"/>
    </i>
    <i r="1">
      <x v="12"/>
    </i>
    <i t="grand">
      <x/>
    </i>
  </rowItems>
  <colFields count="1">
    <field x="1"/>
  </colFields>
  <colItems count="5">
    <i>
      <x/>
    </i>
    <i>
      <x v="1"/>
    </i>
    <i>
      <x v="2"/>
    </i>
    <i>
      <x v="3"/>
    </i>
    <i t="grand">
      <x/>
    </i>
  </colItems>
  <pageFields count="3">
    <pageField fld="3" hier="2" name="[Customer_details].[Segment].[All]" cap="All"/>
    <pageField fld="4" hier="5" name="[Customer_details].[State].[All]" cap="All"/>
    <pageField fld="5" hier="7" name="[Customer_details].[Region].[All]" cap="All"/>
  </pageFields>
  <dataFields count="1">
    <dataField name="Sum of Sales" fld="2" baseField="0" baseItem="0" numFmtId="4"/>
  </dataFields>
  <pivotHierarchies count="35">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23"/>
    <rowHierarchyUsage hierarchyUsage="24"/>
  </rowHierarchiesUsage>
  <colHierarchiesUsage count="1">
    <colHierarchyUsage hierarchyUsage="1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_details]"/>
        <x15:activeTabTopLevelEntity name="[Order_details]"/>
        <x15:activeTabTopLevelEntity name="[Customer_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FAC7313-85A3-4DB6-A7E1-769E0450F1EE}" name="SubCategory_ProfitMargin" cacheId="3340" applyNumberFormats="0" applyBorderFormats="0" applyFontFormats="0" applyPatternFormats="0" applyAlignmentFormats="0" applyWidthHeightFormats="1" dataCaption="Values" tag="122a6488-09a7-4b70-809f-8b964264aadc" updatedVersion="8" minRefreshableVersion="3" useAutoFormatting="1" subtotalHiddenItems="1" itemPrintTitles="1" createdVersion="8" indent="0" outline="1" outlineData="1" multipleFieldFilters="0" chartFormat="4">
  <location ref="I4:J22" firstHeaderRow="1" firstDataRow="1" firstDataCol="1"/>
  <pivotFields count="3">
    <pivotField axis="axisRow" allDrilled="1" subtotalTop="0" showAll="0" dataSourceSort="1" defaultSubtotal="0" defaultAttributeDrillState="1">
      <items count="17">
        <item x="0"/>
        <item x="1"/>
        <item x="2"/>
        <item x="3"/>
        <item x="4"/>
        <item x="5"/>
        <item x="6"/>
        <item x="7"/>
        <item x="8"/>
        <item x="9"/>
        <item x="10"/>
        <item x="11"/>
        <item x="12"/>
        <item x="13"/>
        <item x="14"/>
        <item x="15"/>
        <item x="16"/>
      </items>
    </pivotField>
    <pivotField dataField="1" subtotalTop="0" showAll="0" defaultSubtotal="0"/>
    <pivotField allDrilled="1" subtotalTop="0" showAll="0" dataSourceSort="1" defaultSubtotal="0" defaultAttributeDrillState="1"/>
  </pivotFields>
  <rowFields count="1">
    <field x="0"/>
  </rowFields>
  <rowItems count="18">
    <i>
      <x/>
    </i>
    <i>
      <x v="1"/>
    </i>
    <i>
      <x v="2"/>
    </i>
    <i>
      <x v="3"/>
    </i>
    <i>
      <x v="4"/>
    </i>
    <i>
      <x v="5"/>
    </i>
    <i>
      <x v="6"/>
    </i>
    <i>
      <x v="7"/>
    </i>
    <i>
      <x v="8"/>
    </i>
    <i>
      <x v="9"/>
    </i>
    <i>
      <x v="10"/>
    </i>
    <i>
      <x v="11"/>
    </i>
    <i>
      <x v="12"/>
    </i>
    <i>
      <x v="13"/>
    </i>
    <i>
      <x v="14"/>
    </i>
    <i>
      <x v="15"/>
    </i>
    <i>
      <x v="16"/>
    </i>
    <i t="grand">
      <x/>
    </i>
  </rowItems>
  <colItems count="1">
    <i/>
  </colItems>
  <dataFields count="1">
    <dataField fld="1" subtotal="count"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35">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_details]"/>
        <x15:activeTabTopLevelEntity name="[Order_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982D7588-3645-40BF-8AD5-E22ADC6962BE}" name="Profit YoY Category" cacheId="3069" applyNumberFormats="0" applyBorderFormats="0" applyFontFormats="0" applyPatternFormats="0" applyAlignmentFormats="0" applyWidthHeightFormats="1" dataCaption="Values" tag="63f1a521-c976-481f-a9ec-8e2f14100185" updatedVersion="8" minRefreshableVersion="3" useAutoFormatting="1" subtotalHiddenItems="1" itemPrintTitles="1" createdVersion="5" indent="0" outline="1" outlineData="1" multipleFieldFilters="0" chartFormat="2">
  <location ref="B4:G26" firstHeaderRow="1" firstDataRow="2" firstDataCol="1"/>
  <pivotFields count="4">
    <pivotField axis="axisCol" allDrilled="1" subtotalTop="0" showAll="0" dataSourceSort="1" defaultSubtotal="0" defaultAttributeDrillState="1">
      <items count="4">
        <item x="0"/>
        <item x="1"/>
        <item x="2"/>
        <item x="3"/>
      </items>
    </pivotField>
    <pivotField dataField="1" subtotalTop="0" showAll="0" defaultSubtotal="0"/>
    <pivotField axis="axisRow" allDrilled="1" subtotalTop="0" showAll="0" dataSourceSort="1" defaultSubtotal="0" defaultAttributeDrillState="1">
      <items count="3">
        <item x="0"/>
        <item x="1"/>
        <item x="2"/>
      </items>
    </pivotField>
    <pivotField axis="axisRow" allDrilled="1" subtotalTop="0" showAll="0" dataSourceSort="1" defaultSubtotal="0" defaultAttributeDrillState="1">
      <items count="17">
        <item x="0"/>
        <item x="1"/>
        <item x="2"/>
        <item x="3"/>
        <item x="4"/>
        <item x="5"/>
        <item x="6"/>
        <item x="7"/>
        <item x="8"/>
        <item x="9"/>
        <item x="10"/>
        <item x="11"/>
        <item x="12"/>
        <item x="13"/>
        <item x="14"/>
        <item x="15"/>
        <item x="16"/>
      </items>
    </pivotField>
  </pivotFields>
  <rowFields count="2">
    <field x="2"/>
    <field x="3"/>
  </rowFields>
  <rowItems count="21">
    <i>
      <x/>
    </i>
    <i r="1">
      <x/>
    </i>
    <i r="1">
      <x v="1"/>
    </i>
    <i r="1">
      <x v="2"/>
    </i>
    <i r="1">
      <x v="3"/>
    </i>
    <i>
      <x v="1"/>
    </i>
    <i r="1">
      <x v="4"/>
    </i>
    <i r="1">
      <x v="5"/>
    </i>
    <i r="1">
      <x v="6"/>
    </i>
    <i r="1">
      <x v="7"/>
    </i>
    <i r="1">
      <x v="8"/>
    </i>
    <i r="1">
      <x v="9"/>
    </i>
    <i r="1">
      <x v="10"/>
    </i>
    <i r="1">
      <x v="11"/>
    </i>
    <i r="1">
      <x v="12"/>
    </i>
    <i>
      <x v="2"/>
    </i>
    <i r="1">
      <x v="13"/>
    </i>
    <i r="1">
      <x v="14"/>
    </i>
    <i r="1">
      <x v="15"/>
    </i>
    <i r="1">
      <x v="16"/>
    </i>
    <i t="grand">
      <x/>
    </i>
  </rowItems>
  <colFields count="1">
    <field x="0"/>
  </colFields>
  <colItems count="5">
    <i>
      <x/>
    </i>
    <i>
      <x v="1"/>
    </i>
    <i>
      <x v="2"/>
    </i>
    <i>
      <x v="3"/>
    </i>
    <i t="grand">
      <x/>
    </i>
  </colItems>
  <dataFields count="1">
    <dataField name="Sum of Profit" fld="1" baseField="0" baseItem="0"/>
  </dataFields>
  <formats count="6">
    <format dxfId="171">
      <pivotArea collapsedLevelsAreSubtotals="1" fieldPosition="0">
        <references count="2">
          <reference field="2" count="1" selected="0">
            <x v="0"/>
          </reference>
          <reference field="3" count="4">
            <x v="0"/>
            <x v="1"/>
            <x v="2"/>
            <x v="3"/>
          </reference>
        </references>
      </pivotArea>
    </format>
    <format dxfId="172">
      <pivotArea collapsedLevelsAreSubtotals="1" fieldPosition="0">
        <references count="1">
          <reference field="2" count="1">
            <x v="1"/>
          </reference>
        </references>
      </pivotArea>
    </format>
    <format dxfId="173">
      <pivotArea collapsedLevelsAreSubtotals="1" fieldPosition="0">
        <references count="2">
          <reference field="2" count="1" selected="0">
            <x v="1"/>
          </reference>
          <reference field="3" count="9">
            <x v="4"/>
            <x v="5"/>
            <x v="6"/>
            <x v="7"/>
            <x v="8"/>
            <x v="9"/>
            <x v="10"/>
            <x v="11"/>
            <x v="12"/>
          </reference>
        </references>
      </pivotArea>
    </format>
    <format dxfId="174">
      <pivotArea collapsedLevelsAreSubtotals="1" fieldPosition="0">
        <references count="1">
          <reference field="2" count="1">
            <x v="2"/>
          </reference>
        </references>
      </pivotArea>
    </format>
    <format dxfId="175">
      <pivotArea collapsedLevelsAreSubtotals="1" fieldPosition="0">
        <references count="2">
          <reference field="2" count="1" selected="0">
            <x v="2"/>
          </reference>
          <reference field="3" count="4">
            <x v="13"/>
            <x v="14"/>
            <x v="15"/>
            <x v="16"/>
          </reference>
        </references>
      </pivotArea>
    </format>
    <format dxfId="176">
      <pivotArea grandRow="1" outline="0" collapsedLevelsAreSubtotals="1" fieldPosition="0"/>
    </format>
  </formats>
  <conditionalFormats count="10">
    <conditionalFormat type="all" priority="1">
      <pivotAreas count="5">
        <pivotArea type="data" grandCol="1" collapsedLevelsAreSubtotals="1" fieldPosition="0">
          <references count="3">
            <reference field="4294967294" count="1" selected="0">
              <x v="0"/>
            </reference>
            <reference field="2" count="1" selected="0">
              <x v="0"/>
            </reference>
            <reference field="3" count="4">
              <x v="0"/>
              <x v="1"/>
              <x v="2"/>
              <x v="3"/>
            </reference>
          </references>
        </pivotArea>
        <pivotArea type="data" grandCol="1" collapsedLevelsAreSubtotals="1" fieldPosition="0">
          <references count="2">
            <reference field="4294967294" count="1" selected="0">
              <x v="0"/>
            </reference>
            <reference field="2" count="1">
              <x v="1"/>
            </reference>
          </references>
        </pivotArea>
        <pivotArea type="data" grandCol="1" collapsedLevelsAreSubtotals="1" fieldPosition="0">
          <references count="3">
            <reference field="4294967294" count="1" selected="0">
              <x v="0"/>
            </reference>
            <reference field="2" count="1" selected="0">
              <x v="1"/>
            </reference>
            <reference field="3" count="9">
              <x v="4"/>
              <x v="5"/>
              <x v="6"/>
              <x v="7"/>
              <x v="8"/>
              <x v="9"/>
              <x v="10"/>
              <x v="11"/>
              <x v="12"/>
            </reference>
          </references>
        </pivotArea>
        <pivotArea type="data" grandCol="1" collapsedLevelsAreSubtotals="1" fieldPosition="0">
          <references count="2">
            <reference field="4294967294" count="1" selected="0">
              <x v="0"/>
            </reference>
            <reference field="2" count="1">
              <x v="2"/>
            </reference>
          </references>
        </pivotArea>
        <pivotArea type="data" grandCol="1" collapsedLevelsAreSubtotals="1" fieldPosition="0">
          <references count="3">
            <reference field="4294967294" count="1" selected="0">
              <x v="0"/>
            </reference>
            <reference field="2" count="1" selected="0">
              <x v="2"/>
            </reference>
            <reference field="3" count="4">
              <x v="13"/>
              <x v="14"/>
              <x v="15"/>
              <x v="16"/>
            </reference>
          </references>
        </pivotArea>
      </pivotAreas>
    </conditionalFormat>
    <conditionalFormat type="all" priority="2">
      <pivotAreas count="5">
        <pivotArea type="data" grandCol="1" collapsedLevelsAreSubtotals="1" fieldPosition="0">
          <references count="3">
            <reference field="4294967294" count="1" selected="0">
              <x v="0"/>
            </reference>
            <reference field="2" count="1" selected="0">
              <x v="0"/>
            </reference>
            <reference field="3" count="4">
              <x v="0"/>
              <x v="1"/>
              <x v="2"/>
              <x v="3"/>
            </reference>
          </references>
        </pivotArea>
        <pivotArea type="data" grandCol="1" collapsedLevelsAreSubtotals="1" fieldPosition="0">
          <references count="2">
            <reference field="4294967294" count="1" selected="0">
              <x v="0"/>
            </reference>
            <reference field="2" count="1">
              <x v="1"/>
            </reference>
          </references>
        </pivotArea>
        <pivotArea type="data" grandCol="1" collapsedLevelsAreSubtotals="1" fieldPosition="0">
          <references count="3">
            <reference field="4294967294" count="1" selected="0">
              <x v="0"/>
            </reference>
            <reference field="2" count="1" selected="0">
              <x v="1"/>
            </reference>
            <reference field="3" count="9">
              <x v="4"/>
              <x v="5"/>
              <x v="6"/>
              <x v="7"/>
              <x v="8"/>
              <x v="9"/>
              <x v="10"/>
              <x v="11"/>
              <x v="12"/>
            </reference>
          </references>
        </pivotArea>
        <pivotArea type="data" grandCol="1" collapsedLevelsAreSubtotals="1" fieldPosition="0">
          <references count="2">
            <reference field="4294967294" count="1" selected="0">
              <x v="0"/>
            </reference>
            <reference field="2" count="1">
              <x v="2"/>
            </reference>
          </references>
        </pivotArea>
        <pivotArea type="data" grandCol="1" collapsedLevelsAreSubtotals="1" fieldPosition="0">
          <references count="3">
            <reference field="4294967294" count="1" selected="0">
              <x v="0"/>
            </reference>
            <reference field="2" count="1" selected="0">
              <x v="2"/>
            </reference>
            <reference field="3" count="4">
              <x v="13"/>
              <x v="14"/>
              <x v="15"/>
              <x v="16"/>
            </reference>
          </references>
        </pivotArea>
      </pivotAreas>
    </conditionalFormat>
    <conditionalFormat type="all" priority="3">
      <pivotAreas count="5">
        <pivotArea type="data" collapsedLevelsAreSubtotals="1" fieldPosition="0">
          <references count="4">
            <reference field="4294967294" count="1" selected="0">
              <x v="0"/>
            </reference>
            <reference field="0" count="1" selected="0">
              <x v="3"/>
            </reference>
            <reference field="2" count="1" selected="0">
              <x v="0"/>
            </reference>
            <reference field="3" count="4">
              <x v="0"/>
              <x v="1"/>
              <x v="2"/>
              <x v="3"/>
            </reference>
          </references>
        </pivotArea>
        <pivotArea type="data" collapsedLevelsAreSubtotals="1" fieldPosition="0">
          <references count="3">
            <reference field="4294967294" count="1" selected="0">
              <x v="0"/>
            </reference>
            <reference field="0" count="1" selected="0">
              <x v="3"/>
            </reference>
            <reference field="2" count="1">
              <x v="1"/>
            </reference>
          </references>
        </pivotArea>
        <pivotArea type="data" collapsedLevelsAreSubtotals="1" fieldPosition="0">
          <references count="4">
            <reference field="4294967294" count="1" selected="0">
              <x v="0"/>
            </reference>
            <reference field="0" count="1" selected="0">
              <x v="3"/>
            </reference>
            <reference field="2" count="1" selected="0">
              <x v="1"/>
            </reference>
            <reference field="3" count="9">
              <x v="4"/>
              <x v="5"/>
              <x v="6"/>
              <x v="7"/>
              <x v="8"/>
              <x v="9"/>
              <x v="10"/>
              <x v="11"/>
              <x v="12"/>
            </reference>
          </references>
        </pivotArea>
        <pivotArea type="data" collapsedLevelsAreSubtotals="1" fieldPosition="0">
          <references count="3">
            <reference field="4294967294" count="1" selected="0">
              <x v="0"/>
            </reference>
            <reference field="0" count="1" selected="0">
              <x v="3"/>
            </reference>
            <reference field="2" count="1">
              <x v="2"/>
            </reference>
          </references>
        </pivotArea>
        <pivotArea type="data" collapsedLevelsAreSubtotals="1" fieldPosition="0">
          <references count="4">
            <reference field="4294967294" count="1" selected="0">
              <x v="0"/>
            </reference>
            <reference field="0" count="1" selected="0">
              <x v="3"/>
            </reference>
            <reference field="2" count="1" selected="0">
              <x v="2"/>
            </reference>
            <reference field="3" count="4">
              <x v="13"/>
              <x v="14"/>
              <x v="15"/>
              <x v="16"/>
            </reference>
          </references>
        </pivotArea>
      </pivotAreas>
    </conditionalFormat>
    <conditionalFormat type="all" priority="4">
      <pivotAreas count="5">
        <pivotArea type="data" collapsedLevelsAreSubtotals="1" fieldPosition="0">
          <references count="4">
            <reference field="4294967294" count="1" selected="0">
              <x v="0"/>
            </reference>
            <reference field="0" count="1" selected="0">
              <x v="3"/>
            </reference>
            <reference field="2" count="1" selected="0">
              <x v="0"/>
            </reference>
            <reference field="3" count="4">
              <x v="0"/>
              <x v="1"/>
              <x v="2"/>
              <x v="3"/>
            </reference>
          </references>
        </pivotArea>
        <pivotArea type="data" collapsedLevelsAreSubtotals="1" fieldPosition="0">
          <references count="3">
            <reference field="4294967294" count="1" selected="0">
              <x v="0"/>
            </reference>
            <reference field="0" count="1" selected="0">
              <x v="3"/>
            </reference>
            <reference field="2" count="1">
              <x v="1"/>
            </reference>
          </references>
        </pivotArea>
        <pivotArea type="data" collapsedLevelsAreSubtotals="1" fieldPosition="0">
          <references count="4">
            <reference field="4294967294" count="1" selected="0">
              <x v="0"/>
            </reference>
            <reference field="0" count="1" selected="0">
              <x v="3"/>
            </reference>
            <reference field="2" count="1" selected="0">
              <x v="1"/>
            </reference>
            <reference field="3" count="9">
              <x v="4"/>
              <x v="5"/>
              <x v="6"/>
              <x v="7"/>
              <x v="8"/>
              <x v="9"/>
              <x v="10"/>
              <x v="11"/>
              <x v="12"/>
            </reference>
          </references>
        </pivotArea>
        <pivotArea type="data" collapsedLevelsAreSubtotals="1" fieldPosition="0">
          <references count="3">
            <reference field="4294967294" count="1" selected="0">
              <x v="0"/>
            </reference>
            <reference field="0" count="1" selected="0">
              <x v="3"/>
            </reference>
            <reference field="2" count="1">
              <x v="2"/>
            </reference>
          </references>
        </pivotArea>
        <pivotArea type="data" collapsedLevelsAreSubtotals="1" fieldPosition="0">
          <references count="4">
            <reference field="4294967294" count="1" selected="0">
              <x v="0"/>
            </reference>
            <reference field="0" count="1" selected="0">
              <x v="3"/>
            </reference>
            <reference field="2" count="1" selected="0">
              <x v="2"/>
            </reference>
            <reference field="3" count="4">
              <x v="13"/>
              <x v="14"/>
              <x v="15"/>
              <x v="16"/>
            </reference>
          </references>
        </pivotArea>
      </pivotAreas>
    </conditionalFormat>
    <conditionalFormat type="all" priority="5">
      <pivotAreas count="5">
        <pivotArea type="data" collapsedLevelsAreSubtotals="1" fieldPosition="0">
          <references count="4">
            <reference field="4294967294" count="1" selected="0">
              <x v="0"/>
            </reference>
            <reference field="0" count="1" selected="0">
              <x v="2"/>
            </reference>
            <reference field="2" count="1" selected="0">
              <x v="0"/>
            </reference>
            <reference field="3" count="4">
              <x v="0"/>
              <x v="1"/>
              <x v="2"/>
              <x v="3"/>
            </reference>
          </references>
        </pivotArea>
        <pivotArea type="data" collapsedLevelsAreSubtotals="1" fieldPosition="0">
          <references count="3">
            <reference field="4294967294" count="1" selected="0">
              <x v="0"/>
            </reference>
            <reference field="0" count="1" selected="0">
              <x v="2"/>
            </reference>
            <reference field="2" count="1">
              <x v="1"/>
            </reference>
          </references>
        </pivotArea>
        <pivotArea type="data" collapsedLevelsAreSubtotals="1" fieldPosition="0">
          <references count="4">
            <reference field="4294967294" count="1" selected="0">
              <x v="0"/>
            </reference>
            <reference field="0" count="1" selected="0">
              <x v="2"/>
            </reference>
            <reference field="2" count="1" selected="0">
              <x v="1"/>
            </reference>
            <reference field="3" count="9">
              <x v="4"/>
              <x v="5"/>
              <x v="6"/>
              <x v="7"/>
              <x v="8"/>
              <x v="9"/>
              <x v="10"/>
              <x v="11"/>
              <x v="12"/>
            </reference>
          </references>
        </pivotArea>
        <pivotArea type="data" collapsedLevelsAreSubtotals="1" fieldPosition="0">
          <references count="3">
            <reference field="4294967294" count="1" selected="0">
              <x v="0"/>
            </reference>
            <reference field="0" count="1" selected="0">
              <x v="2"/>
            </reference>
            <reference field="2" count="1">
              <x v="2"/>
            </reference>
          </references>
        </pivotArea>
        <pivotArea type="data" collapsedLevelsAreSubtotals="1" fieldPosition="0">
          <references count="4">
            <reference field="4294967294" count="1" selected="0">
              <x v="0"/>
            </reference>
            <reference field="0" count="1" selected="0">
              <x v="2"/>
            </reference>
            <reference field="2" count="1" selected="0">
              <x v="2"/>
            </reference>
            <reference field="3" count="4">
              <x v="13"/>
              <x v="14"/>
              <x v="15"/>
              <x v="16"/>
            </reference>
          </references>
        </pivotArea>
      </pivotAreas>
    </conditionalFormat>
    <conditionalFormat type="all" priority="6">
      <pivotAreas count="5">
        <pivotArea type="data" collapsedLevelsAreSubtotals="1" fieldPosition="0">
          <references count="4">
            <reference field="4294967294" count="1" selected="0">
              <x v="0"/>
            </reference>
            <reference field="0" count="1" selected="0">
              <x v="2"/>
            </reference>
            <reference field="2" count="1" selected="0">
              <x v="0"/>
            </reference>
            <reference field="3" count="4">
              <x v="0"/>
              <x v="1"/>
              <x v="2"/>
              <x v="3"/>
            </reference>
          </references>
        </pivotArea>
        <pivotArea type="data" collapsedLevelsAreSubtotals="1" fieldPosition="0">
          <references count="3">
            <reference field="4294967294" count="1" selected="0">
              <x v="0"/>
            </reference>
            <reference field="0" count="1" selected="0">
              <x v="2"/>
            </reference>
            <reference field="2" count="1">
              <x v="1"/>
            </reference>
          </references>
        </pivotArea>
        <pivotArea type="data" collapsedLevelsAreSubtotals="1" fieldPosition="0">
          <references count="4">
            <reference field="4294967294" count="1" selected="0">
              <x v="0"/>
            </reference>
            <reference field="0" count="1" selected="0">
              <x v="2"/>
            </reference>
            <reference field="2" count="1" selected="0">
              <x v="1"/>
            </reference>
            <reference field="3" count="9">
              <x v="4"/>
              <x v="5"/>
              <x v="6"/>
              <x v="7"/>
              <x v="8"/>
              <x v="9"/>
              <x v="10"/>
              <x v="11"/>
              <x v="12"/>
            </reference>
          </references>
        </pivotArea>
        <pivotArea type="data" collapsedLevelsAreSubtotals="1" fieldPosition="0">
          <references count="3">
            <reference field="4294967294" count="1" selected="0">
              <x v="0"/>
            </reference>
            <reference field="0" count="1" selected="0">
              <x v="2"/>
            </reference>
            <reference field="2" count="1">
              <x v="2"/>
            </reference>
          </references>
        </pivotArea>
        <pivotArea type="data" collapsedLevelsAreSubtotals="1" fieldPosition="0">
          <references count="4">
            <reference field="4294967294" count="1" selected="0">
              <x v="0"/>
            </reference>
            <reference field="0" count="1" selected="0">
              <x v="2"/>
            </reference>
            <reference field="2" count="1" selected="0">
              <x v="2"/>
            </reference>
            <reference field="3" count="4">
              <x v="13"/>
              <x v="14"/>
              <x v="15"/>
              <x v="16"/>
            </reference>
          </references>
        </pivotArea>
      </pivotAreas>
    </conditionalFormat>
    <conditionalFormat type="all" priority="7">
      <pivotAreas count="5">
        <pivotArea type="data" collapsedLevelsAreSubtotals="1" fieldPosition="0">
          <references count="4">
            <reference field="4294967294" count="1" selected="0">
              <x v="0"/>
            </reference>
            <reference field="0" count="1" selected="0">
              <x v="1"/>
            </reference>
            <reference field="2" count="1" selected="0">
              <x v="0"/>
            </reference>
            <reference field="3" count="4">
              <x v="0"/>
              <x v="1"/>
              <x v="2"/>
              <x v="3"/>
            </reference>
          </references>
        </pivotArea>
        <pivotArea type="data" collapsedLevelsAreSubtotals="1" fieldPosition="0">
          <references count="3">
            <reference field="4294967294" count="1" selected="0">
              <x v="0"/>
            </reference>
            <reference field="0" count="1" selected="0">
              <x v="1"/>
            </reference>
            <reference field="2" count="1">
              <x v="1"/>
            </reference>
          </references>
        </pivotArea>
        <pivotArea type="data" collapsedLevelsAreSubtotals="1" fieldPosition="0">
          <references count="4">
            <reference field="4294967294" count="1" selected="0">
              <x v="0"/>
            </reference>
            <reference field="0" count="1" selected="0">
              <x v="1"/>
            </reference>
            <reference field="2" count="1" selected="0">
              <x v="1"/>
            </reference>
            <reference field="3" count="9">
              <x v="4"/>
              <x v="5"/>
              <x v="6"/>
              <x v="7"/>
              <x v="8"/>
              <x v="9"/>
              <x v="10"/>
              <x v="11"/>
              <x v="12"/>
            </reference>
          </references>
        </pivotArea>
        <pivotArea type="data" collapsedLevelsAreSubtotals="1" fieldPosition="0">
          <references count="3">
            <reference field="4294967294" count="1" selected="0">
              <x v="0"/>
            </reference>
            <reference field="0" count="1" selected="0">
              <x v="1"/>
            </reference>
            <reference field="2" count="1">
              <x v="2"/>
            </reference>
          </references>
        </pivotArea>
        <pivotArea type="data" collapsedLevelsAreSubtotals="1" fieldPosition="0">
          <references count="4">
            <reference field="4294967294" count="1" selected="0">
              <x v="0"/>
            </reference>
            <reference field="0" count="1" selected="0">
              <x v="1"/>
            </reference>
            <reference field="2" count="1" selected="0">
              <x v="2"/>
            </reference>
            <reference field="3" count="4">
              <x v="13"/>
              <x v="14"/>
              <x v="15"/>
              <x v="16"/>
            </reference>
          </references>
        </pivotArea>
      </pivotAreas>
    </conditionalFormat>
    <conditionalFormat type="all" priority="8">
      <pivotAreas count="5">
        <pivotArea type="data" collapsedLevelsAreSubtotals="1" fieldPosition="0">
          <references count="4">
            <reference field="4294967294" count="1" selected="0">
              <x v="0"/>
            </reference>
            <reference field="0" count="1" selected="0">
              <x v="1"/>
            </reference>
            <reference field="2" count="1" selected="0">
              <x v="0"/>
            </reference>
            <reference field="3" count="4">
              <x v="0"/>
              <x v="1"/>
              <x v="2"/>
              <x v="3"/>
            </reference>
          </references>
        </pivotArea>
        <pivotArea type="data" collapsedLevelsAreSubtotals="1" fieldPosition="0">
          <references count="3">
            <reference field="4294967294" count="1" selected="0">
              <x v="0"/>
            </reference>
            <reference field="0" count="1" selected="0">
              <x v="1"/>
            </reference>
            <reference field="2" count="1">
              <x v="1"/>
            </reference>
          </references>
        </pivotArea>
        <pivotArea type="data" collapsedLevelsAreSubtotals="1" fieldPosition="0">
          <references count="4">
            <reference field="4294967294" count="1" selected="0">
              <x v="0"/>
            </reference>
            <reference field="0" count="1" selected="0">
              <x v="1"/>
            </reference>
            <reference field="2" count="1" selected="0">
              <x v="1"/>
            </reference>
            <reference field="3" count="9">
              <x v="4"/>
              <x v="5"/>
              <x v="6"/>
              <x v="7"/>
              <x v="8"/>
              <x v="9"/>
              <x v="10"/>
              <x v="11"/>
              <x v="12"/>
            </reference>
          </references>
        </pivotArea>
        <pivotArea type="data" collapsedLevelsAreSubtotals="1" fieldPosition="0">
          <references count="3">
            <reference field="4294967294" count="1" selected="0">
              <x v="0"/>
            </reference>
            <reference field="0" count="1" selected="0">
              <x v="1"/>
            </reference>
            <reference field="2" count="1">
              <x v="2"/>
            </reference>
          </references>
        </pivotArea>
        <pivotArea type="data" collapsedLevelsAreSubtotals="1" fieldPosition="0">
          <references count="4">
            <reference field="4294967294" count="1" selected="0">
              <x v="0"/>
            </reference>
            <reference field="0" count="1" selected="0">
              <x v="1"/>
            </reference>
            <reference field="2" count="1" selected="0">
              <x v="2"/>
            </reference>
            <reference field="3" count="4">
              <x v="13"/>
              <x v="14"/>
              <x v="15"/>
              <x v="16"/>
            </reference>
          </references>
        </pivotArea>
      </pivotAreas>
    </conditionalFormat>
    <conditionalFormat type="all" priority="9">
      <pivotAreas count="5">
        <pivotArea type="data" collapsedLevelsAreSubtotals="1" fieldPosition="0">
          <references count="4">
            <reference field="4294967294" count="1" selected="0">
              <x v="0"/>
            </reference>
            <reference field="0" count="1" selected="0">
              <x v="0"/>
            </reference>
            <reference field="2" count="1" selected="0">
              <x v="0"/>
            </reference>
            <reference field="3" count="4">
              <x v="0"/>
              <x v="1"/>
              <x v="2"/>
              <x v="3"/>
            </reference>
          </references>
        </pivotArea>
        <pivotArea type="data" collapsedLevelsAreSubtotals="1" fieldPosition="0">
          <references count="3">
            <reference field="4294967294" count="1" selected="0">
              <x v="0"/>
            </reference>
            <reference field="0" count="1" selected="0">
              <x v="0"/>
            </reference>
            <reference field="2" count="1">
              <x v="1"/>
            </reference>
          </references>
        </pivotArea>
        <pivotArea type="data" collapsedLevelsAreSubtotals="1" fieldPosition="0">
          <references count="4">
            <reference field="4294967294" count="1" selected="0">
              <x v="0"/>
            </reference>
            <reference field="0" count="1" selected="0">
              <x v="0"/>
            </reference>
            <reference field="2" count="1" selected="0">
              <x v="1"/>
            </reference>
            <reference field="3" count="9">
              <x v="4"/>
              <x v="5"/>
              <x v="6"/>
              <x v="7"/>
              <x v="8"/>
              <x v="9"/>
              <x v="10"/>
              <x v="11"/>
              <x v="12"/>
            </reference>
          </references>
        </pivotArea>
        <pivotArea type="data" collapsedLevelsAreSubtotals="1" fieldPosition="0">
          <references count="3">
            <reference field="4294967294" count="1" selected="0">
              <x v="0"/>
            </reference>
            <reference field="0" count="1" selected="0">
              <x v="0"/>
            </reference>
            <reference field="2" count="1">
              <x v="2"/>
            </reference>
          </references>
        </pivotArea>
        <pivotArea type="data" collapsedLevelsAreSubtotals="1" fieldPosition="0">
          <references count="4">
            <reference field="4294967294" count="1" selected="0">
              <x v="0"/>
            </reference>
            <reference field="0" count="1" selected="0">
              <x v="0"/>
            </reference>
            <reference field="2" count="1" selected="0">
              <x v="2"/>
            </reference>
            <reference field="3" count="4">
              <x v="13"/>
              <x v="14"/>
              <x v="15"/>
              <x v="16"/>
            </reference>
          </references>
        </pivotArea>
      </pivotAreas>
    </conditionalFormat>
    <conditionalFormat type="all" priority="10">
      <pivotAreas count="5">
        <pivotArea type="data" collapsedLevelsAreSubtotals="1" fieldPosition="0">
          <references count="4">
            <reference field="4294967294" count="1" selected="0">
              <x v="0"/>
            </reference>
            <reference field="0" count="1" selected="0">
              <x v="0"/>
            </reference>
            <reference field="2" count="1" selected="0">
              <x v="0"/>
            </reference>
            <reference field="3" count="4">
              <x v="0"/>
              <x v="1"/>
              <x v="2"/>
              <x v="3"/>
            </reference>
          </references>
        </pivotArea>
        <pivotArea type="data" collapsedLevelsAreSubtotals="1" fieldPosition="0">
          <references count="3">
            <reference field="4294967294" count="1" selected="0">
              <x v="0"/>
            </reference>
            <reference field="0" count="1" selected="0">
              <x v="0"/>
            </reference>
            <reference field="2" count="1">
              <x v="1"/>
            </reference>
          </references>
        </pivotArea>
        <pivotArea type="data" collapsedLevelsAreSubtotals="1" fieldPosition="0">
          <references count="4">
            <reference field="4294967294" count="1" selected="0">
              <x v="0"/>
            </reference>
            <reference field="0" count="1" selected="0">
              <x v="0"/>
            </reference>
            <reference field="2" count="1" selected="0">
              <x v="1"/>
            </reference>
            <reference field="3" count="9">
              <x v="4"/>
              <x v="5"/>
              <x v="6"/>
              <x v="7"/>
              <x v="8"/>
              <x v="9"/>
              <x v="10"/>
              <x v="11"/>
              <x v="12"/>
            </reference>
          </references>
        </pivotArea>
        <pivotArea type="data" collapsedLevelsAreSubtotals="1" fieldPosition="0">
          <references count="3">
            <reference field="4294967294" count="1" selected="0">
              <x v="0"/>
            </reference>
            <reference field="0" count="1" selected="0">
              <x v="0"/>
            </reference>
            <reference field="2" count="1">
              <x v="2"/>
            </reference>
          </references>
        </pivotArea>
        <pivotArea type="data" collapsedLevelsAreSubtotals="1" fieldPosition="0">
          <references count="4">
            <reference field="4294967294" count="1" selected="0">
              <x v="0"/>
            </reference>
            <reference field="0" count="1" selected="0">
              <x v="0"/>
            </reference>
            <reference field="2" count="1" selected="0">
              <x v="2"/>
            </reference>
            <reference field="3" count="4">
              <x v="13"/>
              <x v="14"/>
              <x v="15"/>
              <x v="16"/>
            </reference>
          </references>
        </pivotArea>
      </pivotAreas>
    </conditionalFormat>
  </conditionalFormats>
  <pivotHierarchies count="35">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23"/>
    <rowHierarchyUsage hierarchyUsage="24"/>
  </rowHierarchiesUsage>
  <colHierarchiesUsage count="1">
    <colHierarchyUsage hierarchyUsage="1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_details]"/>
        <x15:activeTabTopLevelEntity name="[Order_details]"/>
        <x15:activeTabTopLevelEntity name="[Customer_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B2AD0F91-25C7-4242-ABEC-0151CF39201D}" name="Quarterly Sales Trend" cacheId="3343" applyNumberFormats="0" applyBorderFormats="0" applyFontFormats="0" applyPatternFormats="0" applyAlignmentFormats="0" applyWidthHeightFormats="1" dataCaption="Values" tag="20480480-4339-401b-aa13-06dc06e1f7d0" updatedVersion="8" minRefreshableVersion="3" useAutoFormatting="1" subtotalHiddenItems="1" colGrandTotals="0" itemPrintTitles="1" createdVersion="8" indent="0" outline="1" outlineData="1" multipleFieldFilters="0" chartFormat="8" rowHeaderCaption="Quarter - Months" colHeaderCaption="Year">
  <location ref="B3:C20" firstHeaderRow="1" firstDataRow="1" firstDataCol="1"/>
  <pivotFields count="4">
    <pivotField axis="axisRow" allDrilled="1" subtotalTop="0" showAll="0" dataSourceSort="1" defaultSubtotal="0" defaultAttributeDrillState="1">
      <items count="4">
        <item x="0"/>
        <item x="1"/>
        <item x="2"/>
        <item x="3"/>
      </items>
    </pivotField>
    <pivotField axis="axisRow" allDrilled="1" subtotalTop="0" showAll="0" sortType="ascending" defaultSubtotal="0" defaultAttributeDrillState="1">
      <items count="12">
        <item x="1"/>
        <item x="0"/>
        <item x="2"/>
        <item x="3"/>
        <item x="5"/>
        <item x="4"/>
        <item x="7"/>
        <item x="6"/>
        <item x="8"/>
        <item x="11"/>
        <item x="10"/>
        <item x="9"/>
      </items>
    </pivotField>
    <pivotField dataField="1" subtotalTop="0" showAll="0" defaultSubtotal="0"/>
    <pivotField allDrilled="1" subtotalTop="0" showAll="0" dataSourceSort="1" defaultSubtotal="0" defaultAttributeDrillState="1"/>
  </pivotFields>
  <rowFields count="2">
    <field x="0"/>
    <field x="1"/>
  </rowFields>
  <rowItems count="17">
    <i>
      <x/>
    </i>
    <i r="1">
      <x/>
    </i>
    <i r="1">
      <x v="1"/>
    </i>
    <i r="1">
      <x v="2"/>
    </i>
    <i>
      <x v="1"/>
    </i>
    <i r="1">
      <x v="3"/>
    </i>
    <i r="1">
      <x v="4"/>
    </i>
    <i r="1">
      <x v="5"/>
    </i>
    <i>
      <x v="2"/>
    </i>
    <i r="1">
      <x v="6"/>
    </i>
    <i r="1">
      <x v="7"/>
    </i>
    <i r="1">
      <x v="8"/>
    </i>
    <i>
      <x v="3"/>
    </i>
    <i r="1">
      <x v="9"/>
    </i>
    <i r="1">
      <x v="10"/>
    </i>
    <i r="1">
      <x v="11"/>
    </i>
    <i t="grand">
      <x/>
    </i>
  </rowItems>
  <colItems count="1">
    <i/>
  </colItems>
  <dataFields count="1">
    <dataField name="Sum of Sales" fld="2" baseField="0" baseItem="0"/>
  </dataFields>
  <formats count="8">
    <format dxfId="163">
      <pivotArea collapsedLevelsAreSubtotals="1" fieldPosition="0">
        <references count="2">
          <reference field="0" count="1" selected="0">
            <x v="0"/>
          </reference>
          <reference field="1" count="3">
            <x v="0"/>
            <x v="1"/>
            <x v="2"/>
          </reference>
        </references>
      </pivotArea>
    </format>
    <format dxfId="164">
      <pivotArea collapsedLevelsAreSubtotals="1" fieldPosition="0">
        <references count="1">
          <reference field="0" count="1">
            <x v="1"/>
          </reference>
        </references>
      </pivotArea>
    </format>
    <format dxfId="165">
      <pivotArea collapsedLevelsAreSubtotals="1" fieldPosition="0">
        <references count="2">
          <reference field="0" count="1" selected="0">
            <x v="1"/>
          </reference>
          <reference field="1" count="3">
            <x v="3"/>
            <x v="4"/>
            <x v="5"/>
          </reference>
        </references>
      </pivotArea>
    </format>
    <format dxfId="166">
      <pivotArea collapsedLevelsAreSubtotals="1" fieldPosition="0">
        <references count="1">
          <reference field="0" count="1">
            <x v="2"/>
          </reference>
        </references>
      </pivotArea>
    </format>
    <format dxfId="167">
      <pivotArea collapsedLevelsAreSubtotals="1" fieldPosition="0">
        <references count="2">
          <reference field="0" count="1" selected="0">
            <x v="2"/>
          </reference>
          <reference field="1" count="3">
            <x v="6"/>
            <x v="7"/>
            <x v="8"/>
          </reference>
        </references>
      </pivotArea>
    </format>
    <format dxfId="168">
      <pivotArea collapsedLevelsAreSubtotals="1" fieldPosition="0">
        <references count="1">
          <reference field="0" count="1">
            <x v="3"/>
          </reference>
        </references>
      </pivotArea>
    </format>
    <format dxfId="169">
      <pivotArea collapsedLevelsAreSubtotals="1" fieldPosition="0">
        <references count="2">
          <reference field="0" count="1" selected="0">
            <x v="3"/>
          </reference>
          <reference field="1" count="3">
            <x v="9"/>
            <x v="10"/>
            <x v="11"/>
          </reference>
        </references>
      </pivotArea>
    </format>
    <format dxfId="170">
      <pivotArea grandRow="1" outline="0" collapsedLevelsAreSubtotals="1" fieldPosition="0"/>
    </format>
  </formats>
  <chartFormats count="2">
    <chartFormat chart="5"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Hierarchies count="35">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21"/>
    <rowHierarchyUsage hierarchyUsage="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_details]"/>
        <x15:activeTabTopLevelEntity name="[Customer_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AEC1E72F-F069-4603-A95C-28541F7D9E9C}" name="Customer Segments" cacheId="332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4">
  <location ref="B13:C17"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Sum of Sales" fld="1" baseField="0" baseItem="0"/>
  </dataFields>
  <chartFormats count="5">
    <chartFormat chart="0" format="0"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0" count="1" selected="0">
            <x v="0"/>
          </reference>
        </references>
      </pivotArea>
    </chartFormat>
    <chartFormat chart="3" format="7">
      <pivotArea type="data" outline="0" fieldPosition="0">
        <references count="2">
          <reference field="4294967294" count="1" selected="0">
            <x v="0"/>
          </reference>
          <reference field="0" count="1" selected="0">
            <x v="1"/>
          </reference>
        </references>
      </pivotArea>
    </chartFormat>
    <chartFormat chart="3" format="8">
      <pivotArea type="data" outline="0" fieldPosition="0">
        <references count="2">
          <reference field="4294967294" count="1" selected="0">
            <x v="0"/>
          </reference>
          <reference field="0" count="1" selected="0">
            <x v="2"/>
          </reference>
        </references>
      </pivotArea>
    </chartFormat>
  </chartFormats>
  <pivotHierarchies count="35">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_details]"/>
        <x15:activeTabTopLevelEntity name="[Order_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42772CE3-7EF2-4A44-8A6C-4A63EBBDC2B4}" name="Sales by states" cacheId="3325" applyNumberFormats="0" applyBorderFormats="0" applyFontFormats="0" applyPatternFormats="0" applyAlignmentFormats="0" applyWidthHeightFormats="1" dataCaption="Values" tag="eeb1e348-259f-45bc-8b84-6bb8c7b19623" updatedVersion="8" minRefreshableVersion="3" useAutoFormatting="1" subtotalHiddenItems="1" itemPrintTitles="1" createdVersion="8" indent="0" outline="1" outlineData="1" multipleFieldFilters="0">
  <location ref="H3:I45" firstHeaderRow="1" firstDataRow="1" firstDataCol="1"/>
  <pivotFields count="3">
    <pivotField dataField="1" subtotalTop="0" showAll="0" defaultSubtotal="0"/>
    <pivotField axis="axisRow" allDrilled="1" subtotalTop="0" showAll="0" dataSourceSort="1" defaultSubtotal="0" defaultAttributeDrillState="1">
      <items count="4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s>
    </pivotField>
    <pivotField allDrilled="1" subtotalTop="0" showAll="0" dataSourceSort="1" defaultSubtotal="0" defaultAttributeDrillState="1"/>
  </pivotFields>
  <rowFields count="1">
    <field x="1"/>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Items count="1">
    <i/>
  </colItems>
  <dataFields count="1">
    <dataField name="Sum of Sales" fld="0" baseField="0" baseItem="0" numFmtId="168"/>
  </dataFields>
  <formats count="1">
    <format dxfId="162">
      <pivotArea outline="0" collapsedLevelsAreSubtotals="1" fieldPosition="0"/>
    </format>
  </formats>
  <pivotHierarchies count="35">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_details]"/>
        <x15:activeTabTopLevelEntity name="[Order_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AD6FF4EA-77AE-454A-A7AD-83ADB758D4AA}" name="Region_City_Sales" cacheId="3066" applyNumberFormats="0" applyBorderFormats="0" applyFontFormats="0" applyPatternFormats="0" applyAlignmentFormats="0" applyWidthHeightFormats="1" dataCaption="Values" tag="f53b2634-7280-442e-b631-99e285eb1113" updatedVersion="8" minRefreshableVersion="3" useAutoFormatting="1" subtotalHiddenItems="1" itemPrintTitles="1" createdVersion="8" indent="0" outline="1" outlineData="1" multipleFieldFilters="0" chartFormat="9" rowHeaderCaption="Region-City">
  <location ref="E3:F13" firstHeaderRow="1" firstDataRow="1" firstDataCol="1"/>
  <pivotFields count="3">
    <pivotField axis="axisRow" allDrilled="1" subtotalTop="0" showAll="0" sortType="descending" defaultSubtotal="0" defaultAttributeDrillState="1">
      <items count="4">
        <item x="0" e="0"/>
        <item x="1"/>
        <item x="2" e="0"/>
        <item x="3" e="0"/>
      </items>
      <autoSortScope>
        <pivotArea dataOnly="0" outline="0" fieldPosition="0">
          <references count="1">
            <reference field="4294967294" count="1" selected="0">
              <x v="0"/>
            </reference>
          </references>
        </pivotArea>
      </autoSortScope>
    </pivotField>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s>
  <rowFields count="2">
    <field x="0"/>
    <field x="1"/>
  </rowFields>
  <rowItems count="10">
    <i>
      <x v="1"/>
    </i>
    <i r="1">
      <x v="2"/>
    </i>
    <i r="1">
      <x v="4"/>
    </i>
    <i r="1">
      <x v="1"/>
    </i>
    <i r="1">
      <x/>
    </i>
    <i r="1">
      <x v="3"/>
    </i>
    <i>
      <x v="3"/>
    </i>
    <i>
      <x/>
    </i>
    <i>
      <x v="2"/>
    </i>
    <i t="grand">
      <x/>
    </i>
  </rowItems>
  <colItems count="1">
    <i/>
  </colItems>
  <dataFields count="1">
    <dataField name="Sum of Sales" fld="2" baseField="0" baseItem="0" numFmtId="43"/>
  </dataFields>
  <formats count="1">
    <format dxfId="185">
      <pivotArea outline="0" collapsedLevelsAreSubtotals="1" fieldPosition="0"/>
    </format>
  </formats>
  <chartFormats count="17">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0" count="1" selected="0">
            <x v="1"/>
          </reference>
        </references>
      </pivotArea>
    </chartFormat>
    <chartFormat chart="1" format="2">
      <pivotArea type="data" outline="0" fieldPosition="0">
        <references count="2">
          <reference field="4294967294" count="1" selected="0">
            <x v="0"/>
          </reference>
          <reference field="0" count="1" selected="0">
            <x v="3"/>
          </reference>
        </references>
      </pivotArea>
    </chartFormat>
    <chartFormat chart="1" format="3">
      <pivotArea type="data" outline="0" fieldPosition="0">
        <references count="2">
          <reference field="4294967294" count="1" selected="0">
            <x v="0"/>
          </reference>
          <reference field="0" count="1" selected="0">
            <x v="0"/>
          </reference>
        </references>
      </pivotArea>
    </chartFormat>
    <chartFormat chart="1" format="4">
      <pivotArea type="data" outline="0" fieldPosition="0">
        <references count="2">
          <reference field="4294967294" count="1" selected="0">
            <x v="0"/>
          </reference>
          <reference field="0" count="1" selected="0">
            <x v="2"/>
          </reference>
        </references>
      </pivotArea>
    </chartFormat>
    <chartFormat chart="5" format="5"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0"/>
          </reference>
          <reference field="0" count="1" selected="0">
            <x v="1"/>
          </reference>
        </references>
      </pivotArea>
    </chartFormat>
    <chartFormat chart="5" format="7">
      <pivotArea type="data" outline="0" fieldPosition="0">
        <references count="2">
          <reference field="4294967294" count="1" selected="0">
            <x v="0"/>
          </reference>
          <reference field="0" count="1" selected="0">
            <x v="3"/>
          </reference>
        </references>
      </pivotArea>
    </chartFormat>
    <chartFormat chart="5" format="8">
      <pivotArea type="data" outline="0" fieldPosition="0">
        <references count="2">
          <reference field="4294967294" count="1" selected="0">
            <x v="0"/>
          </reference>
          <reference field="0" count="1" selected="0">
            <x v="0"/>
          </reference>
        </references>
      </pivotArea>
    </chartFormat>
    <chartFormat chart="5" format="9">
      <pivotArea type="data" outline="0" fieldPosition="0">
        <references count="2">
          <reference field="4294967294" count="1" selected="0">
            <x v="0"/>
          </reference>
          <reference field="0" count="1" selected="0">
            <x v="2"/>
          </reference>
        </references>
      </pivotArea>
    </chartFormat>
    <chartFormat chart="6" format="10" series="1">
      <pivotArea type="data" outline="0" fieldPosition="0">
        <references count="1">
          <reference field="4294967294" count="1" selected="0">
            <x v="0"/>
          </reference>
        </references>
      </pivotArea>
    </chartFormat>
    <chartFormat chart="6" format="11">
      <pivotArea type="data" outline="0" fieldPosition="0">
        <references count="2">
          <reference field="4294967294" count="1" selected="0">
            <x v="0"/>
          </reference>
          <reference field="0" count="1" selected="0">
            <x v="1"/>
          </reference>
        </references>
      </pivotArea>
    </chartFormat>
    <chartFormat chart="6" format="12">
      <pivotArea type="data" outline="0" fieldPosition="0">
        <references count="2">
          <reference field="4294967294" count="1" selected="0">
            <x v="0"/>
          </reference>
          <reference field="0" count="1" selected="0">
            <x v="3"/>
          </reference>
        </references>
      </pivotArea>
    </chartFormat>
    <chartFormat chart="6" format="13">
      <pivotArea type="data" outline="0" fieldPosition="0">
        <references count="2">
          <reference field="4294967294" count="1" selected="0">
            <x v="0"/>
          </reference>
          <reference field="0" count="1" selected="0">
            <x v="0"/>
          </reference>
        </references>
      </pivotArea>
    </chartFormat>
    <chartFormat chart="6" format="14">
      <pivotArea type="data" outline="0" fieldPosition="0">
        <references count="2">
          <reference field="4294967294" count="1" selected="0">
            <x v="0"/>
          </reference>
          <reference field="0" count="1" selected="0">
            <x v="2"/>
          </reference>
        </references>
      </pivotArea>
    </chartFormat>
    <chartFormat chart="8" format="0" series="1">
      <pivotArea type="data" outline="0" fieldPosition="0">
        <references count="1">
          <reference field="4294967294" count="1" selected="0">
            <x v="0"/>
          </reference>
        </references>
      </pivotArea>
    </chartFormat>
  </chartFormats>
  <pivotHierarchies count="35">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1" iMeasureHier="30">
      <autoFilter ref="A1">
        <filterColumn colId="0">
          <top10 val="5" filterVal="5"/>
        </filterColumn>
      </autoFilter>
    </filter>
  </filters>
  <rowHierarchiesUsage count="2">
    <rowHierarchyUsage hierarchyUsage="7"/>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_details]"/>
        <x15:activeTabTopLevelEntity name="[Order_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0E8645C4-C80B-4B9B-BE93-EA4BA93C0F2D}" name="Top Customers" cacheId="3063" applyNumberFormats="0" applyBorderFormats="0" applyFontFormats="0" applyPatternFormats="0" applyAlignmentFormats="0" applyWidthHeightFormats="1" dataCaption="Values" tag="63f6d7e3-9e38-4462-b671-c0f8fa900a98" updatedVersion="8" minRefreshableVersion="3" useAutoFormatting="1" subtotalHiddenItems="1" itemPrintTitles="1" createdVersion="8" indent="0" outline="1" outlineData="1" multipleFieldFilters="0" chartFormat="2" rowHeaderCaption="Top Customers">
  <location ref="B3:C9" firstHeaderRow="1" firstDataRow="1" firstDataCol="1"/>
  <pivotFields count="2">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6">
    <i>
      <x v="2"/>
    </i>
    <i>
      <x v="3"/>
    </i>
    <i>
      <x v="1"/>
    </i>
    <i>
      <x v="4"/>
    </i>
    <i>
      <x/>
    </i>
    <i t="grand">
      <x/>
    </i>
  </rowItems>
  <colItems count="1">
    <i/>
  </colItems>
  <dataFields count="1">
    <dataField name="Sum of Sales" fld="1" baseField="0" baseItem="0"/>
  </dataFields>
  <formats count="2">
    <format dxfId="186">
      <pivotArea collapsedLevelsAreSubtotals="1" fieldPosition="0">
        <references count="1">
          <reference field="0" count="0"/>
        </references>
      </pivotArea>
    </format>
    <format dxfId="187">
      <pivotArea grandRow="1" outline="0" collapsedLevelsAreSubtotals="1" fieldPosition="0"/>
    </format>
  </formats>
  <pivotHierarchies count="35">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30">
      <autoFilter ref="A1">
        <filterColumn colId="0">
          <top10 val="5" filterVal="5"/>
        </filterColumn>
      </autoFilter>
    </filter>
  </filter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_details]"/>
        <x15:activeTabTopLevelEntity name="[Order_details]"/>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9505C4C8-1D2C-41F7-80FE-E7D0EEF3C429}" sourceName="[Order_details].[Year]">
  <pivotTables>
    <pivotTable tabId="18" name="Quarterly Sales Trend"/>
    <pivotTable tabId="19" name="Customer Segments"/>
    <pivotTable tabId="19" name="Sales by states"/>
    <pivotTable tabId="10" name="Category_Sales"/>
    <pivotTable tabId="10" name="Category_Profit"/>
    <pivotTable tabId="10" name="Category_ProfitMargin"/>
    <pivotTable tabId="10" name="Category_Quantity"/>
    <pivotTable tabId="7" name="SubCategory_ProfitMargin"/>
    <pivotTable tabId="8" name="Sales &amp; Profit by Category"/>
    <pivotTable tabId="8" name="Top 5 Products"/>
  </pivotTables>
  <data>
    <olap pivotCacheId="1065040617">
      <levels count="2">
        <level uniqueName="[Order_details].[Year].[(All)]" sourceCaption="(All)" count="0"/>
        <level uniqueName="[Order_details].[Year].[Year]" sourceCaption="Year" count="4">
          <ranges>
            <range startItem="0">
              <i n="[Order_details].[Year].&amp;[2014]" c="2014"/>
              <i n="[Order_details].[Year].&amp;[2015]" c="2015"/>
              <i n="[Order_details].[Year].&amp;[2016]" c="2016"/>
              <i n="[Order_details].[Year].&amp;[2017]" c="2017"/>
            </range>
          </ranges>
        </level>
      </levels>
      <selections count="1">
        <selection n="[Order_details].[Year].[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94D8F0D-8B26-4ACB-AE99-1D330161F7EF}" sourceName="[Customer_details].[Region]">
  <pivotTables>
    <pivotTable tabId="18" name="Quarterly Sales Trend"/>
    <pivotTable tabId="19" name="Customer Segments"/>
    <pivotTable tabId="19" name="Sales by states"/>
    <pivotTable tabId="10" name="Category_Sales"/>
    <pivotTable tabId="10" name="Category_Profit"/>
    <pivotTable tabId="10" name="Category_ProfitMargin"/>
    <pivotTable tabId="10" name="Category_Quantity"/>
    <pivotTable tabId="7" name="SubCategory_ProfitMargin"/>
    <pivotTable tabId="8" name="Sales &amp; Profit by Category"/>
    <pivotTable tabId="8" name="Top 5 Products"/>
  </pivotTables>
  <data>
    <olap pivotCacheId="1065040617">
      <levels count="2">
        <level uniqueName="[Customer_details].[Region].[(All)]" sourceCaption="(All)" count="0"/>
        <level uniqueName="[Customer_details].[Region].[Region]" sourceCaption="Region" count="4">
          <ranges>
            <range startItem="0">
              <i n="[Customer_details].[Region].&amp;[Central]" c="Central"/>
              <i n="[Customer_details].[Region].&amp;[East]" c="East"/>
              <i n="[Customer_details].[Region].&amp;[South]" c="South"/>
              <i n="[Customer_details].[Region].&amp;[West]" c="West"/>
            </range>
          </ranges>
        </level>
      </levels>
      <selections count="1">
        <selection n="[Customer_details].[Region].[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54D5ECF6-5AA7-4D19-AC0A-170853954E5F}" sourceName="[Product_details].[Category]">
  <pivotTables>
    <pivotTable tabId="19" name="Customer Segments"/>
    <pivotTable tabId="19" name="Sales by states"/>
    <pivotTable tabId="10" name="Category_Sales"/>
    <pivotTable tabId="10" name="Category_Profit"/>
    <pivotTable tabId="10" name="Category_ProfitMargin"/>
    <pivotTable tabId="10" name="Category_Quantity"/>
    <pivotTable tabId="7" name="SubCategory_ProfitMargin"/>
    <pivotTable tabId="18" name="Quarterly Sales Trend"/>
    <pivotTable tabId="8" name="Sales &amp; Profit by Category"/>
    <pivotTable tabId="8" name="Top 5 Products"/>
  </pivotTables>
  <data>
    <olap pivotCacheId="1065040617">
      <levels count="2">
        <level uniqueName="[Product_details].[Category].[(All)]" sourceCaption="(All)" count="0"/>
        <level uniqueName="[Product_details].[Category].[Category]" sourceCaption="Category" count="3">
          <ranges>
            <range startItem="0">
              <i n="[Product_details].[Category].&amp;[Furniture]" c="Furniture"/>
              <i n="[Product_details].[Category].&amp;[Office Supplies]" c="Office Supplies"/>
              <i n="[Product_details].[Category].&amp;[Technology]" c="Technology"/>
            </range>
          </ranges>
        </level>
      </levels>
      <selections count="1">
        <selection n="[Product_details].[Catego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EBE9D4B9-8E36-4639-A8CC-CB02199B4115}" cache="Slicer_Year" caption="Year" level="1" style="SlicerStyleDark1" rowHeight="234950"/>
  <slicer name="Region" xr10:uid="{0870CA96-5FD7-4516-9921-6E1DC1F905A6}" cache="Slicer_Region" caption="Region" level="1" style="SlicerStyleDark1" rowHeight="234950"/>
  <slicer name="Category" xr10:uid="{04A7120D-7C2F-47B2-A192-9CD8782CCA76}" cache="Slicer_Category" caption="Category" level="1" style="SlicerStyleDark1"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E9A2D18-EA14-47F2-A9C1-F5EA783BE675}" name="Table1" displayName="Table1" ref="A1:N9953" totalsRowShown="0" headerRowDxfId="213">
  <autoFilter ref="A1:N9953" xr:uid="{1E9A2D18-EA14-47F2-A9C1-F5EA783BE675}"/>
  <tableColumns count="14">
    <tableColumn id="1" xr3:uid="{A5D97FF4-38FB-49E8-9224-9E96DCB221FC}" name="Row ID"/>
    <tableColumn id="2" xr3:uid="{0203EB8C-DE0E-4D0A-9D72-9EB4AE719115}" name="Order ID"/>
    <tableColumn id="3" xr3:uid="{51213EED-8501-493A-A2B0-872CFC9DC527}" name="Customer ID"/>
    <tableColumn id="4" xr3:uid="{CF658F7C-6537-4AB3-AA1D-698E83D54C51}" name="Product ID"/>
    <tableColumn id="5" xr3:uid="{7FE18F06-700F-418C-A8D3-02D0CD5907BA}" name="Order Date" dataDxfId="212"/>
    <tableColumn id="6" xr3:uid="{BAD9FE4B-6728-4F94-98BD-33A5C2789AC1}" name="Ship Date" dataDxfId="211"/>
    <tableColumn id="7" xr3:uid="{00EAF031-9DC9-4682-A500-DD386B7849BE}" name="Ship Mode"/>
    <tableColumn id="8" xr3:uid="{1FE8EA99-2701-4AA2-BC51-F216702823E2}" name="Sales" dataDxfId="210"/>
    <tableColumn id="9" xr3:uid="{DB02F9C5-999A-4720-97F2-37BC192B2611}" name="Quantity"/>
    <tableColumn id="10" xr3:uid="{C7B54A98-4631-433E-B505-88A1C7280DE9}" name="Discount"/>
    <tableColumn id="11" xr3:uid="{185F8A01-2165-4F51-92F4-D4618B9E8EB3}" name="Profit" dataDxfId="209"/>
    <tableColumn id="12" xr3:uid="{C9B32707-0B12-43CA-AC78-369350B81E00}" name="Year" dataDxfId="208">
      <calculatedColumnFormula>YEAR(Table1[[#This Row],[Ship Date]])</calculatedColumnFormula>
    </tableColumn>
    <tableColumn id="13" xr3:uid="{049F008D-C76D-45D9-906B-2810AC5F4161}" name="Month" dataDxfId="207">
      <calculatedColumnFormula>TEXT(Table1[[#This Row],[Ship Date]],"mmm")</calculatedColumnFormula>
    </tableColumn>
    <tableColumn id="14" xr3:uid="{ED59EFEF-97AD-4D54-88F2-3112392C34D7}" name="Quarter" dataDxfId="206">
      <calculatedColumnFormula>ROUNDUP(MONTH(Table1[[#This Row],[Ship Date]])/3,0)</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5" Type="http://schemas.openxmlformats.org/officeDocument/2006/relationships/drawing" Target="../drawings/drawing6.xml"/><Relationship Id="rId4"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ivotTable" Target="../pivotTables/pivotTable11.xml"/><Relationship Id="rId1" Type="http://schemas.openxmlformats.org/officeDocument/2006/relationships/pivotTable" Target="../pivotTables/pivotTable10.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12.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15.xml"/><Relationship Id="rId2" Type="http://schemas.openxmlformats.org/officeDocument/2006/relationships/pivotTable" Target="../pivotTables/pivotTable14.xml"/><Relationship Id="rId1" Type="http://schemas.openxmlformats.org/officeDocument/2006/relationships/pivotTable" Target="../pivotTables/pivotTable13.xml"/><Relationship Id="rId5" Type="http://schemas.openxmlformats.org/officeDocument/2006/relationships/drawing" Target="../drawings/drawing9.xml"/><Relationship Id="rId4" Type="http://schemas.openxmlformats.org/officeDocument/2006/relationships/pivotTable" Target="../pivotTables/pivotTable16.xml"/></Relationships>
</file>

<file path=xl/worksheets/_rels/sheet7.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9953"/>
  <sheetViews>
    <sheetView workbookViewId="0">
      <selection activeCell="R10" sqref="R10"/>
    </sheetView>
  </sheetViews>
  <sheetFormatPr defaultRowHeight="14.4" x14ac:dyDescent="0.3"/>
  <cols>
    <col min="1" max="1" width="8.77734375" customWidth="1"/>
    <col min="2" max="2" width="14.6640625" bestFit="1" customWidth="1"/>
    <col min="3" max="3" width="13.21875" customWidth="1"/>
    <col min="4" max="4" width="16.33203125" bestFit="1" customWidth="1"/>
    <col min="5" max="5" width="12" customWidth="1"/>
    <col min="6" max="6" width="10.88671875" customWidth="1"/>
    <col min="7" max="7" width="12.77734375" bestFit="1" customWidth="1"/>
    <col min="8" max="8" width="11.109375" bestFit="1" customWidth="1"/>
    <col min="9" max="10" width="10.21875" customWidth="1"/>
    <col min="11" max="11" width="10.6640625" bestFit="1" customWidth="1"/>
  </cols>
  <sheetData>
    <row r="1" spans="1:14" x14ac:dyDescent="0.3">
      <c r="A1" s="2" t="s">
        <v>0</v>
      </c>
      <c r="B1" s="2" t="s">
        <v>1</v>
      </c>
      <c r="C1" s="2" t="s">
        <v>2</v>
      </c>
      <c r="D1" s="2" t="s">
        <v>3</v>
      </c>
      <c r="E1" s="2" t="s">
        <v>4</v>
      </c>
      <c r="F1" s="2" t="s">
        <v>5</v>
      </c>
      <c r="G1" s="2" t="s">
        <v>6</v>
      </c>
      <c r="H1" s="2" t="s">
        <v>7</v>
      </c>
      <c r="I1" s="2" t="s">
        <v>8</v>
      </c>
      <c r="J1" s="2" t="s">
        <v>9</v>
      </c>
      <c r="K1" s="2" t="s">
        <v>10</v>
      </c>
      <c r="L1" s="2" t="s">
        <v>7661</v>
      </c>
      <c r="M1" s="2" t="s">
        <v>7662</v>
      </c>
      <c r="N1" s="2" t="s">
        <v>7712</v>
      </c>
    </row>
    <row r="2" spans="1:14" x14ac:dyDescent="0.3">
      <c r="A2">
        <v>1</v>
      </c>
      <c r="B2" t="s">
        <v>11</v>
      </c>
      <c r="C2" t="s">
        <v>12</v>
      </c>
      <c r="D2" t="s">
        <v>13</v>
      </c>
      <c r="E2" s="1">
        <v>42682</v>
      </c>
      <c r="F2" s="1">
        <v>42685</v>
      </c>
      <c r="G2" t="s">
        <v>14</v>
      </c>
      <c r="H2" s="6">
        <v>261.95999999999998</v>
      </c>
      <c r="I2">
        <v>2</v>
      </c>
      <c r="J2">
        <v>0</v>
      </c>
      <c r="K2" s="6">
        <v>41.913600000000002</v>
      </c>
      <c r="L2">
        <f>YEAR(Table1[[#This Row],[Ship Date]])</f>
        <v>2016</v>
      </c>
      <c r="M2" t="str">
        <f>TEXT(Table1[[#This Row],[Ship Date]],"mmm")</f>
        <v>Nov</v>
      </c>
      <c r="N2">
        <f>ROUNDUP(MONTH(Table1[[#This Row],[Ship Date]])/3,0)</f>
        <v>4</v>
      </c>
    </row>
    <row r="3" spans="1:14" x14ac:dyDescent="0.3">
      <c r="A3">
        <v>2</v>
      </c>
      <c r="B3" t="s">
        <v>11</v>
      </c>
      <c r="C3" t="s">
        <v>12</v>
      </c>
      <c r="D3" t="s">
        <v>15</v>
      </c>
      <c r="E3" s="1">
        <v>42682</v>
      </c>
      <c r="F3" s="1">
        <v>42685</v>
      </c>
      <c r="G3" t="s">
        <v>14</v>
      </c>
      <c r="H3" s="6">
        <v>731.94</v>
      </c>
      <c r="I3">
        <v>3</v>
      </c>
      <c r="J3">
        <v>0</v>
      </c>
      <c r="K3" s="6">
        <v>219.58199999999999</v>
      </c>
      <c r="L3">
        <f>YEAR(Table1[[#This Row],[Ship Date]])</f>
        <v>2016</v>
      </c>
      <c r="M3" t="str">
        <f>TEXT(Table1[[#This Row],[Ship Date]],"mmm")</f>
        <v>Nov</v>
      </c>
      <c r="N3">
        <f>ROUNDUP(MONTH(Table1[[#This Row],[Ship Date]])/3,0)</f>
        <v>4</v>
      </c>
    </row>
    <row r="4" spans="1:14" x14ac:dyDescent="0.3">
      <c r="A4">
        <v>3</v>
      </c>
      <c r="B4" t="s">
        <v>16</v>
      </c>
      <c r="C4" t="s">
        <v>17</v>
      </c>
      <c r="D4" t="s">
        <v>18</v>
      </c>
      <c r="E4" s="1">
        <v>42533</v>
      </c>
      <c r="F4" s="1">
        <v>42537</v>
      </c>
      <c r="G4" t="s">
        <v>14</v>
      </c>
      <c r="H4" s="6">
        <v>14.62</v>
      </c>
      <c r="I4">
        <v>2</v>
      </c>
      <c r="J4">
        <v>0</v>
      </c>
      <c r="K4" s="6">
        <v>6.8714000000000004</v>
      </c>
      <c r="L4">
        <f>YEAR(Table1[[#This Row],[Ship Date]])</f>
        <v>2016</v>
      </c>
      <c r="M4" t="str">
        <f>TEXT(Table1[[#This Row],[Ship Date]],"mmm")</f>
        <v>Jun</v>
      </c>
      <c r="N4">
        <f>ROUNDUP(MONTH(Table1[[#This Row],[Ship Date]])/3,0)</f>
        <v>2</v>
      </c>
    </row>
    <row r="5" spans="1:14" x14ac:dyDescent="0.3">
      <c r="A5">
        <v>4</v>
      </c>
      <c r="B5" t="s">
        <v>19</v>
      </c>
      <c r="C5" t="s">
        <v>20</v>
      </c>
      <c r="D5" t="s">
        <v>21</v>
      </c>
      <c r="E5" s="1">
        <v>42288</v>
      </c>
      <c r="F5" s="1">
        <v>42295</v>
      </c>
      <c r="G5" t="s">
        <v>22</v>
      </c>
      <c r="H5" s="6">
        <v>957.57749999999999</v>
      </c>
      <c r="I5">
        <v>5</v>
      </c>
      <c r="J5">
        <v>0.45</v>
      </c>
      <c r="K5" s="6">
        <v>-383.03100000000001</v>
      </c>
      <c r="L5">
        <f>YEAR(Table1[[#This Row],[Ship Date]])</f>
        <v>2015</v>
      </c>
      <c r="M5" t="str">
        <f>TEXT(Table1[[#This Row],[Ship Date]],"mmm")</f>
        <v>Oct</v>
      </c>
      <c r="N5">
        <f>ROUNDUP(MONTH(Table1[[#This Row],[Ship Date]])/3,0)</f>
        <v>4</v>
      </c>
    </row>
    <row r="6" spans="1:14" x14ac:dyDescent="0.3">
      <c r="A6">
        <v>5</v>
      </c>
      <c r="B6" t="s">
        <v>19</v>
      </c>
      <c r="C6" t="s">
        <v>20</v>
      </c>
      <c r="D6" t="s">
        <v>23</v>
      </c>
      <c r="E6" s="1">
        <v>42288</v>
      </c>
      <c r="F6" s="1">
        <v>42295</v>
      </c>
      <c r="G6" t="s">
        <v>22</v>
      </c>
      <c r="H6" s="6">
        <v>22.367999999999999</v>
      </c>
      <c r="I6">
        <v>2</v>
      </c>
      <c r="J6">
        <v>0.2</v>
      </c>
      <c r="K6" s="6">
        <v>2.5164</v>
      </c>
      <c r="L6">
        <f>YEAR(Table1[[#This Row],[Ship Date]])</f>
        <v>2015</v>
      </c>
      <c r="M6" t="str">
        <f>TEXT(Table1[[#This Row],[Ship Date]],"mmm")</f>
        <v>Oct</v>
      </c>
      <c r="N6">
        <f>ROUNDUP(MONTH(Table1[[#This Row],[Ship Date]])/3,0)</f>
        <v>4</v>
      </c>
    </row>
    <row r="7" spans="1:14" x14ac:dyDescent="0.3">
      <c r="A7">
        <v>6</v>
      </c>
      <c r="B7" t="s">
        <v>24</v>
      </c>
      <c r="C7" t="s">
        <v>25</v>
      </c>
      <c r="D7" t="s">
        <v>26</v>
      </c>
      <c r="E7" s="1">
        <v>41799</v>
      </c>
      <c r="F7" s="1">
        <v>41804</v>
      </c>
      <c r="G7" t="s">
        <v>22</v>
      </c>
      <c r="H7" s="6">
        <v>48.86</v>
      </c>
      <c r="I7">
        <v>7</v>
      </c>
      <c r="J7">
        <v>0</v>
      </c>
      <c r="K7" s="6">
        <v>14.1694</v>
      </c>
      <c r="L7">
        <f>YEAR(Table1[[#This Row],[Ship Date]])</f>
        <v>2014</v>
      </c>
      <c r="M7" t="str">
        <f>TEXT(Table1[[#This Row],[Ship Date]],"mmm")</f>
        <v>Jun</v>
      </c>
      <c r="N7">
        <f>ROUNDUP(MONTH(Table1[[#This Row],[Ship Date]])/3,0)</f>
        <v>2</v>
      </c>
    </row>
    <row r="8" spans="1:14" x14ac:dyDescent="0.3">
      <c r="A8">
        <v>7</v>
      </c>
      <c r="B8" t="s">
        <v>24</v>
      </c>
      <c r="C8" t="s">
        <v>25</v>
      </c>
      <c r="D8" t="s">
        <v>27</v>
      </c>
      <c r="E8" s="1">
        <v>41799</v>
      </c>
      <c r="F8" s="1">
        <v>41804</v>
      </c>
      <c r="G8" t="s">
        <v>22</v>
      </c>
      <c r="H8" s="6">
        <v>7.28</v>
      </c>
      <c r="I8">
        <v>4</v>
      </c>
      <c r="J8">
        <v>0</v>
      </c>
      <c r="K8" s="6">
        <v>1.9656</v>
      </c>
      <c r="L8">
        <f>YEAR(Table1[[#This Row],[Ship Date]])</f>
        <v>2014</v>
      </c>
      <c r="M8" t="str">
        <f>TEXT(Table1[[#This Row],[Ship Date]],"mmm")</f>
        <v>Jun</v>
      </c>
      <c r="N8">
        <f>ROUNDUP(MONTH(Table1[[#This Row],[Ship Date]])/3,0)</f>
        <v>2</v>
      </c>
    </row>
    <row r="9" spans="1:14" x14ac:dyDescent="0.3">
      <c r="A9">
        <v>8</v>
      </c>
      <c r="B9" t="s">
        <v>24</v>
      </c>
      <c r="C9" t="s">
        <v>25</v>
      </c>
      <c r="D9" t="s">
        <v>28</v>
      </c>
      <c r="E9" s="1">
        <v>41799</v>
      </c>
      <c r="F9" s="1">
        <v>41804</v>
      </c>
      <c r="G9" t="s">
        <v>22</v>
      </c>
      <c r="H9" s="6">
        <v>907.15200000000004</v>
      </c>
      <c r="I9">
        <v>6</v>
      </c>
      <c r="J9">
        <v>0.2</v>
      </c>
      <c r="K9" s="6">
        <v>90.715199999999996</v>
      </c>
      <c r="L9">
        <f>YEAR(Table1[[#This Row],[Ship Date]])</f>
        <v>2014</v>
      </c>
      <c r="M9" t="str">
        <f>TEXT(Table1[[#This Row],[Ship Date]],"mmm")</f>
        <v>Jun</v>
      </c>
      <c r="N9">
        <f>ROUNDUP(MONTH(Table1[[#This Row],[Ship Date]])/3,0)</f>
        <v>2</v>
      </c>
    </row>
    <row r="10" spans="1:14" x14ac:dyDescent="0.3">
      <c r="A10">
        <v>9</v>
      </c>
      <c r="B10" t="s">
        <v>24</v>
      </c>
      <c r="C10" t="s">
        <v>25</v>
      </c>
      <c r="D10" t="s">
        <v>29</v>
      </c>
      <c r="E10" s="1">
        <v>41799</v>
      </c>
      <c r="F10" s="1">
        <v>41804</v>
      </c>
      <c r="G10" t="s">
        <v>22</v>
      </c>
      <c r="H10" s="6">
        <v>18.504000000000001</v>
      </c>
      <c r="I10">
        <v>3</v>
      </c>
      <c r="J10">
        <v>0.2</v>
      </c>
      <c r="K10" s="6">
        <v>5.7824999999999998</v>
      </c>
      <c r="L10">
        <f>YEAR(Table1[[#This Row],[Ship Date]])</f>
        <v>2014</v>
      </c>
      <c r="M10" t="str">
        <f>TEXT(Table1[[#This Row],[Ship Date]],"mmm")</f>
        <v>Jun</v>
      </c>
      <c r="N10">
        <f>ROUNDUP(MONTH(Table1[[#This Row],[Ship Date]])/3,0)</f>
        <v>2</v>
      </c>
    </row>
    <row r="11" spans="1:14" x14ac:dyDescent="0.3">
      <c r="A11">
        <v>10</v>
      </c>
      <c r="B11" t="s">
        <v>24</v>
      </c>
      <c r="C11" t="s">
        <v>25</v>
      </c>
      <c r="D11" t="s">
        <v>30</v>
      </c>
      <c r="E11" s="1">
        <v>41799</v>
      </c>
      <c r="F11" s="1">
        <v>41804</v>
      </c>
      <c r="G11" t="s">
        <v>22</v>
      </c>
      <c r="H11" s="6">
        <v>114.9</v>
      </c>
      <c r="I11">
        <v>5</v>
      </c>
      <c r="J11">
        <v>0</v>
      </c>
      <c r="K11" s="6">
        <v>34.47</v>
      </c>
      <c r="L11">
        <f>YEAR(Table1[[#This Row],[Ship Date]])</f>
        <v>2014</v>
      </c>
      <c r="M11" t="str">
        <f>TEXT(Table1[[#This Row],[Ship Date]],"mmm")</f>
        <v>Jun</v>
      </c>
      <c r="N11">
        <f>ROUNDUP(MONTH(Table1[[#This Row],[Ship Date]])/3,0)</f>
        <v>2</v>
      </c>
    </row>
    <row r="12" spans="1:14" x14ac:dyDescent="0.3">
      <c r="A12">
        <v>11</v>
      </c>
      <c r="B12" t="s">
        <v>24</v>
      </c>
      <c r="C12" t="s">
        <v>25</v>
      </c>
      <c r="D12" t="s">
        <v>31</v>
      </c>
      <c r="E12" s="1">
        <v>41799</v>
      </c>
      <c r="F12" s="1">
        <v>41804</v>
      </c>
      <c r="G12" t="s">
        <v>22</v>
      </c>
      <c r="H12" s="6">
        <v>1706.184</v>
      </c>
      <c r="I12">
        <v>9</v>
      </c>
      <c r="J12">
        <v>0.2</v>
      </c>
      <c r="K12" s="6">
        <v>85.309200000000004</v>
      </c>
      <c r="L12">
        <f>YEAR(Table1[[#This Row],[Ship Date]])</f>
        <v>2014</v>
      </c>
      <c r="M12" t="str">
        <f>TEXT(Table1[[#This Row],[Ship Date]],"mmm")</f>
        <v>Jun</v>
      </c>
      <c r="N12">
        <f>ROUNDUP(MONTH(Table1[[#This Row],[Ship Date]])/3,0)</f>
        <v>2</v>
      </c>
    </row>
    <row r="13" spans="1:14" x14ac:dyDescent="0.3">
      <c r="A13">
        <v>12</v>
      </c>
      <c r="B13" t="s">
        <v>24</v>
      </c>
      <c r="C13" t="s">
        <v>25</v>
      </c>
      <c r="D13" t="s">
        <v>32</v>
      </c>
      <c r="E13" s="1">
        <v>41799</v>
      </c>
      <c r="F13" s="1">
        <v>41804</v>
      </c>
      <c r="G13" t="s">
        <v>22</v>
      </c>
      <c r="H13" s="6">
        <v>911.42399999999998</v>
      </c>
      <c r="I13">
        <v>4</v>
      </c>
      <c r="J13">
        <v>0.2</v>
      </c>
      <c r="K13" s="6">
        <v>68.356800000000007</v>
      </c>
      <c r="L13">
        <f>YEAR(Table1[[#This Row],[Ship Date]])</f>
        <v>2014</v>
      </c>
      <c r="M13" t="str">
        <f>TEXT(Table1[[#This Row],[Ship Date]],"mmm")</f>
        <v>Jun</v>
      </c>
      <c r="N13">
        <f>ROUNDUP(MONTH(Table1[[#This Row],[Ship Date]])/3,0)</f>
        <v>2</v>
      </c>
    </row>
    <row r="14" spans="1:14" x14ac:dyDescent="0.3">
      <c r="A14">
        <v>13</v>
      </c>
      <c r="B14" t="s">
        <v>33</v>
      </c>
      <c r="C14" t="s">
        <v>34</v>
      </c>
      <c r="D14" t="s">
        <v>35</v>
      </c>
      <c r="E14" s="1">
        <v>42840</v>
      </c>
      <c r="F14" s="1">
        <v>42845</v>
      </c>
      <c r="G14" t="s">
        <v>22</v>
      </c>
      <c r="H14" s="6">
        <v>15.552</v>
      </c>
      <c r="I14">
        <v>3</v>
      </c>
      <c r="J14">
        <v>0.2</v>
      </c>
      <c r="K14" s="6">
        <v>5.4432</v>
      </c>
      <c r="L14">
        <f>YEAR(Table1[[#This Row],[Ship Date]])</f>
        <v>2017</v>
      </c>
      <c r="M14" t="str">
        <f>TEXT(Table1[[#This Row],[Ship Date]],"mmm")</f>
        <v>Apr</v>
      </c>
      <c r="N14">
        <f>ROUNDUP(MONTH(Table1[[#This Row],[Ship Date]])/3,0)</f>
        <v>2</v>
      </c>
    </row>
    <row r="15" spans="1:14" x14ac:dyDescent="0.3">
      <c r="A15">
        <v>14</v>
      </c>
      <c r="B15" t="s">
        <v>36</v>
      </c>
      <c r="C15" t="s">
        <v>37</v>
      </c>
      <c r="D15" t="s">
        <v>38</v>
      </c>
      <c r="E15" s="1">
        <v>42709</v>
      </c>
      <c r="F15" s="1">
        <v>42714</v>
      </c>
      <c r="G15" t="s">
        <v>22</v>
      </c>
      <c r="H15" s="6">
        <v>407.976</v>
      </c>
      <c r="I15">
        <v>3</v>
      </c>
      <c r="J15">
        <v>0.2</v>
      </c>
      <c r="K15" s="6">
        <v>132.59219999999999</v>
      </c>
      <c r="L15">
        <f>YEAR(Table1[[#This Row],[Ship Date]])</f>
        <v>2016</v>
      </c>
      <c r="M15" t="str">
        <f>TEXT(Table1[[#This Row],[Ship Date]],"mmm")</f>
        <v>Dec</v>
      </c>
      <c r="N15">
        <f>ROUNDUP(MONTH(Table1[[#This Row],[Ship Date]])/3,0)</f>
        <v>4</v>
      </c>
    </row>
    <row r="16" spans="1:14" x14ac:dyDescent="0.3">
      <c r="A16">
        <v>15</v>
      </c>
      <c r="B16" t="s">
        <v>39</v>
      </c>
      <c r="C16" t="s">
        <v>40</v>
      </c>
      <c r="D16" t="s">
        <v>41</v>
      </c>
      <c r="E16" s="1">
        <v>42330</v>
      </c>
      <c r="F16" s="1">
        <v>42334</v>
      </c>
      <c r="G16" t="s">
        <v>22</v>
      </c>
      <c r="H16" s="6">
        <v>68.81</v>
      </c>
      <c r="I16">
        <v>5</v>
      </c>
      <c r="J16">
        <v>0.8</v>
      </c>
      <c r="K16" s="6">
        <v>-123.858</v>
      </c>
      <c r="L16">
        <f>YEAR(Table1[[#This Row],[Ship Date]])</f>
        <v>2015</v>
      </c>
      <c r="M16" t="str">
        <f>TEXT(Table1[[#This Row],[Ship Date]],"mmm")</f>
        <v>Nov</v>
      </c>
      <c r="N16">
        <f>ROUNDUP(MONTH(Table1[[#This Row],[Ship Date]])/3,0)</f>
        <v>4</v>
      </c>
    </row>
    <row r="17" spans="1:14" x14ac:dyDescent="0.3">
      <c r="A17">
        <v>16</v>
      </c>
      <c r="B17" t="s">
        <v>39</v>
      </c>
      <c r="C17" t="s">
        <v>40</v>
      </c>
      <c r="D17" t="s">
        <v>42</v>
      </c>
      <c r="E17" s="1">
        <v>42330</v>
      </c>
      <c r="F17" s="1">
        <v>42334</v>
      </c>
      <c r="G17" t="s">
        <v>22</v>
      </c>
      <c r="H17" s="6">
        <v>2.544</v>
      </c>
      <c r="I17">
        <v>3</v>
      </c>
      <c r="J17">
        <v>0.8</v>
      </c>
      <c r="K17" s="6">
        <v>-3.8159999999999998</v>
      </c>
      <c r="L17">
        <f>YEAR(Table1[[#This Row],[Ship Date]])</f>
        <v>2015</v>
      </c>
      <c r="M17" t="str">
        <f>TEXT(Table1[[#This Row],[Ship Date]],"mmm")</f>
        <v>Nov</v>
      </c>
      <c r="N17">
        <f>ROUNDUP(MONTH(Table1[[#This Row],[Ship Date]])/3,0)</f>
        <v>4</v>
      </c>
    </row>
    <row r="18" spans="1:14" x14ac:dyDescent="0.3">
      <c r="A18">
        <v>17</v>
      </c>
      <c r="B18" t="s">
        <v>43</v>
      </c>
      <c r="C18" t="s">
        <v>44</v>
      </c>
      <c r="D18" t="s">
        <v>45</v>
      </c>
      <c r="E18" s="1">
        <v>41954</v>
      </c>
      <c r="F18" s="1">
        <v>41961</v>
      </c>
      <c r="G18" t="s">
        <v>22</v>
      </c>
      <c r="H18" s="6">
        <v>665.88</v>
      </c>
      <c r="I18">
        <v>6</v>
      </c>
      <c r="J18">
        <v>0</v>
      </c>
      <c r="K18" s="6">
        <v>13.317600000000001</v>
      </c>
      <c r="L18">
        <f>YEAR(Table1[[#This Row],[Ship Date]])</f>
        <v>2014</v>
      </c>
      <c r="M18" t="str">
        <f>TEXT(Table1[[#This Row],[Ship Date]],"mmm")</f>
        <v>Nov</v>
      </c>
      <c r="N18">
        <f>ROUNDUP(MONTH(Table1[[#This Row],[Ship Date]])/3,0)</f>
        <v>4</v>
      </c>
    </row>
    <row r="19" spans="1:14" x14ac:dyDescent="0.3">
      <c r="A19">
        <v>18</v>
      </c>
      <c r="B19" t="s">
        <v>46</v>
      </c>
      <c r="C19" t="s">
        <v>47</v>
      </c>
      <c r="D19" t="s">
        <v>48</v>
      </c>
      <c r="E19" s="1">
        <v>41772</v>
      </c>
      <c r="F19" s="1">
        <v>41774</v>
      </c>
      <c r="G19" t="s">
        <v>14</v>
      </c>
      <c r="H19" s="6">
        <v>55.5</v>
      </c>
      <c r="I19">
        <v>2</v>
      </c>
      <c r="J19">
        <v>0</v>
      </c>
      <c r="K19" s="6">
        <v>9.99</v>
      </c>
      <c r="L19">
        <f>YEAR(Table1[[#This Row],[Ship Date]])</f>
        <v>2014</v>
      </c>
      <c r="M19" t="str">
        <f>TEXT(Table1[[#This Row],[Ship Date]],"mmm")</f>
        <v>May</v>
      </c>
      <c r="N19">
        <f>ROUNDUP(MONTH(Table1[[#This Row],[Ship Date]])/3,0)</f>
        <v>2</v>
      </c>
    </row>
    <row r="20" spans="1:14" x14ac:dyDescent="0.3">
      <c r="A20">
        <v>19</v>
      </c>
      <c r="B20" t="s">
        <v>49</v>
      </c>
      <c r="C20" t="s">
        <v>50</v>
      </c>
      <c r="D20" t="s">
        <v>51</v>
      </c>
      <c r="E20" s="1">
        <v>41878</v>
      </c>
      <c r="F20" s="1">
        <v>41883</v>
      </c>
      <c r="G20" t="s">
        <v>14</v>
      </c>
      <c r="H20" s="6">
        <v>8.56</v>
      </c>
      <c r="I20">
        <v>2</v>
      </c>
      <c r="J20">
        <v>0</v>
      </c>
      <c r="K20" s="6">
        <v>2.4824000000000002</v>
      </c>
      <c r="L20">
        <f>YEAR(Table1[[#This Row],[Ship Date]])</f>
        <v>2014</v>
      </c>
      <c r="M20" t="str">
        <f>TEXT(Table1[[#This Row],[Ship Date]],"mmm")</f>
        <v>Sep</v>
      </c>
      <c r="N20">
        <f>ROUNDUP(MONTH(Table1[[#This Row],[Ship Date]])/3,0)</f>
        <v>3</v>
      </c>
    </row>
    <row r="21" spans="1:14" x14ac:dyDescent="0.3">
      <c r="A21">
        <v>20</v>
      </c>
      <c r="B21" t="s">
        <v>49</v>
      </c>
      <c r="C21" t="s">
        <v>50</v>
      </c>
      <c r="D21" t="s">
        <v>52</v>
      </c>
      <c r="E21" s="1">
        <v>41878</v>
      </c>
      <c r="F21" s="1">
        <v>41883</v>
      </c>
      <c r="G21" t="s">
        <v>14</v>
      </c>
      <c r="H21" s="6">
        <v>213.48</v>
      </c>
      <c r="I21">
        <v>3</v>
      </c>
      <c r="J21">
        <v>0.2</v>
      </c>
      <c r="K21" s="6">
        <v>16.010999999999999</v>
      </c>
      <c r="L21">
        <f>YEAR(Table1[[#This Row],[Ship Date]])</f>
        <v>2014</v>
      </c>
      <c r="M21" t="str">
        <f>TEXT(Table1[[#This Row],[Ship Date]],"mmm")</f>
        <v>Sep</v>
      </c>
      <c r="N21">
        <f>ROUNDUP(MONTH(Table1[[#This Row],[Ship Date]])/3,0)</f>
        <v>3</v>
      </c>
    </row>
    <row r="22" spans="1:14" x14ac:dyDescent="0.3">
      <c r="A22">
        <v>21</v>
      </c>
      <c r="B22" t="s">
        <v>49</v>
      </c>
      <c r="C22" t="s">
        <v>50</v>
      </c>
      <c r="D22" t="s">
        <v>53</v>
      </c>
      <c r="E22" s="1">
        <v>41878</v>
      </c>
      <c r="F22" s="1">
        <v>41883</v>
      </c>
      <c r="G22" t="s">
        <v>14</v>
      </c>
      <c r="H22" s="6">
        <v>22.72</v>
      </c>
      <c r="I22">
        <v>4</v>
      </c>
      <c r="J22">
        <v>0.2</v>
      </c>
      <c r="K22" s="6">
        <v>7.3840000000000003</v>
      </c>
      <c r="L22">
        <f>YEAR(Table1[[#This Row],[Ship Date]])</f>
        <v>2014</v>
      </c>
      <c r="M22" t="str">
        <f>TEXT(Table1[[#This Row],[Ship Date]],"mmm")</f>
        <v>Sep</v>
      </c>
      <c r="N22">
        <f>ROUNDUP(MONTH(Table1[[#This Row],[Ship Date]])/3,0)</f>
        <v>3</v>
      </c>
    </row>
    <row r="23" spans="1:14" x14ac:dyDescent="0.3">
      <c r="A23">
        <v>22</v>
      </c>
      <c r="B23" t="s">
        <v>54</v>
      </c>
      <c r="C23" t="s">
        <v>55</v>
      </c>
      <c r="D23" t="s">
        <v>56</v>
      </c>
      <c r="E23" s="1">
        <v>42713</v>
      </c>
      <c r="F23" s="1">
        <v>42717</v>
      </c>
      <c r="G23" t="s">
        <v>22</v>
      </c>
      <c r="H23" s="6">
        <v>19.46</v>
      </c>
      <c r="I23">
        <v>7</v>
      </c>
      <c r="J23">
        <v>0</v>
      </c>
      <c r="K23" s="6">
        <v>5.0595999999999997</v>
      </c>
      <c r="L23">
        <f>YEAR(Table1[[#This Row],[Ship Date]])</f>
        <v>2016</v>
      </c>
      <c r="M23" t="str">
        <f>TEXT(Table1[[#This Row],[Ship Date]],"mmm")</f>
        <v>Dec</v>
      </c>
      <c r="N23">
        <f>ROUNDUP(MONTH(Table1[[#This Row],[Ship Date]])/3,0)</f>
        <v>4</v>
      </c>
    </row>
    <row r="24" spans="1:14" x14ac:dyDescent="0.3">
      <c r="A24">
        <v>23</v>
      </c>
      <c r="B24" t="s">
        <v>54</v>
      </c>
      <c r="C24" t="s">
        <v>55</v>
      </c>
      <c r="D24" t="s">
        <v>57</v>
      </c>
      <c r="E24" s="1">
        <v>42713</v>
      </c>
      <c r="F24" s="1">
        <v>42717</v>
      </c>
      <c r="G24" t="s">
        <v>22</v>
      </c>
      <c r="H24" s="6">
        <v>60.34</v>
      </c>
      <c r="I24">
        <v>7</v>
      </c>
      <c r="J24">
        <v>0</v>
      </c>
      <c r="K24" s="6">
        <v>15.6884</v>
      </c>
      <c r="L24">
        <f>YEAR(Table1[[#This Row],[Ship Date]])</f>
        <v>2016</v>
      </c>
      <c r="M24" t="str">
        <f>TEXT(Table1[[#This Row],[Ship Date]],"mmm")</f>
        <v>Dec</v>
      </c>
      <c r="N24">
        <f>ROUNDUP(MONTH(Table1[[#This Row],[Ship Date]])/3,0)</f>
        <v>4</v>
      </c>
    </row>
    <row r="25" spans="1:14" x14ac:dyDescent="0.3">
      <c r="A25">
        <v>24</v>
      </c>
      <c r="B25" t="s">
        <v>58</v>
      </c>
      <c r="C25" t="s">
        <v>59</v>
      </c>
      <c r="D25" t="s">
        <v>60</v>
      </c>
      <c r="E25" s="1">
        <v>42932</v>
      </c>
      <c r="F25" s="1">
        <v>42934</v>
      </c>
      <c r="G25" t="s">
        <v>14</v>
      </c>
      <c r="H25" s="6">
        <v>71.372</v>
      </c>
      <c r="I25">
        <v>2</v>
      </c>
      <c r="J25">
        <v>0.3</v>
      </c>
      <c r="K25" s="6">
        <v>-1.0196000000000001</v>
      </c>
      <c r="L25">
        <f>YEAR(Table1[[#This Row],[Ship Date]])</f>
        <v>2017</v>
      </c>
      <c r="M25" t="str">
        <f>TEXT(Table1[[#This Row],[Ship Date]],"mmm")</f>
        <v>Jul</v>
      </c>
      <c r="N25">
        <f>ROUNDUP(MONTH(Table1[[#This Row],[Ship Date]])/3,0)</f>
        <v>3</v>
      </c>
    </row>
    <row r="26" spans="1:14" x14ac:dyDescent="0.3">
      <c r="A26">
        <v>25</v>
      </c>
      <c r="B26" t="s">
        <v>61</v>
      </c>
      <c r="C26" t="s">
        <v>62</v>
      </c>
      <c r="D26" t="s">
        <v>21</v>
      </c>
      <c r="E26" s="1">
        <v>42272</v>
      </c>
      <c r="F26" s="1">
        <v>42277</v>
      </c>
      <c r="G26" t="s">
        <v>22</v>
      </c>
      <c r="H26" s="6">
        <v>1044.6300000000001</v>
      </c>
      <c r="I26">
        <v>3</v>
      </c>
      <c r="J26">
        <v>0</v>
      </c>
      <c r="K26" s="6">
        <v>240.26490000000001</v>
      </c>
      <c r="L26">
        <f>YEAR(Table1[[#This Row],[Ship Date]])</f>
        <v>2015</v>
      </c>
      <c r="M26" t="str">
        <f>TEXT(Table1[[#This Row],[Ship Date]],"mmm")</f>
        <v>Sep</v>
      </c>
      <c r="N26">
        <f>ROUNDUP(MONTH(Table1[[#This Row],[Ship Date]])/3,0)</f>
        <v>3</v>
      </c>
    </row>
    <row r="27" spans="1:14" x14ac:dyDescent="0.3">
      <c r="A27">
        <v>26</v>
      </c>
      <c r="B27" t="s">
        <v>63</v>
      </c>
      <c r="C27" t="s">
        <v>64</v>
      </c>
      <c r="D27" t="s">
        <v>65</v>
      </c>
      <c r="E27" s="1">
        <v>42385</v>
      </c>
      <c r="F27" s="1">
        <v>42389</v>
      </c>
      <c r="G27" t="s">
        <v>14</v>
      </c>
      <c r="H27" s="6">
        <v>11.648</v>
      </c>
      <c r="I27">
        <v>2</v>
      </c>
      <c r="J27">
        <v>0.2</v>
      </c>
      <c r="K27" s="6">
        <v>4.2224000000000004</v>
      </c>
      <c r="L27">
        <f>YEAR(Table1[[#This Row],[Ship Date]])</f>
        <v>2016</v>
      </c>
      <c r="M27" t="str">
        <f>TEXT(Table1[[#This Row],[Ship Date]],"mmm")</f>
        <v>Jan</v>
      </c>
      <c r="N27">
        <f>ROUNDUP(MONTH(Table1[[#This Row],[Ship Date]])/3,0)</f>
        <v>1</v>
      </c>
    </row>
    <row r="28" spans="1:14" x14ac:dyDescent="0.3">
      <c r="A28">
        <v>27</v>
      </c>
      <c r="B28" t="s">
        <v>63</v>
      </c>
      <c r="C28" t="s">
        <v>64</v>
      </c>
      <c r="D28" t="s">
        <v>66</v>
      </c>
      <c r="E28" s="1">
        <v>42385</v>
      </c>
      <c r="F28" s="1">
        <v>42389</v>
      </c>
      <c r="G28" t="s">
        <v>14</v>
      </c>
      <c r="H28" s="6">
        <v>90.57</v>
      </c>
      <c r="I28">
        <v>3</v>
      </c>
      <c r="J28">
        <v>0</v>
      </c>
      <c r="K28" s="6">
        <v>11.774100000000001</v>
      </c>
      <c r="L28">
        <f>YEAR(Table1[[#This Row],[Ship Date]])</f>
        <v>2016</v>
      </c>
      <c r="M28" t="str">
        <f>TEXT(Table1[[#This Row],[Ship Date]],"mmm")</f>
        <v>Jan</v>
      </c>
      <c r="N28">
        <f>ROUNDUP(MONTH(Table1[[#This Row],[Ship Date]])/3,0)</f>
        <v>1</v>
      </c>
    </row>
    <row r="29" spans="1:14" x14ac:dyDescent="0.3">
      <c r="A29">
        <v>28</v>
      </c>
      <c r="B29" t="s">
        <v>67</v>
      </c>
      <c r="C29" t="s">
        <v>68</v>
      </c>
      <c r="D29" t="s">
        <v>69</v>
      </c>
      <c r="E29" s="1">
        <v>42264</v>
      </c>
      <c r="F29" s="1">
        <v>42268</v>
      </c>
      <c r="G29" t="s">
        <v>22</v>
      </c>
      <c r="H29" s="6">
        <v>3083.43</v>
      </c>
      <c r="I29">
        <v>7</v>
      </c>
      <c r="J29">
        <v>0.5</v>
      </c>
      <c r="K29" s="6">
        <v>-1665.0522000000001</v>
      </c>
      <c r="L29">
        <f>YEAR(Table1[[#This Row],[Ship Date]])</f>
        <v>2015</v>
      </c>
      <c r="M29" t="str">
        <f>TEXT(Table1[[#This Row],[Ship Date]],"mmm")</f>
        <v>Sep</v>
      </c>
      <c r="N29">
        <f>ROUNDUP(MONTH(Table1[[#This Row],[Ship Date]])/3,0)</f>
        <v>3</v>
      </c>
    </row>
    <row r="30" spans="1:14" x14ac:dyDescent="0.3">
      <c r="A30">
        <v>29</v>
      </c>
      <c r="B30" t="s">
        <v>67</v>
      </c>
      <c r="C30" t="s">
        <v>68</v>
      </c>
      <c r="D30" t="s">
        <v>70</v>
      </c>
      <c r="E30" s="1">
        <v>42264</v>
      </c>
      <c r="F30" s="1">
        <v>42268</v>
      </c>
      <c r="G30" t="s">
        <v>22</v>
      </c>
      <c r="H30" s="6">
        <v>9.6180000000000003</v>
      </c>
      <c r="I30">
        <v>2</v>
      </c>
      <c r="J30">
        <v>0.7</v>
      </c>
      <c r="K30" s="6">
        <v>-7.0532000000000004</v>
      </c>
      <c r="L30">
        <f>YEAR(Table1[[#This Row],[Ship Date]])</f>
        <v>2015</v>
      </c>
      <c r="M30" t="str">
        <f>TEXT(Table1[[#This Row],[Ship Date]],"mmm")</f>
        <v>Sep</v>
      </c>
      <c r="N30">
        <f>ROUNDUP(MONTH(Table1[[#This Row],[Ship Date]])/3,0)</f>
        <v>3</v>
      </c>
    </row>
    <row r="31" spans="1:14" x14ac:dyDescent="0.3">
      <c r="A31">
        <v>30</v>
      </c>
      <c r="B31" t="s">
        <v>67</v>
      </c>
      <c r="C31" t="s">
        <v>68</v>
      </c>
      <c r="D31" t="s">
        <v>71</v>
      </c>
      <c r="E31" s="1">
        <v>42264</v>
      </c>
      <c r="F31" s="1">
        <v>42268</v>
      </c>
      <c r="G31" t="s">
        <v>22</v>
      </c>
      <c r="H31" s="6">
        <v>124.2</v>
      </c>
      <c r="I31">
        <v>3</v>
      </c>
      <c r="J31">
        <v>0.2</v>
      </c>
      <c r="K31" s="6">
        <v>15.525</v>
      </c>
      <c r="L31">
        <f>YEAR(Table1[[#This Row],[Ship Date]])</f>
        <v>2015</v>
      </c>
      <c r="M31" t="str">
        <f>TEXT(Table1[[#This Row],[Ship Date]],"mmm")</f>
        <v>Sep</v>
      </c>
      <c r="N31">
        <f>ROUNDUP(MONTH(Table1[[#This Row],[Ship Date]])/3,0)</f>
        <v>3</v>
      </c>
    </row>
    <row r="32" spans="1:14" x14ac:dyDescent="0.3">
      <c r="A32">
        <v>31</v>
      </c>
      <c r="B32" t="s">
        <v>67</v>
      </c>
      <c r="C32" t="s">
        <v>68</v>
      </c>
      <c r="D32" t="s">
        <v>72</v>
      </c>
      <c r="E32" s="1">
        <v>42264</v>
      </c>
      <c r="F32" s="1">
        <v>42268</v>
      </c>
      <c r="G32" t="s">
        <v>22</v>
      </c>
      <c r="H32" s="6">
        <v>3.2639999999999998</v>
      </c>
      <c r="I32">
        <v>2</v>
      </c>
      <c r="J32">
        <v>0.2</v>
      </c>
      <c r="K32" s="6">
        <v>1.1015999999999999</v>
      </c>
      <c r="L32">
        <f>YEAR(Table1[[#This Row],[Ship Date]])</f>
        <v>2015</v>
      </c>
      <c r="M32" t="str">
        <f>TEXT(Table1[[#This Row],[Ship Date]],"mmm")</f>
        <v>Sep</v>
      </c>
      <c r="N32">
        <f>ROUNDUP(MONTH(Table1[[#This Row],[Ship Date]])/3,0)</f>
        <v>3</v>
      </c>
    </row>
    <row r="33" spans="1:14" x14ac:dyDescent="0.3">
      <c r="A33">
        <v>32</v>
      </c>
      <c r="B33" t="s">
        <v>67</v>
      </c>
      <c r="C33" t="s">
        <v>68</v>
      </c>
      <c r="D33" t="s">
        <v>73</v>
      </c>
      <c r="E33" s="1">
        <v>42264</v>
      </c>
      <c r="F33" s="1">
        <v>42268</v>
      </c>
      <c r="G33" t="s">
        <v>22</v>
      </c>
      <c r="H33" s="6">
        <v>86.304000000000002</v>
      </c>
      <c r="I33">
        <v>6</v>
      </c>
      <c r="J33">
        <v>0.2</v>
      </c>
      <c r="K33" s="6">
        <v>9.7091999999999992</v>
      </c>
      <c r="L33">
        <f>YEAR(Table1[[#This Row],[Ship Date]])</f>
        <v>2015</v>
      </c>
      <c r="M33" t="str">
        <f>TEXT(Table1[[#This Row],[Ship Date]],"mmm")</f>
        <v>Sep</v>
      </c>
      <c r="N33">
        <f>ROUNDUP(MONTH(Table1[[#This Row],[Ship Date]])/3,0)</f>
        <v>3</v>
      </c>
    </row>
    <row r="34" spans="1:14" x14ac:dyDescent="0.3">
      <c r="A34">
        <v>33</v>
      </c>
      <c r="B34" t="s">
        <v>67</v>
      </c>
      <c r="C34" t="s">
        <v>68</v>
      </c>
      <c r="D34" t="s">
        <v>74</v>
      </c>
      <c r="E34" s="1">
        <v>42264</v>
      </c>
      <c r="F34" s="1">
        <v>42268</v>
      </c>
      <c r="G34" t="s">
        <v>22</v>
      </c>
      <c r="H34" s="6">
        <v>6.8579999999999997</v>
      </c>
      <c r="I34">
        <v>6</v>
      </c>
      <c r="J34">
        <v>0.7</v>
      </c>
      <c r="K34" s="6">
        <v>-5.7149999999999999</v>
      </c>
      <c r="L34">
        <f>YEAR(Table1[[#This Row],[Ship Date]])</f>
        <v>2015</v>
      </c>
      <c r="M34" t="str">
        <f>TEXT(Table1[[#This Row],[Ship Date]],"mmm")</f>
        <v>Sep</v>
      </c>
      <c r="N34">
        <f>ROUNDUP(MONTH(Table1[[#This Row],[Ship Date]])/3,0)</f>
        <v>3</v>
      </c>
    </row>
    <row r="35" spans="1:14" x14ac:dyDescent="0.3">
      <c r="A35">
        <v>34</v>
      </c>
      <c r="B35" t="s">
        <v>67</v>
      </c>
      <c r="C35" t="s">
        <v>68</v>
      </c>
      <c r="D35" t="s">
        <v>75</v>
      </c>
      <c r="E35" s="1">
        <v>42264</v>
      </c>
      <c r="F35" s="1">
        <v>42268</v>
      </c>
      <c r="G35" t="s">
        <v>22</v>
      </c>
      <c r="H35" s="6">
        <v>15.76</v>
      </c>
      <c r="I35">
        <v>2</v>
      </c>
      <c r="J35">
        <v>0.2</v>
      </c>
      <c r="K35" s="6">
        <v>3.5459999999999998</v>
      </c>
      <c r="L35">
        <f>YEAR(Table1[[#This Row],[Ship Date]])</f>
        <v>2015</v>
      </c>
      <c r="M35" t="str">
        <f>TEXT(Table1[[#This Row],[Ship Date]],"mmm")</f>
        <v>Sep</v>
      </c>
      <c r="N35">
        <f>ROUNDUP(MONTH(Table1[[#This Row],[Ship Date]])/3,0)</f>
        <v>3</v>
      </c>
    </row>
    <row r="36" spans="1:14" x14ac:dyDescent="0.3">
      <c r="A36">
        <v>35</v>
      </c>
      <c r="B36" t="s">
        <v>76</v>
      </c>
      <c r="C36" t="s">
        <v>77</v>
      </c>
      <c r="D36" t="s">
        <v>78</v>
      </c>
      <c r="E36" s="1">
        <v>43027</v>
      </c>
      <c r="F36" s="1">
        <v>43031</v>
      </c>
      <c r="G36" t="s">
        <v>14</v>
      </c>
      <c r="H36" s="6">
        <v>29.472000000000001</v>
      </c>
      <c r="I36">
        <v>3</v>
      </c>
      <c r="J36">
        <v>0.2</v>
      </c>
      <c r="K36" s="6">
        <v>9.9467999999999996</v>
      </c>
      <c r="L36">
        <f>YEAR(Table1[[#This Row],[Ship Date]])</f>
        <v>2017</v>
      </c>
      <c r="M36" t="str">
        <f>TEXT(Table1[[#This Row],[Ship Date]],"mmm")</f>
        <v>Oct</v>
      </c>
      <c r="N36">
        <f>ROUNDUP(MONTH(Table1[[#This Row],[Ship Date]])/3,0)</f>
        <v>4</v>
      </c>
    </row>
    <row r="37" spans="1:14" x14ac:dyDescent="0.3">
      <c r="A37">
        <v>36</v>
      </c>
      <c r="B37" t="s">
        <v>79</v>
      </c>
      <c r="C37" t="s">
        <v>80</v>
      </c>
      <c r="D37" t="s">
        <v>81</v>
      </c>
      <c r="E37" s="1">
        <v>42712</v>
      </c>
      <c r="F37" s="1">
        <v>42714</v>
      </c>
      <c r="G37" t="s">
        <v>82</v>
      </c>
      <c r="H37" s="6">
        <v>1097.5440000000001</v>
      </c>
      <c r="I37">
        <v>7</v>
      </c>
      <c r="J37">
        <v>0.2</v>
      </c>
      <c r="K37" s="6">
        <v>123.47369999999999</v>
      </c>
      <c r="L37">
        <f>YEAR(Table1[[#This Row],[Ship Date]])</f>
        <v>2016</v>
      </c>
      <c r="M37" t="str">
        <f>TEXT(Table1[[#This Row],[Ship Date]],"mmm")</f>
        <v>Dec</v>
      </c>
      <c r="N37">
        <f>ROUNDUP(MONTH(Table1[[#This Row],[Ship Date]])/3,0)</f>
        <v>4</v>
      </c>
    </row>
    <row r="38" spans="1:14" x14ac:dyDescent="0.3">
      <c r="A38">
        <v>37</v>
      </c>
      <c r="B38" t="s">
        <v>79</v>
      </c>
      <c r="C38" t="s">
        <v>80</v>
      </c>
      <c r="D38" t="s">
        <v>83</v>
      </c>
      <c r="E38" s="1">
        <v>42712</v>
      </c>
      <c r="F38" s="1">
        <v>42714</v>
      </c>
      <c r="G38" t="s">
        <v>82</v>
      </c>
      <c r="H38" s="6">
        <v>190.92</v>
      </c>
      <c r="I38">
        <v>5</v>
      </c>
      <c r="J38">
        <v>0.6</v>
      </c>
      <c r="K38" s="6">
        <v>-147.96299999999999</v>
      </c>
      <c r="L38">
        <f>YEAR(Table1[[#This Row],[Ship Date]])</f>
        <v>2016</v>
      </c>
      <c r="M38" t="str">
        <f>TEXT(Table1[[#This Row],[Ship Date]],"mmm")</f>
        <v>Dec</v>
      </c>
      <c r="N38">
        <f>ROUNDUP(MONTH(Table1[[#This Row],[Ship Date]])/3,0)</f>
        <v>4</v>
      </c>
    </row>
    <row r="39" spans="1:14" x14ac:dyDescent="0.3">
      <c r="A39">
        <v>38</v>
      </c>
      <c r="B39" t="s">
        <v>84</v>
      </c>
      <c r="C39" t="s">
        <v>85</v>
      </c>
      <c r="D39" t="s">
        <v>86</v>
      </c>
      <c r="E39" s="1">
        <v>42365</v>
      </c>
      <c r="F39" s="1">
        <v>42369</v>
      </c>
      <c r="G39" t="s">
        <v>22</v>
      </c>
      <c r="H39" s="6">
        <v>113.328</v>
      </c>
      <c r="I39">
        <v>9</v>
      </c>
      <c r="J39">
        <v>0.2</v>
      </c>
      <c r="K39" s="6">
        <v>35.414999999999999</v>
      </c>
      <c r="L39">
        <f>YEAR(Table1[[#This Row],[Ship Date]])</f>
        <v>2015</v>
      </c>
      <c r="M39" t="str">
        <f>TEXT(Table1[[#This Row],[Ship Date]],"mmm")</f>
        <v>Dec</v>
      </c>
      <c r="N39">
        <f>ROUNDUP(MONTH(Table1[[#This Row],[Ship Date]])/3,0)</f>
        <v>4</v>
      </c>
    </row>
    <row r="40" spans="1:14" x14ac:dyDescent="0.3">
      <c r="A40">
        <v>39</v>
      </c>
      <c r="B40" t="s">
        <v>84</v>
      </c>
      <c r="C40" t="s">
        <v>85</v>
      </c>
      <c r="D40" t="s">
        <v>87</v>
      </c>
      <c r="E40" s="1">
        <v>42365</v>
      </c>
      <c r="F40" s="1">
        <v>42369</v>
      </c>
      <c r="G40" t="s">
        <v>22</v>
      </c>
      <c r="H40" s="6">
        <v>532.39919999999995</v>
      </c>
      <c r="I40">
        <v>3</v>
      </c>
      <c r="J40">
        <v>0.32</v>
      </c>
      <c r="K40" s="6">
        <v>-46.976399999999998</v>
      </c>
      <c r="L40">
        <f>YEAR(Table1[[#This Row],[Ship Date]])</f>
        <v>2015</v>
      </c>
      <c r="M40" t="str">
        <f>TEXT(Table1[[#This Row],[Ship Date]],"mmm")</f>
        <v>Dec</v>
      </c>
      <c r="N40">
        <f>ROUNDUP(MONTH(Table1[[#This Row],[Ship Date]])/3,0)</f>
        <v>4</v>
      </c>
    </row>
    <row r="41" spans="1:14" x14ac:dyDescent="0.3">
      <c r="A41">
        <v>40</v>
      </c>
      <c r="B41" t="s">
        <v>84</v>
      </c>
      <c r="C41" t="s">
        <v>85</v>
      </c>
      <c r="D41" t="s">
        <v>88</v>
      </c>
      <c r="E41" s="1">
        <v>42365</v>
      </c>
      <c r="F41" s="1">
        <v>42369</v>
      </c>
      <c r="G41" t="s">
        <v>22</v>
      </c>
      <c r="H41" s="6">
        <v>212.05799999999999</v>
      </c>
      <c r="I41">
        <v>3</v>
      </c>
      <c r="J41">
        <v>0.3</v>
      </c>
      <c r="K41" s="6">
        <v>-15.147</v>
      </c>
      <c r="L41">
        <f>YEAR(Table1[[#This Row],[Ship Date]])</f>
        <v>2015</v>
      </c>
      <c r="M41" t="str">
        <f>TEXT(Table1[[#This Row],[Ship Date]],"mmm")</f>
        <v>Dec</v>
      </c>
      <c r="N41">
        <f>ROUNDUP(MONTH(Table1[[#This Row],[Ship Date]])/3,0)</f>
        <v>4</v>
      </c>
    </row>
    <row r="42" spans="1:14" x14ac:dyDescent="0.3">
      <c r="A42">
        <v>41</v>
      </c>
      <c r="B42" t="s">
        <v>84</v>
      </c>
      <c r="C42" t="s">
        <v>85</v>
      </c>
      <c r="D42" t="s">
        <v>89</v>
      </c>
      <c r="E42" s="1">
        <v>42365</v>
      </c>
      <c r="F42" s="1">
        <v>42369</v>
      </c>
      <c r="G42" t="s">
        <v>22</v>
      </c>
      <c r="H42" s="6">
        <v>371.16800000000001</v>
      </c>
      <c r="I42">
        <v>4</v>
      </c>
      <c r="J42">
        <v>0.2</v>
      </c>
      <c r="K42" s="6">
        <v>41.756399999999999</v>
      </c>
      <c r="L42">
        <f>YEAR(Table1[[#This Row],[Ship Date]])</f>
        <v>2015</v>
      </c>
      <c r="M42" t="str">
        <f>TEXT(Table1[[#This Row],[Ship Date]],"mmm")</f>
        <v>Dec</v>
      </c>
      <c r="N42">
        <f>ROUNDUP(MONTH(Table1[[#This Row],[Ship Date]])/3,0)</f>
        <v>4</v>
      </c>
    </row>
    <row r="43" spans="1:14" x14ac:dyDescent="0.3">
      <c r="A43">
        <v>42</v>
      </c>
      <c r="B43" t="s">
        <v>90</v>
      </c>
      <c r="C43" t="s">
        <v>91</v>
      </c>
      <c r="D43" t="s">
        <v>92</v>
      </c>
      <c r="E43" s="1">
        <v>42988</v>
      </c>
      <c r="F43" s="1">
        <v>42993</v>
      </c>
      <c r="G43" t="s">
        <v>22</v>
      </c>
      <c r="H43" s="6">
        <v>147.16800000000001</v>
      </c>
      <c r="I43">
        <v>4</v>
      </c>
      <c r="J43">
        <v>0.2</v>
      </c>
      <c r="K43" s="6">
        <v>16.5564</v>
      </c>
      <c r="L43">
        <f>YEAR(Table1[[#This Row],[Ship Date]])</f>
        <v>2017</v>
      </c>
      <c r="M43" t="str">
        <f>TEXT(Table1[[#This Row],[Ship Date]],"mmm")</f>
        <v>Sep</v>
      </c>
      <c r="N43">
        <f>ROUNDUP(MONTH(Table1[[#This Row],[Ship Date]])/3,0)</f>
        <v>3</v>
      </c>
    </row>
    <row r="44" spans="1:14" x14ac:dyDescent="0.3">
      <c r="A44">
        <v>43</v>
      </c>
      <c r="B44" t="s">
        <v>93</v>
      </c>
      <c r="C44" t="s">
        <v>94</v>
      </c>
      <c r="D44" t="s">
        <v>95</v>
      </c>
      <c r="E44" s="1">
        <v>42568</v>
      </c>
      <c r="F44" s="1">
        <v>42573</v>
      </c>
      <c r="G44" t="s">
        <v>22</v>
      </c>
      <c r="H44" s="6">
        <v>77.88</v>
      </c>
      <c r="I44">
        <v>2</v>
      </c>
      <c r="J44">
        <v>0</v>
      </c>
      <c r="K44" s="6">
        <v>3.8940000000000001</v>
      </c>
      <c r="L44">
        <f>YEAR(Table1[[#This Row],[Ship Date]])</f>
        <v>2016</v>
      </c>
      <c r="M44" t="str">
        <f>TEXT(Table1[[#This Row],[Ship Date]],"mmm")</f>
        <v>Jul</v>
      </c>
      <c r="N44">
        <f>ROUNDUP(MONTH(Table1[[#This Row],[Ship Date]])/3,0)</f>
        <v>3</v>
      </c>
    </row>
    <row r="45" spans="1:14" x14ac:dyDescent="0.3">
      <c r="A45">
        <v>44</v>
      </c>
      <c r="B45" t="s">
        <v>96</v>
      </c>
      <c r="C45" t="s">
        <v>97</v>
      </c>
      <c r="D45" t="s">
        <v>98</v>
      </c>
      <c r="E45" s="1">
        <v>42997</v>
      </c>
      <c r="F45" s="1">
        <v>43001</v>
      </c>
      <c r="G45" t="s">
        <v>22</v>
      </c>
      <c r="H45" s="6">
        <v>95.616</v>
      </c>
      <c r="I45">
        <v>2</v>
      </c>
      <c r="J45">
        <v>0.2</v>
      </c>
      <c r="K45" s="6">
        <v>9.5616000000000003</v>
      </c>
      <c r="L45">
        <f>YEAR(Table1[[#This Row],[Ship Date]])</f>
        <v>2017</v>
      </c>
      <c r="M45" t="str">
        <f>TEXT(Table1[[#This Row],[Ship Date]],"mmm")</f>
        <v>Sep</v>
      </c>
      <c r="N45">
        <f>ROUNDUP(MONTH(Table1[[#This Row],[Ship Date]])/3,0)</f>
        <v>3</v>
      </c>
    </row>
    <row r="46" spans="1:14" x14ac:dyDescent="0.3">
      <c r="A46">
        <v>45</v>
      </c>
      <c r="B46" t="s">
        <v>99</v>
      </c>
      <c r="C46" t="s">
        <v>100</v>
      </c>
      <c r="D46" t="s">
        <v>101</v>
      </c>
      <c r="E46" s="1">
        <v>42440</v>
      </c>
      <c r="F46" s="1">
        <v>42442</v>
      </c>
      <c r="G46" t="s">
        <v>82</v>
      </c>
      <c r="H46" s="6">
        <v>45.98</v>
      </c>
      <c r="I46">
        <v>2</v>
      </c>
      <c r="J46">
        <v>0</v>
      </c>
      <c r="K46" s="6">
        <v>19.7714</v>
      </c>
      <c r="L46">
        <f>YEAR(Table1[[#This Row],[Ship Date]])</f>
        <v>2016</v>
      </c>
      <c r="M46" t="str">
        <f>TEXT(Table1[[#This Row],[Ship Date]],"mmm")</f>
        <v>Mar</v>
      </c>
      <c r="N46">
        <f>ROUNDUP(MONTH(Table1[[#This Row],[Ship Date]])/3,0)</f>
        <v>1</v>
      </c>
    </row>
    <row r="47" spans="1:14" x14ac:dyDescent="0.3">
      <c r="A47">
        <v>46</v>
      </c>
      <c r="B47" t="s">
        <v>99</v>
      </c>
      <c r="C47" t="s">
        <v>100</v>
      </c>
      <c r="D47" t="s">
        <v>102</v>
      </c>
      <c r="E47" s="1">
        <v>42440</v>
      </c>
      <c r="F47" s="1">
        <v>42442</v>
      </c>
      <c r="G47" t="s">
        <v>82</v>
      </c>
      <c r="H47" s="6">
        <v>17.46</v>
      </c>
      <c r="I47">
        <v>2</v>
      </c>
      <c r="J47">
        <v>0</v>
      </c>
      <c r="K47" s="6">
        <v>8.2062000000000008</v>
      </c>
      <c r="L47">
        <f>YEAR(Table1[[#This Row],[Ship Date]])</f>
        <v>2016</v>
      </c>
      <c r="M47" t="str">
        <f>TEXT(Table1[[#This Row],[Ship Date]],"mmm")</f>
        <v>Mar</v>
      </c>
      <c r="N47">
        <f>ROUNDUP(MONTH(Table1[[#This Row],[Ship Date]])/3,0)</f>
        <v>1</v>
      </c>
    </row>
    <row r="48" spans="1:14" x14ac:dyDescent="0.3">
      <c r="A48">
        <v>47</v>
      </c>
      <c r="B48" t="s">
        <v>103</v>
      </c>
      <c r="C48" t="s">
        <v>104</v>
      </c>
      <c r="D48" t="s">
        <v>105</v>
      </c>
      <c r="E48" s="1">
        <v>41932</v>
      </c>
      <c r="F48" s="1">
        <v>41937</v>
      </c>
      <c r="G48" t="s">
        <v>14</v>
      </c>
      <c r="H48" s="6">
        <v>211.96</v>
      </c>
      <c r="I48">
        <v>4</v>
      </c>
      <c r="J48">
        <v>0</v>
      </c>
      <c r="K48" s="6">
        <v>8.4784000000000006</v>
      </c>
      <c r="L48">
        <f>YEAR(Table1[[#This Row],[Ship Date]])</f>
        <v>2014</v>
      </c>
      <c r="M48" t="str">
        <f>TEXT(Table1[[#This Row],[Ship Date]],"mmm")</f>
        <v>Oct</v>
      </c>
      <c r="N48">
        <f>ROUNDUP(MONTH(Table1[[#This Row],[Ship Date]])/3,0)</f>
        <v>4</v>
      </c>
    </row>
    <row r="49" spans="1:14" x14ac:dyDescent="0.3">
      <c r="A49">
        <v>48</v>
      </c>
      <c r="B49" t="s">
        <v>106</v>
      </c>
      <c r="C49" t="s">
        <v>107</v>
      </c>
      <c r="D49" t="s">
        <v>108</v>
      </c>
      <c r="E49" s="1">
        <v>42541</v>
      </c>
      <c r="F49" s="1">
        <v>42546</v>
      </c>
      <c r="G49" t="s">
        <v>22</v>
      </c>
      <c r="H49" s="6">
        <v>45</v>
      </c>
      <c r="I49">
        <v>3</v>
      </c>
      <c r="J49">
        <v>0</v>
      </c>
      <c r="K49" s="6">
        <v>4.95</v>
      </c>
      <c r="L49">
        <f>YEAR(Table1[[#This Row],[Ship Date]])</f>
        <v>2016</v>
      </c>
      <c r="M49" t="str">
        <f>TEXT(Table1[[#This Row],[Ship Date]],"mmm")</f>
        <v>Jun</v>
      </c>
      <c r="N49">
        <f>ROUNDUP(MONTH(Table1[[#This Row],[Ship Date]])/3,0)</f>
        <v>2</v>
      </c>
    </row>
    <row r="50" spans="1:14" x14ac:dyDescent="0.3">
      <c r="A50">
        <v>49</v>
      </c>
      <c r="B50" t="s">
        <v>106</v>
      </c>
      <c r="C50" t="s">
        <v>107</v>
      </c>
      <c r="D50" t="s">
        <v>109</v>
      </c>
      <c r="E50" s="1">
        <v>42541</v>
      </c>
      <c r="F50" s="1">
        <v>42546</v>
      </c>
      <c r="G50" t="s">
        <v>22</v>
      </c>
      <c r="H50" s="6">
        <v>21.8</v>
      </c>
      <c r="I50">
        <v>2</v>
      </c>
      <c r="J50">
        <v>0</v>
      </c>
      <c r="K50" s="6">
        <v>6.1040000000000001</v>
      </c>
      <c r="L50">
        <f>YEAR(Table1[[#This Row],[Ship Date]])</f>
        <v>2016</v>
      </c>
      <c r="M50" t="str">
        <f>TEXT(Table1[[#This Row],[Ship Date]],"mmm")</f>
        <v>Jun</v>
      </c>
      <c r="N50">
        <f>ROUNDUP(MONTH(Table1[[#This Row],[Ship Date]])/3,0)</f>
        <v>2</v>
      </c>
    </row>
    <row r="51" spans="1:14" x14ac:dyDescent="0.3">
      <c r="A51">
        <v>50</v>
      </c>
      <c r="B51" t="s">
        <v>110</v>
      </c>
      <c r="C51" t="s">
        <v>111</v>
      </c>
      <c r="D51" t="s">
        <v>112</v>
      </c>
      <c r="E51" s="1">
        <v>42112</v>
      </c>
      <c r="F51" s="1">
        <v>42116</v>
      </c>
      <c r="G51" t="s">
        <v>22</v>
      </c>
      <c r="H51" s="6">
        <v>38.22</v>
      </c>
      <c r="I51">
        <v>6</v>
      </c>
      <c r="J51">
        <v>0</v>
      </c>
      <c r="K51" s="6">
        <v>17.9634</v>
      </c>
      <c r="L51">
        <f>YEAR(Table1[[#This Row],[Ship Date]])</f>
        <v>2015</v>
      </c>
      <c r="M51" t="str">
        <f>TEXT(Table1[[#This Row],[Ship Date]],"mmm")</f>
        <v>Apr</v>
      </c>
      <c r="N51">
        <f>ROUNDUP(MONTH(Table1[[#This Row],[Ship Date]])/3,0)</f>
        <v>2</v>
      </c>
    </row>
    <row r="52" spans="1:14" x14ac:dyDescent="0.3">
      <c r="A52">
        <v>51</v>
      </c>
      <c r="B52" t="s">
        <v>110</v>
      </c>
      <c r="C52" t="s">
        <v>111</v>
      </c>
      <c r="D52" t="s">
        <v>113</v>
      </c>
      <c r="E52" s="1">
        <v>42112</v>
      </c>
      <c r="F52" s="1">
        <v>42116</v>
      </c>
      <c r="G52" t="s">
        <v>22</v>
      </c>
      <c r="H52" s="6">
        <v>75.180000000000007</v>
      </c>
      <c r="I52">
        <v>6</v>
      </c>
      <c r="J52">
        <v>0</v>
      </c>
      <c r="K52" s="6">
        <v>35.334600000000002</v>
      </c>
      <c r="L52">
        <f>YEAR(Table1[[#This Row],[Ship Date]])</f>
        <v>2015</v>
      </c>
      <c r="M52" t="str">
        <f>TEXT(Table1[[#This Row],[Ship Date]],"mmm")</f>
        <v>Apr</v>
      </c>
      <c r="N52">
        <f>ROUNDUP(MONTH(Table1[[#This Row],[Ship Date]])/3,0)</f>
        <v>2</v>
      </c>
    </row>
    <row r="53" spans="1:14" x14ac:dyDescent="0.3">
      <c r="A53">
        <v>52</v>
      </c>
      <c r="B53" t="s">
        <v>110</v>
      </c>
      <c r="C53" t="s">
        <v>111</v>
      </c>
      <c r="D53" t="s">
        <v>114</v>
      </c>
      <c r="E53" s="1">
        <v>42112</v>
      </c>
      <c r="F53" s="1">
        <v>42116</v>
      </c>
      <c r="G53" t="s">
        <v>22</v>
      </c>
      <c r="H53" s="6">
        <v>6.16</v>
      </c>
      <c r="I53">
        <v>2</v>
      </c>
      <c r="J53">
        <v>0</v>
      </c>
      <c r="K53" s="6">
        <v>2.9567999999999999</v>
      </c>
      <c r="L53">
        <f>YEAR(Table1[[#This Row],[Ship Date]])</f>
        <v>2015</v>
      </c>
      <c r="M53" t="str">
        <f>TEXT(Table1[[#This Row],[Ship Date]],"mmm")</f>
        <v>Apr</v>
      </c>
      <c r="N53">
        <f>ROUNDUP(MONTH(Table1[[#This Row],[Ship Date]])/3,0)</f>
        <v>2</v>
      </c>
    </row>
    <row r="54" spans="1:14" x14ac:dyDescent="0.3">
      <c r="A54">
        <v>53</v>
      </c>
      <c r="B54" t="s">
        <v>110</v>
      </c>
      <c r="C54" t="s">
        <v>111</v>
      </c>
      <c r="D54" t="s">
        <v>115</v>
      </c>
      <c r="E54" s="1">
        <v>42112</v>
      </c>
      <c r="F54" s="1">
        <v>42116</v>
      </c>
      <c r="G54" t="s">
        <v>22</v>
      </c>
      <c r="H54" s="6">
        <v>89.99</v>
      </c>
      <c r="I54">
        <v>1</v>
      </c>
      <c r="J54">
        <v>0</v>
      </c>
      <c r="K54" s="6">
        <v>17.098099999999999</v>
      </c>
      <c r="L54">
        <f>YEAR(Table1[[#This Row],[Ship Date]])</f>
        <v>2015</v>
      </c>
      <c r="M54" t="str">
        <f>TEXT(Table1[[#This Row],[Ship Date]],"mmm")</f>
        <v>Apr</v>
      </c>
      <c r="N54">
        <f>ROUNDUP(MONTH(Table1[[#This Row],[Ship Date]])/3,0)</f>
        <v>2</v>
      </c>
    </row>
    <row r="55" spans="1:14" x14ac:dyDescent="0.3">
      <c r="A55">
        <v>54</v>
      </c>
      <c r="B55" t="s">
        <v>116</v>
      </c>
      <c r="C55" t="s">
        <v>117</v>
      </c>
      <c r="D55" t="s">
        <v>118</v>
      </c>
      <c r="E55" s="1">
        <v>42715</v>
      </c>
      <c r="F55" s="1">
        <v>42721</v>
      </c>
      <c r="G55" t="s">
        <v>22</v>
      </c>
      <c r="H55" s="6">
        <v>15.26</v>
      </c>
      <c r="I55">
        <v>7</v>
      </c>
      <c r="J55">
        <v>0</v>
      </c>
      <c r="K55" s="6">
        <v>6.2565999999999997</v>
      </c>
      <c r="L55">
        <f>YEAR(Table1[[#This Row],[Ship Date]])</f>
        <v>2016</v>
      </c>
      <c r="M55" t="str">
        <f>TEXT(Table1[[#This Row],[Ship Date]],"mmm")</f>
        <v>Dec</v>
      </c>
      <c r="N55">
        <f>ROUNDUP(MONTH(Table1[[#This Row],[Ship Date]])/3,0)</f>
        <v>4</v>
      </c>
    </row>
    <row r="56" spans="1:14" x14ac:dyDescent="0.3">
      <c r="A56">
        <v>55</v>
      </c>
      <c r="B56" t="s">
        <v>116</v>
      </c>
      <c r="C56" t="s">
        <v>117</v>
      </c>
      <c r="D56" t="s">
        <v>119</v>
      </c>
      <c r="E56" s="1">
        <v>42715</v>
      </c>
      <c r="F56" s="1">
        <v>42721</v>
      </c>
      <c r="G56" t="s">
        <v>22</v>
      </c>
      <c r="H56" s="6">
        <v>1029.95</v>
      </c>
      <c r="I56">
        <v>5</v>
      </c>
      <c r="J56">
        <v>0</v>
      </c>
      <c r="K56" s="6">
        <v>298.68549999999999</v>
      </c>
      <c r="L56">
        <f>YEAR(Table1[[#This Row],[Ship Date]])</f>
        <v>2016</v>
      </c>
      <c r="M56" t="str">
        <f>TEXT(Table1[[#This Row],[Ship Date]],"mmm")</f>
        <v>Dec</v>
      </c>
      <c r="N56">
        <f>ROUNDUP(MONTH(Table1[[#This Row],[Ship Date]])/3,0)</f>
        <v>4</v>
      </c>
    </row>
    <row r="57" spans="1:14" x14ac:dyDescent="0.3">
      <c r="A57">
        <v>56</v>
      </c>
      <c r="B57" t="s">
        <v>120</v>
      </c>
      <c r="C57" t="s">
        <v>121</v>
      </c>
      <c r="D57" t="s">
        <v>122</v>
      </c>
      <c r="E57" s="1">
        <v>42538</v>
      </c>
      <c r="F57" s="1">
        <v>42539</v>
      </c>
      <c r="G57" t="s">
        <v>82</v>
      </c>
      <c r="H57" s="6">
        <v>208.56</v>
      </c>
      <c r="I57">
        <v>6</v>
      </c>
      <c r="J57">
        <v>0</v>
      </c>
      <c r="K57" s="6">
        <v>52.14</v>
      </c>
      <c r="L57">
        <f>YEAR(Table1[[#This Row],[Ship Date]])</f>
        <v>2016</v>
      </c>
      <c r="M57" t="str">
        <f>TEXT(Table1[[#This Row],[Ship Date]],"mmm")</f>
        <v>Jun</v>
      </c>
      <c r="N57">
        <f>ROUNDUP(MONTH(Table1[[#This Row],[Ship Date]])/3,0)</f>
        <v>2</v>
      </c>
    </row>
    <row r="58" spans="1:14" x14ac:dyDescent="0.3">
      <c r="A58">
        <v>57</v>
      </c>
      <c r="B58" t="s">
        <v>120</v>
      </c>
      <c r="C58" t="s">
        <v>121</v>
      </c>
      <c r="D58" t="s">
        <v>123</v>
      </c>
      <c r="E58" s="1">
        <v>42538</v>
      </c>
      <c r="F58" s="1">
        <v>42539</v>
      </c>
      <c r="G58" t="s">
        <v>82</v>
      </c>
      <c r="H58" s="6">
        <v>32.4</v>
      </c>
      <c r="I58">
        <v>5</v>
      </c>
      <c r="J58">
        <v>0</v>
      </c>
      <c r="K58" s="6">
        <v>15.552</v>
      </c>
      <c r="L58">
        <f>YEAR(Table1[[#This Row],[Ship Date]])</f>
        <v>2016</v>
      </c>
      <c r="M58" t="str">
        <f>TEXT(Table1[[#This Row],[Ship Date]],"mmm")</f>
        <v>Jun</v>
      </c>
      <c r="N58">
        <f>ROUNDUP(MONTH(Table1[[#This Row],[Ship Date]])/3,0)</f>
        <v>2</v>
      </c>
    </row>
    <row r="59" spans="1:14" x14ac:dyDescent="0.3">
      <c r="A59">
        <v>58</v>
      </c>
      <c r="B59" t="s">
        <v>120</v>
      </c>
      <c r="C59" t="s">
        <v>121</v>
      </c>
      <c r="D59" t="s">
        <v>124</v>
      </c>
      <c r="E59" s="1">
        <v>42538</v>
      </c>
      <c r="F59" s="1">
        <v>42539</v>
      </c>
      <c r="G59" t="s">
        <v>82</v>
      </c>
      <c r="H59" s="6">
        <v>319.41000000000003</v>
      </c>
      <c r="I59">
        <v>5</v>
      </c>
      <c r="J59">
        <v>0.1</v>
      </c>
      <c r="K59" s="6">
        <v>7.0979999999999999</v>
      </c>
      <c r="L59">
        <f>YEAR(Table1[[#This Row],[Ship Date]])</f>
        <v>2016</v>
      </c>
      <c r="M59" t="str">
        <f>TEXT(Table1[[#This Row],[Ship Date]],"mmm")</f>
        <v>Jun</v>
      </c>
      <c r="N59">
        <f>ROUNDUP(MONTH(Table1[[#This Row],[Ship Date]])/3,0)</f>
        <v>2</v>
      </c>
    </row>
    <row r="60" spans="1:14" x14ac:dyDescent="0.3">
      <c r="A60">
        <v>59</v>
      </c>
      <c r="B60" t="s">
        <v>120</v>
      </c>
      <c r="C60" t="s">
        <v>121</v>
      </c>
      <c r="D60" t="s">
        <v>125</v>
      </c>
      <c r="E60" s="1">
        <v>42538</v>
      </c>
      <c r="F60" s="1">
        <v>42539</v>
      </c>
      <c r="G60" t="s">
        <v>82</v>
      </c>
      <c r="H60" s="6">
        <v>14.56</v>
      </c>
      <c r="I60">
        <v>2</v>
      </c>
      <c r="J60">
        <v>0</v>
      </c>
      <c r="K60" s="6">
        <v>6.9888000000000003</v>
      </c>
      <c r="L60">
        <f>YEAR(Table1[[#This Row],[Ship Date]])</f>
        <v>2016</v>
      </c>
      <c r="M60" t="str">
        <f>TEXT(Table1[[#This Row],[Ship Date]],"mmm")</f>
        <v>Jun</v>
      </c>
      <c r="N60">
        <f>ROUNDUP(MONTH(Table1[[#This Row],[Ship Date]])/3,0)</f>
        <v>2</v>
      </c>
    </row>
    <row r="61" spans="1:14" x14ac:dyDescent="0.3">
      <c r="A61">
        <v>60</v>
      </c>
      <c r="B61" t="s">
        <v>120</v>
      </c>
      <c r="C61" t="s">
        <v>121</v>
      </c>
      <c r="D61" t="s">
        <v>108</v>
      </c>
      <c r="E61" s="1">
        <v>42538</v>
      </c>
      <c r="F61" s="1">
        <v>42539</v>
      </c>
      <c r="G61" t="s">
        <v>82</v>
      </c>
      <c r="H61" s="6">
        <v>30</v>
      </c>
      <c r="I61">
        <v>2</v>
      </c>
      <c r="J61">
        <v>0</v>
      </c>
      <c r="K61" s="6">
        <v>3.3</v>
      </c>
      <c r="L61">
        <f>YEAR(Table1[[#This Row],[Ship Date]])</f>
        <v>2016</v>
      </c>
      <c r="M61" t="str">
        <f>TEXT(Table1[[#This Row],[Ship Date]],"mmm")</f>
        <v>Jun</v>
      </c>
      <c r="N61">
        <f>ROUNDUP(MONTH(Table1[[#This Row],[Ship Date]])/3,0)</f>
        <v>2</v>
      </c>
    </row>
    <row r="62" spans="1:14" x14ac:dyDescent="0.3">
      <c r="A62">
        <v>61</v>
      </c>
      <c r="B62" t="s">
        <v>120</v>
      </c>
      <c r="C62" t="s">
        <v>121</v>
      </c>
      <c r="D62" t="s">
        <v>126</v>
      </c>
      <c r="E62" s="1">
        <v>42538</v>
      </c>
      <c r="F62" s="1">
        <v>42539</v>
      </c>
      <c r="G62" t="s">
        <v>82</v>
      </c>
      <c r="H62" s="6">
        <v>48.48</v>
      </c>
      <c r="I62">
        <v>4</v>
      </c>
      <c r="J62">
        <v>0.2</v>
      </c>
      <c r="K62" s="6">
        <v>16.361999999999998</v>
      </c>
      <c r="L62">
        <f>YEAR(Table1[[#This Row],[Ship Date]])</f>
        <v>2016</v>
      </c>
      <c r="M62" t="str">
        <f>TEXT(Table1[[#This Row],[Ship Date]],"mmm")</f>
        <v>Jun</v>
      </c>
      <c r="N62">
        <f>ROUNDUP(MONTH(Table1[[#This Row],[Ship Date]])/3,0)</f>
        <v>2</v>
      </c>
    </row>
    <row r="63" spans="1:14" x14ac:dyDescent="0.3">
      <c r="A63">
        <v>62</v>
      </c>
      <c r="B63" t="s">
        <v>120</v>
      </c>
      <c r="C63" t="s">
        <v>121</v>
      </c>
      <c r="D63" t="s">
        <v>127</v>
      </c>
      <c r="E63" s="1">
        <v>42538</v>
      </c>
      <c r="F63" s="1">
        <v>42539</v>
      </c>
      <c r="G63" t="s">
        <v>82</v>
      </c>
      <c r="H63" s="6">
        <v>1.68</v>
      </c>
      <c r="I63">
        <v>1</v>
      </c>
      <c r="J63">
        <v>0</v>
      </c>
      <c r="K63" s="6">
        <v>0.84</v>
      </c>
      <c r="L63">
        <f>YEAR(Table1[[#This Row],[Ship Date]])</f>
        <v>2016</v>
      </c>
      <c r="M63" t="str">
        <f>TEXT(Table1[[#This Row],[Ship Date]],"mmm")</f>
        <v>Jun</v>
      </c>
      <c r="N63">
        <f>ROUNDUP(MONTH(Table1[[#This Row],[Ship Date]])/3,0)</f>
        <v>2</v>
      </c>
    </row>
    <row r="64" spans="1:14" x14ac:dyDescent="0.3">
      <c r="A64">
        <v>63</v>
      </c>
      <c r="B64" t="s">
        <v>128</v>
      </c>
      <c r="C64" t="s">
        <v>129</v>
      </c>
      <c r="D64" t="s">
        <v>130</v>
      </c>
      <c r="E64" s="1">
        <v>42332</v>
      </c>
      <c r="F64" s="1">
        <v>42338</v>
      </c>
      <c r="G64" t="s">
        <v>22</v>
      </c>
      <c r="H64" s="6">
        <v>13.98</v>
      </c>
      <c r="I64">
        <v>2</v>
      </c>
      <c r="J64">
        <v>0</v>
      </c>
      <c r="K64" s="6">
        <v>6.1512000000000002</v>
      </c>
      <c r="L64">
        <f>YEAR(Table1[[#This Row],[Ship Date]])</f>
        <v>2015</v>
      </c>
      <c r="M64" t="str">
        <f>TEXT(Table1[[#This Row],[Ship Date]],"mmm")</f>
        <v>Nov</v>
      </c>
      <c r="N64">
        <f>ROUNDUP(MONTH(Table1[[#This Row],[Ship Date]])/3,0)</f>
        <v>4</v>
      </c>
    </row>
    <row r="65" spans="1:14" x14ac:dyDescent="0.3">
      <c r="A65">
        <v>64</v>
      </c>
      <c r="B65" t="s">
        <v>128</v>
      </c>
      <c r="C65" t="s">
        <v>129</v>
      </c>
      <c r="D65" t="s">
        <v>131</v>
      </c>
      <c r="E65" s="1">
        <v>42332</v>
      </c>
      <c r="F65" s="1">
        <v>42338</v>
      </c>
      <c r="G65" t="s">
        <v>22</v>
      </c>
      <c r="H65" s="6">
        <v>25.824000000000002</v>
      </c>
      <c r="I65">
        <v>6</v>
      </c>
      <c r="J65">
        <v>0.2</v>
      </c>
      <c r="K65" s="6">
        <v>9.3612000000000002</v>
      </c>
      <c r="L65">
        <f>YEAR(Table1[[#This Row],[Ship Date]])</f>
        <v>2015</v>
      </c>
      <c r="M65" t="str">
        <f>TEXT(Table1[[#This Row],[Ship Date]],"mmm")</f>
        <v>Nov</v>
      </c>
      <c r="N65">
        <f>ROUNDUP(MONTH(Table1[[#This Row],[Ship Date]])/3,0)</f>
        <v>4</v>
      </c>
    </row>
    <row r="66" spans="1:14" x14ac:dyDescent="0.3">
      <c r="A66">
        <v>65</v>
      </c>
      <c r="B66" t="s">
        <v>128</v>
      </c>
      <c r="C66" t="s">
        <v>129</v>
      </c>
      <c r="D66" t="s">
        <v>132</v>
      </c>
      <c r="E66" s="1">
        <v>42332</v>
      </c>
      <c r="F66" s="1">
        <v>42338</v>
      </c>
      <c r="G66" t="s">
        <v>22</v>
      </c>
      <c r="H66" s="6">
        <v>146.72999999999999</v>
      </c>
      <c r="I66">
        <v>3</v>
      </c>
      <c r="J66">
        <v>0</v>
      </c>
      <c r="K66" s="6">
        <v>68.963099999999997</v>
      </c>
      <c r="L66">
        <f>YEAR(Table1[[#This Row],[Ship Date]])</f>
        <v>2015</v>
      </c>
      <c r="M66" t="str">
        <f>TEXT(Table1[[#This Row],[Ship Date]],"mmm")</f>
        <v>Nov</v>
      </c>
      <c r="N66">
        <f>ROUNDUP(MONTH(Table1[[#This Row],[Ship Date]])/3,0)</f>
        <v>4</v>
      </c>
    </row>
    <row r="67" spans="1:14" x14ac:dyDescent="0.3">
      <c r="A67">
        <v>66</v>
      </c>
      <c r="B67" t="s">
        <v>128</v>
      </c>
      <c r="C67" t="s">
        <v>129</v>
      </c>
      <c r="D67" t="s">
        <v>133</v>
      </c>
      <c r="E67" s="1">
        <v>42332</v>
      </c>
      <c r="F67" s="1">
        <v>42338</v>
      </c>
      <c r="G67" t="s">
        <v>22</v>
      </c>
      <c r="H67" s="6">
        <v>79.760000000000005</v>
      </c>
      <c r="I67">
        <v>4</v>
      </c>
      <c r="J67">
        <v>0</v>
      </c>
      <c r="K67" s="6">
        <v>22.332799999999999</v>
      </c>
      <c r="L67">
        <f>YEAR(Table1[[#This Row],[Ship Date]])</f>
        <v>2015</v>
      </c>
      <c r="M67" t="str">
        <f>TEXT(Table1[[#This Row],[Ship Date]],"mmm")</f>
        <v>Nov</v>
      </c>
      <c r="N67">
        <f>ROUNDUP(MONTH(Table1[[#This Row],[Ship Date]])/3,0)</f>
        <v>4</v>
      </c>
    </row>
    <row r="68" spans="1:14" x14ac:dyDescent="0.3">
      <c r="A68">
        <v>67</v>
      </c>
      <c r="B68" t="s">
        <v>134</v>
      </c>
      <c r="C68" t="s">
        <v>135</v>
      </c>
      <c r="D68" t="s">
        <v>136</v>
      </c>
      <c r="E68" s="1">
        <v>42124</v>
      </c>
      <c r="F68" s="1">
        <v>42129</v>
      </c>
      <c r="G68" t="s">
        <v>22</v>
      </c>
      <c r="H68" s="6">
        <v>213.11500000000001</v>
      </c>
      <c r="I68">
        <v>5</v>
      </c>
      <c r="J68">
        <v>0.3</v>
      </c>
      <c r="K68" s="6">
        <v>-15.2225</v>
      </c>
      <c r="L68">
        <f>YEAR(Table1[[#This Row],[Ship Date]])</f>
        <v>2015</v>
      </c>
      <c r="M68" t="str">
        <f>TEXT(Table1[[#This Row],[Ship Date]],"mmm")</f>
        <v>May</v>
      </c>
      <c r="N68">
        <f>ROUNDUP(MONTH(Table1[[#This Row],[Ship Date]])/3,0)</f>
        <v>2</v>
      </c>
    </row>
    <row r="69" spans="1:14" x14ac:dyDescent="0.3">
      <c r="A69">
        <v>68</v>
      </c>
      <c r="B69" t="s">
        <v>137</v>
      </c>
      <c r="C69" t="s">
        <v>138</v>
      </c>
      <c r="D69" t="s">
        <v>139</v>
      </c>
      <c r="E69" s="1">
        <v>41978</v>
      </c>
      <c r="F69" s="1">
        <v>41983</v>
      </c>
      <c r="G69" t="s">
        <v>22</v>
      </c>
      <c r="H69" s="6">
        <v>1113.0239999999999</v>
      </c>
      <c r="I69">
        <v>8</v>
      </c>
      <c r="J69">
        <v>0.2</v>
      </c>
      <c r="K69" s="6">
        <v>111.30240000000001</v>
      </c>
      <c r="L69">
        <f>YEAR(Table1[[#This Row],[Ship Date]])</f>
        <v>2014</v>
      </c>
      <c r="M69" t="str">
        <f>TEXT(Table1[[#This Row],[Ship Date]],"mmm")</f>
        <v>Dec</v>
      </c>
      <c r="N69">
        <f>ROUNDUP(MONTH(Table1[[#This Row],[Ship Date]])/3,0)</f>
        <v>4</v>
      </c>
    </row>
    <row r="70" spans="1:14" x14ac:dyDescent="0.3">
      <c r="A70">
        <v>69</v>
      </c>
      <c r="B70" t="s">
        <v>137</v>
      </c>
      <c r="C70" t="s">
        <v>138</v>
      </c>
      <c r="D70" t="s">
        <v>140</v>
      </c>
      <c r="E70" s="1">
        <v>41978</v>
      </c>
      <c r="F70" s="1">
        <v>41983</v>
      </c>
      <c r="G70" t="s">
        <v>22</v>
      </c>
      <c r="H70" s="6">
        <v>167.96799999999999</v>
      </c>
      <c r="I70">
        <v>4</v>
      </c>
      <c r="J70">
        <v>0.2</v>
      </c>
      <c r="K70" s="6">
        <v>62.988</v>
      </c>
      <c r="L70">
        <f>YEAR(Table1[[#This Row],[Ship Date]])</f>
        <v>2014</v>
      </c>
      <c r="M70" t="str">
        <f>TEXT(Table1[[#This Row],[Ship Date]],"mmm")</f>
        <v>Dec</v>
      </c>
      <c r="N70">
        <f>ROUNDUP(MONTH(Table1[[#This Row],[Ship Date]])/3,0)</f>
        <v>4</v>
      </c>
    </row>
    <row r="71" spans="1:14" x14ac:dyDescent="0.3">
      <c r="A71">
        <v>70</v>
      </c>
      <c r="B71" t="s">
        <v>141</v>
      </c>
      <c r="C71" t="s">
        <v>142</v>
      </c>
      <c r="D71" t="s">
        <v>143</v>
      </c>
      <c r="E71" s="1">
        <v>42525</v>
      </c>
      <c r="F71" s="1">
        <v>42527</v>
      </c>
      <c r="G71" t="s">
        <v>82</v>
      </c>
      <c r="H71" s="6">
        <v>75.88</v>
      </c>
      <c r="I71">
        <v>2</v>
      </c>
      <c r="J71">
        <v>0</v>
      </c>
      <c r="K71" s="6">
        <v>35.663600000000002</v>
      </c>
      <c r="L71">
        <f>YEAR(Table1[[#This Row],[Ship Date]])</f>
        <v>2016</v>
      </c>
      <c r="M71" t="str">
        <f>TEXT(Table1[[#This Row],[Ship Date]],"mmm")</f>
        <v>Jun</v>
      </c>
      <c r="N71">
        <f>ROUNDUP(MONTH(Table1[[#This Row],[Ship Date]])/3,0)</f>
        <v>2</v>
      </c>
    </row>
    <row r="72" spans="1:14" x14ac:dyDescent="0.3">
      <c r="A72">
        <v>71</v>
      </c>
      <c r="B72" t="s">
        <v>144</v>
      </c>
      <c r="C72" t="s">
        <v>145</v>
      </c>
      <c r="D72" t="s">
        <v>146</v>
      </c>
      <c r="E72" s="1">
        <v>42631</v>
      </c>
      <c r="F72" s="1">
        <v>42636</v>
      </c>
      <c r="G72" t="s">
        <v>22</v>
      </c>
      <c r="H72" s="6">
        <v>4.6159999999999997</v>
      </c>
      <c r="I72">
        <v>1</v>
      </c>
      <c r="J72">
        <v>0.2</v>
      </c>
      <c r="K72" s="6">
        <v>1.7310000000000001</v>
      </c>
      <c r="L72">
        <f>YEAR(Table1[[#This Row],[Ship Date]])</f>
        <v>2016</v>
      </c>
      <c r="M72" t="str">
        <f>TEXT(Table1[[#This Row],[Ship Date]],"mmm")</f>
        <v>Sep</v>
      </c>
      <c r="N72">
        <f>ROUNDUP(MONTH(Table1[[#This Row],[Ship Date]])/3,0)</f>
        <v>3</v>
      </c>
    </row>
    <row r="73" spans="1:14" x14ac:dyDescent="0.3">
      <c r="A73">
        <v>72</v>
      </c>
      <c r="B73" t="s">
        <v>147</v>
      </c>
      <c r="C73" t="s">
        <v>68</v>
      </c>
      <c r="D73" t="s">
        <v>148</v>
      </c>
      <c r="E73" s="1">
        <v>42992</v>
      </c>
      <c r="F73" s="1">
        <v>42995</v>
      </c>
      <c r="G73" t="s">
        <v>14</v>
      </c>
      <c r="H73" s="6">
        <v>19.05</v>
      </c>
      <c r="I73">
        <v>3</v>
      </c>
      <c r="J73">
        <v>0</v>
      </c>
      <c r="K73" s="6">
        <v>8.7629999999999999</v>
      </c>
      <c r="L73">
        <f>YEAR(Table1[[#This Row],[Ship Date]])</f>
        <v>2017</v>
      </c>
      <c r="M73" t="str">
        <f>TEXT(Table1[[#This Row],[Ship Date]],"mmm")</f>
        <v>Sep</v>
      </c>
      <c r="N73">
        <f>ROUNDUP(MONTH(Table1[[#This Row],[Ship Date]])/3,0)</f>
        <v>3</v>
      </c>
    </row>
    <row r="74" spans="1:14" x14ac:dyDescent="0.3">
      <c r="A74">
        <v>73</v>
      </c>
      <c r="B74" t="s">
        <v>149</v>
      </c>
      <c r="C74" t="s">
        <v>150</v>
      </c>
      <c r="D74" t="s">
        <v>151</v>
      </c>
      <c r="E74" s="1">
        <v>42120</v>
      </c>
      <c r="F74" s="1">
        <v>42126</v>
      </c>
      <c r="G74" t="s">
        <v>22</v>
      </c>
      <c r="H74" s="6">
        <v>831.93600000000004</v>
      </c>
      <c r="I74">
        <v>8</v>
      </c>
      <c r="J74">
        <v>0.2</v>
      </c>
      <c r="K74" s="6">
        <v>-114.3912</v>
      </c>
      <c r="L74">
        <f>YEAR(Table1[[#This Row],[Ship Date]])</f>
        <v>2015</v>
      </c>
      <c r="M74" t="str">
        <f>TEXT(Table1[[#This Row],[Ship Date]],"mmm")</f>
        <v>May</v>
      </c>
      <c r="N74">
        <f>ROUNDUP(MONTH(Table1[[#This Row],[Ship Date]])/3,0)</f>
        <v>2</v>
      </c>
    </row>
    <row r="75" spans="1:14" x14ac:dyDescent="0.3">
      <c r="A75">
        <v>74</v>
      </c>
      <c r="B75" t="s">
        <v>149</v>
      </c>
      <c r="C75" t="s">
        <v>150</v>
      </c>
      <c r="D75" t="s">
        <v>152</v>
      </c>
      <c r="E75" s="1">
        <v>42120</v>
      </c>
      <c r="F75" s="1">
        <v>42126</v>
      </c>
      <c r="G75" t="s">
        <v>22</v>
      </c>
      <c r="H75" s="6">
        <v>97.04</v>
      </c>
      <c r="I75">
        <v>2</v>
      </c>
      <c r="J75">
        <v>0.2</v>
      </c>
      <c r="K75" s="6">
        <v>1.2130000000000001</v>
      </c>
      <c r="L75">
        <f>YEAR(Table1[[#This Row],[Ship Date]])</f>
        <v>2015</v>
      </c>
      <c r="M75" t="str">
        <f>TEXT(Table1[[#This Row],[Ship Date]],"mmm")</f>
        <v>May</v>
      </c>
      <c r="N75">
        <f>ROUNDUP(MONTH(Table1[[#This Row],[Ship Date]])/3,0)</f>
        <v>2</v>
      </c>
    </row>
    <row r="76" spans="1:14" x14ac:dyDescent="0.3">
      <c r="A76">
        <v>75</v>
      </c>
      <c r="B76" t="s">
        <v>149</v>
      </c>
      <c r="C76" t="s">
        <v>150</v>
      </c>
      <c r="D76" t="s">
        <v>153</v>
      </c>
      <c r="E76" s="1">
        <v>42120</v>
      </c>
      <c r="F76" s="1">
        <v>42126</v>
      </c>
      <c r="G76" t="s">
        <v>22</v>
      </c>
      <c r="H76" s="6">
        <v>72.784000000000006</v>
      </c>
      <c r="I76">
        <v>1</v>
      </c>
      <c r="J76">
        <v>0.2</v>
      </c>
      <c r="K76" s="6">
        <v>-18.196000000000002</v>
      </c>
      <c r="L76">
        <f>YEAR(Table1[[#This Row],[Ship Date]])</f>
        <v>2015</v>
      </c>
      <c r="M76" t="str">
        <f>TEXT(Table1[[#This Row],[Ship Date]],"mmm")</f>
        <v>May</v>
      </c>
      <c r="N76">
        <f>ROUNDUP(MONTH(Table1[[#This Row],[Ship Date]])/3,0)</f>
        <v>2</v>
      </c>
    </row>
    <row r="77" spans="1:14" x14ac:dyDescent="0.3">
      <c r="A77">
        <v>76</v>
      </c>
      <c r="B77" t="s">
        <v>154</v>
      </c>
      <c r="C77" t="s">
        <v>155</v>
      </c>
      <c r="D77" t="s">
        <v>156</v>
      </c>
      <c r="E77" s="1">
        <v>43078</v>
      </c>
      <c r="F77" s="1">
        <v>43080</v>
      </c>
      <c r="G77" t="s">
        <v>82</v>
      </c>
      <c r="H77" s="6">
        <v>1.248</v>
      </c>
      <c r="I77">
        <v>3</v>
      </c>
      <c r="J77">
        <v>0.8</v>
      </c>
      <c r="K77" s="6">
        <v>-1.9343999999999999</v>
      </c>
      <c r="L77">
        <f>YEAR(Table1[[#This Row],[Ship Date]])</f>
        <v>2017</v>
      </c>
      <c r="M77" t="str">
        <f>TEXT(Table1[[#This Row],[Ship Date]],"mmm")</f>
        <v>Dec</v>
      </c>
      <c r="N77">
        <f>ROUNDUP(MONTH(Table1[[#This Row],[Ship Date]])/3,0)</f>
        <v>4</v>
      </c>
    </row>
    <row r="78" spans="1:14" x14ac:dyDescent="0.3">
      <c r="A78">
        <v>77</v>
      </c>
      <c r="B78" t="s">
        <v>154</v>
      </c>
      <c r="C78" t="s">
        <v>155</v>
      </c>
      <c r="D78" t="s">
        <v>157</v>
      </c>
      <c r="E78" s="1">
        <v>43078</v>
      </c>
      <c r="F78" s="1">
        <v>43080</v>
      </c>
      <c r="G78" t="s">
        <v>82</v>
      </c>
      <c r="H78" s="6">
        <v>9.7080000000000002</v>
      </c>
      <c r="I78">
        <v>3</v>
      </c>
      <c r="J78">
        <v>0.6</v>
      </c>
      <c r="K78" s="6">
        <v>-5.8247999999999998</v>
      </c>
      <c r="L78">
        <f>YEAR(Table1[[#This Row],[Ship Date]])</f>
        <v>2017</v>
      </c>
      <c r="M78" t="str">
        <f>TEXT(Table1[[#This Row],[Ship Date]],"mmm")</f>
        <v>Dec</v>
      </c>
      <c r="N78">
        <f>ROUNDUP(MONTH(Table1[[#This Row],[Ship Date]])/3,0)</f>
        <v>4</v>
      </c>
    </row>
    <row r="79" spans="1:14" x14ac:dyDescent="0.3">
      <c r="A79">
        <v>78</v>
      </c>
      <c r="B79" t="s">
        <v>154</v>
      </c>
      <c r="C79" t="s">
        <v>155</v>
      </c>
      <c r="D79" t="s">
        <v>158</v>
      </c>
      <c r="E79" s="1">
        <v>43078</v>
      </c>
      <c r="F79" s="1">
        <v>43080</v>
      </c>
      <c r="G79" t="s">
        <v>82</v>
      </c>
      <c r="H79" s="6">
        <v>27.24</v>
      </c>
      <c r="I79">
        <v>3</v>
      </c>
      <c r="J79">
        <v>0.2</v>
      </c>
      <c r="K79" s="6">
        <v>2.7240000000000002</v>
      </c>
      <c r="L79">
        <f>YEAR(Table1[[#This Row],[Ship Date]])</f>
        <v>2017</v>
      </c>
      <c r="M79" t="str">
        <f>TEXT(Table1[[#This Row],[Ship Date]],"mmm")</f>
        <v>Dec</v>
      </c>
      <c r="N79">
        <f>ROUNDUP(MONTH(Table1[[#This Row],[Ship Date]])/3,0)</f>
        <v>4</v>
      </c>
    </row>
    <row r="80" spans="1:14" x14ac:dyDescent="0.3">
      <c r="A80">
        <v>79</v>
      </c>
      <c r="B80" t="s">
        <v>159</v>
      </c>
      <c r="C80" t="s">
        <v>150</v>
      </c>
      <c r="D80" t="s">
        <v>160</v>
      </c>
      <c r="E80" s="1">
        <v>41969</v>
      </c>
      <c r="F80" s="1">
        <v>41974</v>
      </c>
      <c r="G80" t="s">
        <v>14</v>
      </c>
      <c r="H80" s="6">
        <v>19.3</v>
      </c>
      <c r="I80">
        <v>5</v>
      </c>
      <c r="J80">
        <v>0.6</v>
      </c>
      <c r="K80" s="6">
        <v>-14.475</v>
      </c>
      <c r="L80">
        <f>YEAR(Table1[[#This Row],[Ship Date]])</f>
        <v>2014</v>
      </c>
      <c r="M80" t="str">
        <f>TEXT(Table1[[#This Row],[Ship Date]],"mmm")</f>
        <v>Dec</v>
      </c>
      <c r="N80">
        <f>ROUNDUP(MONTH(Table1[[#This Row],[Ship Date]])/3,0)</f>
        <v>4</v>
      </c>
    </row>
    <row r="81" spans="1:14" x14ac:dyDescent="0.3">
      <c r="A81">
        <v>80</v>
      </c>
      <c r="B81" t="s">
        <v>161</v>
      </c>
      <c r="C81" t="s">
        <v>162</v>
      </c>
      <c r="D81" t="s">
        <v>163</v>
      </c>
      <c r="E81" s="1">
        <v>42533</v>
      </c>
      <c r="F81" s="1">
        <v>42536</v>
      </c>
      <c r="G81" t="s">
        <v>82</v>
      </c>
      <c r="H81" s="6">
        <v>208.16</v>
      </c>
      <c r="I81">
        <v>1</v>
      </c>
      <c r="J81">
        <v>0</v>
      </c>
      <c r="K81" s="6">
        <v>56.203200000000002</v>
      </c>
      <c r="L81">
        <f>YEAR(Table1[[#This Row],[Ship Date]])</f>
        <v>2016</v>
      </c>
      <c r="M81" t="str">
        <f>TEXT(Table1[[#This Row],[Ship Date]],"mmm")</f>
        <v>Jun</v>
      </c>
      <c r="N81">
        <f>ROUNDUP(MONTH(Table1[[#This Row],[Ship Date]])/3,0)</f>
        <v>2</v>
      </c>
    </row>
    <row r="82" spans="1:14" x14ac:dyDescent="0.3">
      <c r="A82">
        <v>81</v>
      </c>
      <c r="B82" t="s">
        <v>161</v>
      </c>
      <c r="C82" t="s">
        <v>162</v>
      </c>
      <c r="D82" t="s">
        <v>164</v>
      </c>
      <c r="E82" s="1">
        <v>42533</v>
      </c>
      <c r="F82" s="1">
        <v>42536</v>
      </c>
      <c r="G82" t="s">
        <v>82</v>
      </c>
      <c r="H82" s="6">
        <v>16.739999999999998</v>
      </c>
      <c r="I82">
        <v>3</v>
      </c>
      <c r="J82">
        <v>0</v>
      </c>
      <c r="K82" s="6">
        <v>8.0351999999999997</v>
      </c>
      <c r="L82">
        <f>YEAR(Table1[[#This Row],[Ship Date]])</f>
        <v>2016</v>
      </c>
      <c r="M82" t="str">
        <f>TEXT(Table1[[#This Row],[Ship Date]],"mmm")</f>
        <v>Jun</v>
      </c>
      <c r="N82">
        <f>ROUNDUP(MONTH(Table1[[#This Row],[Ship Date]])/3,0)</f>
        <v>2</v>
      </c>
    </row>
    <row r="83" spans="1:14" x14ac:dyDescent="0.3">
      <c r="A83">
        <v>82</v>
      </c>
      <c r="B83" t="s">
        <v>165</v>
      </c>
      <c r="C83" t="s">
        <v>166</v>
      </c>
      <c r="D83" t="s">
        <v>167</v>
      </c>
      <c r="E83" s="1">
        <v>41924</v>
      </c>
      <c r="F83" s="1">
        <v>41928</v>
      </c>
      <c r="G83" t="s">
        <v>22</v>
      </c>
      <c r="H83" s="6">
        <v>14.9</v>
      </c>
      <c r="I83">
        <v>5</v>
      </c>
      <c r="J83">
        <v>0</v>
      </c>
      <c r="K83" s="6">
        <v>4.1719999999999997</v>
      </c>
      <c r="L83">
        <f>YEAR(Table1[[#This Row],[Ship Date]])</f>
        <v>2014</v>
      </c>
      <c r="M83" t="str">
        <f>TEXT(Table1[[#This Row],[Ship Date]],"mmm")</f>
        <v>Oct</v>
      </c>
      <c r="N83">
        <f>ROUNDUP(MONTH(Table1[[#This Row],[Ship Date]])/3,0)</f>
        <v>4</v>
      </c>
    </row>
    <row r="84" spans="1:14" x14ac:dyDescent="0.3">
      <c r="A84">
        <v>83</v>
      </c>
      <c r="B84" t="s">
        <v>165</v>
      </c>
      <c r="C84" t="s">
        <v>166</v>
      </c>
      <c r="D84" t="s">
        <v>168</v>
      </c>
      <c r="E84" s="1">
        <v>41924</v>
      </c>
      <c r="F84" s="1">
        <v>41928</v>
      </c>
      <c r="G84" t="s">
        <v>22</v>
      </c>
      <c r="H84" s="6">
        <v>21.39</v>
      </c>
      <c r="I84">
        <v>1</v>
      </c>
      <c r="J84">
        <v>0</v>
      </c>
      <c r="K84" s="6">
        <v>6.2031000000000001</v>
      </c>
      <c r="L84">
        <f>YEAR(Table1[[#This Row],[Ship Date]])</f>
        <v>2014</v>
      </c>
      <c r="M84" t="str">
        <f>TEXT(Table1[[#This Row],[Ship Date]],"mmm")</f>
        <v>Oct</v>
      </c>
      <c r="N84">
        <f>ROUNDUP(MONTH(Table1[[#This Row],[Ship Date]])/3,0)</f>
        <v>4</v>
      </c>
    </row>
    <row r="85" spans="1:14" x14ac:dyDescent="0.3">
      <c r="A85">
        <v>84</v>
      </c>
      <c r="B85" t="s">
        <v>169</v>
      </c>
      <c r="C85" t="s">
        <v>170</v>
      </c>
      <c r="D85" t="s">
        <v>171</v>
      </c>
      <c r="E85" s="1">
        <v>42250</v>
      </c>
      <c r="F85" s="1">
        <v>42255</v>
      </c>
      <c r="G85" t="s">
        <v>22</v>
      </c>
      <c r="H85" s="6">
        <v>200.98400000000001</v>
      </c>
      <c r="I85">
        <v>7</v>
      </c>
      <c r="J85">
        <v>0.2</v>
      </c>
      <c r="K85" s="6">
        <v>62.807499999999997</v>
      </c>
      <c r="L85">
        <f>YEAR(Table1[[#This Row],[Ship Date]])</f>
        <v>2015</v>
      </c>
      <c r="M85" t="str">
        <f>TEXT(Table1[[#This Row],[Ship Date]],"mmm")</f>
        <v>Sep</v>
      </c>
      <c r="N85">
        <f>ROUNDUP(MONTH(Table1[[#This Row],[Ship Date]])/3,0)</f>
        <v>3</v>
      </c>
    </row>
    <row r="86" spans="1:14" x14ac:dyDescent="0.3">
      <c r="A86">
        <v>85</v>
      </c>
      <c r="B86" t="s">
        <v>172</v>
      </c>
      <c r="C86" t="s">
        <v>173</v>
      </c>
      <c r="D86" t="s">
        <v>174</v>
      </c>
      <c r="E86" s="1">
        <v>43052</v>
      </c>
      <c r="F86" s="1">
        <v>43055</v>
      </c>
      <c r="G86" t="s">
        <v>82</v>
      </c>
      <c r="H86" s="6">
        <v>230.376</v>
      </c>
      <c r="I86">
        <v>3</v>
      </c>
      <c r="J86">
        <v>0.2</v>
      </c>
      <c r="K86" s="6">
        <v>-48.954900000000002</v>
      </c>
      <c r="L86">
        <f>YEAR(Table1[[#This Row],[Ship Date]])</f>
        <v>2017</v>
      </c>
      <c r="M86" t="str">
        <f>TEXT(Table1[[#This Row],[Ship Date]],"mmm")</f>
        <v>Nov</v>
      </c>
      <c r="N86">
        <f>ROUNDUP(MONTH(Table1[[#This Row],[Ship Date]])/3,0)</f>
        <v>4</v>
      </c>
    </row>
    <row r="87" spans="1:14" x14ac:dyDescent="0.3">
      <c r="A87">
        <v>86</v>
      </c>
      <c r="B87" t="s">
        <v>175</v>
      </c>
      <c r="C87" t="s">
        <v>104</v>
      </c>
      <c r="D87" t="s">
        <v>176</v>
      </c>
      <c r="E87" s="1">
        <v>42883</v>
      </c>
      <c r="F87" s="1">
        <v>42885</v>
      </c>
      <c r="G87" t="s">
        <v>14</v>
      </c>
      <c r="H87" s="6">
        <v>301.95999999999998</v>
      </c>
      <c r="I87">
        <v>2</v>
      </c>
      <c r="J87">
        <v>0</v>
      </c>
      <c r="K87" s="6">
        <v>33.215600000000002</v>
      </c>
      <c r="L87">
        <f>YEAR(Table1[[#This Row],[Ship Date]])</f>
        <v>2017</v>
      </c>
      <c r="M87" t="str">
        <f>TEXT(Table1[[#This Row],[Ship Date]],"mmm")</f>
        <v>May</v>
      </c>
      <c r="N87">
        <f>ROUNDUP(MONTH(Table1[[#This Row],[Ship Date]])/3,0)</f>
        <v>2</v>
      </c>
    </row>
    <row r="88" spans="1:14" x14ac:dyDescent="0.3">
      <c r="A88">
        <v>87</v>
      </c>
      <c r="B88" t="s">
        <v>177</v>
      </c>
      <c r="C88" t="s">
        <v>178</v>
      </c>
      <c r="D88" t="s">
        <v>179</v>
      </c>
      <c r="E88" s="1">
        <v>43034</v>
      </c>
      <c r="F88" s="1">
        <v>43041</v>
      </c>
      <c r="G88" t="s">
        <v>22</v>
      </c>
      <c r="H88" s="6">
        <v>19.989999999999998</v>
      </c>
      <c r="I88">
        <v>1</v>
      </c>
      <c r="J88">
        <v>0</v>
      </c>
      <c r="K88" s="6">
        <v>6.7965999999999998</v>
      </c>
      <c r="L88">
        <f>YEAR(Table1[[#This Row],[Ship Date]])</f>
        <v>2017</v>
      </c>
      <c r="M88" t="str">
        <f>TEXT(Table1[[#This Row],[Ship Date]],"mmm")</f>
        <v>Nov</v>
      </c>
      <c r="N88">
        <f>ROUNDUP(MONTH(Table1[[#This Row],[Ship Date]])/3,0)</f>
        <v>4</v>
      </c>
    </row>
    <row r="89" spans="1:14" x14ac:dyDescent="0.3">
      <c r="A89">
        <v>88</v>
      </c>
      <c r="B89" t="s">
        <v>177</v>
      </c>
      <c r="C89" t="s">
        <v>178</v>
      </c>
      <c r="D89" t="s">
        <v>180</v>
      </c>
      <c r="E89" s="1">
        <v>43034</v>
      </c>
      <c r="F89" s="1">
        <v>43041</v>
      </c>
      <c r="G89" t="s">
        <v>22</v>
      </c>
      <c r="H89" s="6">
        <v>6.16</v>
      </c>
      <c r="I89">
        <v>2</v>
      </c>
      <c r="J89">
        <v>0</v>
      </c>
      <c r="K89" s="6">
        <v>2.9567999999999999</v>
      </c>
      <c r="L89">
        <f>YEAR(Table1[[#This Row],[Ship Date]])</f>
        <v>2017</v>
      </c>
      <c r="M89" t="str">
        <f>TEXT(Table1[[#This Row],[Ship Date]],"mmm")</f>
        <v>Nov</v>
      </c>
      <c r="N89">
        <f>ROUNDUP(MONTH(Table1[[#This Row],[Ship Date]])/3,0)</f>
        <v>4</v>
      </c>
    </row>
    <row r="90" spans="1:14" x14ac:dyDescent="0.3">
      <c r="A90">
        <v>89</v>
      </c>
      <c r="B90" t="s">
        <v>181</v>
      </c>
      <c r="C90" t="s">
        <v>182</v>
      </c>
      <c r="D90" t="s">
        <v>183</v>
      </c>
      <c r="E90" s="1">
        <v>42465</v>
      </c>
      <c r="F90" s="1">
        <v>42470</v>
      </c>
      <c r="G90" t="s">
        <v>14</v>
      </c>
      <c r="H90" s="6">
        <v>158.36799999999999</v>
      </c>
      <c r="I90">
        <v>7</v>
      </c>
      <c r="J90">
        <v>0.2</v>
      </c>
      <c r="K90" s="6">
        <v>13.857200000000001</v>
      </c>
      <c r="L90">
        <f>YEAR(Table1[[#This Row],[Ship Date]])</f>
        <v>2016</v>
      </c>
      <c r="M90" t="str">
        <f>TEXT(Table1[[#This Row],[Ship Date]],"mmm")</f>
        <v>Apr</v>
      </c>
      <c r="N90">
        <f>ROUNDUP(MONTH(Table1[[#This Row],[Ship Date]])/3,0)</f>
        <v>2</v>
      </c>
    </row>
    <row r="91" spans="1:14" x14ac:dyDescent="0.3">
      <c r="A91">
        <v>90</v>
      </c>
      <c r="B91" t="s">
        <v>184</v>
      </c>
      <c r="C91" t="s">
        <v>185</v>
      </c>
      <c r="D91" t="s">
        <v>186</v>
      </c>
      <c r="E91" s="1">
        <v>42630</v>
      </c>
      <c r="F91" s="1">
        <v>42635</v>
      </c>
      <c r="G91" t="s">
        <v>22</v>
      </c>
      <c r="H91" s="6">
        <v>20.100000000000001</v>
      </c>
      <c r="I91">
        <v>3</v>
      </c>
      <c r="J91">
        <v>0</v>
      </c>
      <c r="K91" s="6">
        <v>6.633</v>
      </c>
      <c r="L91">
        <f>YEAR(Table1[[#This Row],[Ship Date]])</f>
        <v>2016</v>
      </c>
      <c r="M91" t="str">
        <f>TEXT(Table1[[#This Row],[Ship Date]],"mmm")</f>
        <v>Sep</v>
      </c>
      <c r="N91">
        <f>ROUNDUP(MONTH(Table1[[#This Row],[Ship Date]])/3,0)</f>
        <v>3</v>
      </c>
    </row>
    <row r="92" spans="1:14" x14ac:dyDescent="0.3">
      <c r="A92">
        <v>91</v>
      </c>
      <c r="B92" t="s">
        <v>184</v>
      </c>
      <c r="C92" t="s">
        <v>185</v>
      </c>
      <c r="D92" t="s">
        <v>92</v>
      </c>
      <c r="E92" s="1">
        <v>42630</v>
      </c>
      <c r="F92" s="1">
        <v>42635</v>
      </c>
      <c r="G92" t="s">
        <v>22</v>
      </c>
      <c r="H92" s="6">
        <v>73.584000000000003</v>
      </c>
      <c r="I92">
        <v>2</v>
      </c>
      <c r="J92">
        <v>0.2</v>
      </c>
      <c r="K92" s="6">
        <v>8.2782</v>
      </c>
      <c r="L92">
        <f>YEAR(Table1[[#This Row],[Ship Date]])</f>
        <v>2016</v>
      </c>
      <c r="M92" t="str">
        <f>TEXT(Table1[[#This Row],[Ship Date]],"mmm")</f>
        <v>Sep</v>
      </c>
      <c r="N92">
        <f>ROUNDUP(MONTH(Table1[[#This Row],[Ship Date]])/3,0)</f>
        <v>3</v>
      </c>
    </row>
    <row r="93" spans="1:14" x14ac:dyDescent="0.3">
      <c r="A93">
        <v>92</v>
      </c>
      <c r="B93" t="s">
        <v>184</v>
      </c>
      <c r="C93" t="s">
        <v>185</v>
      </c>
      <c r="D93" t="s">
        <v>187</v>
      </c>
      <c r="E93" s="1">
        <v>42630</v>
      </c>
      <c r="F93" s="1">
        <v>42635</v>
      </c>
      <c r="G93" t="s">
        <v>22</v>
      </c>
      <c r="H93" s="6">
        <v>6.48</v>
      </c>
      <c r="I93">
        <v>1</v>
      </c>
      <c r="J93">
        <v>0</v>
      </c>
      <c r="K93" s="6">
        <v>3.1103999999999998</v>
      </c>
      <c r="L93">
        <f>YEAR(Table1[[#This Row],[Ship Date]])</f>
        <v>2016</v>
      </c>
      <c r="M93" t="str">
        <f>TEXT(Table1[[#This Row],[Ship Date]],"mmm")</f>
        <v>Sep</v>
      </c>
      <c r="N93">
        <f>ROUNDUP(MONTH(Table1[[#This Row],[Ship Date]])/3,0)</f>
        <v>3</v>
      </c>
    </row>
    <row r="94" spans="1:14" x14ac:dyDescent="0.3">
      <c r="A94">
        <v>93</v>
      </c>
      <c r="B94" t="s">
        <v>188</v>
      </c>
      <c r="C94" t="s">
        <v>189</v>
      </c>
      <c r="D94" t="s">
        <v>190</v>
      </c>
      <c r="E94" s="1">
        <v>42035</v>
      </c>
      <c r="F94" s="1">
        <v>42040</v>
      </c>
      <c r="G94" t="s">
        <v>14</v>
      </c>
      <c r="H94" s="6">
        <v>12.96</v>
      </c>
      <c r="I94">
        <v>2</v>
      </c>
      <c r="J94">
        <v>0</v>
      </c>
      <c r="K94" s="6">
        <v>6.2207999999999997</v>
      </c>
      <c r="L94">
        <f>YEAR(Table1[[#This Row],[Ship Date]])</f>
        <v>2015</v>
      </c>
      <c r="M94" t="str">
        <f>TEXT(Table1[[#This Row],[Ship Date]],"mmm")</f>
        <v>Feb</v>
      </c>
      <c r="N94">
        <f>ROUNDUP(MONTH(Table1[[#This Row],[Ship Date]])/3,0)</f>
        <v>1</v>
      </c>
    </row>
    <row r="95" spans="1:14" x14ac:dyDescent="0.3">
      <c r="A95">
        <v>94</v>
      </c>
      <c r="B95" t="s">
        <v>188</v>
      </c>
      <c r="C95" t="s">
        <v>189</v>
      </c>
      <c r="D95" t="s">
        <v>191</v>
      </c>
      <c r="E95" s="1">
        <v>42035</v>
      </c>
      <c r="F95" s="1">
        <v>42040</v>
      </c>
      <c r="G95" t="s">
        <v>14</v>
      </c>
      <c r="H95" s="6">
        <v>53.34</v>
      </c>
      <c r="I95">
        <v>3</v>
      </c>
      <c r="J95">
        <v>0</v>
      </c>
      <c r="K95" s="6">
        <v>16.535399999999999</v>
      </c>
      <c r="L95">
        <f>YEAR(Table1[[#This Row],[Ship Date]])</f>
        <v>2015</v>
      </c>
      <c r="M95" t="str">
        <f>TEXT(Table1[[#This Row],[Ship Date]],"mmm")</f>
        <v>Feb</v>
      </c>
      <c r="N95">
        <f>ROUNDUP(MONTH(Table1[[#This Row],[Ship Date]])/3,0)</f>
        <v>1</v>
      </c>
    </row>
    <row r="96" spans="1:14" x14ac:dyDescent="0.3">
      <c r="A96">
        <v>95</v>
      </c>
      <c r="B96" t="s">
        <v>188</v>
      </c>
      <c r="C96" t="s">
        <v>189</v>
      </c>
      <c r="D96" t="s">
        <v>192</v>
      </c>
      <c r="E96" s="1">
        <v>42035</v>
      </c>
      <c r="F96" s="1">
        <v>42040</v>
      </c>
      <c r="G96" t="s">
        <v>14</v>
      </c>
      <c r="H96" s="6">
        <v>32.96</v>
      </c>
      <c r="I96">
        <v>2</v>
      </c>
      <c r="J96">
        <v>0</v>
      </c>
      <c r="K96" s="6">
        <v>16.150400000000001</v>
      </c>
      <c r="L96">
        <f>YEAR(Table1[[#This Row],[Ship Date]])</f>
        <v>2015</v>
      </c>
      <c r="M96" t="str">
        <f>TEXT(Table1[[#This Row],[Ship Date]],"mmm")</f>
        <v>Feb</v>
      </c>
      <c r="N96">
        <f>ROUNDUP(MONTH(Table1[[#This Row],[Ship Date]])/3,0)</f>
        <v>1</v>
      </c>
    </row>
    <row r="97" spans="1:14" x14ac:dyDescent="0.3">
      <c r="A97">
        <v>96</v>
      </c>
      <c r="B97" t="s">
        <v>193</v>
      </c>
      <c r="C97" t="s">
        <v>194</v>
      </c>
      <c r="D97" t="s">
        <v>195</v>
      </c>
      <c r="E97" s="1">
        <v>43045</v>
      </c>
      <c r="F97" s="1">
        <v>43051</v>
      </c>
      <c r="G97" t="s">
        <v>22</v>
      </c>
      <c r="H97" s="6">
        <v>5.6820000000000004</v>
      </c>
      <c r="I97">
        <v>1</v>
      </c>
      <c r="J97">
        <v>0.7</v>
      </c>
      <c r="K97" s="6">
        <v>-3.7879999999999998</v>
      </c>
      <c r="L97">
        <f>YEAR(Table1[[#This Row],[Ship Date]])</f>
        <v>2017</v>
      </c>
      <c r="M97" t="str">
        <f>TEXT(Table1[[#This Row],[Ship Date]],"mmm")</f>
        <v>Nov</v>
      </c>
      <c r="N97">
        <f>ROUNDUP(MONTH(Table1[[#This Row],[Ship Date]])/3,0)</f>
        <v>4</v>
      </c>
    </row>
    <row r="98" spans="1:14" x14ac:dyDescent="0.3">
      <c r="A98">
        <v>97</v>
      </c>
      <c r="B98" t="s">
        <v>196</v>
      </c>
      <c r="C98" t="s">
        <v>197</v>
      </c>
      <c r="D98" t="s">
        <v>198</v>
      </c>
      <c r="E98" s="1">
        <v>43048</v>
      </c>
      <c r="F98" s="1">
        <v>43050</v>
      </c>
      <c r="G98" t="s">
        <v>14</v>
      </c>
      <c r="H98" s="6">
        <v>96.53</v>
      </c>
      <c r="I98">
        <v>7</v>
      </c>
      <c r="J98">
        <v>0</v>
      </c>
      <c r="K98" s="6">
        <v>40.5426</v>
      </c>
      <c r="L98">
        <f>YEAR(Table1[[#This Row],[Ship Date]])</f>
        <v>2017</v>
      </c>
      <c r="M98" t="str">
        <f>TEXT(Table1[[#This Row],[Ship Date]],"mmm")</f>
        <v>Nov</v>
      </c>
      <c r="N98">
        <f>ROUNDUP(MONTH(Table1[[#This Row],[Ship Date]])/3,0)</f>
        <v>4</v>
      </c>
    </row>
    <row r="99" spans="1:14" x14ac:dyDescent="0.3">
      <c r="A99">
        <v>98</v>
      </c>
      <c r="B99" t="s">
        <v>199</v>
      </c>
      <c r="C99" t="s">
        <v>200</v>
      </c>
      <c r="D99" t="s">
        <v>201</v>
      </c>
      <c r="E99" s="1">
        <v>42903</v>
      </c>
      <c r="F99" s="1">
        <v>42906</v>
      </c>
      <c r="G99" t="s">
        <v>82</v>
      </c>
      <c r="H99" s="6">
        <v>51.311999999999998</v>
      </c>
      <c r="I99">
        <v>3</v>
      </c>
      <c r="J99">
        <v>0.2</v>
      </c>
      <c r="K99" s="6">
        <v>17.959199999999999</v>
      </c>
      <c r="L99">
        <f>YEAR(Table1[[#This Row],[Ship Date]])</f>
        <v>2017</v>
      </c>
      <c r="M99" t="str">
        <f>TEXT(Table1[[#This Row],[Ship Date]],"mmm")</f>
        <v>Jun</v>
      </c>
      <c r="N99">
        <f>ROUNDUP(MONTH(Table1[[#This Row],[Ship Date]])/3,0)</f>
        <v>2</v>
      </c>
    </row>
    <row r="100" spans="1:14" x14ac:dyDescent="0.3">
      <c r="A100">
        <v>99</v>
      </c>
      <c r="B100" t="s">
        <v>202</v>
      </c>
      <c r="C100" t="s">
        <v>203</v>
      </c>
      <c r="D100" t="s">
        <v>204</v>
      </c>
      <c r="E100" s="1">
        <v>42619</v>
      </c>
      <c r="F100" s="1">
        <v>42624</v>
      </c>
      <c r="G100" t="s">
        <v>22</v>
      </c>
      <c r="H100" s="6">
        <v>77.88</v>
      </c>
      <c r="I100">
        <v>6</v>
      </c>
      <c r="J100">
        <v>0</v>
      </c>
      <c r="K100" s="6">
        <v>22.5852</v>
      </c>
      <c r="L100">
        <f>YEAR(Table1[[#This Row],[Ship Date]])</f>
        <v>2016</v>
      </c>
      <c r="M100" t="str">
        <f>TEXT(Table1[[#This Row],[Ship Date]],"mmm")</f>
        <v>Sep</v>
      </c>
      <c r="N100">
        <f>ROUNDUP(MONTH(Table1[[#This Row],[Ship Date]])/3,0)</f>
        <v>3</v>
      </c>
    </row>
    <row r="101" spans="1:14" x14ac:dyDescent="0.3">
      <c r="A101">
        <v>100</v>
      </c>
      <c r="B101" t="s">
        <v>205</v>
      </c>
      <c r="C101" t="s">
        <v>206</v>
      </c>
      <c r="D101" t="s">
        <v>207</v>
      </c>
      <c r="E101" s="1">
        <v>42611</v>
      </c>
      <c r="F101" s="1">
        <v>42615</v>
      </c>
      <c r="G101" t="s">
        <v>22</v>
      </c>
      <c r="H101" s="6">
        <v>64.623999999999995</v>
      </c>
      <c r="I101">
        <v>7</v>
      </c>
      <c r="J101">
        <v>0.2</v>
      </c>
      <c r="K101" s="6">
        <v>22.618400000000001</v>
      </c>
      <c r="L101">
        <f>YEAR(Table1[[#This Row],[Ship Date]])</f>
        <v>2016</v>
      </c>
      <c r="M101" t="str">
        <f>TEXT(Table1[[#This Row],[Ship Date]],"mmm")</f>
        <v>Sep</v>
      </c>
      <c r="N101">
        <f>ROUNDUP(MONTH(Table1[[#This Row],[Ship Date]])/3,0)</f>
        <v>3</v>
      </c>
    </row>
    <row r="102" spans="1:14" x14ac:dyDescent="0.3">
      <c r="A102">
        <v>101</v>
      </c>
      <c r="B102" t="s">
        <v>205</v>
      </c>
      <c r="C102" t="s">
        <v>206</v>
      </c>
      <c r="D102" t="s">
        <v>208</v>
      </c>
      <c r="E102" s="1">
        <v>42611</v>
      </c>
      <c r="F102" s="1">
        <v>42615</v>
      </c>
      <c r="G102" t="s">
        <v>22</v>
      </c>
      <c r="H102" s="6">
        <v>95.975999999999999</v>
      </c>
      <c r="I102">
        <v>3</v>
      </c>
      <c r="J102">
        <v>0.2</v>
      </c>
      <c r="K102" s="6">
        <v>-10.7973</v>
      </c>
      <c r="L102">
        <f>YEAR(Table1[[#This Row],[Ship Date]])</f>
        <v>2016</v>
      </c>
      <c r="M102" t="str">
        <f>TEXT(Table1[[#This Row],[Ship Date]],"mmm")</f>
        <v>Sep</v>
      </c>
      <c r="N102">
        <f>ROUNDUP(MONTH(Table1[[#This Row],[Ship Date]])/3,0)</f>
        <v>3</v>
      </c>
    </row>
    <row r="103" spans="1:14" x14ac:dyDescent="0.3">
      <c r="A103">
        <v>102</v>
      </c>
      <c r="B103" t="s">
        <v>205</v>
      </c>
      <c r="C103" t="s">
        <v>206</v>
      </c>
      <c r="D103" t="s">
        <v>209</v>
      </c>
      <c r="E103" s="1">
        <v>42611</v>
      </c>
      <c r="F103" s="1">
        <v>42615</v>
      </c>
      <c r="G103" t="s">
        <v>22</v>
      </c>
      <c r="H103" s="6">
        <v>1.788</v>
      </c>
      <c r="I103">
        <v>3</v>
      </c>
      <c r="J103">
        <v>0.8</v>
      </c>
      <c r="K103" s="6">
        <v>-3.0396000000000001</v>
      </c>
      <c r="L103">
        <f>YEAR(Table1[[#This Row],[Ship Date]])</f>
        <v>2016</v>
      </c>
      <c r="M103" t="str">
        <f>TEXT(Table1[[#This Row],[Ship Date]],"mmm")</f>
        <v>Sep</v>
      </c>
      <c r="N103">
        <f>ROUNDUP(MONTH(Table1[[#This Row],[Ship Date]])/3,0)</f>
        <v>3</v>
      </c>
    </row>
    <row r="104" spans="1:14" x14ac:dyDescent="0.3">
      <c r="A104">
        <v>103</v>
      </c>
      <c r="B104" t="s">
        <v>210</v>
      </c>
      <c r="C104" t="s">
        <v>211</v>
      </c>
      <c r="D104" t="s">
        <v>212</v>
      </c>
      <c r="E104" s="1">
        <v>42705</v>
      </c>
      <c r="F104" s="1">
        <v>42708</v>
      </c>
      <c r="G104" t="s">
        <v>14</v>
      </c>
      <c r="H104" s="6">
        <v>23.92</v>
      </c>
      <c r="I104">
        <v>4</v>
      </c>
      <c r="J104">
        <v>0</v>
      </c>
      <c r="K104" s="6">
        <v>11.720800000000001</v>
      </c>
      <c r="L104">
        <f>YEAR(Table1[[#This Row],[Ship Date]])</f>
        <v>2016</v>
      </c>
      <c r="M104" t="str">
        <f>TEXT(Table1[[#This Row],[Ship Date]],"mmm")</f>
        <v>Dec</v>
      </c>
      <c r="N104">
        <f>ROUNDUP(MONTH(Table1[[#This Row],[Ship Date]])/3,0)</f>
        <v>4</v>
      </c>
    </row>
    <row r="105" spans="1:14" x14ac:dyDescent="0.3">
      <c r="A105">
        <v>104</v>
      </c>
      <c r="B105" t="s">
        <v>213</v>
      </c>
      <c r="C105" t="s">
        <v>214</v>
      </c>
      <c r="D105" t="s">
        <v>215</v>
      </c>
      <c r="E105" s="1">
        <v>42321</v>
      </c>
      <c r="F105" s="1">
        <v>42325</v>
      </c>
      <c r="G105" t="s">
        <v>22</v>
      </c>
      <c r="H105" s="6">
        <v>238.89599999999999</v>
      </c>
      <c r="I105">
        <v>6</v>
      </c>
      <c r="J105">
        <v>0.2</v>
      </c>
      <c r="K105" s="6">
        <v>-26.875800000000002</v>
      </c>
      <c r="L105">
        <f>YEAR(Table1[[#This Row],[Ship Date]])</f>
        <v>2015</v>
      </c>
      <c r="M105" t="str">
        <f>TEXT(Table1[[#This Row],[Ship Date]],"mmm")</f>
        <v>Nov</v>
      </c>
      <c r="N105">
        <f>ROUNDUP(MONTH(Table1[[#This Row],[Ship Date]])/3,0)</f>
        <v>4</v>
      </c>
    </row>
    <row r="106" spans="1:14" x14ac:dyDescent="0.3">
      <c r="A106">
        <v>105</v>
      </c>
      <c r="B106" t="s">
        <v>213</v>
      </c>
      <c r="C106" t="s">
        <v>214</v>
      </c>
      <c r="D106" t="s">
        <v>216</v>
      </c>
      <c r="E106" s="1">
        <v>42321</v>
      </c>
      <c r="F106" s="1">
        <v>42325</v>
      </c>
      <c r="G106" t="s">
        <v>22</v>
      </c>
      <c r="H106" s="6">
        <v>102.36</v>
      </c>
      <c r="I106">
        <v>3</v>
      </c>
      <c r="J106">
        <v>0.2</v>
      </c>
      <c r="K106" s="6">
        <v>-3.8384999999999998</v>
      </c>
      <c r="L106">
        <f>YEAR(Table1[[#This Row],[Ship Date]])</f>
        <v>2015</v>
      </c>
      <c r="M106" t="str">
        <f>TEXT(Table1[[#This Row],[Ship Date]],"mmm")</f>
        <v>Nov</v>
      </c>
      <c r="N106">
        <f>ROUNDUP(MONTH(Table1[[#This Row],[Ship Date]])/3,0)</f>
        <v>4</v>
      </c>
    </row>
    <row r="107" spans="1:14" x14ac:dyDescent="0.3">
      <c r="A107">
        <v>106</v>
      </c>
      <c r="B107" t="s">
        <v>213</v>
      </c>
      <c r="C107" t="s">
        <v>214</v>
      </c>
      <c r="D107" t="s">
        <v>217</v>
      </c>
      <c r="E107" s="1">
        <v>42321</v>
      </c>
      <c r="F107" s="1">
        <v>42325</v>
      </c>
      <c r="G107" t="s">
        <v>22</v>
      </c>
      <c r="H107" s="6">
        <v>36.881999999999998</v>
      </c>
      <c r="I107">
        <v>3</v>
      </c>
      <c r="J107">
        <v>0.7</v>
      </c>
      <c r="K107" s="6">
        <v>-25.817399999999999</v>
      </c>
      <c r="L107">
        <f>YEAR(Table1[[#This Row],[Ship Date]])</f>
        <v>2015</v>
      </c>
      <c r="M107" t="str">
        <f>TEXT(Table1[[#This Row],[Ship Date]],"mmm")</f>
        <v>Nov</v>
      </c>
      <c r="N107">
        <f>ROUNDUP(MONTH(Table1[[#This Row],[Ship Date]])/3,0)</f>
        <v>4</v>
      </c>
    </row>
    <row r="108" spans="1:14" x14ac:dyDescent="0.3">
      <c r="A108">
        <v>107</v>
      </c>
      <c r="B108" t="s">
        <v>218</v>
      </c>
      <c r="C108" t="s">
        <v>219</v>
      </c>
      <c r="D108" t="s">
        <v>220</v>
      </c>
      <c r="E108" s="1">
        <v>43062</v>
      </c>
      <c r="F108" s="1">
        <v>43067</v>
      </c>
      <c r="G108" t="s">
        <v>22</v>
      </c>
      <c r="H108" s="6">
        <v>74.111999999999995</v>
      </c>
      <c r="I108">
        <v>8</v>
      </c>
      <c r="J108">
        <v>0.2</v>
      </c>
      <c r="K108" s="6">
        <v>17.601600000000001</v>
      </c>
      <c r="L108">
        <f>YEAR(Table1[[#This Row],[Ship Date]])</f>
        <v>2017</v>
      </c>
      <c r="M108" t="str">
        <f>TEXT(Table1[[#This Row],[Ship Date]],"mmm")</f>
        <v>Nov</v>
      </c>
      <c r="N108">
        <f>ROUNDUP(MONTH(Table1[[#This Row],[Ship Date]])/3,0)</f>
        <v>4</v>
      </c>
    </row>
    <row r="109" spans="1:14" x14ac:dyDescent="0.3">
      <c r="A109">
        <v>108</v>
      </c>
      <c r="B109" t="s">
        <v>218</v>
      </c>
      <c r="C109" t="s">
        <v>219</v>
      </c>
      <c r="D109" t="s">
        <v>221</v>
      </c>
      <c r="E109" s="1">
        <v>43062</v>
      </c>
      <c r="F109" s="1">
        <v>43067</v>
      </c>
      <c r="G109" t="s">
        <v>22</v>
      </c>
      <c r="H109" s="6">
        <v>27.992000000000001</v>
      </c>
      <c r="I109">
        <v>1</v>
      </c>
      <c r="J109">
        <v>0.2</v>
      </c>
      <c r="K109" s="6">
        <v>2.0994000000000002</v>
      </c>
      <c r="L109">
        <f>YEAR(Table1[[#This Row],[Ship Date]])</f>
        <v>2017</v>
      </c>
      <c r="M109" t="str">
        <f>TEXT(Table1[[#This Row],[Ship Date]],"mmm")</f>
        <v>Nov</v>
      </c>
      <c r="N109">
        <f>ROUNDUP(MONTH(Table1[[#This Row],[Ship Date]])/3,0)</f>
        <v>4</v>
      </c>
    </row>
    <row r="110" spans="1:14" x14ac:dyDescent="0.3">
      <c r="A110">
        <v>109</v>
      </c>
      <c r="B110" t="s">
        <v>218</v>
      </c>
      <c r="C110" t="s">
        <v>219</v>
      </c>
      <c r="D110" t="s">
        <v>222</v>
      </c>
      <c r="E110" s="1">
        <v>43062</v>
      </c>
      <c r="F110" s="1">
        <v>43067</v>
      </c>
      <c r="G110" t="s">
        <v>22</v>
      </c>
      <c r="H110" s="6">
        <v>3.3039999999999998</v>
      </c>
      <c r="I110">
        <v>1</v>
      </c>
      <c r="J110">
        <v>0.2</v>
      </c>
      <c r="K110" s="6">
        <v>1.0738000000000001</v>
      </c>
      <c r="L110">
        <f>YEAR(Table1[[#This Row],[Ship Date]])</f>
        <v>2017</v>
      </c>
      <c r="M110" t="str">
        <f>TEXT(Table1[[#This Row],[Ship Date]],"mmm")</f>
        <v>Nov</v>
      </c>
      <c r="N110">
        <f>ROUNDUP(MONTH(Table1[[#This Row],[Ship Date]])/3,0)</f>
        <v>4</v>
      </c>
    </row>
    <row r="111" spans="1:14" x14ac:dyDescent="0.3">
      <c r="A111">
        <v>110</v>
      </c>
      <c r="B111" t="s">
        <v>223</v>
      </c>
      <c r="C111" t="s">
        <v>224</v>
      </c>
      <c r="D111" t="s">
        <v>225</v>
      </c>
      <c r="E111" s="1">
        <v>42292</v>
      </c>
      <c r="F111" s="1">
        <v>42297</v>
      </c>
      <c r="G111" t="s">
        <v>22</v>
      </c>
      <c r="H111" s="6">
        <v>339.96</v>
      </c>
      <c r="I111">
        <v>5</v>
      </c>
      <c r="J111">
        <v>0.2</v>
      </c>
      <c r="K111" s="6">
        <v>67.992000000000004</v>
      </c>
      <c r="L111">
        <f>YEAR(Table1[[#This Row],[Ship Date]])</f>
        <v>2015</v>
      </c>
      <c r="M111" t="str">
        <f>TEXT(Table1[[#This Row],[Ship Date]],"mmm")</f>
        <v>Oct</v>
      </c>
      <c r="N111">
        <f>ROUNDUP(MONTH(Table1[[#This Row],[Ship Date]])/3,0)</f>
        <v>4</v>
      </c>
    </row>
    <row r="112" spans="1:14" x14ac:dyDescent="0.3">
      <c r="A112">
        <v>111</v>
      </c>
      <c r="B112" t="s">
        <v>226</v>
      </c>
      <c r="C112" t="s">
        <v>227</v>
      </c>
      <c r="D112" t="s">
        <v>228</v>
      </c>
      <c r="E112" s="1">
        <v>43094</v>
      </c>
      <c r="F112" s="1">
        <v>43099</v>
      </c>
      <c r="G112" t="s">
        <v>22</v>
      </c>
      <c r="H112" s="6">
        <v>41.96</v>
      </c>
      <c r="I112">
        <v>2</v>
      </c>
      <c r="J112">
        <v>0</v>
      </c>
      <c r="K112" s="6">
        <v>10.909599999999999</v>
      </c>
      <c r="L112">
        <f>YEAR(Table1[[#This Row],[Ship Date]])</f>
        <v>2017</v>
      </c>
      <c r="M112" t="str">
        <f>TEXT(Table1[[#This Row],[Ship Date]],"mmm")</f>
        <v>Dec</v>
      </c>
      <c r="N112">
        <f>ROUNDUP(MONTH(Table1[[#This Row],[Ship Date]])/3,0)</f>
        <v>4</v>
      </c>
    </row>
    <row r="113" spans="1:14" x14ac:dyDescent="0.3">
      <c r="A113">
        <v>112</v>
      </c>
      <c r="B113" t="s">
        <v>229</v>
      </c>
      <c r="C113" t="s">
        <v>230</v>
      </c>
      <c r="D113" t="s">
        <v>231</v>
      </c>
      <c r="E113" s="1">
        <v>42677</v>
      </c>
      <c r="F113" s="1">
        <v>42684</v>
      </c>
      <c r="G113" t="s">
        <v>22</v>
      </c>
      <c r="H113" s="6">
        <v>75.959999999999994</v>
      </c>
      <c r="I113">
        <v>2</v>
      </c>
      <c r="J113">
        <v>0</v>
      </c>
      <c r="K113" s="6">
        <v>22.788</v>
      </c>
      <c r="L113">
        <f>YEAR(Table1[[#This Row],[Ship Date]])</f>
        <v>2016</v>
      </c>
      <c r="M113" t="str">
        <f>TEXT(Table1[[#This Row],[Ship Date]],"mmm")</f>
        <v>Nov</v>
      </c>
      <c r="N113">
        <f>ROUNDUP(MONTH(Table1[[#This Row],[Ship Date]])/3,0)</f>
        <v>4</v>
      </c>
    </row>
    <row r="114" spans="1:14" x14ac:dyDescent="0.3">
      <c r="A114">
        <v>113</v>
      </c>
      <c r="B114" t="s">
        <v>229</v>
      </c>
      <c r="C114" t="s">
        <v>230</v>
      </c>
      <c r="D114" t="s">
        <v>232</v>
      </c>
      <c r="E114" s="1">
        <v>42677</v>
      </c>
      <c r="F114" s="1">
        <v>42684</v>
      </c>
      <c r="G114" t="s">
        <v>22</v>
      </c>
      <c r="H114" s="6">
        <v>27.24</v>
      </c>
      <c r="I114">
        <v>6</v>
      </c>
      <c r="J114">
        <v>0</v>
      </c>
      <c r="K114" s="6">
        <v>13.3476</v>
      </c>
      <c r="L114">
        <f>YEAR(Table1[[#This Row],[Ship Date]])</f>
        <v>2016</v>
      </c>
      <c r="M114" t="str">
        <f>TEXT(Table1[[#This Row],[Ship Date]],"mmm")</f>
        <v>Nov</v>
      </c>
      <c r="N114">
        <f>ROUNDUP(MONTH(Table1[[#This Row],[Ship Date]])/3,0)</f>
        <v>4</v>
      </c>
    </row>
    <row r="115" spans="1:14" x14ac:dyDescent="0.3">
      <c r="A115">
        <v>114</v>
      </c>
      <c r="B115" t="s">
        <v>233</v>
      </c>
      <c r="C115" t="s">
        <v>234</v>
      </c>
      <c r="D115" t="s">
        <v>235</v>
      </c>
      <c r="E115" s="1">
        <v>41876</v>
      </c>
      <c r="F115" s="1">
        <v>41878</v>
      </c>
      <c r="G115" t="s">
        <v>14</v>
      </c>
      <c r="H115" s="6">
        <v>40.095999999999997</v>
      </c>
      <c r="I115">
        <v>14</v>
      </c>
      <c r="J115">
        <v>0.2</v>
      </c>
      <c r="K115" s="6">
        <v>14.534800000000001</v>
      </c>
      <c r="L115">
        <f>YEAR(Table1[[#This Row],[Ship Date]])</f>
        <v>2014</v>
      </c>
      <c r="M115" t="str">
        <f>TEXT(Table1[[#This Row],[Ship Date]],"mmm")</f>
        <v>Aug</v>
      </c>
      <c r="N115">
        <f>ROUNDUP(MONTH(Table1[[#This Row],[Ship Date]])/3,0)</f>
        <v>3</v>
      </c>
    </row>
    <row r="116" spans="1:14" x14ac:dyDescent="0.3">
      <c r="A116">
        <v>115</v>
      </c>
      <c r="B116" t="s">
        <v>233</v>
      </c>
      <c r="C116" t="s">
        <v>234</v>
      </c>
      <c r="D116" t="s">
        <v>236</v>
      </c>
      <c r="E116" s="1">
        <v>41876</v>
      </c>
      <c r="F116" s="1">
        <v>41878</v>
      </c>
      <c r="G116" t="s">
        <v>14</v>
      </c>
      <c r="H116" s="6">
        <v>4.72</v>
      </c>
      <c r="I116">
        <v>2</v>
      </c>
      <c r="J116">
        <v>0.2</v>
      </c>
      <c r="K116" s="6">
        <v>1.6519999999999999</v>
      </c>
      <c r="L116">
        <f>YEAR(Table1[[#This Row],[Ship Date]])</f>
        <v>2014</v>
      </c>
      <c r="M116" t="str">
        <f>TEXT(Table1[[#This Row],[Ship Date]],"mmm")</f>
        <v>Aug</v>
      </c>
      <c r="N116">
        <f>ROUNDUP(MONTH(Table1[[#This Row],[Ship Date]])/3,0)</f>
        <v>3</v>
      </c>
    </row>
    <row r="117" spans="1:14" x14ac:dyDescent="0.3">
      <c r="A117">
        <v>116</v>
      </c>
      <c r="B117" t="s">
        <v>233</v>
      </c>
      <c r="C117" t="s">
        <v>234</v>
      </c>
      <c r="D117" t="s">
        <v>237</v>
      </c>
      <c r="E117" s="1">
        <v>41876</v>
      </c>
      <c r="F117" s="1">
        <v>41878</v>
      </c>
      <c r="G117" t="s">
        <v>14</v>
      </c>
      <c r="H117" s="6">
        <v>23.975999999999999</v>
      </c>
      <c r="I117">
        <v>3</v>
      </c>
      <c r="J117">
        <v>0.2</v>
      </c>
      <c r="K117" s="6">
        <v>7.4924999999999997</v>
      </c>
      <c r="L117">
        <f>YEAR(Table1[[#This Row],[Ship Date]])</f>
        <v>2014</v>
      </c>
      <c r="M117" t="str">
        <f>TEXT(Table1[[#This Row],[Ship Date]],"mmm")</f>
        <v>Aug</v>
      </c>
      <c r="N117">
        <f>ROUNDUP(MONTH(Table1[[#This Row],[Ship Date]])/3,0)</f>
        <v>3</v>
      </c>
    </row>
    <row r="118" spans="1:14" x14ac:dyDescent="0.3">
      <c r="A118">
        <v>117</v>
      </c>
      <c r="B118" t="s">
        <v>233</v>
      </c>
      <c r="C118" t="s">
        <v>234</v>
      </c>
      <c r="D118" t="s">
        <v>238</v>
      </c>
      <c r="E118" s="1">
        <v>41876</v>
      </c>
      <c r="F118" s="1">
        <v>41878</v>
      </c>
      <c r="G118" t="s">
        <v>14</v>
      </c>
      <c r="H118" s="6">
        <v>130.464</v>
      </c>
      <c r="I118">
        <v>6</v>
      </c>
      <c r="J118">
        <v>0.2</v>
      </c>
      <c r="K118" s="6">
        <v>44.031599999999997</v>
      </c>
      <c r="L118">
        <f>YEAR(Table1[[#This Row],[Ship Date]])</f>
        <v>2014</v>
      </c>
      <c r="M118" t="str">
        <f>TEXT(Table1[[#This Row],[Ship Date]],"mmm")</f>
        <v>Aug</v>
      </c>
      <c r="N118">
        <f>ROUNDUP(MONTH(Table1[[#This Row],[Ship Date]])/3,0)</f>
        <v>3</v>
      </c>
    </row>
    <row r="119" spans="1:14" x14ac:dyDescent="0.3">
      <c r="A119">
        <v>118</v>
      </c>
      <c r="B119" t="s">
        <v>239</v>
      </c>
      <c r="C119" t="s">
        <v>240</v>
      </c>
      <c r="D119" t="s">
        <v>241</v>
      </c>
      <c r="E119" s="1">
        <v>42065</v>
      </c>
      <c r="F119" s="1">
        <v>42069</v>
      </c>
      <c r="G119" t="s">
        <v>22</v>
      </c>
      <c r="H119" s="6">
        <v>787.53</v>
      </c>
      <c r="I119">
        <v>3</v>
      </c>
      <c r="J119">
        <v>0</v>
      </c>
      <c r="K119" s="6">
        <v>165.38130000000001</v>
      </c>
      <c r="L119">
        <f>YEAR(Table1[[#This Row],[Ship Date]])</f>
        <v>2015</v>
      </c>
      <c r="M119" t="str">
        <f>TEXT(Table1[[#This Row],[Ship Date]],"mmm")</f>
        <v>Mar</v>
      </c>
      <c r="N119">
        <f>ROUNDUP(MONTH(Table1[[#This Row],[Ship Date]])/3,0)</f>
        <v>1</v>
      </c>
    </row>
    <row r="120" spans="1:14" x14ac:dyDescent="0.3">
      <c r="A120">
        <v>119</v>
      </c>
      <c r="B120" t="s">
        <v>242</v>
      </c>
      <c r="C120" t="s">
        <v>243</v>
      </c>
      <c r="D120" t="s">
        <v>244</v>
      </c>
      <c r="E120" s="1">
        <v>42099</v>
      </c>
      <c r="F120" s="1">
        <v>42104</v>
      </c>
      <c r="G120" t="s">
        <v>22</v>
      </c>
      <c r="H120" s="6">
        <v>157.79400000000001</v>
      </c>
      <c r="I120">
        <v>1</v>
      </c>
      <c r="J120">
        <v>0.7</v>
      </c>
      <c r="K120" s="6">
        <v>-115.71559999999999</v>
      </c>
      <c r="L120">
        <f>YEAR(Table1[[#This Row],[Ship Date]])</f>
        <v>2015</v>
      </c>
      <c r="M120" t="str">
        <f>TEXT(Table1[[#This Row],[Ship Date]],"mmm")</f>
        <v>Apr</v>
      </c>
      <c r="N120">
        <f>ROUNDUP(MONTH(Table1[[#This Row],[Ship Date]])/3,0)</f>
        <v>2</v>
      </c>
    </row>
    <row r="121" spans="1:14" x14ac:dyDescent="0.3">
      <c r="A121">
        <v>120</v>
      </c>
      <c r="B121" t="s">
        <v>245</v>
      </c>
      <c r="C121" t="s">
        <v>246</v>
      </c>
      <c r="D121" t="s">
        <v>247</v>
      </c>
      <c r="E121" s="1">
        <v>42533</v>
      </c>
      <c r="F121" s="1">
        <v>42536</v>
      </c>
      <c r="G121" t="s">
        <v>82</v>
      </c>
      <c r="H121" s="6">
        <v>47.04</v>
      </c>
      <c r="I121">
        <v>3</v>
      </c>
      <c r="J121">
        <v>0</v>
      </c>
      <c r="K121" s="6">
        <v>18.345600000000001</v>
      </c>
      <c r="L121">
        <f>YEAR(Table1[[#This Row],[Ship Date]])</f>
        <v>2016</v>
      </c>
      <c r="M121" t="str">
        <f>TEXT(Table1[[#This Row],[Ship Date]],"mmm")</f>
        <v>Jun</v>
      </c>
      <c r="N121">
        <f>ROUNDUP(MONTH(Table1[[#This Row],[Ship Date]])/3,0)</f>
        <v>2</v>
      </c>
    </row>
    <row r="122" spans="1:14" x14ac:dyDescent="0.3">
      <c r="A122">
        <v>121</v>
      </c>
      <c r="B122" t="s">
        <v>245</v>
      </c>
      <c r="C122" t="s">
        <v>246</v>
      </c>
      <c r="D122" t="s">
        <v>29</v>
      </c>
      <c r="E122" s="1">
        <v>42533</v>
      </c>
      <c r="F122" s="1">
        <v>42536</v>
      </c>
      <c r="G122" t="s">
        <v>82</v>
      </c>
      <c r="H122" s="6">
        <v>30.84</v>
      </c>
      <c r="I122">
        <v>4</v>
      </c>
      <c r="J122">
        <v>0</v>
      </c>
      <c r="K122" s="6">
        <v>13.878</v>
      </c>
      <c r="L122">
        <f>YEAR(Table1[[#This Row],[Ship Date]])</f>
        <v>2016</v>
      </c>
      <c r="M122" t="str">
        <f>TEXT(Table1[[#This Row],[Ship Date]],"mmm")</f>
        <v>Jun</v>
      </c>
      <c r="N122">
        <f>ROUNDUP(MONTH(Table1[[#This Row],[Ship Date]])/3,0)</f>
        <v>2</v>
      </c>
    </row>
    <row r="123" spans="1:14" x14ac:dyDescent="0.3">
      <c r="A123">
        <v>122</v>
      </c>
      <c r="B123" t="s">
        <v>245</v>
      </c>
      <c r="C123" t="s">
        <v>246</v>
      </c>
      <c r="D123" t="s">
        <v>248</v>
      </c>
      <c r="E123" s="1">
        <v>42533</v>
      </c>
      <c r="F123" s="1">
        <v>42536</v>
      </c>
      <c r="G123" t="s">
        <v>82</v>
      </c>
      <c r="H123" s="6">
        <v>226.56</v>
      </c>
      <c r="I123">
        <v>6</v>
      </c>
      <c r="J123">
        <v>0</v>
      </c>
      <c r="K123" s="6">
        <v>63.436799999999998</v>
      </c>
      <c r="L123">
        <f>YEAR(Table1[[#This Row],[Ship Date]])</f>
        <v>2016</v>
      </c>
      <c r="M123" t="str">
        <f>TEXT(Table1[[#This Row],[Ship Date]],"mmm")</f>
        <v>Jun</v>
      </c>
      <c r="N123">
        <f>ROUNDUP(MONTH(Table1[[#This Row],[Ship Date]])/3,0)</f>
        <v>2</v>
      </c>
    </row>
    <row r="124" spans="1:14" x14ac:dyDescent="0.3">
      <c r="A124">
        <v>123</v>
      </c>
      <c r="B124" t="s">
        <v>245</v>
      </c>
      <c r="C124" t="s">
        <v>246</v>
      </c>
      <c r="D124" t="s">
        <v>249</v>
      </c>
      <c r="E124" s="1">
        <v>42533</v>
      </c>
      <c r="F124" s="1">
        <v>42536</v>
      </c>
      <c r="G124" t="s">
        <v>82</v>
      </c>
      <c r="H124" s="6">
        <v>115.02</v>
      </c>
      <c r="I124">
        <v>9</v>
      </c>
      <c r="J124">
        <v>0</v>
      </c>
      <c r="K124" s="6">
        <v>51.759</v>
      </c>
      <c r="L124">
        <f>YEAR(Table1[[#This Row],[Ship Date]])</f>
        <v>2016</v>
      </c>
      <c r="M124" t="str">
        <f>TEXT(Table1[[#This Row],[Ship Date]],"mmm")</f>
        <v>Jun</v>
      </c>
      <c r="N124">
        <f>ROUNDUP(MONTH(Table1[[#This Row],[Ship Date]])/3,0)</f>
        <v>2</v>
      </c>
    </row>
    <row r="125" spans="1:14" x14ac:dyDescent="0.3">
      <c r="A125">
        <v>124</v>
      </c>
      <c r="B125" t="s">
        <v>245</v>
      </c>
      <c r="C125" t="s">
        <v>246</v>
      </c>
      <c r="D125" t="s">
        <v>250</v>
      </c>
      <c r="E125" s="1">
        <v>42533</v>
      </c>
      <c r="F125" s="1">
        <v>42536</v>
      </c>
      <c r="G125" t="s">
        <v>82</v>
      </c>
      <c r="H125" s="6">
        <v>68.040000000000006</v>
      </c>
      <c r="I125">
        <v>7</v>
      </c>
      <c r="J125">
        <v>0</v>
      </c>
      <c r="K125" s="6">
        <v>19.7316</v>
      </c>
      <c r="L125">
        <f>YEAR(Table1[[#This Row],[Ship Date]])</f>
        <v>2016</v>
      </c>
      <c r="M125" t="str">
        <f>TEXT(Table1[[#This Row],[Ship Date]],"mmm")</f>
        <v>Jun</v>
      </c>
      <c r="N125">
        <f>ROUNDUP(MONTH(Table1[[#This Row],[Ship Date]])/3,0)</f>
        <v>2</v>
      </c>
    </row>
    <row r="126" spans="1:14" x14ac:dyDescent="0.3">
      <c r="A126">
        <v>125</v>
      </c>
      <c r="B126" t="s">
        <v>251</v>
      </c>
      <c r="C126" t="s">
        <v>252</v>
      </c>
      <c r="D126" t="s">
        <v>253</v>
      </c>
      <c r="E126" s="1">
        <v>41999</v>
      </c>
      <c r="F126" s="1">
        <v>42001</v>
      </c>
      <c r="G126" t="s">
        <v>14</v>
      </c>
      <c r="H126" s="6">
        <v>600.55799999999999</v>
      </c>
      <c r="I126">
        <v>3</v>
      </c>
      <c r="J126">
        <v>0.3</v>
      </c>
      <c r="K126" s="6">
        <v>-8.5793999999999997</v>
      </c>
      <c r="L126">
        <f>YEAR(Table1[[#This Row],[Ship Date]])</f>
        <v>2014</v>
      </c>
      <c r="M126" t="str">
        <f>TEXT(Table1[[#This Row],[Ship Date]],"mmm")</f>
        <v>Dec</v>
      </c>
      <c r="N126">
        <f>ROUNDUP(MONTH(Table1[[#This Row],[Ship Date]])/3,0)</f>
        <v>4</v>
      </c>
    </row>
    <row r="127" spans="1:14" x14ac:dyDescent="0.3">
      <c r="A127">
        <v>126</v>
      </c>
      <c r="B127" t="s">
        <v>254</v>
      </c>
      <c r="C127" t="s">
        <v>255</v>
      </c>
      <c r="D127" t="s">
        <v>256</v>
      </c>
      <c r="E127" s="1">
        <v>41902</v>
      </c>
      <c r="F127" s="1">
        <v>41907</v>
      </c>
      <c r="G127" t="s">
        <v>22</v>
      </c>
      <c r="H127" s="6">
        <v>617.70000000000005</v>
      </c>
      <c r="I127">
        <v>6</v>
      </c>
      <c r="J127">
        <v>0.5</v>
      </c>
      <c r="K127" s="6">
        <v>-407.68200000000002</v>
      </c>
      <c r="L127">
        <f>YEAR(Table1[[#This Row],[Ship Date]])</f>
        <v>2014</v>
      </c>
      <c r="M127" t="str">
        <f>TEXT(Table1[[#This Row],[Ship Date]],"mmm")</f>
        <v>Sep</v>
      </c>
      <c r="N127">
        <f>ROUNDUP(MONTH(Table1[[#This Row],[Ship Date]])/3,0)</f>
        <v>3</v>
      </c>
    </row>
    <row r="128" spans="1:14" x14ac:dyDescent="0.3">
      <c r="A128">
        <v>127</v>
      </c>
      <c r="B128" t="s">
        <v>257</v>
      </c>
      <c r="C128" t="s">
        <v>258</v>
      </c>
      <c r="D128" t="s">
        <v>259</v>
      </c>
      <c r="E128" s="1">
        <v>43044</v>
      </c>
      <c r="F128" s="1">
        <v>43051</v>
      </c>
      <c r="G128" t="s">
        <v>22</v>
      </c>
      <c r="H128" s="6">
        <v>2.3879999999999999</v>
      </c>
      <c r="I128">
        <v>2</v>
      </c>
      <c r="J128">
        <v>0.7</v>
      </c>
      <c r="K128" s="6">
        <v>-1.8308</v>
      </c>
      <c r="L128">
        <f>YEAR(Table1[[#This Row],[Ship Date]])</f>
        <v>2017</v>
      </c>
      <c r="M128" t="str">
        <f>TEXT(Table1[[#This Row],[Ship Date]],"mmm")</f>
        <v>Nov</v>
      </c>
      <c r="N128">
        <f>ROUNDUP(MONTH(Table1[[#This Row],[Ship Date]])/3,0)</f>
        <v>4</v>
      </c>
    </row>
    <row r="129" spans="1:14" x14ac:dyDescent="0.3">
      <c r="A129">
        <v>128</v>
      </c>
      <c r="B129" t="s">
        <v>257</v>
      </c>
      <c r="C129" t="s">
        <v>258</v>
      </c>
      <c r="D129" t="s">
        <v>260</v>
      </c>
      <c r="E129" s="1">
        <v>43044</v>
      </c>
      <c r="F129" s="1">
        <v>43051</v>
      </c>
      <c r="G129" t="s">
        <v>22</v>
      </c>
      <c r="H129" s="6">
        <v>243.99199999999999</v>
      </c>
      <c r="I129">
        <v>7</v>
      </c>
      <c r="J129">
        <v>0.2</v>
      </c>
      <c r="K129" s="6">
        <v>30.498999999999999</v>
      </c>
      <c r="L129">
        <f>YEAR(Table1[[#This Row],[Ship Date]])</f>
        <v>2017</v>
      </c>
      <c r="M129" t="str">
        <f>TEXT(Table1[[#This Row],[Ship Date]],"mmm")</f>
        <v>Nov</v>
      </c>
      <c r="N129">
        <f>ROUNDUP(MONTH(Table1[[#This Row],[Ship Date]])/3,0)</f>
        <v>4</v>
      </c>
    </row>
    <row r="130" spans="1:14" x14ac:dyDescent="0.3">
      <c r="A130">
        <v>129</v>
      </c>
      <c r="B130" t="s">
        <v>261</v>
      </c>
      <c r="C130" t="s">
        <v>262</v>
      </c>
      <c r="D130" t="s">
        <v>136</v>
      </c>
      <c r="E130" s="1">
        <v>42680</v>
      </c>
      <c r="F130" s="1">
        <v>42684</v>
      </c>
      <c r="G130" t="s">
        <v>14</v>
      </c>
      <c r="H130" s="6">
        <v>81.424000000000007</v>
      </c>
      <c r="I130">
        <v>2</v>
      </c>
      <c r="J130">
        <v>0.2</v>
      </c>
      <c r="K130" s="6">
        <v>-9.1601999999999997</v>
      </c>
      <c r="L130">
        <f>YEAR(Table1[[#This Row],[Ship Date]])</f>
        <v>2016</v>
      </c>
      <c r="M130" t="str">
        <f>TEXT(Table1[[#This Row],[Ship Date]],"mmm")</f>
        <v>Nov</v>
      </c>
      <c r="N130">
        <f>ROUNDUP(MONTH(Table1[[#This Row],[Ship Date]])/3,0)</f>
        <v>4</v>
      </c>
    </row>
    <row r="131" spans="1:14" x14ac:dyDescent="0.3">
      <c r="A131">
        <v>130</v>
      </c>
      <c r="B131" t="s">
        <v>261</v>
      </c>
      <c r="C131" t="s">
        <v>262</v>
      </c>
      <c r="D131" t="s">
        <v>263</v>
      </c>
      <c r="E131" s="1">
        <v>42680</v>
      </c>
      <c r="F131" s="1">
        <v>42684</v>
      </c>
      <c r="G131" t="s">
        <v>14</v>
      </c>
      <c r="H131" s="6">
        <v>238.56</v>
      </c>
      <c r="I131">
        <v>3</v>
      </c>
      <c r="J131">
        <v>0</v>
      </c>
      <c r="K131" s="6">
        <v>26.241599999999998</v>
      </c>
      <c r="L131">
        <f>YEAR(Table1[[#This Row],[Ship Date]])</f>
        <v>2016</v>
      </c>
      <c r="M131" t="str">
        <f>TEXT(Table1[[#This Row],[Ship Date]],"mmm")</f>
        <v>Nov</v>
      </c>
      <c r="N131">
        <f>ROUNDUP(MONTH(Table1[[#This Row],[Ship Date]])/3,0)</f>
        <v>4</v>
      </c>
    </row>
    <row r="132" spans="1:14" x14ac:dyDescent="0.3">
      <c r="A132">
        <v>131</v>
      </c>
      <c r="B132" t="s">
        <v>264</v>
      </c>
      <c r="C132" t="s">
        <v>265</v>
      </c>
      <c r="D132" t="s">
        <v>266</v>
      </c>
      <c r="E132" s="1">
        <v>42768</v>
      </c>
      <c r="F132" s="1">
        <v>42771</v>
      </c>
      <c r="G132" t="s">
        <v>82</v>
      </c>
      <c r="H132" s="6">
        <v>59.97</v>
      </c>
      <c r="I132">
        <v>5</v>
      </c>
      <c r="J132">
        <v>0.4</v>
      </c>
      <c r="K132" s="6">
        <v>-11.994</v>
      </c>
      <c r="L132">
        <f>YEAR(Table1[[#This Row],[Ship Date]])</f>
        <v>2017</v>
      </c>
      <c r="M132" t="str">
        <f>TEXT(Table1[[#This Row],[Ship Date]],"mmm")</f>
        <v>Feb</v>
      </c>
      <c r="N132">
        <f>ROUNDUP(MONTH(Table1[[#This Row],[Ship Date]])/3,0)</f>
        <v>1</v>
      </c>
    </row>
    <row r="133" spans="1:14" x14ac:dyDescent="0.3">
      <c r="A133">
        <v>132</v>
      </c>
      <c r="B133" t="s">
        <v>264</v>
      </c>
      <c r="C133" t="s">
        <v>265</v>
      </c>
      <c r="D133" t="s">
        <v>267</v>
      </c>
      <c r="E133" s="1">
        <v>42768</v>
      </c>
      <c r="F133" s="1">
        <v>42771</v>
      </c>
      <c r="G133" t="s">
        <v>82</v>
      </c>
      <c r="H133" s="6">
        <v>78.304000000000002</v>
      </c>
      <c r="I133">
        <v>2</v>
      </c>
      <c r="J133">
        <v>0.2</v>
      </c>
      <c r="K133" s="6">
        <v>29.364000000000001</v>
      </c>
      <c r="L133">
        <f>YEAR(Table1[[#This Row],[Ship Date]])</f>
        <v>2017</v>
      </c>
      <c r="M133" t="str">
        <f>TEXT(Table1[[#This Row],[Ship Date]],"mmm")</f>
        <v>Feb</v>
      </c>
      <c r="N133">
        <f>ROUNDUP(MONTH(Table1[[#This Row],[Ship Date]])/3,0)</f>
        <v>1</v>
      </c>
    </row>
    <row r="134" spans="1:14" x14ac:dyDescent="0.3">
      <c r="A134">
        <v>133</v>
      </c>
      <c r="B134" t="s">
        <v>264</v>
      </c>
      <c r="C134" t="s">
        <v>265</v>
      </c>
      <c r="D134" t="s">
        <v>268</v>
      </c>
      <c r="E134" s="1">
        <v>42768</v>
      </c>
      <c r="F134" s="1">
        <v>42771</v>
      </c>
      <c r="G134" t="s">
        <v>82</v>
      </c>
      <c r="H134" s="6">
        <v>21.456</v>
      </c>
      <c r="I134">
        <v>9</v>
      </c>
      <c r="J134">
        <v>0.2</v>
      </c>
      <c r="K134" s="6">
        <v>6.9732000000000003</v>
      </c>
      <c r="L134">
        <f>YEAR(Table1[[#This Row],[Ship Date]])</f>
        <v>2017</v>
      </c>
      <c r="M134" t="str">
        <f>TEXT(Table1[[#This Row],[Ship Date]],"mmm")</f>
        <v>Feb</v>
      </c>
      <c r="N134">
        <f>ROUNDUP(MONTH(Table1[[#This Row],[Ship Date]])/3,0)</f>
        <v>1</v>
      </c>
    </row>
    <row r="135" spans="1:14" x14ac:dyDescent="0.3">
      <c r="A135">
        <v>134</v>
      </c>
      <c r="B135" t="s">
        <v>269</v>
      </c>
      <c r="C135" t="s">
        <v>270</v>
      </c>
      <c r="D135" t="s">
        <v>271</v>
      </c>
      <c r="E135" s="1">
        <v>42656</v>
      </c>
      <c r="F135" s="1">
        <v>42662</v>
      </c>
      <c r="G135" t="s">
        <v>22</v>
      </c>
      <c r="H135" s="6">
        <v>20.04</v>
      </c>
      <c r="I135">
        <v>3</v>
      </c>
      <c r="J135">
        <v>0</v>
      </c>
      <c r="K135" s="6">
        <v>9.6191999999999993</v>
      </c>
      <c r="L135">
        <f>YEAR(Table1[[#This Row],[Ship Date]])</f>
        <v>2016</v>
      </c>
      <c r="M135" t="str">
        <f>TEXT(Table1[[#This Row],[Ship Date]],"mmm")</f>
        <v>Oct</v>
      </c>
      <c r="N135">
        <f>ROUNDUP(MONTH(Table1[[#This Row],[Ship Date]])/3,0)</f>
        <v>4</v>
      </c>
    </row>
    <row r="136" spans="1:14" x14ac:dyDescent="0.3">
      <c r="A136">
        <v>135</v>
      </c>
      <c r="B136" t="s">
        <v>269</v>
      </c>
      <c r="C136" t="s">
        <v>270</v>
      </c>
      <c r="D136" t="s">
        <v>272</v>
      </c>
      <c r="E136" s="1">
        <v>42656</v>
      </c>
      <c r="F136" s="1">
        <v>42662</v>
      </c>
      <c r="G136" t="s">
        <v>22</v>
      </c>
      <c r="H136" s="6">
        <v>35.44</v>
      </c>
      <c r="I136">
        <v>1</v>
      </c>
      <c r="J136">
        <v>0</v>
      </c>
      <c r="K136" s="6">
        <v>16.6568</v>
      </c>
      <c r="L136">
        <f>YEAR(Table1[[#This Row],[Ship Date]])</f>
        <v>2016</v>
      </c>
      <c r="M136" t="str">
        <f>TEXT(Table1[[#This Row],[Ship Date]],"mmm")</f>
        <v>Oct</v>
      </c>
      <c r="N136">
        <f>ROUNDUP(MONTH(Table1[[#This Row],[Ship Date]])/3,0)</f>
        <v>4</v>
      </c>
    </row>
    <row r="137" spans="1:14" x14ac:dyDescent="0.3">
      <c r="A137">
        <v>136</v>
      </c>
      <c r="B137" t="s">
        <v>269</v>
      </c>
      <c r="C137" t="s">
        <v>270</v>
      </c>
      <c r="D137" t="s">
        <v>273</v>
      </c>
      <c r="E137" s="1">
        <v>42656</v>
      </c>
      <c r="F137" s="1">
        <v>42662</v>
      </c>
      <c r="G137" t="s">
        <v>22</v>
      </c>
      <c r="H137" s="6">
        <v>11.52</v>
      </c>
      <c r="I137">
        <v>4</v>
      </c>
      <c r="J137">
        <v>0</v>
      </c>
      <c r="K137" s="6">
        <v>3.456</v>
      </c>
      <c r="L137">
        <f>YEAR(Table1[[#This Row],[Ship Date]])</f>
        <v>2016</v>
      </c>
      <c r="M137" t="str">
        <f>TEXT(Table1[[#This Row],[Ship Date]],"mmm")</f>
        <v>Oct</v>
      </c>
      <c r="N137">
        <f>ROUNDUP(MONTH(Table1[[#This Row],[Ship Date]])/3,0)</f>
        <v>4</v>
      </c>
    </row>
    <row r="138" spans="1:14" x14ac:dyDescent="0.3">
      <c r="A138">
        <v>137</v>
      </c>
      <c r="B138" t="s">
        <v>269</v>
      </c>
      <c r="C138" t="s">
        <v>270</v>
      </c>
      <c r="D138" t="s">
        <v>274</v>
      </c>
      <c r="E138" s="1">
        <v>42656</v>
      </c>
      <c r="F138" s="1">
        <v>42662</v>
      </c>
      <c r="G138" t="s">
        <v>22</v>
      </c>
      <c r="H138" s="6">
        <v>4.0199999999999996</v>
      </c>
      <c r="I138">
        <v>2</v>
      </c>
      <c r="J138">
        <v>0</v>
      </c>
      <c r="K138" s="6">
        <v>1.9698</v>
      </c>
      <c r="L138">
        <f>YEAR(Table1[[#This Row],[Ship Date]])</f>
        <v>2016</v>
      </c>
      <c r="M138" t="str">
        <f>TEXT(Table1[[#This Row],[Ship Date]],"mmm")</f>
        <v>Oct</v>
      </c>
      <c r="N138">
        <f>ROUNDUP(MONTH(Table1[[#This Row],[Ship Date]])/3,0)</f>
        <v>4</v>
      </c>
    </row>
    <row r="139" spans="1:14" x14ac:dyDescent="0.3">
      <c r="A139">
        <v>138</v>
      </c>
      <c r="B139" t="s">
        <v>269</v>
      </c>
      <c r="C139" t="s">
        <v>270</v>
      </c>
      <c r="D139" t="s">
        <v>275</v>
      </c>
      <c r="E139" s="1">
        <v>42656</v>
      </c>
      <c r="F139" s="1">
        <v>42662</v>
      </c>
      <c r="G139" t="s">
        <v>22</v>
      </c>
      <c r="H139" s="6">
        <v>76.176000000000002</v>
      </c>
      <c r="I139">
        <v>3</v>
      </c>
      <c r="J139">
        <v>0.2</v>
      </c>
      <c r="K139" s="6">
        <v>26.6616</v>
      </c>
      <c r="L139">
        <f>YEAR(Table1[[#This Row],[Ship Date]])</f>
        <v>2016</v>
      </c>
      <c r="M139" t="str">
        <f>TEXT(Table1[[#This Row],[Ship Date]],"mmm")</f>
        <v>Oct</v>
      </c>
      <c r="N139">
        <f>ROUNDUP(MONTH(Table1[[#This Row],[Ship Date]])/3,0)</f>
        <v>4</v>
      </c>
    </row>
    <row r="140" spans="1:14" x14ac:dyDescent="0.3">
      <c r="A140">
        <v>139</v>
      </c>
      <c r="B140" t="s">
        <v>269</v>
      </c>
      <c r="C140" t="s">
        <v>270</v>
      </c>
      <c r="D140" t="s">
        <v>276</v>
      </c>
      <c r="E140" s="1">
        <v>42656</v>
      </c>
      <c r="F140" s="1">
        <v>42662</v>
      </c>
      <c r="G140" t="s">
        <v>22</v>
      </c>
      <c r="H140" s="6">
        <v>65.88</v>
      </c>
      <c r="I140">
        <v>6</v>
      </c>
      <c r="J140">
        <v>0</v>
      </c>
      <c r="K140" s="6">
        <v>18.446400000000001</v>
      </c>
      <c r="L140">
        <f>YEAR(Table1[[#This Row],[Ship Date]])</f>
        <v>2016</v>
      </c>
      <c r="M140" t="str">
        <f>TEXT(Table1[[#This Row],[Ship Date]],"mmm")</f>
        <v>Oct</v>
      </c>
      <c r="N140">
        <f>ROUNDUP(MONTH(Table1[[#This Row],[Ship Date]])/3,0)</f>
        <v>4</v>
      </c>
    </row>
    <row r="141" spans="1:14" x14ac:dyDescent="0.3">
      <c r="A141">
        <v>140</v>
      </c>
      <c r="B141" t="s">
        <v>269</v>
      </c>
      <c r="C141" t="s">
        <v>270</v>
      </c>
      <c r="D141" t="s">
        <v>114</v>
      </c>
      <c r="E141" s="1">
        <v>42656</v>
      </c>
      <c r="F141" s="1">
        <v>42662</v>
      </c>
      <c r="G141" t="s">
        <v>22</v>
      </c>
      <c r="H141" s="6">
        <v>43.12</v>
      </c>
      <c r="I141">
        <v>14</v>
      </c>
      <c r="J141">
        <v>0</v>
      </c>
      <c r="K141" s="6">
        <v>20.697600000000001</v>
      </c>
      <c r="L141">
        <f>YEAR(Table1[[#This Row],[Ship Date]])</f>
        <v>2016</v>
      </c>
      <c r="M141" t="str">
        <f>TEXT(Table1[[#This Row],[Ship Date]],"mmm")</f>
        <v>Oct</v>
      </c>
      <c r="N141">
        <f>ROUNDUP(MONTH(Table1[[#This Row],[Ship Date]])/3,0)</f>
        <v>4</v>
      </c>
    </row>
    <row r="142" spans="1:14" x14ac:dyDescent="0.3">
      <c r="A142">
        <v>141</v>
      </c>
      <c r="B142" t="s">
        <v>277</v>
      </c>
      <c r="C142" t="s">
        <v>278</v>
      </c>
      <c r="D142" t="s">
        <v>71</v>
      </c>
      <c r="E142" s="1">
        <v>42618</v>
      </c>
      <c r="F142" s="1">
        <v>42620</v>
      </c>
      <c r="G142" t="s">
        <v>14</v>
      </c>
      <c r="H142" s="6">
        <v>82.8</v>
      </c>
      <c r="I142">
        <v>2</v>
      </c>
      <c r="J142">
        <v>0.2</v>
      </c>
      <c r="K142" s="6">
        <v>10.35</v>
      </c>
      <c r="L142">
        <f>YEAR(Table1[[#This Row],[Ship Date]])</f>
        <v>2016</v>
      </c>
      <c r="M142" t="str">
        <f>TEXT(Table1[[#This Row],[Ship Date]],"mmm")</f>
        <v>Sep</v>
      </c>
      <c r="N142">
        <f>ROUNDUP(MONTH(Table1[[#This Row],[Ship Date]])/3,0)</f>
        <v>3</v>
      </c>
    </row>
    <row r="143" spans="1:14" x14ac:dyDescent="0.3">
      <c r="A143">
        <v>142</v>
      </c>
      <c r="B143" t="s">
        <v>279</v>
      </c>
      <c r="C143" t="s">
        <v>280</v>
      </c>
      <c r="D143" t="s">
        <v>281</v>
      </c>
      <c r="E143" s="1">
        <v>42996</v>
      </c>
      <c r="F143" s="1">
        <v>43001</v>
      </c>
      <c r="G143" t="s">
        <v>22</v>
      </c>
      <c r="H143" s="6">
        <v>8.82</v>
      </c>
      <c r="I143">
        <v>3</v>
      </c>
      <c r="J143">
        <v>0</v>
      </c>
      <c r="K143" s="6">
        <v>2.3814000000000002</v>
      </c>
      <c r="L143">
        <f>YEAR(Table1[[#This Row],[Ship Date]])</f>
        <v>2017</v>
      </c>
      <c r="M143" t="str">
        <f>TEXT(Table1[[#This Row],[Ship Date]],"mmm")</f>
        <v>Sep</v>
      </c>
      <c r="N143">
        <f>ROUNDUP(MONTH(Table1[[#This Row],[Ship Date]])/3,0)</f>
        <v>3</v>
      </c>
    </row>
    <row r="144" spans="1:14" x14ac:dyDescent="0.3">
      <c r="A144">
        <v>143</v>
      </c>
      <c r="B144" t="s">
        <v>279</v>
      </c>
      <c r="C144" t="s">
        <v>280</v>
      </c>
      <c r="D144" t="s">
        <v>282</v>
      </c>
      <c r="E144" s="1">
        <v>42996</v>
      </c>
      <c r="F144" s="1">
        <v>43001</v>
      </c>
      <c r="G144" t="s">
        <v>22</v>
      </c>
      <c r="H144" s="6">
        <v>10.86</v>
      </c>
      <c r="I144">
        <v>3</v>
      </c>
      <c r="J144">
        <v>0</v>
      </c>
      <c r="K144" s="6">
        <v>5.1041999999999996</v>
      </c>
      <c r="L144">
        <f>YEAR(Table1[[#This Row],[Ship Date]])</f>
        <v>2017</v>
      </c>
      <c r="M144" t="str">
        <f>TEXT(Table1[[#This Row],[Ship Date]],"mmm")</f>
        <v>Sep</v>
      </c>
      <c r="N144">
        <f>ROUNDUP(MONTH(Table1[[#This Row],[Ship Date]])/3,0)</f>
        <v>3</v>
      </c>
    </row>
    <row r="145" spans="1:14" x14ac:dyDescent="0.3">
      <c r="A145">
        <v>144</v>
      </c>
      <c r="B145" t="s">
        <v>279</v>
      </c>
      <c r="C145" t="s">
        <v>280</v>
      </c>
      <c r="D145" t="s">
        <v>283</v>
      </c>
      <c r="E145" s="1">
        <v>42996</v>
      </c>
      <c r="F145" s="1">
        <v>43001</v>
      </c>
      <c r="G145" t="s">
        <v>22</v>
      </c>
      <c r="H145" s="6">
        <v>143.69999999999999</v>
      </c>
      <c r="I145">
        <v>3</v>
      </c>
      <c r="J145">
        <v>0</v>
      </c>
      <c r="K145" s="6">
        <v>68.975999999999999</v>
      </c>
      <c r="L145">
        <f>YEAR(Table1[[#This Row],[Ship Date]])</f>
        <v>2017</v>
      </c>
      <c r="M145" t="str">
        <f>TEXT(Table1[[#This Row],[Ship Date]],"mmm")</f>
        <v>Sep</v>
      </c>
      <c r="N145">
        <f>ROUNDUP(MONTH(Table1[[#This Row],[Ship Date]])/3,0)</f>
        <v>3</v>
      </c>
    </row>
    <row r="146" spans="1:14" x14ac:dyDescent="0.3">
      <c r="A146">
        <v>145</v>
      </c>
      <c r="B146" t="s">
        <v>284</v>
      </c>
      <c r="C146" t="s">
        <v>285</v>
      </c>
      <c r="D146" t="s">
        <v>286</v>
      </c>
      <c r="E146" s="1">
        <v>43091</v>
      </c>
      <c r="F146" s="1">
        <v>43096</v>
      </c>
      <c r="G146" t="s">
        <v>22</v>
      </c>
      <c r="H146" s="6">
        <v>839.43</v>
      </c>
      <c r="I146">
        <v>3</v>
      </c>
      <c r="J146">
        <v>0</v>
      </c>
      <c r="K146" s="6">
        <v>218.2518</v>
      </c>
      <c r="L146">
        <f>YEAR(Table1[[#This Row],[Ship Date]])</f>
        <v>2017</v>
      </c>
      <c r="M146" t="str">
        <f>TEXT(Table1[[#This Row],[Ship Date]],"mmm")</f>
        <v>Dec</v>
      </c>
      <c r="N146">
        <f>ROUNDUP(MONTH(Table1[[#This Row],[Ship Date]])/3,0)</f>
        <v>4</v>
      </c>
    </row>
    <row r="147" spans="1:14" x14ac:dyDescent="0.3">
      <c r="A147">
        <v>146</v>
      </c>
      <c r="B147" t="s">
        <v>287</v>
      </c>
      <c r="C147" t="s">
        <v>288</v>
      </c>
      <c r="D147" t="s">
        <v>174</v>
      </c>
      <c r="E147" s="1">
        <v>42254</v>
      </c>
      <c r="F147" s="1">
        <v>42259</v>
      </c>
      <c r="G147" t="s">
        <v>22</v>
      </c>
      <c r="H147" s="6">
        <v>671.93</v>
      </c>
      <c r="I147">
        <v>7</v>
      </c>
      <c r="J147">
        <v>0</v>
      </c>
      <c r="K147" s="6">
        <v>20.157900000000001</v>
      </c>
      <c r="L147">
        <f>YEAR(Table1[[#This Row],[Ship Date]])</f>
        <v>2015</v>
      </c>
      <c r="M147" t="str">
        <f>TEXT(Table1[[#This Row],[Ship Date]],"mmm")</f>
        <v>Sep</v>
      </c>
      <c r="N147">
        <f>ROUNDUP(MONTH(Table1[[#This Row],[Ship Date]])/3,0)</f>
        <v>3</v>
      </c>
    </row>
    <row r="148" spans="1:14" x14ac:dyDescent="0.3">
      <c r="A148">
        <v>147</v>
      </c>
      <c r="B148" t="s">
        <v>289</v>
      </c>
      <c r="C148" t="s">
        <v>290</v>
      </c>
      <c r="D148" t="s">
        <v>291</v>
      </c>
      <c r="E148" s="1">
        <v>41934</v>
      </c>
      <c r="F148" s="1">
        <v>41940</v>
      </c>
      <c r="G148" t="s">
        <v>22</v>
      </c>
      <c r="H148" s="6">
        <v>93.888000000000005</v>
      </c>
      <c r="I148">
        <v>4</v>
      </c>
      <c r="J148">
        <v>0.2</v>
      </c>
      <c r="K148" s="6">
        <v>12.909599999999999</v>
      </c>
      <c r="L148">
        <f>YEAR(Table1[[#This Row],[Ship Date]])</f>
        <v>2014</v>
      </c>
      <c r="M148" t="str">
        <f>TEXT(Table1[[#This Row],[Ship Date]],"mmm")</f>
        <v>Oct</v>
      </c>
      <c r="N148">
        <f>ROUNDUP(MONTH(Table1[[#This Row],[Ship Date]])/3,0)</f>
        <v>4</v>
      </c>
    </row>
    <row r="149" spans="1:14" x14ac:dyDescent="0.3">
      <c r="A149">
        <v>148</v>
      </c>
      <c r="B149" t="s">
        <v>292</v>
      </c>
      <c r="C149" t="s">
        <v>293</v>
      </c>
      <c r="D149" t="s">
        <v>294</v>
      </c>
      <c r="E149" s="1">
        <v>42709</v>
      </c>
      <c r="F149" s="1">
        <v>42713</v>
      </c>
      <c r="G149" t="s">
        <v>22</v>
      </c>
      <c r="H149" s="6">
        <v>384.45</v>
      </c>
      <c r="I149">
        <v>11</v>
      </c>
      <c r="J149">
        <v>0</v>
      </c>
      <c r="K149" s="6">
        <v>103.8015</v>
      </c>
      <c r="L149">
        <f>YEAR(Table1[[#This Row],[Ship Date]])</f>
        <v>2016</v>
      </c>
      <c r="M149" t="str">
        <f>TEXT(Table1[[#This Row],[Ship Date]],"mmm")</f>
        <v>Dec</v>
      </c>
      <c r="N149">
        <f>ROUNDUP(MONTH(Table1[[#This Row],[Ship Date]])/3,0)</f>
        <v>4</v>
      </c>
    </row>
    <row r="150" spans="1:14" x14ac:dyDescent="0.3">
      <c r="A150">
        <v>149</v>
      </c>
      <c r="B150" t="s">
        <v>292</v>
      </c>
      <c r="C150" t="s">
        <v>293</v>
      </c>
      <c r="D150" t="s">
        <v>295</v>
      </c>
      <c r="E150" s="1">
        <v>42709</v>
      </c>
      <c r="F150" s="1">
        <v>42713</v>
      </c>
      <c r="G150" t="s">
        <v>22</v>
      </c>
      <c r="H150" s="6">
        <v>149.97</v>
      </c>
      <c r="I150">
        <v>3</v>
      </c>
      <c r="J150">
        <v>0</v>
      </c>
      <c r="K150" s="6">
        <v>5.9988000000000001</v>
      </c>
      <c r="L150">
        <f>YEAR(Table1[[#This Row],[Ship Date]])</f>
        <v>2016</v>
      </c>
      <c r="M150" t="str">
        <f>TEXT(Table1[[#This Row],[Ship Date]],"mmm")</f>
        <v>Dec</v>
      </c>
      <c r="N150">
        <f>ROUNDUP(MONTH(Table1[[#This Row],[Ship Date]])/3,0)</f>
        <v>4</v>
      </c>
    </row>
    <row r="151" spans="1:14" x14ac:dyDescent="0.3">
      <c r="A151">
        <v>150</v>
      </c>
      <c r="B151" t="s">
        <v>292</v>
      </c>
      <c r="C151" t="s">
        <v>293</v>
      </c>
      <c r="D151" t="s">
        <v>15</v>
      </c>
      <c r="E151" s="1">
        <v>42709</v>
      </c>
      <c r="F151" s="1">
        <v>42713</v>
      </c>
      <c r="G151" t="s">
        <v>22</v>
      </c>
      <c r="H151" s="6">
        <v>1951.84</v>
      </c>
      <c r="I151">
        <v>8</v>
      </c>
      <c r="J151">
        <v>0</v>
      </c>
      <c r="K151" s="6">
        <v>585.55200000000002</v>
      </c>
      <c r="L151">
        <f>YEAR(Table1[[#This Row],[Ship Date]])</f>
        <v>2016</v>
      </c>
      <c r="M151" t="str">
        <f>TEXT(Table1[[#This Row],[Ship Date]],"mmm")</f>
        <v>Dec</v>
      </c>
      <c r="N151">
        <f>ROUNDUP(MONTH(Table1[[#This Row],[Ship Date]])/3,0)</f>
        <v>4</v>
      </c>
    </row>
    <row r="152" spans="1:14" x14ac:dyDescent="0.3">
      <c r="A152">
        <v>151</v>
      </c>
      <c r="B152" t="s">
        <v>292</v>
      </c>
      <c r="C152" t="s">
        <v>293</v>
      </c>
      <c r="D152" t="s">
        <v>296</v>
      </c>
      <c r="E152" s="1">
        <v>42709</v>
      </c>
      <c r="F152" s="1">
        <v>42713</v>
      </c>
      <c r="G152" t="s">
        <v>22</v>
      </c>
      <c r="H152" s="6">
        <v>171.55</v>
      </c>
      <c r="I152">
        <v>5</v>
      </c>
      <c r="J152">
        <v>0</v>
      </c>
      <c r="K152" s="6">
        <v>80.628500000000003</v>
      </c>
      <c r="L152">
        <f>YEAR(Table1[[#This Row],[Ship Date]])</f>
        <v>2016</v>
      </c>
      <c r="M152" t="str">
        <f>TEXT(Table1[[#This Row],[Ship Date]],"mmm")</f>
        <v>Dec</v>
      </c>
      <c r="N152">
        <f>ROUNDUP(MONTH(Table1[[#This Row],[Ship Date]])/3,0)</f>
        <v>4</v>
      </c>
    </row>
    <row r="153" spans="1:14" x14ac:dyDescent="0.3">
      <c r="A153">
        <v>152</v>
      </c>
      <c r="B153" t="s">
        <v>297</v>
      </c>
      <c r="C153" t="s">
        <v>298</v>
      </c>
      <c r="D153" t="s">
        <v>299</v>
      </c>
      <c r="E153" s="1">
        <v>42442</v>
      </c>
      <c r="F153" s="1">
        <v>42445</v>
      </c>
      <c r="G153" t="s">
        <v>82</v>
      </c>
      <c r="H153" s="6">
        <v>157.91999999999999</v>
      </c>
      <c r="I153">
        <v>5</v>
      </c>
      <c r="J153">
        <v>0.2</v>
      </c>
      <c r="K153" s="6">
        <v>17.765999999999998</v>
      </c>
      <c r="L153">
        <f>YEAR(Table1[[#This Row],[Ship Date]])</f>
        <v>2016</v>
      </c>
      <c r="M153" t="str">
        <f>TEXT(Table1[[#This Row],[Ship Date]],"mmm")</f>
        <v>Mar</v>
      </c>
      <c r="N153">
        <f>ROUNDUP(MONTH(Table1[[#This Row],[Ship Date]])/3,0)</f>
        <v>1</v>
      </c>
    </row>
    <row r="154" spans="1:14" x14ac:dyDescent="0.3">
      <c r="A154">
        <v>153</v>
      </c>
      <c r="B154" t="s">
        <v>297</v>
      </c>
      <c r="C154" t="s">
        <v>298</v>
      </c>
      <c r="D154" t="s">
        <v>300</v>
      </c>
      <c r="E154" s="1">
        <v>42442</v>
      </c>
      <c r="F154" s="1">
        <v>42445</v>
      </c>
      <c r="G154" t="s">
        <v>82</v>
      </c>
      <c r="H154" s="6">
        <v>203.184</v>
      </c>
      <c r="I154">
        <v>2</v>
      </c>
      <c r="J154">
        <v>0.2</v>
      </c>
      <c r="K154" s="6">
        <v>15.238799999999999</v>
      </c>
      <c r="L154">
        <f>YEAR(Table1[[#This Row],[Ship Date]])</f>
        <v>2016</v>
      </c>
      <c r="M154" t="str">
        <f>TEXT(Table1[[#This Row],[Ship Date]],"mmm")</f>
        <v>Mar</v>
      </c>
      <c r="N154">
        <f>ROUNDUP(MONTH(Table1[[#This Row],[Ship Date]])/3,0)</f>
        <v>1</v>
      </c>
    </row>
    <row r="155" spans="1:14" x14ac:dyDescent="0.3">
      <c r="A155">
        <v>154</v>
      </c>
      <c r="B155" t="s">
        <v>301</v>
      </c>
      <c r="C155" t="s">
        <v>302</v>
      </c>
      <c r="D155" t="s">
        <v>303</v>
      </c>
      <c r="E155" s="1">
        <v>42155</v>
      </c>
      <c r="F155" s="1">
        <v>42157</v>
      </c>
      <c r="G155" t="s">
        <v>82</v>
      </c>
      <c r="H155" s="6">
        <v>58.38</v>
      </c>
      <c r="I155">
        <v>7</v>
      </c>
      <c r="J155">
        <v>0</v>
      </c>
      <c r="K155" s="6">
        <v>26.271000000000001</v>
      </c>
      <c r="L155">
        <f>YEAR(Table1[[#This Row],[Ship Date]])</f>
        <v>2015</v>
      </c>
      <c r="M155" t="str">
        <f>TEXT(Table1[[#This Row],[Ship Date]],"mmm")</f>
        <v>Jun</v>
      </c>
      <c r="N155">
        <f>ROUNDUP(MONTH(Table1[[#This Row],[Ship Date]])/3,0)</f>
        <v>2</v>
      </c>
    </row>
    <row r="156" spans="1:14" x14ac:dyDescent="0.3">
      <c r="A156">
        <v>155</v>
      </c>
      <c r="B156" t="s">
        <v>301</v>
      </c>
      <c r="C156" t="s">
        <v>302</v>
      </c>
      <c r="D156" t="s">
        <v>304</v>
      </c>
      <c r="E156" s="1">
        <v>42155</v>
      </c>
      <c r="F156" s="1">
        <v>42157</v>
      </c>
      <c r="G156" t="s">
        <v>82</v>
      </c>
      <c r="H156" s="6">
        <v>105.52</v>
      </c>
      <c r="I156">
        <v>4</v>
      </c>
      <c r="J156">
        <v>0</v>
      </c>
      <c r="K156" s="6">
        <v>48.539200000000001</v>
      </c>
      <c r="L156">
        <f>YEAR(Table1[[#This Row],[Ship Date]])</f>
        <v>2015</v>
      </c>
      <c r="M156" t="str">
        <f>TEXT(Table1[[#This Row],[Ship Date]],"mmm")</f>
        <v>Jun</v>
      </c>
      <c r="N156">
        <f>ROUNDUP(MONTH(Table1[[#This Row],[Ship Date]])/3,0)</f>
        <v>2</v>
      </c>
    </row>
    <row r="157" spans="1:14" x14ac:dyDescent="0.3">
      <c r="A157">
        <v>156</v>
      </c>
      <c r="B157" t="s">
        <v>301</v>
      </c>
      <c r="C157" t="s">
        <v>302</v>
      </c>
      <c r="D157" t="s">
        <v>305</v>
      </c>
      <c r="E157" s="1">
        <v>42155</v>
      </c>
      <c r="F157" s="1">
        <v>42157</v>
      </c>
      <c r="G157" t="s">
        <v>82</v>
      </c>
      <c r="H157" s="6">
        <v>80.88</v>
      </c>
      <c r="I157">
        <v>6</v>
      </c>
      <c r="J157">
        <v>0</v>
      </c>
      <c r="K157" s="6">
        <v>21.0288</v>
      </c>
      <c r="L157">
        <f>YEAR(Table1[[#This Row],[Ship Date]])</f>
        <v>2015</v>
      </c>
      <c r="M157" t="str">
        <f>TEXT(Table1[[#This Row],[Ship Date]],"mmm")</f>
        <v>Jun</v>
      </c>
      <c r="N157">
        <f>ROUNDUP(MONTH(Table1[[#This Row],[Ship Date]])/3,0)</f>
        <v>2</v>
      </c>
    </row>
    <row r="158" spans="1:14" x14ac:dyDescent="0.3">
      <c r="A158">
        <v>157</v>
      </c>
      <c r="B158" t="s">
        <v>306</v>
      </c>
      <c r="C158" t="s">
        <v>307</v>
      </c>
      <c r="D158" t="s">
        <v>308</v>
      </c>
      <c r="E158" s="1">
        <v>42152</v>
      </c>
      <c r="F158" s="1">
        <v>42158</v>
      </c>
      <c r="G158" t="s">
        <v>22</v>
      </c>
      <c r="H158" s="6">
        <v>6.63</v>
      </c>
      <c r="I158">
        <v>3</v>
      </c>
      <c r="J158">
        <v>0</v>
      </c>
      <c r="K158" s="6">
        <v>1.7901</v>
      </c>
      <c r="L158">
        <f>YEAR(Table1[[#This Row],[Ship Date]])</f>
        <v>2015</v>
      </c>
      <c r="M158" t="str">
        <f>TEXT(Table1[[#This Row],[Ship Date]],"mmm")</f>
        <v>Jun</v>
      </c>
      <c r="N158">
        <f>ROUNDUP(MONTH(Table1[[#This Row],[Ship Date]])/3,0)</f>
        <v>2</v>
      </c>
    </row>
    <row r="159" spans="1:14" x14ac:dyDescent="0.3">
      <c r="A159">
        <v>158</v>
      </c>
      <c r="B159" t="s">
        <v>309</v>
      </c>
      <c r="C159" t="s">
        <v>310</v>
      </c>
      <c r="D159" t="s">
        <v>253</v>
      </c>
      <c r="E159" s="1">
        <v>41699</v>
      </c>
      <c r="F159" s="1">
        <v>41704</v>
      </c>
      <c r="G159" t="s">
        <v>14</v>
      </c>
      <c r="H159" s="6">
        <v>457.56799999999998</v>
      </c>
      <c r="I159">
        <v>2</v>
      </c>
      <c r="J159">
        <v>0.2</v>
      </c>
      <c r="K159" s="6">
        <v>51.476399999999998</v>
      </c>
      <c r="L159">
        <f>YEAR(Table1[[#This Row],[Ship Date]])</f>
        <v>2014</v>
      </c>
      <c r="M159" t="str">
        <f>TEXT(Table1[[#This Row],[Ship Date]],"mmm")</f>
        <v>Mar</v>
      </c>
      <c r="N159">
        <f>ROUNDUP(MONTH(Table1[[#This Row],[Ship Date]])/3,0)</f>
        <v>1</v>
      </c>
    </row>
    <row r="160" spans="1:14" x14ac:dyDescent="0.3">
      <c r="A160">
        <v>159</v>
      </c>
      <c r="B160" t="s">
        <v>311</v>
      </c>
      <c r="C160" t="s">
        <v>312</v>
      </c>
      <c r="D160" t="s">
        <v>313</v>
      </c>
      <c r="E160" s="1">
        <v>42694</v>
      </c>
      <c r="F160" s="1">
        <v>42698</v>
      </c>
      <c r="G160" t="s">
        <v>22</v>
      </c>
      <c r="H160" s="6">
        <v>14.62</v>
      </c>
      <c r="I160">
        <v>2</v>
      </c>
      <c r="J160">
        <v>0</v>
      </c>
      <c r="K160" s="6">
        <v>6.8714000000000004</v>
      </c>
      <c r="L160">
        <f>YEAR(Table1[[#This Row],[Ship Date]])</f>
        <v>2016</v>
      </c>
      <c r="M160" t="str">
        <f>TEXT(Table1[[#This Row],[Ship Date]],"mmm")</f>
        <v>Nov</v>
      </c>
      <c r="N160">
        <f>ROUNDUP(MONTH(Table1[[#This Row],[Ship Date]])/3,0)</f>
        <v>4</v>
      </c>
    </row>
    <row r="161" spans="1:14" x14ac:dyDescent="0.3">
      <c r="A161">
        <v>160</v>
      </c>
      <c r="B161" t="s">
        <v>311</v>
      </c>
      <c r="C161" t="s">
        <v>312</v>
      </c>
      <c r="D161" t="s">
        <v>314</v>
      </c>
      <c r="E161" s="1">
        <v>42694</v>
      </c>
      <c r="F161" s="1">
        <v>42698</v>
      </c>
      <c r="G161" t="s">
        <v>22</v>
      </c>
      <c r="H161" s="6">
        <v>944.93</v>
      </c>
      <c r="I161">
        <v>7</v>
      </c>
      <c r="J161">
        <v>0</v>
      </c>
      <c r="K161" s="6">
        <v>236.23249999999999</v>
      </c>
      <c r="L161">
        <f>YEAR(Table1[[#This Row],[Ship Date]])</f>
        <v>2016</v>
      </c>
      <c r="M161" t="str">
        <f>TEXT(Table1[[#This Row],[Ship Date]],"mmm")</f>
        <v>Nov</v>
      </c>
      <c r="N161">
        <f>ROUNDUP(MONTH(Table1[[#This Row],[Ship Date]])/3,0)</f>
        <v>4</v>
      </c>
    </row>
    <row r="162" spans="1:14" x14ac:dyDescent="0.3">
      <c r="A162">
        <v>161</v>
      </c>
      <c r="B162" t="s">
        <v>315</v>
      </c>
      <c r="C162" t="s">
        <v>316</v>
      </c>
      <c r="D162" t="s">
        <v>317</v>
      </c>
      <c r="E162" s="1">
        <v>42501</v>
      </c>
      <c r="F162" s="1">
        <v>42502</v>
      </c>
      <c r="G162" t="s">
        <v>82</v>
      </c>
      <c r="H162" s="6">
        <v>5.98</v>
      </c>
      <c r="I162">
        <v>1</v>
      </c>
      <c r="J162">
        <v>0</v>
      </c>
      <c r="K162" s="6">
        <v>2.6909999999999998</v>
      </c>
      <c r="L162">
        <f>YEAR(Table1[[#This Row],[Ship Date]])</f>
        <v>2016</v>
      </c>
      <c r="M162" t="str">
        <f>TEXT(Table1[[#This Row],[Ship Date]],"mmm")</f>
        <v>May</v>
      </c>
      <c r="N162">
        <f>ROUNDUP(MONTH(Table1[[#This Row],[Ship Date]])/3,0)</f>
        <v>2</v>
      </c>
    </row>
    <row r="163" spans="1:14" x14ac:dyDescent="0.3">
      <c r="A163">
        <v>162</v>
      </c>
      <c r="B163" t="s">
        <v>318</v>
      </c>
      <c r="C163" t="s">
        <v>319</v>
      </c>
      <c r="D163" t="s">
        <v>320</v>
      </c>
      <c r="E163" s="1">
        <v>42366</v>
      </c>
      <c r="F163" s="1">
        <v>42369</v>
      </c>
      <c r="G163" t="s">
        <v>14</v>
      </c>
      <c r="H163" s="6">
        <v>54.384</v>
      </c>
      <c r="I163">
        <v>2</v>
      </c>
      <c r="J163">
        <v>0.2</v>
      </c>
      <c r="K163" s="6">
        <v>1.3595999999999999</v>
      </c>
      <c r="L163">
        <f>YEAR(Table1[[#This Row],[Ship Date]])</f>
        <v>2015</v>
      </c>
      <c r="M163" t="str">
        <f>TEXT(Table1[[#This Row],[Ship Date]],"mmm")</f>
        <v>Dec</v>
      </c>
      <c r="N163">
        <f>ROUNDUP(MONTH(Table1[[#This Row],[Ship Date]])/3,0)</f>
        <v>4</v>
      </c>
    </row>
    <row r="164" spans="1:14" x14ac:dyDescent="0.3">
      <c r="A164">
        <v>163</v>
      </c>
      <c r="B164" t="s">
        <v>321</v>
      </c>
      <c r="C164" t="s">
        <v>322</v>
      </c>
      <c r="D164" t="s">
        <v>323</v>
      </c>
      <c r="E164" s="1">
        <v>42690</v>
      </c>
      <c r="F164" s="1">
        <v>42694</v>
      </c>
      <c r="G164" t="s">
        <v>22</v>
      </c>
      <c r="H164" s="6">
        <v>28.4</v>
      </c>
      <c r="I164">
        <v>5</v>
      </c>
      <c r="J164">
        <v>0</v>
      </c>
      <c r="K164" s="6">
        <v>13.348000000000001</v>
      </c>
      <c r="L164">
        <f>YEAR(Table1[[#This Row],[Ship Date]])</f>
        <v>2016</v>
      </c>
      <c r="M164" t="str">
        <f>TEXT(Table1[[#This Row],[Ship Date]],"mmm")</f>
        <v>Nov</v>
      </c>
      <c r="N164">
        <f>ROUNDUP(MONTH(Table1[[#This Row],[Ship Date]])/3,0)</f>
        <v>4</v>
      </c>
    </row>
    <row r="165" spans="1:14" x14ac:dyDescent="0.3">
      <c r="A165">
        <v>164</v>
      </c>
      <c r="B165" t="s">
        <v>324</v>
      </c>
      <c r="C165" t="s">
        <v>325</v>
      </c>
      <c r="D165" t="s">
        <v>326</v>
      </c>
      <c r="E165" s="1">
        <v>42681</v>
      </c>
      <c r="F165" s="1">
        <v>42685</v>
      </c>
      <c r="G165" t="s">
        <v>22</v>
      </c>
      <c r="H165" s="6">
        <v>27.68</v>
      </c>
      <c r="I165">
        <v>2</v>
      </c>
      <c r="J165">
        <v>0.2</v>
      </c>
      <c r="K165" s="6">
        <v>9.6880000000000006</v>
      </c>
      <c r="L165">
        <f>YEAR(Table1[[#This Row],[Ship Date]])</f>
        <v>2016</v>
      </c>
      <c r="M165" t="str">
        <f>TEXT(Table1[[#This Row],[Ship Date]],"mmm")</f>
        <v>Nov</v>
      </c>
      <c r="N165">
        <f>ROUNDUP(MONTH(Table1[[#This Row],[Ship Date]])/3,0)</f>
        <v>4</v>
      </c>
    </row>
    <row r="166" spans="1:14" x14ac:dyDescent="0.3">
      <c r="A166">
        <v>165</v>
      </c>
      <c r="B166" t="s">
        <v>327</v>
      </c>
      <c r="C166" t="s">
        <v>328</v>
      </c>
      <c r="D166" t="s">
        <v>329</v>
      </c>
      <c r="E166" s="1">
        <v>41890</v>
      </c>
      <c r="F166" s="1">
        <v>41894</v>
      </c>
      <c r="G166" t="s">
        <v>22</v>
      </c>
      <c r="H166" s="6">
        <v>9.9359999999999999</v>
      </c>
      <c r="I166">
        <v>3</v>
      </c>
      <c r="J166">
        <v>0.2</v>
      </c>
      <c r="K166" s="6">
        <v>2.7324000000000002</v>
      </c>
      <c r="L166">
        <f>YEAR(Table1[[#This Row],[Ship Date]])</f>
        <v>2014</v>
      </c>
      <c r="M166" t="str">
        <f>TEXT(Table1[[#This Row],[Ship Date]],"mmm")</f>
        <v>Sep</v>
      </c>
      <c r="N166">
        <f>ROUNDUP(MONTH(Table1[[#This Row],[Ship Date]])/3,0)</f>
        <v>3</v>
      </c>
    </row>
    <row r="167" spans="1:14" x14ac:dyDescent="0.3">
      <c r="A167">
        <v>166</v>
      </c>
      <c r="B167" t="s">
        <v>327</v>
      </c>
      <c r="C167" t="s">
        <v>328</v>
      </c>
      <c r="D167" t="s">
        <v>330</v>
      </c>
      <c r="E167" s="1">
        <v>41890</v>
      </c>
      <c r="F167" s="1">
        <v>41894</v>
      </c>
      <c r="G167" t="s">
        <v>22</v>
      </c>
      <c r="H167" s="6">
        <v>8159.9520000000002</v>
      </c>
      <c r="I167">
        <v>8</v>
      </c>
      <c r="J167">
        <v>0.4</v>
      </c>
      <c r="K167" s="6">
        <v>-1359.992</v>
      </c>
      <c r="L167">
        <f>YEAR(Table1[[#This Row],[Ship Date]])</f>
        <v>2014</v>
      </c>
      <c r="M167" t="str">
        <f>TEXT(Table1[[#This Row],[Ship Date]],"mmm")</f>
        <v>Sep</v>
      </c>
      <c r="N167">
        <f>ROUNDUP(MONTH(Table1[[#This Row],[Ship Date]])/3,0)</f>
        <v>3</v>
      </c>
    </row>
    <row r="168" spans="1:14" x14ac:dyDescent="0.3">
      <c r="A168">
        <v>167</v>
      </c>
      <c r="B168" t="s">
        <v>327</v>
      </c>
      <c r="C168" t="s">
        <v>328</v>
      </c>
      <c r="D168" t="s">
        <v>331</v>
      </c>
      <c r="E168" s="1">
        <v>41890</v>
      </c>
      <c r="F168" s="1">
        <v>41894</v>
      </c>
      <c r="G168" t="s">
        <v>22</v>
      </c>
      <c r="H168" s="6">
        <v>275.928</v>
      </c>
      <c r="I168">
        <v>3</v>
      </c>
      <c r="J168">
        <v>0.2</v>
      </c>
      <c r="K168" s="6">
        <v>-58.634700000000002</v>
      </c>
      <c r="L168">
        <f>YEAR(Table1[[#This Row],[Ship Date]])</f>
        <v>2014</v>
      </c>
      <c r="M168" t="str">
        <f>TEXT(Table1[[#This Row],[Ship Date]],"mmm")</f>
        <v>Sep</v>
      </c>
      <c r="N168">
        <f>ROUNDUP(MONTH(Table1[[#This Row],[Ship Date]])/3,0)</f>
        <v>3</v>
      </c>
    </row>
    <row r="169" spans="1:14" x14ac:dyDescent="0.3">
      <c r="A169">
        <v>168</v>
      </c>
      <c r="B169" t="s">
        <v>327</v>
      </c>
      <c r="C169" t="s">
        <v>328</v>
      </c>
      <c r="D169" t="s">
        <v>332</v>
      </c>
      <c r="E169" s="1">
        <v>41890</v>
      </c>
      <c r="F169" s="1">
        <v>41894</v>
      </c>
      <c r="G169" t="s">
        <v>22</v>
      </c>
      <c r="H169" s="6">
        <v>1740.06</v>
      </c>
      <c r="I169">
        <v>9</v>
      </c>
      <c r="J169">
        <v>0.3</v>
      </c>
      <c r="K169" s="6">
        <v>-24.858000000000001</v>
      </c>
      <c r="L169">
        <f>YEAR(Table1[[#This Row],[Ship Date]])</f>
        <v>2014</v>
      </c>
      <c r="M169" t="str">
        <f>TEXT(Table1[[#This Row],[Ship Date]],"mmm")</f>
        <v>Sep</v>
      </c>
      <c r="N169">
        <f>ROUNDUP(MONTH(Table1[[#This Row],[Ship Date]])/3,0)</f>
        <v>3</v>
      </c>
    </row>
    <row r="170" spans="1:14" x14ac:dyDescent="0.3">
      <c r="A170">
        <v>169</v>
      </c>
      <c r="B170" t="s">
        <v>327</v>
      </c>
      <c r="C170" t="s">
        <v>328</v>
      </c>
      <c r="D170" t="s">
        <v>333</v>
      </c>
      <c r="E170" s="1">
        <v>41890</v>
      </c>
      <c r="F170" s="1">
        <v>41894</v>
      </c>
      <c r="G170" t="s">
        <v>22</v>
      </c>
      <c r="H170" s="6">
        <v>32.064</v>
      </c>
      <c r="I170">
        <v>6</v>
      </c>
      <c r="J170">
        <v>0.2</v>
      </c>
      <c r="K170" s="6">
        <v>6.8136000000000001</v>
      </c>
      <c r="L170">
        <f>YEAR(Table1[[#This Row],[Ship Date]])</f>
        <v>2014</v>
      </c>
      <c r="M170" t="str">
        <f>TEXT(Table1[[#This Row],[Ship Date]],"mmm")</f>
        <v>Sep</v>
      </c>
      <c r="N170">
        <f>ROUNDUP(MONTH(Table1[[#This Row],[Ship Date]])/3,0)</f>
        <v>3</v>
      </c>
    </row>
    <row r="171" spans="1:14" x14ac:dyDescent="0.3">
      <c r="A171">
        <v>170</v>
      </c>
      <c r="B171" t="s">
        <v>327</v>
      </c>
      <c r="C171" t="s">
        <v>328</v>
      </c>
      <c r="D171" t="s">
        <v>334</v>
      </c>
      <c r="E171" s="1">
        <v>41890</v>
      </c>
      <c r="F171" s="1">
        <v>41894</v>
      </c>
      <c r="G171" t="s">
        <v>22</v>
      </c>
      <c r="H171" s="6">
        <v>177.98</v>
      </c>
      <c r="I171">
        <v>5</v>
      </c>
      <c r="J171">
        <v>0.8</v>
      </c>
      <c r="K171" s="6">
        <v>-453.84899999999999</v>
      </c>
      <c r="L171">
        <f>YEAR(Table1[[#This Row],[Ship Date]])</f>
        <v>2014</v>
      </c>
      <c r="M171" t="str">
        <f>TEXT(Table1[[#This Row],[Ship Date]],"mmm")</f>
        <v>Sep</v>
      </c>
      <c r="N171">
        <f>ROUNDUP(MONTH(Table1[[#This Row],[Ship Date]])/3,0)</f>
        <v>3</v>
      </c>
    </row>
    <row r="172" spans="1:14" x14ac:dyDescent="0.3">
      <c r="A172">
        <v>171</v>
      </c>
      <c r="B172" t="s">
        <v>327</v>
      </c>
      <c r="C172" t="s">
        <v>328</v>
      </c>
      <c r="D172" t="s">
        <v>335</v>
      </c>
      <c r="E172" s="1">
        <v>41890</v>
      </c>
      <c r="F172" s="1">
        <v>41894</v>
      </c>
      <c r="G172" t="s">
        <v>22</v>
      </c>
      <c r="H172" s="6">
        <v>143.976</v>
      </c>
      <c r="I172">
        <v>3</v>
      </c>
      <c r="J172">
        <v>0.2</v>
      </c>
      <c r="K172" s="6">
        <v>8.9984999999999999</v>
      </c>
      <c r="L172">
        <f>YEAR(Table1[[#This Row],[Ship Date]])</f>
        <v>2014</v>
      </c>
      <c r="M172" t="str">
        <f>TEXT(Table1[[#This Row],[Ship Date]],"mmm")</f>
        <v>Sep</v>
      </c>
      <c r="N172">
        <f>ROUNDUP(MONTH(Table1[[#This Row],[Ship Date]])/3,0)</f>
        <v>3</v>
      </c>
    </row>
    <row r="173" spans="1:14" x14ac:dyDescent="0.3">
      <c r="A173">
        <v>172</v>
      </c>
      <c r="B173" t="s">
        <v>336</v>
      </c>
      <c r="C173" t="s">
        <v>337</v>
      </c>
      <c r="D173" t="s">
        <v>338</v>
      </c>
      <c r="E173" s="1">
        <v>41856</v>
      </c>
      <c r="F173" s="1">
        <v>41860</v>
      </c>
      <c r="G173" t="s">
        <v>22</v>
      </c>
      <c r="H173" s="6">
        <v>20.94</v>
      </c>
      <c r="I173">
        <v>3</v>
      </c>
      <c r="J173">
        <v>0</v>
      </c>
      <c r="K173" s="6">
        <v>9.8417999999999992</v>
      </c>
      <c r="L173">
        <f>YEAR(Table1[[#This Row],[Ship Date]])</f>
        <v>2014</v>
      </c>
      <c r="M173" t="str">
        <f>TEXT(Table1[[#This Row],[Ship Date]],"mmm")</f>
        <v>Aug</v>
      </c>
      <c r="N173">
        <f>ROUNDUP(MONTH(Table1[[#This Row],[Ship Date]])/3,0)</f>
        <v>3</v>
      </c>
    </row>
    <row r="174" spans="1:14" x14ac:dyDescent="0.3">
      <c r="A174">
        <v>173</v>
      </c>
      <c r="B174" t="s">
        <v>336</v>
      </c>
      <c r="C174" t="s">
        <v>337</v>
      </c>
      <c r="D174" t="s">
        <v>339</v>
      </c>
      <c r="E174" s="1">
        <v>41856</v>
      </c>
      <c r="F174" s="1">
        <v>41860</v>
      </c>
      <c r="G174" t="s">
        <v>22</v>
      </c>
      <c r="H174" s="6">
        <v>110.96</v>
      </c>
      <c r="I174">
        <v>2</v>
      </c>
      <c r="J174">
        <v>0</v>
      </c>
      <c r="K174" s="6">
        <v>53.260800000000003</v>
      </c>
      <c r="L174">
        <f>YEAR(Table1[[#This Row],[Ship Date]])</f>
        <v>2014</v>
      </c>
      <c r="M174" t="str">
        <f>TEXT(Table1[[#This Row],[Ship Date]],"mmm")</f>
        <v>Aug</v>
      </c>
      <c r="N174">
        <f>ROUNDUP(MONTH(Table1[[#This Row],[Ship Date]])/3,0)</f>
        <v>3</v>
      </c>
    </row>
    <row r="175" spans="1:14" x14ac:dyDescent="0.3">
      <c r="A175">
        <v>174</v>
      </c>
      <c r="B175" t="s">
        <v>336</v>
      </c>
      <c r="C175" t="s">
        <v>337</v>
      </c>
      <c r="D175" t="s">
        <v>340</v>
      </c>
      <c r="E175" s="1">
        <v>41856</v>
      </c>
      <c r="F175" s="1">
        <v>41860</v>
      </c>
      <c r="G175" t="s">
        <v>22</v>
      </c>
      <c r="H175" s="6">
        <v>340.14400000000001</v>
      </c>
      <c r="I175">
        <v>7</v>
      </c>
      <c r="J175">
        <v>0.2</v>
      </c>
      <c r="K175" s="6">
        <v>21.259</v>
      </c>
      <c r="L175">
        <f>YEAR(Table1[[#This Row],[Ship Date]])</f>
        <v>2014</v>
      </c>
      <c r="M175" t="str">
        <f>TEXT(Table1[[#This Row],[Ship Date]],"mmm")</f>
        <v>Aug</v>
      </c>
      <c r="N175">
        <f>ROUNDUP(MONTH(Table1[[#This Row],[Ship Date]])/3,0)</f>
        <v>3</v>
      </c>
    </row>
    <row r="176" spans="1:14" x14ac:dyDescent="0.3">
      <c r="A176">
        <v>175</v>
      </c>
      <c r="B176" t="s">
        <v>341</v>
      </c>
      <c r="C176" t="s">
        <v>342</v>
      </c>
      <c r="D176" t="s">
        <v>343</v>
      </c>
      <c r="E176" s="1">
        <v>41896</v>
      </c>
      <c r="F176" s="1">
        <v>41901</v>
      </c>
      <c r="G176" t="s">
        <v>22</v>
      </c>
      <c r="H176" s="6">
        <v>52.448</v>
      </c>
      <c r="I176">
        <v>2</v>
      </c>
      <c r="J176">
        <v>0.8</v>
      </c>
      <c r="K176" s="6">
        <v>-131.12</v>
      </c>
      <c r="L176">
        <f>YEAR(Table1[[#This Row],[Ship Date]])</f>
        <v>2014</v>
      </c>
      <c r="M176" t="str">
        <f>TEXT(Table1[[#This Row],[Ship Date]],"mmm")</f>
        <v>Sep</v>
      </c>
      <c r="N176">
        <f>ROUNDUP(MONTH(Table1[[#This Row],[Ship Date]])/3,0)</f>
        <v>3</v>
      </c>
    </row>
    <row r="177" spans="1:14" x14ac:dyDescent="0.3">
      <c r="A177">
        <v>176</v>
      </c>
      <c r="B177" t="s">
        <v>341</v>
      </c>
      <c r="C177" t="s">
        <v>342</v>
      </c>
      <c r="D177" t="s">
        <v>344</v>
      </c>
      <c r="E177" s="1">
        <v>41896</v>
      </c>
      <c r="F177" s="1">
        <v>41901</v>
      </c>
      <c r="G177" t="s">
        <v>22</v>
      </c>
      <c r="H177" s="6">
        <v>20.16</v>
      </c>
      <c r="I177">
        <v>4</v>
      </c>
      <c r="J177">
        <v>0.2</v>
      </c>
      <c r="K177" s="6">
        <v>6.5519999999999996</v>
      </c>
      <c r="L177">
        <f>YEAR(Table1[[#This Row],[Ship Date]])</f>
        <v>2014</v>
      </c>
      <c r="M177" t="str">
        <f>TEXT(Table1[[#This Row],[Ship Date]],"mmm")</f>
        <v>Sep</v>
      </c>
      <c r="N177">
        <f>ROUNDUP(MONTH(Table1[[#This Row],[Ship Date]])/3,0)</f>
        <v>3</v>
      </c>
    </row>
    <row r="178" spans="1:14" x14ac:dyDescent="0.3">
      <c r="A178">
        <v>177</v>
      </c>
      <c r="B178" t="s">
        <v>345</v>
      </c>
      <c r="C178" t="s">
        <v>346</v>
      </c>
      <c r="D178" t="s">
        <v>347</v>
      </c>
      <c r="E178" s="1">
        <v>42846</v>
      </c>
      <c r="F178" s="1">
        <v>42850</v>
      </c>
      <c r="G178" t="s">
        <v>14</v>
      </c>
      <c r="H178" s="6">
        <v>97.263999999999996</v>
      </c>
      <c r="I178">
        <v>4</v>
      </c>
      <c r="J178">
        <v>0.8</v>
      </c>
      <c r="K178" s="6">
        <v>-243.16</v>
      </c>
      <c r="L178">
        <f>YEAR(Table1[[#This Row],[Ship Date]])</f>
        <v>2017</v>
      </c>
      <c r="M178" t="str">
        <f>TEXT(Table1[[#This Row],[Ship Date]],"mmm")</f>
        <v>Apr</v>
      </c>
      <c r="N178">
        <f>ROUNDUP(MONTH(Table1[[#This Row],[Ship Date]])/3,0)</f>
        <v>2</v>
      </c>
    </row>
    <row r="179" spans="1:14" x14ac:dyDescent="0.3">
      <c r="A179">
        <v>178</v>
      </c>
      <c r="B179" t="s">
        <v>348</v>
      </c>
      <c r="C179" t="s">
        <v>150</v>
      </c>
      <c r="D179" t="s">
        <v>349</v>
      </c>
      <c r="E179" s="1">
        <v>42329</v>
      </c>
      <c r="F179" s="1">
        <v>42331</v>
      </c>
      <c r="G179" t="s">
        <v>14</v>
      </c>
      <c r="H179" s="6">
        <v>396.80200000000002</v>
      </c>
      <c r="I179">
        <v>7</v>
      </c>
      <c r="J179">
        <v>0.3</v>
      </c>
      <c r="K179" s="6">
        <v>-11.337199999999999</v>
      </c>
      <c r="L179">
        <f>YEAR(Table1[[#This Row],[Ship Date]])</f>
        <v>2015</v>
      </c>
      <c r="M179" t="str">
        <f>TEXT(Table1[[#This Row],[Ship Date]],"mmm")</f>
        <v>Nov</v>
      </c>
      <c r="N179">
        <f>ROUNDUP(MONTH(Table1[[#This Row],[Ship Date]])/3,0)</f>
        <v>4</v>
      </c>
    </row>
    <row r="180" spans="1:14" x14ac:dyDescent="0.3">
      <c r="A180">
        <v>179</v>
      </c>
      <c r="B180" t="s">
        <v>348</v>
      </c>
      <c r="C180" t="s">
        <v>150</v>
      </c>
      <c r="D180" t="s">
        <v>350</v>
      </c>
      <c r="E180" s="1">
        <v>42329</v>
      </c>
      <c r="F180" s="1">
        <v>42331</v>
      </c>
      <c r="G180" t="s">
        <v>14</v>
      </c>
      <c r="H180" s="6">
        <v>15.88</v>
      </c>
      <c r="I180">
        <v>5</v>
      </c>
      <c r="J180">
        <v>0.2</v>
      </c>
      <c r="K180" s="6">
        <v>-3.7715000000000001</v>
      </c>
      <c r="L180">
        <f>YEAR(Table1[[#This Row],[Ship Date]])</f>
        <v>2015</v>
      </c>
      <c r="M180" t="str">
        <f>TEXT(Table1[[#This Row],[Ship Date]],"mmm")</f>
        <v>Nov</v>
      </c>
      <c r="N180">
        <f>ROUNDUP(MONTH(Table1[[#This Row],[Ship Date]])/3,0)</f>
        <v>4</v>
      </c>
    </row>
    <row r="181" spans="1:14" x14ac:dyDescent="0.3">
      <c r="A181">
        <v>180</v>
      </c>
      <c r="B181" t="s">
        <v>351</v>
      </c>
      <c r="C181" t="s">
        <v>352</v>
      </c>
      <c r="D181" t="s">
        <v>353</v>
      </c>
      <c r="E181" s="1">
        <v>42353</v>
      </c>
      <c r="F181" s="1">
        <v>42357</v>
      </c>
      <c r="G181" t="s">
        <v>22</v>
      </c>
      <c r="H181" s="6">
        <v>3.28</v>
      </c>
      <c r="I181">
        <v>1</v>
      </c>
      <c r="J181">
        <v>0</v>
      </c>
      <c r="K181" s="6">
        <v>1.4104000000000001</v>
      </c>
      <c r="L181">
        <f>YEAR(Table1[[#This Row],[Ship Date]])</f>
        <v>2015</v>
      </c>
      <c r="M181" t="str">
        <f>TEXT(Table1[[#This Row],[Ship Date]],"mmm")</f>
        <v>Dec</v>
      </c>
      <c r="N181">
        <f>ROUNDUP(MONTH(Table1[[#This Row],[Ship Date]])/3,0)</f>
        <v>4</v>
      </c>
    </row>
    <row r="182" spans="1:14" x14ac:dyDescent="0.3">
      <c r="A182">
        <v>181</v>
      </c>
      <c r="B182" t="s">
        <v>354</v>
      </c>
      <c r="C182" t="s">
        <v>355</v>
      </c>
      <c r="D182" t="s">
        <v>356</v>
      </c>
      <c r="E182" s="1">
        <v>41978</v>
      </c>
      <c r="F182" s="1">
        <v>41982</v>
      </c>
      <c r="G182" t="s">
        <v>14</v>
      </c>
      <c r="H182" s="6">
        <v>24.815999999999999</v>
      </c>
      <c r="I182">
        <v>2</v>
      </c>
      <c r="J182">
        <v>0.2</v>
      </c>
      <c r="K182" s="6">
        <v>1.8612</v>
      </c>
      <c r="L182">
        <f>YEAR(Table1[[#This Row],[Ship Date]])</f>
        <v>2014</v>
      </c>
      <c r="M182" t="str">
        <f>TEXT(Table1[[#This Row],[Ship Date]],"mmm")</f>
        <v>Dec</v>
      </c>
      <c r="N182">
        <f>ROUNDUP(MONTH(Table1[[#This Row],[Ship Date]])/3,0)</f>
        <v>4</v>
      </c>
    </row>
    <row r="183" spans="1:14" x14ac:dyDescent="0.3">
      <c r="A183">
        <v>182</v>
      </c>
      <c r="B183" t="s">
        <v>354</v>
      </c>
      <c r="C183" t="s">
        <v>355</v>
      </c>
      <c r="D183" t="s">
        <v>357</v>
      </c>
      <c r="E183" s="1">
        <v>41978</v>
      </c>
      <c r="F183" s="1">
        <v>41982</v>
      </c>
      <c r="G183" t="s">
        <v>14</v>
      </c>
      <c r="H183" s="6">
        <v>408.74400000000003</v>
      </c>
      <c r="I183">
        <v>7</v>
      </c>
      <c r="J183">
        <v>0.2</v>
      </c>
      <c r="K183" s="6">
        <v>76.639499999999998</v>
      </c>
      <c r="L183">
        <f>YEAR(Table1[[#This Row],[Ship Date]])</f>
        <v>2014</v>
      </c>
      <c r="M183" t="str">
        <f>TEXT(Table1[[#This Row],[Ship Date]],"mmm")</f>
        <v>Dec</v>
      </c>
      <c r="N183">
        <f>ROUNDUP(MONTH(Table1[[#This Row],[Ship Date]])/3,0)</f>
        <v>4</v>
      </c>
    </row>
    <row r="184" spans="1:14" x14ac:dyDescent="0.3">
      <c r="A184">
        <v>183</v>
      </c>
      <c r="B184" t="s">
        <v>358</v>
      </c>
      <c r="C184" t="s">
        <v>359</v>
      </c>
      <c r="D184" t="s">
        <v>360</v>
      </c>
      <c r="E184" s="1">
        <v>41962</v>
      </c>
      <c r="F184" s="1">
        <v>41967</v>
      </c>
      <c r="G184" t="s">
        <v>14</v>
      </c>
      <c r="H184" s="6">
        <v>503.96</v>
      </c>
      <c r="I184">
        <v>4</v>
      </c>
      <c r="J184">
        <v>0</v>
      </c>
      <c r="K184" s="6">
        <v>131.02959999999999</v>
      </c>
      <c r="L184">
        <f>YEAR(Table1[[#This Row],[Ship Date]])</f>
        <v>2014</v>
      </c>
      <c r="M184" t="str">
        <f>TEXT(Table1[[#This Row],[Ship Date]],"mmm")</f>
        <v>Nov</v>
      </c>
      <c r="N184">
        <f>ROUNDUP(MONTH(Table1[[#This Row],[Ship Date]])/3,0)</f>
        <v>4</v>
      </c>
    </row>
    <row r="185" spans="1:14" x14ac:dyDescent="0.3">
      <c r="A185">
        <v>184</v>
      </c>
      <c r="B185" t="s">
        <v>358</v>
      </c>
      <c r="C185" t="s">
        <v>359</v>
      </c>
      <c r="D185" t="s">
        <v>361</v>
      </c>
      <c r="E185" s="1">
        <v>41962</v>
      </c>
      <c r="F185" s="1">
        <v>41967</v>
      </c>
      <c r="G185" t="s">
        <v>14</v>
      </c>
      <c r="H185" s="6">
        <v>149.94999999999999</v>
      </c>
      <c r="I185">
        <v>5</v>
      </c>
      <c r="J185">
        <v>0</v>
      </c>
      <c r="K185" s="6">
        <v>41.985999999999997</v>
      </c>
      <c r="L185">
        <f>YEAR(Table1[[#This Row],[Ship Date]])</f>
        <v>2014</v>
      </c>
      <c r="M185" t="str">
        <f>TEXT(Table1[[#This Row],[Ship Date]],"mmm")</f>
        <v>Nov</v>
      </c>
      <c r="N185">
        <f>ROUNDUP(MONTH(Table1[[#This Row],[Ship Date]])/3,0)</f>
        <v>4</v>
      </c>
    </row>
    <row r="186" spans="1:14" x14ac:dyDescent="0.3">
      <c r="A186">
        <v>185</v>
      </c>
      <c r="B186" t="s">
        <v>358</v>
      </c>
      <c r="C186" t="s">
        <v>359</v>
      </c>
      <c r="D186" t="s">
        <v>362</v>
      </c>
      <c r="E186" s="1">
        <v>41962</v>
      </c>
      <c r="F186" s="1">
        <v>41967</v>
      </c>
      <c r="G186" t="s">
        <v>14</v>
      </c>
      <c r="H186" s="6">
        <v>29</v>
      </c>
      <c r="I186">
        <v>2</v>
      </c>
      <c r="J186">
        <v>0</v>
      </c>
      <c r="K186" s="6">
        <v>7.25</v>
      </c>
      <c r="L186">
        <f>YEAR(Table1[[#This Row],[Ship Date]])</f>
        <v>2014</v>
      </c>
      <c r="M186" t="str">
        <f>TEXT(Table1[[#This Row],[Ship Date]],"mmm")</f>
        <v>Nov</v>
      </c>
      <c r="N186">
        <f>ROUNDUP(MONTH(Table1[[#This Row],[Ship Date]])/3,0)</f>
        <v>4</v>
      </c>
    </row>
    <row r="187" spans="1:14" x14ac:dyDescent="0.3">
      <c r="A187">
        <v>186</v>
      </c>
      <c r="B187" t="s">
        <v>363</v>
      </c>
      <c r="C187" t="s">
        <v>364</v>
      </c>
      <c r="D187" t="s">
        <v>365</v>
      </c>
      <c r="E187" s="1">
        <v>42702</v>
      </c>
      <c r="F187" s="1">
        <v>42706</v>
      </c>
      <c r="G187" t="s">
        <v>22</v>
      </c>
      <c r="H187" s="6">
        <v>7.16</v>
      </c>
      <c r="I187">
        <v>2</v>
      </c>
      <c r="J187">
        <v>0</v>
      </c>
      <c r="K187" s="6">
        <v>3.4367999999999999</v>
      </c>
      <c r="L187">
        <f>YEAR(Table1[[#This Row],[Ship Date]])</f>
        <v>2016</v>
      </c>
      <c r="M187" t="str">
        <f>TEXT(Table1[[#This Row],[Ship Date]],"mmm")</f>
        <v>Dec</v>
      </c>
      <c r="N187">
        <f>ROUNDUP(MONTH(Table1[[#This Row],[Ship Date]])/3,0)</f>
        <v>4</v>
      </c>
    </row>
    <row r="188" spans="1:14" x14ac:dyDescent="0.3">
      <c r="A188">
        <v>187</v>
      </c>
      <c r="B188" t="s">
        <v>366</v>
      </c>
      <c r="C188" t="s">
        <v>367</v>
      </c>
      <c r="D188" t="s">
        <v>368</v>
      </c>
      <c r="E188" s="1">
        <v>41877</v>
      </c>
      <c r="F188" s="1">
        <v>41881</v>
      </c>
      <c r="G188" t="s">
        <v>22</v>
      </c>
      <c r="H188" s="6">
        <v>176.8</v>
      </c>
      <c r="I188">
        <v>8</v>
      </c>
      <c r="J188">
        <v>0</v>
      </c>
      <c r="K188" s="6">
        <v>22.984000000000002</v>
      </c>
      <c r="L188">
        <f>YEAR(Table1[[#This Row],[Ship Date]])</f>
        <v>2014</v>
      </c>
      <c r="M188" t="str">
        <f>TEXT(Table1[[#This Row],[Ship Date]],"mmm")</f>
        <v>Aug</v>
      </c>
      <c r="N188">
        <f>ROUNDUP(MONTH(Table1[[#This Row],[Ship Date]])/3,0)</f>
        <v>3</v>
      </c>
    </row>
    <row r="189" spans="1:14" x14ac:dyDescent="0.3">
      <c r="A189">
        <v>188</v>
      </c>
      <c r="B189" t="s">
        <v>369</v>
      </c>
      <c r="C189" t="s">
        <v>370</v>
      </c>
      <c r="D189" t="s">
        <v>371</v>
      </c>
      <c r="E189" s="1">
        <v>42567</v>
      </c>
      <c r="F189" s="1">
        <v>42573</v>
      </c>
      <c r="G189" t="s">
        <v>22</v>
      </c>
      <c r="H189" s="6">
        <v>37.223999999999997</v>
      </c>
      <c r="I189">
        <v>3</v>
      </c>
      <c r="J189">
        <v>0.2</v>
      </c>
      <c r="K189" s="6">
        <v>3.7223999999999999</v>
      </c>
      <c r="L189">
        <f>YEAR(Table1[[#This Row],[Ship Date]])</f>
        <v>2016</v>
      </c>
      <c r="M189" t="str">
        <f>TEXT(Table1[[#This Row],[Ship Date]],"mmm")</f>
        <v>Jul</v>
      </c>
      <c r="N189">
        <f>ROUNDUP(MONTH(Table1[[#This Row],[Ship Date]])/3,0)</f>
        <v>3</v>
      </c>
    </row>
    <row r="190" spans="1:14" x14ac:dyDescent="0.3">
      <c r="A190">
        <v>189</v>
      </c>
      <c r="B190" t="s">
        <v>369</v>
      </c>
      <c r="C190" t="s">
        <v>370</v>
      </c>
      <c r="D190" t="s">
        <v>303</v>
      </c>
      <c r="E190" s="1">
        <v>42567</v>
      </c>
      <c r="F190" s="1">
        <v>42573</v>
      </c>
      <c r="G190" t="s">
        <v>22</v>
      </c>
      <c r="H190" s="6">
        <v>20.015999999999998</v>
      </c>
      <c r="I190">
        <v>3</v>
      </c>
      <c r="J190">
        <v>0.2</v>
      </c>
      <c r="K190" s="6">
        <v>6.2549999999999999</v>
      </c>
      <c r="L190">
        <f>YEAR(Table1[[#This Row],[Ship Date]])</f>
        <v>2016</v>
      </c>
      <c r="M190" t="str">
        <f>TEXT(Table1[[#This Row],[Ship Date]],"mmm")</f>
        <v>Jul</v>
      </c>
      <c r="N190">
        <f>ROUNDUP(MONTH(Table1[[#This Row],[Ship Date]])/3,0)</f>
        <v>3</v>
      </c>
    </row>
    <row r="191" spans="1:14" x14ac:dyDescent="0.3">
      <c r="A191">
        <v>190</v>
      </c>
      <c r="B191" t="s">
        <v>372</v>
      </c>
      <c r="C191" t="s">
        <v>373</v>
      </c>
      <c r="D191" t="s">
        <v>374</v>
      </c>
      <c r="E191" s="1">
        <v>42289</v>
      </c>
      <c r="F191" s="1">
        <v>42291</v>
      </c>
      <c r="G191" t="s">
        <v>82</v>
      </c>
      <c r="H191" s="6">
        <v>899.13599999999997</v>
      </c>
      <c r="I191">
        <v>4</v>
      </c>
      <c r="J191">
        <v>0.2</v>
      </c>
      <c r="K191" s="6">
        <v>112.392</v>
      </c>
      <c r="L191">
        <f>YEAR(Table1[[#This Row],[Ship Date]])</f>
        <v>2015</v>
      </c>
      <c r="M191" t="str">
        <f>TEXT(Table1[[#This Row],[Ship Date]],"mmm")</f>
        <v>Oct</v>
      </c>
      <c r="N191">
        <f>ROUNDUP(MONTH(Table1[[#This Row],[Ship Date]])/3,0)</f>
        <v>4</v>
      </c>
    </row>
    <row r="192" spans="1:14" x14ac:dyDescent="0.3">
      <c r="A192">
        <v>191</v>
      </c>
      <c r="B192" t="s">
        <v>372</v>
      </c>
      <c r="C192" t="s">
        <v>373</v>
      </c>
      <c r="D192" t="s">
        <v>375</v>
      </c>
      <c r="E192" s="1">
        <v>42289</v>
      </c>
      <c r="F192" s="1">
        <v>42291</v>
      </c>
      <c r="G192" t="s">
        <v>82</v>
      </c>
      <c r="H192" s="6">
        <v>71.760000000000005</v>
      </c>
      <c r="I192">
        <v>6</v>
      </c>
      <c r="J192">
        <v>0</v>
      </c>
      <c r="K192" s="6">
        <v>20.0928</v>
      </c>
      <c r="L192">
        <f>YEAR(Table1[[#This Row],[Ship Date]])</f>
        <v>2015</v>
      </c>
      <c r="M192" t="str">
        <f>TEXT(Table1[[#This Row],[Ship Date]],"mmm")</f>
        <v>Oct</v>
      </c>
      <c r="N192">
        <f>ROUNDUP(MONTH(Table1[[#This Row],[Ship Date]])/3,0)</f>
        <v>4</v>
      </c>
    </row>
    <row r="193" spans="1:14" x14ac:dyDescent="0.3">
      <c r="A193">
        <v>192</v>
      </c>
      <c r="B193" t="s">
        <v>372</v>
      </c>
      <c r="C193" t="s">
        <v>373</v>
      </c>
      <c r="D193" t="s">
        <v>376</v>
      </c>
      <c r="E193" s="1">
        <v>42289</v>
      </c>
      <c r="F193" s="1">
        <v>42291</v>
      </c>
      <c r="G193" t="s">
        <v>82</v>
      </c>
      <c r="H193" s="6">
        <v>51.84</v>
      </c>
      <c r="I193">
        <v>8</v>
      </c>
      <c r="J193">
        <v>0</v>
      </c>
      <c r="K193" s="6">
        <v>24.883199999999999</v>
      </c>
      <c r="L193">
        <f>YEAR(Table1[[#This Row],[Ship Date]])</f>
        <v>2015</v>
      </c>
      <c r="M193" t="str">
        <f>TEXT(Table1[[#This Row],[Ship Date]],"mmm")</f>
        <v>Oct</v>
      </c>
      <c r="N193">
        <f>ROUNDUP(MONTH(Table1[[#This Row],[Ship Date]])/3,0)</f>
        <v>4</v>
      </c>
    </row>
    <row r="194" spans="1:14" x14ac:dyDescent="0.3">
      <c r="A194">
        <v>193</v>
      </c>
      <c r="B194" t="s">
        <v>372</v>
      </c>
      <c r="C194" t="s">
        <v>373</v>
      </c>
      <c r="D194" t="s">
        <v>87</v>
      </c>
      <c r="E194" s="1">
        <v>42289</v>
      </c>
      <c r="F194" s="1">
        <v>42291</v>
      </c>
      <c r="G194" t="s">
        <v>82</v>
      </c>
      <c r="H194" s="6">
        <v>626.35199999999998</v>
      </c>
      <c r="I194">
        <v>3</v>
      </c>
      <c r="J194">
        <v>0.2</v>
      </c>
      <c r="K194" s="6">
        <v>46.976399999999998</v>
      </c>
      <c r="L194">
        <f>YEAR(Table1[[#This Row],[Ship Date]])</f>
        <v>2015</v>
      </c>
      <c r="M194" t="str">
        <f>TEXT(Table1[[#This Row],[Ship Date]],"mmm")</f>
        <v>Oct</v>
      </c>
      <c r="N194">
        <f>ROUNDUP(MONTH(Table1[[#This Row],[Ship Date]])/3,0)</f>
        <v>4</v>
      </c>
    </row>
    <row r="195" spans="1:14" x14ac:dyDescent="0.3">
      <c r="A195">
        <v>194</v>
      </c>
      <c r="B195" t="s">
        <v>372</v>
      </c>
      <c r="C195" t="s">
        <v>373</v>
      </c>
      <c r="D195" t="s">
        <v>377</v>
      </c>
      <c r="E195" s="1">
        <v>42289</v>
      </c>
      <c r="F195" s="1">
        <v>42291</v>
      </c>
      <c r="G195" t="s">
        <v>82</v>
      </c>
      <c r="H195" s="6">
        <v>19.899999999999999</v>
      </c>
      <c r="I195">
        <v>5</v>
      </c>
      <c r="J195">
        <v>0</v>
      </c>
      <c r="K195" s="6">
        <v>6.5670000000000002</v>
      </c>
      <c r="L195">
        <f>YEAR(Table1[[#This Row],[Ship Date]])</f>
        <v>2015</v>
      </c>
      <c r="M195" t="str">
        <f>TEXT(Table1[[#This Row],[Ship Date]],"mmm")</f>
        <v>Oct</v>
      </c>
      <c r="N195">
        <f>ROUNDUP(MONTH(Table1[[#This Row],[Ship Date]])/3,0)</f>
        <v>4</v>
      </c>
    </row>
    <row r="196" spans="1:14" x14ac:dyDescent="0.3">
      <c r="A196">
        <v>195</v>
      </c>
      <c r="B196" t="s">
        <v>378</v>
      </c>
      <c r="C196" t="s">
        <v>379</v>
      </c>
      <c r="D196" t="s">
        <v>72</v>
      </c>
      <c r="E196" s="1">
        <v>42308</v>
      </c>
      <c r="F196" s="1">
        <v>42314</v>
      </c>
      <c r="G196" t="s">
        <v>22</v>
      </c>
      <c r="H196" s="6">
        <v>14.28</v>
      </c>
      <c r="I196">
        <v>7</v>
      </c>
      <c r="J196">
        <v>0</v>
      </c>
      <c r="K196" s="6">
        <v>6.7115999999999998</v>
      </c>
      <c r="L196">
        <f>YEAR(Table1[[#This Row],[Ship Date]])</f>
        <v>2015</v>
      </c>
      <c r="M196" t="str">
        <f>TEXT(Table1[[#This Row],[Ship Date]],"mmm")</f>
        <v>Nov</v>
      </c>
      <c r="N196">
        <f>ROUNDUP(MONTH(Table1[[#This Row],[Ship Date]])/3,0)</f>
        <v>4</v>
      </c>
    </row>
    <row r="197" spans="1:14" x14ac:dyDescent="0.3">
      <c r="A197">
        <v>196</v>
      </c>
      <c r="B197" t="s">
        <v>380</v>
      </c>
      <c r="C197" t="s">
        <v>381</v>
      </c>
      <c r="D197" t="s">
        <v>382</v>
      </c>
      <c r="E197" s="1">
        <v>41719</v>
      </c>
      <c r="F197" s="1">
        <v>41723</v>
      </c>
      <c r="G197" t="s">
        <v>22</v>
      </c>
      <c r="H197" s="6">
        <v>7.4080000000000004</v>
      </c>
      <c r="I197">
        <v>2</v>
      </c>
      <c r="J197">
        <v>0.2</v>
      </c>
      <c r="K197" s="6">
        <v>1.2038</v>
      </c>
      <c r="L197">
        <f>YEAR(Table1[[#This Row],[Ship Date]])</f>
        <v>2014</v>
      </c>
      <c r="M197" t="str">
        <f>TEXT(Table1[[#This Row],[Ship Date]],"mmm")</f>
        <v>Mar</v>
      </c>
      <c r="N197">
        <f>ROUNDUP(MONTH(Table1[[#This Row],[Ship Date]])/3,0)</f>
        <v>1</v>
      </c>
    </row>
    <row r="198" spans="1:14" x14ac:dyDescent="0.3">
      <c r="A198">
        <v>197</v>
      </c>
      <c r="B198" t="s">
        <v>380</v>
      </c>
      <c r="C198" t="s">
        <v>381</v>
      </c>
      <c r="D198" t="s">
        <v>383</v>
      </c>
      <c r="E198" s="1">
        <v>41719</v>
      </c>
      <c r="F198" s="1">
        <v>41723</v>
      </c>
      <c r="G198" t="s">
        <v>22</v>
      </c>
      <c r="H198" s="6">
        <v>6.048</v>
      </c>
      <c r="I198">
        <v>3</v>
      </c>
      <c r="J198">
        <v>0.2</v>
      </c>
      <c r="K198" s="6">
        <v>1.5875999999999999</v>
      </c>
      <c r="L198">
        <f>YEAR(Table1[[#This Row],[Ship Date]])</f>
        <v>2014</v>
      </c>
      <c r="M198" t="str">
        <f>TEXT(Table1[[#This Row],[Ship Date]],"mmm")</f>
        <v>Mar</v>
      </c>
      <c r="N198">
        <f>ROUNDUP(MONTH(Table1[[#This Row],[Ship Date]])/3,0)</f>
        <v>1</v>
      </c>
    </row>
    <row r="199" spans="1:14" x14ac:dyDescent="0.3">
      <c r="A199">
        <v>198</v>
      </c>
      <c r="B199" t="s">
        <v>384</v>
      </c>
      <c r="C199" t="s">
        <v>385</v>
      </c>
      <c r="D199" t="s">
        <v>386</v>
      </c>
      <c r="E199" s="1">
        <v>43045</v>
      </c>
      <c r="F199" s="1">
        <v>43052</v>
      </c>
      <c r="G199" t="s">
        <v>22</v>
      </c>
      <c r="H199" s="6">
        <v>46.26</v>
      </c>
      <c r="I199">
        <v>3</v>
      </c>
      <c r="J199">
        <v>0</v>
      </c>
      <c r="K199" s="6">
        <v>12.0276</v>
      </c>
      <c r="L199">
        <f>YEAR(Table1[[#This Row],[Ship Date]])</f>
        <v>2017</v>
      </c>
      <c r="M199" t="str">
        <f>TEXT(Table1[[#This Row],[Ship Date]],"mmm")</f>
        <v>Nov</v>
      </c>
      <c r="N199">
        <f>ROUNDUP(MONTH(Table1[[#This Row],[Ship Date]])/3,0)</f>
        <v>4</v>
      </c>
    </row>
    <row r="200" spans="1:14" x14ac:dyDescent="0.3">
      <c r="A200">
        <v>199</v>
      </c>
      <c r="B200" t="s">
        <v>387</v>
      </c>
      <c r="C200" t="s">
        <v>388</v>
      </c>
      <c r="D200" t="s">
        <v>389</v>
      </c>
      <c r="E200" s="1">
        <v>42922</v>
      </c>
      <c r="F200" s="1">
        <v>42929</v>
      </c>
      <c r="G200" t="s">
        <v>22</v>
      </c>
      <c r="H200" s="6">
        <v>2.9460000000000002</v>
      </c>
      <c r="I200">
        <v>2</v>
      </c>
      <c r="J200">
        <v>0.7</v>
      </c>
      <c r="K200" s="6">
        <v>-2.2585999999999999</v>
      </c>
      <c r="L200">
        <f>YEAR(Table1[[#This Row],[Ship Date]])</f>
        <v>2017</v>
      </c>
      <c r="M200" t="str">
        <f>TEXT(Table1[[#This Row],[Ship Date]],"mmm")</f>
        <v>Jul</v>
      </c>
      <c r="N200">
        <f>ROUNDUP(MONTH(Table1[[#This Row],[Ship Date]])/3,0)</f>
        <v>3</v>
      </c>
    </row>
    <row r="201" spans="1:14" x14ac:dyDescent="0.3">
      <c r="A201">
        <v>200</v>
      </c>
      <c r="B201" t="s">
        <v>387</v>
      </c>
      <c r="C201" t="s">
        <v>388</v>
      </c>
      <c r="D201" t="s">
        <v>390</v>
      </c>
      <c r="E201" s="1">
        <v>42922</v>
      </c>
      <c r="F201" s="1">
        <v>42929</v>
      </c>
      <c r="G201" t="s">
        <v>22</v>
      </c>
      <c r="H201" s="6">
        <v>16.056000000000001</v>
      </c>
      <c r="I201">
        <v>3</v>
      </c>
      <c r="J201">
        <v>0.2</v>
      </c>
      <c r="K201" s="6">
        <v>5.8202999999999996</v>
      </c>
      <c r="L201">
        <f>YEAR(Table1[[#This Row],[Ship Date]])</f>
        <v>2017</v>
      </c>
      <c r="M201" t="str">
        <f>TEXT(Table1[[#This Row],[Ship Date]],"mmm")</f>
        <v>Jul</v>
      </c>
      <c r="N201">
        <f>ROUNDUP(MONTH(Table1[[#This Row],[Ship Date]])/3,0)</f>
        <v>3</v>
      </c>
    </row>
    <row r="202" spans="1:14" x14ac:dyDescent="0.3">
      <c r="A202">
        <v>201</v>
      </c>
      <c r="B202" t="s">
        <v>391</v>
      </c>
      <c r="C202" t="s">
        <v>392</v>
      </c>
      <c r="D202" t="s">
        <v>393</v>
      </c>
      <c r="E202" s="1">
        <v>42910</v>
      </c>
      <c r="F202" s="1">
        <v>42915</v>
      </c>
      <c r="G202" t="s">
        <v>22</v>
      </c>
      <c r="H202" s="6">
        <v>21.744</v>
      </c>
      <c r="I202">
        <v>3</v>
      </c>
      <c r="J202">
        <v>0.2</v>
      </c>
      <c r="K202" s="6">
        <v>6.7949999999999999</v>
      </c>
      <c r="L202">
        <f>YEAR(Table1[[#This Row],[Ship Date]])</f>
        <v>2017</v>
      </c>
      <c r="M202" t="str">
        <f>TEXT(Table1[[#This Row],[Ship Date]],"mmm")</f>
        <v>Jun</v>
      </c>
      <c r="N202">
        <f>ROUNDUP(MONTH(Table1[[#This Row],[Ship Date]])/3,0)</f>
        <v>2</v>
      </c>
    </row>
    <row r="203" spans="1:14" x14ac:dyDescent="0.3">
      <c r="A203">
        <v>202</v>
      </c>
      <c r="B203" t="s">
        <v>394</v>
      </c>
      <c r="C203" t="s">
        <v>395</v>
      </c>
      <c r="D203" t="s">
        <v>396</v>
      </c>
      <c r="E203" s="1">
        <v>41854</v>
      </c>
      <c r="F203" s="1">
        <v>41856</v>
      </c>
      <c r="G203" t="s">
        <v>82</v>
      </c>
      <c r="H203" s="6">
        <v>218.75</v>
      </c>
      <c r="I203">
        <v>2</v>
      </c>
      <c r="J203">
        <v>0.5</v>
      </c>
      <c r="K203" s="6">
        <v>-161.875</v>
      </c>
      <c r="L203">
        <f>YEAR(Table1[[#This Row],[Ship Date]])</f>
        <v>2014</v>
      </c>
      <c r="M203" t="str">
        <f>TEXT(Table1[[#This Row],[Ship Date]],"mmm")</f>
        <v>Aug</v>
      </c>
      <c r="N203">
        <f>ROUNDUP(MONTH(Table1[[#This Row],[Ship Date]])/3,0)</f>
        <v>3</v>
      </c>
    </row>
    <row r="204" spans="1:14" x14ac:dyDescent="0.3">
      <c r="A204">
        <v>203</v>
      </c>
      <c r="B204" t="s">
        <v>394</v>
      </c>
      <c r="C204" t="s">
        <v>395</v>
      </c>
      <c r="D204" t="s">
        <v>397</v>
      </c>
      <c r="E204" s="1">
        <v>41854</v>
      </c>
      <c r="F204" s="1">
        <v>41856</v>
      </c>
      <c r="G204" t="s">
        <v>82</v>
      </c>
      <c r="H204" s="6">
        <v>2.6</v>
      </c>
      <c r="I204">
        <v>1</v>
      </c>
      <c r="J204">
        <v>0.2</v>
      </c>
      <c r="K204" s="6">
        <v>0.29249999999999998</v>
      </c>
      <c r="L204">
        <f>YEAR(Table1[[#This Row],[Ship Date]])</f>
        <v>2014</v>
      </c>
      <c r="M204" t="str">
        <f>TEXT(Table1[[#This Row],[Ship Date]],"mmm")</f>
        <v>Aug</v>
      </c>
      <c r="N204">
        <f>ROUNDUP(MONTH(Table1[[#This Row],[Ship Date]])/3,0)</f>
        <v>3</v>
      </c>
    </row>
    <row r="205" spans="1:14" x14ac:dyDescent="0.3">
      <c r="A205">
        <v>204</v>
      </c>
      <c r="B205" t="s">
        <v>398</v>
      </c>
      <c r="C205" t="s">
        <v>399</v>
      </c>
      <c r="D205" t="s">
        <v>400</v>
      </c>
      <c r="E205" s="1">
        <v>43086</v>
      </c>
      <c r="F205" s="1">
        <v>43090</v>
      </c>
      <c r="G205" t="s">
        <v>14</v>
      </c>
      <c r="H205" s="6">
        <v>66.284000000000006</v>
      </c>
      <c r="I205">
        <v>2</v>
      </c>
      <c r="J205">
        <v>0.8</v>
      </c>
      <c r="K205" s="6">
        <v>-178.96680000000001</v>
      </c>
      <c r="L205">
        <f>YEAR(Table1[[#This Row],[Ship Date]])</f>
        <v>2017</v>
      </c>
      <c r="M205" t="str">
        <f>TEXT(Table1[[#This Row],[Ship Date]],"mmm")</f>
        <v>Dec</v>
      </c>
      <c r="N205">
        <f>ROUNDUP(MONTH(Table1[[#This Row],[Ship Date]])/3,0)</f>
        <v>4</v>
      </c>
    </row>
    <row r="206" spans="1:14" x14ac:dyDescent="0.3">
      <c r="A206">
        <v>205</v>
      </c>
      <c r="B206" t="s">
        <v>401</v>
      </c>
      <c r="C206" t="s">
        <v>402</v>
      </c>
      <c r="D206" t="s">
        <v>403</v>
      </c>
      <c r="E206" s="1">
        <v>42889</v>
      </c>
      <c r="F206" s="1">
        <v>42893</v>
      </c>
      <c r="G206" t="s">
        <v>22</v>
      </c>
      <c r="H206" s="6">
        <v>35.167999999999999</v>
      </c>
      <c r="I206">
        <v>7</v>
      </c>
      <c r="J206">
        <v>0.2</v>
      </c>
      <c r="K206" s="6">
        <v>9.6712000000000007</v>
      </c>
      <c r="L206">
        <f>YEAR(Table1[[#This Row],[Ship Date]])</f>
        <v>2017</v>
      </c>
      <c r="M206" t="str">
        <f>TEXT(Table1[[#This Row],[Ship Date]],"mmm")</f>
        <v>Jun</v>
      </c>
      <c r="N206">
        <f>ROUNDUP(MONTH(Table1[[#This Row],[Ship Date]])/3,0)</f>
        <v>2</v>
      </c>
    </row>
    <row r="207" spans="1:14" x14ac:dyDescent="0.3">
      <c r="A207">
        <v>206</v>
      </c>
      <c r="B207" t="s">
        <v>404</v>
      </c>
      <c r="C207" t="s">
        <v>405</v>
      </c>
      <c r="D207" t="s">
        <v>406</v>
      </c>
      <c r="E207" s="1">
        <v>43078</v>
      </c>
      <c r="F207" s="1">
        <v>43083</v>
      </c>
      <c r="G207" t="s">
        <v>22</v>
      </c>
      <c r="H207" s="6">
        <v>444.76799999999997</v>
      </c>
      <c r="I207">
        <v>4</v>
      </c>
      <c r="J207">
        <v>0.2</v>
      </c>
      <c r="K207" s="6">
        <v>44.476799999999997</v>
      </c>
      <c r="L207">
        <f>YEAR(Table1[[#This Row],[Ship Date]])</f>
        <v>2017</v>
      </c>
      <c r="M207" t="str">
        <f>TEXT(Table1[[#This Row],[Ship Date]],"mmm")</f>
        <v>Dec</v>
      </c>
      <c r="N207">
        <f>ROUNDUP(MONTH(Table1[[#This Row],[Ship Date]])/3,0)</f>
        <v>4</v>
      </c>
    </row>
    <row r="208" spans="1:14" x14ac:dyDescent="0.3">
      <c r="A208">
        <v>207</v>
      </c>
      <c r="B208" t="s">
        <v>407</v>
      </c>
      <c r="C208" t="s">
        <v>408</v>
      </c>
      <c r="D208" t="s">
        <v>409</v>
      </c>
      <c r="E208" s="1">
        <v>43070</v>
      </c>
      <c r="F208" s="1">
        <v>43076</v>
      </c>
      <c r="G208" t="s">
        <v>22</v>
      </c>
      <c r="H208" s="6">
        <v>83.92</v>
      </c>
      <c r="I208">
        <v>4</v>
      </c>
      <c r="J208">
        <v>0</v>
      </c>
      <c r="K208" s="6">
        <v>5.8743999999999996</v>
      </c>
      <c r="L208">
        <f>YEAR(Table1[[#This Row],[Ship Date]])</f>
        <v>2017</v>
      </c>
      <c r="M208" t="str">
        <f>TEXT(Table1[[#This Row],[Ship Date]],"mmm")</f>
        <v>Dec</v>
      </c>
      <c r="N208">
        <f>ROUNDUP(MONTH(Table1[[#This Row],[Ship Date]])/3,0)</f>
        <v>4</v>
      </c>
    </row>
    <row r="209" spans="1:14" x14ac:dyDescent="0.3">
      <c r="A209">
        <v>208</v>
      </c>
      <c r="B209" t="s">
        <v>407</v>
      </c>
      <c r="C209" t="s">
        <v>408</v>
      </c>
      <c r="D209" t="s">
        <v>410</v>
      </c>
      <c r="E209" s="1">
        <v>43070</v>
      </c>
      <c r="F209" s="1">
        <v>43076</v>
      </c>
      <c r="G209" t="s">
        <v>22</v>
      </c>
      <c r="H209" s="6">
        <v>131.97999999999999</v>
      </c>
      <c r="I209">
        <v>2</v>
      </c>
      <c r="J209">
        <v>0</v>
      </c>
      <c r="K209" s="6">
        <v>35.634599999999999</v>
      </c>
      <c r="L209">
        <f>YEAR(Table1[[#This Row],[Ship Date]])</f>
        <v>2017</v>
      </c>
      <c r="M209" t="str">
        <f>TEXT(Table1[[#This Row],[Ship Date]],"mmm")</f>
        <v>Dec</v>
      </c>
      <c r="N209">
        <f>ROUNDUP(MONTH(Table1[[#This Row],[Ship Date]])/3,0)</f>
        <v>4</v>
      </c>
    </row>
    <row r="210" spans="1:14" x14ac:dyDescent="0.3">
      <c r="A210">
        <v>209</v>
      </c>
      <c r="B210" t="s">
        <v>407</v>
      </c>
      <c r="C210" t="s">
        <v>408</v>
      </c>
      <c r="D210" t="s">
        <v>259</v>
      </c>
      <c r="E210" s="1">
        <v>43070</v>
      </c>
      <c r="F210" s="1">
        <v>43076</v>
      </c>
      <c r="G210" t="s">
        <v>22</v>
      </c>
      <c r="H210" s="6">
        <v>15.92</v>
      </c>
      <c r="I210">
        <v>4</v>
      </c>
      <c r="J210">
        <v>0</v>
      </c>
      <c r="K210" s="6">
        <v>7.4824000000000002</v>
      </c>
      <c r="L210">
        <f>YEAR(Table1[[#This Row],[Ship Date]])</f>
        <v>2017</v>
      </c>
      <c r="M210" t="str">
        <f>TEXT(Table1[[#This Row],[Ship Date]],"mmm")</f>
        <v>Dec</v>
      </c>
      <c r="N210">
        <f>ROUNDUP(MONTH(Table1[[#This Row],[Ship Date]])/3,0)</f>
        <v>4</v>
      </c>
    </row>
    <row r="211" spans="1:14" x14ac:dyDescent="0.3">
      <c r="A211">
        <v>210</v>
      </c>
      <c r="B211" t="s">
        <v>407</v>
      </c>
      <c r="C211" t="s">
        <v>408</v>
      </c>
      <c r="D211" t="s">
        <v>411</v>
      </c>
      <c r="E211" s="1">
        <v>43070</v>
      </c>
      <c r="F211" s="1">
        <v>43076</v>
      </c>
      <c r="G211" t="s">
        <v>22</v>
      </c>
      <c r="H211" s="6">
        <v>52.29</v>
      </c>
      <c r="I211">
        <v>9</v>
      </c>
      <c r="J211">
        <v>0</v>
      </c>
      <c r="K211" s="6">
        <v>16.209900000000001</v>
      </c>
      <c r="L211">
        <f>YEAR(Table1[[#This Row],[Ship Date]])</f>
        <v>2017</v>
      </c>
      <c r="M211" t="str">
        <f>TEXT(Table1[[#This Row],[Ship Date]],"mmm")</f>
        <v>Dec</v>
      </c>
      <c r="N211">
        <f>ROUNDUP(MONTH(Table1[[#This Row],[Ship Date]])/3,0)</f>
        <v>4</v>
      </c>
    </row>
    <row r="212" spans="1:14" x14ac:dyDescent="0.3">
      <c r="A212">
        <v>211</v>
      </c>
      <c r="B212" t="s">
        <v>407</v>
      </c>
      <c r="C212" t="s">
        <v>408</v>
      </c>
      <c r="D212" t="s">
        <v>412</v>
      </c>
      <c r="E212" s="1">
        <v>43070</v>
      </c>
      <c r="F212" s="1">
        <v>43076</v>
      </c>
      <c r="G212" t="s">
        <v>22</v>
      </c>
      <c r="H212" s="6">
        <v>91.99</v>
      </c>
      <c r="I212">
        <v>1</v>
      </c>
      <c r="J212">
        <v>0</v>
      </c>
      <c r="K212" s="6">
        <v>3.6796000000000002</v>
      </c>
      <c r="L212">
        <f>YEAR(Table1[[#This Row],[Ship Date]])</f>
        <v>2017</v>
      </c>
      <c r="M212" t="str">
        <f>TEXT(Table1[[#This Row],[Ship Date]],"mmm")</f>
        <v>Dec</v>
      </c>
      <c r="N212">
        <f>ROUNDUP(MONTH(Table1[[#This Row],[Ship Date]])/3,0)</f>
        <v>4</v>
      </c>
    </row>
    <row r="213" spans="1:14" x14ac:dyDescent="0.3">
      <c r="A213">
        <v>212</v>
      </c>
      <c r="B213" t="s">
        <v>413</v>
      </c>
      <c r="C213" t="s">
        <v>414</v>
      </c>
      <c r="D213" t="s">
        <v>415</v>
      </c>
      <c r="E213" s="1">
        <v>42044</v>
      </c>
      <c r="F213" s="1">
        <v>42048</v>
      </c>
      <c r="G213" t="s">
        <v>14</v>
      </c>
      <c r="H213" s="6">
        <v>20.8</v>
      </c>
      <c r="I213">
        <v>2</v>
      </c>
      <c r="J213">
        <v>0.2</v>
      </c>
      <c r="K213" s="6">
        <v>6.5</v>
      </c>
      <c r="L213">
        <f>YEAR(Table1[[#This Row],[Ship Date]])</f>
        <v>2015</v>
      </c>
      <c r="M213" t="str">
        <f>TEXT(Table1[[#This Row],[Ship Date]],"mmm")</f>
        <v>Feb</v>
      </c>
      <c r="N213">
        <f>ROUNDUP(MONTH(Table1[[#This Row],[Ship Date]])/3,0)</f>
        <v>1</v>
      </c>
    </row>
    <row r="214" spans="1:14" x14ac:dyDescent="0.3">
      <c r="A214">
        <v>213</v>
      </c>
      <c r="B214" t="s">
        <v>416</v>
      </c>
      <c r="C214" t="s">
        <v>417</v>
      </c>
      <c r="D214" t="s">
        <v>418</v>
      </c>
      <c r="E214" s="1">
        <v>42006</v>
      </c>
      <c r="F214" s="1">
        <v>42013</v>
      </c>
      <c r="G214" t="s">
        <v>22</v>
      </c>
      <c r="H214" s="6">
        <v>23.68</v>
      </c>
      <c r="I214">
        <v>2</v>
      </c>
      <c r="J214">
        <v>0.2</v>
      </c>
      <c r="K214" s="6">
        <v>8.8800000000000008</v>
      </c>
      <c r="L214">
        <f>YEAR(Table1[[#This Row],[Ship Date]])</f>
        <v>2015</v>
      </c>
      <c r="M214" t="str">
        <f>TEXT(Table1[[#This Row],[Ship Date]],"mmm")</f>
        <v>Jan</v>
      </c>
      <c r="N214">
        <f>ROUNDUP(MONTH(Table1[[#This Row],[Ship Date]])/3,0)</f>
        <v>1</v>
      </c>
    </row>
    <row r="215" spans="1:14" x14ac:dyDescent="0.3">
      <c r="A215">
        <v>214</v>
      </c>
      <c r="B215" t="s">
        <v>416</v>
      </c>
      <c r="C215" t="s">
        <v>417</v>
      </c>
      <c r="D215" t="s">
        <v>419</v>
      </c>
      <c r="E215" s="1">
        <v>42006</v>
      </c>
      <c r="F215" s="1">
        <v>42013</v>
      </c>
      <c r="G215" t="s">
        <v>22</v>
      </c>
      <c r="H215" s="6">
        <v>452.45</v>
      </c>
      <c r="I215">
        <v>5</v>
      </c>
      <c r="J215">
        <v>0.5</v>
      </c>
      <c r="K215" s="6">
        <v>-244.32300000000001</v>
      </c>
      <c r="L215">
        <f>YEAR(Table1[[#This Row],[Ship Date]])</f>
        <v>2015</v>
      </c>
      <c r="M215" t="str">
        <f>TEXT(Table1[[#This Row],[Ship Date]],"mmm")</f>
        <v>Jan</v>
      </c>
      <c r="N215">
        <f>ROUNDUP(MONTH(Table1[[#This Row],[Ship Date]])/3,0)</f>
        <v>1</v>
      </c>
    </row>
    <row r="216" spans="1:14" x14ac:dyDescent="0.3">
      <c r="A216">
        <v>215</v>
      </c>
      <c r="B216" t="s">
        <v>416</v>
      </c>
      <c r="C216" t="s">
        <v>417</v>
      </c>
      <c r="D216" t="s">
        <v>221</v>
      </c>
      <c r="E216" s="1">
        <v>42006</v>
      </c>
      <c r="F216" s="1">
        <v>42013</v>
      </c>
      <c r="G216" t="s">
        <v>22</v>
      </c>
      <c r="H216" s="6">
        <v>62.981999999999999</v>
      </c>
      <c r="I216">
        <v>3</v>
      </c>
      <c r="J216">
        <v>0.4</v>
      </c>
      <c r="K216" s="6">
        <v>-14.6958</v>
      </c>
      <c r="L216">
        <f>YEAR(Table1[[#This Row],[Ship Date]])</f>
        <v>2015</v>
      </c>
      <c r="M216" t="str">
        <f>TEXT(Table1[[#This Row],[Ship Date]],"mmm")</f>
        <v>Jan</v>
      </c>
      <c r="N216">
        <f>ROUNDUP(MONTH(Table1[[#This Row],[Ship Date]])/3,0)</f>
        <v>1</v>
      </c>
    </row>
    <row r="217" spans="1:14" x14ac:dyDescent="0.3">
      <c r="A217">
        <v>216</v>
      </c>
      <c r="B217" t="s">
        <v>416</v>
      </c>
      <c r="C217" t="s">
        <v>417</v>
      </c>
      <c r="D217" t="s">
        <v>420</v>
      </c>
      <c r="E217" s="1">
        <v>42006</v>
      </c>
      <c r="F217" s="1">
        <v>42013</v>
      </c>
      <c r="G217" t="s">
        <v>22</v>
      </c>
      <c r="H217" s="6">
        <v>1188</v>
      </c>
      <c r="I217">
        <v>9</v>
      </c>
      <c r="J217">
        <v>0.7</v>
      </c>
      <c r="K217" s="6">
        <v>-950.4</v>
      </c>
      <c r="L217">
        <f>YEAR(Table1[[#This Row],[Ship Date]])</f>
        <v>2015</v>
      </c>
      <c r="M217" t="str">
        <f>TEXT(Table1[[#This Row],[Ship Date]],"mmm")</f>
        <v>Jan</v>
      </c>
      <c r="N217">
        <f>ROUNDUP(MONTH(Table1[[#This Row],[Ship Date]])/3,0)</f>
        <v>1</v>
      </c>
    </row>
    <row r="218" spans="1:14" x14ac:dyDescent="0.3">
      <c r="A218">
        <v>217</v>
      </c>
      <c r="B218" t="s">
        <v>416</v>
      </c>
      <c r="C218" t="s">
        <v>417</v>
      </c>
      <c r="D218" t="s">
        <v>421</v>
      </c>
      <c r="E218" s="1">
        <v>42006</v>
      </c>
      <c r="F218" s="1">
        <v>42013</v>
      </c>
      <c r="G218" t="s">
        <v>22</v>
      </c>
      <c r="H218" s="6">
        <v>89.584000000000003</v>
      </c>
      <c r="I218">
        <v>2</v>
      </c>
      <c r="J218">
        <v>0.2</v>
      </c>
      <c r="K218" s="6">
        <v>4.4791999999999996</v>
      </c>
      <c r="L218">
        <f>YEAR(Table1[[#This Row],[Ship Date]])</f>
        <v>2015</v>
      </c>
      <c r="M218" t="str">
        <f>TEXT(Table1[[#This Row],[Ship Date]],"mmm")</f>
        <v>Jan</v>
      </c>
      <c r="N218">
        <f>ROUNDUP(MONTH(Table1[[#This Row],[Ship Date]])/3,0)</f>
        <v>1</v>
      </c>
    </row>
    <row r="219" spans="1:14" x14ac:dyDescent="0.3">
      <c r="A219">
        <v>218</v>
      </c>
      <c r="B219" t="s">
        <v>422</v>
      </c>
      <c r="C219" t="s">
        <v>423</v>
      </c>
      <c r="D219" t="s">
        <v>371</v>
      </c>
      <c r="E219" s="1">
        <v>42671</v>
      </c>
      <c r="F219" s="1">
        <v>42675</v>
      </c>
      <c r="G219" t="s">
        <v>22</v>
      </c>
      <c r="H219" s="6">
        <v>93.06</v>
      </c>
      <c r="I219">
        <v>6</v>
      </c>
      <c r="J219">
        <v>0</v>
      </c>
      <c r="K219" s="6">
        <v>26.056799999999999</v>
      </c>
      <c r="L219">
        <f>YEAR(Table1[[#This Row],[Ship Date]])</f>
        <v>2016</v>
      </c>
      <c r="M219" t="str">
        <f>TEXT(Table1[[#This Row],[Ship Date]],"mmm")</f>
        <v>Nov</v>
      </c>
      <c r="N219">
        <f>ROUNDUP(MONTH(Table1[[#This Row],[Ship Date]])/3,0)</f>
        <v>4</v>
      </c>
    </row>
    <row r="220" spans="1:14" x14ac:dyDescent="0.3">
      <c r="A220">
        <v>219</v>
      </c>
      <c r="B220" t="s">
        <v>422</v>
      </c>
      <c r="C220" t="s">
        <v>423</v>
      </c>
      <c r="D220" t="s">
        <v>424</v>
      </c>
      <c r="E220" s="1">
        <v>42671</v>
      </c>
      <c r="F220" s="1">
        <v>42675</v>
      </c>
      <c r="G220" t="s">
        <v>22</v>
      </c>
      <c r="H220" s="6">
        <v>302.37599999999998</v>
      </c>
      <c r="I220">
        <v>3</v>
      </c>
      <c r="J220">
        <v>0.2</v>
      </c>
      <c r="K220" s="6">
        <v>22.6782</v>
      </c>
      <c r="L220">
        <f>YEAR(Table1[[#This Row],[Ship Date]])</f>
        <v>2016</v>
      </c>
      <c r="M220" t="str">
        <f>TEXT(Table1[[#This Row],[Ship Date]],"mmm")</f>
        <v>Nov</v>
      </c>
      <c r="N220">
        <f>ROUNDUP(MONTH(Table1[[#This Row],[Ship Date]])/3,0)</f>
        <v>4</v>
      </c>
    </row>
    <row r="221" spans="1:14" x14ac:dyDescent="0.3">
      <c r="A221">
        <v>220</v>
      </c>
      <c r="B221" t="s">
        <v>425</v>
      </c>
      <c r="C221" t="s">
        <v>426</v>
      </c>
      <c r="D221" t="s">
        <v>427</v>
      </c>
      <c r="E221" s="1">
        <v>42362</v>
      </c>
      <c r="F221" s="1">
        <v>42365</v>
      </c>
      <c r="G221" t="s">
        <v>82</v>
      </c>
      <c r="H221" s="6">
        <v>5.5839999999999996</v>
      </c>
      <c r="I221">
        <v>2</v>
      </c>
      <c r="J221">
        <v>0.2</v>
      </c>
      <c r="K221" s="6">
        <v>1.8148</v>
      </c>
      <c r="L221">
        <f>YEAR(Table1[[#This Row],[Ship Date]])</f>
        <v>2015</v>
      </c>
      <c r="M221" t="str">
        <f>TEXT(Table1[[#This Row],[Ship Date]],"mmm")</f>
        <v>Dec</v>
      </c>
      <c r="N221">
        <f>ROUNDUP(MONTH(Table1[[#This Row],[Ship Date]])/3,0)</f>
        <v>4</v>
      </c>
    </row>
    <row r="222" spans="1:14" x14ac:dyDescent="0.3">
      <c r="A222">
        <v>221</v>
      </c>
      <c r="B222" t="s">
        <v>425</v>
      </c>
      <c r="C222" t="s">
        <v>426</v>
      </c>
      <c r="D222" t="s">
        <v>428</v>
      </c>
      <c r="E222" s="1">
        <v>42362</v>
      </c>
      <c r="F222" s="1">
        <v>42365</v>
      </c>
      <c r="G222" t="s">
        <v>82</v>
      </c>
      <c r="H222" s="6">
        <v>22.704000000000001</v>
      </c>
      <c r="I222">
        <v>6</v>
      </c>
      <c r="J222">
        <v>0.2</v>
      </c>
      <c r="K222" s="6">
        <v>8.2302</v>
      </c>
      <c r="L222">
        <f>YEAR(Table1[[#This Row],[Ship Date]])</f>
        <v>2015</v>
      </c>
      <c r="M222" t="str">
        <f>TEXT(Table1[[#This Row],[Ship Date]],"mmm")</f>
        <v>Dec</v>
      </c>
      <c r="N222">
        <f>ROUNDUP(MONTH(Table1[[#This Row],[Ship Date]])/3,0)</f>
        <v>4</v>
      </c>
    </row>
    <row r="223" spans="1:14" x14ac:dyDescent="0.3">
      <c r="A223">
        <v>222</v>
      </c>
      <c r="B223" t="s">
        <v>425</v>
      </c>
      <c r="C223" t="s">
        <v>426</v>
      </c>
      <c r="D223" t="s">
        <v>192</v>
      </c>
      <c r="E223" s="1">
        <v>42362</v>
      </c>
      <c r="F223" s="1">
        <v>42365</v>
      </c>
      <c r="G223" t="s">
        <v>82</v>
      </c>
      <c r="H223" s="6">
        <v>19.776</v>
      </c>
      <c r="I223">
        <v>4</v>
      </c>
      <c r="J223">
        <v>0.7</v>
      </c>
      <c r="K223" s="6">
        <v>-13.8432</v>
      </c>
      <c r="L223">
        <f>YEAR(Table1[[#This Row],[Ship Date]])</f>
        <v>2015</v>
      </c>
      <c r="M223" t="str">
        <f>TEXT(Table1[[#This Row],[Ship Date]],"mmm")</f>
        <v>Dec</v>
      </c>
      <c r="N223">
        <f>ROUNDUP(MONTH(Table1[[#This Row],[Ship Date]])/3,0)</f>
        <v>4</v>
      </c>
    </row>
    <row r="224" spans="1:14" x14ac:dyDescent="0.3">
      <c r="A224">
        <v>223</v>
      </c>
      <c r="B224" t="s">
        <v>425</v>
      </c>
      <c r="C224" t="s">
        <v>426</v>
      </c>
      <c r="D224" t="s">
        <v>429</v>
      </c>
      <c r="E224" s="1">
        <v>42362</v>
      </c>
      <c r="F224" s="1">
        <v>42365</v>
      </c>
      <c r="G224" t="s">
        <v>82</v>
      </c>
      <c r="H224" s="6">
        <v>72.703999999999994</v>
      </c>
      <c r="I224">
        <v>4</v>
      </c>
      <c r="J224">
        <v>0.2</v>
      </c>
      <c r="K224" s="6">
        <v>19.084800000000001</v>
      </c>
      <c r="L224">
        <f>YEAR(Table1[[#This Row],[Ship Date]])</f>
        <v>2015</v>
      </c>
      <c r="M224" t="str">
        <f>TEXT(Table1[[#This Row],[Ship Date]],"mmm")</f>
        <v>Dec</v>
      </c>
      <c r="N224">
        <f>ROUNDUP(MONTH(Table1[[#This Row],[Ship Date]])/3,0)</f>
        <v>4</v>
      </c>
    </row>
    <row r="225" spans="1:14" x14ac:dyDescent="0.3">
      <c r="A225">
        <v>224</v>
      </c>
      <c r="B225" t="s">
        <v>425</v>
      </c>
      <c r="C225" t="s">
        <v>426</v>
      </c>
      <c r="D225" t="s">
        <v>430</v>
      </c>
      <c r="E225" s="1">
        <v>42362</v>
      </c>
      <c r="F225" s="1">
        <v>42365</v>
      </c>
      <c r="G225" t="s">
        <v>82</v>
      </c>
      <c r="H225" s="6">
        <v>479.988</v>
      </c>
      <c r="I225">
        <v>4</v>
      </c>
      <c r="J225">
        <v>0.7</v>
      </c>
      <c r="K225" s="6">
        <v>-383.99040000000002</v>
      </c>
      <c r="L225">
        <f>YEAR(Table1[[#This Row],[Ship Date]])</f>
        <v>2015</v>
      </c>
      <c r="M225" t="str">
        <f>TEXT(Table1[[#This Row],[Ship Date]],"mmm")</f>
        <v>Dec</v>
      </c>
      <c r="N225">
        <f>ROUNDUP(MONTH(Table1[[#This Row],[Ship Date]])/3,0)</f>
        <v>4</v>
      </c>
    </row>
    <row r="226" spans="1:14" x14ac:dyDescent="0.3">
      <c r="A226">
        <v>225</v>
      </c>
      <c r="B226" t="s">
        <v>425</v>
      </c>
      <c r="C226" t="s">
        <v>426</v>
      </c>
      <c r="D226" t="s">
        <v>431</v>
      </c>
      <c r="E226" s="1">
        <v>42362</v>
      </c>
      <c r="F226" s="1">
        <v>42365</v>
      </c>
      <c r="G226" t="s">
        <v>82</v>
      </c>
      <c r="H226" s="6">
        <v>27.167999999999999</v>
      </c>
      <c r="I226">
        <v>2</v>
      </c>
      <c r="J226">
        <v>0.2</v>
      </c>
      <c r="K226" s="6">
        <v>2.7168000000000001</v>
      </c>
      <c r="L226">
        <f>YEAR(Table1[[#This Row],[Ship Date]])</f>
        <v>2015</v>
      </c>
      <c r="M226" t="str">
        <f>TEXT(Table1[[#This Row],[Ship Date]],"mmm")</f>
        <v>Dec</v>
      </c>
      <c r="N226">
        <f>ROUNDUP(MONTH(Table1[[#This Row],[Ship Date]])/3,0)</f>
        <v>4</v>
      </c>
    </row>
    <row r="227" spans="1:14" x14ac:dyDescent="0.3">
      <c r="A227">
        <v>226</v>
      </c>
      <c r="B227" t="s">
        <v>432</v>
      </c>
      <c r="C227" t="s">
        <v>433</v>
      </c>
      <c r="D227" t="s">
        <v>434</v>
      </c>
      <c r="E227" s="1">
        <v>42225</v>
      </c>
      <c r="F227" s="1">
        <v>42232</v>
      </c>
      <c r="G227" t="s">
        <v>22</v>
      </c>
      <c r="H227" s="6">
        <v>2.2000000000000002</v>
      </c>
      <c r="I227">
        <v>1</v>
      </c>
      <c r="J227">
        <v>0</v>
      </c>
      <c r="K227" s="6">
        <v>0.96799999999999997</v>
      </c>
      <c r="L227">
        <f>YEAR(Table1[[#This Row],[Ship Date]])</f>
        <v>2015</v>
      </c>
      <c r="M227" t="str">
        <f>TEXT(Table1[[#This Row],[Ship Date]],"mmm")</f>
        <v>Aug</v>
      </c>
      <c r="N227">
        <f>ROUNDUP(MONTH(Table1[[#This Row],[Ship Date]])/3,0)</f>
        <v>3</v>
      </c>
    </row>
    <row r="228" spans="1:14" x14ac:dyDescent="0.3">
      <c r="A228">
        <v>227</v>
      </c>
      <c r="B228" t="s">
        <v>432</v>
      </c>
      <c r="C228" t="s">
        <v>433</v>
      </c>
      <c r="D228" t="s">
        <v>435</v>
      </c>
      <c r="E228" s="1">
        <v>42225</v>
      </c>
      <c r="F228" s="1">
        <v>42232</v>
      </c>
      <c r="G228" t="s">
        <v>22</v>
      </c>
      <c r="H228" s="6">
        <v>622.45000000000005</v>
      </c>
      <c r="I228">
        <v>5</v>
      </c>
      <c r="J228">
        <v>0</v>
      </c>
      <c r="K228" s="6">
        <v>136.93899999999999</v>
      </c>
      <c r="L228">
        <f>YEAR(Table1[[#This Row],[Ship Date]])</f>
        <v>2015</v>
      </c>
      <c r="M228" t="str">
        <f>TEXT(Table1[[#This Row],[Ship Date]],"mmm")</f>
        <v>Aug</v>
      </c>
      <c r="N228">
        <f>ROUNDUP(MONTH(Table1[[#This Row],[Ship Date]])/3,0)</f>
        <v>3</v>
      </c>
    </row>
    <row r="229" spans="1:14" x14ac:dyDescent="0.3">
      <c r="A229">
        <v>228</v>
      </c>
      <c r="B229" t="s">
        <v>432</v>
      </c>
      <c r="C229" t="s">
        <v>433</v>
      </c>
      <c r="D229" t="s">
        <v>436</v>
      </c>
      <c r="E229" s="1">
        <v>42225</v>
      </c>
      <c r="F229" s="1">
        <v>42232</v>
      </c>
      <c r="G229" t="s">
        <v>22</v>
      </c>
      <c r="H229" s="6">
        <v>21.98</v>
      </c>
      <c r="I229">
        <v>1</v>
      </c>
      <c r="J229">
        <v>0</v>
      </c>
      <c r="K229" s="6">
        <v>0.2198</v>
      </c>
      <c r="L229">
        <f>YEAR(Table1[[#This Row],[Ship Date]])</f>
        <v>2015</v>
      </c>
      <c r="M229" t="str">
        <f>TEXT(Table1[[#This Row],[Ship Date]],"mmm")</f>
        <v>Aug</v>
      </c>
      <c r="N229">
        <f>ROUNDUP(MONTH(Table1[[#This Row],[Ship Date]])/3,0)</f>
        <v>3</v>
      </c>
    </row>
    <row r="230" spans="1:14" x14ac:dyDescent="0.3">
      <c r="A230">
        <v>229</v>
      </c>
      <c r="B230" t="s">
        <v>437</v>
      </c>
      <c r="C230" t="s">
        <v>438</v>
      </c>
      <c r="D230" t="s">
        <v>439</v>
      </c>
      <c r="E230" s="1">
        <v>42063</v>
      </c>
      <c r="F230" s="1">
        <v>42067</v>
      </c>
      <c r="G230" t="s">
        <v>22</v>
      </c>
      <c r="H230" s="6">
        <v>161.56800000000001</v>
      </c>
      <c r="I230">
        <v>2</v>
      </c>
      <c r="J230">
        <v>0.2</v>
      </c>
      <c r="K230" s="6">
        <v>-28.2744</v>
      </c>
      <c r="L230">
        <f>YEAR(Table1[[#This Row],[Ship Date]])</f>
        <v>2015</v>
      </c>
      <c r="M230" t="str">
        <f>TEXT(Table1[[#This Row],[Ship Date]],"mmm")</f>
        <v>Mar</v>
      </c>
      <c r="N230">
        <f>ROUNDUP(MONTH(Table1[[#This Row],[Ship Date]])/3,0)</f>
        <v>1</v>
      </c>
    </row>
    <row r="231" spans="1:14" x14ac:dyDescent="0.3">
      <c r="A231">
        <v>230</v>
      </c>
      <c r="B231" t="s">
        <v>437</v>
      </c>
      <c r="C231" t="s">
        <v>438</v>
      </c>
      <c r="D231" t="s">
        <v>440</v>
      </c>
      <c r="E231" s="1">
        <v>42063</v>
      </c>
      <c r="F231" s="1">
        <v>42067</v>
      </c>
      <c r="G231" t="s">
        <v>22</v>
      </c>
      <c r="H231" s="6">
        <v>389.69600000000003</v>
      </c>
      <c r="I231">
        <v>8</v>
      </c>
      <c r="J231">
        <v>0.2</v>
      </c>
      <c r="K231" s="6">
        <v>43.840800000000002</v>
      </c>
      <c r="L231">
        <f>YEAR(Table1[[#This Row],[Ship Date]])</f>
        <v>2015</v>
      </c>
      <c r="M231" t="str">
        <f>TEXT(Table1[[#This Row],[Ship Date]],"mmm")</f>
        <v>Mar</v>
      </c>
      <c r="N231">
        <f>ROUNDUP(MONTH(Table1[[#This Row],[Ship Date]])/3,0)</f>
        <v>1</v>
      </c>
    </row>
    <row r="232" spans="1:14" x14ac:dyDescent="0.3">
      <c r="A232">
        <v>231</v>
      </c>
      <c r="B232" t="s">
        <v>441</v>
      </c>
      <c r="C232" t="s">
        <v>442</v>
      </c>
      <c r="D232" t="s">
        <v>443</v>
      </c>
      <c r="E232" s="1">
        <v>41895</v>
      </c>
      <c r="F232" s="1">
        <v>41899</v>
      </c>
      <c r="G232" t="s">
        <v>22</v>
      </c>
      <c r="H232" s="6">
        <v>18.648</v>
      </c>
      <c r="I232">
        <v>7</v>
      </c>
      <c r="J232">
        <v>0.7</v>
      </c>
      <c r="K232" s="6">
        <v>-12.432</v>
      </c>
      <c r="L232">
        <f>YEAR(Table1[[#This Row],[Ship Date]])</f>
        <v>2014</v>
      </c>
      <c r="M232" t="str">
        <f>TEXT(Table1[[#This Row],[Ship Date]],"mmm")</f>
        <v>Sep</v>
      </c>
      <c r="N232">
        <f>ROUNDUP(MONTH(Table1[[#This Row],[Ship Date]])/3,0)</f>
        <v>3</v>
      </c>
    </row>
    <row r="233" spans="1:14" x14ac:dyDescent="0.3">
      <c r="A233">
        <v>232</v>
      </c>
      <c r="B233" t="s">
        <v>444</v>
      </c>
      <c r="C233" t="s">
        <v>173</v>
      </c>
      <c r="D233" t="s">
        <v>445</v>
      </c>
      <c r="E233" s="1">
        <v>42832</v>
      </c>
      <c r="F233" s="1">
        <v>42837</v>
      </c>
      <c r="G233" t="s">
        <v>22</v>
      </c>
      <c r="H233" s="6">
        <v>233.86</v>
      </c>
      <c r="I233">
        <v>2</v>
      </c>
      <c r="J233">
        <v>0.45</v>
      </c>
      <c r="K233" s="6">
        <v>-102.048</v>
      </c>
      <c r="L233">
        <f>YEAR(Table1[[#This Row],[Ship Date]])</f>
        <v>2017</v>
      </c>
      <c r="M233" t="str">
        <f>TEXT(Table1[[#This Row],[Ship Date]],"mmm")</f>
        <v>Apr</v>
      </c>
      <c r="N233">
        <f>ROUNDUP(MONTH(Table1[[#This Row],[Ship Date]])/3,0)</f>
        <v>2</v>
      </c>
    </row>
    <row r="234" spans="1:14" x14ac:dyDescent="0.3">
      <c r="A234">
        <v>233</v>
      </c>
      <c r="B234" t="s">
        <v>444</v>
      </c>
      <c r="C234" t="s">
        <v>173</v>
      </c>
      <c r="D234" t="s">
        <v>446</v>
      </c>
      <c r="E234" s="1">
        <v>42832</v>
      </c>
      <c r="F234" s="1">
        <v>42837</v>
      </c>
      <c r="G234" t="s">
        <v>22</v>
      </c>
      <c r="H234" s="6">
        <v>620.61450000000002</v>
      </c>
      <c r="I234">
        <v>3</v>
      </c>
      <c r="J234">
        <v>0.45</v>
      </c>
      <c r="K234" s="6">
        <v>-248.2458</v>
      </c>
      <c r="L234">
        <f>YEAR(Table1[[#This Row],[Ship Date]])</f>
        <v>2017</v>
      </c>
      <c r="M234" t="str">
        <f>TEXT(Table1[[#This Row],[Ship Date]],"mmm")</f>
        <v>Apr</v>
      </c>
      <c r="N234">
        <f>ROUNDUP(MONTH(Table1[[#This Row],[Ship Date]])/3,0)</f>
        <v>2</v>
      </c>
    </row>
    <row r="235" spans="1:14" x14ac:dyDescent="0.3">
      <c r="A235">
        <v>234</v>
      </c>
      <c r="B235" t="s">
        <v>444</v>
      </c>
      <c r="C235" t="s">
        <v>173</v>
      </c>
      <c r="D235" t="s">
        <v>443</v>
      </c>
      <c r="E235" s="1">
        <v>42832</v>
      </c>
      <c r="F235" s="1">
        <v>42837</v>
      </c>
      <c r="G235" t="s">
        <v>22</v>
      </c>
      <c r="H235" s="6">
        <v>5.3280000000000003</v>
      </c>
      <c r="I235">
        <v>2</v>
      </c>
      <c r="J235">
        <v>0.7</v>
      </c>
      <c r="K235" s="6">
        <v>-3.552</v>
      </c>
      <c r="L235">
        <f>YEAR(Table1[[#This Row],[Ship Date]])</f>
        <v>2017</v>
      </c>
      <c r="M235" t="str">
        <f>TEXT(Table1[[#This Row],[Ship Date]],"mmm")</f>
        <v>Apr</v>
      </c>
      <c r="N235">
        <f>ROUNDUP(MONTH(Table1[[#This Row],[Ship Date]])/3,0)</f>
        <v>2</v>
      </c>
    </row>
    <row r="236" spans="1:14" x14ac:dyDescent="0.3">
      <c r="A236">
        <v>235</v>
      </c>
      <c r="B236" t="s">
        <v>444</v>
      </c>
      <c r="C236" t="s">
        <v>173</v>
      </c>
      <c r="D236" t="s">
        <v>447</v>
      </c>
      <c r="E236" s="1">
        <v>42832</v>
      </c>
      <c r="F236" s="1">
        <v>42837</v>
      </c>
      <c r="G236" t="s">
        <v>22</v>
      </c>
      <c r="H236" s="6">
        <v>258.072</v>
      </c>
      <c r="I236">
        <v>3</v>
      </c>
      <c r="J236">
        <v>0.2</v>
      </c>
      <c r="K236" s="6">
        <v>0</v>
      </c>
      <c r="L236">
        <f>YEAR(Table1[[#This Row],[Ship Date]])</f>
        <v>2017</v>
      </c>
      <c r="M236" t="str">
        <f>TEXT(Table1[[#This Row],[Ship Date]],"mmm")</f>
        <v>Apr</v>
      </c>
      <c r="N236">
        <f>ROUNDUP(MONTH(Table1[[#This Row],[Ship Date]])/3,0)</f>
        <v>2</v>
      </c>
    </row>
    <row r="237" spans="1:14" x14ac:dyDescent="0.3">
      <c r="A237">
        <v>236</v>
      </c>
      <c r="B237" t="s">
        <v>444</v>
      </c>
      <c r="C237" t="s">
        <v>173</v>
      </c>
      <c r="D237" t="s">
        <v>448</v>
      </c>
      <c r="E237" s="1">
        <v>42832</v>
      </c>
      <c r="F237" s="1">
        <v>42837</v>
      </c>
      <c r="G237" t="s">
        <v>22</v>
      </c>
      <c r="H237" s="6">
        <v>617.976</v>
      </c>
      <c r="I237">
        <v>3</v>
      </c>
      <c r="J237">
        <v>0.2</v>
      </c>
      <c r="K237" s="6">
        <v>-7.7247000000000003</v>
      </c>
      <c r="L237">
        <f>YEAR(Table1[[#This Row],[Ship Date]])</f>
        <v>2017</v>
      </c>
      <c r="M237" t="str">
        <f>TEXT(Table1[[#This Row],[Ship Date]],"mmm")</f>
        <v>Apr</v>
      </c>
      <c r="N237">
        <f>ROUNDUP(MONTH(Table1[[#This Row],[Ship Date]])/3,0)</f>
        <v>2</v>
      </c>
    </row>
    <row r="238" spans="1:14" x14ac:dyDescent="0.3">
      <c r="A238">
        <v>237</v>
      </c>
      <c r="B238" t="s">
        <v>449</v>
      </c>
      <c r="C238" t="s">
        <v>450</v>
      </c>
      <c r="D238" t="s">
        <v>451</v>
      </c>
      <c r="E238" s="1">
        <v>43051</v>
      </c>
      <c r="F238" s="1">
        <v>43055</v>
      </c>
      <c r="G238" t="s">
        <v>22</v>
      </c>
      <c r="H238" s="6">
        <v>10.56</v>
      </c>
      <c r="I238">
        <v>2</v>
      </c>
      <c r="J238">
        <v>0</v>
      </c>
      <c r="K238" s="6">
        <v>4.7519999999999998</v>
      </c>
      <c r="L238">
        <f>YEAR(Table1[[#This Row],[Ship Date]])</f>
        <v>2017</v>
      </c>
      <c r="M238" t="str">
        <f>TEXT(Table1[[#This Row],[Ship Date]],"mmm")</f>
        <v>Nov</v>
      </c>
      <c r="N238">
        <f>ROUNDUP(MONTH(Table1[[#This Row],[Ship Date]])/3,0)</f>
        <v>4</v>
      </c>
    </row>
    <row r="239" spans="1:14" x14ac:dyDescent="0.3">
      <c r="A239">
        <v>238</v>
      </c>
      <c r="B239" t="s">
        <v>452</v>
      </c>
      <c r="C239" t="s">
        <v>453</v>
      </c>
      <c r="D239" t="s">
        <v>454</v>
      </c>
      <c r="E239" s="1">
        <v>42525</v>
      </c>
      <c r="F239" s="1">
        <v>42530</v>
      </c>
      <c r="G239" t="s">
        <v>14</v>
      </c>
      <c r="H239" s="6">
        <v>25.92</v>
      </c>
      <c r="I239">
        <v>5</v>
      </c>
      <c r="J239">
        <v>0.2</v>
      </c>
      <c r="K239" s="6">
        <v>9.3960000000000008</v>
      </c>
      <c r="L239">
        <f>YEAR(Table1[[#This Row],[Ship Date]])</f>
        <v>2016</v>
      </c>
      <c r="M239" t="str">
        <f>TEXT(Table1[[#This Row],[Ship Date]],"mmm")</f>
        <v>Jun</v>
      </c>
      <c r="N239">
        <f>ROUNDUP(MONTH(Table1[[#This Row],[Ship Date]])/3,0)</f>
        <v>2</v>
      </c>
    </row>
    <row r="240" spans="1:14" x14ac:dyDescent="0.3">
      <c r="A240">
        <v>239</v>
      </c>
      <c r="B240" t="s">
        <v>452</v>
      </c>
      <c r="C240" t="s">
        <v>453</v>
      </c>
      <c r="D240" t="s">
        <v>455</v>
      </c>
      <c r="E240" s="1">
        <v>42525</v>
      </c>
      <c r="F240" s="1">
        <v>42530</v>
      </c>
      <c r="G240" t="s">
        <v>14</v>
      </c>
      <c r="H240" s="6">
        <v>419.68</v>
      </c>
      <c r="I240">
        <v>5</v>
      </c>
      <c r="J240">
        <v>0.6</v>
      </c>
      <c r="K240" s="6">
        <v>-356.72800000000001</v>
      </c>
      <c r="L240">
        <f>YEAR(Table1[[#This Row],[Ship Date]])</f>
        <v>2016</v>
      </c>
      <c r="M240" t="str">
        <f>TEXT(Table1[[#This Row],[Ship Date]],"mmm")</f>
        <v>Jun</v>
      </c>
      <c r="N240">
        <f>ROUNDUP(MONTH(Table1[[#This Row],[Ship Date]])/3,0)</f>
        <v>2</v>
      </c>
    </row>
    <row r="241" spans="1:14" x14ac:dyDescent="0.3">
      <c r="A241">
        <v>240</v>
      </c>
      <c r="B241" t="s">
        <v>452</v>
      </c>
      <c r="C241" t="s">
        <v>453</v>
      </c>
      <c r="D241" t="s">
        <v>456</v>
      </c>
      <c r="E241" s="1">
        <v>42525</v>
      </c>
      <c r="F241" s="1">
        <v>42530</v>
      </c>
      <c r="G241" t="s">
        <v>14</v>
      </c>
      <c r="H241" s="6">
        <v>11.688000000000001</v>
      </c>
      <c r="I241">
        <v>3</v>
      </c>
      <c r="J241">
        <v>0.6</v>
      </c>
      <c r="K241" s="6">
        <v>-4.6752000000000002</v>
      </c>
      <c r="L241">
        <f>YEAR(Table1[[#This Row],[Ship Date]])</f>
        <v>2016</v>
      </c>
      <c r="M241" t="str">
        <f>TEXT(Table1[[#This Row],[Ship Date]],"mmm")</f>
        <v>Jun</v>
      </c>
      <c r="N241">
        <f>ROUNDUP(MONTH(Table1[[#This Row],[Ship Date]])/3,0)</f>
        <v>2</v>
      </c>
    </row>
    <row r="242" spans="1:14" x14ac:dyDescent="0.3">
      <c r="A242">
        <v>241</v>
      </c>
      <c r="B242" t="s">
        <v>452</v>
      </c>
      <c r="C242" t="s">
        <v>453</v>
      </c>
      <c r="D242" t="s">
        <v>457</v>
      </c>
      <c r="E242" s="1">
        <v>42525</v>
      </c>
      <c r="F242" s="1">
        <v>42530</v>
      </c>
      <c r="G242" t="s">
        <v>14</v>
      </c>
      <c r="H242" s="6">
        <v>31.984000000000002</v>
      </c>
      <c r="I242">
        <v>2</v>
      </c>
      <c r="J242">
        <v>0.2</v>
      </c>
      <c r="K242" s="6">
        <v>11.1944</v>
      </c>
      <c r="L242">
        <f>YEAR(Table1[[#This Row],[Ship Date]])</f>
        <v>2016</v>
      </c>
      <c r="M242" t="str">
        <f>TEXT(Table1[[#This Row],[Ship Date]],"mmm")</f>
        <v>Jun</v>
      </c>
      <c r="N242">
        <f>ROUNDUP(MONTH(Table1[[#This Row],[Ship Date]])/3,0)</f>
        <v>2</v>
      </c>
    </row>
    <row r="243" spans="1:14" x14ac:dyDescent="0.3">
      <c r="A243">
        <v>242</v>
      </c>
      <c r="B243" t="s">
        <v>452</v>
      </c>
      <c r="C243" t="s">
        <v>453</v>
      </c>
      <c r="D243" t="s">
        <v>458</v>
      </c>
      <c r="E243" s="1">
        <v>42525</v>
      </c>
      <c r="F243" s="1">
        <v>42530</v>
      </c>
      <c r="G243" t="s">
        <v>14</v>
      </c>
      <c r="H243" s="6">
        <v>177.22499999999999</v>
      </c>
      <c r="I243">
        <v>5</v>
      </c>
      <c r="J243">
        <v>0.5</v>
      </c>
      <c r="K243" s="6">
        <v>-120.51300000000001</v>
      </c>
      <c r="L243">
        <f>YEAR(Table1[[#This Row],[Ship Date]])</f>
        <v>2016</v>
      </c>
      <c r="M243" t="str">
        <f>TEXT(Table1[[#This Row],[Ship Date]],"mmm")</f>
        <v>Jun</v>
      </c>
      <c r="N243">
        <f>ROUNDUP(MONTH(Table1[[#This Row],[Ship Date]])/3,0)</f>
        <v>2</v>
      </c>
    </row>
    <row r="244" spans="1:14" x14ac:dyDescent="0.3">
      <c r="A244">
        <v>243</v>
      </c>
      <c r="B244" t="s">
        <v>452</v>
      </c>
      <c r="C244" t="s">
        <v>453</v>
      </c>
      <c r="D244" t="s">
        <v>459</v>
      </c>
      <c r="E244" s="1">
        <v>42525</v>
      </c>
      <c r="F244" s="1">
        <v>42530</v>
      </c>
      <c r="G244" t="s">
        <v>14</v>
      </c>
      <c r="H244" s="6">
        <v>4.0439999999999996</v>
      </c>
      <c r="I244">
        <v>3</v>
      </c>
      <c r="J244">
        <v>0.6</v>
      </c>
      <c r="K244" s="6">
        <v>-2.8308</v>
      </c>
      <c r="L244">
        <f>YEAR(Table1[[#This Row],[Ship Date]])</f>
        <v>2016</v>
      </c>
      <c r="M244" t="str">
        <f>TEXT(Table1[[#This Row],[Ship Date]],"mmm")</f>
        <v>Jun</v>
      </c>
      <c r="N244">
        <f>ROUNDUP(MONTH(Table1[[#This Row],[Ship Date]])/3,0)</f>
        <v>2</v>
      </c>
    </row>
    <row r="245" spans="1:14" x14ac:dyDescent="0.3">
      <c r="A245">
        <v>244</v>
      </c>
      <c r="B245" t="s">
        <v>452</v>
      </c>
      <c r="C245" t="s">
        <v>453</v>
      </c>
      <c r="D245" t="s">
        <v>382</v>
      </c>
      <c r="E245" s="1">
        <v>42525</v>
      </c>
      <c r="F245" s="1">
        <v>42530</v>
      </c>
      <c r="G245" t="s">
        <v>14</v>
      </c>
      <c r="H245" s="6">
        <v>7.4080000000000004</v>
      </c>
      <c r="I245">
        <v>2</v>
      </c>
      <c r="J245">
        <v>0.2</v>
      </c>
      <c r="K245" s="6">
        <v>1.2038</v>
      </c>
      <c r="L245">
        <f>YEAR(Table1[[#This Row],[Ship Date]])</f>
        <v>2016</v>
      </c>
      <c r="M245" t="str">
        <f>TEXT(Table1[[#This Row],[Ship Date]],"mmm")</f>
        <v>Jun</v>
      </c>
      <c r="N245">
        <f>ROUNDUP(MONTH(Table1[[#This Row],[Ship Date]])/3,0)</f>
        <v>2</v>
      </c>
    </row>
    <row r="246" spans="1:14" x14ac:dyDescent="0.3">
      <c r="A246">
        <v>245</v>
      </c>
      <c r="B246" t="s">
        <v>460</v>
      </c>
      <c r="C246" t="s">
        <v>461</v>
      </c>
      <c r="D246" t="s">
        <v>253</v>
      </c>
      <c r="E246" s="1">
        <v>41791</v>
      </c>
      <c r="F246" s="1">
        <v>41796</v>
      </c>
      <c r="G246" t="s">
        <v>14</v>
      </c>
      <c r="H246" s="6">
        <v>2001.86</v>
      </c>
      <c r="I246">
        <v>7</v>
      </c>
      <c r="J246">
        <v>0</v>
      </c>
      <c r="K246" s="6">
        <v>580.5394</v>
      </c>
      <c r="L246">
        <f>YEAR(Table1[[#This Row],[Ship Date]])</f>
        <v>2014</v>
      </c>
      <c r="M246" t="str">
        <f>TEXT(Table1[[#This Row],[Ship Date]],"mmm")</f>
        <v>Jun</v>
      </c>
      <c r="N246">
        <f>ROUNDUP(MONTH(Table1[[#This Row],[Ship Date]])/3,0)</f>
        <v>2</v>
      </c>
    </row>
    <row r="247" spans="1:14" x14ac:dyDescent="0.3">
      <c r="A247">
        <v>246</v>
      </c>
      <c r="B247" t="s">
        <v>460</v>
      </c>
      <c r="C247" t="s">
        <v>461</v>
      </c>
      <c r="D247" t="s">
        <v>462</v>
      </c>
      <c r="E247" s="1">
        <v>41791</v>
      </c>
      <c r="F247" s="1">
        <v>41796</v>
      </c>
      <c r="G247" t="s">
        <v>14</v>
      </c>
      <c r="H247" s="6">
        <v>166.72</v>
      </c>
      <c r="I247">
        <v>2</v>
      </c>
      <c r="J247">
        <v>0</v>
      </c>
      <c r="K247" s="6">
        <v>41.68</v>
      </c>
      <c r="L247">
        <f>YEAR(Table1[[#This Row],[Ship Date]])</f>
        <v>2014</v>
      </c>
      <c r="M247" t="str">
        <f>TEXT(Table1[[#This Row],[Ship Date]],"mmm")</f>
        <v>Jun</v>
      </c>
      <c r="N247">
        <f>ROUNDUP(MONTH(Table1[[#This Row],[Ship Date]])/3,0)</f>
        <v>2</v>
      </c>
    </row>
    <row r="248" spans="1:14" x14ac:dyDescent="0.3">
      <c r="A248">
        <v>247</v>
      </c>
      <c r="B248" t="s">
        <v>460</v>
      </c>
      <c r="C248" t="s">
        <v>461</v>
      </c>
      <c r="D248" t="s">
        <v>463</v>
      </c>
      <c r="E248" s="1">
        <v>41791</v>
      </c>
      <c r="F248" s="1">
        <v>41796</v>
      </c>
      <c r="G248" t="s">
        <v>14</v>
      </c>
      <c r="H248" s="6">
        <v>47.88</v>
      </c>
      <c r="I248">
        <v>6</v>
      </c>
      <c r="J248">
        <v>0</v>
      </c>
      <c r="K248" s="6">
        <v>23.94</v>
      </c>
      <c r="L248">
        <f>YEAR(Table1[[#This Row],[Ship Date]])</f>
        <v>2014</v>
      </c>
      <c r="M248" t="str">
        <f>TEXT(Table1[[#This Row],[Ship Date]],"mmm")</f>
        <v>Jun</v>
      </c>
      <c r="N248">
        <f>ROUNDUP(MONTH(Table1[[#This Row],[Ship Date]])/3,0)</f>
        <v>2</v>
      </c>
    </row>
    <row r="249" spans="1:14" x14ac:dyDescent="0.3">
      <c r="A249">
        <v>248</v>
      </c>
      <c r="B249" t="s">
        <v>460</v>
      </c>
      <c r="C249" t="s">
        <v>461</v>
      </c>
      <c r="D249" t="s">
        <v>464</v>
      </c>
      <c r="E249" s="1">
        <v>41791</v>
      </c>
      <c r="F249" s="1">
        <v>41796</v>
      </c>
      <c r="G249" t="s">
        <v>14</v>
      </c>
      <c r="H249" s="6">
        <v>1503.25</v>
      </c>
      <c r="I249">
        <v>5</v>
      </c>
      <c r="J249">
        <v>0</v>
      </c>
      <c r="K249" s="6">
        <v>496.07249999999999</v>
      </c>
      <c r="L249">
        <f>YEAR(Table1[[#This Row],[Ship Date]])</f>
        <v>2014</v>
      </c>
      <c r="M249" t="str">
        <f>TEXT(Table1[[#This Row],[Ship Date]],"mmm")</f>
        <v>Jun</v>
      </c>
      <c r="N249">
        <f>ROUNDUP(MONTH(Table1[[#This Row],[Ship Date]])/3,0)</f>
        <v>2</v>
      </c>
    </row>
    <row r="250" spans="1:14" x14ac:dyDescent="0.3">
      <c r="A250">
        <v>249</v>
      </c>
      <c r="B250" t="s">
        <v>460</v>
      </c>
      <c r="C250" t="s">
        <v>461</v>
      </c>
      <c r="D250" t="s">
        <v>376</v>
      </c>
      <c r="E250" s="1">
        <v>41791</v>
      </c>
      <c r="F250" s="1">
        <v>41796</v>
      </c>
      <c r="G250" t="s">
        <v>14</v>
      </c>
      <c r="H250" s="6">
        <v>25.92</v>
      </c>
      <c r="I250">
        <v>4</v>
      </c>
      <c r="J250">
        <v>0</v>
      </c>
      <c r="K250" s="6">
        <v>12.441599999999999</v>
      </c>
      <c r="L250">
        <f>YEAR(Table1[[#This Row],[Ship Date]])</f>
        <v>2014</v>
      </c>
      <c r="M250" t="str">
        <f>TEXT(Table1[[#This Row],[Ship Date]],"mmm")</f>
        <v>Jun</v>
      </c>
      <c r="N250">
        <f>ROUNDUP(MONTH(Table1[[#This Row],[Ship Date]])/3,0)</f>
        <v>2</v>
      </c>
    </row>
    <row r="251" spans="1:14" x14ac:dyDescent="0.3">
      <c r="A251">
        <v>250</v>
      </c>
      <c r="B251" t="s">
        <v>465</v>
      </c>
      <c r="C251" t="s">
        <v>466</v>
      </c>
      <c r="D251" t="s">
        <v>467</v>
      </c>
      <c r="E251" s="1">
        <v>42714</v>
      </c>
      <c r="F251" s="1">
        <v>42719</v>
      </c>
      <c r="G251" t="s">
        <v>14</v>
      </c>
      <c r="H251" s="6">
        <v>321.56799999999998</v>
      </c>
      <c r="I251">
        <v>2</v>
      </c>
      <c r="J251">
        <v>0.2</v>
      </c>
      <c r="K251" s="6">
        <v>28.1372</v>
      </c>
      <c r="L251">
        <f>YEAR(Table1[[#This Row],[Ship Date]])</f>
        <v>2016</v>
      </c>
      <c r="M251" t="str">
        <f>TEXT(Table1[[#This Row],[Ship Date]],"mmm")</f>
        <v>Dec</v>
      </c>
      <c r="N251">
        <f>ROUNDUP(MONTH(Table1[[#This Row],[Ship Date]])/3,0)</f>
        <v>4</v>
      </c>
    </row>
    <row r="252" spans="1:14" x14ac:dyDescent="0.3">
      <c r="A252">
        <v>251</v>
      </c>
      <c r="B252" t="s">
        <v>468</v>
      </c>
      <c r="C252" t="s">
        <v>469</v>
      </c>
      <c r="D252" t="s">
        <v>470</v>
      </c>
      <c r="E252" s="1">
        <v>42624</v>
      </c>
      <c r="F252" s="1">
        <v>42630</v>
      </c>
      <c r="G252" t="s">
        <v>22</v>
      </c>
      <c r="H252" s="6">
        <v>7.61</v>
      </c>
      <c r="I252">
        <v>1</v>
      </c>
      <c r="J252">
        <v>0</v>
      </c>
      <c r="K252" s="6">
        <v>3.5767000000000002</v>
      </c>
      <c r="L252">
        <f>YEAR(Table1[[#This Row],[Ship Date]])</f>
        <v>2016</v>
      </c>
      <c r="M252" t="str">
        <f>TEXT(Table1[[#This Row],[Ship Date]],"mmm")</f>
        <v>Sep</v>
      </c>
      <c r="N252">
        <f>ROUNDUP(MONTH(Table1[[#This Row],[Ship Date]])/3,0)</f>
        <v>3</v>
      </c>
    </row>
    <row r="253" spans="1:14" x14ac:dyDescent="0.3">
      <c r="A253">
        <v>252</v>
      </c>
      <c r="B253" t="s">
        <v>468</v>
      </c>
      <c r="C253" t="s">
        <v>469</v>
      </c>
      <c r="D253" t="s">
        <v>448</v>
      </c>
      <c r="E253" s="1">
        <v>42624</v>
      </c>
      <c r="F253" s="1">
        <v>42630</v>
      </c>
      <c r="G253" t="s">
        <v>22</v>
      </c>
      <c r="H253" s="6">
        <v>3347.37</v>
      </c>
      <c r="I253">
        <v>13</v>
      </c>
      <c r="J253">
        <v>0</v>
      </c>
      <c r="K253" s="6">
        <v>636.00030000000004</v>
      </c>
      <c r="L253">
        <f>YEAR(Table1[[#This Row],[Ship Date]])</f>
        <v>2016</v>
      </c>
      <c r="M253" t="str">
        <f>TEXT(Table1[[#This Row],[Ship Date]],"mmm")</f>
        <v>Sep</v>
      </c>
      <c r="N253">
        <f>ROUNDUP(MONTH(Table1[[#This Row],[Ship Date]])/3,0)</f>
        <v>3</v>
      </c>
    </row>
    <row r="254" spans="1:14" x14ac:dyDescent="0.3">
      <c r="A254">
        <v>253</v>
      </c>
      <c r="B254" t="s">
        <v>471</v>
      </c>
      <c r="C254" t="s">
        <v>472</v>
      </c>
      <c r="D254" t="s">
        <v>473</v>
      </c>
      <c r="E254" s="1">
        <v>42714</v>
      </c>
      <c r="F254" s="1">
        <v>42717</v>
      </c>
      <c r="G254" t="s">
        <v>82</v>
      </c>
      <c r="H254" s="6">
        <v>80.58</v>
      </c>
      <c r="I254">
        <v>6</v>
      </c>
      <c r="J254">
        <v>0</v>
      </c>
      <c r="K254" s="6">
        <v>22.5624</v>
      </c>
      <c r="L254">
        <f>YEAR(Table1[[#This Row],[Ship Date]])</f>
        <v>2016</v>
      </c>
      <c r="M254" t="str">
        <f>TEXT(Table1[[#This Row],[Ship Date]],"mmm")</f>
        <v>Dec</v>
      </c>
      <c r="N254">
        <f>ROUNDUP(MONTH(Table1[[#This Row],[Ship Date]])/3,0)</f>
        <v>4</v>
      </c>
    </row>
    <row r="255" spans="1:14" x14ac:dyDescent="0.3">
      <c r="A255">
        <v>254</v>
      </c>
      <c r="B255" t="s">
        <v>471</v>
      </c>
      <c r="C255" t="s">
        <v>472</v>
      </c>
      <c r="D255" t="s">
        <v>474</v>
      </c>
      <c r="E255" s="1">
        <v>42714</v>
      </c>
      <c r="F255" s="1">
        <v>42717</v>
      </c>
      <c r="G255" t="s">
        <v>82</v>
      </c>
      <c r="H255" s="6">
        <v>361.92</v>
      </c>
      <c r="I255">
        <v>4</v>
      </c>
      <c r="J255">
        <v>0</v>
      </c>
      <c r="K255" s="6">
        <v>162.864</v>
      </c>
      <c r="L255">
        <f>YEAR(Table1[[#This Row],[Ship Date]])</f>
        <v>2016</v>
      </c>
      <c r="M255" t="str">
        <f>TEXT(Table1[[#This Row],[Ship Date]],"mmm")</f>
        <v>Dec</v>
      </c>
      <c r="N255">
        <f>ROUNDUP(MONTH(Table1[[#This Row],[Ship Date]])/3,0)</f>
        <v>4</v>
      </c>
    </row>
    <row r="256" spans="1:14" x14ac:dyDescent="0.3">
      <c r="A256">
        <v>255</v>
      </c>
      <c r="B256" t="s">
        <v>475</v>
      </c>
      <c r="C256" t="s">
        <v>476</v>
      </c>
      <c r="D256" t="s">
        <v>459</v>
      </c>
      <c r="E256" s="1">
        <v>42336</v>
      </c>
      <c r="F256" s="1">
        <v>42342</v>
      </c>
      <c r="G256" t="s">
        <v>22</v>
      </c>
      <c r="H256" s="6">
        <v>12.132</v>
      </c>
      <c r="I256">
        <v>9</v>
      </c>
      <c r="J256">
        <v>0.6</v>
      </c>
      <c r="K256" s="6">
        <v>-8.4923999999999999</v>
      </c>
      <c r="L256">
        <f>YEAR(Table1[[#This Row],[Ship Date]])</f>
        <v>2015</v>
      </c>
      <c r="M256" t="str">
        <f>TEXT(Table1[[#This Row],[Ship Date]],"mmm")</f>
        <v>Dec</v>
      </c>
      <c r="N256">
        <f>ROUNDUP(MONTH(Table1[[#This Row],[Ship Date]])/3,0)</f>
        <v>4</v>
      </c>
    </row>
    <row r="257" spans="1:14" x14ac:dyDescent="0.3">
      <c r="A257">
        <v>256</v>
      </c>
      <c r="B257" t="s">
        <v>475</v>
      </c>
      <c r="C257" t="s">
        <v>476</v>
      </c>
      <c r="D257" t="s">
        <v>477</v>
      </c>
      <c r="E257" s="1">
        <v>42336</v>
      </c>
      <c r="F257" s="1">
        <v>42342</v>
      </c>
      <c r="G257" t="s">
        <v>22</v>
      </c>
      <c r="H257" s="6">
        <v>82.367999999999995</v>
      </c>
      <c r="I257">
        <v>2</v>
      </c>
      <c r="J257">
        <v>0.2</v>
      </c>
      <c r="K257" s="6">
        <v>-19.5624</v>
      </c>
      <c r="L257">
        <f>YEAR(Table1[[#This Row],[Ship Date]])</f>
        <v>2015</v>
      </c>
      <c r="M257" t="str">
        <f>TEXT(Table1[[#This Row],[Ship Date]],"mmm")</f>
        <v>Dec</v>
      </c>
      <c r="N257">
        <f>ROUNDUP(MONTH(Table1[[#This Row],[Ship Date]])/3,0)</f>
        <v>4</v>
      </c>
    </row>
    <row r="258" spans="1:14" x14ac:dyDescent="0.3">
      <c r="A258">
        <v>257</v>
      </c>
      <c r="B258" t="s">
        <v>475</v>
      </c>
      <c r="C258" t="s">
        <v>476</v>
      </c>
      <c r="D258" t="s">
        <v>305</v>
      </c>
      <c r="E258" s="1">
        <v>42336</v>
      </c>
      <c r="F258" s="1">
        <v>42342</v>
      </c>
      <c r="G258" t="s">
        <v>22</v>
      </c>
      <c r="H258" s="6">
        <v>53.92</v>
      </c>
      <c r="I258">
        <v>5</v>
      </c>
      <c r="J258">
        <v>0.2</v>
      </c>
      <c r="K258" s="6">
        <v>4.0439999999999996</v>
      </c>
      <c r="L258">
        <f>YEAR(Table1[[#This Row],[Ship Date]])</f>
        <v>2015</v>
      </c>
      <c r="M258" t="str">
        <f>TEXT(Table1[[#This Row],[Ship Date]],"mmm")</f>
        <v>Dec</v>
      </c>
      <c r="N258">
        <f>ROUNDUP(MONTH(Table1[[#This Row],[Ship Date]])/3,0)</f>
        <v>4</v>
      </c>
    </row>
    <row r="259" spans="1:14" x14ac:dyDescent="0.3">
      <c r="A259">
        <v>258</v>
      </c>
      <c r="B259" t="s">
        <v>475</v>
      </c>
      <c r="C259" t="s">
        <v>476</v>
      </c>
      <c r="D259" t="s">
        <v>478</v>
      </c>
      <c r="E259" s="1">
        <v>42336</v>
      </c>
      <c r="F259" s="1">
        <v>42342</v>
      </c>
      <c r="G259" t="s">
        <v>22</v>
      </c>
      <c r="H259" s="6">
        <v>647.904</v>
      </c>
      <c r="I259">
        <v>6</v>
      </c>
      <c r="J259">
        <v>0.2</v>
      </c>
      <c r="K259" s="6">
        <v>56.691600000000001</v>
      </c>
      <c r="L259">
        <f>YEAR(Table1[[#This Row],[Ship Date]])</f>
        <v>2015</v>
      </c>
      <c r="M259" t="str">
        <f>TEXT(Table1[[#This Row],[Ship Date]],"mmm")</f>
        <v>Dec</v>
      </c>
      <c r="N259">
        <f>ROUNDUP(MONTH(Table1[[#This Row],[Ship Date]])/3,0)</f>
        <v>4</v>
      </c>
    </row>
    <row r="260" spans="1:14" x14ac:dyDescent="0.3">
      <c r="A260">
        <v>259</v>
      </c>
      <c r="B260" t="s">
        <v>479</v>
      </c>
      <c r="C260" t="s">
        <v>480</v>
      </c>
      <c r="D260" t="s">
        <v>481</v>
      </c>
      <c r="E260" s="1">
        <v>43070</v>
      </c>
      <c r="F260" s="1">
        <v>43072</v>
      </c>
      <c r="G260" t="s">
        <v>14</v>
      </c>
      <c r="H260" s="6">
        <v>20.37</v>
      </c>
      <c r="I260">
        <v>3</v>
      </c>
      <c r="J260">
        <v>0</v>
      </c>
      <c r="K260" s="6">
        <v>6.9257999999999997</v>
      </c>
      <c r="L260">
        <f>YEAR(Table1[[#This Row],[Ship Date]])</f>
        <v>2017</v>
      </c>
      <c r="M260" t="str">
        <f>TEXT(Table1[[#This Row],[Ship Date]],"mmm")</f>
        <v>Dec</v>
      </c>
      <c r="N260">
        <f>ROUNDUP(MONTH(Table1[[#This Row],[Ship Date]])/3,0)</f>
        <v>4</v>
      </c>
    </row>
    <row r="261" spans="1:14" x14ac:dyDescent="0.3">
      <c r="A261">
        <v>260</v>
      </c>
      <c r="B261" t="s">
        <v>479</v>
      </c>
      <c r="C261" t="s">
        <v>480</v>
      </c>
      <c r="D261" t="s">
        <v>482</v>
      </c>
      <c r="E261" s="1">
        <v>43070</v>
      </c>
      <c r="F261" s="1">
        <v>43072</v>
      </c>
      <c r="G261" t="s">
        <v>14</v>
      </c>
      <c r="H261" s="6">
        <v>221.55</v>
      </c>
      <c r="I261">
        <v>3</v>
      </c>
      <c r="J261">
        <v>0</v>
      </c>
      <c r="K261" s="6">
        <v>6.6464999999999996</v>
      </c>
      <c r="L261">
        <f>YEAR(Table1[[#This Row],[Ship Date]])</f>
        <v>2017</v>
      </c>
      <c r="M261" t="str">
        <f>TEXT(Table1[[#This Row],[Ship Date]],"mmm")</f>
        <v>Dec</v>
      </c>
      <c r="N261">
        <f>ROUNDUP(MONTH(Table1[[#This Row],[Ship Date]])/3,0)</f>
        <v>4</v>
      </c>
    </row>
    <row r="262" spans="1:14" x14ac:dyDescent="0.3">
      <c r="A262">
        <v>261</v>
      </c>
      <c r="B262" t="s">
        <v>479</v>
      </c>
      <c r="C262" t="s">
        <v>480</v>
      </c>
      <c r="D262" t="s">
        <v>483</v>
      </c>
      <c r="E262" s="1">
        <v>43070</v>
      </c>
      <c r="F262" s="1">
        <v>43072</v>
      </c>
      <c r="G262" t="s">
        <v>14</v>
      </c>
      <c r="H262" s="6">
        <v>17.52</v>
      </c>
      <c r="I262">
        <v>5</v>
      </c>
      <c r="J262">
        <v>0.2</v>
      </c>
      <c r="K262" s="6">
        <v>6.1319999999999997</v>
      </c>
      <c r="L262">
        <f>YEAR(Table1[[#This Row],[Ship Date]])</f>
        <v>2017</v>
      </c>
      <c r="M262" t="str">
        <f>TEXT(Table1[[#This Row],[Ship Date]],"mmm")</f>
        <v>Dec</v>
      </c>
      <c r="N262">
        <f>ROUNDUP(MONTH(Table1[[#This Row],[Ship Date]])/3,0)</f>
        <v>4</v>
      </c>
    </row>
    <row r="263" spans="1:14" x14ac:dyDescent="0.3">
      <c r="A263">
        <v>262</v>
      </c>
      <c r="B263" t="s">
        <v>484</v>
      </c>
      <c r="C263" t="s">
        <v>485</v>
      </c>
      <c r="D263" t="s">
        <v>486</v>
      </c>
      <c r="E263" s="1">
        <v>42894</v>
      </c>
      <c r="F263" s="1">
        <v>42898</v>
      </c>
      <c r="G263" t="s">
        <v>22</v>
      </c>
      <c r="H263" s="6">
        <v>1.6240000000000001</v>
      </c>
      <c r="I263">
        <v>2</v>
      </c>
      <c r="J263">
        <v>0.8</v>
      </c>
      <c r="K263" s="6">
        <v>-4.4660000000000002</v>
      </c>
      <c r="L263">
        <f>YEAR(Table1[[#This Row],[Ship Date]])</f>
        <v>2017</v>
      </c>
      <c r="M263" t="str">
        <f>TEXT(Table1[[#This Row],[Ship Date]],"mmm")</f>
        <v>Jun</v>
      </c>
      <c r="N263">
        <f>ROUNDUP(MONTH(Table1[[#This Row],[Ship Date]])/3,0)</f>
        <v>2</v>
      </c>
    </row>
    <row r="264" spans="1:14" x14ac:dyDescent="0.3">
      <c r="A264">
        <v>263</v>
      </c>
      <c r="B264" t="s">
        <v>487</v>
      </c>
      <c r="C264" t="s">
        <v>488</v>
      </c>
      <c r="D264" t="s">
        <v>330</v>
      </c>
      <c r="E264" s="1">
        <v>41901</v>
      </c>
      <c r="F264" s="1">
        <v>41903</v>
      </c>
      <c r="G264" t="s">
        <v>14</v>
      </c>
      <c r="H264" s="6">
        <v>3059.982</v>
      </c>
      <c r="I264">
        <v>3</v>
      </c>
      <c r="J264">
        <v>0.4</v>
      </c>
      <c r="K264" s="6">
        <v>-509.99700000000001</v>
      </c>
      <c r="L264">
        <f>YEAR(Table1[[#This Row],[Ship Date]])</f>
        <v>2014</v>
      </c>
      <c r="M264" t="str">
        <f>TEXT(Table1[[#This Row],[Ship Date]],"mmm")</f>
        <v>Sep</v>
      </c>
      <c r="N264">
        <f>ROUNDUP(MONTH(Table1[[#This Row],[Ship Date]])/3,0)</f>
        <v>3</v>
      </c>
    </row>
    <row r="265" spans="1:14" x14ac:dyDescent="0.3">
      <c r="A265">
        <v>264</v>
      </c>
      <c r="B265" t="s">
        <v>487</v>
      </c>
      <c r="C265" t="s">
        <v>488</v>
      </c>
      <c r="D265" t="s">
        <v>489</v>
      </c>
      <c r="E265" s="1">
        <v>41901</v>
      </c>
      <c r="F265" s="1">
        <v>41903</v>
      </c>
      <c r="G265" t="s">
        <v>14</v>
      </c>
      <c r="H265" s="6">
        <v>2519.9580000000001</v>
      </c>
      <c r="I265">
        <v>7</v>
      </c>
      <c r="J265">
        <v>0.4</v>
      </c>
      <c r="K265" s="6">
        <v>-251.9958</v>
      </c>
      <c r="L265">
        <f>YEAR(Table1[[#This Row],[Ship Date]])</f>
        <v>2014</v>
      </c>
      <c r="M265" t="str">
        <f>TEXT(Table1[[#This Row],[Ship Date]],"mmm")</f>
        <v>Sep</v>
      </c>
      <c r="N265">
        <f>ROUNDUP(MONTH(Table1[[#This Row],[Ship Date]])/3,0)</f>
        <v>3</v>
      </c>
    </row>
    <row r="266" spans="1:14" x14ac:dyDescent="0.3">
      <c r="A266">
        <v>265</v>
      </c>
      <c r="B266" t="s">
        <v>490</v>
      </c>
      <c r="C266" t="s">
        <v>491</v>
      </c>
      <c r="D266" t="s">
        <v>492</v>
      </c>
      <c r="E266" s="1">
        <v>42527</v>
      </c>
      <c r="F266" s="1">
        <v>42534</v>
      </c>
      <c r="G266" t="s">
        <v>22</v>
      </c>
      <c r="H266" s="6">
        <v>328.22399999999999</v>
      </c>
      <c r="I266">
        <v>4</v>
      </c>
      <c r="J266">
        <v>0.2</v>
      </c>
      <c r="K266" s="6">
        <v>28.7196</v>
      </c>
      <c r="L266">
        <f>YEAR(Table1[[#This Row],[Ship Date]])</f>
        <v>2016</v>
      </c>
      <c r="M266" t="str">
        <f>TEXT(Table1[[#This Row],[Ship Date]],"mmm")</f>
        <v>Jun</v>
      </c>
      <c r="N266">
        <f>ROUNDUP(MONTH(Table1[[#This Row],[Ship Date]])/3,0)</f>
        <v>2</v>
      </c>
    </row>
    <row r="267" spans="1:14" x14ac:dyDescent="0.3">
      <c r="A267">
        <v>266</v>
      </c>
      <c r="B267" t="s">
        <v>493</v>
      </c>
      <c r="C267" t="s">
        <v>494</v>
      </c>
      <c r="D267" t="s">
        <v>495</v>
      </c>
      <c r="E267" s="1">
        <v>42318</v>
      </c>
      <c r="F267" s="1">
        <v>42323</v>
      </c>
      <c r="G267" t="s">
        <v>22</v>
      </c>
      <c r="H267" s="6">
        <v>79.900000000000006</v>
      </c>
      <c r="I267">
        <v>2</v>
      </c>
      <c r="J267">
        <v>0</v>
      </c>
      <c r="K267" s="6">
        <v>35.155999999999999</v>
      </c>
      <c r="L267">
        <f>YEAR(Table1[[#This Row],[Ship Date]])</f>
        <v>2015</v>
      </c>
      <c r="M267" t="str">
        <f>TEXT(Table1[[#This Row],[Ship Date]],"mmm")</f>
        <v>Nov</v>
      </c>
      <c r="N267">
        <f>ROUNDUP(MONTH(Table1[[#This Row],[Ship Date]])/3,0)</f>
        <v>4</v>
      </c>
    </row>
    <row r="268" spans="1:14" x14ac:dyDescent="0.3">
      <c r="A268">
        <v>267</v>
      </c>
      <c r="B268" t="s">
        <v>496</v>
      </c>
      <c r="C268" t="s">
        <v>497</v>
      </c>
      <c r="D268" t="s">
        <v>498</v>
      </c>
      <c r="E268" s="1">
        <v>42902</v>
      </c>
      <c r="F268" s="1">
        <v>42906</v>
      </c>
      <c r="G268" t="s">
        <v>22</v>
      </c>
      <c r="H268" s="6">
        <v>14.016</v>
      </c>
      <c r="I268">
        <v>3</v>
      </c>
      <c r="J268">
        <v>0.2</v>
      </c>
      <c r="K268" s="6">
        <v>4.7304000000000004</v>
      </c>
      <c r="L268">
        <f>YEAR(Table1[[#This Row],[Ship Date]])</f>
        <v>2017</v>
      </c>
      <c r="M268" t="str">
        <f>TEXT(Table1[[#This Row],[Ship Date]],"mmm")</f>
        <v>Jun</v>
      </c>
      <c r="N268">
        <f>ROUNDUP(MONTH(Table1[[#This Row],[Ship Date]])/3,0)</f>
        <v>2</v>
      </c>
    </row>
    <row r="269" spans="1:14" x14ac:dyDescent="0.3">
      <c r="A269">
        <v>268</v>
      </c>
      <c r="B269" t="s">
        <v>499</v>
      </c>
      <c r="C269" t="s">
        <v>178</v>
      </c>
      <c r="D269" t="s">
        <v>500</v>
      </c>
      <c r="E269" s="1">
        <v>42391</v>
      </c>
      <c r="F269" s="1">
        <v>42397</v>
      </c>
      <c r="G269" t="s">
        <v>22</v>
      </c>
      <c r="H269" s="6">
        <v>7.56</v>
      </c>
      <c r="I269">
        <v>6</v>
      </c>
      <c r="J269">
        <v>0</v>
      </c>
      <c r="K269" s="6">
        <v>0.3024</v>
      </c>
      <c r="L269">
        <f>YEAR(Table1[[#This Row],[Ship Date]])</f>
        <v>2016</v>
      </c>
      <c r="M269" t="str">
        <f>TEXT(Table1[[#This Row],[Ship Date]],"mmm")</f>
        <v>Jan</v>
      </c>
      <c r="N269">
        <f>ROUNDUP(MONTH(Table1[[#This Row],[Ship Date]])/3,0)</f>
        <v>1</v>
      </c>
    </row>
    <row r="270" spans="1:14" x14ac:dyDescent="0.3">
      <c r="A270">
        <v>269</v>
      </c>
      <c r="B270" t="s">
        <v>501</v>
      </c>
      <c r="C270" t="s">
        <v>502</v>
      </c>
      <c r="D270" t="s">
        <v>503</v>
      </c>
      <c r="E270" s="1">
        <v>43078</v>
      </c>
      <c r="F270" s="1">
        <v>43082</v>
      </c>
      <c r="G270" t="s">
        <v>22</v>
      </c>
      <c r="H270" s="6">
        <v>37.207999999999998</v>
      </c>
      <c r="I270">
        <v>1</v>
      </c>
      <c r="J270">
        <v>0.2</v>
      </c>
      <c r="K270" s="6">
        <v>-7.4416000000000002</v>
      </c>
      <c r="L270">
        <f>YEAR(Table1[[#This Row],[Ship Date]])</f>
        <v>2017</v>
      </c>
      <c r="M270" t="str">
        <f>TEXT(Table1[[#This Row],[Ship Date]],"mmm")</f>
        <v>Dec</v>
      </c>
      <c r="N270">
        <f>ROUNDUP(MONTH(Table1[[#This Row],[Ship Date]])/3,0)</f>
        <v>4</v>
      </c>
    </row>
    <row r="271" spans="1:14" x14ac:dyDescent="0.3">
      <c r="A271">
        <v>270</v>
      </c>
      <c r="B271" t="s">
        <v>501</v>
      </c>
      <c r="C271" t="s">
        <v>502</v>
      </c>
      <c r="D271" t="s">
        <v>504</v>
      </c>
      <c r="E271" s="1">
        <v>43078</v>
      </c>
      <c r="F271" s="1">
        <v>43082</v>
      </c>
      <c r="G271" t="s">
        <v>22</v>
      </c>
      <c r="H271" s="6">
        <v>57.576000000000001</v>
      </c>
      <c r="I271">
        <v>3</v>
      </c>
      <c r="J271">
        <v>0.2</v>
      </c>
      <c r="K271" s="6">
        <v>21.591000000000001</v>
      </c>
      <c r="L271">
        <f>YEAR(Table1[[#This Row],[Ship Date]])</f>
        <v>2017</v>
      </c>
      <c r="M271" t="str">
        <f>TEXT(Table1[[#This Row],[Ship Date]],"mmm")</f>
        <v>Dec</v>
      </c>
      <c r="N271">
        <f>ROUNDUP(MONTH(Table1[[#This Row],[Ship Date]])/3,0)</f>
        <v>4</v>
      </c>
    </row>
    <row r="272" spans="1:14" x14ac:dyDescent="0.3">
      <c r="A272">
        <v>272</v>
      </c>
      <c r="B272" t="s">
        <v>507</v>
      </c>
      <c r="C272" t="s">
        <v>288</v>
      </c>
      <c r="D272" t="s">
        <v>508</v>
      </c>
      <c r="E272" s="1">
        <v>42215</v>
      </c>
      <c r="F272" s="1">
        <v>42216</v>
      </c>
      <c r="G272" t="s">
        <v>82</v>
      </c>
      <c r="H272" s="6">
        <v>209.93</v>
      </c>
      <c r="I272">
        <v>7</v>
      </c>
      <c r="J272">
        <v>0</v>
      </c>
      <c r="K272" s="6">
        <v>92.369200000000006</v>
      </c>
      <c r="L272">
        <f>YEAR(Table1[[#This Row],[Ship Date]])</f>
        <v>2015</v>
      </c>
      <c r="M272" t="str">
        <f>TEXT(Table1[[#This Row],[Ship Date]],"mmm")</f>
        <v>Jul</v>
      </c>
      <c r="N272">
        <f>ROUNDUP(MONTH(Table1[[#This Row],[Ship Date]])/3,0)</f>
        <v>3</v>
      </c>
    </row>
    <row r="273" spans="1:14" x14ac:dyDescent="0.3">
      <c r="A273">
        <v>273</v>
      </c>
      <c r="B273" t="s">
        <v>507</v>
      </c>
      <c r="C273" t="s">
        <v>288</v>
      </c>
      <c r="D273" t="s">
        <v>509</v>
      </c>
      <c r="E273" s="1">
        <v>42215</v>
      </c>
      <c r="F273" s="1">
        <v>42216</v>
      </c>
      <c r="G273" t="s">
        <v>82</v>
      </c>
      <c r="H273" s="6">
        <v>5.28</v>
      </c>
      <c r="I273">
        <v>3</v>
      </c>
      <c r="J273">
        <v>0</v>
      </c>
      <c r="K273" s="6">
        <v>2.3231999999999999</v>
      </c>
      <c r="L273">
        <f>YEAR(Table1[[#This Row],[Ship Date]])</f>
        <v>2015</v>
      </c>
      <c r="M273" t="str">
        <f>TEXT(Table1[[#This Row],[Ship Date]],"mmm")</f>
        <v>Jul</v>
      </c>
      <c r="N273">
        <f>ROUNDUP(MONTH(Table1[[#This Row],[Ship Date]])/3,0)</f>
        <v>3</v>
      </c>
    </row>
    <row r="274" spans="1:14" x14ac:dyDescent="0.3">
      <c r="A274">
        <v>274</v>
      </c>
      <c r="B274" t="s">
        <v>507</v>
      </c>
      <c r="C274" t="s">
        <v>288</v>
      </c>
      <c r="D274" t="s">
        <v>510</v>
      </c>
      <c r="E274" s="1">
        <v>42215</v>
      </c>
      <c r="F274" s="1">
        <v>42216</v>
      </c>
      <c r="G274" t="s">
        <v>82</v>
      </c>
      <c r="H274" s="6">
        <v>10.92</v>
      </c>
      <c r="I274">
        <v>3</v>
      </c>
      <c r="J274">
        <v>0.2</v>
      </c>
      <c r="K274" s="6">
        <v>4.0949999999999998</v>
      </c>
      <c r="L274">
        <f>YEAR(Table1[[#This Row],[Ship Date]])</f>
        <v>2015</v>
      </c>
      <c r="M274" t="str">
        <f>TEXT(Table1[[#This Row],[Ship Date]],"mmm")</f>
        <v>Jul</v>
      </c>
      <c r="N274">
        <f>ROUNDUP(MONTH(Table1[[#This Row],[Ship Date]])/3,0)</f>
        <v>3</v>
      </c>
    </row>
    <row r="275" spans="1:14" x14ac:dyDescent="0.3">
      <c r="A275">
        <v>275</v>
      </c>
      <c r="B275" t="s">
        <v>511</v>
      </c>
      <c r="C275" t="s">
        <v>512</v>
      </c>
      <c r="D275" t="s">
        <v>513</v>
      </c>
      <c r="E275" s="1">
        <v>42994</v>
      </c>
      <c r="F275" s="1">
        <v>42995</v>
      </c>
      <c r="G275" t="s">
        <v>82</v>
      </c>
      <c r="H275" s="6">
        <v>8.82</v>
      </c>
      <c r="I275">
        <v>2</v>
      </c>
      <c r="J275">
        <v>0</v>
      </c>
      <c r="K275" s="6">
        <v>4.0571999999999999</v>
      </c>
      <c r="L275">
        <f>YEAR(Table1[[#This Row],[Ship Date]])</f>
        <v>2017</v>
      </c>
      <c r="M275" t="str">
        <f>TEXT(Table1[[#This Row],[Ship Date]],"mmm")</f>
        <v>Sep</v>
      </c>
      <c r="N275">
        <f>ROUNDUP(MONTH(Table1[[#This Row],[Ship Date]])/3,0)</f>
        <v>3</v>
      </c>
    </row>
    <row r="276" spans="1:14" x14ac:dyDescent="0.3">
      <c r="A276">
        <v>276</v>
      </c>
      <c r="B276" t="s">
        <v>511</v>
      </c>
      <c r="C276" t="s">
        <v>512</v>
      </c>
      <c r="D276" t="s">
        <v>514</v>
      </c>
      <c r="E276" s="1">
        <v>42994</v>
      </c>
      <c r="F276" s="1">
        <v>42995</v>
      </c>
      <c r="G276" t="s">
        <v>82</v>
      </c>
      <c r="H276" s="6">
        <v>5.98</v>
      </c>
      <c r="I276">
        <v>1</v>
      </c>
      <c r="J276">
        <v>0</v>
      </c>
      <c r="K276" s="6">
        <v>1.5548</v>
      </c>
      <c r="L276">
        <f>YEAR(Table1[[#This Row],[Ship Date]])</f>
        <v>2017</v>
      </c>
      <c r="M276" t="str">
        <f>TEXT(Table1[[#This Row],[Ship Date]],"mmm")</f>
        <v>Sep</v>
      </c>
      <c r="N276">
        <f>ROUNDUP(MONTH(Table1[[#This Row],[Ship Date]])/3,0)</f>
        <v>3</v>
      </c>
    </row>
    <row r="277" spans="1:14" x14ac:dyDescent="0.3">
      <c r="A277">
        <v>277</v>
      </c>
      <c r="B277" t="s">
        <v>515</v>
      </c>
      <c r="C277" t="s">
        <v>516</v>
      </c>
      <c r="D277" t="s">
        <v>517</v>
      </c>
      <c r="E277" s="1">
        <v>43021</v>
      </c>
      <c r="F277" s="1">
        <v>43025</v>
      </c>
      <c r="G277" t="s">
        <v>22</v>
      </c>
      <c r="H277" s="6">
        <v>11.648</v>
      </c>
      <c r="I277">
        <v>2</v>
      </c>
      <c r="J277">
        <v>0.2</v>
      </c>
      <c r="K277" s="6">
        <v>4.0768000000000004</v>
      </c>
      <c r="L277">
        <f>YEAR(Table1[[#This Row],[Ship Date]])</f>
        <v>2017</v>
      </c>
      <c r="M277" t="str">
        <f>TEXT(Table1[[#This Row],[Ship Date]],"mmm")</f>
        <v>Oct</v>
      </c>
      <c r="N277">
        <f>ROUNDUP(MONTH(Table1[[#This Row],[Ship Date]])/3,0)</f>
        <v>4</v>
      </c>
    </row>
    <row r="278" spans="1:14" x14ac:dyDescent="0.3">
      <c r="A278">
        <v>278</v>
      </c>
      <c r="B278" t="s">
        <v>515</v>
      </c>
      <c r="C278" t="s">
        <v>516</v>
      </c>
      <c r="D278" t="s">
        <v>518</v>
      </c>
      <c r="E278" s="1">
        <v>43021</v>
      </c>
      <c r="F278" s="1">
        <v>43025</v>
      </c>
      <c r="G278" t="s">
        <v>22</v>
      </c>
      <c r="H278" s="6">
        <v>18.175999999999998</v>
      </c>
      <c r="I278">
        <v>4</v>
      </c>
      <c r="J278">
        <v>0.2</v>
      </c>
      <c r="K278" s="6">
        <v>5.9071999999999996</v>
      </c>
      <c r="L278">
        <f>YEAR(Table1[[#This Row],[Ship Date]])</f>
        <v>2017</v>
      </c>
      <c r="M278" t="str">
        <f>TEXT(Table1[[#This Row],[Ship Date]],"mmm")</f>
        <v>Oct</v>
      </c>
      <c r="N278">
        <f>ROUNDUP(MONTH(Table1[[#This Row],[Ship Date]])/3,0)</f>
        <v>4</v>
      </c>
    </row>
    <row r="279" spans="1:14" x14ac:dyDescent="0.3">
      <c r="A279">
        <v>279</v>
      </c>
      <c r="B279" t="s">
        <v>515</v>
      </c>
      <c r="C279" t="s">
        <v>516</v>
      </c>
      <c r="D279" t="s">
        <v>519</v>
      </c>
      <c r="E279" s="1">
        <v>43021</v>
      </c>
      <c r="F279" s="1">
        <v>43025</v>
      </c>
      <c r="G279" t="s">
        <v>22</v>
      </c>
      <c r="H279" s="6">
        <v>59.712000000000003</v>
      </c>
      <c r="I279">
        <v>6</v>
      </c>
      <c r="J279">
        <v>0.2</v>
      </c>
      <c r="K279" s="6">
        <v>5.9711999999999996</v>
      </c>
      <c r="L279">
        <f>YEAR(Table1[[#This Row],[Ship Date]])</f>
        <v>2017</v>
      </c>
      <c r="M279" t="str">
        <f>TEXT(Table1[[#This Row],[Ship Date]],"mmm")</f>
        <v>Oct</v>
      </c>
      <c r="N279">
        <f>ROUNDUP(MONTH(Table1[[#This Row],[Ship Date]])/3,0)</f>
        <v>4</v>
      </c>
    </row>
    <row r="280" spans="1:14" x14ac:dyDescent="0.3">
      <c r="A280">
        <v>280</v>
      </c>
      <c r="B280" t="s">
        <v>515</v>
      </c>
      <c r="C280" t="s">
        <v>516</v>
      </c>
      <c r="D280" t="s">
        <v>520</v>
      </c>
      <c r="E280" s="1">
        <v>43021</v>
      </c>
      <c r="F280" s="1">
        <v>43025</v>
      </c>
      <c r="G280" t="s">
        <v>22</v>
      </c>
      <c r="H280" s="6">
        <v>24.84</v>
      </c>
      <c r="I280">
        <v>3</v>
      </c>
      <c r="J280">
        <v>0.2</v>
      </c>
      <c r="K280" s="6">
        <v>8.6940000000000008</v>
      </c>
      <c r="L280">
        <f>YEAR(Table1[[#This Row],[Ship Date]])</f>
        <v>2017</v>
      </c>
      <c r="M280" t="str">
        <f>TEXT(Table1[[#This Row],[Ship Date]],"mmm")</f>
        <v>Oct</v>
      </c>
      <c r="N280">
        <f>ROUNDUP(MONTH(Table1[[#This Row],[Ship Date]])/3,0)</f>
        <v>4</v>
      </c>
    </row>
    <row r="281" spans="1:14" x14ac:dyDescent="0.3">
      <c r="A281">
        <v>281</v>
      </c>
      <c r="B281" t="s">
        <v>521</v>
      </c>
      <c r="C281" t="s">
        <v>246</v>
      </c>
      <c r="D281" t="s">
        <v>522</v>
      </c>
      <c r="E281" s="1">
        <v>42273</v>
      </c>
      <c r="F281" s="1">
        <v>42275</v>
      </c>
      <c r="G281" t="s">
        <v>14</v>
      </c>
      <c r="H281" s="6">
        <v>2.08</v>
      </c>
      <c r="I281">
        <v>5</v>
      </c>
      <c r="J281">
        <v>0.8</v>
      </c>
      <c r="K281" s="6">
        <v>-3.4319999999999999</v>
      </c>
      <c r="L281">
        <f>YEAR(Table1[[#This Row],[Ship Date]])</f>
        <v>2015</v>
      </c>
      <c r="M281" t="str">
        <f>TEXT(Table1[[#This Row],[Ship Date]],"mmm")</f>
        <v>Sep</v>
      </c>
      <c r="N281">
        <f>ROUNDUP(MONTH(Table1[[#This Row],[Ship Date]])/3,0)</f>
        <v>3</v>
      </c>
    </row>
    <row r="282" spans="1:14" x14ac:dyDescent="0.3">
      <c r="A282">
        <v>282</v>
      </c>
      <c r="B282" t="s">
        <v>521</v>
      </c>
      <c r="C282" t="s">
        <v>246</v>
      </c>
      <c r="D282" t="s">
        <v>523</v>
      </c>
      <c r="E282" s="1">
        <v>42273</v>
      </c>
      <c r="F282" s="1">
        <v>42275</v>
      </c>
      <c r="G282" t="s">
        <v>14</v>
      </c>
      <c r="H282" s="6">
        <v>1114.4000000000001</v>
      </c>
      <c r="I282">
        <v>7</v>
      </c>
      <c r="J282">
        <v>0.2</v>
      </c>
      <c r="K282" s="6">
        <v>376.11</v>
      </c>
      <c r="L282">
        <f>YEAR(Table1[[#This Row],[Ship Date]])</f>
        <v>2015</v>
      </c>
      <c r="M282" t="str">
        <f>TEXT(Table1[[#This Row],[Ship Date]],"mmm")</f>
        <v>Sep</v>
      </c>
      <c r="N282">
        <f>ROUNDUP(MONTH(Table1[[#This Row],[Ship Date]])/3,0)</f>
        <v>3</v>
      </c>
    </row>
    <row r="283" spans="1:14" x14ac:dyDescent="0.3">
      <c r="A283">
        <v>283</v>
      </c>
      <c r="B283" t="s">
        <v>524</v>
      </c>
      <c r="C283" t="s">
        <v>525</v>
      </c>
      <c r="D283" t="s">
        <v>526</v>
      </c>
      <c r="E283" s="1">
        <v>42310</v>
      </c>
      <c r="F283" s="1">
        <v>42314</v>
      </c>
      <c r="G283" t="s">
        <v>22</v>
      </c>
      <c r="H283" s="6">
        <v>1038.8399999999999</v>
      </c>
      <c r="I283">
        <v>5</v>
      </c>
      <c r="J283">
        <v>0.2</v>
      </c>
      <c r="K283" s="6">
        <v>51.942</v>
      </c>
      <c r="L283">
        <f>YEAR(Table1[[#This Row],[Ship Date]])</f>
        <v>2015</v>
      </c>
      <c r="M283" t="str">
        <f>TEXT(Table1[[#This Row],[Ship Date]],"mmm")</f>
        <v>Nov</v>
      </c>
      <c r="N283">
        <f>ROUNDUP(MONTH(Table1[[#This Row],[Ship Date]])/3,0)</f>
        <v>4</v>
      </c>
    </row>
    <row r="284" spans="1:14" x14ac:dyDescent="0.3">
      <c r="A284">
        <v>284</v>
      </c>
      <c r="B284" t="s">
        <v>527</v>
      </c>
      <c r="C284" t="s">
        <v>68</v>
      </c>
      <c r="D284" t="s">
        <v>528</v>
      </c>
      <c r="E284" s="1">
        <v>42273</v>
      </c>
      <c r="F284" s="1">
        <v>42279</v>
      </c>
      <c r="G284" t="s">
        <v>22</v>
      </c>
      <c r="H284" s="6">
        <v>141.76</v>
      </c>
      <c r="I284">
        <v>5</v>
      </c>
      <c r="J284">
        <v>0.2</v>
      </c>
      <c r="K284" s="6">
        <v>47.844000000000001</v>
      </c>
      <c r="L284">
        <f>YEAR(Table1[[#This Row],[Ship Date]])</f>
        <v>2015</v>
      </c>
      <c r="M284" t="str">
        <f>TEXT(Table1[[#This Row],[Ship Date]],"mmm")</f>
        <v>Oct</v>
      </c>
      <c r="N284">
        <f>ROUNDUP(MONTH(Table1[[#This Row],[Ship Date]])/3,0)</f>
        <v>4</v>
      </c>
    </row>
    <row r="285" spans="1:14" x14ac:dyDescent="0.3">
      <c r="A285">
        <v>285</v>
      </c>
      <c r="B285" t="s">
        <v>527</v>
      </c>
      <c r="C285" t="s">
        <v>68</v>
      </c>
      <c r="D285" t="s">
        <v>529</v>
      </c>
      <c r="E285" s="1">
        <v>42273</v>
      </c>
      <c r="F285" s="1">
        <v>42279</v>
      </c>
      <c r="G285" t="s">
        <v>22</v>
      </c>
      <c r="H285" s="6">
        <v>239.8</v>
      </c>
      <c r="I285">
        <v>5</v>
      </c>
      <c r="J285">
        <v>0.2</v>
      </c>
      <c r="K285" s="6">
        <v>47.96</v>
      </c>
      <c r="L285">
        <f>YEAR(Table1[[#This Row],[Ship Date]])</f>
        <v>2015</v>
      </c>
      <c r="M285" t="str">
        <f>TEXT(Table1[[#This Row],[Ship Date]],"mmm")</f>
        <v>Oct</v>
      </c>
      <c r="N285">
        <f>ROUNDUP(MONTH(Table1[[#This Row],[Ship Date]])/3,0)</f>
        <v>4</v>
      </c>
    </row>
    <row r="286" spans="1:14" x14ac:dyDescent="0.3">
      <c r="A286">
        <v>286</v>
      </c>
      <c r="B286" t="s">
        <v>527</v>
      </c>
      <c r="C286" t="s">
        <v>68</v>
      </c>
      <c r="D286" t="s">
        <v>530</v>
      </c>
      <c r="E286" s="1">
        <v>42273</v>
      </c>
      <c r="F286" s="1">
        <v>42279</v>
      </c>
      <c r="G286" t="s">
        <v>22</v>
      </c>
      <c r="H286" s="6">
        <v>31.103999999999999</v>
      </c>
      <c r="I286">
        <v>6</v>
      </c>
      <c r="J286">
        <v>0.2</v>
      </c>
      <c r="K286" s="6">
        <v>10.8864</v>
      </c>
      <c r="L286">
        <f>YEAR(Table1[[#This Row],[Ship Date]])</f>
        <v>2015</v>
      </c>
      <c r="M286" t="str">
        <f>TEXT(Table1[[#This Row],[Ship Date]],"mmm")</f>
        <v>Oct</v>
      </c>
      <c r="N286">
        <f>ROUNDUP(MONTH(Table1[[#This Row],[Ship Date]])/3,0)</f>
        <v>4</v>
      </c>
    </row>
    <row r="287" spans="1:14" x14ac:dyDescent="0.3">
      <c r="A287">
        <v>287</v>
      </c>
      <c r="B287" t="s">
        <v>531</v>
      </c>
      <c r="C287" t="s">
        <v>532</v>
      </c>
      <c r="D287" t="s">
        <v>533</v>
      </c>
      <c r="E287" s="1">
        <v>42722</v>
      </c>
      <c r="F287" s="1">
        <v>42724</v>
      </c>
      <c r="G287" t="s">
        <v>14</v>
      </c>
      <c r="H287" s="6">
        <v>254.05799999999999</v>
      </c>
      <c r="I287">
        <v>7</v>
      </c>
      <c r="J287">
        <v>0.7</v>
      </c>
      <c r="K287" s="6">
        <v>-169.37200000000001</v>
      </c>
      <c r="L287">
        <f>YEAR(Table1[[#This Row],[Ship Date]])</f>
        <v>2016</v>
      </c>
      <c r="M287" t="str">
        <f>TEXT(Table1[[#This Row],[Ship Date]],"mmm")</f>
        <v>Dec</v>
      </c>
      <c r="N287">
        <f>ROUNDUP(MONTH(Table1[[#This Row],[Ship Date]])/3,0)</f>
        <v>4</v>
      </c>
    </row>
    <row r="288" spans="1:14" x14ac:dyDescent="0.3">
      <c r="A288">
        <v>288</v>
      </c>
      <c r="B288" t="s">
        <v>531</v>
      </c>
      <c r="C288" t="s">
        <v>532</v>
      </c>
      <c r="D288" t="s">
        <v>347</v>
      </c>
      <c r="E288" s="1">
        <v>42722</v>
      </c>
      <c r="F288" s="1">
        <v>42724</v>
      </c>
      <c r="G288" t="s">
        <v>14</v>
      </c>
      <c r="H288" s="6">
        <v>194.52799999999999</v>
      </c>
      <c r="I288">
        <v>2</v>
      </c>
      <c r="J288">
        <v>0.2</v>
      </c>
      <c r="K288" s="6">
        <v>24.315999999999999</v>
      </c>
      <c r="L288">
        <f>YEAR(Table1[[#This Row],[Ship Date]])</f>
        <v>2016</v>
      </c>
      <c r="M288" t="str">
        <f>TEXT(Table1[[#This Row],[Ship Date]],"mmm")</f>
        <v>Dec</v>
      </c>
      <c r="N288">
        <f>ROUNDUP(MONTH(Table1[[#This Row],[Ship Date]])/3,0)</f>
        <v>4</v>
      </c>
    </row>
    <row r="289" spans="1:14" x14ac:dyDescent="0.3">
      <c r="A289">
        <v>289</v>
      </c>
      <c r="B289" t="s">
        <v>531</v>
      </c>
      <c r="C289" t="s">
        <v>532</v>
      </c>
      <c r="D289" t="s">
        <v>534</v>
      </c>
      <c r="E289" s="1">
        <v>42722</v>
      </c>
      <c r="F289" s="1">
        <v>42724</v>
      </c>
      <c r="G289" t="s">
        <v>14</v>
      </c>
      <c r="H289" s="6">
        <v>961.48</v>
      </c>
      <c r="I289">
        <v>5</v>
      </c>
      <c r="J289">
        <v>0.2</v>
      </c>
      <c r="K289" s="6">
        <v>-204.31450000000001</v>
      </c>
      <c r="L289">
        <f>YEAR(Table1[[#This Row],[Ship Date]])</f>
        <v>2016</v>
      </c>
      <c r="M289" t="str">
        <f>TEXT(Table1[[#This Row],[Ship Date]],"mmm")</f>
        <v>Dec</v>
      </c>
      <c r="N289">
        <f>ROUNDUP(MONTH(Table1[[#This Row],[Ship Date]])/3,0)</f>
        <v>4</v>
      </c>
    </row>
    <row r="290" spans="1:14" x14ac:dyDescent="0.3">
      <c r="A290">
        <v>290</v>
      </c>
      <c r="B290" t="s">
        <v>535</v>
      </c>
      <c r="C290" t="s">
        <v>536</v>
      </c>
      <c r="D290" t="s">
        <v>537</v>
      </c>
      <c r="E290" s="1">
        <v>42694</v>
      </c>
      <c r="F290" s="1">
        <v>42698</v>
      </c>
      <c r="G290" t="s">
        <v>14</v>
      </c>
      <c r="H290" s="6">
        <v>19.096</v>
      </c>
      <c r="I290">
        <v>7</v>
      </c>
      <c r="J290">
        <v>0.2</v>
      </c>
      <c r="K290" s="6">
        <v>6.6836000000000002</v>
      </c>
      <c r="L290">
        <f>YEAR(Table1[[#This Row],[Ship Date]])</f>
        <v>2016</v>
      </c>
      <c r="M290" t="str">
        <f>TEXT(Table1[[#This Row],[Ship Date]],"mmm")</f>
        <v>Nov</v>
      </c>
      <c r="N290">
        <f>ROUNDUP(MONTH(Table1[[#This Row],[Ship Date]])/3,0)</f>
        <v>4</v>
      </c>
    </row>
    <row r="291" spans="1:14" x14ac:dyDescent="0.3">
      <c r="A291">
        <v>291</v>
      </c>
      <c r="B291" t="s">
        <v>535</v>
      </c>
      <c r="C291" t="s">
        <v>536</v>
      </c>
      <c r="D291" t="s">
        <v>538</v>
      </c>
      <c r="E291" s="1">
        <v>42694</v>
      </c>
      <c r="F291" s="1">
        <v>42698</v>
      </c>
      <c r="G291" t="s">
        <v>14</v>
      </c>
      <c r="H291" s="6">
        <v>18.495999999999999</v>
      </c>
      <c r="I291">
        <v>8</v>
      </c>
      <c r="J291">
        <v>0.2</v>
      </c>
      <c r="K291" s="6">
        <v>6.2423999999999999</v>
      </c>
      <c r="L291">
        <f>YEAR(Table1[[#This Row],[Ship Date]])</f>
        <v>2016</v>
      </c>
      <c r="M291" t="str">
        <f>TEXT(Table1[[#This Row],[Ship Date]],"mmm")</f>
        <v>Nov</v>
      </c>
      <c r="N291">
        <f>ROUNDUP(MONTH(Table1[[#This Row],[Ship Date]])/3,0)</f>
        <v>4</v>
      </c>
    </row>
    <row r="292" spans="1:14" x14ac:dyDescent="0.3">
      <c r="A292">
        <v>292</v>
      </c>
      <c r="B292" t="s">
        <v>535</v>
      </c>
      <c r="C292" t="s">
        <v>536</v>
      </c>
      <c r="D292" t="s">
        <v>539</v>
      </c>
      <c r="E292" s="1">
        <v>42694</v>
      </c>
      <c r="F292" s="1">
        <v>42698</v>
      </c>
      <c r="G292" t="s">
        <v>14</v>
      </c>
      <c r="H292" s="6">
        <v>255.98400000000001</v>
      </c>
      <c r="I292">
        <v>2</v>
      </c>
      <c r="J292">
        <v>0.2</v>
      </c>
      <c r="K292" s="6">
        <v>54.396599999999999</v>
      </c>
      <c r="L292">
        <f>YEAR(Table1[[#This Row],[Ship Date]])</f>
        <v>2016</v>
      </c>
      <c r="M292" t="str">
        <f>TEXT(Table1[[#This Row],[Ship Date]],"mmm")</f>
        <v>Nov</v>
      </c>
      <c r="N292">
        <f>ROUNDUP(MONTH(Table1[[#This Row],[Ship Date]])/3,0)</f>
        <v>4</v>
      </c>
    </row>
    <row r="293" spans="1:14" x14ac:dyDescent="0.3">
      <c r="A293">
        <v>293</v>
      </c>
      <c r="B293" t="s">
        <v>535</v>
      </c>
      <c r="C293" t="s">
        <v>536</v>
      </c>
      <c r="D293" t="s">
        <v>540</v>
      </c>
      <c r="E293" s="1">
        <v>42694</v>
      </c>
      <c r="F293" s="1">
        <v>42698</v>
      </c>
      <c r="G293" t="s">
        <v>14</v>
      </c>
      <c r="H293" s="6">
        <v>86.97</v>
      </c>
      <c r="I293">
        <v>3</v>
      </c>
      <c r="J293">
        <v>0.5</v>
      </c>
      <c r="K293" s="6">
        <v>-48.703200000000002</v>
      </c>
      <c r="L293">
        <f>YEAR(Table1[[#This Row],[Ship Date]])</f>
        <v>2016</v>
      </c>
      <c r="M293" t="str">
        <f>TEXT(Table1[[#This Row],[Ship Date]],"mmm")</f>
        <v>Nov</v>
      </c>
      <c r="N293">
        <f>ROUNDUP(MONTH(Table1[[#This Row],[Ship Date]])/3,0)</f>
        <v>4</v>
      </c>
    </row>
    <row r="294" spans="1:14" x14ac:dyDescent="0.3">
      <c r="A294">
        <v>294</v>
      </c>
      <c r="B294" t="s">
        <v>541</v>
      </c>
      <c r="C294" t="s">
        <v>542</v>
      </c>
      <c r="D294" t="s">
        <v>543</v>
      </c>
      <c r="E294" s="1">
        <v>41999</v>
      </c>
      <c r="F294" s="1">
        <v>42001</v>
      </c>
      <c r="G294" t="s">
        <v>82</v>
      </c>
      <c r="H294" s="6">
        <v>300.416</v>
      </c>
      <c r="I294">
        <v>8</v>
      </c>
      <c r="J294">
        <v>0.2</v>
      </c>
      <c r="K294" s="6">
        <v>78.859200000000001</v>
      </c>
      <c r="L294">
        <f>YEAR(Table1[[#This Row],[Ship Date]])</f>
        <v>2014</v>
      </c>
      <c r="M294" t="str">
        <f>TEXT(Table1[[#This Row],[Ship Date]],"mmm")</f>
        <v>Dec</v>
      </c>
      <c r="N294">
        <f>ROUNDUP(MONTH(Table1[[#This Row],[Ship Date]])/3,0)</f>
        <v>4</v>
      </c>
    </row>
    <row r="295" spans="1:14" x14ac:dyDescent="0.3">
      <c r="A295">
        <v>295</v>
      </c>
      <c r="B295" t="s">
        <v>541</v>
      </c>
      <c r="C295" t="s">
        <v>542</v>
      </c>
      <c r="D295" t="s">
        <v>544</v>
      </c>
      <c r="E295" s="1">
        <v>41999</v>
      </c>
      <c r="F295" s="1">
        <v>42001</v>
      </c>
      <c r="G295" t="s">
        <v>82</v>
      </c>
      <c r="H295" s="6">
        <v>230.352</v>
      </c>
      <c r="I295">
        <v>3</v>
      </c>
      <c r="J295">
        <v>0.2</v>
      </c>
      <c r="K295" s="6">
        <v>20.155799999999999</v>
      </c>
      <c r="L295">
        <f>YEAR(Table1[[#This Row],[Ship Date]])</f>
        <v>2014</v>
      </c>
      <c r="M295" t="str">
        <f>TEXT(Table1[[#This Row],[Ship Date]],"mmm")</f>
        <v>Dec</v>
      </c>
      <c r="N295">
        <f>ROUNDUP(MONTH(Table1[[#This Row],[Ship Date]])/3,0)</f>
        <v>4</v>
      </c>
    </row>
    <row r="296" spans="1:14" x14ac:dyDescent="0.3">
      <c r="A296">
        <v>296</v>
      </c>
      <c r="B296" t="s">
        <v>541</v>
      </c>
      <c r="C296" t="s">
        <v>542</v>
      </c>
      <c r="D296" t="s">
        <v>545</v>
      </c>
      <c r="E296" s="1">
        <v>41999</v>
      </c>
      <c r="F296" s="1">
        <v>42001</v>
      </c>
      <c r="G296" t="s">
        <v>82</v>
      </c>
      <c r="H296" s="6">
        <v>218.352</v>
      </c>
      <c r="I296">
        <v>3</v>
      </c>
      <c r="J296">
        <v>0.2</v>
      </c>
      <c r="K296" s="6">
        <v>-24.564599999999999</v>
      </c>
      <c r="L296">
        <f>YEAR(Table1[[#This Row],[Ship Date]])</f>
        <v>2014</v>
      </c>
      <c r="M296" t="str">
        <f>TEXT(Table1[[#This Row],[Ship Date]],"mmm")</f>
        <v>Dec</v>
      </c>
      <c r="N296">
        <f>ROUNDUP(MONTH(Table1[[#This Row],[Ship Date]])/3,0)</f>
        <v>4</v>
      </c>
    </row>
    <row r="297" spans="1:14" x14ac:dyDescent="0.3">
      <c r="A297">
        <v>297</v>
      </c>
      <c r="B297" t="s">
        <v>541</v>
      </c>
      <c r="C297" t="s">
        <v>542</v>
      </c>
      <c r="D297" t="s">
        <v>546</v>
      </c>
      <c r="E297" s="1">
        <v>41999</v>
      </c>
      <c r="F297" s="1">
        <v>42001</v>
      </c>
      <c r="G297" t="s">
        <v>82</v>
      </c>
      <c r="H297" s="6">
        <v>78.599999999999994</v>
      </c>
      <c r="I297">
        <v>5</v>
      </c>
      <c r="J297">
        <v>0.7</v>
      </c>
      <c r="K297" s="6">
        <v>-62.88</v>
      </c>
      <c r="L297">
        <f>YEAR(Table1[[#This Row],[Ship Date]])</f>
        <v>2014</v>
      </c>
      <c r="M297" t="str">
        <f>TEXT(Table1[[#This Row],[Ship Date]],"mmm")</f>
        <v>Dec</v>
      </c>
      <c r="N297">
        <f>ROUNDUP(MONTH(Table1[[#This Row],[Ship Date]])/3,0)</f>
        <v>4</v>
      </c>
    </row>
    <row r="298" spans="1:14" x14ac:dyDescent="0.3">
      <c r="A298">
        <v>298</v>
      </c>
      <c r="B298" t="s">
        <v>541</v>
      </c>
      <c r="C298" t="s">
        <v>542</v>
      </c>
      <c r="D298" t="s">
        <v>547</v>
      </c>
      <c r="E298" s="1">
        <v>41999</v>
      </c>
      <c r="F298" s="1">
        <v>42001</v>
      </c>
      <c r="G298" t="s">
        <v>82</v>
      </c>
      <c r="H298" s="6">
        <v>27.552</v>
      </c>
      <c r="I298">
        <v>3</v>
      </c>
      <c r="J298">
        <v>0.2</v>
      </c>
      <c r="K298" s="6">
        <v>9.2988</v>
      </c>
      <c r="L298">
        <f>YEAR(Table1[[#This Row],[Ship Date]])</f>
        <v>2014</v>
      </c>
      <c r="M298" t="str">
        <f>TEXT(Table1[[#This Row],[Ship Date]],"mmm")</f>
        <v>Dec</v>
      </c>
      <c r="N298">
        <f>ROUNDUP(MONTH(Table1[[#This Row],[Ship Date]])/3,0)</f>
        <v>4</v>
      </c>
    </row>
    <row r="299" spans="1:14" x14ac:dyDescent="0.3">
      <c r="A299">
        <v>299</v>
      </c>
      <c r="B299" t="s">
        <v>548</v>
      </c>
      <c r="C299" t="s">
        <v>278</v>
      </c>
      <c r="D299" t="s">
        <v>549</v>
      </c>
      <c r="E299" s="1">
        <v>42671</v>
      </c>
      <c r="F299" s="1">
        <v>42677</v>
      </c>
      <c r="G299" t="s">
        <v>22</v>
      </c>
      <c r="H299" s="6">
        <v>32.4</v>
      </c>
      <c r="I299">
        <v>5</v>
      </c>
      <c r="J299">
        <v>0</v>
      </c>
      <c r="K299" s="6">
        <v>15.552</v>
      </c>
      <c r="L299">
        <f>YEAR(Table1[[#This Row],[Ship Date]])</f>
        <v>2016</v>
      </c>
      <c r="M299" t="str">
        <f>TEXT(Table1[[#This Row],[Ship Date]],"mmm")</f>
        <v>Nov</v>
      </c>
      <c r="N299">
        <f>ROUNDUP(MONTH(Table1[[#This Row],[Ship Date]])/3,0)</f>
        <v>4</v>
      </c>
    </row>
    <row r="300" spans="1:14" x14ac:dyDescent="0.3">
      <c r="A300">
        <v>300</v>
      </c>
      <c r="B300" t="s">
        <v>548</v>
      </c>
      <c r="C300" t="s">
        <v>278</v>
      </c>
      <c r="D300" t="s">
        <v>550</v>
      </c>
      <c r="E300" s="1">
        <v>42671</v>
      </c>
      <c r="F300" s="1">
        <v>42677</v>
      </c>
      <c r="G300" t="s">
        <v>22</v>
      </c>
      <c r="H300" s="6">
        <v>1082.48</v>
      </c>
      <c r="I300">
        <v>8</v>
      </c>
      <c r="J300">
        <v>0</v>
      </c>
      <c r="K300" s="6">
        <v>10.8248</v>
      </c>
      <c r="L300">
        <f>YEAR(Table1[[#This Row],[Ship Date]])</f>
        <v>2016</v>
      </c>
      <c r="M300" t="str">
        <f>TEXT(Table1[[#This Row],[Ship Date]],"mmm")</f>
        <v>Nov</v>
      </c>
      <c r="N300">
        <f>ROUNDUP(MONTH(Table1[[#This Row],[Ship Date]])/3,0)</f>
        <v>4</v>
      </c>
    </row>
    <row r="301" spans="1:14" x14ac:dyDescent="0.3">
      <c r="A301">
        <v>301</v>
      </c>
      <c r="B301" t="s">
        <v>548</v>
      </c>
      <c r="C301" t="s">
        <v>278</v>
      </c>
      <c r="D301" t="s">
        <v>551</v>
      </c>
      <c r="E301" s="1">
        <v>42671</v>
      </c>
      <c r="F301" s="1">
        <v>42677</v>
      </c>
      <c r="G301" t="s">
        <v>22</v>
      </c>
      <c r="H301" s="6">
        <v>56.91</v>
      </c>
      <c r="I301">
        <v>3</v>
      </c>
      <c r="J301">
        <v>0</v>
      </c>
      <c r="K301" s="6">
        <v>27.316800000000001</v>
      </c>
      <c r="L301">
        <f>YEAR(Table1[[#This Row],[Ship Date]])</f>
        <v>2016</v>
      </c>
      <c r="M301" t="str">
        <f>TEXT(Table1[[#This Row],[Ship Date]],"mmm")</f>
        <v>Nov</v>
      </c>
      <c r="N301">
        <f>ROUNDUP(MONTH(Table1[[#This Row],[Ship Date]])/3,0)</f>
        <v>4</v>
      </c>
    </row>
    <row r="302" spans="1:14" x14ac:dyDescent="0.3">
      <c r="A302">
        <v>302</v>
      </c>
      <c r="B302" t="s">
        <v>548</v>
      </c>
      <c r="C302" t="s">
        <v>278</v>
      </c>
      <c r="D302" t="s">
        <v>552</v>
      </c>
      <c r="E302" s="1">
        <v>42671</v>
      </c>
      <c r="F302" s="1">
        <v>42677</v>
      </c>
      <c r="G302" t="s">
        <v>22</v>
      </c>
      <c r="H302" s="6">
        <v>77.599999999999994</v>
      </c>
      <c r="I302">
        <v>4</v>
      </c>
      <c r="J302">
        <v>0</v>
      </c>
      <c r="K302" s="6">
        <v>38.024000000000001</v>
      </c>
      <c r="L302">
        <f>YEAR(Table1[[#This Row],[Ship Date]])</f>
        <v>2016</v>
      </c>
      <c r="M302" t="str">
        <f>TEXT(Table1[[#This Row],[Ship Date]],"mmm")</f>
        <v>Nov</v>
      </c>
      <c r="N302">
        <f>ROUNDUP(MONTH(Table1[[#This Row],[Ship Date]])/3,0)</f>
        <v>4</v>
      </c>
    </row>
    <row r="303" spans="1:14" x14ac:dyDescent="0.3">
      <c r="A303">
        <v>303</v>
      </c>
      <c r="B303" t="s">
        <v>548</v>
      </c>
      <c r="C303" t="s">
        <v>278</v>
      </c>
      <c r="D303" t="s">
        <v>553</v>
      </c>
      <c r="E303" s="1">
        <v>42671</v>
      </c>
      <c r="F303" s="1">
        <v>42677</v>
      </c>
      <c r="G303" t="s">
        <v>22</v>
      </c>
      <c r="H303" s="6">
        <v>14.28</v>
      </c>
      <c r="I303">
        <v>1</v>
      </c>
      <c r="J303">
        <v>0</v>
      </c>
      <c r="K303" s="6">
        <v>6.5688000000000004</v>
      </c>
      <c r="L303">
        <f>YEAR(Table1[[#This Row],[Ship Date]])</f>
        <v>2016</v>
      </c>
      <c r="M303" t="str">
        <f>TEXT(Table1[[#This Row],[Ship Date]],"mmm")</f>
        <v>Nov</v>
      </c>
      <c r="N303">
        <f>ROUNDUP(MONTH(Table1[[#This Row],[Ship Date]])/3,0)</f>
        <v>4</v>
      </c>
    </row>
    <row r="304" spans="1:14" x14ac:dyDescent="0.3">
      <c r="A304">
        <v>304</v>
      </c>
      <c r="B304" t="s">
        <v>554</v>
      </c>
      <c r="C304" t="s">
        <v>423</v>
      </c>
      <c r="D304" t="s">
        <v>555</v>
      </c>
      <c r="E304" s="1">
        <v>43058</v>
      </c>
      <c r="F304" s="1">
        <v>43062</v>
      </c>
      <c r="G304" t="s">
        <v>22</v>
      </c>
      <c r="H304" s="6">
        <v>219.07499999999999</v>
      </c>
      <c r="I304">
        <v>3</v>
      </c>
      <c r="J304">
        <v>0.5</v>
      </c>
      <c r="K304" s="6">
        <v>-131.44499999999999</v>
      </c>
      <c r="L304">
        <f>YEAR(Table1[[#This Row],[Ship Date]])</f>
        <v>2017</v>
      </c>
      <c r="M304" t="str">
        <f>TEXT(Table1[[#This Row],[Ship Date]],"mmm")</f>
        <v>Nov</v>
      </c>
      <c r="N304">
        <f>ROUNDUP(MONTH(Table1[[#This Row],[Ship Date]])/3,0)</f>
        <v>4</v>
      </c>
    </row>
    <row r="305" spans="1:14" x14ac:dyDescent="0.3">
      <c r="A305">
        <v>305</v>
      </c>
      <c r="B305" t="s">
        <v>556</v>
      </c>
      <c r="C305" t="s">
        <v>557</v>
      </c>
      <c r="D305" t="s">
        <v>558</v>
      </c>
      <c r="E305" s="1">
        <v>42128</v>
      </c>
      <c r="F305" s="1">
        <v>42133</v>
      </c>
      <c r="G305" t="s">
        <v>14</v>
      </c>
      <c r="H305" s="6">
        <v>26.8</v>
      </c>
      <c r="I305">
        <v>2</v>
      </c>
      <c r="J305">
        <v>0</v>
      </c>
      <c r="K305" s="6">
        <v>12.864000000000001</v>
      </c>
      <c r="L305">
        <f>YEAR(Table1[[#This Row],[Ship Date]])</f>
        <v>2015</v>
      </c>
      <c r="M305" t="str">
        <f>TEXT(Table1[[#This Row],[Ship Date]],"mmm")</f>
        <v>May</v>
      </c>
      <c r="N305">
        <f>ROUNDUP(MONTH(Table1[[#This Row],[Ship Date]])/3,0)</f>
        <v>2</v>
      </c>
    </row>
    <row r="306" spans="1:14" x14ac:dyDescent="0.3">
      <c r="A306">
        <v>306</v>
      </c>
      <c r="B306" t="s">
        <v>559</v>
      </c>
      <c r="C306" t="s">
        <v>155</v>
      </c>
      <c r="D306" t="s">
        <v>560</v>
      </c>
      <c r="E306" s="1">
        <v>42003</v>
      </c>
      <c r="F306" s="1">
        <v>42008</v>
      </c>
      <c r="G306" t="s">
        <v>22</v>
      </c>
      <c r="H306" s="6">
        <v>9.84</v>
      </c>
      <c r="I306">
        <v>3</v>
      </c>
      <c r="J306">
        <v>0</v>
      </c>
      <c r="K306" s="6">
        <v>2.8536000000000001</v>
      </c>
      <c r="L306">
        <f>YEAR(Table1[[#This Row],[Ship Date]])</f>
        <v>2015</v>
      </c>
      <c r="M306" t="str">
        <f>TEXT(Table1[[#This Row],[Ship Date]],"mmm")</f>
        <v>Jan</v>
      </c>
      <c r="N306">
        <f>ROUNDUP(MONTH(Table1[[#This Row],[Ship Date]])/3,0)</f>
        <v>1</v>
      </c>
    </row>
    <row r="307" spans="1:14" x14ac:dyDescent="0.3">
      <c r="A307">
        <v>307</v>
      </c>
      <c r="B307" t="s">
        <v>561</v>
      </c>
      <c r="C307" t="s">
        <v>562</v>
      </c>
      <c r="D307" t="s">
        <v>563</v>
      </c>
      <c r="E307" s="1">
        <v>41791</v>
      </c>
      <c r="F307" s="1">
        <v>41796</v>
      </c>
      <c r="G307" t="s">
        <v>22</v>
      </c>
      <c r="H307" s="6">
        <v>45.48</v>
      </c>
      <c r="I307">
        <v>3</v>
      </c>
      <c r="J307">
        <v>0</v>
      </c>
      <c r="K307" s="6">
        <v>20.9208</v>
      </c>
      <c r="L307">
        <f>YEAR(Table1[[#This Row],[Ship Date]])</f>
        <v>2014</v>
      </c>
      <c r="M307" t="str">
        <f>TEXT(Table1[[#This Row],[Ship Date]],"mmm")</f>
        <v>Jun</v>
      </c>
      <c r="N307">
        <f>ROUNDUP(MONTH(Table1[[#This Row],[Ship Date]])/3,0)</f>
        <v>2</v>
      </c>
    </row>
    <row r="308" spans="1:14" x14ac:dyDescent="0.3">
      <c r="A308">
        <v>308</v>
      </c>
      <c r="B308" t="s">
        <v>561</v>
      </c>
      <c r="C308" t="s">
        <v>562</v>
      </c>
      <c r="D308" t="s">
        <v>564</v>
      </c>
      <c r="E308" s="1">
        <v>41791</v>
      </c>
      <c r="F308" s="1">
        <v>41796</v>
      </c>
      <c r="G308" t="s">
        <v>22</v>
      </c>
      <c r="H308" s="6">
        <v>289.2</v>
      </c>
      <c r="I308">
        <v>6</v>
      </c>
      <c r="J308">
        <v>0</v>
      </c>
      <c r="K308" s="6">
        <v>83.867999999999995</v>
      </c>
      <c r="L308">
        <f>YEAR(Table1[[#This Row],[Ship Date]])</f>
        <v>2014</v>
      </c>
      <c r="M308" t="str">
        <f>TEXT(Table1[[#This Row],[Ship Date]],"mmm")</f>
        <v>Jun</v>
      </c>
      <c r="N308">
        <f>ROUNDUP(MONTH(Table1[[#This Row],[Ship Date]])/3,0)</f>
        <v>2</v>
      </c>
    </row>
    <row r="309" spans="1:14" x14ac:dyDescent="0.3">
      <c r="A309">
        <v>309</v>
      </c>
      <c r="B309" t="s">
        <v>565</v>
      </c>
      <c r="C309" t="s">
        <v>566</v>
      </c>
      <c r="D309" t="s">
        <v>567</v>
      </c>
      <c r="E309" s="1">
        <v>42840</v>
      </c>
      <c r="F309" s="1">
        <v>42842</v>
      </c>
      <c r="G309" t="s">
        <v>82</v>
      </c>
      <c r="H309" s="6">
        <v>4.8899999999999997</v>
      </c>
      <c r="I309">
        <v>1</v>
      </c>
      <c r="J309">
        <v>0</v>
      </c>
      <c r="K309" s="6">
        <v>2.0049000000000001</v>
      </c>
      <c r="L309">
        <f>YEAR(Table1[[#This Row],[Ship Date]])</f>
        <v>2017</v>
      </c>
      <c r="M309" t="str">
        <f>TEXT(Table1[[#This Row],[Ship Date]],"mmm")</f>
        <v>Apr</v>
      </c>
      <c r="N309">
        <f>ROUNDUP(MONTH(Table1[[#This Row],[Ship Date]])/3,0)</f>
        <v>2</v>
      </c>
    </row>
    <row r="310" spans="1:14" x14ac:dyDescent="0.3">
      <c r="A310">
        <v>310</v>
      </c>
      <c r="B310" t="s">
        <v>568</v>
      </c>
      <c r="C310" t="s">
        <v>569</v>
      </c>
      <c r="D310" t="s">
        <v>570</v>
      </c>
      <c r="E310" s="1">
        <v>42625</v>
      </c>
      <c r="F310" s="1">
        <v>42627</v>
      </c>
      <c r="G310" t="s">
        <v>14</v>
      </c>
      <c r="H310" s="6">
        <v>15.135999999999999</v>
      </c>
      <c r="I310">
        <v>4</v>
      </c>
      <c r="J310">
        <v>0.2</v>
      </c>
      <c r="K310" s="6">
        <v>3.5948000000000002</v>
      </c>
      <c r="L310">
        <f>YEAR(Table1[[#This Row],[Ship Date]])</f>
        <v>2016</v>
      </c>
      <c r="M310" t="str">
        <f>TEXT(Table1[[#This Row],[Ship Date]],"mmm")</f>
        <v>Sep</v>
      </c>
      <c r="N310">
        <f>ROUNDUP(MONTH(Table1[[#This Row],[Ship Date]])/3,0)</f>
        <v>3</v>
      </c>
    </row>
    <row r="311" spans="1:14" x14ac:dyDescent="0.3">
      <c r="A311">
        <v>311</v>
      </c>
      <c r="B311" t="s">
        <v>568</v>
      </c>
      <c r="C311" t="s">
        <v>569</v>
      </c>
      <c r="D311" t="s">
        <v>571</v>
      </c>
      <c r="E311" s="1">
        <v>42625</v>
      </c>
      <c r="F311" s="1">
        <v>42627</v>
      </c>
      <c r="G311" t="s">
        <v>14</v>
      </c>
      <c r="H311" s="6">
        <v>466.76799999999997</v>
      </c>
      <c r="I311">
        <v>2</v>
      </c>
      <c r="J311">
        <v>0.2</v>
      </c>
      <c r="K311" s="6">
        <v>52.511400000000002</v>
      </c>
      <c r="L311">
        <f>YEAR(Table1[[#This Row],[Ship Date]])</f>
        <v>2016</v>
      </c>
      <c r="M311" t="str">
        <f>TEXT(Table1[[#This Row],[Ship Date]],"mmm")</f>
        <v>Sep</v>
      </c>
      <c r="N311">
        <f>ROUNDUP(MONTH(Table1[[#This Row],[Ship Date]])/3,0)</f>
        <v>3</v>
      </c>
    </row>
    <row r="312" spans="1:14" x14ac:dyDescent="0.3">
      <c r="A312">
        <v>312</v>
      </c>
      <c r="B312" t="s">
        <v>568</v>
      </c>
      <c r="C312" t="s">
        <v>569</v>
      </c>
      <c r="D312" t="s">
        <v>572</v>
      </c>
      <c r="E312" s="1">
        <v>42625</v>
      </c>
      <c r="F312" s="1">
        <v>42627</v>
      </c>
      <c r="G312" t="s">
        <v>14</v>
      </c>
      <c r="H312" s="6">
        <v>15.231999999999999</v>
      </c>
      <c r="I312">
        <v>1</v>
      </c>
      <c r="J312">
        <v>0.2</v>
      </c>
      <c r="K312" s="6">
        <v>1.7136</v>
      </c>
      <c r="L312">
        <f>YEAR(Table1[[#This Row],[Ship Date]])</f>
        <v>2016</v>
      </c>
      <c r="M312" t="str">
        <f>TEXT(Table1[[#This Row],[Ship Date]],"mmm")</f>
        <v>Sep</v>
      </c>
      <c r="N312">
        <f>ROUNDUP(MONTH(Table1[[#This Row],[Ship Date]])/3,0)</f>
        <v>3</v>
      </c>
    </row>
    <row r="313" spans="1:14" x14ac:dyDescent="0.3">
      <c r="A313">
        <v>313</v>
      </c>
      <c r="B313" t="s">
        <v>568</v>
      </c>
      <c r="C313" t="s">
        <v>569</v>
      </c>
      <c r="D313" t="s">
        <v>573</v>
      </c>
      <c r="E313" s="1">
        <v>42625</v>
      </c>
      <c r="F313" s="1">
        <v>42627</v>
      </c>
      <c r="G313" t="s">
        <v>14</v>
      </c>
      <c r="H313" s="6">
        <v>6.2640000000000002</v>
      </c>
      <c r="I313">
        <v>3</v>
      </c>
      <c r="J313">
        <v>0.2</v>
      </c>
      <c r="K313" s="6">
        <v>2.0358000000000001</v>
      </c>
      <c r="L313">
        <f>YEAR(Table1[[#This Row],[Ship Date]])</f>
        <v>2016</v>
      </c>
      <c r="M313" t="str">
        <f>TEXT(Table1[[#This Row],[Ship Date]],"mmm")</f>
        <v>Sep</v>
      </c>
      <c r="N313">
        <f>ROUNDUP(MONTH(Table1[[#This Row],[Ship Date]])/3,0)</f>
        <v>3</v>
      </c>
    </row>
    <row r="314" spans="1:14" x14ac:dyDescent="0.3">
      <c r="A314">
        <v>314</v>
      </c>
      <c r="B314" t="s">
        <v>574</v>
      </c>
      <c r="C314" t="s">
        <v>575</v>
      </c>
      <c r="D314" t="s">
        <v>576</v>
      </c>
      <c r="E314" s="1">
        <v>41909</v>
      </c>
      <c r="F314" s="1">
        <v>41915</v>
      </c>
      <c r="G314" t="s">
        <v>22</v>
      </c>
      <c r="H314" s="6">
        <v>87.54</v>
      </c>
      <c r="I314">
        <v>3</v>
      </c>
      <c r="J314">
        <v>0</v>
      </c>
      <c r="K314" s="6">
        <v>37.642200000000003</v>
      </c>
      <c r="L314">
        <f>YEAR(Table1[[#This Row],[Ship Date]])</f>
        <v>2014</v>
      </c>
      <c r="M314" t="str">
        <f>TEXT(Table1[[#This Row],[Ship Date]],"mmm")</f>
        <v>Oct</v>
      </c>
      <c r="N314">
        <f>ROUNDUP(MONTH(Table1[[#This Row],[Ship Date]])/3,0)</f>
        <v>4</v>
      </c>
    </row>
    <row r="315" spans="1:14" x14ac:dyDescent="0.3">
      <c r="A315">
        <v>315</v>
      </c>
      <c r="B315" t="s">
        <v>577</v>
      </c>
      <c r="C315" t="s">
        <v>578</v>
      </c>
      <c r="D315" t="s">
        <v>579</v>
      </c>
      <c r="E315" s="1">
        <v>41860</v>
      </c>
      <c r="F315" s="1">
        <v>41867</v>
      </c>
      <c r="G315" t="s">
        <v>22</v>
      </c>
      <c r="H315" s="6">
        <v>178.38399999999999</v>
      </c>
      <c r="I315">
        <v>2</v>
      </c>
      <c r="J315">
        <v>0.2</v>
      </c>
      <c r="K315" s="6">
        <v>22.297999999999998</v>
      </c>
      <c r="L315">
        <f>YEAR(Table1[[#This Row],[Ship Date]])</f>
        <v>2014</v>
      </c>
      <c r="M315" t="str">
        <f>TEXT(Table1[[#This Row],[Ship Date]],"mmm")</f>
        <v>Aug</v>
      </c>
      <c r="N315">
        <f>ROUNDUP(MONTH(Table1[[#This Row],[Ship Date]])/3,0)</f>
        <v>3</v>
      </c>
    </row>
    <row r="316" spans="1:14" x14ac:dyDescent="0.3">
      <c r="A316">
        <v>316</v>
      </c>
      <c r="B316" t="s">
        <v>577</v>
      </c>
      <c r="C316" t="s">
        <v>578</v>
      </c>
      <c r="D316" t="s">
        <v>580</v>
      </c>
      <c r="E316" s="1">
        <v>41860</v>
      </c>
      <c r="F316" s="1">
        <v>41867</v>
      </c>
      <c r="G316" t="s">
        <v>22</v>
      </c>
      <c r="H316" s="6">
        <v>15.552</v>
      </c>
      <c r="I316">
        <v>3</v>
      </c>
      <c r="J316">
        <v>0.2</v>
      </c>
      <c r="K316" s="6">
        <v>5.4432</v>
      </c>
      <c r="L316">
        <f>YEAR(Table1[[#This Row],[Ship Date]])</f>
        <v>2014</v>
      </c>
      <c r="M316" t="str">
        <f>TEXT(Table1[[#This Row],[Ship Date]],"mmm")</f>
        <v>Aug</v>
      </c>
      <c r="N316">
        <f>ROUNDUP(MONTH(Table1[[#This Row],[Ship Date]])/3,0)</f>
        <v>3</v>
      </c>
    </row>
    <row r="317" spans="1:14" x14ac:dyDescent="0.3">
      <c r="A317">
        <v>317</v>
      </c>
      <c r="B317" t="s">
        <v>581</v>
      </c>
      <c r="C317" t="s">
        <v>582</v>
      </c>
      <c r="D317" t="s">
        <v>583</v>
      </c>
      <c r="E317" s="1">
        <v>42001</v>
      </c>
      <c r="F317" s="1">
        <v>42003</v>
      </c>
      <c r="G317" t="s">
        <v>82</v>
      </c>
      <c r="H317" s="6">
        <v>99.135999999999996</v>
      </c>
      <c r="I317">
        <v>4</v>
      </c>
      <c r="J317">
        <v>0.2</v>
      </c>
      <c r="K317" s="6">
        <v>8.6744000000000003</v>
      </c>
      <c r="L317">
        <f>YEAR(Table1[[#This Row],[Ship Date]])</f>
        <v>2014</v>
      </c>
      <c r="M317" t="str">
        <f>TEXT(Table1[[#This Row],[Ship Date]],"mmm")</f>
        <v>Dec</v>
      </c>
      <c r="N317">
        <f>ROUNDUP(MONTH(Table1[[#This Row],[Ship Date]])/3,0)</f>
        <v>4</v>
      </c>
    </row>
    <row r="318" spans="1:14" x14ac:dyDescent="0.3">
      <c r="A318">
        <v>318</v>
      </c>
      <c r="B318" t="s">
        <v>584</v>
      </c>
      <c r="C318" t="s">
        <v>585</v>
      </c>
      <c r="D318" t="s">
        <v>586</v>
      </c>
      <c r="E318" s="1">
        <v>41947</v>
      </c>
      <c r="F318" s="1">
        <v>41952</v>
      </c>
      <c r="G318" t="s">
        <v>22</v>
      </c>
      <c r="H318" s="6">
        <v>135.88200000000001</v>
      </c>
      <c r="I318">
        <v>1</v>
      </c>
      <c r="J318">
        <v>0.1</v>
      </c>
      <c r="K318" s="6">
        <v>24.1568</v>
      </c>
      <c r="L318">
        <f>YEAR(Table1[[#This Row],[Ship Date]])</f>
        <v>2014</v>
      </c>
      <c r="M318" t="str">
        <f>TEXT(Table1[[#This Row],[Ship Date]],"mmm")</f>
        <v>Nov</v>
      </c>
      <c r="N318">
        <f>ROUNDUP(MONTH(Table1[[#This Row],[Ship Date]])/3,0)</f>
        <v>4</v>
      </c>
    </row>
    <row r="319" spans="1:14" x14ac:dyDescent="0.3">
      <c r="A319">
        <v>319</v>
      </c>
      <c r="B319" t="s">
        <v>584</v>
      </c>
      <c r="C319" t="s">
        <v>585</v>
      </c>
      <c r="D319" t="s">
        <v>587</v>
      </c>
      <c r="E319" s="1">
        <v>41947</v>
      </c>
      <c r="F319" s="1">
        <v>41952</v>
      </c>
      <c r="G319" t="s">
        <v>22</v>
      </c>
      <c r="H319" s="6">
        <v>3991.98</v>
      </c>
      <c r="I319">
        <v>2</v>
      </c>
      <c r="J319">
        <v>0</v>
      </c>
      <c r="K319" s="6">
        <v>1995.99</v>
      </c>
      <c r="L319">
        <f>YEAR(Table1[[#This Row],[Ship Date]])</f>
        <v>2014</v>
      </c>
      <c r="M319" t="str">
        <f>TEXT(Table1[[#This Row],[Ship Date]],"mmm")</f>
        <v>Nov</v>
      </c>
      <c r="N319">
        <f>ROUNDUP(MONTH(Table1[[#This Row],[Ship Date]])/3,0)</f>
        <v>4</v>
      </c>
    </row>
    <row r="320" spans="1:14" x14ac:dyDescent="0.3">
      <c r="A320">
        <v>320</v>
      </c>
      <c r="B320" t="s">
        <v>584</v>
      </c>
      <c r="C320" t="s">
        <v>585</v>
      </c>
      <c r="D320" t="s">
        <v>92</v>
      </c>
      <c r="E320" s="1">
        <v>41947</v>
      </c>
      <c r="F320" s="1">
        <v>41952</v>
      </c>
      <c r="G320" t="s">
        <v>22</v>
      </c>
      <c r="H320" s="6">
        <v>275.94</v>
      </c>
      <c r="I320">
        <v>6</v>
      </c>
      <c r="J320">
        <v>0</v>
      </c>
      <c r="K320" s="6">
        <v>80.022599999999997</v>
      </c>
      <c r="L320">
        <f>YEAR(Table1[[#This Row],[Ship Date]])</f>
        <v>2014</v>
      </c>
      <c r="M320" t="str">
        <f>TEXT(Table1[[#This Row],[Ship Date]],"mmm")</f>
        <v>Nov</v>
      </c>
      <c r="N320">
        <f>ROUNDUP(MONTH(Table1[[#This Row],[Ship Date]])/3,0)</f>
        <v>4</v>
      </c>
    </row>
    <row r="321" spans="1:14" x14ac:dyDescent="0.3">
      <c r="A321">
        <v>321</v>
      </c>
      <c r="B321" t="s">
        <v>584</v>
      </c>
      <c r="C321" t="s">
        <v>585</v>
      </c>
      <c r="D321" t="s">
        <v>588</v>
      </c>
      <c r="E321" s="1">
        <v>41947</v>
      </c>
      <c r="F321" s="1">
        <v>41952</v>
      </c>
      <c r="G321" t="s">
        <v>22</v>
      </c>
      <c r="H321" s="6">
        <v>360</v>
      </c>
      <c r="I321">
        <v>4</v>
      </c>
      <c r="J321">
        <v>0</v>
      </c>
      <c r="K321" s="6">
        <v>129.6</v>
      </c>
      <c r="L321">
        <f>YEAR(Table1[[#This Row],[Ship Date]])</f>
        <v>2014</v>
      </c>
      <c r="M321" t="str">
        <f>TEXT(Table1[[#This Row],[Ship Date]],"mmm")</f>
        <v>Nov</v>
      </c>
      <c r="N321">
        <f>ROUNDUP(MONTH(Table1[[#This Row],[Ship Date]])/3,0)</f>
        <v>4</v>
      </c>
    </row>
    <row r="322" spans="1:14" x14ac:dyDescent="0.3">
      <c r="A322">
        <v>322</v>
      </c>
      <c r="B322" t="s">
        <v>584</v>
      </c>
      <c r="C322" t="s">
        <v>585</v>
      </c>
      <c r="D322" t="s">
        <v>260</v>
      </c>
      <c r="E322" s="1">
        <v>41947</v>
      </c>
      <c r="F322" s="1">
        <v>41952</v>
      </c>
      <c r="G322" t="s">
        <v>22</v>
      </c>
      <c r="H322" s="6">
        <v>43.57</v>
      </c>
      <c r="I322">
        <v>1</v>
      </c>
      <c r="J322">
        <v>0</v>
      </c>
      <c r="K322" s="6">
        <v>13.071</v>
      </c>
      <c r="L322">
        <f>YEAR(Table1[[#This Row],[Ship Date]])</f>
        <v>2014</v>
      </c>
      <c r="M322" t="str">
        <f>TEXT(Table1[[#This Row],[Ship Date]],"mmm")</f>
        <v>Nov</v>
      </c>
      <c r="N322">
        <f>ROUNDUP(MONTH(Table1[[#This Row],[Ship Date]])/3,0)</f>
        <v>4</v>
      </c>
    </row>
    <row r="323" spans="1:14" x14ac:dyDescent="0.3">
      <c r="A323">
        <v>323</v>
      </c>
      <c r="B323" t="s">
        <v>589</v>
      </c>
      <c r="C323" t="s">
        <v>590</v>
      </c>
      <c r="D323" t="s">
        <v>591</v>
      </c>
      <c r="E323" s="1">
        <v>41901</v>
      </c>
      <c r="F323" s="1">
        <v>41906</v>
      </c>
      <c r="G323" t="s">
        <v>22</v>
      </c>
      <c r="H323" s="6">
        <v>7.16</v>
      </c>
      <c r="I323">
        <v>2</v>
      </c>
      <c r="J323">
        <v>0</v>
      </c>
      <c r="K323" s="6">
        <v>3.58</v>
      </c>
      <c r="L323">
        <f>YEAR(Table1[[#This Row],[Ship Date]])</f>
        <v>2014</v>
      </c>
      <c r="M323" t="str">
        <f>TEXT(Table1[[#This Row],[Ship Date]],"mmm")</f>
        <v>Sep</v>
      </c>
      <c r="N323">
        <f>ROUNDUP(MONTH(Table1[[#This Row],[Ship Date]])/3,0)</f>
        <v>3</v>
      </c>
    </row>
    <row r="324" spans="1:14" x14ac:dyDescent="0.3">
      <c r="A324">
        <v>324</v>
      </c>
      <c r="B324" t="s">
        <v>592</v>
      </c>
      <c r="C324" t="s">
        <v>593</v>
      </c>
      <c r="D324" t="s">
        <v>546</v>
      </c>
      <c r="E324" s="1">
        <v>42483</v>
      </c>
      <c r="F324" s="1">
        <v>42487</v>
      </c>
      <c r="G324" t="s">
        <v>22</v>
      </c>
      <c r="H324" s="6">
        <v>251.52</v>
      </c>
      <c r="I324">
        <v>6</v>
      </c>
      <c r="J324">
        <v>0.2</v>
      </c>
      <c r="K324" s="6">
        <v>81.744</v>
      </c>
      <c r="L324">
        <f>YEAR(Table1[[#This Row],[Ship Date]])</f>
        <v>2016</v>
      </c>
      <c r="M324" t="str">
        <f>TEXT(Table1[[#This Row],[Ship Date]],"mmm")</f>
        <v>Apr</v>
      </c>
      <c r="N324">
        <f>ROUNDUP(MONTH(Table1[[#This Row],[Ship Date]])/3,0)</f>
        <v>2</v>
      </c>
    </row>
    <row r="325" spans="1:14" x14ac:dyDescent="0.3">
      <c r="A325">
        <v>325</v>
      </c>
      <c r="B325" t="s">
        <v>592</v>
      </c>
      <c r="C325" t="s">
        <v>593</v>
      </c>
      <c r="D325" t="s">
        <v>594</v>
      </c>
      <c r="E325" s="1">
        <v>42483</v>
      </c>
      <c r="F325" s="1">
        <v>42487</v>
      </c>
      <c r="G325" t="s">
        <v>22</v>
      </c>
      <c r="H325" s="6">
        <v>99.99</v>
      </c>
      <c r="I325">
        <v>1</v>
      </c>
      <c r="J325">
        <v>0</v>
      </c>
      <c r="K325" s="6">
        <v>34.996499999999997</v>
      </c>
      <c r="L325">
        <f>YEAR(Table1[[#This Row],[Ship Date]])</f>
        <v>2016</v>
      </c>
      <c r="M325" t="str">
        <f>TEXT(Table1[[#This Row],[Ship Date]],"mmm")</f>
        <v>Apr</v>
      </c>
      <c r="N325">
        <f>ROUNDUP(MONTH(Table1[[#This Row],[Ship Date]])/3,0)</f>
        <v>2</v>
      </c>
    </row>
    <row r="326" spans="1:14" x14ac:dyDescent="0.3">
      <c r="A326">
        <v>326</v>
      </c>
      <c r="B326" t="s">
        <v>595</v>
      </c>
      <c r="C326" t="s">
        <v>596</v>
      </c>
      <c r="D326" t="s">
        <v>597</v>
      </c>
      <c r="E326" s="1">
        <v>43042</v>
      </c>
      <c r="F326" s="1">
        <v>43044</v>
      </c>
      <c r="G326" t="s">
        <v>14</v>
      </c>
      <c r="H326" s="6">
        <v>15.992000000000001</v>
      </c>
      <c r="I326">
        <v>1</v>
      </c>
      <c r="J326">
        <v>0.2</v>
      </c>
      <c r="K326" s="6">
        <v>0.99950000000000006</v>
      </c>
      <c r="L326">
        <f>YEAR(Table1[[#This Row],[Ship Date]])</f>
        <v>2017</v>
      </c>
      <c r="M326" t="str">
        <f>TEXT(Table1[[#This Row],[Ship Date]],"mmm")</f>
        <v>Nov</v>
      </c>
      <c r="N326">
        <f>ROUNDUP(MONTH(Table1[[#This Row],[Ship Date]])/3,0)</f>
        <v>4</v>
      </c>
    </row>
    <row r="327" spans="1:14" x14ac:dyDescent="0.3">
      <c r="A327">
        <v>327</v>
      </c>
      <c r="B327" t="s">
        <v>598</v>
      </c>
      <c r="C327" t="s">
        <v>599</v>
      </c>
      <c r="D327" t="s">
        <v>600</v>
      </c>
      <c r="E327" s="1">
        <v>42612</v>
      </c>
      <c r="F327" s="1">
        <v>42614</v>
      </c>
      <c r="G327" t="s">
        <v>82</v>
      </c>
      <c r="H327" s="6">
        <v>290.89800000000002</v>
      </c>
      <c r="I327">
        <v>3</v>
      </c>
      <c r="J327">
        <v>0.4</v>
      </c>
      <c r="K327" s="6">
        <v>-67.876199999999997</v>
      </c>
      <c r="L327">
        <f>YEAR(Table1[[#This Row],[Ship Date]])</f>
        <v>2016</v>
      </c>
      <c r="M327" t="str">
        <f>TEXT(Table1[[#This Row],[Ship Date]],"mmm")</f>
        <v>Sep</v>
      </c>
      <c r="N327">
        <f>ROUNDUP(MONTH(Table1[[#This Row],[Ship Date]])/3,0)</f>
        <v>3</v>
      </c>
    </row>
    <row r="328" spans="1:14" x14ac:dyDescent="0.3">
      <c r="A328">
        <v>328</v>
      </c>
      <c r="B328" t="s">
        <v>598</v>
      </c>
      <c r="C328" t="s">
        <v>599</v>
      </c>
      <c r="D328" t="s">
        <v>601</v>
      </c>
      <c r="E328" s="1">
        <v>42612</v>
      </c>
      <c r="F328" s="1">
        <v>42614</v>
      </c>
      <c r="G328" t="s">
        <v>82</v>
      </c>
      <c r="H328" s="6">
        <v>54.223999999999997</v>
      </c>
      <c r="I328">
        <v>2</v>
      </c>
      <c r="J328">
        <v>0.2</v>
      </c>
      <c r="K328" s="6">
        <v>3.3889999999999998</v>
      </c>
      <c r="L328">
        <f>YEAR(Table1[[#This Row],[Ship Date]])</f>
        <v>2016</v>
      </c>
      <c r="M328" t="str">
        <f>TEXT(Table1[[#This Row],[Ship Date]],"mmm")</f>
        <v>Sep</v>
      </c>
      <c r="N328">
        <f>ROUNDUP(MONTH(Table1[[#This Row],[Ship Date]])/3,0)</f>
        <v>3</v>
      </c>
    </row>
    <row r="329" spans="1:14" x14ac:dyDescent="0.3">
      <c r="A329">
        <v>329</v>
      </c>
      <c r="B329" t="s">
        <v>598</v>
      </c>
      <c r="C329" t="s">
        <v>599</v>
      </c>
      <c r="D329" t="s">
        <v>602</v>
      </c>
      <c r="E329" s="1">
        <v>42612</v>
      </c>
      <c r="F329" s="1">
        <v>42614</v>
      </c>
      <c r="G329" t="s">
        <v>82</v>
      </c>
      <c r="H329" s="6">
        <v>786.74400000000003</v>
      </c>
      <c r="I329">
        <v>4</v>
      </c>
      <c r="J329">
        <v>0.3</v>
      </c>
      <c r="K329" s="6">
        <v>-258.5016</v>
      </c>
      <c r="L329">
        <f>YEAR(Table1[[#This Row],[Ship Date]])</f>
        <v>2016</v>
      </c>
      <c r="M329" t="str">
        <f>TEXT(Table1[[#This Row],[Ship Date]],"mmm")</f>
        <v>Sep</v>
      </c>
      <c r="N329">
        <f>ROUNDUP(MONTH(Table1[[#This Row],[Ship Date]])/3,0)</f>
        <v>3</v>
      </c>
    </row>
    <row r="330" spans="1:14" x14ac:dyDescent="0.3">
      <c r="A330">
        <v>330</v>
      </c>
      <c r="B330" t="s">
        <v>598</v>
      </c>
      <c r="C330" t="s">
        <v>599</v>
      </c>
      <c r="D330" t="s">
        <v>603</v>
      </c>
      <c r="E330" s="1">
        <v>42612</v>
      </c>
      <c r="F330" s="1">
        <v>42614</v>
      </c>
      <c r="G330" t="s">
        <v>82</v>
      </c>
      <c r="H330" s="6">
        <v>100.24</v>
      </c>
      <c r="I330">
        <v>10</v>
      </c>
      <c r="J330">
        <v>0.2</v>
      </c>
      <c r="K330" s="6">
        <v>33.831000000000003</v>
      </c>
      <c r="L330">
        <f>YEAR(Table1[[#This Row],[Ship Date]])</f>
        <v>2016</v>
      </c>
      <c r="M330" t="str">
        <f>TEXT(Table1[[#This Row],[Ship Date]],"mmm")</f>
        <v>Sep</v>
      </c>
      <c r="N330">
        <f>ROUNDUP(MONTH(Table1[[#This Row],[Ship Date]])/3,0)</f>
        <v>3</v>
      </c>
    </row>
    <row r="331" spans="1:14" x14ac:dyDescent="0.3">
      <c r="A331">
        <v>331</v>
      </c>
      <c r="B331" t="s">
        <v>598</v>
      </c>
      <c r="C331" t="s">
        <v>599</v>
      </c>
      <c r="D331" t="s">
        <v>604</v>
      </c>
      <c r="E331" s="1">
        <v>42612</v>
      </c>
      <c r="F331" s="1">
        <v>42614</v>
      </c>
      <c r="G331" t="s">
        <v>82</v>
      </c>
      <c r="H331" s="6">
        <v>37.764000000000003</v>
      </c>
      <c r="I331">
        <v>6</v>
      </c>
      <c r="J331">
        <v>0.7</v>
      </c>
      <c r="K331" s="6">
        <v>-27.6936</v>
      </c>
      <c r="L331">
        <f>YEAR(Table1[[#This Row],[Ship Date]])</f>
        <v>2016</v>
      </c>
      <c r="M331" t="str">
        <f>TEXT(Table1[[#This Row],[Ship Date]],"mmm")</f>
        <v>Sep</v>
      </c>
      <c r="N331">
        <f>ROUNDUP(MONTH(Table1[[#This Row],[Ship Date]])/3,0)</f>
        <v>3</v>
      </c>
    </row>
    <row r="332" spans="1:14" x14ac:dyDescent="0.3">
      <c r="A332">
        <v>332</v>
      </c>
      <c r="B332" t="s">
        <v>605</v>
      </c>
      <c r="C332" t="s">
        <v>606</v>
      </c>
      <c r="D332" t="s">
        <v>607</v>
      </c>
      <c r="E332" s="1">
        <v>42485</v>
      </c>
      <c r="F332" s="1">
        <v>42489</v>
      </c>
      <c r="G332" t="s">
        <v>14</v>
      </c>
      <c r="H332" s="6">
        <v>82.8</v>
      </c>
      <c r="I332">
        <v>2</v>
      </c>
      <c r="J332">
        <v>0.4</v>
      </c>
      <c r="K332" s="6">
        <v>-20.7</v>
      </c>
      <c r="L332">
        <f>YEAR(Table1[[#This Row],[Ship Date]])</f>
        <v>2016</v>
      </c>
      <c r="M332" t="str">
        <f>TEXT(Table1[[#This Row],[Ship Date]],"mmm")</f>
        <v>Apr</v>
      </c>
      <c r="N332">
        <f>ROUNDUP(MONTH(Table1[[#This Row],[Ship Date]])/3,0)</f>
        <v>2</v>
      </c>
    </row>
    <row r="333" spans="1:14" x14ac:dyDescent="0.3">
      <c r="A333">
        <v>333</v>
      </c>
      <c r="B333" t="s">
        <v>605</v>
      </c>
      <c r="C333" t="s">
        <v>606</v>
      </c>
      <c r="D333" t="s">
        <v>608</v>
      </c>
      <c r="E333" s="1">
        <v>42485</v>
      </c>
      <c r="F333" s="1">
        <v>42489</v>
      </c>
      <c r="G333" t="s">
        <v>14</v>
      </c>
      <c r="H333" s="6">
        <v>20.724</v>
      </c>
      <c r="I333">
        <v>2</v>
      </c>
      <c r="J333">
        <v>0.7</v>
      </c>
      <c r="K333" s="6">
        <v>-13.816000000000001</v>
      </c>
      <c r="L333">
        <f>YEAR(Table1[[#This Row],[Ship Date]])</f>
        <v>2016</v>
      </c>
      <c r="M333" t="str">
        <f>TEXT(Table1[[#This Row],[Ship Date]],"mmm")</f>
        <v>Apr</v>
      </c>
      <c r="N333">
        <f>ROUNDUP(MONTH(Table1[[#This Row],[Ship Date]])/3,0)</f>
        <v>2</v>
      </c>
    </row>
    <row r="334" spans="1:14" x14ac:dyDescent="0.3">
      <c r="A334">
        <v>334</v>
      </c>
      <c r="B334" t="s">
        <v>605</v>
      </c>
      <c r="C334" t="s">
        <v>606</v>
      </c>
      <c r="D334" t="s">
        <v>609</v>
      </c>
      <c r="E334" s="1">
        <v>42485</v>
      </c>
      <c r="F334" s="1">
        <v>42489</v>
      </c>
      <c r="G334" t="s">
        <v>14</v>
      </c>
      <c r="H334" s="6">
        <v>4.8959999999999999</v>
      </c>
      <c r="I334">
        <v>3</v>
      </c>
      <c r="J334">
        <v>0.7</v>
      </c>
      <c r="K334" s="6">
        <v>-3.4272</v>
      </c>
      <c r="L334">
        <f>YEAR(Table1[[#This Row],[Ship Date]])</f>
        <v>2016</v>
      </c>
      <c r="M334" t="str">
        <f>TEXT(Table1[[#This Row],[Ship Date]],"mmm")</f>
        <v>Apr</v>
      </c>
      <c r="N334">
        <f>ROUNDUP(MONTH(Table1[[#This Row],[Ship Date]])/3,0)</f>
        <v>2</v>
      </c>
    </row>
    <row r="335" spans="1:14" x14ac:dyDescent="0.3">
      <c r="A335">
        <v>335</v>
      </c>
      <c r="B335" t="s">
        <v>610</v>
      </c>
      <c r="C335" t="s">
        <v>611</v>
      </c>
      <c r="D335" t="s">
        <v>612</v>
      </c>
      <c r="E335" s="1">
        <v>42248</v>
      </c>
      <c r="F335" s="1">
        <v>42251</v>
      </c>
      <c r="G335" t="s">
        <v>14</v>
      </c>
      <c r="H335" s="6">
        <v>4.7519999999999998</v>
      </c>
      <c r="I335">
        <v>1</v>
      </c>
      <c r="J335">
        <v>0.2</v>
      </c>
      <c r="K335" s="6">
        <v>1.6037999999999999</v>
      </c>
      <c r="L335">
        <f>YEAR(Table1[[#This Row],[Ship Date]])</f>
        <v>2015</v>
      </c>
      <c r="M335" t="str">
        <f>TEXT(Table1[[#This Row],[Ship Date]],"mmm")</f>
        <v>Sep</v>
      </c>
      <c r="N335">
        <f>ROUNDUP(MONTH(Table1[[#This Row],[Ship Date]])/3,0)</f>
        <v>3</v>
      </c>
    </row>
    <row r="336" spans="1:14" x14ac:dyDescent="0.3">
      <c r="A336">
        <v>336</v>
      </c>
      <c r="B336" t="s">
        <v>610</v>
      </c>
      <c r="C336" t="s">
        <v>611</v>
      </c>
      <c r="D336" t="s">
        <v>613</v>
      </c>
      <c r="E336" s="1">
        <v>42248</v>
      </c>
      <c r="F336" s="1">
        <v>42251</v>
      </c>
      <c r="G336" t="s">
        <v>14</v>
      </c>
      <c r="H336" s="6">
        <v>959.98400000000004</v>
      </c>
      <c r="I336">
        <v>2</v>
      </c>
      <c r="J336">
        <v>0.2</v>
      </c>
      <c r="K336" s="6">
        <v>335.99439999999998</v>
      </c>
      <c r="L336">
        <f>YEAR(Table1[[#This Row],[Ship Date]])</f>
        <v>2015</v>
      </c>
      <c r="M336" t="str">
        <f>TEXT(Table1[[#This Row],[Ship Date]],"mmm")</f>
        <v>Sep</v>
      </c>
      <c r="N336">
        <f>ROUNDUP(MONTH(Table1[[#This Row],[Ship Date]])/3,0)</f>
        <v>3</v>
      </c>
    </row>
    <row r="337" spans="1:14" x14ac:dyDescent="0.3">
      <c r="A337">
        <v>337</v>
      </c>
      <c r="B337" t="s">
        <v>610</v>
      </c>
      <c r="C337" t="s">
        <v>611</v>
      </c>
      <c r="D337" t="s">
        <v>614</v>
      </c>
      <c r="E337" s="1">
        <v>42248</v>
      </c>
      <c r="F337" s="1">
        <v>42251</v>
      </c>
      <c r="G337" t="s">
        <v>14</v>
      </c>
      <c r="H337" s="6">
        <v>14.368</v>
      </c>
      <c r="I337">
        <v>4</v>
      </c>
      <c r="J337">
        <v>0.2</v>
      </c>
      <c r="K337" s="6">
        <v>4.49</v>
      </c>
      <c r="L337">
        <f>YEAR(Table1[[#This Row],[Ship Date]])</f>
        <v>2015</v>
      </c>
      <c r="M337" t="str">
        <f>TEXT(Table1[[#This Row],[Ship Date]],"mmm")</f>
        <v>Sep</v>
      </c>
      <c r="N337">
        <f>ROUNDUP(MONTH(Table1[[#This Row],[Ship Date]])/3,0)</f>
        <v>3</v>
      </c>
    </row>
    <row r="338" spans="1:14" x14ac:dyDescent="0.3">
      <c r="A338">
        <v>338</v>
      </c>
      <c r="B338" t="s">
        <v>615</v>
      </c>
      <c r="C338" t="s">
        <v>616</v>
      </c>
      <c r="D338" t="s">
        <v>617</v>
      </c>
      <c r="E338" s="1">
        <v>41832</v>
      </c>
      <c r="F338" s="1">
        <v>41837</v>
      </c>
      <c r="G338" t="s">
        <v>22</v>
      </c>
      <c r="H338" s="6">
        <v>7.7119999999999997</v>
      </c>
      <c r="I338">
        <v>2</v>
      </c>
      <c r="J338">
        <v>0.2</v>
      </c>
      <c r="K338" s="6">
        <v>2.7955999999999999</v>
      </c>
      <c r="L338">
        <f>YEAR(Table1[[#This Row],[Ship Date]])</f>
        <v>2014</v>
      </c>
      <c r="M338" t="str">
        <f>TEXT(Table1[[#This Row],[Ship Date]],"mmm")</f>
        <v>Jul</v>
      </c>
      <c r="N338">
        <f>ROUNDUP(MONTH(Table1[[#This Row],[Ship Date]])/3,0)</f>
        <v>3</v>
      </c>
    </row>
    <row r="339" spans="1:14" x14ac:dyDescent="0.3">
      <c r="A339">
        <v>339</v>
      </c>
      <c r="B339" t="s">
        <v>615</v>
      </c>
      <c r="C339" t="s">
        <v>616</v>
      </c>
      <c r="D339" t="s">
        <v>618</v>
      </c>
      <c r="E339" s="1">
        <v>41832</v>
      </c>
      <c r="F339" s="1">
        <v>41837</v>
      </c>
      <c r="G339" t="s">
        <v>22</v>
      </c>
      <c r="H339" s="6">
        <v>698.35199999999998</v>
      </c>
      <c r="I339">
        <v>3</v>
      </c>
      <c r="J339">
        <v>0.2</v>
      </c>
      <c r="K339" s="6">
        <v>-17.4588</v>
      </c>
      <c r="L339">
        <f>YEAR(Table1[[#This Row],[Ship Date]])</f>
        <v>2014</v>
      </c>
      <c r="M339" t="str">
        <f>TEXT(Table1[[#This Row],[Ship Date]],"mmm")</f>
        <v>Jul</v>
      </c>
      <c r="N339">
        <f>ROUNDUP(MONTH(Table1[[#This Row],[Ship Date]])/3,0)</f>
        <v>3</v>
      </c>
    </row>
    <row r="340" spans="1:14" x14ac:dyDescent="0.3">
      <c r="A340">
        <v>340</v>
      </c>
      <c r="B340" t="s">
        <v>619</v>
      </c>
      <c r="C340" t="s">
        <v>453</v>
      </c>
      <c r="D340" t="s">
        <v>620</v>
      </c>
      <c r="E340" s="1">
        <v>42177</v>
      </c>
      <c r="F340" s="1">
        <v>42181</v>
      </c>
      <c r="G340" t="s">
        <v>14</v>
      </c>
      <c r="H340" s="6">
        <v>4.96</v>
      </c>
      <c r="I340">
        <v>4</v>
      </c>
      <c r="J340">
        <v>0</v>
      </c>
      <c r="K340" s="6">
        <v>2.3311999999999999</v>
      </c>
      <c r="L340">
        <f>YEAR(Table1[[#This Row],[Ship Date]])</f>
        <v>2015</v>
      </c>
      <c r="M340" t="str">
        <f>TEXT(Table1[[#This Row],[Ship Date]],"mmm")</f>
        <v>Jun</v>
      </c>
      <c r="N340">
        <f>ROUNDUP(MONTH(Table1[[#This Row],[Ship Date]])/3,0)</f>
        <v>2</v>
      </c>
    </row>
    <row r="341" spans="1:14" x14ac:dyDescent="0.3">
      <c r="A341">
        <v>341</v>
      </c>
      <c r="B341" t="s">
        <v>621</v>
      </c>
      <c r="C341" t="s">
        <v>278</v>
      </c>
      <c r="D341" t="s">
        <v>622</v>
      </c>
      <c r="E341" s="1">
        <v>41742</v>
      </c>
      <c r="F341" s="1">
        <v>41746</v>
      </c>
      <c r="G341" t="s">
        <v>14</v>
      </c>
      <c r="H341" s="6">
        <v>17.856000000000002</v>
      </c>
      <c r="I341">
        <v>4</v>
      </c>
      <c r="J341">
        <v>0.2</v>
      </c>
      <c r="K341" s="6">
        <v>1.1160000000000001</v>
      </c>
      <c r="L341">
        <f>YEAR(Table1[[#This Row],[Ship Date]])</f>
        <v>2014</v>
      </c>
      <c r="M341" t="str">
        <f>TEXT(Table1[[#This Row],[Ship Date]],"mmm")</f>
        <v>Apr</v>
      </c>
      <c r="N341">
        <f>ROUNDUP(MONTH(Table1[[#This Row],[Ship Date]])/3,0)</f>
        <v>2</v>
      </c>
    </row>
    <row r="342" spans="1:14" x14ac:dyDescent="0.3">
      <c r="A342">
        <v>342</v>
      </c>
      <c r="B342" t="s">
        <v>621</v>
      </c>
      <c r="C342" t="s">
        <v>278</v>
      </c>
      <c r="D342" t="s">
        <v>38</v>
      </c>
      <c r="E342" s="1">
        <v>41742</v>
      </c>
      <c r="F342" s="1">
        <v>41746</v>
      </c>
      <c r="G342" t="s">
        <v>14</v>
      </c>
      <c r="H342" s="6">
        <v>509.97</v>
      </c>
      <c r="I342">
        <v>10</v>
      </c>
      <c r="J342">
        <v>0.7</v>
      </c>
      <c r="K342" s="6">
        <v>-407.976</v>
      </c>
      <c r="L342">
        <f>YEAR(Table1[[#This Row],[Ship Date]])</f>
        <v>2014</v>
      </c>
      <c r="M342" t="str">
        <f>TEXT(Table1[[#This Row],[Ship Date]],"mmm")</f>
        <v>Apr</v>
      </c>
      <c r="N342">
        <f>ROUNDUP(MONTH(Table1[[#This Row],[Ship Date]])/3,0)</f>
        <v>2</v>
      </c>
    </row>
    <row r="343" spans="1:14" x14ac:dyDescent="0.3">
      <c r="A343">
        <v>343</v>
      </c>
      <c r="B343" t="s">
        <v>621</v>
      </c>
      <c r="C343" t="s">
        <v>278</v>
      </c>
      <c r="D343" t="s">
        <v>268</v>
      </c>
      <c r="E343" s="1">
        <v>41742</v>
      </c>
      <c r="F343" s="1">
        <v>41746</v>
      </c>
      <c r="G343" t="s">
        <v>14</v>
      </c>
      <c r="H343" s="6">
        <v>30.992000000000001</v>
      </c>
      <c r="I343">
        <v>13</v>
      </c>
      <c r="J343">
        <v>0.2</v>
      </c>
      <c r="K343" s="6">
        <v>10.0724</v>
      </c>
      <c r="L343">
        <f>YEAR(Table1[[#This Row],[Ship Date]])</f>
        <v>2014</v>
      </c>
      <c r="M343" t="str">
        <f>TEXT(Table1[[#This Row],[Ship Date]],"mmm")</f>
        <v>Apr</v>
      </c>
      <c r="N343">
        <f>ROUNDUP(MONTH(Table1[[#This Row],[Ship Date]])/3,0)</f>
        <v>2</v>
      </c>
    </row>
    <row r="344" spans="1:14" x14ac:dyDescent="0.3">
      <c r="A344">
        <v>344</v>
      </c>
      <c r="B344" t="s">
        <v>621</v>
      </c>
      <c r="C344" t="s">
        <v>278</v>
      </c>
      <c r="D344" t="s">
        <v>623</v>
      </c>
      <c r="E344" s="1">
        <v>41742</v>
      </c>
      <c r="F344" s="1">
        <v>41746</v>
      </c>
      <c r="G344" t="s">
        <v>14</v>
      </c>
      <c r="H344" s="6">
        <v>71.927999999999997</v>
      </c>
      <c r="I344">
        <v>12</v>
      </c>
      <c r="J344">
        <v>0.4</v>
      </c>
      <c r="K344" s="6">
        <v>8.3916000000000004</v>
      </c>
      <c r="L344">
        <f>YEAR(Table1[[#This Row],[Ship Date]])</f>
        <v>2014</v>
      </c>
      <c r="M344" t="str">
        <f>TEXT(Table1[[#This Row],[Ship Date]],"mmm")</f>
        <v>Apr</v>
      </c>
      <c r="N344">
        <f>ROUNDUP(MONTH(Table1[[#This Row],[Ship Date]])/3,0)</f>
        <v>2</v>
      </c>
    </row>
    <row r="345" spans="1:14" x14ac:dyDescent="0.3">
      <c r="A345">
        <v>345</v>
      </c>
      <c r="B345" t="s">
        <v>624</v>
      </c>
      <c r="C345" t="s">
        <v>337</v>
      </c>
      <c r="D345" t="s">
        <v>48</v>
      </c>
      <c r="E345" s="1">
        <v>42358</v>
      </c>
      <c r="F345" s="1">
        <v>42362</v>
      </c>
      <c r="G345" t="s">
        <v>22</v>
      </c>
      <c r="H345" s="6">
        <v>88.8</v>
      </c>
      <c r="I345">
        <v>4</v>
      </c>
      <c r="J345">
        <v>0.2</v>
      </c>
      <c r="K345" s="6">
        <v>-2.2200000000000002</v>
      </c>
      <c r="L345">
        <f>YEAR(Table1[[#This Row],[Ship Date]])</f>
        <v>2015</v>
      </c>
      <c r="M345" t="str">
        <f>TEXT(Table1[[#This Row],[Ship Date]],"mmm")</f>
        <v>Dec</v>
      </c>
      <c r="N345">
        <f>ROUNDUP(MONTH(Table1[[#This Row],[Ship Date]])/3,0)</f>
        <v>4</v>
      </c>
    </row>
    <row r="346" spans="1:14" x14ac:dyDescent="0.3">
      <c r="A346">
        <v>346</v>
      </c>
      <c r="B346" t="s">
        <v>625</v>
      </c>
      <c r="C346" t="s">
        <v>626</v>
      </c>
      <c r="D346" t="s">
        <v>266</v>
      </c>
      <c r="E346" s="1">
        <v>42901</v>
      </c>
      <c r="F346" s="1">
        <v>42905</v>
      </c>
      <c r="G346" t="s">
        <v>22</v>
      </c>
      <c r="H346" s="6">
        <v>47.975999999999999</v>
      </c>
      <c r="I346">
        <v>3</v>
      </c>
      <c r="J346">
        <v>0.2</v>
      </c>
      <c r="K346" s="6">
        <v>4.7976000000000001</v>
      </c>
      <c r="L346">
        <f>YEAR(Table1[[#This Row],[Ship Date]])</f>
        <v>2017</v>
      </c>
      <c r="M346" t="str">
        <f>TEXT(Table1[[#This Row],[Ship Date]],"mmm")</f>
        <v>Jun</v>
      </c>
      <c r="N346">
        <f>ROUNDUP(MONTH(Table1[[#This Row],[Ship Date]])/3,0)</f>
        <v>2</v>
      </c>
    </row>
    <row r="347" spans="1:14" x14ac:dyDescent="0.3">
      <c r="A347">
        <v>347</v>
      </c>
      <c r="B347" t="s">
        <v>627</v>
      </c>
      <c r="C347" t="s">
        <v>628</v>
      </c>
      <c r="D347" t="s">
        <v>383</v>
      </c>
      <c r="E347" s="1">
        <v>42924</v>
      </c>
      <c r="F347" s="1">
        <v>42928</v>
      </c>
      <c r="G347" t="s">
        <v>22</v>
      </c>
      <c r="H347" s="6">
        <v>7.56</v>
      </c>
      <c r="I347">
        <v>3</v>
      </c>
      <c r="J347">
        <v>0</v>
      </c>
      <c r="K347" s="6">
        <v>3.0996000000000001</v>
      </c>
      <c r="L347">
        <f>YEAR(Table1[[#This Row],[Ship Date]])</f>
        <v>2017</v>
      </c>
      <c r="M347" t="str">
        <f>TEXT(Table1[[#This Row],[Ship Date]],"mmm")</f>
        <v>Jul</v>
      </c>
      <c r="N347">
        <f>ROUNDUP(MONTH(Table1[[#This Row],[Ship Date]])/3,0)</f>
        <v>3</v>
      </c>
    </row>
    <row r="348" spans="1:14" x14ac:dyDescent="0.3">
      <c r="A348">
        <v>348</v>
      </c>
      <c r="B348" t="s">
        <v>627</v>
      </c>
      <c r="C348" t="s">
        <v>628</v>
      </c>
      <c r="D348" t="s">
        <v>78</v>
      </c>
      <c r="E348" s="1">
        <v>42924</v>
      </c>
      <c r="F348" s="1">
        <v>42928</v>
      </c>
      <c r="G348" t="s">
        <v>22</v>
      </c>
      <c r="H348" s="6">
        <v>24.56</v>
      </c>
      <c r="I348">
        <v>2</v>
      </c>
      <c r="J348">
        <v>0</v>
      </c>
      <c r="K348" s="6">
        <v>11.543200000000001</v>
      </c>
      <c r="L348">
        <f>YEAR(Table1[[#This Row],[Ship Date]])</f>
        <v>2017</v>
      </c>
      <c r="M348" t="str">
        <f>TEXT(Table1[[#This Row],[Ship Date]],"mmm")</f>
        <v>Jul</v>
      </c>
      <c r="N348">
        <f>ROUNDUP(MONTH(Table1[[#This Row],[Ship Date]])/3,0)</f>
        <v>3</v>
      </c>
    </row>
    <row r="349" spans="1:14" x14ac:dyDescent="0.3">
      <c r="A349">
        <v>349</v>
      </c>
      <c r="B349" t="s">
        <v>627</v>
      </c>
      <c r="C349" t="s">
        <v>628</v>
      </c>
      <c r="D349" t="s">
        <v>629</v>
      </c>
      <c r="E349" s="1">
        <v>42924</v>
      </c>
      <c r="F349" s="1">
        <v>42928</v>
      </c>
      <c r="G349" t="s">
        <v>22</v>
      </c>
      <c r="H349" s="6">
        <v>12.96</v>
      </c>
      <c r="I349">
        <v>2</v>
      </c>
      <c r="J349">
        <v>0</v>
      </c>
      <c r="K349" s="6">
        <v>4.1471999999999998</v>
      </c>
      <c r="L349">
        <f>YEAR(Table1[[#This Row],[Ship Date]])</f>
        <v>2017</v>
      </c>
      <c r="M349" t="str">
        <f>TEXT(Table1[[#This Row],[Ship Date]],"mmm")</f>
        <v>Jul</v>
      </c>
      <c r="N349">
        <f>ROUNDUP(MONTH(Table1[[#This Row],[Ship Date]])/3,0)</f>
        <v>3</v>
      </c>
    </row>
    <row r="350" spans="1:14" x14ac:dyDescent="0.3">
      <c r="A350">
        <v>350</v>
      </c>
      <c r="B350" t="s">
        <v>630</v>
      </c>
      <c r="C350" t="s">
        <v>631</v>
      </c>
      <c r="D350" t="s">
        <v>481</v>
      </c>
      <c r="E350" s="1">
        <v>42614</v>
      </c>
      <c r="F350" s="1">
        <v>42616</v>
      </c>
      <c r="G350" t="s">
        <v>82</v>
      </c>
      <c r="H350" s="6">
        <v>6.79</v>
      </c>
      <c r="I350">
        <v>1</v>
      </c>
      <c r="J350">
        <v>0</v>
      </c>
      <c r="K350" s="6">
        <v>2.3086000000000002</v>
      </c>
      <c r="L350">
        <f>YEAR(Table1[[#This Row],[Ship Date]])</f>
        <v>2016</v>
      </c>
      <c r="M350" t="str">
        <f>TEXT(Table1[[#This Row],[Ship Date]],"mmm")</f>
        <v>Sep</v>
      </c>
      <c r="N350">
        <f>ROUNDUP(MONTH(Table1[[#This Row],[Ship Date]])/3,0)</f>
        <v>3</v>
      </c>
    </row>
    <row r="351" spans="1:14" x14ac:dyDescent="0.3">
      <c r="A351">
        <v>351</v>
      </c>
      <c r="B351" t="s">
        <v>630</v>
      </c>
      <c r="C351" t="s">
        <v>631</v>
      </c>
      <c r="D351" t="s">
        <v>632</v>
      </c>
      <c r="E351" s="1">
        <v>42614</v>
      </c>
      <c r="F351" s="1">
        <v>42616</v>
      </c>
      <c r="G351" t="s">
        <v>82</v>
      </c>
      <c r="H351" s="6">
        <v>24.56</v>
      </c>
      <c r="I351">
        <v>2</v>
      </c>
      <c r="J351">
        <v>0</v>
      </c>
      <c r="K351" s="6">
        <v>11.543200000000001</v>
      </c>
      <c r="L351">
        <f>YEAR(Table1[[#This Row],[Ship Date]])</f>
        <v>2016</v>
      </c>
      <c r="M351" t="str">
        <f>TEXT(Table1[[#This Row],[Ship Date]],"mmm")</f>
        <v>Sep</v>
      </c>
      <c r="N351">
        <f>ROUNDUP(MONTH(Table1[[#This Row],[Ship Date]])/3,0)</f>
        <v>3</v>
      </c>
    </row>
    <row r="352" spans="1:14" x14ac:dyDescent="0.3">
      <c r="A352">
        <v>352</v>
      </c>
      <c r="B352" t="s">
        <v>630</v>
      </c>
      <c r="C352" t="s">
        <v>631</v>
      </c>
      <c r="D352" t="s">
        <v>633</v>
      </c>
      <c r="E352" s="1">
        <v>42614</v>
      </c>
      <c r="F352" s="1">
        <v>42616</v>
      </c>
      <c r="G352" t="s">
        <v>82</v>
      </c>
      <c r="H352" s="6">
        <v>3.048</v>
      </c>
      <c r="I352">
        <v>1</v>
      </c>
      <c r="J352">
        <v>0.2</v>
      </c>
      <c r="K352" s="6">
        <v>1.0668</v>
      </c>
      <c r="L352">
        <f>YEAR(Table1[[#This Row],[Ship Date]])</f>
        <v>2016</v>
      </c>
      <c r="M352" t="str">
        <f>TEXT(Table1[[#This Row],[Ship Date]],"mmm")</f>
        <v>Sep</v>
      </c>
      <c r="N352">
        <f>ROUNDUP(MONTH(Table1[[#This Row],[Ship Date]])/3,0)</f>
        <v>3</v>
      </c>
    </row>
    <row r="353" spans="1:14" x14ac:dyDescent="0.3">
      <c r="A353">
        <v>353</v>
      </c>
      <c r="B353" t="s">
        <v>630</v>
      </c>
      <c r="C353" t="s">
        <v>631</v>
      </c>
      <c r="D353" t="s">
        <v>632</v>
      </c>
      <c r="E353" s="1">
        <v>42614</v>
      </c>
      <c r="F353" s="1">
        <v>42616</v>
      </c>
      <c r="G353" t="s">
        <v>82</v>
      </c>
      <c r="H353" s="6">
        <v>49.12</v>
      </c>
      <c r="I353">
        <v>4</v>
      </c>
      <c r="J353">
        <v>0</v>
      </c>
      <c r="K353" s="6">
        <v>23.086400000000001</v>
      </c>
      <c r="L353">
        <f>YEAR(Table1[[#This Row],[Ship Date]])</f>
        <v>2016</v>
      </c>
      <c r="M353" t="str">
        <f>TEXT(Table1[[#This Row],[Ship Date]],"mmm")</f>
        <v>Sep</v>
      </c>
      <c r="N353">
        <f>ROUNDUP(MONTH(Table1[[#This Row],[Ship Date]])/3,0)</f>
        <v>3</v>
      </c>
    </row>
    <row r="354" spans="1:14" x14ac:dyDescent="0.3">
      <c r="A354">
        <v>354</v>
      </c>
      <c r="B354" t="s">
        <v>630</v>
      </c>
      <c r="C354" t="s">
        <v>631</v>
      </c>
      <c r="D354" t="s">
        <v>634</v>
      </c>
      <c r="E354" s="1">
        <v>42614</v>
      </c>
      <c r="F354" s="1">
        <v>42616</v>
      </c>
      <c r="G354" t="s">
        <v>82</v>
      </c>
      <c r="H354" s="6">
        <v>4355.1679999999997</v>
      </c>
      <c r="I354">
        <v>4</v>
      </c>
      <c r="J354">
        <v>0.2</v>
      </c>
      <c r="K354" s="6">
        <v>1415.4295999999999</v>
      </c>
      <c r="L354">
        <f>YEAR(Table1[[#This Row],[Ship Date]])</f>
        <v>2016</v>
      </c>
      <c r="M354" t="str">
        <f>TEXT(Table1[[#This Row],[Ship Date]],"mmm")</f>
        <v>Sep</v>
      </c>
      <c r="N354">
        <f>ROUNDUP(MONTH(Table1[[#This Row],[Ship Date]])/3,0)</f>
        <v>3</v>
      </c>
    </row>
    <row r="355" spans="1:14" x14ac:dyDescent="0.3">
      <c r="A355">
        <v>355</v>
      </c>
      <c r="B355" t="s">
        <v>635</v>
      </c>
      <c r="C355" t="s">
        <v>636</v>
      </c>
      <c r="D355" t="s">
        <v>637</v>
      </c>
      <c r="E355" s="1">
        <v>42468</v>
      </c>
      <c r="F355" s="1">
        <v>42473</v>
      </c>
      <c r="G355" t="s">
        <v>22</v>
      </c>
      <c r="H355" s="6">
        <v>388.70400000000001</v>
      </c>
      <c r="I355">
        <v>6</v>
      </c>
      <c r="J355">
        <v>0.2</v>
      </c>
      <c r="K355" s="6">
        <v>-4.8587999999999996</v>
      </c>
      <c r="L355">
        <f>YEAR(Table1[[#This Row],[Ship Date]])</f>
        <v>2016</v>
      </c>
      <c r="M355" t="str">
        <f>TEXT(Table1[[#This Row],[Ship Date]],"mmm")</f>
        <v>Apr</v>
      </c>
      <c r="N355">
        <f>ROUNDUP(MONTH(Table1[[#This Row],[Ship Date]])/3,0)</f>
        <v>2</v>
      </c>
    </row>
    <row r="356" spans="1:14" x14ac:dyDescent="0.3">
      <c r="A356">
        <v>356</v>
      </c>
      <c r="B356" t="s">
        <v>635</v>
      </c>
      <c r="C356" t="s">
        <v>636</v>
      </c>
      <c r="D356" t="s">
        <v>638</v>
      </c>
      <c r="E356" s="1">
        <v>42468</v>
      </c>
      <c r="F356" s="1">
        <v>42473</v>
      </c>
      <c r="G356" t="s">
        <v>22</v>
      </c>
      <c r="H356" s="6">
        <v>8.26</v>
      </c>
      <c r="I356">
        <v>2</v>
      </c>
      <c r="J356">
        <v>0</v>
      </c>
      <c r="K356" s="6">
        <v>3.7995999999999999</v>
      </c>
      <c r="L356">
        <f>YEAR(Table1[[#This Row],[Ship Date]])</f>
        <v>2016</v>
      </c>
      <c r="M356" t="str">
        <f>TEXT(Table1[[#This Row],[Ship Date]],"mmm")</f>
        <v>Apr</v>
      </c>
      <c r="N356">
        <f>ROUNDUP(MONTH(Table1[[#This Row],[Ship Date]])/3,0)</f>
        <v>2</v>
      </c>
    </row>
    <row r="357" spans="1:14" x14ac:dyDescent="0.3">
      <c r="A357">
        <v>357</v>
      </c>
      <c r="B357" t="s">
        <v>635</v>
      </c>
      <c r="C357" t="s">
        <v>636</v>
      </c>
      <c r="D357" t="s">
        <v>639</v>
      </c>
      <c r="E357" s="1">
        <v>42468</v>
      </c>
      <c r="F357" s="1">
        <v>42473</v>
      </c>
      <c r="G357" t="s">
        <v>22</v>
      </c>
      <c r="H357" s="6">
        <v>17.04</v>
      </c>
      <c r="I357">
        <v>4</v>
      </c>
      <c r="J357">
        <v>0</v>
      </c>
      <c r="K357" s="6">
        <v>6.9863999999999997</v>
      </c>
      <c r="L357">
        <f>YEAR(Table1[[#This Row],[Ship Date]])</f>
        <v>2016</v>
      </c>
      <c r="M357" t="str">
        <f>TEXT(Table1[[#This Row],[Ship Date]],"mmm")</f>
        <v>Apr</v>
      </c>
      <c r="N357">
        <f>ROUNDUP(MONTH(Table1[[#This Row],[Ship Date]])/3,0)</f>
        <v>2</v>
      </c>
    </row>
    <row r="358" spans="1:14" x14ac:dyDescent="0.3">
      <c r="A358">
        <v>358</v>
      </c>
      <c r="B358" t="s">
        <v>635</v>
      </c>
      <c r="C358" t="s">
        <v>636</v>
      </c>
      <c r="D358" t="s">
        <v>640</v>
      </c>
      <c r="E358" s="1">
        <v>42468</v>
      </c>
      <c r="F358" s="1">
        <v>42473</v>
      </c>
      <c r="G358" t="s">
        <v>22</v>
      </c>
      <c r="H358" s="6">
        <v>34.4</v>
      </c>
      <c r="I358">
        <v>5</v>
      </c>
      <c r="J358">
        <v>0</v>
      </c>
      <c r="K358" s="6">
        <v>15.824</v>
      </c>
      <c r="L358">
        <f>YEAR(Table1[[#This Row],[Ship Date]])</f>
        <v>2016</v>
      </c>
      <c r="M358" t="str">
        <f>TEXT(Table1[[#This Row],[Ship Date]],"mmm")</f>
        <v>Apr</v>
      </c>
      <c r="N358">
        <f>ROUNDUP(MONTH(Table1[[#This Row],[Ship Date]])/3,0)</f>
        <v>2</v>
      </c>
    </row>
    <row r="359" spans="1:14" x14ac:dyDescent="0.3">
      <c r="A359">
        <v>359</v>
      </c>
      <c r="B359" t="s">
        <v>641</v>
      </c>
      <c r="C359" t="s">
        <v>402</v>
      </c>
      <c r="D359" t="s">
        <v>393</v>
      </c>
      <c r="E359" s="1">
        <v>42483</v>
      </c>
      <c r="F359" s="1">
        <v>42488</v>
      </c>
      <c r="G359" t="s">
        <v>22</v>
      </c>
      <c r="H359" s="6">
        <v>36.24</v>
      </c>
      <c r="I359">
        <v>5</v>
      </c>
      <c r="J359">
        <v>0.2</v>
      </c>
      <c r="K359" s="6">
        <v>11.324999999999999</v>
      </c>
      <c r="L359">
        <f>YEAR(Table1[[#This Row],[Ship Date]])</f>
        <v>2016</v>
      </c>
      <c r="M359" t="str">
        <f>TEXT(Table1[[#This Row],[Ship Date]],"mmm")</f>
        <v>Apr</v>
      </c>
      <c r="N359">
        <f>ROUNDUP(MONTH(Table1[[#This Row],[Ship Date]])/3,0)</f>
        <v>2</v>
      </c>
    </row>
    <row r="360" spans="1:14" x14ac:dyDescent="0.3">
      <c r="A360">
        <v>360</v>
      </c>
      <c r="B360" t="s">
        <v>642</v>
      </c>
      <c r="C360" t="s">
        <v>643</v>
      </c>
      <c r="D360" t="s">
        <v>644</v>
      </c>
      <c r="E360" s="1">
        <v>42802</v>
      </c>
      <c r="F360" s="1">
        <v>42805</v>
      </c>
      <c r="G360" t="s">
        <v>82</v>
      </c>
      <c r="H360" s="6">
        <v>647.84</v>
      </c>
      <c r="I360">
        <v>8</v>
      </c>
      <c r="J360">
        <v>0</v>
      </c>
      <c r="K360" s="6">
        <v>168.4384</v>
      </c>
      <c r="L360">
        <f>YEAR(Table1[[#This Row],[Ship Date]])</f>
        <v>2017</v>
      </c>
      <c r="M360" t="str">
        <f>TEXT(Table1[[#This Row],[Ship Date]],"mmm")</f>
        <v>Mar</v>
      </c>
      <c r="N360">
        <f>ROUNDUP(MONTH(Table1[[#This Row],[Ship Date]])/3,0)</f>
        <v>1</v>
      </c>
    </row>
    <row r="361" spans="1:14" x14ac:dyDescent="0.3">
      <c r="A361">
        <v>361</v>
      </c>
      <c r="B361" t="s">
        <v>642</v>
      </c>
      <c r="C361" t="s">
        <v>643</v>
      </c>
      <c r="D361" t="s">
        <v>645</v>
      </c>
      <c r="E361" s="1">
        <v>42802</v>
      </c>
      <c r="F361" s="1">
        <v>42805</v>
      </c>
      <c r="G361" t="s">
        <v>82</v>
      </c>
      <c r="H361" s="6">
        <v>20.7</v>
      </c>
      <c r="I361">
        <v>2</v>
      </c>
      <c r="J361">
        <v>0</v>
      </c>
      <c r="K361" s="6">
        <v>9.9359999999999999</v>
      </c>
      <c r="L361">
        <f>YEAR(Table1[[#This Row],[Ship Date]])</f>
        <v>2017</v>
      </c>
      <c r="M361" t="str">
        <f>TEXT(Table1[[#This Row],[Ship Date]],"mmm")</f>
        <v>Mar</v>
      </c>
      <c r="N361">
        <f>ROUNDUP(MONTH(Table1[[#This Row],[Ship Date]])/3,0)</f>
        <v>1</v>
      </c>
    </row>
    <row r="362" spans="1:14" x14ac:dyDescent="0.3">
      <c r="A362">
        <v>362</v>
      </c>
      <c r="B362" t="s">
        <v>646</v>
      </c>
      <c r="C362" t="s">
        <v>647</v>
      </c>
      <c r="D362" t="s">
        <v>645</v>
      </c>
      <c r="E362" s="1">
        <v>43003</v>
      </c>
      <c r="F362" s="1">
        <v>43009</v>
      </c>
      <c r="G362" t="s">
        <v>22</v>
      </c>
      <c r="H362" s="6">
        <v>20.7</v>
      </c>
      <c r="I362">
        <v>2</v>
      </c>
      <c r="J362">
        <v>0</v>
      </c>
      <c r="K362" s="6">
        <v>9.9359999999999999</v>
      </c>
      <c r="L362">
        <f>YEAR(Table1[[#This Row],[Ship Date]])</f>
        <v>2017</v>
      </c>
      <c r="M362" t="str">
        <f>TEXT(Table1[[#This Row],[Ship Date]],"mmm")</f>
        <v>Oct</v>
      </c>
      <c r="N362">
        <f>ROUNDUP(MONTH(Table1[[#This Row],[Ship Date]])/3,0)</f>
        <v>4</v>
      </c>
    </row>
    <row r="363" spans="1:14" x14ac:dyDescent="0.3">
      <c r="A363">
        <v>363</v>
      </c>
      <c r="B363" t="s">
        <v>646</v>
      </c>
      <c r="C363" t="s">
        <v>647</v>
      </c>
      <c r="D363" t="s">
        <v>648</v>
      </c>
      <c r="E363" s="1">
        <v>43003</v>
      </c>
      <c r="F363" s="1">
        <v>43009</v>
      </c>
      <c r="G363" t="s">
        <v>22</v>
      </c>
      <c r="H363" s="6">
        <v>488.64600000000002</v>
      </c>
      <c r="I363">
        <v>3</v>
      </c>
      <c r="J363">
        <v>0.1</v>
      </c>
      <c r="K363" s="6">
        <v>86.870400000000004</v>
      </c>
      <c r="L363">
        <f>YEAR(Table1[[#This Row],[Ship Date]])</f>
        <v>2017</v>
      </c>
      <c r="M363" t="str">
        <f>TEXT(Table1[[#This Row],[Ship Date]],"mmm")</f>
        <v>Oct</v>
      </c>
      <c r="N363">
        <f>ROUNDUP(MONTH(Table1[[#This Row],[Ship Date]])/3,0)</f>
        <v>4</v>
      </c>
    </row>
    <row r="364" spans="1:14" x14ac:dyDescent="0.3">
      <c r="A364">
        <v>364</v>
      </c>
      <c r="B364" t="s">
        <v>646</v>
      </c>
      <c r="C364" t="s">
        <v>647</v>
      </c>
      <c r="D364" t="s">
        <v>649</v>
      </c>
      <c r="E364" s="1">
        <v>43003</v>
      </c>
      <c r="F364" s="1">
        <v>43009</v>
      </c>
      <c r="G364" t="s">
        <v>22</v>
      </c>
      <c r="H364" s="6">
        <v>5.56</v>
      </c>
      <c r="I364">
        <v>2</v>
      </c>
      <c r="J364">
        <v>0</v>
      </c>
      <c r="K364" s="6">
        <v>1.4456</v>
      </c>
      <c r="L364">
        <f>YEAR(Table1[[#This Row],[Ship Date]])</f>
        <v>2017</v>
      </c>
      <c r="M364" t="str">
        <f>TEXT(Table1[[#This Row],[Ship Date]],"mmm")</f>
        <v>Oct</v>
      </c>
      <c r="N364">
        <f>ROUNDUP(MONTH(Table1[[#This Row],[Ship Date]])/3,0)</f>
        <v>4</v>
      </c>
    </row>
    <row r="365" spans="1:14" x14ac:dyDescent="0.3">
      <c r="A365">
        <v>365</v>
      </c>
      <c r="B365" t="s">
        <v>646</v>
      </c>
      <c r="C365" t="s">
        <v>647</v>
      </c>
      <c r="D365" t="s">
        <v>650</v>
      </c>
      <c r="E365" s="1">
        <v>43003</v>
      </c>
      <c r="F365" s="1">
        <v>43009</v>
      </c>
      <c r="G365" t="s">
        <v>22</v>
      </c>
      <c r="H365" s="6">
        <v>47.12</v>
      </c>
      <c r="I365">
        <v>8</v>
      </c>
      <c r="J365">
        <v>0</v>
      </c>
      <c r="K365" s="6">
        <v>20.732800000000001</v>
      </c>
      <c r="L365">
        <f>YEAR(Table1[[#This Row],[Ship Date]])</f>
        <v>2017</v>
      </c>
      <c r="M365" t="str">
        <f>TEXT(Table1[[#This Row],[Ship Date]],"mmm")</f>
        <v>Oct</v>
      </c>
      <c r="N365">
        <f>ROUNDUP(MONTH(Table1[[#This Row],[Ship Date]])/3,0)</f>
        <v>4</v>
      </c>
    </row>
    <row r="366" spans="1:14" x14ac:dyDescent="0.3">
      <c r="A366">
        <v>366</v>
      </c>
      <c r="B366" t="s">
        <v>651</v>
      </c>
      <c r="C366" t="s">
        <v>652</v>
      </c>
      <c r="D366" t="s">
        <v>105</v>
      </c>
      <c r="E366" s="1">
        <v>41906</v>
      </c>
      <c r="F366" s="1">
        <v>41911</v>
      </c>
      <c r="G366" t="s">
        <v>22</v>
      </c>
      <c r="H366" s="6">
        <v>211.96</v>
      </c>
      <c r="I366">
        <v>4</v>
      </c>
      <c r="J366">
        <v>0</v>
      </c>
      <c r="K366" s="6">
        <v>8.4784000000000006</v>
      </c>
      <c r="L366">
        <f>YEAR(Table1[[#This Row],[Ship Date]])</f>
        <v>2014</v>
      </c>
      <c r="M366" t="str">
        <f>TEXT(Table1[[#This Row],[Ship Date]],"mmm")</f>
        <v>Sep</v>
      </c>
      <c r="N366">
        <f>ROUNDUP(MONTH(Table1[[#This Row],[Ship Date]])/3,0)</f>
        <v>3</v>
      </c>
    </row>
    <row r="367" spans="1:14" x14ac:dyDescent="0.3">
      <c r="A367">
        <v>367</v>
      </c>
      <c r="B367" t="s">
        <v>653</v>
      </c>
      <c r="C367" t="s">
        <v>654</v>
      </c>
      <c r="D367" t="s">
        <v>655</v>
      </c>
      <c r="E367" s="1">
        <v>42664</v>
      </c>
      <c r="F367" s="1">
        <v>42664</v>
      </c>
      <c r="G367" t="s">
        <v>656</v>
      </c>
      <c r="H367" s="6">
        <v>23.2</v>
      </c>
      <c r="I367">
        <v>4</v>
      </c>
      <c r="J367">
        <v>0</v>
      </c>
      <c r="K367" s="6">
        <v>10.44</v>
      </c>
      <c r="L367">
        <f>YEAR(Table1[[#This Row],[Ship Date]])</f>
        <v>2016</v>
      </c>
      <c r="M367" t="str">
        <f>TEXT(Table1[[#This Row],[Ship Date]],"mmm")</f>
        <v>Oct</v>
      </c>
      <c r="N367">
        <f>ROUNDUP(MONTH(Table1[[#This Row],[Ship Date]])/3,0)</f>
        <v>4</v>
      </c>
    </row>
    <row r="368" spans="1:14" x14ac:dyDescent="0.3">
      <c r="A368">
        <v>368</v>
      </c>
      <c r="B368" t="s">
        <v>653</v>
      </c>
      <c r="C368" t="s">
        <v>654</v>
      </c>
      <c r="D368" t="s">
        <v>657</v>
      </c>
      <c r="E368" s="1">
        <v>42664</v>
      </c>
      <c r="F368" s="1">
        <v>42664</v>
      </c>
      <c r="G368" t="s">
        <v>656</v>
      </c>
      <c r="H368" s="6">
        <v>7.36</v>
      </c>
      <c r="I368">
        <v>2</v>
      </c>
      <c r="J368">
        <v>0</v>
      </c>
      <c r="K368" s="6">
        <v>0.1472</v>
      </c>
      <c r="L368">
        <f>YEAR(Table1[[#This Row],[Ship Date]])</f>
        <v>2016</v>
      </c>
      <c r="M368" t="str">
        <f>TEXT(Table1[[#This Row],[Ship Date]],"mmm")</f>
        <v>Oct</v>
      </c>
      <c r="N368">
        <f>ROUNDUP(MONTH(Table1[[#This Row],[Ship Date]])/3,0)</f>
        <v>4</v>
      </c>
    </row>
    <row r="369" spans="1:14" x14ac:dyDescent="0.3">
      <c r="A369">
        <v>369</v>
      </c>
      <c r="B369" t="s">
        <v>653</v>
      </c>
      <c r="C369" t="s">
        <v>654</v>
      </c>
      <c r="D369" t="s">
        <v>658</v>
      </c>
      <c r="E369" s="1">
        <v>42664</v>
      </c>
      <c r="F369" s="1">
        <v>42664</v>
      </c>
      <c r="G369" t="s">
        <v>656</v>
      </c>
      <c r="H369" s="6">
        <v>104.79</v>
      </c>
      <c r="I369">
        <v>7</v>
      </c>
      <c r="J369">
        <v>0</v>
      </c>
      <c r="K369" s="6">
        <v>29.341200000000001</v>
      </c>
      <c r="L369">
        <f>YEAR(Table1[[#This Row],[Ship Date]])</f>
        <v>2016</v>
      </c>
      <c r="M369" t="str">
        <f>TEXT(Table1[[#This Row],[Ship Date]],"mmm")</f>
        <v>Oct</v>
      </c>
      <c r="N369">
        <f>ROUNDUP(MONTH(Table1[[#This Row],[Ship Date]])/3,0)</f>
        <v>4</v>
      </c>
    </row>
    <row r="370" spans="1:14" x14ac:dyDescent="0.3">
      <c r="A370">
        <v>370</v>
      </c>
      <c r="B370" t="s">
        <v>653</v>
      </c>
      <c r="C370" t="s">
        <v>654</v>
      </c>
      <c r="D370" t="s">
        <v>87</v>
      </c>
      <c r="E370" s="1">
        <v>42664</v>
      </c>
      <c r="F370" s="1">
        <v>42664</v>
      </c>
      <c r="G370" t="s">
        <v>656</v>
      </c>
      <c r="H370" s="6">
        <v>1043.92</v>
      </c>
      <c r="I370">
        <v>4</v>
      </c>
      <c r="J370">
        <v>0</v>
      </c>
      <c r="K370" s="6">
        <v>271.41919999999999</v>
      </c>
      <c r="L370">
        <f>YEAR(Table1[[#This Row],[Ship Date]])</f>
        <v>2016</v>
      </c>
      <c r="M370" t="str">
        <f>TEXT(Table1[[#This Row],[Ship Date]],"mmm")</f>
        <v>Oct</v>
      </c>
      <c r="N370">
        <f>ROUNDUP(MONTH(Table1[[#This Row],[Ship Date]])/3,0)</f>
        <v>4</v>
      </c>
    </row>
    <row r="371" spans="1:14" x14ac:dyDescent="0.3">
      <c r="A371">
        <v>371</v>
      </c>
      <c r="B371" t="s">
        <v>659</v>
      </c>
      <c r="C371" t="s">
        <v>660</v>
      </c>
      <c r="D371" t="s">
        <v>661</v>
      </c>
      <c r="E371" s="1">
        <v>42884</v>
      </c>
      <c r="F371" s="1">
        <v>42890</v>
      </c>
      <c r="G371" t="s">
        <v>22</v>
      </c>
      <c r="H371" s="6">
        <v>25.92</v>
      </c>
      <c r="I371">
        <v>5</v>
      </c>
      <c r="J371">
        <v>0.2</v>
      </c>
      <c r="K371" s="6">
        <v>9.3960000000000008</v>
      </c>
      <c r="L371">
        <f>YEAR(Table1[[#This Row],[Ship Date]])</f>
        <v>2017</v>
      </c>
      <c r="M371" t="str">
        <f>TEXT(Table1[[#This Row],[Ship Date]],"mmm")</f>
        <v>Jun</v>
      </c>
      <c r="N371">
        <f>ROUNDUP(MONTH(Table1[[#This Row],[Ship Date]])/3,0)</f>
        <v>2</v>
      </c>
    </row>
    <row r="372" spans="1:14" x14ac:dyDescent="0.3">
      <c r="A372">
        <v>372</v>
      </c>
      <c r="B372" t="s">
        <v>659</v>
      </c>
      <c r="C372" t="s">
        <v>660</v>
      </c>
      <c r="D372" t="s">
        <v>662</v>
      </c>
      <c r="E372" s="1">
        <v>42884</v>
      </c>
      <c r="F372" s="1">
        <v>42890</v>
      </c>
      <c r="G372" t="s">
        <v>22</v>
      </c>
      <c r="H372" s="6">
        <v>53.423999999999999</v>
      </c>
      <c r="I372">
        <v>3</v>
      </c>
      <c r="J372">
        <v>0.2</v>
      </c>
      <c r="K372" s="6">
        <v>4.6745999999999999</v>
      </c>
      <c r="L372">
        <f>YEAR(Table1[[#This Row],[Ship Date]])</f>
        <v>2017</v>
      </c>
      <c r="M372" t="str">
        <f>TEXT(Table1[[#This Row],[Ship Date]],"mmm")</f>
        <v>Jun</v>
      </c>
      <c r="N372">
        <f>ROUNDUP(MONTH(Table1[[#This Row],[Ship Date]])/3,0)</f>
        <v>2</v>
      </c>
    </row>
    <row r="373" spans="1:14" x14ac:dyDescent="0.3">
      <c r="A373">
        <v>373</v>
      </c>
      <c r="B373" t="s">
        <v>663</v>
      </c>
      <c r="C373" t="s">
        <v>664</v>
      </c>
      <c r="D373" t="s">
        <v>609</v>
      </c>
      <c r="E373" s="1">
        <v>41843</v>
      </c>
      <c r="F373" s="1">
        <v>41847</v>
      </c>
      <c r="G373" t="s">
        <v>22</v>
      </c>
      <c r="H373" s="6">
        <v>8.16</v>
      </c>
      <c r="I373">
        <v>5</v>
      </c>
      <c r="J373">
        <v>0.7</v>
      </c>
      <c r="K373" s="6">
        <v>-5.7119999999999997</v>
      </c>
      <c r="L373">
        <f>YEAR(Table1[[#This Row],[Ship Date]])</f>
        <v>2014</v>
      </c>
      <c r="M373" t="str">
        <f>TEXT(Table1[[#This Row],[Ship Date]],"mmm")</f>
        <v>Jul</v>
      </c>
      <c r="N373">
        <f>ROUNDUP(MONTH(Table1[[#This Row],[Ship Date]])/3,0)</f>
        <v>3</v>
      </c>
    </row>
    <row r="374" spans="1:14" x14ac:dyDescent="0.3">
      <c r="A374">
        <v>374</v>
      </c>
      <c r="B374" t="s">
        <v>663</v>
      </c>
      <c r="C374" t="s">
        <v>664</v>
      </c>
      <c r="D374" t="s">
        <v>665</v>
      </c>
      <c r="E374" s="1">
        <v>41843</v>
      </c>
      <c r="F374" s="1">
        <v>41847</v>
      </c>
      <c r="G374" t="s">
        <v>22</v>
      </c>
      <c r="H374" s="6">
        <v>1023.936</v>
      </c>
      <c r="I374">
        <v>8</v>
      </c>
      <c r="J374">
        <v>0.2</v>
      </c>
      <c r="K374" s="6">
        <v>179.18879999999999</v>
      </c>
      <c r="L374">
        <f>YEAR(Table1[[#This Row],[Ship Date]])</f>
        <v>2014</v>
      </c>
      <c r="M374" t="str">
        <f>TEXT(Table1[[#This Row],[Ship Date]],"mmm")</f>
        <v>Jul</v>
      </c>
      <c r="N374">
        <f>ROUNDUP(MONTH(Table1[[#This Row],[Ship Date]])/3,0)</f>
        <v>3</v>
      </c>
    </row>
    <row r="375" spans="1:14" x14ac:dyDescent="0.3">
      <c r="A375">
        <v>375</v>
      </c>
      <c r="B375" t="s">
        <v>663</v>
      </c>
      <c r="C375" t="s">
        <v>664</v>
      </c>
      <c r="D375" t="s">
        <v>666</v>
      </c>
      <c r="E375" s="1">
        <v>41843</v>
      </c>
      <c r="F375" s="1">
        <v>41847</v>
      </c>
      <c r="G375" t="s">
        <v>22</v>
      </c>
      <c r="H375" s="6">
        <v>9.24</v>
      </c>
      <c r="I375">
        <v>1</v>
      </c>
      <c r="J375">
        <v>0.2</v>
      </c>
      <c r="K375" s="6">
        <v>0.92400000000000004</v>
      </c>
      <c r="L375">
        <f>YEAR(Table1[[#This Row],[Ship Date]])</f>
        <v>2014</v>
      </c>
      <c r="M375" t="str">
        <f>TEXT(Table1[[#This Row],[Ship Date]],"mmm")</f>
        <v>Jul</v>
      </c>
      <c r="N375">
        <f>ROUNDUP(MONTH(Table1[[#This Row],[Ship Date]])/3,0)</f>
        <v>3</v>
      </c>
    </row>
    <row r="376" spans="1:14" x14ac:dyDescent="0.3">
      <c r="A376">
        <v>376</v>
      </c>
      <c r="B376" t="s">
        <v>663</v>
      </c>
      <c r="C376" t="s">
        <v>664</v>
      </c>
      <c r="D376" t="s">
        <v>667</v>
      </c>
      <c r="E376" s="1">
        <v>41843</v>
      </c>
      <c r="F376" s="1">
        <v>41847</v>
      </c>
      <c r="G376" t="s">
        <v>22</v>
      </c>
      <c r="H376" s="6">
        <v>479.04</v>
      </c>
      <c r="I376">
        <v>10</v>
      </c>
      <c r="J376">
        <v>0.2</v>
      </c>
      <c r="K376" s="6">
        <v>-29.94</v>
      </c>
      <c r="L376">
        <f>YEAR(Table1[[#This Row],[Ship Date]])</f>
        <v>2014</v>
      </c>
      <c r="M376" t="str">
        <f>TEXT(Table1[[#This Row],[Ship Date]],"mmm")</f>
        <v>Jul</v>
      </c>
      <c r="N376">
        <f>ROUNDUP(MONTH(Table1[[#This Row],[Ship Date]])/3,0)</f>
        <v>3</v>
      </c>
    </row>
    <row r="377" spans="1:14" x14ac:dyDescent="0.3">
      <c r="A377">
        <v>377</v>
      </c>
      <c r="B377" t="s">
        <v>668</v>
      </c>
      <c r="C377" t="s">
        <v>669</v>
      </c>
      <c r="D377" t="s">
        <v>670</v>
      </c>
      <c r="E377" s="1">
        <v>42641</v>
      </c>
      <c r="F377" s="1">
        <v>42644</v>
      </c>
      <c r="G377" t="s">
        <v>82</v>
      </c>
      <c r="H377" s="6">
        <v>99.135999999999996</v>
      </c>
      <c r="I377">
        <v>4</v>
      </c>
      <c r="J377">
        <v>0.2</v>
      </c>
      <c r="K377" s="6">
        <v>30.98</v>
      </c>
      <c r="L377">
        <f>YEAR(Table1[[#This Row],[Ship Date]])</f>
        <v>2016</v>
      </c>
      <c r="M377" t="str">
        <f>TEXT(Table1[[#This Row],[Ship Date]],"mmm")</f>
        <v>Oct</v>
      </c>
      <c r="N377">
        <f>ROUNDUP(MONTH(Table1[[#This Row],[Ship Date]])/3,0)</f>
        <v>4</v>
      </c>
    </row>
    <row r="378" spans="1:14" x14ac:dyDescent="0.3">
      <c r="A378">
        <v>378</v>
      </c>
      <c r="B378" t="s">
        <v>671</v>
      </c>
      <c r="C378" t="s">
        <v>672</v>
      </c>
      <c r="D378" t="s">
        <v>673</v>
      </c>
      <c r="E378" s="1">
        <v>42974</v>
      </c>
      <c r="F378" s="1">
        <v>42979</v>
      </c>
      <c r="G378" t="s">
        <v>22</v>
      </c>
      <c r="H378" s="6">
        <v>1488.424</v>
      </c>
      <c r="I378">
        <v>7</v>
      </c>
      <c r="J378">
        <v>0.3</v>
      </c>
      <c r="K378" s="6">
        <v>-297.6848</v>
      </c>
      <c r="L378">
        <f>YEAR(Table1[[#This Row],[Ship Date]])</f>
        <v>2017</v>
      </c>
      <c r="M378" t="str">
        <f>TEXT(Table1[[#This Row],[Ship Date]],"mmm")</f>
        <v>Sep</v>
      </c>
      <c r="N378">
        <f>ROUNDUP(MONTH(Table1[[#This Row],[Ship Date]])/3,0)</f>
        <v>3</v>
      </c>
    </row>
    <row r="379" spans="1:14" x14ac:dyDescent="0.3">
      <c r="A379">
        <v>379</v>
      </c>
      <c r="B379" t="s">
        <v>674</v>
      </c>
      <c r="C379" t="s">
        <v>675</v>
      </c>
      <c r="D379" t="s">
        <v>676</v>
      </c>
      <c r="E379" s="1">
        <v>42122</v>
      </c>
      <c r="F379" s="1">
        <v>42129</v>
      </c>
      <c r="G379" t="s">
        <v>22</v>
      </c>
      <c r="H379" s="6">
        <v>8.6519999999999992</v>
      </c>
      <c r="I379">
        <v>3</v>
      </c>
      <c r="J379">
        <v>0.8</v>
      </c>
      <c r="K379" s="6">
        <v>-20.3322</v>
      </c>
      <c r="L379">
        <f>YEAR(Table1[[#This Row],[Ship Date]])</f>
        <v>2015</v>
      </c>
      <c r="M379" t="str">
        <f>TEXT(Table1[[#This Row],[Ship Date]],"mmm")</f>
        <v>May</v>
      </c>
      <c r="N379">
        <f>ROUNDUP(MONTH(Table1[[#This Row],[Ship Date]])/3,0)</f>
        <v>2</v>
      </c>
    </row>
    <row r="380" spans="1:14" x14ac:dyDescent="0.3">
      <c r="A380">
        <v>380</v>
      </c>
      <c r="B380" t="s">
        <v>674</v>
      </c>
      <c r="C380" t="s">
        <v>675</v>
      </c>
      <c r="D380" t="s">
        <v>677</v>
      </c>
      <c r="E380" s="1">
        <v>42122</v>
      </c>
      <c r="F380" s="1">
        <v>42129</v>
      </c>
      <c r="G380" t="s">
        <v>22</v>
      </c>
      <c r="H380" s="6">
        <v>23.832000000000001</v>
      </c>
      <c r="I380">
        <v>3</v>
      </c>
      <c r="J380">
        <v>0.2</v>
      </c>
      <c r="K380" s="6">
        <v>2.6810999999999998</v>
      </c>
      <c r="L380">
        <f>YEAR(Table1[[#This Row],[Ship Date]])</f>
        <v>2015</v>
      </c>
      <c r="M380" t="str">
        <f>TEXT(Table1[[#This Row],[Ship Date]],"mmm")</f>
        <v>May</v>
      </c>
      <c r="N380">
        <f>ROUNDUP(MONTH(Table1[[#This Row],[Ship Date]])/3,0)</f>
        <v>2</v>
      </c>
    </row>
    <row r="381" spans="1:14" x14ac:dyDescent="0.3">
      <c r="A381">
        <v>381</v>
      </c>
      <c r="B381" t="s">
        <v>674</v>
      </c>
      <c r="C381" t="s">
        <v>675</v>
      </c>
      <c r="D381" t="s">
        <v>678</v>
      </c>
      <c r="E381" s="1">
        <v>42122</v>
      </c>
      <c r="F381" s="1">
        <v>42129</v>
      </c>
      <c r="G381" t="s">
        <v>22</v>
      </c>
      <c r="H381" s="6">
        <v>12.176</v>
      </c>
      <c r="I381">
        <v>4</v>
      </c>
      <c r="J381">
        <v>0.8</v>
      </c>
      <c r="K381" s="6">
        <v>-18.872800000000002</v>
      </c>
      <c r="L381">
        <f>YEAR(Table1[[#This Row],[Ship Date]])</f>
        <v>2015</v>
      </c>
      <c r="M381" t="str">
        <f>TEXT(Table1[[#This Row],[Ship Date]],"mmm")</f>
        <v>May</v>
      </c>
      <c r="N381">
        <f>ROUNDUP(MONTH(Table1[[#This Row],[Ship Date]])/3,0)</f>
        <v>2</v>
      </c>
    </row>
    <row r="382" spans="1:14" x14ac:dyDescent="0.3">
      <c r="A382">
        <v>382</v>
      </c>
      <c r="B382" t="s">
        <v>679</v>
      </c>
      <c r="C382" t="s">
        <v>680</v>
      </c>
      <c r="D382" t="s">
        <v>681</v>
      </c>
      <c r="E382" s="1">
        <v>42671</v>
      </c>
      <c r="F382" s="1">
        <v>42672</v>
      </c>
      <c r="G382" t="s">
        <v>82</v>
      </c>
      <c r="H382" s="6">
        <v>50.96</v>
      </c>
      <c r="I382">
        <v>7</v>
      </c>
      <c r="J382">
        <v>0</v>
      </c>
      <c r="K382" s="6">
        <v>25.48</v>
      </c>
      <c r="L382">
        <f>YEAR(Table1[[#This Row],[Ship Date]])</f>
        <v>2016</v>
      </c>
      <c r="M382" t="str">
        <f>TEXT(Table1[[#This Row],[Ship Date]],"mmm")</f>
        <v>Oct</v>
      </c>
      <c r="N382">
        <f>ROUNDUP(MONTH(Table1[[#This Row],[Ship Date]])/3,0)</f>
        <v>4</v>
      </c>
    </row>
    <row r="383" spans="1:14" x14ac:dyDescent="0.3">
      <c r="A383">
        <v>383</v>
      </c>
      <c r="B383" t="s">
        <v>679</v>
      </c>
      <c r="C383" t="s">
        <v>680</v>
      </c>
      <c r="D383" t="s">
        <v>682</v>
      </c>
      <c r="E383" s="1">
        <v>42671</v>
      </c>
      <c r="F383" s="1">
        <v>42672</v>
      </c>
      <c r="G383" t="s">
        <v>82</v>
      </c>
      <c r="H383" s="6">
        <v>49.536000000000001</v>
      </c>
      <c r="I383">
        <v>3</v>
      </c>
      <c r="J383">
        <v>0.2</v>
      </c>
      <c r="K383" s="6">
        <v>17.337599999999998</v>
      </c>
      <c r="L383">
        <f>YEAR(Table1[[#This Row],[Ship Date]])</f>
        <v>2016</v>
      </c>
      <c r="M383" t="str">
        <f>TEXT(Table1[[#This Row],[Ship Date]],"mmm")</f>
        <v>Oct</v>
      </c>
      <c r="N383">
        <f>ROUNDUP(MONTH(Table1[[#This Row],[Ship Date]])/3,0)</f>
        <v>4</v>
      </c>
    </row>
    <row r="384" spans="1:14" x14ac:dyDescent="0.3">
      <c r="A384">
        <v>384</v>
      </c>
      <c r="B384" t="s">
        <v>683</v>
      </c>
      <c r="C384" t="s">
        <v>684</v>
      </c>
      <c r="D384" t="s">
        <v>685</v>
      </c>
      <c r="E384" s="1">
        <v>42181</v>
      </c>
      <c r="F384" s="1">
        <v>42184</v>
      </c>
      <c r="G384" t="s">
        <v>14</v>
      </c>
      <c r="H384" s="6">
        <v>41.9</v>
      </c>
      <c r="I384">
        <v>2</v>
      </c>
      <c r="J384">
        <v>0</v>
      </c>
      <c r="K384" s="6">
        <v>8.7989999999999995</v>
      </c>
      <c r="L384">
        <f>YEAR(Table1[[#This Row],[Ship Date]])</f>
        <v>2015</v>
      </c>
      <c r="M384" t="str">
        <f>TEXT(Table1[[#This Row],[Ship Date]],"mmm")</f>
        <v>Jun</v>
      </c>
      <c r="N384">
        <f>ROUNDUP(MONTH(Table1[[#This Row],[Ship Date]])/3,0)</f>
        <v>2</v>
      </c>
    </row>
    <row r="385" spans="1:14" x14ac:dyDescent="0.3">
      <c r="A385">
        <v>385</v>
      </c>
      <c r="B385" t="s">
        <v>686</v>
      </c>
      <c r="C385" t="s">
        <v>687</v>
      </c>
      <c r="D385" t="s">
        <v>688</v>
      </c>
      <c r="E385" s="1">
        <v>42335</v>
      </c>
      <c r="F385" s="1">
        <v>42340</v>
      </c>
      <c r="G385" t="s">
        <v>22</v>
      </c>
      <c r="H385" s="6">
        <v>375.45749999999998</v>
      </c>
      <c r="I385">
        <v>3</v>
      </c>
      <c r="J385">
        <v>0.45</v>
      </c>
      <c r="K385" s="6">
        <v>-157.0095</v>
      </c>
      <c r="L385">
        <f>YEAR(Table1[[#This Row],[Ship Date]])</f>
        <v>2015</v>
      </c>
      <c r="M385" t="str">
        <f>TEXT(Table1[[#This Row],[Ship Date]],"mmm")</f>
        <v>Dec</v>
      </c>
      <c r="N385">
        <f>ROUNDUP(MONTH(Table1[[#This Row],[Ship Date]])/3,0)</f>
        <v>4</v>
      </c>
    </row>
    <row r="386" spans="1:14" x14ac:dyDescent="0.3">
      <c r="A386">
        <v>386</v>
      </c>
      <c r="B386" t="s">
        <v>686</v>
      </c>
      <c r="C386" t="s">
        <v>687</v>
      </c>
      <c r="D386" t="s">
        <v>689</v>
      </c>
      <c r="E386" s="1">
        <v>42335</v>
      </c>
      <c r="F386" s="1">
        <v>42340</v>
      </c>
      <c r="G386" t="s">
        <v>22</v>
      </c>
      <c r="H386" s="6">
        <v>83.975999999999999</v>
      </c>
      <c r="I386">
        <v>3</v>
      </c>
      <c r="J386">
        <v>0.2</v>
      </c>
      <c r="K386" s="6">
        <v>-1.0497000000000001</v>
      </c>
      <c r="L386">
        <f>YEAR(Table1[[#This Row],[Ship Date]])</f>
        <v>2015</v>
      </c>
      <c r="M386" t="str">
        <f>TEXT(Table1[[#This Row],[Ship Date]],"mmm")</f>
        <v>Dec</v>
      </c>
      <c r="N386">
        <f>ROUNDUP(MONTH(Table1[[#This Row],[Ship Date]])/3,0)</f>
        <v>4</v>
      </c>
    </row>
    <row r="387" spans="1:14" x14ac:dyDescent="0.3">
      <c r="A387">
        <v>387</v>
      </c>
      <c r="B387" t="s">
        <v>690</v>
      </c>
      <c r="C387" t="s">
        <v>691</v>
      </c>
      <c r="D387" t="s">
        <v>692</v>
      </c>
      <c r="E387" s="1">
        <v>42341</v>
      </c>
      <c r="F387" s="1">
        <v>42345</v>
      </c>
      <c r="G387" t="s">
        <v>22</v>
      </c>
      <c r="H387" s="6">
        <v>482.34</v>
      </c>
      <c r="I387">
        <v>4</v>
      </c>
      <c r="J387">
        <v>0.7</v>
      </c>
      <c r="K387" s="6">
        <v>-337.63799999999998</v>
      </c>
      <c r="L387">
        <f>YEAR(Table1[[#This Row],[Ship Date]])</f>
        <v>2015</v>
      </c>
      <c r="M387" t="str">
        <f>TEXT(Table1[[#This Row],[Ship Date]],"mmm")</f>
        <v>Dec</v>
      </c>
      <c r="N387">
        <f>ROUNDUP(MONTH(Table1[[#This Row],[Ship Date]])/3,0)</f>
        <v>4</v>
      </c>
    </row>
    <row r="388" spans="1:14" x14ac:dyDescent="0.3">
      <c r="A388">
        <v>388</v>
      </c>
      <c r="B388" t="s">
        <v>690</v>
      </c>
      <c r="C388" t="s">
        <v>691</v>
      </c>
      <c r="D388" t="s">
        <v>693</v>
      </c>
      <c r="E388" s="1">
        <v>42341</v>
      </c>
      <c r="F388" s="1">
        <v>42345</v>
      </c>
      <c r="G388" t="s">
        <v>22</v>
      </c>
      <c r="H388" s="6">
        <v>2.96</v>
      </c>
      <c r="I388">
        <v>1</v>
      </c>
      <c r="J388">
        <v>0.2</v>
      </c>
      <c r="K388" s="6">
        <v>0.77700000000000002</v>
      </c>
      <c r="L388">
        <f>YEAR(Table1[[#This Row],[Ship Date]])</f>
        <v>2015</v>
      </c>
      <c r="M388" t="str">
        <f>TEXT(Table1[[#This Row],[Ship Date]],"mmm")</f>
        <v>Dec</v>
      </c>
      <c r="N388">
        <f>ROUNDUP(MONTH(Table1[[#This Row],[Ship Date]])/3,0)</f>
        <v>4</v>
      </c>
    </row>
    <row r="389" spans="1:14" x14ac:dyDescent="0.3">
      <c r="A389">
        <v>389</v>
      </c>
      <c r="B389" t="s">
        <v>694</v>
      </c>
      <c r="C389" t="s">
        <v>695</v>
      </c>
      <c r="D389" t="s">
        <v>696</v>
      </c>
      <c r="E389" s="1">
        <v>41967</v>
      </c>
      <c r="F389" s="1">
        <v>41969</v>
      </c>
      <c r="G389" t="s">
        <v>82</v>
      </c>
      <c r="H389" s="6">
        <v>2.6240000000000001</v>
      </c>
      <c r="I389">
        <v>1</v>
      </c>
      <c r="J389">
        <v>0.2</v>
      </c>
      <c r="K389" s="6">
        <v>0.4264</v>
      </c>
      <c r="L389">
        <f>YEAR(Table1[[#This Row],[Ship Date]])</f>
        <v>2014</v>
      </c>
      <c r="M389" t="str">
        <f>TEXT(Table1[[#This Row],[Ship Date]],"mmm")</f>
        <v>Nov</v>
      </c>
      <c r="N389">
        <f>ROUNDUP(MONTH(Table1[[#This Row],[Ship Date]])/3,0)</f>
        <v>4</v>
      </c>
    </row>
    <row r="390" spans="1:14" x14ac:dyDescent="0.3">
      <c r="A390">
        <v>390</v>
      </c>
      <c r="B390" t="s">
        <v>697</v>
      </c>
      <c r="C390" t="s">
        <v>698</v>
      </c>
      <c r="D390" t="s">
        <v>699</v>
      </c>
      <c r="E390" s="1">
        <v>43080</v>
      </c>
      <c r="F390" s="1">
        <v>43084</v>
      </c>
      <c r="G390" t="s">
        <v>22</v>
      </c>
      <c r="H390" s="6">
        <v>23.36</v>
      </c>
      <c r="I390">
        <v>4</v>
      </c>
      <c r="J390">
        <v>0.2</v>
      </c>
      <c r="K390" s="6">
        <v>7.8840000000000003</v>
      </c>
      <c r="L390">
        <f>YEAR(Table1[[#This Row],[Ship Date]])</f>
        <v>2017</v>
      </c>
      <c r="M390" t="str">
        <f>TEXT(Table1[[#This Row],[Ship Date]],"mmm")</f>
        <v>Dec</v>
      </c>
      <c r="N390">
        <f>ROUNDUP(MONTH(Table1[[#This Row],[Ship Date]])/3,0)</f>
        <v>4</v>
      </c>
    </row>
    <row r="391" spans="1:14" x14ac:dyDescent="0.3">
      <c r="A391">
        <v>391</v>
      </c>
      <c r="B391" t="s">
        <v>697</v>
      </c>
      <c r="C391" t="s">
        <v>698</v>
      </c>
      <c r="D391" t="s">
        <v>179</v>
      </c>
      <c r="E391" s="1">
        <v>43080</v>
      </c>
      <c r="F391" s="1">
        <v>43084</v>
      </c>
      <c r="G391" t="s">
        <v>22</v>
      </c>
      <c r="H391" s="6">
        <v>39.979999999999997</v>
      </c>
      <c r="I391">
        <v>2</v>
      </c>
      <c r="J391">
        <v>0</v>
      </c>
      <c r="K391" s="6">
        <v>13.5932</v>
      </c>
      <c r="L391">
        <f>YEAR(Table1[[#This Row],[Ship Date]])</f>
        <v>2017</v>
      </c>
      <c r="M391" t="str">
        <f>TEXT(Table1[[#This Row],[Ship Date]],"mmm")</f>
        <v>Dec</v>
      </c>
      <c r="N391">
        <f>ROUNDUP(MONTH(Table1[[#This Row],[Ship Date]])/3,0)</f>
        <v>4</v>
      </c>
    </row>
    <row r="392" spans="1:14" x14ac:dyDescent="0.3">
      <c r="A392">
        <v>392</v>
      </c>
      <c r="B392" t="s">
        <v>700</v>
      </c>
      <c r="C392" t="s">
        <v>701</v>
      </c>
      <c r="D392" t="s">
        <v>702</v>
      </c>
      <c r="E392" s="1">
        <v>41903</v>
      </c>
      <c r="F392" s="1">
        <v>41905</v>
      </c>
      <c r="G392" t="s">
        <v>14</v>
      </c>
      <c r="H392" s="6">
        <v>246.38399999999999</v>
      </c>
      <c r="I392">
        <v>2</v>
      </c>
      <c r="J392">
        <v>0.2</v>
      </c>
      <c r="K392" s="6">
        <v>27.7182</v>
      </c>
      <c r="L392">
        <f>YEAR(Table1[[#This Row],[Ship Date]])</f>
        <v>2014</v>
      </c>
      <c r="M392" t="str">
        <f>TEXT(Table1[[#This Row],[Ship Date]],"mmm")</f>
        <v>Sep</v>
      </c>
      <c r="N392">
        <f>ROUNDUP(MONTH(Table1[[#This Row],[Ship Date]])/3,0)</f>
        <v>3</v>
      </c>
    </row>
    <row r="393" spans="1:14" x14ac:dyDescent="0.3">
      <c r="A393">
        <v>393</v>
      </c>
      <c r="B393" t="s">
        <v>700</v>
      </c>
      <c r="C393" t="s">
        <v>701</v>
      </c>
      <c r="D393" t="s">
        <v>703</v>
      </c>
      <c r="E393" s="1">
        <v>41903</v>
      </c>
      <c r="F393" s="1">
        <v>41905</v>
      </c>
      <c r="G393" t="s">
        <v>14</v>
      </c>
      <c r="H393" s="6">
        <v>1799.97</v>
      </c>
      <c r="I393">
        <v>3</v>
      </c>
      <c r="J393">
        <v>0</v>
      </c>
      <c r="K393" s="6">
        <v>701.98829999999998</v>
      </c>
      <c r="L393">
        <f>YEAR(Table1[[#This Row],[Ship Date]])</f>
        <v>2014</v>
      </c>
      <c r="M393" t="str">
        <f>TEXT(Table1[[#This Row],[Ship Date]],"mmm")</f>
        <v>Sep</v>
      </c>
      <c r="N393">
        <f>ROUNDUP(MONTH(Table1[[#This Row],[Ship Date]])/3,0)</f>
        <v>3</v>
      </c>
    </row>
    <row r="394" spans="1:14" x14ac:dyDescent="0.3">
      <c r="A394">
        <v>394</v>
      </c>
      <c r="B394" t="s">
        <v>704</v>
      </c>
      <c r="C394" t="s">
        <v>705</v>
      </c>
      <c r="D394" t="s">
        <v>706</v>
      </c>
      <c r="E394" s="1">
        <v>41797</v>
      </c>
      <c r="F394" s="1">
        <v>41800</v>
      </c>
      <c r="G394" t="s">
        <v>14</v>
      </c>
      <c r="H394" s="6">
        <v>12.462</v>
      </c>
      <c r="I394">
        <v>3</v>
      </c>
      <c r="J394">
        <v>0.8</v>
      </c>
      <c r="K394" s="6">
        <v>-20.5623</v>
      </c>
      <c r="L394">
        <f>YEAR(Table1[[#This Row],[Ship Date]])</f>
        <v>2014</v>
      </c>
      <c r="M394" t="str">
        <f>TEXT(Table1[[#This Row],[Ship Date]],"mmm")</f>
        <v>Jun</v>
      </c>
      <c r="N394">
        <f>ROUNDUP(MONTH(Table1[[#This Row],[Ship Date]])/3,0)</f>
        <v>2</v>
      </c>
    </row>
    <row r="395" spans="1:14" x14ac:dyDescent="0.3">
      <c r="A395">
        <v>395</v>
      </c>
      <c r="B395" t="s">
        <v>707</v>
      </c>
      <c r="C395" t="s">
        <v>708</v>
      </c>
      <c r="D395" t="s">
        <v>709</v>
      </c>
      <c r="E395" s="1">
        <v>42916</v>
      </c>
      <c r="F395" s="1">
        <v>42921</v>
      </c>
      <c r="G395" t="s">
        <v>22</v>
      </c>
      <c r="H395" s="6">
        <v>75.792000000000002</v>
      </c>
      <c r="I395">
        <v>3</v>
      </c>
      <c r="J395">
        <v>0.2</v>
      </c>
      <c r="K395" s="6">
        <v>25.579799999999999</v>
      </c>
      <c r="L395">
        <f>YEAR(Table1[[#This Row],[Ship Date]])</f>
        <v>2017</v>
      </c>
      <c r="M395" t="str">
        <f>TEXT(Table1[[#This Row],[Ship Date]],"mmm")</f>
        <v>Jul</v>
      </c>
      <c r="N395">
        <f>ROUNDUP(MONTH(Table1[[#This Row],[Ship Date]])/3,0)</f>
        <v>3</v>
      </c>
    </row>
    <row r="396" spans="1:14" x14ac:dyDescent="0.3">
      <c r="A396">
        <v>396</v>
      </c>
      <c r="B396" t="s">
        <v>710</v>
      </c>
      <c r="C396" t="s">
        <v>711</v>
      </c>
      <c r="D396" t="s">
        <v>712</v>
      </c>
      <c r="E396" s="1">
        <v>43025</v>
      </c>
      <c r="F396" s="1">
        <v>43027</v>
      </c>
      <c r="G396" t="s">
        <v>14</v>
      </c>
      <c r="H396" s="6">
        <v>49.96</v>
      </c>
      <c r="I396">
        <v>2</v>
      </c>
      <c r="J396">
        <v>0</v>
      </c>
      <c r="K396" s="6">
        <v>9.4923999999999999</v>
      </c>
      <c r="L396">
        <f>YEAR(Table1[[#This Row],[Ship Date]])</f>
        <v>2017</v>
      </c>
      <c r="M396" t="str">
        <f>TEXT(Table1[[#This Row],[Ship Date]],"mmm")</f>
        <v>Oct</v>
      </c>
      <c r="N396">
        <f>ROUNDUP(MONTH(Table1[[#This Row],[Ship Date]])/3,0)</f>
        <v>4</v>
      </c>
    </row>
    <row r="397" spans="1:14" x14ac:dyDescent="0.3">
      <c r="A397">
        <v>397</v>
      </c>
      <c r="B397" t="s">
        <v>710</v>
      </c>
      <c r="C397" t="s">
        <v>711</v>
      </c>
      <c r="D397" t="s">
        <v>713</v>
      </c>
      <c r="E397" s="1">
        <v>43025</v>
      </c>
      <c r="F397" s="1">
        <v>43027</v>
      </c>
      <c r="G397" t="s">
        <v>14</v>
      </c>
      <c r="H397" s="6">
        <v>12.96</v>
      </c>
      <c r="I397">
        <v>2</v>
      </c>
      <c r="J397">
        <v>0</v>
      </c>
      <c r="K397" s="6">
        <v>6.2207999999999997</v>
      </c>
      <c r="L397">
        <f>YEAR(Table1[[#This Row],[Ship Date]])</f>
        <v>2017</v>
      </c>
      <c r="M397" t="str">
        <f>TEXT(Table1[[#This Row],[Ship Date]],"mmm")</f>
        <v>Oct</v>
      </c>
      <c r="N397">
        <f>ROUNDUP(MONTH(Table1[[#This Row],[Ship Date]])/3,0)</f>
        <v>4</v>
      </c>
    </row>
    <row r="398" spans="1:14" x14ac:dyDescent="0.3">
      <c r="A398">
        <v>398</v>
      </c>
      <c r="B398" t="s">
        <v>714</v>
      </c>
      <c r="C398" t="s">
        <v>40</v>
      </c>
      <c r="D398" t="s">
        <v>715</v>
      </c>
      <c r="E398" s="1">
        <v>42308</v>
      </c>
      <c r="F398" s="1">
        <v>42312</v>
      </c>
      <c r="G398" t="s">
        <v>22</v>
      </c>
      <c r="H398" s="6">
        <v>70.12</v>
      </c>
      <c r="I398">
        <v>4</v>
      </c>
      <c r="J398">
        <v>0</v>
      </c>
      <c r="K398" s="6">
        <v>21.036000000000001</v>
      </c>
      <c r="L398">
        <f>YEAR(Table1[[#This Row],[Ship Date]])</f>
        <v>2015</v>
      </c>
      <c r="M398" t="str">
        <f>TEXT(Table1[[#This Row],[Ship Date]],"mmm")</f>
        <v>Nov</v>
      </c>
      <c r="N398">
        <f>ROUNDUP(MONTH(Table1[[#This Row],[Ship Date]])/3,0)</f>
        <v>4</v>
      </c>
    </row>
    <row r="399" spans="1:14" x14ac:dyDescent="0.3">
      <c r="A399">
        <v>399</v>
      </c>
      <c r="B399" t="s">
        <v>716</v>
      </c>
      <c r="C399" t="s">
        <v>717</v>
      </c>
      <c r="D399" t="s">
        <v>718</v>
      </c>
      <c r="E399" s="1">
        <v>42621</v>
      </c>
      <c r="F399" s="1">
        <v>42623</v>
      </c>
      <c r="G399" t="s">
        <v>14</v>
      </c>
      <c r="H399" s="6">
        <v>35.951999999999998</v>
      </c>
      <c r="I399">
        <v>3</v>
      </c>
      <c r="J399">
        <v>0.2</v>
      </c>
      <c r="K399" s="6">
        <v>3.5952000000000002</v>
      </c>
      <c r="L399">
        <f>YEAR(Table1[[#This Row],[Ship Date]])</f>
        <v>2016</v>
      </c>
      <c r="M399" t="str">
        <f>TEXT(Table1[[#This Row],[Ship Date]],"mmm")</f>
        <v>Sep</v>
      </c>
      <c r="N399">
        <f>ROUNDUP(MONTH(Table1[[#This Row],[Ship Date]])/3,0)</f>
        <v>3</v>
      </c>
    </row>
    <row r="400" spans="1:14" x14ac:dyDescent="0.3">
      <c r="A400">
        <v>400</v>
      </c>
      <c r="B400" t="s">
        <v>716</v>
      </c>
      <c r="C400" t="s">
        <v>717</v>
      </c>
      <c r="D400" t="s">
        <v>69</v>
      </c>
      <c r="E400" s="1">
        <v>42621</v>
      </c>
      <c r="F400" s="1">
        <v>42623</v>
      </c>
      <c r="G400" t="s">
        <v>14</v>
      </c>
      <c r="H400" s="6">
        <v>2396.2656000000002</v>
      </c>
      <c r="I400">
        <v>4</v>
      </c>
      <c r="J400">
        <v>0.32</v>
      </c>
      <c r="K400" s="6">
        <v>-317.15280000000001</v>
      </c>
      <c r="L400">
        <f>YEAR(Table1[[#This Row],[Ship Date]])</f>
        <v>2016</v>
      </c>
      <c r="M400" t="str">
        <f>TEXT(Table1[[#This Row],[Ship Date]],"mmm")</f>
        <v>Sep</v>
      </c>
      <c r="N400">
        <f>ROUNDUP(MONTH(Table1[[#This Row],[Ship Date]])/3,0)</f>
        <v>3</v>
      </c>
    </row>
    <row r="401" spans="1:14" x14ac:dyDescent="0.3">
      <c r="A401">
        <v>401</v>
      </c>
      <c r="B401" t="s">
        <v>716</v>
      </c>
      <c r="C401" t="s">
        <v>717</v>
      </c>
      <c r="D401" t="s">
        <v>719</v>
      </c>
      <c r="E401" s="1">
        <v>42621</v>
      </c>
      <c r="F401" s="1">
        <v>42623</v>
      </c>
      <c r="G401" t="s">
        <v>14</v>
      </c>
      <c r="H401" s="6">
        <v>131.136</v>
      </c>
      <c r="I401">
        <v>4</v>
      </c>
      <c r="J401">
        <v>0.2</v>
      </c>
      <c r="K401" s="6">
        <v>-32.783999999999999</v>
      </c>
      <c r="L401">
        <f>YEAR(Table1[[#This Row],[Ship Date]])</f>
        <v>2016</v>
      </c>
      <c r="M401" t="str">
        <f>TEXT(Table1[[#This Row],[Ship Date]],"mmm")</f>
        <v>Sep</v>
      </c>
      <c r="N401">
        <f>ROUNDUP(MONTH(Table1[[#This Row],[Ship Date]])/3,0)</f>
        <v>3</v>
      </c>
    </row>
    <row r="402" spans="1:14" x14ac:dyDescent="0.3">
      <c r="A402">
        <v>402</v>
      </c>
      <c r="B402" t="s">
        <v>716</v>
      </c>
      <c r="C402" t="s">
        <v>717</v>
      </c>
      <c r="D402" t="s">
        <v>720</v>
      </c>
      <c r="E402" s="1">
        <v>42621</v>
      </c>
      <c r="F402" s="1">
        <v>42623</v>
      </c>
      <c r="G402" t="s">
        <v>14</v>
      </c>
      <c r="H402" s="6">
        <v>57.584000000000003</v>
      </c>
      <c r="I402">
        <v>2</v>
      </c>
      <c r="J402">
        <v>0.2</v>
      </c>
      <c r="K402" s="6">
        <v>0.7198</v>
      </c>
      <c r="L402">
        <f>YEAR(Table1[[#This Row],[Ship Date]])</f>
        <v>2016</v>
      </c>
      <c r="M402" t="str">
        <f>TEXT(Table1[[#This Row],[Ship Date]],"mmm")</f>
        <v>Sep</v>
      </c>
      <c r="N402">
        <f>ROUNDUP(MONTH(Table1[[#This Row],[Ship Date]])/3,0)</f>
        <v>3</v>
      </c>
    </row>
    <row r="403" spans="1:14" x14ac:dyDescent="0.3">
      <c r="A403">
        <v>403</v>
      </c>
      <c r="B403" t="s">
        <v>721</v>
      </c>
      <c r="C403" t="s">
        <v>722</v>
      </c>
      <c r="D403" t="s">
        <v>723</v>
      </c>
      <c r="E403" s="1">
        <v>41997</v>
      </c>
      <c r="F403" s="1">
        <v>41999</v>
      </c>
      <c r="G403" t="s">
        <v>82</v>
      </c>
      <c r="H403" s="6">
        <v>9.5679999999999996</v>
      </c>
      <c r="I403">
        <v>2</v>
      </c>
      <c r="J403">
        <v>0.2</v>
      </c>
      <c r="K403" s="6">
        <v>3.4683999999999999</v>
      </c>
      <c r="L403">
        <f>YEAR(Table1[[#This Row],[Ship Date]])</f>
        <v>2014</v>
      </c>
      <c r="M403" t="str">
        <f>TEXT(Table1[[#This Row],[Ship Date]],"mmm")</f>
        <v>Dec</v>
      </c>
      <c r="N403">
        <f>ROUNDUP(MONTH(Table1[[#This Row],[Ship Date]])/3,0)</f>
        <v>4</v>
      </c>
    </row>
    <row r="404" spans="1:14" x14ac:dyDescent="0.3">
      <c r="A404">
        <v>404</v>
      </c>
      <c r="B404" t="s">
        <v>724</v>
      </c>
      <c r="C404" t="s">
        <v>302</v>
      </c>
      <c r="D404" t="s">
        <v>725</v>
      </c>
      <c r="E404" s="1">
        <v>41745</v>
      </c>
      <c r="F404" s="1">
        <v>41749</v>
      </c>
      <c r="G404" t="s">
        <v>22</v>
      </c>
      <c r="H404" s="6">
        <v>39.072000000000003</v>
      </c>
      <c r="I404">
        <v>6</v>
      </c>
      <c r="J404">
        <v>0.2</v>
      </c>
      <c r="K404" s="6">
        <v>9.7680000000000007</v>
      </c>
      <c r="L404">
        <f>YEAR(Table1[[#This Row],[Ship Date]])</f>
        <v>2014</v>
      </c>
      <c r="M404" t="str">
        <f>TEXT(Table1[[#This Row],[Ship Date]],"mmm")</f>
        <v>Apr</v>
      </c>
      <c r="N404">
        <f>ROUNDUP(MONTH(Table1[[#This Row],[Ship Date]])/3,0)</f>
        <v>2</v>
      </c>
    </row>
    <row r="405" spans="1:14" x14ac:dyDescent="0.3">
      <c r="A405">
        <v>405</v>
      </c>
      <c r="B405" t="s">
        <v>726</v>
      </c>
      <c r="C405" t="s">
        <v>727</v>
      </c>
      <c r="D405" t="s">
        <v>728</v>
      </c>
      <c r="E405" s="1">
        <v>43093</v>
      </c>
      <c r="F405" s="1">
        <v>43098</v>
      </c>
      <c r="G405" t="s">
        <v>22</v>
      </c>
      <c r="H405" s="6">
        <v>35.909999999999997</v>
      </c>
      <c r="I405">
        <v>3</v>
      </c>
      <c r="J405">
        <v>0</v>
      </c>
      <c r="K405" s="6">
        <v>9.6957000000000004</v>
      </c>
      <c r="L405">
        <f>YEAR(Table1[[#This Row],[Ship Date]])</f>
        <v>2017</v>
      </c>
      <c r="M405" t="str">
        <f>TEXT(Table1[[#This Row],[Ship Date]],"mmm")</f>
        <v>Dec</v>
      </c>
      <c r="N405">
        <f>ROUNDUP(MONTH(Table1[[#This Row],[Ship Date]])/3,0)</f>
        <v>4</v>
      </c>
    </row>
    <row r="406" spans="1:14" x14ac:dyDescent="0.3">
      <c r="A406">
        <v>406</v>
      </c>
      <c r="B406" t="s">
        <v>729</v>
      </c>
      <c r="C406" t="s">
        <v>730</v>
      </c>
      <c r="D406" t="s">
        <v>720</v>
      </c>
      <c r="E406" s="1">
        <v>43077</v>
      </c>
      <c r="F406" s="1">
        <v>43081</v>
      </c>
      <c r="G406" t="s">
        <v>22</v>
      </c>
      <c r="H406" s="6">
        <v>179.95</v>
      </c>
      <c r="I406">
        <v>5</v>
      </c>
      <c r="J406">
        <v>0</v>
      </c>
      <c r="K406" s="6">
        <v>37.789499999999997</v>
      </c>
      <c r="L406">
        <f>YEAR(Table1[[#This Row],[Ship Date]])</f>
        <v>2017</v>
      </c>
      <c r="M406" t="str">
        <f>TEXT(Table1[[#This Row],[Ship Date]],"mmm")</f>
        <v>Dec</v>
      </c>
      <c r="N406">
        <f>ROUNDUP(MONTH(Table1[[#This Row],[Ship Date]])/3,0)</f>
        <v>4</v>
      </c>
    </row>
    <row r="407" spans="1:14" x14ac:dyDescent="0.3">
      <c r="A407">
        <v>407</v>
      </c>
      <c r="B407" t="s">
        <v>729</v>
      </c>
      <c r="C407" t="s">
        <v>730</v>
      </c>
      <c r="D407" t="s">
        <v>731</v>
      </c>
      <c r="E407" s="1">
        <v>43077</v>
      </c>
      <c r="F407" s="1">
        <v>43081</v>
      </c>
      <c r="G407" t="s">
        <v>22</v>
      </c>
      <c r="H407" s="6">
        <v>1199.9760000000001</v>
      </c>
      <c r="I407">
        <v>3</v>
      </c>
      <c r="J407">
        <v>0.2</v>
      </c>
      <c r="K407" s="6">
        <v>434.99130000000002</v>
      </c>
      <c r="L407">
        <f>YEAR(Table1[[#This Row],[Ship Date]])</f>
        <v>2017</v>
      </c>
      <c r="M407" t="str">
        <f>TEXT(Table1[[#This Row],[Ship Date]],"mmm")</f>
        <v>Dec</v>
      </c>
      <c r="N407">
        <f>ROUNDUP(MONTH(Table1[[#This Row],[Ship Date]])/3,0)</f>
        <v>4</v>
      </c>
    </row>
    <row r="408" spans="1:14" x14ac:dyDescent="0.3">
      <c r="A408">
        <v>408</v>
      </c>
      <c r="B408" t="s">
        <v>729</v>
      </c>
      <c r="C408" t="s">
        <v>730</v>
      </c>
      <c r="D408" t="s">
        <v>732</v>
      </c>
      <c r="E408" s="1">
        <v>43077</v>
      </c>
      <c r="F408" s="1">
        <v>43081</v>
      </c>
      <c r="G408" t="s">
        <v>22</v>
      </c>
      <c r="H408" s="6">
        <v>27.15</v>
      </c>
      <c r="I408">
        <v>5</v>
      </c>
      <c r="J408">
        <v>0</v>
      </c>
      <c r="K408" s="6">
        <v>13.3035</v>
      </c>
      <c r="L408">
        <f>YEAR(Table1[[#This Row],[Ship Date]])</f>
        <v>2017</v>
      </c>
      <c r="M408" t="str">
        <f>TEXT(Table1[[#This Row],[Ship Date]],"mmm")</f>
        <v>Dec</v>
      </c>
      <c r="N408">
        <f>ROUNDUP(MONTH(Table1[[#This Row],[Ship Date]])/3,0)</f>
        <v>4</v>
      </c>
    </row>
    <row r="409" spans="1:14" x14ac:dyDescent="0.3">
      <c r="A409">
        <v>409</v>
      </c>
      <c r="B409" t="s">
        <v>729</v>
      </c>
      <c r="C409" t="s">
        <v>730</v>
      </c>
      <c r="D409" t="s">
        <v>733</v>
      </c>
      <c r="E409" s="1">
        <v>43077</v>
      </c>
      <c r="F409" s="1">
        <v>43081</v>
      </c>
      <c r="G409" t="s">
        <v>22</v>
      </c>
      <c r="H409" s="6">
        <v>1004.024</v>
      </c>
      <c r="I409">
        <v>7</v>
      </c>
      <c r="J409">
        <v>0.2</v>
      </c>
      <c r="K409" s="6">
        <v>-112.95269999999999</v>
      </c>
      <c r="L409">
        <f>YEAR(Table1[[#This Row],[Ship Date]])</f>
        <v>2017</v>
      </c>
      <c r="M409" t="str">
        <f>TEXT(Table1[[#This Row],[Ship Date]],"mmm")</f>
        <v>Dec</v>
      </c>
      <c r="N409">
        <f>ROUNDUP(MONTH(Table1[[#This Row],[Ship Date]])/3,0)</f>
        <v>4</v>
      </c>
    </row>
    <row r="410" spans="1:14" x14ac:dyDescent="0.3">
      <c r="A410">
        <v>410</v>
      </c>
      <c r="B410" t="s">
        <v>729</v>
      </c>
      <c r="C410" t="s">
        <v>730</v>
      </c>
      <c r="D410" t="s">
        <v>734</v>
      </c>
      <c r="E410" s="1">
        <v>43077</v>
      </c>
      <c r="F410" s="1">
        <v>43081</v>
      </c>
      <c r="G410" t="s">
        <v>22</v>
      </c>
      <c r="H410" s="6">
        <v>9.68</v>
      </c>
      <c r="I410">
        <v>1</v>
      </c>
      <c r="J410">
        <v>0</v>
      </c>
      <c r="K410" s="6">
        <v>4.6463999999999999</v>
      </c>
      <c r="L410">
        <f>YEAR(Table1[[#This Row],[Ship Date]])</f>
        <v>2017</v>
      </c>
      <c r="M410" t="str">
        <f>TEXT(Table1[[#This Row],[Ship Date]],"mmm")</f>
        <v>Dec</v>
      </c>
      <c r="N410">
        <f>ROUNDUP(MONTH(Table1[[#This Row],[Ship Date]])/3,0)</f>
        <v>4</v>
      </c>
    </row>
    <row r="411" spans="1:14" x14ac:dyDescent="0.3">
      <c r="A411">
        <v>411</v>
      </c>
      <c r="B411" t="s">
        <v>729</v>
      </c>
      <c r="C411" t="s">
        <v>730</v>
      </c>
      <c r="D411" t="s">
        <v>735</v>
      </c>
      <c r="E411" s="1">
        <v>43077</v>
      </c>
      <c r="F411" s="1">
        <v>43081</v>
      </c>
      <c r="G411" t="s">
        <v>22</v>
      </c>
      <c r="H411" s="6">
        <v>28.35</v>
      </c>
      <c r="I411">
        <v>9</v>
      </c>
      <c r="J411">
        <v>0</v>
      </c>
      <c r="K411" s="6">
        <v>13.608000000000001</v>
      </c>
      <c r="L411">
        <f>YEAR(Table1[[#This Row],[Ship Date]])</f>
        <v>2017</v>
      </c>
      <c r="M411" t="str">
        <f>TEXT(Table1[[#This Row],[Ship Date]],"mmm")</f>
        <v>Dec</v>
      </c>
      <c r="N411">
        <f>ROUNDUP(MONTH(Table1[[#This Row],[Ship Date]])/3,0)</f>
        <v>4</v>
      </c>
    </row>
    <row r="412" spans="1:14" x14ac:dyDescent="0.3">
      <c r="A412">
        <v>412</v>
      </c>
      <c r="B412" t="s">
        <v>729</v>
      </c>
      <c r="C412" t="s">
        <v>730</v>
      </c>
      <c r="D412" t="s">
        <v>632</v>
      </c>
      <c r="E412" s="1">
        <v>43077</v>
      </c>
      <c r="F412" s="1">
        <v>43081</v>
      </c>
      <c r="G412" t="s">
        <v>22</v>
      </c>
      <c r="H412" s="6">
        <v>55.98</v>
      </c>
      <c r="I412">
        <v>1</v>
      </c>
      <c r="J412">
        <v>0</v>
      </c>
      <c r="K412" s="6">
        <v>27.430199999999999</v>
      </c>
      <c r="L412">
        <f>YEAR(Table1[[#This Row],[Ship Date]])</f>
        <v>2017</v>
      </c>
      <c r="M412" t="str">
        <f>TEXT(Table1[[#This Row],[Ship Date]],"mmm")</f>
        <v>Dec</v>
      </c>
      <c r="N412">
        <f>ROUNDUP(MONTH(Table1[[#This Row],[Ship Date]])/3,0)</f>
        <v>4</v>
      </c>
    </row>
    <row r="413" spans="1:14" x14ac:dyDescent="0.3">
      <c r="A413">
        <v>413</v>
      </c>
      <c r="B413" t="s">
        <v>729</v>
      </c>
      <c r="C413" t="s">
        <v>730</v>
      </c>
      <c r="D413" t="s">
        <v>736</v>
      </c>
      <c r="E413" s="1">
        <v>43077</v>
      </c>
      <c r="F413" s="1">
        <v>43081</v>
      </c>
      <c r="G413" t="s">
        <v>22</v>
      </c>
      <c r="H413" s="6">
        <v>1336.829</v>
      </c>
      <c r="I413">
        <v>13</v>
      </c>
      <c r="J413">
        <v>0.15</v>
      </c>
      <c r="K413" s="6">
        <v>31.454799999999999</v>
      </c>
      <c r="L413">
        <f>YEAR(Table1[[#This Row],[Ship Date]])</f>
        <v>2017</v>
      </c>
      <c r="M413" t="str">
        <f>TEXT(Table1[[#This Row],[Ship Date]],"mmm")</f>
        <v>Dec</v>
      </c>
      <c r="N413">
        <f>ROUNDUP(MONTH(Table1[[#This Row],[Ship Date]])/3,0)</f>
        <v>4</v>
      </c>
    </row>
    <row r="414" spans="1:14" x14ac:dyDescent="0.3">
      <c r="A414">
        <v>414</v>
      </c>
      <c r="B414" t="s">
        <v>729</v>
      </c>
      <c r="C414" t="s">
        <v>730</v>
      </c>
      <c r="D414" t="s">
        <v>737</v>
      </c>
      <c r="E414" s="1">
        <v>43077</v>
      </c>
      <c r="F414" s="1">
        <v>43081</v>
      </c>
      <c r="G414" t="s">
        <v>22</v>
      </c>
      <c r="H414" s="6">
        <v>113.568</v>
      </c>
      <c r="I414">
        <v>2</v>
      </c>
      <c r="J414">
        <v>0.2</v>
      </c>
      <c r="K414" s="6">
        <v>-18.454799999999999</v>
      </c>
      <c r="L414">
        <f>YEAR(Table1[[#This Row],[Ship Date]])</f>
        <v>2017</v>
      </c>
      <c r="M414" t="str">
        <f>TEXT(Table1[[#This Row],[Ship Date]],"mmm")</f>
        <v>Dec</v>
      </c>
      <c r="N414">
        <f>ROUNDUP(MONTH(Table1[[#This Row],[Ship Date]])/3,0)</f>
        <v>4</v>
      </c>
    </row>
    <row r="415" spans="1:14" x14ac:dyDescent="0.3">
      <c r="A415">
        <v>415</v>
      </c>
      <c r="B415" t="s">
        <v>738</v>
      </c>
      <c r="C415" t="s">
        <v>739</v>
      </c>
      <c r="D415" t="s">
        <v>740</v>
      </c>
      <c r="E415" s="1">
        <v>43042</v>
      </c>
      <c r="F415" s="1">
        <v>43046</v>
      </c>
      <c r="G415" t="s">
        <v>22</v>
      </c>
      <c r="H415" s="6">
        <v>139.86000000000001</v>
      </c>
      <c r="I415">
        <v>7</v>
      </c>
      <c r="J415">
        <v>0</v>
      </c>
      <c r="K415" s="6">
        <v>65.734200000000001</v>
      </c>
      <c r="L415">
        <f>YEAR(Table1[[#This Row],[Ship Date]])</f>
        <v>2017</v>
      </c>
      <c r="M415" t="str">
        <f>TEXT(Table1[[#This Row],[Ship Date]],"mmm")</f>
        <v>Nov</v>
      </c>
      <c r="N415">
        <f>ROUNDUP(MONTH(Table1[[#This Row],[Ship Date]])/3,0)</f>
        <v>4</v>
      </c>
    </row>
    <row r="416" spans="1:14" x14ac:dyDescent="0.3">
      <c r="A416">
        <v>416</v>
      </c>
      <c r="B416" t="s">
        <v>738</v>
      </c>
      <c r="C416" t="s">
        <v>739</v>
      </c>
      <c r="D416" t="s">
        <v>544</v>
      </c>
      <c r="E416" s="1">
        <v>43042</v>
      </c>
      <c r="F416" s="1">
        <v>43046</v>
      </c>
      <c r="G416" t="s">
        <v>22</v>
      </c>
      <c r="H416" s="6">
        <v>307.13600000000002</v>
      </c>
      <c r="I416">
        <v>4</v>
      </c>
      <c r="J416">
        <v>0.2</v>
      </c>
      <c r="K416" s="6">
        <v>26.874400000000001</v>
      </c>
      <c r="L416">
        <f>YEAR(Table1[[#This Row],[Ship Date]])</f>
        <v>2017</v>
      </c>
      <c r="M416" t="str">
        <f>TEXT(Table1[[#This Row],[Ship Date]],"mmm")</f>
        <v>Nov</v>
      </c>
      <c r="N416">
        <f>ROUNDUP(MONTH(Table1[[#This Row],[Ship Date]])/3,0)</f>
        <v>4</v>
      </c>
    </row>
    <row r="417" spans="1:14" x14ac:dyDescent="0.3">
      <c r="A417">
        <v>417</v>
      </c>
      <c r="B417" t="s">
        <v>741</v>
      </c>
      <c r="C417" t="s">
        <v>742</v>
      </c>
      <c r="D417" t="s">
        <v>743</v>
      </c>
      <c r="E417" s="1">
        <v>42910</v>
      </c>
      <c r="F417" s="1">
        <v>42914</v>
      </c>
      <c r="G417" t="s">
        <v>22</v>
      </c>
      <c r="H417" s="6">
        <v>95.92</v>
      </c>
      <c r="I417">
        <v>8</v>
      </c>
      <c r="J417">
        <v>0</v>
      </c>
      <c r="K417" s="6">
        <v>25.898399999999999</v>
      </c>
      <c r="L417">
        <f>YEAR(Table1[[#This Row],[Ship Date]])</f>
        <v>2017</v>
      </c>
      <c r="M417" t="str">
        <f>TEXT(Table1[[#This Row],[Ship Date]],"mmm")</f>
        <v>Jun</v>
      </c>
      <c r="N417">
        <f>ROUNDUP(MONTH(Table1[[#This Row],[Ship Date]])/3,0)</f>
        <v>2</v>
      </c>
    </row>
    <row r="418" spans="1:14" x14ac:dyDescent="0.3">
      <c r="A418">
        <v>418</v>
      </c>
      <c r="B418" t="s">
        <v>744</v>
      </c>
      <c r="C418" t="s">
        <v>745</v>
      </c>
      <c r="D418" t="s">
        <v>746</v>
      </c>
      <c r="E418" s="1">
        <v>42474</v>
      </c>
      <c r="F418" s="1">
        <v>42478</v>
      </c>
      <c r="G418" t="s">
        <v>22</v>
      </c>
      <c r="H418" s="6">
        <v>383.8</v>
      </c>
      <c r="I418">
        <v>5</v>
      </c>
      <c r="J418">
        <v>0.2</v>
      </c>
      <c r="K418" s="6">
        <v>38.380000000000003</v>
      </c>
      <c r="L418">
        <f>YEAR(Table1[[#This Row],[Ship Date]])</f>
        <v>2016</v>
      </c>
      <c r="M418" t="str">
        <f>TEXT(Table1[[#This Row],[Ship Date]],"mmm")</f>
        <v>Apr</v>
      </c>
      <c r="N418">
        <f>ROUNDUP(MONTH(Table1[[#This Row],[Ship Date]])/3,0)</f>
        <v>2</v>
      </c>
    </row>
    <row r="419" spans="1:14" x14ac:dyDescent="0.3">
      <c r="A419">
        <v>419</v>
      </c>
      <c r="B419" t="s">
        <v>747</v>
      </c>
      <c r="C419" t="s">
        <v>643</v>
      </c>
      <c r="D419" t="s">
        <v>748</v>
      </c>
      <c r="E419" s="1">
        <v>43045</v>
      </c>
      <c r="F419" s="1">
        <v>43049</v>
      </c>
      <c r="G419" t="s">
        <v>22</v>
      </c>
      <c r="H419" s="6">
        <v>5.78</v>
      </c>
      <c r="I419">
        <v>1</v>
      </c>
      <c r="J419">
        <v>0</v>
      </c>
      <c r="K419" s="6">
        <v>2.8321999999999998</v>
      </c>
      <c r="L419">
        <f>YEAR(Table1[[#This Row],[Ship Date]])</f>
        <v>2017</v>
      </c>
      <c r="M419" t="str">
        <f>TEXT(Table1[[#This Row],[Ship Date]],"mmm")</f>
        <v>Nov</v>
      </c>
      <c r="N419">
        <f>ROUNDUP(MONTH(Table1[[#This Row],[Ship Date]])/3,0)</f>
        <v>4</v>
      </c>
    </row>
    <row r="420" spans="1:14" x14ac:dyDescent="0.3">
      <c r="A420">
        <v>420</v>
      </c>
      <c r="B420" t="s">
        <v>749</v>
      </c>
      <c r="C420" t="s">
        <v>582</v>
      </c>
      <c r="D420" t="s">
        <v>750</v>
      </c>
      <c r="E420" s="1">
        <v>42798</v>
      </c>
      <c r="F420" s="1">
        <v>42803</v>
      </c>
      <c r="G420" t="s">
        <v>22</v>
      </c>
      <c r="H420" s="6">
        <v>9.32</v>
      </c>
      <c r="I420">
        <v>4</v>
      </c>
      <c r="J420">
        <v>0</v>
      </c>
      <c r="K420" s="6">
        <v>2.7027999999999999</v>
      </c>
      <c r="L420">
        <f>YEAR(Table1[[#This Row],[Ship Date]])</f>
        <v>2017</v>
      </c>
      <c r="M420" t="str">
        <f>TEXT(Table1[[#This Row],[Ship Date]],"mmm")</f>
        <v>Mar</v>
      </c>
      <c r="N420">
        <f>ROUNDUP(MONTH(Table1[[#This Row],[Ship Date]])/3,0)</f>
        <v>1</v>
      </c>
    </row>
    <row r="421" spans="1:14" x14ac:dyDescent="0.3">
      <c r="A421">
        <v>421</v>
      </c>
      <c r="B421" t="s">
        <v>749</v>
      </c>
      <c r="C421" t="s">
        <v>582</v>
      </c>
      <c r="D421" t="s">
        <v>751</v>
      </c>
      <c r="E421" s="1">
        <v>42798</v>
      </c>
      <c r="F421" s="1">
        <v>42803</v>
      </c>
      <c r="G421" t="s">
        <v>22</v>
      </c>
      <c r="H421" s="6">
        <v>15.25</v>
      </c>
      <c r="I421">
        <v>1</v>
      </c>
      <c r="J421">
        <v>0</v>
      </c>
      <c r="K421" s="6">
        <v>7.0149999999999997</v>
      </c>
      <c r="L421">
        <f>YEAR(Table1[[#This Row],[Ship Date]])</f>
        <v>2017</v>
      </c>
      <c r="M421" t="str">
        <f>TEXT(Table1[[#This Row],[Ship Date]],"mmm")</f>
        <v>Mar</v>
      </c>
      <c r="N421">
        <f>ROUNDUP(MONTH(Table1[[#This Row],[Ship Date]])/3,0)</f>
        <v>1</v>
      </c>
    </row>
    <row r="422" spans="1:14" x14ac:dyDescent="0.3">
      <c r="A422">
        <v>422</v>
      </c>
      <c r="B422" t="s">
        <v>752</v>
      </c>
      <c r="C422" t="s">
        <v>150</v>
      </c>
      <c r="D422" t="s">
        <v>753</v>
      </c>
      <c r="E422" s="1">
        <v>41812</v>
      </c>
      <c r="F422" s="1">
        <v>41815</v>
      </c>
      <c r="G422" t="s">
        <v>82</v>
      </c>
      <c r="H422" s="6">
        <v>196.75200000000001</v>
      </c>
      <c r="I422">
        <v>6</v>
      </c>
      <c r="J422">
        <v>0.2</v>
      </c>
      <c r="K422" s="6">
        <v>56.566200000000002</v>
      </c>
      <c r="L422">
        <f>YEAR(Table1[[#This Row],[Ship Date]])</f>
        <v>2014</v>
      </c>
      <c r="M422" t="str">
        <f>TEXT(Table1[[#This Row],[Ship Date]],"mmm")</f>
        <v>Jun</v>
      </c>
      <c r="N422">
        <f>ROUNDUP(MONTH(Table1[[#This Row],[Ship Date]])/3,0)</f>
        <v>2</v>
      </c>
    </row>
    <row r="423" spans="1:14" x14ac:dyDescent="0.3">
      <c r="A423">
        <v>423</v>
      </c>
      <c r="B423" t="s">
        <v>754</v>
      </c>
      <c r="C423" t="s">
        <v>755</v>
      </c>
      <c r="D423" t="s">
        <v>756</v>
      </c>
      <c r="E423" s="1">
        <v>43027</v>
      </c>
      <c r="F423" s="1">
        <v>43031</v>
      </c>
      <c r="G423" t="s">
        <v>22</v>
      </c>
      <c r="H423" s="6">
        <v>56.56</v>
      </c>
      <c r="I423">
        <v>4</v>
      </c>
      <c r="J423">
        <v>0</v>
      </c>
      <c r="K423" s="6">
        <v>14.7056</v>
      </c>
      <c r="L423">
        <f>YEAR(Table1[[#This Row],[Ship Date]])</f>
        <v>2017</v>
      </c>
      <c r="M423" t="str">
        <f>TEXT(Table1[[#This Row],[Ship Date]],"mmm")</f>
        <v>Oct</v>
      </c>
      <c r="N423">
        <f>ROUNDUP(MONTH(Table1[[#This Row],[Ship Date]])/3,0)</f>
        <v>4</v>
      </c>
    </row>
    <row r="424" spans="1:14" x14ac:dyDescent="0.3">
      <c r="A424">
        <v>424</v>
      </c>
      <c r="B424" t="s">
        <v>754</v>
      </c>
      <c r="C424" t="s">
        <v>755</v>
      </c>
      <c r="D424" t="s">
        <v>757</v>
      </c>
      <c r="E424" s="1">
        <v>43027</v>
      </c>
      <c r="F424" s="1">
        <v>43031</v>
      </c>
      <c r="G424" t="s">
        <v>22</v>
      </c>
      <c r="H424" s="6">
        <v>32.700000000000003</v>
      </c>
      <c r="I424">
        <v>3</v>
      </c>
      <c r="J424">
        <v>0</v>
      </c>
      <c r="K424" s="6">
        <v>8.5020000000000007</v>
      </c>
      <c r="L424">
        <f>YEAR(Table1[[#This Row],[Ship Date]])</f>
        <v>2017</v>
      </c>
      <c r="M424" t="str">
        <f>TEXT(Table1[[#This Row],[Ship Date]],"mmm")</f>
        <v>Oct</v>
      </c>
      <c r="N424">
        <f>ROUNDUP(MONTH(Table1[[#This Row],[Ship Date]])/3,0)</f>
        <v>4</v>
      </c>
    </row>
    <row r="425" spans="1:14" x14ac:dyDescent="0.3">
      <c r="A425">
        <v>425</v>
      </c>
      <c r="B425" t="s">
        <v>758</v>
      </c>
      <c r="C425" t="s">
        <v>759</v>
      </c>
      <c r="D425" t="s">
        <v>760</v>
      </c>
      <c r="E425" s="1">
        <v>42968</v>
      </c>
      <c r="F425" s="1">
        <v>42970</v>
      </c>
      <c r="G425" t="s">
        <v>14</v>
      </c>
      <c r="H425" s="6">
        <v>866.4</v>
      </c>
      <c r="I425">
        <v>4</v>
      </c>
      <c r="J425">
        <v>0</v>
      </c>
      <c r="K425" s="6">
        <v>225.26400000000001</v>
      </c>
      <c r="L425">
        <f>YEAR(Table1[[#This Row],[Ship Date]])</f>
        <v>2017</v>
      </c>
      <c r="M425" t="str">
        <f>TEXT(Table1[[#This Row],[Ship Date]],"mmm")</f>
        <v>Aug</v>
      </c>
      <c r="N425">
        <f>ROUNDUP(MONTH(Table1[[#This Row],[Ship Date]])/3,0)</f>
        <v>3</v>
      </c>
    </row>
    <row r="426" spans="1:14" x14ac:dyDescent="0.3">
      <c r="A426">
        <v>426</v>
      </c>
      <c r="B426" t="s">
        <v>761</v>
      </c>
      <c r="C426" t="s">
        <v>117</v>
      </c>
      <c r="D426" t="s">
        <v>762</v>
      </c>
      <c r="E426" s="1">
        <v>43062</v>
      </c>
      <c r="F426" s="1">
        <v>43065</v>
      </c>
      <c r="G426" t="s">
        <v>14</v>
      </c>
      <c r="H426" s="6">
        <v>28.4</v>
      </c>
      <c r="I426">
        <v>2</v>
      </c>
      <c r="J426">
        <v>0</v>
      </c>
      <c r="K426" s="6">
        <v>11.076000000000001</v>
      </c>
      <c r="L426">
        <f>YEAR(Table1[[#This Row],[Ship Date]])</f>
        <v>2017</v>
      </c>
      <c r="M426" t="str">
        <f>TEXT(Table1[[#This Row],[Ship Date]],"mmm")</f>
        <v>Nov</v>
      </c>
      <c r="N426">
        <f>ROUNDUP(MONTH(Table1[[#This Row],[Ship Date]])/3,0)</f>
        <v>4</v>
      </c>
    </row>
    <row r="427" spans="1:14" x14ac:dyDescent="0.3">
      <c r="A427">
        <v>427</v>
      </c>
      <c r="B427" t="s">
        <v>761</v>
      </c>
      <c r="C427" t="s">
        <v>117</v>
      </c>
      <c r="D427" t="s">
        <v>763</v>
      </c>
      <c r="E427" s="1">
        <v>43062</v>
      </c>
      <c r="F427" s="1">
        <v>43065</v>
      </c>
      <c r="G427" t="s">
        <v>14</v>
      </c>
      <c r="H427" s="6">
        <v>287.92</v>
      </c>
      <c r="I427">
        <v>8</v>
      </c>
      <c r="J427">
        <v>0</v>
      </c>
      <c r="K427" s="6">
        <v>138.20160000000001</v>
      </c>
      <c r="L427">
        <f>YEAR(Table1[[#This Row],[Ship Date]])</f>
        <v>2017</v>
      </c>
      <c r="M427" t="str">
        <f>TEXT(Table1[[#This Row],[Ship Date]],"mmm")</f>
        <v>Nov</v>
      </c>
      <c r="N427">
        <f>ROUNDUP(MONTH(Table1[[#This Row],[Ship Date]])/3,0)</f>
        <v>4</v>
      </c>
    </row>
    <row r="428" spans="1:14" x14ac:dyDescent="0.3">
      <c r="A428">
        <v>428</v>
      </c>
      <c r="B428" t="s">
        <v>764</v>
      </c>
      <c r="C428" t="s">
        <v>765</v>
      </c>
      <c r="D428" t="s">
        <v>766</v>
      </c>
      <c r="E428" s="1">
        <v>41894</v>
      </c>
      <c r="F428" s="1">
        <v>41895</v>
      </c>
      <c r="G428" t="s">
        <v>82</v>
      </c>
      <c r="H428" s="6">
        <v>69.989999999999995</v>
      </c>
      <c r="I428">
        <v>1</v>
      </c>
      <c r="J428">
        <v>0</v>
      </c>
      <c r="K428" s="6">
        <v>30.095700000000001</v>
      </c>
      <c r="L428">
        <f>YEAR(Table1[[#This Row],[Ship Date]])</f>
        <v>2014</v>
      </c>
      <c r="M428" t="str">
        <f>TEXT(Table1[[#This Row],[Ship Date]],"mmm")</f>
        <v>Sep</v>
      </c>
      <c r="N428">
        <f>ROUNDUP(MONTH(Table1[[#This Row],[Ship Date]])/3,0)</f>
        <v>3</v>
      </c>
    </row>
    <row r="429" spans="1:14" x14ac:dyDescent="0.3">
      <c r="A429">
        <v>429</v>
      </c>
      <c r="B429" t="s">
        <v>767</v>
      </c>
      <c r="C429" t="s">
        <v>768</v>
      </c>
      <c r="D429" t="s">
        <v>769</v>
      </c>
      <c r="E429" s="1">
        <v>43009</v>
      </c>
      <c r="F429" s="1">
        <v>43016</v>
      </c>
      <c r="G429" t="s">
        <v>22</v>
      </c>
      <c r="H429" s="6">
        <v>6.6719999999999997</v>
      </c>
      <c r="I429">
        <v>6</v>
      </c>
      <c r="J429">
        <v>0.2</v>
      </c>
      <c r="K429" s="6">
        <v>0.50039999999999996</v>
      </c>
      <c r="L429">
        <f>YEAR(Table1[[#This Row],[Ship Date]])</f>
        <v>2017</v>
      </c>
      <c r="M429" t="str">
        <f>TEXT(Table1[[#This Row],[Ship Date]],"mmm")</f>
        <v>Oct</v>
      </c>
      <c r="N429">
        <f>ROUNDUP(MONTH(Table1[[#This Row],[Ship Date]])/3,0)</f>
        <v>4</v>
      </c>
    </row>
    <row r="430" spans="1:14" x14ac:dyDescent="0.3">
      <c r="A430">
        <v>430</v>
      </c>
      <c r="B430" t="s">
        <v>770</v>
      </c>
      <c r="C430" t="s">
        <v>771</v>
      </c>
      <c r="D430" t="s">
        <v>772</v>
      </c>
      <c r="E430" s="1">
        <v>42475</v>
      </c>
      <c r="F430" s="1">
        <v>42481</v>
      </c>
      <c r="G430" t="s">
        <v>22</v>
      </c>
      <c r="H430" s="6">
        <v>189.58799999999999</v>
      </c>
      <c r="I430">
        <v>2</v>
      </c>
      <c r="J430">
        <v>0.7</v>
      </c>
      <c r="K430" s="6">
        <v>-145.35079999999999</v>
      </c>
      <c r="L430">
        <f>YEAR(Table1[[#This Row],[Ship Date]])</f>
        <v>2016</v>
      </c>
      <c r="M430" t="str">
        <f>TEXT(Table1[[#This Row],[Ship Date]],"mmm")</f>
        <v>Apr</v>
      </c>
      <c r="N430">
        <f>ROUNDUP(MONTH(Table1[[#This Row],[Ship Date]])/3,0)</f>
        <v>2</v>
      </c>
    </row>
    <row r="431" spans="1:14" x14ac:dyDescent="0.3">
      <c r="A431">
        <v>431</v>
      </c>
      <c r="B431" t="s">
        <v>770</v>
      </c>
      <c r="C431" t="s">
        <v>771</v>
      </c>
      <c r="D431" t="s">
        <v>357</v>
      </c>
      <c r="E431" s="1">
        <v>42475</v>
      </c>
      <c r="F431" s="1">
        <v>42481</v>
      </c>
      <c r="G431" t="s">
        <v>22</v>
      </c>
      <c r="H431" s="6">
        <v>408.74400000000003</v>
      </c>
      <c r="I431">
        <v>7</v>
      </c>
      <c r="J431">
        <v>0.2</v>
      </c>
      <c r="K431" s="6">
        <v>76.639499999999998</v>
      </c>
      <c r="L431">
        <f>YEAR(Table1[[#This Row],[Ship Date]])</f>
        <v>2016</v>
      </c>
      <c r="M431" t="str">
        <f>TEXT(Table1[[#This Row],[Ship Date]],"mmm")</f>
        <v>Apr</v>
      </c>
      <c r="N431">
        <f>ROUNDUP(MONTH(Table1[[#This Row],[Ship Date]])/3,0)</f>
        <v>2</v>
      </c>
    </row>
    <row r="432" spans="1:14" x14ac:dyDescent="0.3">
      <c r="A432">
        <v>432</v>
      </c>
      <c r="B432" t="s">
        <v>770</v>
      </c>
      <c r="C432" t="s">
        <v>771</v>
      </c>
      <c r="D432" t="s">
        <v>357</v>
      </c>
      <c r="E432" s="1">
        <v>42475</v>
      </c>
      <c r="F432" s="1">
        <v>42481</v>
      </c>
      <c r="G432" t="s">
        <v>22</v>
      </c>
      <c r="H432" s="6">
        <v>291.95999999999998</v>
      </c>
      <c r="I432">
        <v>5</v>
      </c>
      <c r="J432">
        <v>0.2</v>
      </c>
      <c r="K432" s="6">
        <v>54.7425</v>
      </c>
      <c r="L432">
        <f>YEAR(Table1[[#This Row],[Ship Date]])</f>
        <v>2016</v>
      </c>
      <c r="M432" t="str">
        <f>TEXT(Table1[[#This Row],[Ship Date]],"mmm")</f>
        <v>Apr</v>
      </c>
      <c r="N432">
        <f>ROUNDUP(MONTH(Table1[[#This Row],[Ship Date]])/3,0)</f>
        <v>2</v>
      </c>
    </row>
    <row r="433" spans="1:14" x14ac:dyDescent="0.3">
      <c r="A433">
        <v>433</v>
      </c>
      <c r="B433" t="s">
        <v>770</v>
      </c>
      <c r="C433" t="s">
        <v>771</v>
      </c>
      <c r="D433" t="s">
        <v>773</v>
      </c>
      <c r="E433" s="1">
        <v>42475</v>
      </c>
      <c r="F433" s="1">
        <v>42481</v>
      </c>
      <c r="G433" t="s">
        <v>22</v>
      </c>
      <c r="H433" s="6">
        <v>4.7679999999999998</v>
      </c>
      <c r="I433">
        <v>2</v>
      </c>
      <c r="J433">
        <v>0.2</v>
      </c>
      <c r="K433" s="6">
        <v>-0.77480000000000004</v>
      </c>
      <c r="L433">
        <f>YEAR(Table1[[#This Row],[Ship Date]])</f>
        <v>2016</v>
      </c>
      <c r="M433" t="str">
        <f>TEXT(Table1[[#This Row],[Ship Date]],"mmm")</f>
        <v>Apr</v>
      </c>
      <c r="N433">
        <f>ROUNDUP(MONTH(Table1[[#This Row],[Ship Date]])/3,0)</f>
        <v>2</v>
      </c>
    </row>
    <row r="434" spans="1:14" x14ac:dyDescent="0.3">
      <c r="A434">
        <v>434</v>
      </c>
      <c r="B434" t="s">
        <v>774</v>
      </c>
      <c r="C434" t="s">
        <v>310</v>
      </c>
      <c r="D434" t="s">
        <v>775</v>
      </c>
      <c r="E434" s="1">
        <v>42527</v>
      </c>
      <c r="F434" s="1">
        <v>42528</v>
      </c>
      <c r="G434" t="s">
        <v>82</v>
      </c>
      <c r="H434" s="6">
        <v>714.3</v>
      </c>
      <c r="I434">
        <v>5</v>
      </c>
      <c r="J434">
        <v>0</v>
      </c>
      <c r="K434" s="6">
        <v>207.14699999999999</v>
      </c>
      <c r="L434">
        <f>YEAR(Table1[[#This Row],[Ship Date]])</f>
        <v>2016</v>
      </c>
      <c r="M434" t="str">
        <f>TEXT(Table1[[#This Row],[Ship Date]],"mmm")</f>
        <v>Jun</v>
      </c>
      <c r="N434">
        <f>ROUNDUP(MONTH(Table1[[#This Row],[Ship Date]])/3,0)</f>
        <v>2</v>
      </c>
    </row>
    <row r="435" spans="1:14" x14ac:dyDescent="0.3">
      <c r="A435">
        <v>435</v>
      </c>
      <c r="B435" t="s">
        <v>776</v>
      </c>
      <c r="C435" t="s">
        <v>777</v>
      </c>
      <c r="D435" t="s">
        <v>778</v>
      </c>
      <c r="E435" s="1">
        <v>41992</v>
      </c>
      <c r="F435" s="1">
        <v>41998</v>
      </c>
      <c r="G435" t="s">
        <v>22</v>
      </c>
      <c r="H435" s="6">
        <v>4.8120000000000003</v>
      </c>
      <c r="I435">
        <v>2</v>
      </c>
      <c r="J435">
        <v>0.7</v>
      </c>
      <c r="K435" s="6">
        <v>-3.6892</v>
      </c>
      <c r="L435">
        <f>YEAR(Table1[[#This Row],[Ship Date]])</f>
        <v>2014</v>
      </c>
      <c r="M435" t="str">
        <f>TEXT(Table1[[#This Row],[Ship Date]],"mmm")</f>
        <v>Dec</v>
      </c>
      <c r="N435">
        <f>ROUNDUP(MONTH(Table1[[#This Row],[Ship Date]])/3,0)</f>
        <v>4</v>
      </c>
    </row>
    <row r="436" spans="1:14" x14ac:dyDescent="0.3">
      <c r="A436">
        <v>436</v>
      </c>
      <c r="B436" t="s">
        <v>776</v>
      </c>
      <c r="C436" t="s">
        <v>777</v>
      </c>
      <c r="D436" t="s">
        <v>779</v>
      </c>
      <c r="E436" s="1">
        <v>41992</v>
      </c>
      <c r="F436" s="1">
        <v>41998</v>
      </c>
      <c r="G436" t="s">
        <v>22</v>
      </c>
      <c r="H436" s="6">
        <v>247.8</v>
      </c>
      <c r="I436">
        <v>5</v>
      </c>
      <c r="J436">
        <v>0.2</v>
      </c>
      <c r="K436" s="6">
        <v>-18.585000000000001</v>
      </c>
      <c r="L436">
        <f>YEAR(Table1[[#This Row],[Ship Date]])</f>
        <v>2014</v>
      </c>
      <c r="M436" t="str">
        <f>TEXT(Table1[[#This Row],[Ship Date]],"mmm")</f>
        <v>Dec</v>
      </c>
      <c r="N436">
        <f>ROUNDUP(MONTH(Table1[[#This Row],[Ship Date]])/3,0)</f>
        <v>4</v>
      </c>
    </row>
    <row r="437" spans="1:14" x14ac:dyDescent="0.3">
      <c r="A437">
        <v>437</v>
      </c>
      <c r="B437" t="s">
        <v>780</v>
      </c>
      <c r="C437" t="s">
        <v>781</v>
      </c>
      <c r="D437" t="s">
        <v>782</v>
      </c>
      <c r="E437" s="1">
        <v>42533</v>
      </c>
      <c r="F437" s="1">
        <v>42535</v>
      </c>
      <c r="G437" t="s">
        <v>14</v>
      </c>
      <c r="H437" s="6">
        <v>1007.979</v>
      </c>
      <c r="I437">
        <v>3</v>
      </c>
      <c r="J437">
        <v>0.3</v>
      </c>
      <c r="K437" s="6">
        <v>43.199100000000001</v>
      </c>
      <c r="L437">
        <f>YEAR(Table1[[#This Row],[Ship Date]])</f>
        <v>2016</v>
      </c>
      <c r="M437" t="str">
        <f>TEXT(Table1[[#This Row],[Ship Date]],"mmm")</f>
        <v>Jun</v>
      </c>
      <c r="N437">
        <f>ROUNDUP(MONTH(Table1[[#This Row],[Ship Date]])/3,0)</f>
        <v>2</v>
      </c>
    </row>
    <row r="438" spans="1:14" x14ac:dyDescent="0.3">
      <c r="A438">
        <v>438</v>
      </c>
      <c r="B438" t="s">
        <v>780</v>
      </c>
      <c r="C438" t="s">
        <v>781</v>
      </c>
      <c r="D438" t="s">
        <v>632</v>
      </c>
      <c r="E438" s="1">
        <v>42533</v>
      </c>
      <c r="F438" s="1">
        <v>42535</v>
      </c>
      <c r="G438" t="s">
        <v>14</v>
      </c>
      <c r="H438" s="6">
        <v>313.488</v>
      </c>
      <c r="I438">
        <v>7</v>
      </c>
      <c r="J438">
        <v>0.2</v>
      </c>
      <c r="K438" s="6">
        <v>113.63939999999999</v>
      </c>
      <c r="L438">
        <f>YEAR(Table1[[#This Row],[Ship Date]])</f>
        <v>2016</v>
      </c>
      <c r="M438" t="str">
        <f>TEXT(Table1[[#This Row],[Ship Date]],"mmm")</f>
        <v>Jun</v>
      </c>
      <c r="N438">
        <f>ROUNDUP(MONTH(Table1[[#This Row],[Ship Date]])/3,0)</f>
        <v>2</v>
      </c>
    </row>
    <row r="439" spans="1:14" x14ac:dyDescent="0.3">
      <c r="A439">
        <v>439</v>
      </c>
      <c r="B439" t="s">
        <v>783</v>
      </c>
      <c r="C439" t="s">
        <v>784</v>
      </c>
      <c r="D439" t="s">
        <v>785</v>
      </c>
      <c r="E439" s="1">
        <v>42993</v>
      </c>
      <c r="F439" s="1">
        <v>42997</v>
      </c>
      <c r="G439" t="s">
        <v>22</v>
      </c>
      <c r="H439" s="6">
        <v>31.872</v>
      </c>
      <c r="I439">
        <v>8</v>
      </c>
      <c r="J439">
        <v>0.2</v>
      </c>
      <c r="K439" s="6">
        <v>11.553599999999999</v>
      </c>
      <c r="L439">
        <f>YEAR(Table1[[#This Row],[Ship Date]])</f>
        <v>2017</v>
      </c>
      <c r="M439" t="str">
        <f>TEXT(Table1[[#This Row],[Ship Date]],"mmm")</f>
        <v>Sep</v>
      </c>
      <c r="N439">
        <f>ROUNDUP(MONTH(Table1[[#This Row],[Ship Date]])/3,0)</f>
        <v>3</v>
      </c>
    </row>
    <row r="440" spans="1:14" x14ac:dyDescent="0.3">
      <c r="A440">
        <v>440</v>
      </c>
      <c r="B440" t="s">
        <v>786</v>
      </c>
      <c r="C440" t="s">
        <v>227</v>
      </c>
      <c r="D440" t="s">
        <v>787</v>
      </c>
      <c r="E440" s="1">
        <v>42755</v>
      </c>
      <c r="F440" s="1">
        <v>42758</v>
      </c>
      <c r="G440" t="s">
        <v>14</v>
      </c>
      <c r="H440" s="6">
        <v>207.846</v>
      </c>
      <c r="I440">
        <v>3</v>
      </c>
      <c r="J440">
        <v>0.1</v>
      </c>
      <c r="K440" s="6">
        <v>2.3094000000000001</v>
      </c>
      <c r="L440">
        <f>YEAR(Table1[[#This Row],[Ship Date]])</f>
        <v>2017</v>
      </c>
      <c r="M440" t="str">
        <f>TEXT(Table1[[#This Row],[Ship Date]],"mmm")</f>
        <v>Jan</v>
      </c>
      <c r="N440">
        <f>ROUNDUP(MONTH(Table1[[#This Row],[Ship Date]])/3,0)</f>
        <v>1</v>
      </c>
    </row>
    <row r="441" spans="1:14" x14ac:dyDescent="0.3">
      <c r="A441">
        <v>441</v>
      </c>
      <c r="B441" t="s">
        <v>788</v>
      </c>
      <c r="C441" t="s">
        <v>44</v>
      </c>
      <c r="D441" t="s">
        <v>789</v>
      </c>
      <c r="E441" s="1">
        <v>42618</v>
      </c>
      <c r="F441" s="1">
        <v>42620</v>
      </c>
      <c r="G441" t="s">
        <v>14</v>
      </c>
      <c r="H441" s="6">
        <v>12.22</v>
      </c>
      <c r="I441">
        <v>1</v>
      </c>
      <c r="J441">
        <v>0</v>
      </c>
      <c r="K441" s="6">
        <v>3.6659999999999999</v>
      </c>
      <c r="L441">
        <f>YEAR(Table1[[#This Row],[Ship Date]])</f>
        <v>2016</v>
      </c>
      <c r="M441" t="str">
        <f>TEXT(Table1[[#This Row],[Ship Date]],"mmm")</f>
        <v>Sep</v>
      </c>
      <c r="N441">
        <f>ROUNDUP(MONTH(Table1[[#This Row],[Ship Date]])/3,0)</f>
        <v>3</v>
      </c>
    </row>
    <row r="442" spans="1:14" x14ac:dyDescent="0.3">
      <c r="A442">
        <v>442</v>
      </c>
      <c r="B442" t="s">
        <v>788</v>
      </c>
      <c r="C442" t="s">
        <v>44</v>
      </c>
      <c r="D442" t="s">
        <v>790</v>
      </c>
      <c r="E442" s="1">
        <v>42618</v>
      </c>
      <c r="F442" s="1">
        <v>42620</v>
      </c>
      <c r="G442" t="s">
        <v>14</v>
      </c>
      <c r="H442" s="6">
        <v>194.94</v>
      </c>
      <c r="I442">
        <v>3</v>
      </c>
      <c r="J442">
        <v>0</v>
      </c>
      <c r="K442" s="6">
        <v>23.392800000000001</v>
      </c>
      <c r="L442">
        <f>YEAR(Table1[[#This Row],[Ship Date]])</f>
        <v>2016</v>
      </c>
      <c r="M442" t="str">
        <f>TEXT(Table1[[#This Row],[Ship Date]],"mmm")</f>
        <v>Sep</v>
      </c>
      <c r="N442">
        <f>ROUNDUP(MONTH(Table1[[#This Row],[Ship Date]])/3,0)</f>
        <v>3</v>
      </c>
    </row>
    <row r="443" spans="1:14" x14ac:dyDescent="0.3">
      <c r="A443">
        <v>443</v>
      </c>
      <c r="B443" t="s">
        <v>788</v>
      </c>
      <c r="C443" t="s">
        <v>44</v>
      </c>
      <c r="D443" t="s">
        <v>791</v>
      </c>
      <c r="E443" s="1">
        <v>42618</v>
      </c>
      <c r="F443" s="1">
        <v>42620</v>
      </c>
      <c r="G443" t="s">
        <v>14</v>
      </c>
      <c r="H443" s="6">
        <v>70.95</v>
      </c>
      <c r="I443">
        <v>3</v>
      </c>
      <c r="J443">
        <v>0</v>
      </c>
      <c r="K443" s="6">
        <v>20.575500000000002</v>
      </c>
      <c r="L443">
        <f>YEAR(Table1[[#This Row],[Ship Date]])</f>
        <v>2016</v>
      </c>
      <c r="M443" t="str">
        <f>TEXT(Table1[[#This Row],[Ship Date]],"mmm")</f>
        <v>Sep</v>
      </c>
      <c r="N443">
        <f>ROUNDUP(MONTH(Table1[[#This Row],[Ship Date]])/3,0)</f>
        <v>3</v>
      </c>
    </row>
    <row r="444" spans="1:14" x14ac:dyDescent="0.3">
      <c r="A444">
        <v>444</v>
      </c>
      <c r="B444" t="s">
        <v>788</v>
      </c>
      <c r="C444" t="s">
        <v>44</v>
      </c>
      <c r="D444" t="s">
        <v>792</v>
      </c>
      <c r="E444" s="1">
        <v>42618</v>
      </c>
      <c r="F444" s="1">
        <v>42620</v>
      </c>
      <c r="G444" t="s">
        <v>14</v>
      </c>
      <c r="H444" s="6">
        <v>91.36</v>
      </c>
      <c r="I444">
        <v>4</v>
      </c>
      <c r="J444">
        <v>0</v>
      </c>
      <c r="K444" s="6">
        <v>42.025599999999997</v>
      </c>
      <c r="L444">
        <f>YEAR(Table1[[#This Row],[Ship Date]])</f>
        <v>2016</v>
      </c>
      <c r="M444" t="str">
        <f>TEXT(Table1[[#This Row],[Ship Date]],"mmm")</f>
        <v>Sep</v>
      </c>
      <c r="N444">
        <f>ROUNDUP(MONTH(Table1[[#This Row],[Ship Date]])/3,0)</f>
        <v>3</v>
      </c>
    </row>
    <row r="445" spans="1:14" x14ac:dyDescent="0.3">
      <c r="A445">
        <v>445</v>
      </c>
      <c r="B445" t="s">
        <v>788</v>
      </c>
      <c r="C445" t="s">
        <v>44</v>
      </c>
      <c r="D445" t="s">
        <v>793</v>
      </c>
      <c r="E445" s="1">
        <v>42618</v>
      </c>
      <c r="F445" s="1">
        <v>42620</v>
      </c>
      <c r="G445" t="s">
        <v>14</v>
      </c>
      <c r="H445" s="6">
        <v>242.94</v>
      </c>
      <c r="I445">
        <v>3</v>
      </c>
      <c r="J445">
        <v>0</v>
      </c>
      <c r="K445" s="6">
        <v>29.152799999999999</v>
      </c>
      <c r="L445">
        <f>YEAR(Table1[[#This Row],[Ship Date]])</f>
        <v>2016</v>
      </c>
      <c r="M445" t="str">
        <f>TEXT(Table1[[#This Row],[Ship Date]],"mmm")</f>
        <v>Sep</v>
      </c>
      <c r="N445">
        <f>ROUNDUP(MONTH(Table1[[#This Row],[Ship Date]])/3,0)</f>
        <v>3</v>
      </c>
    </row>
    <row r="446" spans="1:14" x14ac:dyDescent="0.3">
      <c r="A446">
        <v>446</v>
      </c>
      <c r="B446" t="s">
        <v>788</v>
      </c>
      <c r="C446" t="s">
        <v>44</v>
      </c>
      <c r="D446" t="s">
        <v>794</v>
      </c>
      <c r="E446" s="1">
        <v>42618</v>
      </c>
      <c r="F446" s="1">
        <v>42620</v>
      </c>
      <c r="G446" t="s">
        <v>14</v>
      </c>
      <c r="H446" s="6">
        <v>22.05</v>
      </c>
      <c r="I446">
        <v>7</v>
      </c>
      <c r="J446">
        <v>0</v>
      </c>
      <c r="K446" s="6">
        <v>10.584</v>
      </c>
      <c r="L446">
        <f>YEAR(Table1[[#This Row],[Ship Date]])</f>
        <v>2016</v>
      </c>
      <c r="M446" t="str">
        <f>TEXT(Table1[[#This Row],[Ship Date]],"mmm")</f>
        <v>Sep</v>
      </c>
      <c r="N446">
        <f>ROUNDUP(MONTH(Table1[[#This Row],[Ship Date]])/3,0)</f>
        <v>3</v>
      </c>
    </row>
    <row r="447" spans="1:14" x14ac:dyDescent="0.3">
      <c r="A447">
        <v>447</v>
      </c>
      <c r="B447" t="s">
        <v>795</v>
      </c>
      <c r="C447" t="s">
        <v>796</v>
      </c>
      <c r="D447" t="s">
        <v>797</v>
      </c>
      <c r="E447" s="1">
        <v>42814</v>
      </c>
      <c r="F447" s="1">
        <v>42819</v>
      </c>
      <c r="G447" t="s">
        <v>14</v>
      </c>
      <c r="H447" s="6">
        <v>2.91</v>
      </c>
      <c r="I447">
        <v>1</v>
      </c>
      <c r="J447">
        <v>0</v>
      </c>
      <c r="K447" s="6">
        <v>1.3676999999999999</v>
      </c>
      <c r="L447">
        <f>YEAR(Table1[[#This Row],[Ship Date]])</f>
        <v>2017</v>
      </c>
      <c r="M447" t="str">
        <f>TEXT(Table1[[#This Row],[Ship Date]],"mmm")</f>
        <v>Mar</v>
      </c>
      <c r="N447">
        <f>ROUNDUP(MONTH(Table1[[#This Row],[Ship Date]])/3,0)</f>
        <v>1</v>
      </c>
    </row>
    <row r="448" spans="1:14" x14ac:dyDescent="0.3">
      <c r="A448">
        <v>448</v>
      </c>
      <c r="B448" t="s">
        <v>798</v>
      </c>
      <c r="C448" t="s">
        <v>799</v>
      </c>
      <c r="D448" t="s">
        <v>800</v>
      </c>
      <c r="E448" s="1">
        <v>42461</v>
      </c>
      <c r="F448" s="1">
        <v>42463</v>
      </c>
      <c r="G448" t="s">
        <v>14</v>
      </c>
      <c r="H448" s="6">
        <v>59.52</v>
      </c>
      <c r="I448">
        <v>3</v>
      </c>
      <c r="J448">
        <v>0</v>
      </c>
      <c r="K448" s="6">
        <v>15.475199999999999</v>
      </c>
      <c r="L448">
        <f>YEAR(Table1[[#This Row],[Ship Date]])</f>
        <v>2016</v>
      </c>
      <c r="M448" t="str">
        <f>TEXT(Table1[[#This Row],[Ship Date]],"mmm")</f>
        <v>Apr</v>
      </c>
      <c r="N448">
        <f>ROUNDUP(MONTH(Table1[[#This Row],[Ship Date]])/3,0)</f>
        <v>2</v>
      </c>
    </row>
    <row r="449" spans="1:14" x14ac:dyDescent="0.3">
      <c r="A449">
        <v>449</v>
      </c>
      <c r="B449" t="s">
        <v>798</v>
      </c>
      <c r="C449" t="s">
        <v>799</v>
      </c>
      <c r="D449" t="s">
        <v>801</v>
      </c>
      <c r="E449" s="1">
        <v>42461</v>
      </c>
      <c r="F449" s="1">
        <v>42463</v>
      </c>
      <c r="G449" t="s">
        <v>14</v>
      </c>
      <c r="H449" s="6">
        <v>161.94</v>
      </c>
      <c r="I449">
        <v>3</v>
      </c>
      <c r="J449">
        <v>0</v>
      </c>
      <c r="K449" s="6">
        <v>9.7164000000000001</v>
      </c>
      <c r="L449">
        <f>YEAR(Table1[[#This Row],[Ship Date]])</f>
        <v>2016</v>
      </c>
      <c r="M449" t="str">
        <f>TEXT(Table1[[#This Row],[Ship Date]],"mmm")</f>
        <v>Apr</v>
      </c>
      <c r="N449">
        <f>ROUNDUP(MONTH(Table1[[#This Row],[Ship Date]])/3,0)</f>
        <v>2</v>
      </c>
    </row>
    <row r="450" spans="1:14" x14ac:dyDescent="0.3">
      <c r="A450">
        <v>450</v>
      </c>
      <c r="B450" t="s">
        <v>798</v>
      </c>
      <c r="C450" t="s">
        <v>799</v>
      </c>
      <c r="D450" t="s">
        <v>802</v>
      </c>
      <c r="E450" s="1">
        <v>42461</v>
      </c>
      <c r="F450" s="1">
        <v>42463</v>
      </c>
      <c r="G450" t="s">
        <v>14</v>
      </c>
      <c r="H450" s="6">
        <v>263.88</v>
      </c>
      <c r="I450">
        <v>6</v>
      </c>
      <c r="J450">
        <v>0</v>
      </c>
      <c r="K450" s="6">
        <v>71.247600000000006</v>
      </c>
      <c r="L450">
        <f>YEAR(Table1[[#This Row],[Ship Date]])</f>
        <v>2016</v>
      </c>
      <c r="M450" t="str">
        <f>TEXT(Table1[[#This Row],[Ship Date]],"mmm")</f>
        <v>Apr</v>
      </c>
      <c r="N450">
        <f>ROUNDUP(MONTH(Table1[[#This Row],[Ship Date]])/3,0)</f>
        <v>2</v>
      </c>
    </row>
    <row r="451" spans="1:14" x14ac:dyDescent="0.3">
      <c r="A451">
        <v>451</v>
      </c>
      <c r="B451" t="s">
        <v>798</v>
      </c>
      <c r="C451" t="s">
        <v>799</v>
      </c>
      <c r="D451" t="s">
        <v>803</v>
      </c>
      <c r="E451" s="1">
        <v>42461</v>
      </c>
      <c r="F451" s="1">
        <v>42463</v>
      </c>
      <c r="G451" t="s">
        <v>14</v>
      </c>
      <c r="H451" s="6">
        <v>30.48</v>
      </c>
      <c r="I451">
        <v>3</v>
      </c>
      <c r="J451">
        <v>0</v>
      </c>
      <c r="K451" s="6">
        <v>7.9248000000000003</v>
      </c>
      <c r="L451">
        <f>YEAR(Table1[[#This Row],[Ship Date]])</f>
        <v>2016</v>
      </c>
      <c r="M451" t="str">
        <f>TEXT(Table1[[#This Row],[Ship Date]],"mmm")</f>
        <v>Apr</v>
      </c>
      <c r="N451">
        <f>ROUNDUP(MONTH(Table1[[#This Row],[Ship Date]])/3,0)</f>
        <v>2</v>
      </c>
    </row>
    <row r="452" spans="1:14" x14ac:dyDescent="0.3">
      <c r="A452">
        <v>452</v>
      </c>
      <c r="B452" t="s">
        <v>798</v>
      </c>
      <c r="C452" t="s">
        <v>799</v>
      </c>
      <c r="D452" t="s">
        <v>804</v>
      </c>
      <c r="E452" s="1">
        <v>42461</v>
      </c>
      <c r="F452" s="1">
        <v>42463</v>
      </c>
      <c r="G452" t="s">
        <v>14</v>
      </c>
      <c r="H452" s="6">
        <v>9.84</v>
      </c>
      <c r="I452">
        <v>3</v>
      </c>
      <c r="J452">
        <v>0</v>
      </c>
      <c r="K452" s="6">
        <v>2.8536000000000001</v>
      </c>
      <c r="L452">
        <f>YEAR(Table1[[#This Row],[Ship Date]])</f>
        <v>2016</v>
      </c>
      <c r="M452" t="str">
        <f>TEXT(Table1[[#This Row],[Ship Date]],"mmm")</f>
        <v>Apr</v>
      </c>
      <c r="N452">
        <f>ROUNDUP(MONTH(Table1[[#This Row],[Ship Date]])/3,0)</f>
        <v>2</v>
      </c>
    </row>
    <row r="453" spans="1:14" x14ac:dyDescent="0.3">
      <c r="A453">
        <v>453</v>
      </c>
      <c r="B453" t="s">
        <v>798</v>
      </c>
      <c r="C453" t="s">
        <v>799</v>
      </c>
      <c r="D453" t="s">
        <v>805</v>
      </c>
      <c r="E453" s="1">
        <v>42461</v>
      </c>
      <c r="F453" s="1">
        <v>42463</v>
      </c>
      <c r="G453" t="s">
        <v>14</v>
      </c>
      <c r="H453" s="6">
        <v>35.119999999999997</v>
      </c>
      <c r="I453">
        <v>4</v>
      </c>
      <c r="J453">
        <v>0</v>
      </c>
      <c r="K453" s="6">
        <v>9.1311999999999998</v>
      </c>
      <c r="L453">
        <f>YEAR(Table1[[#This Row],[Ship Date]])</f>
        <v>2016</v>
      </c>
      <c r="M453" t="str">
        <f>TEXT(Table1[[#This Row],[Ship Date]],"mmm")</f>
        <v>Apr</v>
      </c>
      <c r="N453">
        <f>ROUNDUP(MONTH(Table1[[#This Row],[Ship Date]])/3,0)</f>
        <v>2</v>
      </c>
    </row>
    <row r="454" spans="1:14" x14ac:dyDescent="0.3">
      <c r="A454">
        <v>454</v>
      </c>
      <c r="B454" t="s">
        <v>806</v>
      </c>
      <c r="C454" t="s">
        <v>807</v>
      </c>
      <c r="D454" t="s">
        <v>31</v>
      </c>
      <c r="E454" s="1">
        <v>43028</v>
      </c>
      <c r="F454" s="1">
        <v>43032</v>
      </c>
      <c r="G454" t="s">
        <v>22</v>
      </c>
      <c r="H454" s="6">
        <v>284.36399999999998</v>
      </c>
      <c r="I454">
        <v>2</v>
      </c>
      <c r="J454">
        <v>0.4</v>
      </c>
      <c r="K454" s="6">
        <v>-75.830399999999997</v>
      </c>
      <c r="L454">
        <f>YEAR(Table1[[#This Row],[Ship Date]])</f>
        <v>2017</v>
      </c>
      <c r="M454" t="str">
        <f>TEXT(Table1[[#This Row],[Ship Date]],"mmm")</f>
        <v>Oct</v>
      </c>
      <c r="N454">
        <f>ROUNDUP(MONTH(Table1[[#This Row],[Ship Date]])/3,0)</f>
        <v>4</v>
      </c>
    </row>
    <row r="455" spans="1:14" x14ac:dyDescent="0.3">
      <c r="A455">
        <v>455</v>
      </c>
      <c r="B455" t="s">
        <v>806</v>
      </c>
      <c r="C455" t="s">
        <v>807</v>
      </c>
      <c r="D455" t="s">
        <v>808</v>
      </c>
      <c r="E455" s="1">
        <v>43028</v>
      </c>
      <c r="F455" s="1">
        <v>43032</v>
      </c>
      <c r="G455" t="s">
        <v>22</v>
      </c>
      <c r="H455" s="6">
        <v>665.40800000000002</v>
      </c>
      <c r="I455">
        <v>2</v>
      </c>
      <c r="J455">
        <v>0.2</v>
      </c>
      <c r="K455" s="6">
        <v>66.540800000000004</v>
      </c>
      <c r="L455">
        <f>YEAR(Table1[[#This Row],[Ship Date]])</f>
        <v>2017</v>
      </c>
      <c r="M455" t="str">
        <f>TEXT(Table1[[#This Row],[Ship Date]],"mmm")</f>
        <v>Oct</v>
      </c>
      <c r="N455">
        <f>ROUNDUP(MONTH(Table1[[#This Row],[Ship Date]])/3,0)</f>
        <v>4</v>
      </c>
    </row>
    <row r="456" spans="1:14" x14ac:dyDescent="0.3">
      <c r="A456">
        <v>456</v>
      </c>
      <c r="B456" t="s">
        <v>809</v>
      </c>
      <c r="C456" t="s">
        <v>768</v>
      </c>
      <c r="D456" t="s">
        <v>810</v>
      </c>
      <c r="E456" s="1">
        <v>42717</v>
      </c>
      <c r="F456" s="1">
        <v>42721</v>
      </c>
      <c r="G456" t="s">
        <v>22</v>
      </c>
      <c r="H456" s="6">
        <v>63.88</v>
      </c>
      <c r="I456">
        <v>4</v>
      </c>
      <c r="J456">
        <v>0</v>
      </c>
      <c r="K456" s="6">
        <v>24.9132</v>
      </c>
      <c r="L456">
        <f>YEAR(Table1[[#This Row],[Ship Date]])</f>
        <v>2016</v>
      </c>
      <c r="M456" t="str">
        <f>TEXT(Table1[[#This Row],[Ship Date]],"mmm")</f>
        <v>Dec</v>
      </c>
      <c r="N456">
        <f>ROUNDUP(MONTH(Table1[[#This Row],[Ship Date]])/3,0)</f>
        <v>4</v>
      </c>
    </row>
    <row r="457" spans="1:14" x14ac:dyDescent="0.3">
      <c r="A457">
        <v>457</v>
      </c>
      <c r="B457" t="s">
        <v>811</v>
      </c>
      <c r="C457" t="s">
        <v>812</v>
      </c>
      <c r="D457" t="s">
        <v>813</v>
      </c>
      <c r="E457" s="1">
        <v>41682</v>
      </c>
      <c r="F457" s="1">
        <v>41688</v>
      </c>
      <c r="G457" t="s">
        <v>22</v>
      </c>
      <c r="H457" s="6">
        <v>129.56800000000001</v>
      </c>
      <c r="I457">
        <v>2</v>
      </c>
      <c r="J457">
        <v>0.2</v>
      </c>
      <c r="K457" s="6">
        <v>-24.294</v>
      </c>
      <c r="L457">
        <f>YEAR(Table1[[#This Row],[Ship Date]])</f>
        <v>2014</v>
      </c>
      <c r="M457" t="str">
        <f>TEXT(Table1[[#This Row],[Ship Date]],"mmm")</f>
        <v>Feb</v>
      </c>
      <c r="N457">
        <f>ROUNDUP(MONTH(Table1[[#This Row],[Ship Date]])/3,0)</f>
        <v>1</v>
      </c>
    </row>
    <row r="458" spans="1:14" x14ac:dyDescent="0.3">
      <c r="A458">
        <v>458</v>
      </c>
      <c r="B458" t="s">
        <v>814</v>
      </c>
      <c r="C458" t="s">
        <v>759</v>
      </c>
      <c r="D458" t="s">
        <v>815</v>
      </c>
      <c r="E458" s="1">
        <v>42639</v>
      </c>
      <c r="F458" s="1">
        <v>42644</v>
      </c>
      <c r="G458" t="s">
        <v>22</v>
      </c>
      <c r="H458" s="6">
        <v>747.55799999999999</v>
      </c>
      <c r="I458">
        <v>3</v>
      </c>
      <c r="J458">
        <v>0.3</v>
      </c>
      <c r="K458" s="6">
        <v>-96.114599999999996</v>
      </c>
      <c r="L458">
        <f>YEAR(Table1[[#This Row],[Ship Date]])</f>
        <v>2016</v>
      </c>
      <c r="M458" t="str">
        <f>TEXT(Table1[[#This Row],[Ship Date]],"mmm")</f>
        <v>Oct</v>
      </c>
      <c r="N458">
        <f>ROUNDUP(MONTH(Table1[[#This Row],[Ship Date]])/3,0)</f>
        <v>4</v>
      </c>
    </row>
    <row r="459" spans="1:14" x14ac:dyDescent="0.3">
      <c r="A459">
        <v>459</v>
      </c>
      <c r="B459" t="s">
        <v>814</v>
      </c>
      <c r="C459" t="s">
        <v>759</v>
      </c>
      <c r="D459" t="s">
        <v>816</v>
      </c>
      <c r="E459" s="1">
        <v>42639</v>
      </c>
      <c r="F459" s="1">
        <v>42644</v>
      </c>
      <c r="G459" t="s">
        <v>22</v>
      </c>
      <c r="H459" s="6">
        <v>8.9280000000000008</v>
      </c>
      <c r="I459">
        <v>2</v>
      </c>
      <c r="J459">
        <v>0.2</v>
      </c>
      <c r="K459" s="6">
        <v>3.3479999999999999</v>
      </c>
      <c r="L459">
        <f>YEAR(Table1[[#This Row],[Ship Date]])</f>
        <v>2016</v>
      </c>
      <c r="M459" t="str">
        <f>TEXT(Table1[[#This Row],[Ship Date]],"mmm")</f>
        <v>Oct</v>
      </c>
      <c r="N459">
        <f>ROUNDUP(MONTH(Table1[[#This Row],[Ship Date]])/3,0)</f>
        <v>4</v>
      </c>
    </row>
    <row r="460" spans="1:14" x14ac:dyDescent="0.3">
      <c r="A460">
        <v>460</v>
      </c>
      <c r="B460" t="s">
        <v>817</v>
      </c>
      <c r="C460" t="s">
        <v>408</v>
      </c>
      <c r="D460" t="s">
        <v>818</v>
      </c>
      <c r="E460" s="1">
        <v>42353</v>
      </c>
      <c r="F460" s="1">
        <v>42360</v>
      </c>
      <c r="G460" t="s">
        <v>22</v>
      </c>
      <c r="H460" s="6">
        <v>103.92</v>
      </c>
      <c r="I460">
        <v>4</v>
      </c>
      <c r="J460">
        <v>0</v>
      </c>
      <c r="K460" s="6">
        <v>36.372</v>
      </c>
      <c r="L460">
        <f>YEAR(Table1[[#This Row],[Ship Date]])</f>
        <v>2015</v>
      </c>
      <c r="M460" t="str">
        <f>TEXT(Table1[[#This Row],[Ship Date]],"mmm")</f>
        <v>Dec</v>
      </c>
      <c r="N460">
        <f>ROUNDUP(MONTH(Table1[[#This Row],[Ship Date]])/3,0)</f>
        <v>4</v>
      </c>
    </row>
    <row r="461" spans="1:14" x14ac:dyDescent="0.3">
      <c r="A461">
        <v>461</v>
      </c>
      <c r="B461" t="s">
        <v>817</v>
      </c>
      <c r="C461" t="s">
        <v>408</v>
      </c>
      <c r="D461" t="s">
        <v>819</v>
      </c>
      <c r="E461" s="1">
        <v>42353</v>
      </c>
      <c r="F461" s="1">
        <v>42360</v>
      </c>
      <c r="G461" t="s">
        <v>22</v>
      </c>
      <c r="H461" s="6">
        <v>899.91</v>
      </c>
      <c r="I461">
        <v>9</v>
      </c>
      <c r="J461">
        <v>0</v>
      </c>
      <c r="K461" s="6">
        <v>377.9622</v>
      </c>
      <c r="L461">
        <f>YEAR(Table1[[#This Row],[Ship Date]])</f>
        <v>2015</v>
      </c>
      <c r="M461" t="str">
        <f>TEXT(Table1[[#This Row],[Ship Date]],"mmm")</f>
        <v>Dec</v>
      </c>
      <c r="N461">
        <f>ROUNDUP(MONTH(Table1[[#This Row],[Ship Date]])/3,0)</f>
        <v>4</v>
      </c>
    </row>
    <row r="462" spans="1:14" x14ac:dyDescent="0.3">
      <c r="A462">
        <v>462</v>
      </c>
      <c r="B462" t="s">
        <v>817</v>
      </c>
      <c r="C462" t="s">
        <v>408</v>
      </c>
      <c r="D462" t="s">
        <v>820</v>
      </c>
      <c r="E462" s="1">
        <v>42353</v>
      </c>
      <c r="F462" s="1">
        <v>42360</v>
      </c>
      <c r="G462" t="s">
        <v>22</v>
      </c>
      <c r="H462" s="6">
        <v>51.311999999999998</v>
      </c>
      <c r="I462">
        <v>3</v>
      </c>
      <c r="J462">
        <v>0.2</v>
      </c>
      <c r="K462" s="6">
        <v>18.6006</v>
      </c>
      <c r="L462">
        <f>YEAR(Table1[[#This Row],[Ship Date]])</f>
        <v>2015</v>
      </c>
      <c r="M462" t="str">
        <f>TEXT(Table1[[#This Row],[Ship Date]],"mmm")</f>
        <v>Dec</v>
      </c>
      <c r="N462">
        <f>ROUNDUP(MONTH(Table1[[#This Row],[Ship Date]])/3,0)</f>
        <v>4</v>
      </c>
    </row>
    <row r="463" spans="1:14" x14ac:dyDescent="0.3">
      <c r="A463">
        <v>463</v>
      </c>
      <c r="B463" t="s">
        <v>821</v>
      </c>
      <c r="C463" t="s">
        <v>822</v>
      </c>
      <c r="D463" t="s">
        <v>650</v>
      </c>
      <c r="E463" s="1">
        <v>42482</v>
      </c>
      <c r="F463" s="1">
        <v>42489</v>
      </c>
      <c r="G463" t="s">
        <v>22</v>
      </c>
      <c r="H463" s="6">
        <v>23.56</v>
      </c>
      <c r="I463">
        <v>5</v>
      </c>
      <c r="J463">
        <v>0.2</v>
      </c>
      <c r="K463" s="6">
        <v>7.0679999999999996</v>
      </c>
      <c r="L463">
        <f>YEAR(Table1[[#This Row],[Ship Date]])</f>
        <v>2016</v>
      </c>
      <c r="M463" t="str">
        <f>TEXT(Table1[[#This Row],[Ship Date]],"mmm")</f>
        <v>Apr</v>
      </c>
      <c r="N463">
        <f>ROUNDUP(MONTH(Table1[[#This Row],[Ship Date]])/3,0)</f>
        <v>2</v>
      </c>
    </row>
    <row r="464" spans="1:14" x14ac:dyDescent="0.3">
      <c r="A464">
        <v>464</v>
      </c>
      <c r="B464" t="s">
        <v>821</v>
      </c>
      <c r="C464" t="s">
        <v>822</v>
      </c>
      <c r="D464" t="s">
        <v>823</v>
      </c>
      <c r="E464" s="1">
        <v>42482</v>
      </c>
      <c r="F464" s="1">
        <v>42489</v>
      </c>
      <c r="G464" t="s">
        <v>22</v>
      </c>
      <c r="H464" s="6">
        <v>1272.6300000000001</v>
      </c>
      <c r="I464">
        <v>6</v>
      </c>
      <c r="J464">
        <v>0.5</v>
      </c>
      <c r="K464" s="6">
        <v>-814.48320000000001</v>
      </c>
      <c r="L464">
        <f>YEAR(Table1[[#This Row],[Ship Date]])</f>
        <v>2016</v>
      </c>
      <c r="M464" t="str">
        <f>TEXT(Table1[[#This Row],[Ship Date]],"mmm")</f>
        <v>Apr</v>
      </c>
      <c r="N464">
        <f>ROUNDUP(MONTH(Table1[[#This Row],[Ship Date]])/3,0)</f>
        <v>2</v>
      </c>
    </row>
    <row r="465" spans="1:14" x14ac:dyDescent="0.3">
      <c r="A465">
        <v>465</v>
      </c>
      <c r="B465" t="s">
        <v>821</v>
      </c>
      <c r="C465" t="s">
        <v>822</v>
      </c>
      <c r="D465" t="s">
        <v>824</v>
      </c>
      <c r="E465" s="1">
        <v>42482</v>
      </c>
      <c r="F465" s="1">
        <v>42489</v>
      </c>
      <c r="G465" t="s">
        <v>22</v>
      </c>
      <c r="H465" s="6">
        <v>28.484999999999999</v>
      </c>
      <c r="I465">
        <v>5</v>
      </c>
      <c r="J465">
        <v>0.7</v>
      </c>
      <c r="K465" s="6">
        <v>-20.888999999999999</v>
      </c>
      <c r="L465">
        <f>YEAR(Table1[[#This Row],[Ship Date]])</f>
        <v>2016</v>
      </c>
      <c r="M465" t="str">
        <f>TEXT(Table1[[#This Row],[Ship Date]],"mmm")</f>
        <v>Apr</v>
      </c>
      <c r="N465">
        <f>ROUNDUP(MONTH(Table1[[#This Row],[Ship Date]])/3,0)</f>
        <v>2</v>
      </c>
    </row>
    <row r="466" spans="1:14" x14ac:dyDescent="0.3">
      <c r="A466">
        <v>466</v>
      </c>
      <c r="B466" t="s">
        <v>821</v>
      </c>
      <c r="C466" t="s">
        <v>822</v>
      </c>
      <c r="D466" t="s">
        <v>825</v>
      </c>
      <c r="E466" s="1">
        <v>42482</v>
      </c>
      <c r="F466" s="1">
        <v>42489</v>
      </c>
      <c r="G466" t="s">
        <v>22</v>
      </c>
      <c r="H466" s="6">
        <v>185.376</v>
      </c>
      <c r="I466">
        <v>2</v>
      </c>
      <c r="J466">
        <v>0.2</v>
      </c>
      <c r="K466" s="6">
        <v>-34.758000000000003</v>
      </c>
      <c r="L466">
        <f>YEAR(Table1[[#This Row],[Ship Date]])</f>
        <v>2016</v>
      </c>
      <c r="M466" t="str">
        <f>TEXT(Table1[[#This Row],[Ship Date]],"mmm")</f>
        <v>Apr</v>
      </c>
      <c r="N466">
        <f>ROUNDUP(MONTH(Table1[[#This Row],[Ship Date]])/3,0)</f>
        <v>2</v>
      </c>
    </row>
    <row r="467" spans="1:14" x14ac:dyDescent="0.3">
      <c r="A467">
        <v>467</v>
      </c>
      <c r="B467" t="s">
        <v>821</v>
      </c>
      <c r="C467" t="s">
        <v>822</v>
      </c>
      <c r="D467" t="s">
        <v>826</v>
      </c>
      <c r="E467" s="1">
        <v>42482</v>
      </c>
      <c r="F467" s="1">
        <v>42489</v>
      </c>
      <c r="G467" t="s">
        <v>22</v>
      </c>
      <c r="H467" s="6">
        <v>78.272000000000006</v>
      </c>
      <c r="I467">
        <v>2</v>
      </c>
      <c r="J467">
        <v>0.2</v>
      </c>
      <c r="K467" s="6">
        <v>5.8704000000000001</v>
      </c>
      <c r="L467">
        <f>YEAR(Table1[[#This Row],[Ship Date]])</f>
        <v>2016</v>
      </c>
      <c r="M467" t="str">
        <f>TEXT(Table1[[#This Row],[Ship Date]],"mmm")</f>
        <v>Apr</v>
      </c>
      <c r="N467">
        <f>ROUNDUP(MONTH(Table1[[#This Row],[Ship Date]])/3,0)</f>
        <v>2</v>
      </c>
    </row>
    <row r="468" spans="1:14" x14ac:dyDescent="0.3">
      <c r="A468">
        <v>468</v>
      </c>
      <c r="B468" t="s">
        <v>827</v>
      </c>
      <c r="C468" t="s">
        <v>828</v>
      </c>
      <c r="D468" t="s">
        <v>545</v>
      </c>
      <c r="E468" s="1">
        <v>42021</v>
      </c>
      <c r="F468" s="1">
        <v>42028</v>
      </c>
      <c r="G468" t="s">
        <v>22</v>
      </c>
      <c r="H468" s="6">
        <v>254.744</v>
      </c>
      <c r="I468">
        <v>7</v>
      </c>
      <c r="J468">
        <v>0.6</v>
      </c>
      <c r="K468" s="6">
        <v>-312.06139999999999</v>
      </c>
      <c r="L468">
        <f>YEAR(Table1[[#This Row],[Ship Date]])</f>
        <v>2015</v>
      </c>
      <c r="M468" t="str">
        <f>TEXT(Table1[[#This Row],[Ship Date]],"mmm")</f>
        <v>Jan</v>
      </c>
      <c r="N468">
        <f>ROUNDUP(MONTH(Table1[[#This Row],[Ship Date]])/3,0)</f>
        <v>1</v>
      </c>
    </row>
    <row r="469" spans="1:14" x14ac:dyDescent="0.3">
      <c r="A469">
        <v>469</v>
      </c>
      <c r="B469" t="s">
        <v>829</v>
      </c>
      <c r="C469" t="s">
        <v>433</v>
      </c>
      <c r="D469" t="s">
        <v>830</v>
      </c>
      <c r="E469" s="1">
        <v>42825</v>
      </c>
      <c r="F469" s="1">
        <v>42829</v>
      </c>
      <c r="G469" t="s">
        <v>22</v>
      </c>
      <c r="H469" s="6">
        <v>205.33279999999999</v>
      </c>
      <c r="I469">
        <v>2</v>
      </c>
      <c r="J469">
        <v>0.32</v>
      </c>
      <c r="K469" s="6">
        <v>-36.235199999999999</v>
      </c>
      <c r="L469">
        <f>YEAR(Table1[[#This Row],[Ship Date]])</f>
        <v>2017</v>
      </c>
      <c r="M469" t="str">
        <f>TEXT(Table1[[#This Row],[Ship Date]],"mmm")</f>
        <v>Apr</v>
      </c>
      <c r="N469">
        <f>ROUNDUP(MONTH(Table1[[#This Row],[Ship Date]])/3,0)</f>
        <v>2</v>
      </c>
    </row>
    <row r="470" spans="1:14" x14ac:dyDescent="0.3">
      <c r="A470">
        <v>470</v>
      </c>
      <c r="B470" t="s">
        <v>831</v>
      </c>
      <c r="C470" t="s">
        <v>480</v>
      </c>
      <c r="D470" t="s">
        <v>832</v>
      </c>
      <c r="E470" s="1">
        <v>42720</v>
      </c>
      <c r="F470" s="1">
        <v>42724</v>
      </c>
      <c r="G470" t="s">
        <v>14</v>
      </c>
      <c r="H470" s="6">
        <v>4.7880000000000003</v>
      </c>
      <c r="I470">
        <v>3</v>
      </c>
      <c r="J470">
        <v>0.8</v>
      </c>
      <c r="K470" s="6">
        <v>-7.9001999999999999</v>
      </c>
      <c r="L470">
        <f>YEAR(Table1[[#This Row],[Ship Date]])</f>
        <v>2016</v>
      </c>
      <c r="M470" t="str">
        <f>TEXT(Table1[[#This Row],[Ship Date]],"mmm")</f>
        <v>Dec</v>
      </c>
      <c r="N470">
        <f>ROUNDUP(MONTH(Table1[[#This Row],[Ship Date]])/3,0)</f>
        <v>4</v>
      </c>
    </row>
    <row r="471" spans="1:14" x14ac:dyDescent="0.3">
      <c r="A471">
        <v>471</v>
      </c>
      <c r="B471" t="s">
        <v>833</v>
      </c>
      <c r="C471" t="s">
        <v>834</v>
      </c>
      <c r="D471" t="s">
        <v>835</v>
      </c>
      <c r="E471" s="1">
        <v>42358</v>
      </c>
      <c r="F471" s="1">
        <v>42362</v>
      </c>
      <c r="G471" t="s">
        <v>22</v>
      </c>
      <c r="H471" s="6">
        <v>55.48</v>
      </c>
      <c r="I471">
        <v>1</v>
      </c>
      <c r="J471">
        <v>0</v>
      </c>
      <c r="K471" s="6">
        <v>26.630400000000002</v>
      </c>
      <c r="L471">
        <f>YEAR(Table1[[#This Row],[Ship Date]])</f>
        <v>2015</v>
      </c>
      <c r="M471" t="str">
        <f>TEXT(Table1[[#This Row],[Ship Date]],"mmm")</f>
        <v>Dec</v>
      </c>
      <c r="N471">
        <f>ROUNDUP(MONTH(Table1[[#This Row],[Ship Date]])/3,0)</f>
        <v>4</v>
      </c>
    </row>
    <row r="472" spans="1:14" x14ac:dyDescent="0.3">
      <c r="A472">
        <v>472</v>
      </c>
      <c r="B472" t="s">
        <v>836</v>
      </c>
      <c r="C472" t="s">
        <v>837</v>
      </c>
      <c r="D472" t="s">
        <v>838</v>
      </c>
      <c r="E472" s="1">
        <v>41952</v>
      </c>
      <c r="F472" s="1">
        <v>41954</v>
      </c>
      <c r="G472" t="s">
        <v>14</v>
      </c>
      <c r="H472" s="6">
        <v>340.92</v>
      </c>
      <c r="I472">
        <v>3</v>
      </c>
      <c r="J472">
        <v>0</v>
      </c>
      <c r="K472" s="6">
        <v>3.4091999999999998</v>
      </c>
      <c r="L472">
        <f>YEAR(Table1[[#This Row],[Ship Date]])</f>
        <v>2014</v>
      </c>
      <c r="M472" t="str">
        <f>TEXT(Table1[[#This Row],[Ship Date]],"mmm")</f>
        <v>Nov</v>
      </c>
      <c r="N472">
        <f>ROUNDUP(MONTH(Table1[[#This Row],[Ship Date]])/3,0)</f>
        <v>4</v>
      </c>
    </row>
    <row r="473" spans="1:14" x14ac:dyDescent="0.3">
      <c r="A473">
        <v>473</v>
      </c>
      <c r="B473" t="s">
        <v>836</v>
      </c>
      <c r="C473" t="s">
        <v>837</v>
      </c>
      <c r="D473" t="s">
        <v>839</v>
      </c>
      <c r="E473" s="1">
        <v>41952</v>
      </c>
      <c r="F473" s="1">
        <v>41954</v>
      </c>
      <c r="G473" t="s">
        <v>14</v>
      </c>
      <c r="H473" s="6">
        <v>222.666</v>
      </c>
      <c r="I473">
        <v>2</v>
      </c>
      <c r="J473">
        <v>0.15</v>
      </c>
      <c r="K473" s="6">
        <v>10.478400000000001</v>
      </c>
      <c r="L473">
        <f>YEAR(Table1[[#This Row],[Ship Date]])</f>
        <v>2014</v>
      </c>
      <c r="M473" t="str">
        <f>TEXT(Table1[[#This Row],[Ship Date]],"mmm")</f>
        <v>Nov</v>
      </c>
      <c r="N473">
        <f>ROUNDUP(MONTH(Table1[[#This Row],[Ship Date]])/3,0)</f>
        <v>4</v>
      </c>
    </row>
    <row r="474" spans="1:14" x14ac:dyDescent="0.3">
      <c r="A474">
        <v>474</v>
      </c>
      <c r="B474" t="s">
        <v>836</v>
      </c>
      <c r="C474" t="s">
        <v>837</v>
      </c>
      <c r="D474" t="s">
        <v>840</v>
      </c>
      <c r="E474" s="1">
        <v>41952</v>
      </c>
      <c r="F474" s="1">
        <v>41954</v>
      </c>
      <c r="G474" t="s">
        <v>14</v>
      </c>
      <c r="H474" s="6">
        <v>703.96799999999996</v>
      </c>
      <c r="I474">
        <v>4</v>
      </c>
      <c r="J474">
        <v>0.2</v>
      </c>
      <c r="K474" s="6">
        <v>87.995999999999995</v>
      </c>
      <c r="L474">
        <f>YEAR(Table1[[#This Row],[Ship Date]])</f>
        <v>2014</v>
      </c>
      <c r="M474" t="str">
        <f>TEXT(Table1[[#This Row],[Ship Date]],"mmm")</f>
        <v>Nov</v>
      </c>
      <c r="N474">
        <f>ROUNDUP(MONTH(Table1[[#This Row],[Ship Date]])/3,0)</f>
        <v>4</v>
      </c>
    </row>
    <row r="475" spans="1:14" x14ac:dyDescent="0.3">
      <c r="A475">
        <v>475</v>
      </c>
      <c r="B475" t="s">
        <v>836</v>
      </c>
      <c r="C475" t="s">
        <v>837</v>
      </c>
      <c r="D475" t="s">
        <v>841</v>
      </c>
      <c r="E475" s="1">
        <v>41952</v>
      </c>
      <c r="F475" s="1">
        <v>41954</v>
      </c>
      <c r="G475" t="s">
        <v>14</v>
      </c>
      <c r="H475" s="6">
        <v>92.52</v>
      </c>
      <c r="I475">
        <v>6</v>
      </c>
      <c r="J475">
        <v>0</v>
      </c>
      <c r="K475" s="6">
        <v>24.980399999999999</v>
      </c>
      <c r="L475">
        <f>YEAR(Table1[[#This Row],[Ship Date]])</f>
        <v>2014</v>
      </c>
      <c r="M475" t="str">
        <f>TEXT(Table1[[#This Row],[Ship Date]],"mmm")</f>
        <v>Nov</v>
      </c>
      <c r="N475">
        <f>ROUNDUP(MONTH(Table1[[#This Row],[Ship Date]])/3,0)</f>
        <v>4</v>
      </c>
    </row>
    <row r="476" spans="1:14" x14ac:dyDescent="0.3">
      <c r="A476">
        <v>476</v>
      </c>
      <c r="B476" t="s">
        <v>836</v>
      </c>
      <c r="C476" t="s">
        <v>837</v>
      </c>
      <c r="D476" t="s">
        <v>842</v>
      </c>
      <c r="E476" s="1">
        <v>41952</v>
      </c>
      <c r="F476" s="1">
        <v>41954</v>
      </c>
      <c r="G476" t="s">
        <v>14</v>
      </c>
      <c r="H476" s="6">
        <v>62.65</v>
      </c>
      <c r="I476">
        <v>7</v>
      </c>
      <c r="J476">
        <v>0</v>
      </c>
      <c r="K476" s="6">
        <v>28.818999999999999</v>
      </c>
      <c r="L476">
        <f>YEAR(Table1[[#This Row],[Ship Date]])</f>
        <v>2014</v>
      </c>
      <c r="M476" t="str">
        <f>TEXT(Table1[[#This Row],[Ship Date]],"mmm")</f>
        <v>Nov</v>
      </c>
      <c r="N476">
        <f>ROUNDUP(MONTH(Table1[[#This Row],[Ship Date]])/3,0)</f>
        <v>4</v>
      </c>
    </row>
    <row r="477" spans="1:14" x14ac:dyDescent="0.3">
      <c r="A477">
        <v>477</v>
      </c>
      <c r="B477" t="s">
        <v>836</v>
      </c>
      <c r="C477" t="s">
        <v>837</v>
      </c>
      <c r="D477" t="s">
        <v>843</v>
      </c>
      <c r="E477" s="1">
        <v>41952</v>
      </c>
      <c r="F477" s="1">
        <v>41954</v>
      </c>
      <c r="G477" t="s">
        <v>14</v>
      </c>
      <c r="H477" s="6">
        <v>94.85</v>
      </c>
      <c r="I477">
        <v>5</v>
      </c>
      <c r="J477">
        <v>0</v>
      </c>
      <c r="K477" s="6">
        <v>45.527999999999999</v>
      </c>
      <c r="L477">
        <f>YEAR(Table1[[#This Row],[Ship Date]])</f>
        <v>2014</v>
      </c>
      <c r="M477" t="str">
        <f>TEXT(Table1[[#This Row],[Ship Date]],"mmm")</f>
        <v>Nov</v>
      </c>
      <c r="N477">
        <f>ROUNDUP(MONTH(Table1[[#This Row],[Ship Date]])/3,0)</f>
        <v>4</v>
      </c>
    </row>
    <row r="478" spans="1:14" x14ac:dyDescent="0.3">
      <c r="A478">
        <v>478</v>
      </c>
      <c r="B478" t="s">
        <v>844</v>
      </c>
      <c r="C478" t="s">
        <v>505</v>
      </c>
      <c r="D478" t="s">
        <v>845</v>
      </c>
      <c r="E478" s="1">
        <v>42563</v>
      </c>
      <c r="F478" s="1">
        <v>42570</v>
      </c>
      <c r="G478" t="s">
        <v>22</v>
      </c>
      <c r="H478" s="6">
        <v>95.76</v>
      </c>
      <c r="I478">
        <v>6</v>
      </c>
      <c r="J478">
        <v>0.2</v>
      </c>
      <c r="K478" s="6">
        <v>7.1820000000000004</v>
      </c>
      <c r="L478">
        <f>YEAR(Table1[[#This Row],[Ship Date]])</f>
        <v>2016</v>
      </c>
      <c r="M478" t="str">
        <f>TEXT(Table1[[#This Row],[Ship Date]],"mmm")</f>
        <v>Jul</v>
      </c>
      <c r="N478">
        <f>ROUNDUP(MONTH(Table1[[#This Row],[Ship Date]])/3,0)</f>
        <v>3</v>
      </c>
    </row>
    <row r="479" spans="1:14" x14ac:dyDescent="0.3">
      <c r="A479">
        <v>479</v>
      </c>
      <c r="B479" t="s">
        <v>846</v>
      </c>
      <c r="C479" t="s">
        <v>847</v>
      </c>
      <c r="D479" t="s">
        <v>558</v>
      </c>
      <c r="E479" s="1">
        <v>42670</v>
      </c>
      <c r="F479" s="1">
        <v>42676</v>
      </c>
      <c r="G479" t="s">
        <v>22</v>
      </c>
      <c r="H479" s="6">
        <v>40.200000000000003</v>
      </c>
      <c r="I479">
        <v>3</v>
      </c>
      <c r="J479">
        <v>0</v>
      </c>
      <c r="K479" s="6">
        <v>19.295999999999999</v>
      </c>
      <c r="L479">
        <f>YEAR(Table1[[#This Row],[Ship Date]])</f>
        <v>2016</v>
      </c>
      <c r="M479" t="str">
        <f>TEXT(Table1[[#This Row],[Ship Date]],"mmm")</f>
        <v>Nov</v>
      </c>
      <c r="N479">
        <f>ROUNDUP(MONTH(Table1[[#This Row],[Ship Date]])/3,0)</f>
        <v>4</v>
      </c>
    </row>
    <row r="480" spans="1:14" x14ac:dyDescent="0.3">
      <c r="A480">
        <v>480</v>
      </c>
      <c r="B480" t="s">
        <v>848</v>
      </c>
      <c r="C480" t="s">
        <v>849</v>
      </c>
      <c r="D480" t="s">
        <v>850</v>
      </c>
      <c r="E480" s="1">
        <v>42547</v>
      </c>
      <c r="F480" s="1">
        <v>42553</v>
      </c>
      <c r="G480" t="s">
        <v>22</v>
      </c>
      <c r="H480" s="6">
        <v>14.7</v>
      </c>
      <c r="I480">
        <v>5</v>
      </c>
      <c r="J480">
        <v>0</v>
      </c>
      <c r="K480" s="6">
        <v>6.6150000000000002</v>
      </c>
      <c r="L480">
        <f>YEAR(Table1[[#This Row],[Ship Date]])</f>
        <v>2016</v>
      </c>
      <c r="M480" t="str">
        <f>TEXT(Table1[[#This Row],[Ship Date]],"mmm")</f>
        <v>Jul</v>
      </c>
      <c r="N480">
        <f>ROUNDUP(MONTH(Table1[[#This Row],[Ship Date]])/3,0)</f>
        <v>3</v>
      </c>
    </row>
    <row r="481" spans="1:14" x14ac:dyDescent="0.3">
      <c r="A481">
        <v>481</v>
      </c>
      <c r="B481" t="s">
        <v>848</v>
      </c>
      <c r="C481" t="s">
        <v>849</v>
      </c>
      <c r="D481" t="s">
        <v>851</v>
      </c>
      <c r="E481" s="1">
        <v>42547</v>
      </c>
      <c r="F481" s="1">
        <v>42553</v>
      </c>
      <c r="G481" t="s">
        <v>22</v>
      </c>
      <c r="H481" s="6">
        <v>704.25</v>
      </c>
      <c r="I481">
        <v>5</v>
      </c>
      <c r="J481">
        <v>0</v>
      </c>
      <c r="K481" s="6">
        <v>84.51</v>
      </c>
      <c r="L481">
        <f>YEAR(Table1[[#This Row],[Ship Date]])</f>
        <v>2016</v>
      </c>
      <c r="M481" t="str">
        <f>TEXT(Table1[[#This Row],[Ship Date]],"mmm")</f>
        <v>Jul</v>
      </c>
      <c r="N481">
        <f>ROUNDUP(MONTH(Table1[[#This Row],[Ship Date]])/3,0)</f>
        <v>3</v>
      </c>
    </row>
    <row r="482" spans="1:14" x14ac:dyDescent="0.3">
      <c r="A482">
        <v>482</v>
      </c>
      <c r="B482" t="s">
        <v>852</v>
      </c>
      <c r="C482" t="s">
        <v>853</v>
      </c>
      <c r="D482" t="s">
        <v>854</v>
      </c>
      <c r="E482" s="1">
        <v>41918</v>
      </c>
      <c r="F482" s="1">
        <v>41922</v>
      </c>
      <c r="G482" t="s">
        <v>22</v>
      </c>
      <c r="H482" s="6">
        <v>9.09</v>
      </c>
      <c r="I482">
        <v>3</v>
      </c>
      <c r="J482">
        <v>0</v>
      </c>
      <c r="K482" s="6">
        <v>1.9089</v>
      </c>
      <c r="L482">
        <f>YEAR(Table1[[#This Row],[Ship Date]])</f>
        <v>2014</v>
      </c>
      <c r="M482" t="str">
        <f>TEXT(Table1[[#This Row],[Ship Date]],"mmm")</f>
        <v>Oct</v>
      </c>
      <c r="N482">
        <f>ROUNDUP(MONTH(Table1[[#This Row],[Ship Date]])/3,0)</f>
        <v>4</v>
      </c>
    </row>
    <row r="483" spans="1:14" x14ac:dyDescent="0.3">
      <c r="A483">
        <v>483</v>
      </c>
      <c r="B483" t="s">
        <v>855</v>
      </c>
      <c r="C483" t="s">
        <v>856</v>
      </c>
      <c r="D483" t="s">
        <v>167</v>
      </c>
      <c r="E483" s="1">
        <v>41842</v>
      </c>
      <c r="F483" s="1">
        <v>41847</v>
      </c>
      <c r="G483" t="s">
        <v>22</v>
      </c>
      <c r="H483" s="6">
        <v>5.96</v>
      </c>
      <c r="I483">
        <v>2</v>
      </c>
      <c r="J483">
        <v>0</v>
      </c>
      <c r="K483" s="6">
        <v>1.6688000000000001</v>
      </c>
      <c r="L483">
        <f>YEAR(Table1[[#This Row],[Ship Date]])</f>
        <v>2014</v>
      </c>
      <c r="M483" t="str">
        <f>TEXT(Table1[[#This Row],[Ship Date]],"mmm")</f>
        <v>Jul</v>
      </c>
      <c r="N483">
        <f>ROUNDUP(MONTH(Table1[[#This Row],[Ship Date]])/3,0)</f>
        <v>3</v>
      </c>
    </row>
    <row r="484" spans="1:14" x14ac:dyDescent="0.3">
      <c r="A484">
        <v>484</v>
      </c>
      <c r="B484" t="s">
        <v>855</v>
      </c>
      <c r="C484" t="s">
        <v>856</v>
      </c>
      <c r="D484" t="s">
        <v>857</v>
      </c>
      <c r="E484" s="1">
        <v>41842</v>
      </c>
      <c r="F484" s="1">
        <v>41847</v>
      </c>
      <c r="G484" t="s">
        <v>22</v>
      </c>
      <c r="H484" s="6">
        <v>159.97999999999999</v>
      </c>
      <c r="I484">
        <v>2</v>
      </c>
      <c r="J484">
        <v>0</v>
      </c>
      <c r="K484" s="6">
        <v>57.592799999999997</v>
      </c>
      <c r="L484">
        <f>YEAR(Table1[[#This Row],[Ship Date]])</f>
        <v>2014</v>
      </c>
      <c r="M484" t="str">
        <f>TEXT(Table1[[#This Row],[Ship Date]],"mmm")</f>
        <v>Jul</v>
      </c>
      <c r="N484">
        <f>ROUNDUP(MONTH(Table1[[#This Row],[Ship Date]])/3,0)</f>
        <v>3</v>
      </c>
    </row>
    <row r="485" spans="1:14" x14ac:dyDescent="0.3">
      <c r="A485">
        <v>485</v>
      </c>
      <c r="B485" t="s">
        <v>858</v>
      </c>
      <c r="C485" t="s">
        <v>859</v>
      </c>
      <c r="D485" t="s">
        <v>860</v>
      </c>
      <c r="E485" s="1">
        <v>42896</v>
      </c>
      <c r="F485" s="1">
        <v>42899</v>
      </c>
      <c r="G485" t="s">
        <v>82</v>
      </c>
      <c r="H485" s="6">
        <v>29.6</v>
      </c>
      <c r="I485">
        <v>2</v>
      </c>
      <c r="J485">
        <v>0</v>
      </c>
      <c r="K485" s="6">
        <v>14.8</v>
      </c>
      <c r="L485">
        <f>YEAR(Table1[[#This Row],[Ship Date]])</f>
        <v>2017</v>
      </c>
      <c r="M485" t="str">
        <f>TEXT(Table1[[#This Row],[Ship Date]],"mmm")</f>
        <v>Jun</v>
      </c>
      <c r="N485">
        <f>ROUNDUP(MONTH(Table1[[#This Row],[Ship Date]])/3,0)</f>
        <v>2</v>
      </c>
    </row>
    <row r="486" spans="1:14" x14ac:dyDescent="0.3">
      <c r="A486">
        <v>486</v>
      </c>
      <c r="B486" t="s">
        <v>858</v>
      </c>
      <c r="C486" t="s">
        <v>859</v>
      </c>
      <c r="D486" t="s">
        <v>861</v>
      </c>
      <c r="E486" s="1">
        <v>42896</v>
      </c>
      <c r="F486" s="1">
        <v>42899</v>
      </c>
      <c r="G486" t="s">
        <v>82</v>
      </c>
      <c r="H486" s="6">
        <v>514.16499999999996</v>
      </c>
      <c r="I486">
        <v>5</v>
      </c>
      <c r="J486">
        <v>0.15</v>
      </c>
      <c r="K486" s="6">
        <v>-30.245000000000001</v>
      </c>
      <c r="L486">
        <f>YEAR(Table1[[#This Row],[Ship Date]])</f>
        <v>2017</v>
      </c>
      <c r="M486" t="str">
        <f>TEXT(Table1[[#This Row],[Ship Date]],"mmm")</f>
        <v>Jun</v>
      </c>
      <c r="N486">
        <f>ROUNDUP(MONTH(Table1[[#This Row],[Ship Date]])/3,0)</f>
        <v>2</v>
      </c>
    </row>
    <row r="487" spans="1:14" x14ac:dyDescent="0.3">
      <c r="A487">
        <v>487</v>
      </c>
      <c r="B487" t="s">
        <v>858</v>
      </c>
      <c r="C487" t="s">
        <v>859</v>
      </c>
      <c r="D487" t="s">
        <v>862</v>
      </c>
      <c r="E487" s="1">
        <v>42896</v>
      </c>
      <c r="F487" s="1">
        <v>42899</v>
      </c>
      <c r="G487" t="s">
        <v>82</v>
      </c>
      <c r="H487" s="6">
        <v>279.95999999999998</v>
      </c>
      <c r="I487">
        <v>5</v>
      </c>
      <c r="J487">
        <v>0.2</v>
      </c>
      <c r="K487" s="6">
        <v>17.497499999999999</v>
      </c>
      <c r="L487">
        <f>YEAR(Table1[[#This Row],[Ship Date]])</f>
        <v>2017</v>
      </c>
      <c r="M487" t="str">
        <f>TEXT(Table1[[#This Row],[Ship Date]],"mmm")</f>
        <v>Jun</v>
      </c>
      <c r="N487">
        <f>ROUNDUP(MONTH(Table1[[#This Row],[Ship Date]])/3,0)</f>
        <v>2</v>
      </c>
    </row>
    <row r="488" spans="1:14" x14ac:dyDescent="0.3">
      <c r="A488">
        <v>488</v>
      </c>
      <c r="B488" t="s">
        <v>863</v>
      </c>
      <c r="C488" t="s">
        <v>864</v>
      </c>
      <c r="D488" t="s">
        <v>865</v>
      </c>
      <c r="E488" s="1">
        <v>41941</v>
      </c>
      <c r="F488" s="1">
        <v>41943</v>
      </c>
      <c r="G488" t="s">
        <v>82</v>
      </c>
      <c r="H488" s="6">
        <v>2735.9520000000002</v>
      </c>
      <c r="I488">
        <v>6</v>
      </c>
      <c r="J488">
        <v>0.2</v>
      </c>
      <c r="K488" s="6">
        <v>341.99400000000003</v>
      </c>
      <c r="L488">
        <f>YEAR(Table1[[#This Row],[Ship Date]])</f>
        <v>2014</v>
      </c>
      <c r="M488" t="str">
        <f>TEXT(Table1[[#This Row],[Ship Date]],"mmm")</f>
        <v>Oct</v>
      </c>
      <c r="N488">
        <f>ROUNDUP(MONTH(Table1[[#This Row],[Ship Date]])/3,0)</f>
        <v>4</v>
      </c>
    </row>
    <row r="489" spans="1:14" x14ac:dyDescent="0.3">
      <c r="A489">
        <v>489</v>
      </c>
      <c r="B489" t="s">
        <v>866</v>
      </c>
      <c r="C489" t="s">
        <v>867</v>
      </c>
      <c r="D489" t="s">
        <v>868</v>
      </c>
      <c r="E489" s="1">
        <v>41799</v>
      </c>
      <c r="F489" s="1">
        <v>41803</v>
      </c>
      <c r="G489" t="s">
        <v>14</v>
      </c>
      <c r="H489" s="6">
        <v>7.992</v>
      </c>
      <c r="I489">
        <v>1</v>
      </c>
      <c r="J489">
        <v>0.2</v>
      </c>
      <c r="K489" s="6">
        <v>0.59940000000000004</v>
      </c>
      <c r="L489">
        <f>YEAR(Table1[[#This Row],[Ship Date]])</f>
        <v>2014</v>
      </c>
      <c r="M489" t="str">
        <f>TEXT(Table1[[#This Row],[Ship Date]],"mmm")</f>
        <v>Jun</v>
      </c>
      <c r="N489">
        <f>ROUNDUP(MONTH(Table1[[#This Row],[Ship Date]])/3,0)</f>
        <v>2</v>
      </c>
    </row>
    <row r="490" spans="1:14" x14ac:dyDescent="0.3">
      <c r="A490">
        <v>490</v>
      </c>
      <c r="B490" t="s">
        <v>866</v>
      </c>
      <c r="C490" t="s">
        <v>867</v>
      </c>
      <c r="D490" t="s">
        <v>869</v>
      </c>
      <c r="E490" s="1">
        <v>41799</v>
      </c>
      <c r="F490" s="1">
        <v>41803</v>
      </c>
      <c r="G490" t="s">
        <v>14</v>
      </c>
      <c r="H490" s="6">
        <v>63.984000000000002</v>
      </c>
      <c r="I490">
        <v>2</v>
      </c>
      <c r="J490">
        <v>0.2</v>
      </c>
      <c r="K490" s="6">
        <v>10.397399999999999</v>
      </c>
      <c r="L490">
        <f>YEAR(Table1[[#This Row],[Ship Date]])</f>
        <v>2014</v>
      </c>
      <c r="M490" t="str">
        <f>TEXT(Table1[[#This Row],[Ship Date]],"mmm")</f>
        <v>Jun</v>
      </c>
      <c r="N490">
        <f>ROUNDUP(MONTH(Table1[[#This Row],[Ship Date]])/3,0)</f>
        <v>2</v>
      </c>
    </row>
    <row r="491" spans="1:14" x14ac:dyDescent="0.3">
      <c r="A491">
        <v>491</v>
      </c>
      <c r="B491" t="s">
        <v>866</v>
      </c>
      <c r="C491" t="s">
        <v>867</v>
      </c>
      <c r="D491" t="s">
        <v>802</v>
      </c>
      <c r="E491" s="1">
        <v>41799</v>
      </c>
      <c r="F491" s="1">
        <v>41803</v>
      </c>
      <c r="G491" t="s">
        <v>14</v>
      </c>
      <c r="H491" s="6">
        <v>70.367999999999995</v>
      </c>
      <c r="I491">
        <v>2</v>
      </c>
      <c r="J491">
        <v>0.2</v>
      </c>
      <c r="K491" s="6">
        <v>6.1571999999999996</v>
      </c>
      <c r="L491">
        <f>YEAR(Table1[[#This Row],[Ship Date]])</f>
        <v>2014</v>
      </c>
      <c r="M491" t="str">
        <f>TEXT(Table1[[#This Row],[Ship Date]],"mmm")</f>
        <v>Jun</v>
      </c>
      <c r="N491">
        <f>ROUNDUP(MONTH(Table1[[#This Row],[Ship Date]])/3,0)</f>
        <v>2</v>
      </c>
    </row>
    <row r="492" spans="1:14" x14ac:dyDescent="0.3">
      <c r="A492">
        <v>492</v>
      </c>
      <c r="B492" t="s">
        <v>870</v>
      </c>
      <c r="C492" t="s">
        <v>871</v>
      </c>
      <c r="D492" t="s">
        <v>872</v>
      </c>
      <c r="E492" s="1">
        <v>41896</v>
      </c>
      <c r="F492" s="1">
        <v>41901</v>
      </c>
      <c r="G492" t="s">
        <v>22</v>
      </c>
      <c r="H492" s="6">
        <v>449.15</v>
      </c>
      <c r="I492">
        <v>5</v>
      </c>
      <c r="J492">
        <v>0</v>
      </c>
      <c r="K492" s="6">
        <v>8.9830000000000005</v>
      </c>
      <c r="L492">
        <f>YEAR(Table1[[#This Row],[Ship Date]])</f>
        <v>2014</v>
      </c>
      <c r="M492" t="str">
        <f>TEXT(Table1[[#This Row],[Ship Date]],"mmm")</f>
        <v>Sep</v>
      </c>
      <c r="N492">
        <f>ROUNDUP(MONTH(Table1[[#This Row],[Ship Date]])/3,0)</f>
        <v>3</v>
      </c>
    </row>
    <row r="493" spans="1:14" x14ac:dyDescent="0.3">
      <c r="A493">
        <v>493</v>
      </c>
      <c r="B493" t="s">
        <v>870</v>
      </c>
      <c r="C493" t="s">
        <v>871</v>
      </c>
      <c r="D493" t="s">
        <v>873</v>
      </c>
      <c r="E493" s="1">
        <v>41896</v>
      </c>
      <c r="F493" s="1">
        <v>41901</v>
      </c>
      <c r="G493" t="s">
        <v>22</v>
      </c>
      <c r="H493" s="6">
        <v>11.07</v>
      </c>
      <c r="I493">
        <v>3</v>
      </c>
      <c r="J493">
        <v>0</v>
      </c>
      <c r="K493" s="6">
        <v>5.0922000000000001</v>
      </c>
      <c r="L493">
        <f>YEAR(Table1[[#This Row],[Ship Date]])</f>
        <v>2014</v>
      </c>
      <c r="M493" t="str">
        <f>TEXT(Table1[[#This Row],[Ship Date]],"mmm")</f>
        <v>Sep</v>
      </c>
      <c r="N493">
        <f>ROUNDUP(MONTH(Table1[[#This Row],[Ship Date]])/3,0)</f>
        <v>3</v>
      </c>
    </row>
    <row r="494" spans="1:14" x14ac:dyDescent="0.3">
      <c r="A494">
        <v>494</v>
      </c>
      <c r="B494" t="s">
        <v>874</v>
      </c>
      <c r="C494" t="s">
        <v>875</v>
      </c>
      <c r="D494" t="s">
        <v>876</v>
      </c>
      <c r="E494" s="1">
        <v>42499</v>
      </c>
      <c r="F494" s="1">
        <v>42504</v>
      </c>
      <c r="G494" t="s">
        <v>22</v>
      </c>
      <c r="H494" s="6">
        <v>93.98</v>
      </c>
      <c r="I494">
        <v>2</v>
      </c>
      <c r="J494">
        <v>0</v>
      </c>
      <c r="K494" s="6">
        <v>13.1572</v>
      </c>
      <c r="L494">
        <f>YEAR(Table1[[#This Row],[Ship Date]])</f>
        <v>2016</v>
      </c>
      <c r="M494" t="str">
        <f>TEXT(Table1[[#This Row],[Ship Date]],"mmm")</f>
        <v>May</v>
      </c>
      <c r="N494">
        <f>ROUNDUP(MONTH(Table1[[#This Row],[Ship Date]])/3,0)</f>
        <v>2</v>
      </c>
    </row>
    <row r="495" spans="1:14" x14ac:dyDescent="0.3">
      <c r="A495">
        <v>495</v>
      </c>
      <c r="B495" t="s">
        <v>877</v>
      </c>
      <c r="C495" t="s">
        <v>878</v>
      </c>
      <c r="D495" t="s">
        <v>879</v>
      </c>
      <c r="E495" s="1">
        <v>42447</v>
      </c>
      <c r="F495" s="1">
        <v>42450</v>
      </c>
      <c r="G495" t="s">
        <v>14</v>
      </c>
      <c r="H495" s="6">
        <v>189.88200000000001</v>
      </c>
      <c r="I495">
        <v>3</v>
      </c>
      <c r="J495">
        <v>0.4</v>
      </c>
      <c r="K495" s="6">
        <v>-94.941000000000003</v>
      </c>
      <c r="L495">
        <f>YEAR(Table1[[#This Row],[Ship Date]])</f>
        <v>2016</v>
      </c>
      <c r="M495" t="str">
        <f>TEXT(Table1[[#This Row],[Ship Date]],"mmm")</f>
        <v>Mar</v>
      </c>
      <c r="N495">
        <f>ROUNDUP(MONTH(Table1[[#This Row],[Ship Date]])/3,0)</f>
        <v>1</v>
      </c>
    </row>
    <row r="496" spans="1:14" x14ac:dyDescent="0.3">
      <c r="A496">
        <v>496</v>
      </c>
      <c r="B496" t="s">
        <v>880</v>
      </c>
      <c r="C496" t="s">
        <v>881</v>
      </c>
      <c r="D496" t="s">
        <v>882</v>
      </c>
      <c r="E496" s="1">
        <v>42365</v>
      </c>
      <c r="F496" s="1">
        <v>42369</v>
      </c>
      <c r="G496" t="s">
        <v>22</v>
      </c>
      <c r="H496" s="6">
        <v>105.42</v>
      </c>
      <c r="I496">
        <v>2</v>
      </c>
      <c r="J496">
        <v>0</v>
      </c>
      <c r="K496" s="6">
        <v>51.655799999999999</v>
      </c>
      <c r="L496">
        <f>YEAR(Table1[[#This Row],[Ship Date]])</f>
        <v>2015</v>
      </c>
      <c r="M496" t="str">
        <f>TEXT(Table1[[#This Row],[Ship Date]],"mmm")</f>
        <v>Dec</v>
      </c>
      <c r="N496">
        <f>ROUNDUP(MONTH(Table1[[#This Row],[Ship Date]])/3,0)</f>
        <v>4</v>
      </c>
    </row>
    <row r="497" spans="1:14" x14ac:dyDescent="0.3">
      <c r="A497">
        <v>497</v>
      </c>
      <c r="B497" t="s">
        <v>883</v>
      </c>
      <c r="C497" t="s">
        <v>812</v>
      </c>
      <c r="D497" t="s">
        <v>884</v>
      </c>
      <c r="E497" s="1">
        <v>42576</v>
      </c>
      <c r="F497" s="1">
        <v>42582</v>
      </c>
      <c r="G497" t="s">
        <v>22</v>
      </c>
      <c r="H497" s="6">
        <v>119.616</v>
      </c>
      <c r="I497">
        <v>8</v>
      </c>
      <c r="J497">
        <v>0.2</v>
      </c>
      <c r="K497" s="6">
        <v>40.370399999999997</v>
      </c>
      <c r="L497">
        <f>YEAR(Table1[[#This Row],[Ship Date]])</f>
        <v>2016</v>
      </c>
      <c r="M497" t="str">
        <f>TEXT(Table1[[#This Row],[Ship Date]],"mmm")</f>
        <v>Jul</v>
      </c>
      <c r="N497">
        <f>ROUNDUP(MONTH(Table1[[#This Row],[Ship Date]])/3,0)</f>
        <v>3</v>
      </c>
    </row>
    <row r="498" spans="1:14" x14ac:dyDescent="0.3">
      <c r="A498">
        <v>498</v>
      </c>
      <c r="B498" t="s">
        <v>883</v>
      </c>
      <c r="C498" t="s">
        <v>812</v>
      </c>
      <c r="D498" t="s">
        <v>885</v>
      </c>
      <c r="E498" s="1">
        <v>42576</v>
      </c>
      <c r="F498" s="1">
        <v>42582</v>
      </c>
      <c r="G498" t="s">
        <v>22</v>
      </c>
      <c r="H498" s="6">
        <v>255.76</v>
      </c>
      <c r="I498">
        <v>4</v>
      </c>
      <c r="J498">
        <v>0</v>
      </c>
      <c r="K498" s="6">
        <v>81.843199999999996</v>
      </c>
      <c r="L498">
        <f>YEAR(Table1[[#This Row],[Ship Date]])</f>
        <v>2016</v>
      </c>
      <c r="M498" t="str">
        <f>TEXT(Table1[[#This Row],[Ship Date]],"mmm")</f>
        <v>Jul</v>
      </c>
      <c r="N498">
        <f>ROUNDUP(MONTH(Table1[[#This Row],[Ship Date]])/3,0)</f>
        <v>3</v>
      </c>
    </row>
    <row r="499" spans="1:14" x14ac:dyDescent="0.3">
      <c r="A499">
        <v>499</v>
      </c>
      <c r="B499" t="s">
        <v>883</v>
      </c>
      <c r="C499" t="s">
        <v>812</v>
      </c>
      <c r="D499" t="s">
        <v>586</v>
      </c>
      <c r="E499" s="1">
        <v>42576</v>
      </c>
      <c r="F499" s="1">
        <v>42582</v>
      </c>
      <c r="G499" t="s">
        <v>22</v>
      </c>
      <c r="H499" s="6">
        <v>241.56800000000001</v>
      </c>
      <c r="I499">
        <v>2</v>
      </c>
      <c r="J499">
        <v>0.2</v>
      </c>
      <c r="K499" s="6">
        <v>18.117599999999999</v>
      </c>
      <c r="L499">
        <f>YEAR(Table1[[#This Row],[Ship Date]])</f>
        <v>2016</v>
      </c>
      <c r="M499" t="str">
        <f>TEXT(Table1[[#This Row],[Ship Date]],"mmm")</f>
        <v>Jul</v>
      </c>
      <c r="N499">
        <f>ROUNDUP(MONTH(Table1[[#This Row],[Ship Date]])/3,0)</f>
        <v>3</v>
      </c>
    </row>
    <row r="500" spans="1:14" x14ac:dyDescent="0.3">
      <c r="A500">
        <v>500</v>
      </c>
      <c r="B500" t="s">
        <v>883</v>
      </c>
      <c r="C500" t="s">
        <v>812</v>
      </c>
      <c r="D500" t="s">
        <v>886</v>
      </c>
      <c r="E500" s="1">
        <v>42576</v>
      </c>
      <c r="F500" s="1">
        <v>42582</v>
      </c>
      <c r="G500" t="s">
        <v>22</v>
      </c>
      <c r="H500" s="6">
        <v>69.3</v>
      </c>
      <c r="I500">
        <v>9</v>
      </c>
      <c r="J500">
        <v>0</v>
      </c>
      <c r="K500" s="6">
        <v>22.869</v>
      </c>
      <c r="L500">
        <f>YEAR(Table1[[#This Row],[Ship Date]])</f>
        <v>2016</v>
      </c>
      <c r="M500" t="str">
        <f>TEXT(Table1[[#This Row],[Ship Date]],"mmm")</f>
        <v>Jul</v>
      </c>
      <c r="N500">
        <f>ROUNDUP(MONTH(Table1[[#This Row],[Ship Date]])/3,0)</f>
        <v>3</v>
      </c>
    </row>
    <row r="501" spans="1:14" x14ac:dyDescent="0.3">
      <c r="A501">
        <v>501</v>
      </c>
      <c r="B501" t="s">
        <v>887</v>
      </c>
      <c r="C501" t="s">
        <v>888</v>
      </c>
      <c r="D501" t="s">
        <v>889</v>
      </c>
      <c r="E501" s="1">
        <v>42520</v>
      </c>
      <c r="F501" s="1">
        <v>42525</v>
      </c>
      <c r="G501" t="s">
        <v>22</v>
      </c>
      <c r="H501" s="6">
        <v>22.62</v>
      </c>
      <c r="I501">
        <v>2</v>
      </c>
      <c r="J501">
        <v>0.7</v>
      </c>
      <c r="K501" s="6">
        <v>-15.08</v>
      </c>
      <c r="L501">
        <f>YEAR(Table1[[#This Row],[Ship Date]])</f>
        <v>2016</v>
      </c>
      <c r="M501" t="str">
        <f>TEXT(Table1[[#This Row],[Ship Date]],"mmm")</f>
        <v>Jun</v>
      </c>
      <c r="N501">
        <f>ROUNDUP(MONTH(Table1[[#This Row],[Ship Date]])/3,0)</f>
        <v>2</v>
      </c>
    </row>
    <row r="502" spans="1:14" x14ac:dyDescent="0.3">
      <c r="A502">
        <v>502</v>
      </c>
      <c r="B502" t="s">
        <v>887</v>
      </c>
      <c r="C502" t="s">
        <v>888</v>
      </c>
      <c r="D502" t="s">
        <v>890</v>
      </c>
      <c r="E502" s="1">
        <v>42520</v>
      </c>
      <c r="F502" s="1">
        <v>42525</v>
      </c>
      <c r="G502" t="s">
        <v>22</v>
      </c>
      <c r="H502" s="6">
        <v>14.952</v>
      </c>
      <c r="I502">
        <v>2</v>
      </c>
      <c r="J502">
        <v>0.7</v>
      </c>
      <c r="K502" s="6">
        <v>-11.961600000000001</v>
      </c>
      <c r="L502">
        <f>YEAR(Table1[[#This Row],[Ship Date]])</f>
        <v>2016</v>
      </c>
      <c r="M502" t="str">
        <f>TEXT(Table1[[#This Row],[Ship Date]],"mmm")</f>
        <v>Jun</v>
      </c>
      <c r="N502">
        <f>ROUNDUP(MONTH(Table1[[#This Row],[Ship Date]])/3,0)</f>
        <v>2</v>
      </c>
    </row>
    <row r="503" spans="1:14" x14ac:dyDescent="0.3">
      <c r="A503">
        <v>503</v>
      </c>
      <c r="B503" t="s">
        <v>887</v>
      </c>
      <c r="C503" t="s">
        <v>888</v>
      </c>
      <c r="D503" t="s">
        <v>891</v>
      </c>
      <c r="E503" s="1">
        <v>42520</v>
      </c>
      <c r="F503" s="1">
        <v>42525</v>
      </c>
      <c r="G503" t="s">
        <v>22</v>
      </c>
      <c r="H503" s="6">
        <v>801.56799999999998</v>
      </c>
      <c r="I503">
        <v>2</v>
      </c>
      <c r="J503">
        <v>0.2</v>
      </c>
      <c r="K503" s="6">
        <v>50.097999999999999</v>
      </c>
      <c r="L503">
        <f>YEAR(Table1[[#This Row],[Ship Date]])</f>
        <v>2016</v>
      </c>
      <c r="M503" t="str">
        <f>TEXT(Table1[[#This Row],[Ship Date]],"mmm")</f>
        <v>Jun</v>
      </c>
      <c r="N503">
        <f>ROUNDUP(MONTH(Table1[[#This Row],[Ship Date]])/3,0)</f>
        <v>2</v>
      </c>
    </row>
    <row r="504" spans="1:14" x14ac:dyDescent="0.3">
      <c r="A504">
        <v>504</v>
      </c>
      <c r="B504" t="s">
        <v>887</v>
      </c>
      <c r="C504" t="s">
        <v>888</v>
      </c>
      <c r="D504" t="s">
        <v>892</v>
      </c>
      <c r="E504" s="1">
        <v>42520</v>
      </c>
      <c r="F504" s="1">
        <v>42525</v>
      </c>
      <c r="G504" t="s">
        <v>22</v>
      </c>
      <c r="H504" s="6">
        <v>2.3759999999999999</v>
      </c>
      <c r="I504">
        <v>3</v>
      </c>
      <c r="J504">
        <v>0.7</v>
      </c>
      <c r="K504" s="6">
        <v>-1.9008</v>
      </c>
      <c r="L504">
        <f>YEAR(Table1[[#This Row],[Ship Date]])</f>
        <v>2016</v>
      </c>
      <c r="M504" t="str">
        <f>TEXT(Table1[[#This Row],[Ship Date]],"mmm")</f>
        <v>Jun</v>
      </c>
      <c r="N504">
        <f>ROUNDUP(MONTH(Table1[[#This Row],[Ship Date]])/3,0)</f>
        <v>2</v>
      </c>
    </row>
    <row r="505" spans="1:14" x14ac:dyDescent="0.3">
      <c r="A505">
        <v>505</v>
      </c>
      <c r="B505" t="s">
        <v>887</v>
      </c>
      <c r="C505" t="s">
        <v>888</v>
      </c>
      <c r="D505" t="s">
        <v>893</v>
      </c>
      <c r="E505" s="1">
        <v>42520</v>
      </c>
      <c r="F505" s="1">
        <v>42525</v>
      </c>
      <c r="G505" t="s">
        <v>22</v>
      </c>
      <c r="H505" s="6">
        <v>32.792000000000002</v>
      </c>
      <c r="I505">
        <v>1</v>
      </c>
      <c r="J505">
        <v>0.2</v>
      </c>
      <c r="K505" s="6">
        <v>11.8871</v>
      </c>
      <c r="L505">
        <f>YEAR(Table1[[#This Row],[Ship Date]])</f>
        <v>2016</v>
      </c>
      <c r="M505" t="str">
        <f>TEXT(Table1[[#This Row],[Ship Date]],"mmm")</f>
        <v>Jun</v>
      </c>
      <c r="N505">
        <f>ROUNDUP(MONTH(Table1[[#This Row],[Ship Date]])/3,0)</f>
        <v>2</v>
      </c>
    </row>
    <row r="506" spans="1:14" x14ac:dyDescent="0.3">
      <c r="A506">
        <v>506</v>
      </c>
      <c r="B506" t="s">
        <v>894</v>
      </c>
      <c r="C506" t="s">
        <v>807</v>
      </c>
      <c r="D506" t="s">
        <v>259</v>
      </c>
      <c r="E506" s="1">
        <v>43051</v>
      </c>
      <c r="F506" s="1">
        <v>43054</v>
      </c>
      <c r="G506" t="s">
        <v>14</v>
      </c>
      <c r="H506" s="6">
        <v>15.92</v>
      </c>
      <c r="I506">
        <v>5</v>
      </c>
      <c r="J506">
        <v>0.2</v>
      </c>
      <c r="K506" s="6">
        <v>5.3730000000000002</v>
      </c>
      <c r="L506">
        <f>YEAR(Table1[[#This Row],[Ship Date]])</f>
        <v>2017</v>
      </c>
      <c r="M506" t="str">
        <f>TEXT(Table1[[#This Row],[Ship Date]],"mmm")</f>
        <v>Nov</v>
      </c>
      <c r="N506">
        <f>ROUNDUP(MONTH(Table1[[#This Row],[Ship Date]])/3,0)</f>
        <v>4</v>
      </c>
    </row>
    <row r="507" spans="1:14" x14ac:dyDescent="0.3">
      <c r="A507">
        <v>507</v>
      </c>
      <c r="B507" t="s">
        <v>895</v>
      </c>
      <c r="C507" t="s">
        <v>896</v>
      </c>
      <c r="D507" t="s">
        <v>897</v>
      </c>
      <c r="E507" s="1">
        <v>42079</v>
      </c>
      <c r="F507" s="1">
        <v>42085</v>
      </c>
      <c r="G507" t="s">
        <v>22</v>
      </c>
      <c r="H507" s="6">
        <v>2.74</v>
      </c>
      <c r="I507">
        <v>1</v>
      </c>
      <c r="J507">
        <v>0</v>
      </c>
      <c r="K507" s="6">
        <v>0.73980000000000001</v>
      </c>
      <c r="L507">
        <f>YEAR(Table1[[#This Row],[Ship Date]])</f>
        <v>2015</v>
      </c>
      <c r="M507" t="str">
        <f>TEXT(Table1[[#This Row],[Ship Date]],"mmm")</f>
        <v>Mar</v>
      </c>
      <c r="N507">
        <f>ROUNDUP(MONTH(Table1[[#This Row],[Ship Date]])/3,0)</f>
        <v>1</v>
      </c>
    </row>
    <row r="508" spans="1:14" x14ac:dyDescent="0.3">
      <c r="A508">
        <v>508</v>
      </c>
      <c r="B508" t="s">
        <v>895</v>
      </c>
      <c r="C508" t="s">
        <v>896</v>
      </c>
      <c r="D508" t="s">
        <v>898</v>
      </c>
      <c r="E508" s="1">
        <v>42079</v>
      </c>
      <c r="F508" s="1">
        <v>42085</v>
      </c>
      <c r="G508" t="s">
        <v>22</v>
      </c>
      <c r="H508" s="6">
        <v>8.34</v>
      </c>
      <c r="I508">
        <v>3</v>
      </c>
      <c r="J508">
        <v>0</v>
      </c>
      <c r="K508" s="6">
        <v>2.1684000000000001</v>
      </c>
      <c r="L508">
        <f>YEAR(Table1[[#This Row],[Ship Date]])</f>
        <v>2015</v>
      </c>
      <c r="M508" t="str">
        <f>TEXT(Table1[[#This Row],[Ship Date]],"mmm")</f>
        <v>Mar</v>
      </c>
      <c r="N508">
        <f>ROUNDUP(MONTH(Table1[[#This Row],[Ship Date]])/3,0)</f>
        <v>1</v>
      </c>
    </row>
    <row r="509" spans="1:14" x14ac:dyDescent="0.3">
      <c r="A509">
        <v>509</v>
      </c>
      <c r="B509" t="s">
        <v>895</v>
      </c>
      <c r="C509" t="s">
        <v>896</v>
      </c>
      <c r="D509" t="s">
        <v>473</v>
      </c>
      <c r="E509" s="1">
        <v>42079</v>
      </c>
      <c r="F509" s="1">
        <v>42085</v>
      </c>
      <c r="G509" t="s">
        <v>22</v>
      </c>
      <c r="H509" s="6">
        <v>46.74</v>
      </c>
      <c r="I509">
        <v>3</v>
      </c>
      <c r="J509">
        <v>0</v>
      </c>
      <c r="K509" s="6">
        <v>11.685</v>
      </c>
      <c r="L509">
        <f>YEAR(Table1[[#This Row],[Ship Date]])</f>
        <v>2015</v>
      </c>
      <c r="M509" t="str">
        <f>TEXT(Table1[[#This Row],[Ship Date]],"mmm")</f>
        <v>Mar</v>
      </c>
      <c r="N509">
        <f>ROUNDUP(MONTH(Table1[[#This Row],[Ship Date]])/3,0)</f>
        <v>1</v>
      </c>
    </row>
    <row r="510" spans="1:14" x14ac:dyDescent="0.3">
      <c r="A510">
        <v>510</v>
      </c>
      <c r="B510" t="s">
        <v>895</v>
      </c>
      <c r="C510" t="s">
        <v>896</v>
      </c>
      <c r="D510" t="s">
        <v>899</v>
      </c>
      <c r="E510" s="1">
        <v>42079</v>
      </c>
      <c r="F510" s="1">
        <v>42085</v>
      </c>
      <c r="G510" t="s">
        <v>22</v>
      </c>
      <c r="H510" s="6">
        <v>6354.95</v>
      </c>
      <c r="I510">
        <v>5</v>
      </c>
      <c r="J510">
        <v>0</v>
      </c>
      <c r="K510" s="6">
        <v>3177.4749999999999</v>
      </c>
      <c r="L510">
        <f>YEAR(Table1[[#This Row],[Ship Date]])</f>
        <v>2015</v>
      </c>
      <c r="M510" t="str">
        <f>TEXT(Table1[[#This Row],[Ship Date]],"mmm")</f>
        <v>Mar</v>
      </c>
      <c r="N510">
        <f>ROUNDUP(MONTH(Table1[[#This Row],[Ship Date]])/3,0)</f>
        <v>1</v>
      </c>
    </row>
    <row r="511" spans="1:14" x14ac:dyDescent="0.3">
      <c r="A511">
        <v>511</v>
      </c>
      <c r="B511" t="s">
        <v>900</v>
      </c>
      <c r="C511" t="s">
        <v>901</v>
      </c>
      <c r="D511" t="s">
        <v>902</v>
      </c>
      <c r="E511" s="1">
        <v>43065</v>
      </c>
      <c r="F511" s="1">
        <v>43066</v>
      </c>
      <c r="G511" t="s">
        <v>82</v>
      </c>
      <c r="H511" s="6">
        <v>126.3</v>
      </c>
      <c r="I511">
        <v>3</v>
      </c>
      <c r="J511">
        <v>0</v>
      </c>
      <c r="K511" s="6">
        <v>40.415999999999997</v>
      </c>
      <c r="L511">
        <f>YEAR(Table1[[#This Row],[Ship Date]])</f>
        <v>2017</v>
      </c>
      <c r="M511" t="str">
        <f>TEXT(Table1[[#This Row],[Ship Date]],"mmm")</f>
        <v>Nov</v>
      </c>
      <c r="N511">
        <f>ROUNDUP(MONTH(Table1[[#This Row],[Ship Date]])/3,0)</f>
        <v>4</v>
      </c>
    </row>
    <row r="512" spans="1:14" x14ac:dyDescent="0.3">
      <c r="A512">
        <v>512</v>
      </c>
      <c r="B512" t="s">
        <v>900</v>
      </c>
      <c r="C512" t="s">
        <v>901</v>
      </c>
      <c r="D512" t="s">
        <v>903</v>
      </c>
      <c r="E512" s="1">
        <v>43065</v>
      </c>
      <c r="F512" s="1">
        <v>43066</v>
      </c>
      <c r="G512" t="s">
        <v>82</v>
      </c>
      <c r="H512" s="6">
        <v>38.04</v>
      </c>
      <c r="I512">
        <v>2</v>
      </c>
      <c r="J512">
        <v>0</v>
      </c>
      <c r="K512" s="6">
        <v>12.172800000000001</v>
      </c>
      <c r="L512">
        <f>YEAR(Table1[[#This Row],[Ship Date]])</f>
        <v>2017</v>
      </c>
      <c r="M512" t="str">
        <f>TEXT(Table1[[#This Row],[Ship Date]],"mmm")</f>
        <v>Nov</v>
      </c>
      <c r="N512">
        <f>ROUNDUP(MONTH(Table1[[#This Row],[Ship Date]])/3,0)</f>
        <v>4</v>
      </c>
    </row>
    <row r="513" spans="1:14" x14ac:dyDescent="0.3">
      <c r="A513">
        <v>513</v>
      </c>
      <c r="B513" t="s">
        <v>904</v>
      </c>
      <c r="C513" t="s">
        <v>722</v>
      </c>
      <c r="D513" t="s">
        <v>167</v>
      </c>
      <c r="E513" s="1">
        <v>42663</v>
      </c>
      <c r="F513" s="1">
        <v>42666</v>
      </c>
      <c r="G513" t="s">
        <v>82</v>
      </c>
      <c r="H513" s="6">
        <v>7.1520000000000001</v>
      </c>
      <c r="I513">
        <v>3</v>
      </c>
      <c r="J513">
        <v>0.2</v>
      </c>
      <c r="K513" s="6">
        <v>0.71519999999999995</v>
      </c>
      <c r="L513">
        <f>YEAR(Table1[[#This Row],[Ship Date]])</f>
        <v>2016</v>
      </c>
      <c r="M513" t="str">
        <f>TEXT(Table1[[#This Row],[Ship Date]],"mmm")</f>
        <v>Oct</v>
      </c>
      <c r="N513">
        <f>ROUNDUP(MONTH(Table1[[#This Row],[Ship Date]])/3,0)</f>
        <v>4</v>
      </c>
    </row>
    <row r="514" spans="1:14" x14ac:dyDescent="0.3">
      <c r="A514">
        <v>514</v>
      </c>
      <c r="B514" t="s">
        <v>905</v>
      </c>
      <c r="C514" t="s">
        <v>906</v>
      </c>
      <c r="D514" t="s">
        <v>907</v>
      </c>
      <c r="E514" s="1">
        <v>43090</v>
      </c>
      <c r="F514" s="1">
        <v>43094</v>
      </c>
      <c r="G514" t="s">
        <v>22</v>
      </c>
      <c r="H514" s="6">
        <v>6.63</v>
      </c>
      <c r="I514">
        <v>3</v>
      </c>
      <c r="J514">
        <v>0</v>
      </c>
      <c r="K514" s="6">
        <v>1.7901</v>
      </c>
      <c r="L514">
        <f>YEAR(Table1[[#This Row],[Ship Date]])</f>
        <v>2017</v>
      </c>
      <c r="M514" t="str">
        <f>TEXT(Table1[[#This Row],[Ship Date]],"mmm")</f>
        <v>Dec</v>
      </c>
      <c r="N514">
        <f>ROUNDUP(MONTH(Table1[[#This Row],[Ship Date]])/3,0)</f>
        <v>4</v>
      </c>
    </row>
    <row r="515" spans="1:14" x14ac:dyDescent="0.3">
      <c r="A515">
        <v>515</v>
      </c>
      <c r="B515" t="s">
        <v>905</v>
      </c>
      <c r="C515" t="s">
        <v>906</v>
      </c>
      <c r="D515" t="s">
        <v>908</v>
      </c>
      <c r="E515" s="1">
        <v>43090</v>
      </c>
      <c r="F515" s="1">
        <v>43094</v>
      </c>
      <c r="G515" t="s">
        <v>22</v>
      </c>
      <c r="H515" s="6">
        <v>5.88</v>
      </c>
      <c r="I515">
        <v>2</v>
      </c>
      <c r="J515">
        <v>0</v>
      </c>
      <c r="K515" s="6">
        <v>1.7052</v>
      </c>
      <c r="L515">
        <f>YEAR(Table1[[#This Row],[Ship Date]])</f>
        <v>2017</v>
      </c>
      <c r="M515" t="str">
        <f>TEXT(Table1[[#This Row],[Ship Date]],"mmm")</f>
        <v>Dec</v>
      </c>
      <c r="N515">
        <f>ROUNDUP(MONTH(Table1[[#This Row],[Ship Date]])/3,0)</f>
        <v>4</v>
      </c>
    </row>
    <row r="516" spans="1:14" x14ac:dyDescent="0.3">
      <c r="A516">
        <v>516</v>
      </c>
      <c r="B516" t="s">
        <v>909</v>
      </c>
      <c r="C516" t="s">
        <v>252</v>
      </c>
      <c r="D516" t="s">
        <v>910</v>
      </c>
      <c r="E516" s="1">
        <v>42757</v>
      </c>
      <c r="F516" s="1">
        <v>42762</v>
      </c>
      <c r="G516" t="s">
        <v>22</v>
      </c>
      <c r="H516" s="6">
        <v>2999.95</v>
      </c>
      <c r="I516">
        <v>5</v>
      </c>
      <c r="J516">
        <v>0</v>
      </c>
      <c r="K516" s="6">
        <v>1379.9770000000001</v>
      </c>
      <c r="L516">
        <f>YEAR(Table1[[#This Row],[Ship Date]])</f>
        <v>2017</v>
      </c>
      <c r="M516" t="str">
        <f>TEXT(Table1[[#This Row],[Ship Date]],"mmm")</f>
        <v>Jan</v>
      </c>
      <c r="N516">
        <f>ROUNDUP(MONTH(Table1[[#This Row],[Ship Date]])/3,0)</f>
        <v>1</v>
      </c>
    </row>
    <row r="517" spans="1:14" x14ac:dyDescent="0.3">
      <c r="A517">
        <v>517</v>
      </c>
      <c r="B517" t="s">
        <v>909</v>
      </c>
      <c r="C517" t="s">
        <v>252</v>
      </c>
      <c r="D517" t="s">
        <v>911</v>
      </c>
      <c r="E517" s="1">
        <v>42757</v>
      </c>
      <c r="F517" s="1">
        <v>42762</v>
      </c>
      <c r="G517" t="s">
        <v>22</v>
      </c>
      <c r="H517" s="6">
        <v>51.45</v>
      </c>
      <c r="I517">
        <v>3</v>
      </c>
      <c r="J517">
        <v>0</v>
      </c>
      <c r="K517" s="6">
        <v>13.891500000000001</v>
      </c>
      <c r="L517">
        <f>YEAR(Table1[[#This Row],[Ship Date]])</f>
        <v>2017</v>
      </c>
      <c r="M517" t="str">
        <f>TEXT(Table1[[#This Row],[Ship Date]],"mmm")</f>
        <v>Jan</v>
      </c>
      <c r="N517">
        <f>ROUNDUP(MONTH(Table1[[#This Row],[Ship Date]])/3,0)</f>
        <v>1</v>
      </c>
    </row>
    <row r="518" spans="1:14" x14ac:dyDescent="0.3">
      <c r="A518">
        <v>518</v>
      </c>
      <c r="B518" t="s">
        <v>909</v>
      </c>
      <c r="C518" t="s">
        <v>252</v>
      </c>
      <c r="D518" t="s">
        <v>912</v>
      </c>
      <c r="E518" s="1">
        <v>42757</v>
      </c>
      <c r="F518" s="1">
        <v>42762</v>
      </c>
      <c r="G518" t="s">
        <v>22</v>
      </c>
      <c r="H518" s="6">
        <v>11.96</v>
      </c>
      <c r="I518">
        <v>2</v>
      </c>
      <c r="J518">
        <v>0</v>
      </c>
      <c r="K518" s="6">
        <v>5.3819999999999997</v>
      </c>
      <c r="L518">
        <f>YEAR(Table1[[#This Row],[Ship Date]])</f>
        <v>2017</v>
      </c>
      <c r="M518" t="str">
        <f>TEXT(Table1[[#This Row],[Ship Date]],"mmm")</f>
        <v>Jan</v>
      </c>
      <c r="N518">
        <f>ROUNDUP(MONTH(Table1[[#This Row],[Ship Date]])/3,0)</f>
        <v>1</v>
      </c>
    </row>
    <row r="519" spans="1:14" x14ac:dyDescent="0.3">
      <c r="A519">
        <v>519</v>
      </c>
      <c r="B519" t="s">
        <v>909</v>
      </c>
      <c r="C519" t="s">
        <v>252</v>
      </c>
      <c r="D519" t="s">
        <v>913</v>
      </c>
      <c r="E519" s="1">
        <v>42757</v>
      </c>
      <c r="F519" s="1">
        <v>42762</v>
      </c>
      <c r="G519" t="s">
        <v>22</v>
      </c>
      <c r="H519" s="6">
        <v>1126.02</v>
      </c>
      <c r="I519">
        <v>3</v>
      </c>
      <c r="J519">
        <v>0</v>
      </c>
      <c r="K519" s="6">
        <v>56.301000000000002</v>
      </c>
      <c r="L519">
        <f>YEAR(Table1[[#This Row],[Ship Date]])</f>
        <v>2017</v>
      </c>
      <c r="M519" t="str">
        <f>TEXT(Table1[[#This Row],[Ship Date]],"mmm")</f>
        <v>Jan</v>
      </c>
      <c r="N519">
        <f>ROUNDUP(MONTH(Table1[[#This Row],[Ship Date]])/3,0)</f>
        <v>1</v>
      </c>
    </row>
    <row r="520" spans="1:14" x14ac:dyDescent="0.3">
      <c r="A520">
        <v>520</v>
      </c>
      <c r="B520" t="s">
        <v>914</v>
      </c>
      <c r="C520" t="s">
        <v>915</v>
      </c>
      <c r="D520" t="s">
        <v>101</v>
      </c>
      <c r="E520" s="1">
        <v>42085</v>
      </c>
      <c r="F520" s="1">
        <v>42089</v>
      </c>
      <c r="G520" t="s">
        <v>22</v>
      </c>
      <c r="H520" s="6">
        <v>18.391999999999999</v>
      </c>
      <c r="I520">
        <v>1</v>
      </c>
      <c r="J520">
        <v>0.2</v>
      </c>
      <c r="K520" s="6">
        <v>5.2877000000000001</v>
      </c>
      <c r="L520">
        <f>YEAR(Table1[[#This Row],[Ship Date]])</f>
        <v>2015</v>
      </c>
      <c r="M520" t="str">
        <f>TEXT(Table1[[#This Row],[Ship Date]],"mmm")</f>
        <v>Mar</v>
      </c>
      <c r="N520">
        <f>ROUNDUP(MONTH(Table1[[#This Row],[Ship Date]])/3,0)</f>
        <v>1</v>
      </c>
    </row>
    <row r="521" spans="1:14" x14ac:dyDescent="0.3">
      <c r="A521">
        <v>521</v>
      </c>
      <c r="B521" t="s">
        <v>914</v>
      </c>
      <c r="C521" t="s">
        <v>915</v>
      </c>
      <c r="D521" t="s">
        <v>916</v>
      </c>
      <c r="E521" s="1">
        <v>42085</v>
      </c>
      <c r="F521" s="1">
        <v>42089</v>
      </c>
      <c r="G521" t="s">
        <v>22</v>
      </c>
      <c r="H521" s="6">
        <v>129.56800000000001</v>
      </c>
      <c r="I521">
        <v>2</v>
      </c>
      <c r="J521">
        <v>0.2</v>
      </c>
      <c r="K521" s="6">
        <v>-25.913599999999999</v>
      </c>
      <c r="L521">
        <f>YEAR(Table1[[#This Row],[Ship Date]])</f>
        <v>2015</v>
      </c>
      <c r="M521" t="str">
        <f>TEXT(Table1[[#This Row],[Ship Date]],"mmm")</f>
        <v>Mar</v>
      </c>
      <c r="N521">
        <f>ROUNDUP(MONTH(Table1[[#This Row],[Ship Date]])/3,0)</f>
        <v>1</v>
      </c>
    </row>
    <row r="522" spans="1:14" x14ac:dyDescent="0.3">
      <c r="A522">
        <v>522</v>
      </c>
      <c r="B522" t="s">
        <v>914</v>
      </c>
      <c r="C522" t="s">
        <v>915</v>
      </c>
      <c r="D522" t="s">
        <v>917</v>
      </c>
      <c r="E522" s="1">
        <v>42085</v>
      </c>
      <c r="F522" s="1">
        <v>42089</v>
      </c>
      <c r="G522" t="s">
        <v>22</v>
      </c>
      <c r="H522" s="6">
        <v>14.112</v>
      </c>
      <c r="I522">
        <v>9</v>
      </c>
      <c r="J522">
        <v>0.8</v>
      </c>
      <c r="K522" s="6">
        <v>-21.167999999999999</v>
      </c>
      <c r="L522">
        <f>YEAR(Table1[[#This Row],[Ship Date]])</f>
        <v>2015</v>
      </c>
      <c r="M522" t="str">
        <f>TEXT(Table1[[#This Row],[Ship Date]],"mmm")</f>
        <v>Mar</v>
      </c>
      <c r="N522">
        <f>ROUNDUP(MONTH(Table1[[#This Row],[Ship Date]])/3,0)</f>
        <v>1</v>
      </c>
    </row>
    <row r="523" spans="1:14" x14ac:dyDescent="0.3">
      <c r="A523">
        <v>523</v>
      </c>
      <c r="B523" t="s">
        <v>918</v>
      </c>
      <c r="C523" t="s">
        <v>919</v>
      </c>
      <c r="D523" t="s">
        <v>879</v>
      </c>
      <c r="E523" s="1">
        <v>42758</v>
      </c>
      <c r="F523" s="1">
        <v>42760</v>
      </c>
      <c r="G523" t="s">
        <v>82</v>
      </c>
      <c r="H523" s="6">
        <v>210.98</v>
      </c>
      <c r="I523">
        <v>2</v>
      </c>
      <c r="J523">
        <v>0</v>
      </c>
      <c r="K523" s="6">
        <v>21.097999999999999</v>
      </c>
      <c r="L523">
        <f>YEAR(Table1[[#This Row],[Ship Date]])</f>
        <v>2017</v>
      </c>
      <c r="M523" t="str">
        <f>TEXT(Table1[[#This Row],[Ship Date]],"mmm")</f>
        <v>Jan</v>
      </c>
      <c r="N523">
        <f>ROUNDUP(MONTH(Table1[[#This Row],[Ship Date]])/3,0)</f>
        <v>1</v>
      </c>
    </row>
    <row r="524" spans="1:14" x14ac:dyDescent="0.3">
      <c r="A524">
        <v>524</v>
      </c>
      <c r="B524" t="s">
        <v>920</v>
      </c>
      <c r="C524" t="s">
        <v>466</v>
      </c>
      <c r="D524" t="s">
        <v>921</v>
      </c>
      <c r="E524" s="1">
        <v>42511</v>
      </c>
      <c r="F524" s="1">
        <v>42513</v>
      </c>
      <c r="G524" t="s">
        <v>82</v>
      </c>
      <c r="H524" s="6">
        <v>55.176000000000002</v>
      </c>
      <c r="I524">
        <v>3</v>
      </c>
      <c r="J524">
        <v>0.2</v>
      </c>
      <c r="K524" s="6">
        <v>-12.4146</v>
      </c>
      <c r="L524">
        <f>YEAR(Table1[[#This Row],[Ship Date]])</f>
        <v>2016</v>
      </c>
      <c r="M524" t="str">
        <f>TEXT(Table1[[#This Row],[Ship Date]],"mmm")</f>
        <v>May</v>
      </c>
      <c r="N524">
        <f>ROUNDUP(MONTH(Table1[[#This Row],[Ship Date]])/3,0)</f>
        <v>2</v>
      </c>
    </row>
    <row r="525" spans="1:14" x14ac:dyDescent="0.3">
      <c r="A525">
        <v>525</v>
      </c>
      <c r="B525" t="s">
        <v>920</v>
      </c>
      <c r="C525" t="s">
        <v>466</v>
      </c>
      <c r="D525" t="s">
        <v>448</v>
      </c>
      <c r="E525" s="1">
        <v>42511</v>
      </c>
      <c r="F525" s="1">
        <v>42513</v>
      </c>
      <c r="G525" t="s">
        <v>82</v>
      </c>
      <c r="H525" s="6">
        <v>66.260000000000005</v>
      </c>
      <c r="I525">
        <v>2</v>
      </c>
      <c r="J525">
        <v>0</v>
      </c>
      <c r="K525" s="6">
        <v>27.166599999999999</v>
      </c>
      <c r="L525">
        <f>YEAR(Table1[[#This Row],[Ship Date]])</f>
        <v>2016</v>
      </c>
      <c r="M525" t="str">
        <f>TEXT(Table1[[#This Row],[Ship Date]],"mmm")</f>
        <v>May</v>
      </c>
      <c r="N525">
        <f>ROUNDUP(MONTH(Table1[[#This Row],[Ship Date]])/3,0)</f>
        <v>2</v>
      </c>
    </row>
    <row r="526" spans="1:14" x14ac:dyDescent="0.3">
      <c r="A526">
        <v>526</v>
      </c>
      <c r="B526" t="s">
        <v>922</v>
      </c>
      <c r="C526" t="s">
        <v>923</v>
      </c>
      <c r="D526" t="s">
        <v>924</v>
      </c>
      <c r="E526" s="1">
        <v>42364</v>
      </c>
      <c r="F526" s="1">
        <v>42371</v>
      </c>
      <c r="G526" t="s">
        <v>22</v>
      </c>
      <c r="H526" s="6">
        <v>22.2</v>
      </c>
      <c r="I526">
        <v>5</v>
      </c>
      <c r="J526">
        <v>0</v>
      </c>
      <c r="K526" s="6">
        <v>10.433999999999999</v>
      </c>
      <c r="L526">
        <f>YEAR(Table1[[#This Row],[Ship Date]])</f>
        <v>2016</v>
      </c>
      <c r="M526" t="str">
        <f>TEXT(Table1[[#This Row],[Ship Date]],"mmm")</f>
        <v>Jan</v>
      </c>
      <c r="N526">
        <f>ROUNDUP(MONTH(Table1[[#This Row],[Ship Date]])/3,0)</f>
        <v>1</v>
      </c>
    </row>
    <row r="527" spans="1:14" x14ac:dyDescent="0.3">
      <c r="A527">
        <v>527</v>
      </c>
      <c r="B527" t="s">
        <v>925</v>
      </c>
      <c r="C527" t="s">
        <v>926</v>
      </c>
      <c r="D527" t="s">
        <v>927</v>
      </c>
      <c r="E527" s="1">
        <v>43029</v>
      </c>
      <c r="F527" s="1">
        <v>43034</v>
      </c>
      <c r="G527" t="s">
        <v>22</v>
      </c>
      <c r="H527" s="6">
        <v>683.952</v>
      </c>
      <c r="I527">
        <v>3</v>
      </c>
      <c r="J527">
        <v>0.2</v>
      </c>
      <c r="K527" s="6">
        <v>42.747</v>
      </c>
      <c r="L527">
        <f>YEAR(Table1[[#This Row],[Ship Date]])</f>
        <v>2017</v>
      </c>
      <c r="M527" t="str">
        <f>TEXT(Table1[[#This Row],[Ship Date]],"mmm")</f>
        <v>Oct</v>
      </c>
      <c r="N527">
        <f>ROUNDUP(MONTH(Table1[[#This Row],[Ship Date]])/3,0)</f>
        <v>4</v>
      </c>
    </row>
    <row r="528" spans="1:14" x14ac:dyDescent="0.3">
      <c r="A528">
        <v>528</v>
      </c>
      <c r="B528" t="s">
        <v>925</v>
      </c>
      <c r="C528" t="s">
        <v>926</v>
      </c>
      <c r="D528" t="s">
        <v>572</v>
      </c>
      <c r="E528" s="1">
        <v>43029</v>
      </c>
      <c r="F528" s="1">
        <v>43034</v>
      </c>
      <c r="G528" t="s">
        <v>22</v>
      </c>
      <c r="H528" s="6">
        <v>45.695999999999998</v>
      </c>
      <c r="I528">
        <v>3</v>
      </c>
      <c r="J528">
        <v>0.2</v>
      </c>
      <c r="K528" s="6">
        <v>5.1407999999999996</v>
      </c>
      <c r="L528">
        <f>YEAR(Table1[[#This Row],[Ship Date]])</f>
        <v>2017</v>
      </c>
      <c r="M528" t="str">
        <f>TEXT(Table1[[#This Row],[Ship Date]],"mmm")</f>
        <v>Oct</v>
      </c>
      <c r="N528">
        <f>ROUNDUP(MONTH(Table1[[#This Row],[Ship Date]])/3,0)</f>
        <v>4</v>
      </c>
    </row>
    <row r="529" spans="1:14" x14ac:dyDescent="0.3">
      <c r="A529">
        <v>529</v>
      </c>
      <c r="B529" t="s">
        <v>928</v>
      </c>
      <c r="C529" t="s">
        <v>929</v>
      </c>
      <c r="D529" t="s">
        <v>930</v>
      </c>
      <c r="E529" s="1">
        <v>42250</v>
      </c>
      <c r="F529" s="1">
        <v>42254</v>
      </c>
      <c r="G529" t="s">
        <v>22</v>
      </c>
      <c r="H529" s="6">
        <v>36.335999999999999</v>
      </c>
      <c r="I529">
        <v>3</v>
      </c>
      <c r="J529">
        <v>0.2</v>
      </c>
      <c r="K529" s="6">
        <v>-7.2671999999999999</v>
      </c>
      <c r="L529">
        <f>YEAR(Table1[[#This Row],[Ship Date]])</f>
        <v>2015</v>
      </c>
      <c r="M529" t="str">
        <f>TEXT(Table1[[#This Row],[Ship Date]],"mmm")</f>
        <v>Sep</v>
      </c>
      <c r="N529">
        <f>ROUNDUP(MONTH(Table1[[#This Row],[Ship Date]])/3,0)</f>
        <v>3</v>
      </c>
    </row>
    <row r="530" spans="1:14" x14ac:dyDescent="0.3">
      <c r="A530">
        <v>530</v>
      </c>
      <c r="B530" t="s">
        <v>928</v>
      </c>
      <c r="C530" t="s">
        <v>929</v>
      </c>
      <c r="D530" t="s">
        <v>931</v>
      </c>
      <c r="E530" s="1">
        <v>42250</v>
      </c>
      <c r="F530" s="1">
        <v>42254</v>
      </c>
      <c r="G530" t="s">
        <v>22</v>
      </c>
      <c r="H530" s="6">
        <v>666.24800000000005</v>
      </c>
      <c r="I530">
        <v>1</v>
      </c>
      <c r="J530">
        <v>0.2</v>
      </c>
      <c r="K530" s="6">
        <v>-149.9058</v>
      </c>
      <c r="L530">
        <f>YEAR(Table1[[#This Row],[Ship Date]])</f>
        <v>2015</v>
      </c>
      <c r="M530" t="str">
        <f>TEXT(Table1[[#This Row],[Ship Date]],"mmm")</f>
        <v>Sep</v>
      </c>
      <c r="N530">
        <f>ROUNDUP(MONTH(Table1[[#This Row],[Ship Date]])/3,0)</f>
        <v>3</v>
      </c>
    </row>
    <row r="531" spans="1:14" x14ac:dyDescent="0.3">
      <c r="A531">
        <v>531</v>
      </c>
      <c r="B531" t="s">
        <v>928</v>
      </c>
      <c r="C531" t="s">
        <v>929</v>
      </c>
      <c r="D531" t="s">
        <v>932</v>
      </c>
      <c r="E531" s="1">
        <v>42250</v>
      </c>
      <c r="F531" s="1">
        <v>42254</v>
      </c>
      <c r="G531" t="s">
        <v>22</v>
      </c>
      <c r="H531" s="6">
        <v>52.512</v>
      </c>
      <c r="I531">
        <v>6</v>
      </c>
      <c r="J531">
        <v>0.2</v>
      </c>
      <c r="K531" s="6">
        <v>19.692</v>
      </c>
      <c r="L531">
        <f>YEAR(Table1[[#This Row],[Ship Date]])</f>
        <v>2015</v>
      </c>
      <c r="M531" t="str">
        <f>TEXT(Table1[[#This Row],[Ship Date]],"mmm")</f>
        <v>Sep</v>
      </c>
      <c r="N531">
        <f>ROUNDUP(MONTH(Table1[[#This Row],[Ship Date]])/3,0)</f>
        <v>3</v>
      </c>
    </row>
    <row r="532" spans="1:14" x14ac:dyDescent="0.3">
      <c r="A532">
        <v>532</v>
      </c>
      <c r="B532" t="s">
        <v>933</v>
      </c>
      <c r="C532" t="s">
        <v>934</v>
      </c>
      <c r="D532" t="s">
        <v>935</v>
      </c>
      <c r="E532" s="1">
        <v>42315</v>
      </c>
      <c r="F532" s="1">
        <v>42317</v>
      </c>
      <c r="G532" t="s">
        <v>14</v>
      </c>
      <c r="H532" s="6">
        <v>190.72</v>
      </c>
      <c r="I532">
        <v>1</v>
      </c>
      <c r="J532">
        <v>0.2</v>
      </c>
      <c r="K532" s="6">
        <v>11.92</v>
      </c>
      <c r="L532">
        <f>YEAR(Table1[[#This Row],[Ship Date]])</f>
        <v>2015</v>
      </c>
      <c r="M532" t="str">
        <f>TEXT(Table1[[#This Row],[Ship Date]],"mmm")</f>
        <v>Nov</v>
      </c>
      <c r="N532">
        <f>ROUNDUP(MONTH(Table1[[#This Row],[Ship Date]])/3,0)</f>
        <v>4</v>
      </c>
    </row>
    <row r="533" spans="1:14" x14ac:dyDescent="0.3">
      <c r="A533">
        <v>533</v>
      </c>
      <c r="B533" t="s">
        <v>936</v>
      </c>
      <c r="C533" t="s">
        <v>937</v>
      </c>
      <c r="D533" t="s">
        <v>938</v>
      </c>
      <c r="E533" s="1">
        <v>42985</v>
      </c>
      <c r="F533" s="1">
        <v>42989</v>
      </c>
      <c r="G533" t="s">
        <v>22</v>
      </c>
      <c r="H533" s="6">
        <v>47.94</v>
      </c>
      <c r="I533">
        <v>3</v>
      </c>
      <c r="J533">
        <v>0</v>
      </c>
      <c r="K533" s="6">
        <v>2.3969999999999998</v>
      </c>
      <c r="L533">
        <f>YEAR(Table1[[#This Row],[Ship Date]])</f>
        <v>2017</v>
      </c>
      <c r="M533" t="str">
        <f>TEXT(Table1[[#This Row],[Ship Date]],"mmm")</f>
        <v>Sep</v>
      </c>
      <c r="N533">
        <f>ROUNDUP(MONTH(Table1[[#This Row],[Ship Date]])/3,0)</f>
        <v>3</v>
      </c>
    </row>
    <row r="534" spans="1:14" x14ac:dyDescent="0.3">
      <c r="A534">
        <v>534</v>
      </c>
      <c r="B534" t="s">
        <v>939</v>
      </c>
      <c r="C534" t="s">
        <v>940</v>
      </c>
      <c r="D534" t="s">
        <v>941</v>
      </c>
      <c r="E534" s="1">
        <v>42519</v>
      </c>
      <c r="F534" s="1">
        <v>42522</v>
      </c>
      <c r="G534" t="s">
        <v>14</v>
      </c>
      <c r="H534" s="6">
        <v>979.95</v>
      </c>
      <c r="I534">
        <v>5</v>
      </c>
      <c r="J534">
        <v>0</v>
      </c>
      <c r="K534" s="6">
        <v>274.38600000000002</v>
      </c>
      <c r="L534">
        <f>YEAR(Table1[[#This Row],[Ship Date]])</f>
        <v>2016</v>
      </c>
      <c r="M534" t="str">
        <f>TEXT(Table1[[#This Row],[Ship Date]],"mmm")</f>
        <v>Jun</v>
      </c>
      <c r="N534">
        <f>ROUNDUP(MONTH(Table1[[#This Row],[Ship Date]])/3,0)</f>
        <v>2</v>
      </c>
    </row>
    <row r="535" spans="1:14" x14ac:dyDescent="0.3">
      <c r="A535">
        <v>535</v>
      </c>
      <c r="B535" t="s">
        <v>939</v>
      </c>
      <c r="C535" t="s">
        <v>940</v>
      </c>
      <c r="D535" t="s">
        <v>510</v>
      </c>
      <c r="E535" s="1">
        <v>42519</v>
      </c>
      <c r="F535" s="1">
        <v>42522</v>
      </c>
      <c r="G535" t="s">
        <v>14</v>
      </c>
      <c r="H535" s="6">
        <v>22.75</v>
      </c>
      <c r="I535">
        <v>5</v>
      </c>
      <c r="J535">
        <v>0</v>
      </c>
      <c r="K535" s="6">
        <v>11.375</v>
      </c>
      <c r="L535">
        <f>YEAR(Table1[[#This Row],[Ship Date]])</f>
        <v>2016</v>
      </c>
      <c r="M535" t="str">
        <f>TEXT(Table1[[#This Row],[Ship Date]],"mmm")</f>
        <v>Jun</v>
      </c>
      <c r="N535">
        <f>ROUNDUP(MONTH(Table1[[#This Row],[Ship Date]])/3,0)</f>
        <v>2</v>
      </c>
    </row>
    <row r="536" spans="1:14" x14ac:dyDescent="0.3">
      <c r="A536">
        <v>536</v>
      </c>
      <c r="B536" t="s">
        <v>942</v>
      </c>
      <c r="C536" t="s">
        <v>943</v>
      </c>
      <c r="D536" t="s">
        <v>944</v>
      </c>
      <c r="E536" s="1">
        <v>42561</v>
      </c>
      <c r="F536" s="1">
        <v>42567</v>
      </c>
      <c r="G536" t="s">
        <v>22</v>
      </c>
      <c r="H536" s="6">
        <v>16.768000000000001</v>
      </c>
      <c r="I536">
        <v>2</v>
      </c>
      <c r="J536">
        <v>0.2</v>
      </c>
      <c r="K536" s="6">
        <v>1.4672000000000001</v>
      </c>
      <c r="L536">
        <f>YEAR(Table1[[#This Row],[Ship Date]])</f>
        <v>2016</v>
      </c>
      <c r="M536" t="str">
        <f>TEXT(Table1[[#This Row],[Ship Date]],"mmm")</f>
        <v>Jul</v>
      </c>
      <c r="N536">
        <f>ROUNDUP(MONTH(Table1[[#This Row],[Ship Date]])/3,0)</f>
        <v>3</v>
      </c>
    </row>
    <row r="537" spans="1:14" x14ac:dyDescent="0.3">
      <c r="A537">
        <v>537</v>
      </c>
      <c r="B537" t="s">
        <v>945</v>
      </c>
      <c r="C537" t="s">
        <v>946</v>
      </c>
      <c r="D537" t="s">
        <v>947</v>
      </c>
      <c r="E537" s="1">
        <v>42981</v>
      </c>
      <c r="F537" s="1">
        <v>42986</v>
      </c>
      <c r="G537" t="s">
        <v>14</v>
      </c>
      <c r="H537" s="6">
        <v>42.616</v>
      </c>
      <c r="I537">
        <v>7</v>
      </c>
      <c r="J537">
        <v>0.8</v>
      </c>
      <c r="K537" s="6">
        <v>-68.185599999999994</v>
      </c>
      <c r="L537">
        <f>YEAR(Table1[[#This Row],[Ship Date]])</f>
        <v>2017</v>
      </c>
      <c r="M537" t="str">
        <f>TEXT(Table1[[#This Row],[Ship Date]],"mmm")</f>
        <v>Sep</v>
      </c>
      <c r="N537">
        <f>ROUNDUP(MONTH(Table1[[#This Row],[Ship Date]])/3,0)</f>
        <v>3</v>
      </c>
    </row>
    <row r="538" spans="1:14" x14ac:dyDescent="0.3">
      <c r="A538">
        <v>538</v>
      </c>
      <c r="B538" t="s">
        <v>948</v>
      </c>
      <c r="C538" t="s">
        <v>373</v>
      </c>
      <c r="D538" t="s">
        <v>949</v>
      </c>
      <c r="E538" s="1">
        <v>42341</v>
      </c>
      <c r="F538" s="1">
        <v>42346</v>
      </c>
      <c r="G538" t="s">
        <v>22</v>
      </c>
      <c r="H538" s="6">
        <v>10.752000000000001</v>
      </c>
      <c r="I538">
        <v>4</v>
      </c>
      <c r="J538">
        <v>0.2</v>
      </c>
      <c r="K538" s="6">
        <v>3.36</v>
      </c>
      <c r="L538">
        <f>YEAR(Table1[[#This Row],[Ship Date]])</f>
        <v>2015</v>
      </c>
      <c r="M538" t="str">
        <f>TEXT(Table1[[#This Row],[Ship Date]],"mmm")</f>
        <v>Dec</v>
      </c>
      <c r="N538">
        <f>ROUNDUP(MONTH(Table1[[#This Row],[Ship Date]])/3,0)</f>
        <v>4</v>
      </c>
    </row>
    <row r="539" spans="1:14" x14ac:dyDescent="0.3">
      <c r="A539">
        <v>539</v>
      </c>
      <c r="B539" t="s">
        <v>950</v>
      </c>
      <c r="C539" t="s">
        <v>951</v>
      </c>
      <c r="D539" t="s">
        <v>952</v>
      </c>
      <c r="E539" s="1">
        <v>42345</v>
      </c>
      <c r="F539" s="1">
        <v>42349</v>
      </c>
      <c r="G539" t="s">
        <v>22</v>
      </c>
      <c r="H539" s="6">
        <v>152.94</v>
      </c>
      <c r="I539">
        <v>3</v>
      </c>
      <c r="J539">
        <v>0</v>
      </c>
      <c r="K539" s="6">
        <v>41.293799999999997</v>
      </c>
      <c r="L539">
        <f>YEAR(Table1[[#This Row],[Ship Date]])</f>
        <v>2015</v>
      </c>
      <c r="M539" t="str">
        <f>TEXT(Table1[[#This Row],[Ship Date]],"mmm")</f>
        <v>Dec</v>
      </c>
      <c r="N539">
        <f>ROUNDUP(MONTH(Table1[[#This Row],[Ship Date]])/3,0)</f>
        <v>4</v>
      </c>
    </row>
    <row r="540" spans="1:14" x14ac:dyDescent="0.3">
      <c r="A540">
        <v>540</v>
      </c>
      <c r="B540" t="s">
        <v>950</v>
      </c>
      <c r="C540" t="s">
        <v>951</v>
      </c>
      <c r="D540" t="s">
        <v>953</v>
      </c>
      <c r="E540" s="1">
        <v>42345</v>
      </c>
      <c r="F540" s="1">
        <v>42349</v>
      </c>
      <c r="G540" t="s">
        <v>22</v>
      </c>
      <c r="H540" s="6">
        <v>283.92</v>
      </c>
      <c r="I540">
        <v>4</v>
      </c>
      <c r="J540">
        <v>0</v>
      </c>
      <c r="K540" s="6">
        <v>70.98</v>
      </c>
      <c r="L540">
        <f>YEAR(Table1[[#This Row],[Ship Date]])</f>
        <v>2015</v>
      </c>
      <c r="M540" t="str">
        <f>TEXT(Table1[[#This Row],[Ship Date]],"mmm")</f>
        <v>Dec</v>
      </c>
      <c r="N540">
        <f>ROUNDUP(MONTH(Table1[[#This Row],[Ship Date]])/3,0)</f>
        <v>4</v>
      </c>
    </row>
    <row r="541" spans="1:14" x14ac:dyDescent="0.3">
      <c r="A541">
        <v>541</v>
      </c>
      <c r="B541" t="s">
        <v>954</v>
      </c>
      <c r="C541" t="s">
        <v>955</v>
      </c>
      <c r="D541" t="s">
        <v>956</v>
      </c>
      <c r="E541" s="1">
        <v>41671</v>
      </c>
      <c r="F541" s="1">
        <v>41673</v>
      </c>
      <c r="G541" t="s">
        <v>82</v>
      </c>
      <c r="H541" s="6">
        <v>468.9</v>
      </c>
      <c r="I541">
        <v>6</v>
      </c>
      <c r="J541">
        <v>0</v>
      </c>
      <c r="K541" s="6">
        <v>206.316</v>
      </c>
      <c r="L541">
        <f>YEAR(Table1[[#This Row],[Ship Date]])</f>
        <v>2014</v>
      </c>
      <c r="M541" t="str">
        <f>TEXT(Table1[[#This Row],[Ship Date]],"mmm")</f>
        <v>Feb</v>
      </c>
      <c r="N541">
        <f>ROUNDUP(MONTH(Table1[[#This Row],[Ship Date]])/3,0)</f>
        <v>1</v>
      </c>
    </row>
    <row r="542" spans="1:14" x14ac:dyDescent="0.3">
      <c r="A542">
        <v>542</v>
      </c>
      <c r="B542" t="s">
        <v>957</v>
      </c>
      <c r="C542" t="s">
        <v>97</v>
      </c>
      <c r="D542" t="s">
        <v>958</v>
      </c>
      <c r="E542" s="1">
        <v>42565</v>
      </c>
      <c r="F542" s="1">
        <v>42568</v>
      </c>
      <c r="G542" t="s">
        <v>82</v>
      </c>
      <c r="H542" s="6">
        <v>380.86399999999998</v>
      </c>
      <c r="I542">
        <v>8</v>
      </c>
      <c r="J542">
        <v>0.2</v>
      </c>
      <c r="K542" s="6">
        <v>38.086399999999998</v>
      </c>
      <c r="L542">
        <f>YEAR(Table1[[#This Row],[Ship Date]])</f>
        <v>2016</v>
      </c>
      <c r="M542" t="str">
        <f>TEXT(Table1[[#This Row],[Ship Date]],"mmm")</f>
        <v>Jul</v>
      </c>
      <c r="N542">
        <f>ROUNDUP(MONTH(Table1[[#This Row],[Ship Date]])/3,0)</f>
        <v>3</v>
      </c>
    </row>
    <row r="543" spans="1:14" x14ac:dyDescent="0.3">
      <c r="A543">
        <v>543</v>
      </c>
      <c r="B543" t="s">
        <v>959</v>
      </c>
      <c r="C543" t="s">
        <v>960</v>
      </c>
      <c r="D543" t="s">
        <v>872</v>
      </c>
      <c r="E543" s="1">
        <v>42356</v>
      </c>
      <c r="F543" s="1">
        <v>42361</v>
      </c>
      <c r="G543" t="s">
        <v>22</v>
      </c>
      <c r="H543" s="6">
        <v>646.77599999999995</v>
      </c>
      <c r="I543">
        <v>9</v>
      </c>
      <c r="J543">
        <v>0.2</v>
      </c>
      <c r="K543" s="6">
        <v>-145.52459999999999</v>
      </c>
      <c r="L543">
        <f>YEAR(Table1[[#This Row],[Ship Date]])</f>
        <v>2015</v>
      </c>
      <c r="M543" t="str">
        <f>TEXT(Table1[[#This Row],[Ship Date]],"mmm")</f>
        <v>Dec</v>
      </c>
      <c r="N543">
        <f>ROUNDUP(MONTH(Table1[[#This Row],[Ship Date]])/3,0)</f>
        <v>4</v>
      </c>
    </row>
    <row r="544" spans="1:14" x14ac:dyDescent="0.3">
      <c r="A544">
        <v>544</v>
      </c>
      <c r="B544" t="s">
        <v>961</v>
      </c>
      <c r="C544" t="s">
        <v>178</v>
      </c>
      <c r="D544" t="s">
        <v>962</v>
      </c>
      <c r="E544" s="1">
        <v>41770</v>
      </c>
      <c r="F544" s="1">
        <v>41775</v>
      </c>
      <c r="G544" t="s">
        <v>22</v>
      </c>
      <c r="H544" s="6">
        <v>58.112000000000002</v>
      </c>
      <c r="I544">
        <v>2</v>
      </c>
      <c r="J544">
        <v>0.2</v>
      </c>
      <c r="K544" s="6">
        <v>7.2640000000000002</v>
      </c>
      <c r="L544">
        <f>YEAR(Table1[[#This Row],[Ship Date]])</f>
        <v>2014</v>
      </c>
      <c r="M544" t="str">
        <f>TEXT(Table1[[#This Row],[Ship Date]],"mmm")</f>
        <v>May</v>
      </c>
      <c r="N544">
        <f>ROUNDUP(MONTH(Table1[[#This Row],[Ship Date]])/3,0)</f>
        <v>2</v>
      </c>
    </row>
    <row r="545" spans="1:14" x14ac:dyDescent="0.3">
      <c r="A545">
        <v>545</v>
      </c>
      <c r="B545" t="s">
        <v>961</v>
      </c>
      <c r="C545" t="s">
        <v>178</v>
      </c>
      <c r="D545" t="s">
        <v>963</v>
      </c>
      <c r="E545" s="1">
        <v>41770</v>
      </c>
      <c r="F545" s="1">
        <v>41775</v>
      </c>
      <c r="G545" t="s">
        <v>22</v>
      </c>
      <c r="H545" s="6">
        <v>100.792</v>
      </c>
      <c r="I545">
        <v>1</v>
      </c>
      <c r="J545">
        <v>0.2</v>
      </c>
      <c r="K545" s="6">
        <v>6.2995000000000001</v>
      </c>
      <c r="L545">
        <f>YEAR(Table1[[#This Row],[Ship Date]])</f>
        <v>2014</v>
      </c>
      <c r="M545" t="str">
        <f>TEXT(Table1[[#This Row],[Ship Date]],"mmm")</f>
        <v>May</v>
      </c>
      <c r="N545">
        <f>ROUNDUP(MONTH(Table1[[#This Row],[Ship Date]])/3,0)</f>
        <v>2</v>
      </c>
    </row>
    <row r="546" spans="1:14" x14ac:dyDescent="0.3">
      <c r="A546">
        <v>546</v>
      </c>
      <c r="B546" t="s">
        <v>961</v>
      </c>
      <c r="C546" t="s">
        <v>178</v>
      </c>
      <c r="D546" t="s">
        <v>964</v>
      </c>
      <c r="E546" s="1">
        <v>41770</v>
      </c>
      <c r="F546" s="1">
        <v>41775</v>
      </c>
      <c r="G546" t="s">
        <v>22</v>
      </c>
      <c r="H546" s="6">
        <v>66.111999999999995</v>
      </c>
      <c r="I546">
        <v>4</v>
      </c>
      <c r="J546">
        <v>0.6</v>
      </c>
      <c r="K546" s="6">
        <v>-84.2928</v>
      </c>
      <c r="L546">
        <f>YEAR(Table1[[#This Row],[Ship Date]])</f>
        <v>2014</v>
      </c>
      <c r="M546" t="str">
        <f>TEXT(Table1[[#This Row],[Ship Date]],"mmm")</f>
        <v>May</v>
      </c>
      <c r="N546">
        <f>ROUNDUP(MONTH(Table1[[#This Row],[Ship Date]])/3,0)</f>
        <v>2</v>
      </c>
    </row>
    <row r="547" spans="1:14" x14ac:dyDescent="0.3">
      <c r="A547">
        <v>547</v>
      </c>
      <c r="B547" t="s">
        <v>965</v>
      </c>
      <c r="C547" t="s">
        <v>966</v>
      </c>
      <c r="D547" t="s">
        <v>967</v>
      </c>
      <c r="E547" s="1">
        <v>43058</v>
      </c>
      <c r="F547" s="1">
        <v>43061</v>
      </c>
      <c r="G547" t="s">
        <v>82</v>
      </c>
      <c r="H547" s="6">
        <v>41.28</v>
      </c>
      <c r="I547">
        <v>6</v>
      </c>
      <c r="J547">
        <v>0.2</v>
      </c>
      <c r="K547" s="6">
        <v>13.932</v>
      </c>
      <c r="L547">
        <f>YEAR(Table1[[#This Row],[Ship Date]])</f>
        <v>2017</v>
      </c>
      <c r="M547" t="str">
        <f>TEXT(Table1[[#This Row],[Ship Date]],"mmm")</f>
        <v>Nov</v>
      </c>
      <c r="N547">
        <f>ROUNDUP(MONTH(Table1[[#This Row],[Ship Date]])/3,0)</f>
        <v>4</v>
      </c>
    </row>
    <row r="548" spans="1:14" x14ac:dyDescent="0.3">
      <c r="A548">
        <v>548</v>
      </c>
      <c r="B548" t="s">
        <v>965</v>
      </c>
      <c r="C548" t="s">
        <v>966</v>
      </c>
      <c r="D548" t="s">
        <v>968</v>
      </c>
      <c r="E548" s="1">
        <v>43058</v>
      </c>
      <c r="F548" s="1">
        <v>43061</v>
      </c>
      <c r="G548" t="s">
        <v>82</v>
      </c>
      <c r="H548" s="6">
        <v>13.36</v>
      </c>
      <c r="I548">
        <v>2</v>
      </c>
      <c r="J548">
        <v>0</v>
      </c>
      <c r="K548" s="6">
        <v>6.4127999999999998</v>
      </c>
      <c r="L548">
        <f>YEAR(Table1[[#This Row],[Ship Date]])</f>
        <v>2017</v>
      </c>
      <c r="M548" t="str">
        <f>TEXT(Table1[[#This Row],[Ship Date]],"mmm")</f>
        <v>Nov</v>
      </c>
      <c r="N548">
        <f>ROUNDUP(MONTH(Table1[[#This Row],[Ship Date]])/3,0)</f>
        <v>4</v>
      </c>
    </row>
    <row r="549" spans="1:14" x14ac:dyDescent="0.3">
      <c r="A549">
        <v>549</v>
      </c>
      <c r="B549" t="s">
        <v>969</v>
      </c>
      <c r="C549" t="s">
        <v>691</v>
      </c>
      <c r="D549" t="s">
        <v>122</v>
      </c>
      <c r="E549" s="1">
        <v>42323</v>
      </c>
      <c r="F549" s="1">
        <v>42325</v>
      </c>
      <c r="G549" t="s">
        <v>14</v>
      </c>
      <c r="H549" s="6">
        <v>250.27199999999999</v>
      </c>
      <c r="I549">
        <v>9</v>
      </c>
      <c r="J549">
        <v>0.2</v>
      </c>
      <c r="K549" s="6">
        <v>15.641999999999999</v>
      </c>
      <c r="L549">
        <f>YEAR(Table1[[#This Row],[Ship Date]])</f>
        <v>2015</v>
      </c>
      <c r="M549" t="str">
        <f>TEXT(Table1[[#This Row],[Ship Date]],"mmm")</f>
        <v>Nov</v>
      </c>
      <c r="N549">
        <f>ROUNDUP(MONTH(Table1[[#This Row],[Ship Date]])/3,0)</f>
        <v>4</v>
      </c>
    </row>
    <row r="550" spans="1:14" x14ac:dyDescent="0.3">
      <c r="A550">
        <v>550</v>
      </c>
      <c r="B550" t="s">
        <v>969</v>
      </c>
      <c r="C550" t="s">
        <v>691</v>
      </c>
      <c r="D550" t="s">
        <v>195</v>
      </c>
      <c r="E550" s="1">
        <v>42323</v>
      </c>
      <c r="F550" s="1">
        <v>42325</v>
      </c>
      <c r="G550" t="s">
        <v>14</v>
      </c>
      <c r="H550" s="6">
        <v>11.364000000000001</v>
      </c>
      <c r="I550">
        <v>3</v>
      </c>
      <c r="J550">
        <v>0.8</v>
      </c>
      <c r="K550" s="6">
        <v>-17.045999999999999</v>
      </c>
      <c r="L550">
        <f>YEAR(Table1[[#This Row],[Ship Date]])</f>
        <v>2015</v>
      </c>
      <c r="M550" t="str">
        <f>TEXT(Table1[[#This Row],[Ship Date]],"mmm")</f>
        <v>Nov</v>
      </c>
      <c r="N550">
        <f>ROUNDUP(MONTH(Table1[[#This Row],[Ship Date]])/3,0)</f>
        <v>4</v>
      </c>
    </row>
    <row r="551" spans="1:14" x14ac:dyDescent="0.3">
      <c r="A551">
        <v>551</v>
      </c>
      <c r="B551" t="s">
        <v>969</v>
      </c>
      <c r="C551" t="s">
        <v>691</v>
      </c>
      <c r="D551" t="s">
        <v>970</v>
      </c>
      <c r="E551" s="1">
        <v>42323</v>
      </c>
      <c r="F551" s="1">
        <v>42325</v>
      </c>
      <c r="G551" t="s">
        <v>14</v>
      </c>
      <c r="H551" s="6">
        <v>8.7200000000000006</v>
      </c>
      <c r="I551">
        <v>5</v>
      </c>
      <c r="J551">
        <v>0.2</v>
      </c>
      <c r="K551" s="6">
        <v>-1.744</v>
      </c>
      <c r="L551">
        <f>YEAR(Table1[[#This Row],[Ship Date]])</f>
        <v>2015</v>
      </c>
      <c r="M551" t="str">
        <f>TEXT(Table1[[#This Row],[Ship Date]],"mmm")</f>
        <v>Nov</v>
      </c>
      <c r="N551">
        <f>ROUNDUP(MONTH(Table1[[#This Row],[Ship Date]])/3,0)</f>
        <v>4</v>
      </c>
    </row>
    <row r="552" spans="1:14" x14ac:dyDescent="0.3">
      <c r="A552">
        <v>552</v>
      </c>
      <c r="B552" t="s">
        <v>971</v>
      </c>
      <c r="C552" t="s">
        <v>972</v>
      </c>
      <c r="D552" t="s">
        <v>973</v>
      </c>
      <c r="E552" s="1">
        <v>42475</v>
      </c>
      <c r="F552" s="1">
        <v>42477</v>
      </c>
      <c r="G552" t="s">
        <v>14</v>
      </c>
      <c r="H552" s="6">
        <v>1121.568</v>
      </c>
      <c r="I552">
        <v>2</v>
      </c>
      <c r="J552">
        <v>0.2</v>
      </c>
      <c r="K552" s="6">
        <v>0</v>
      </c>
      <c r="L552">
        <f>YEAR(Table1[[#This Row],[Ship Date]])</f>
        <v>2016</v>
      </c>
      <c r="M552" t="str">
        <f>TEXT(Table1[[#This Row],[Ship Date]],"mmm")</f>
        <v>Apr</v>
      </c>
      <c r="N552">
        <f>ROUNDUP(MONTH(Table1[[#This Row],[Ship Date]])/3,0)</f>
        <v>2</v>
      </c>
    </row>
    <row r="553" spans="1:14" x14ac:dyDescent="0.3">
      <c r="A553">
        <v>553</v>
      </c>
      <c r="B553" t="s">
        <v>974</v>
      </c>
      <c r="C553" t="s">
        <v>234</v>
      </c>
      <c r="D553" t="s">
        <v>975</v>
      </c>
      <c r="E553" s="1">
        <v>42989</v>
      </c>
      <c r="F553" s="1">
        <v>42990</v>
      </c>
      <c r="G553" t="s">
        <v>82</v>
      </c>
      <c r="H553" s="6">
        <v>34.503999999999998</v>
      </c>
      <c r="I553">
        <v>1</v>
      </c>
      <c r="J553">
        <v>0.2</v>
      </c>
      <c r="K553" s="6">
        <v>6.0381999999999998</v>
      </c>
      <c r="L553">
        <f>YEAR(Table1[[#This Row],[Ship Date]])</f>
        <v>2017</v>
      </c>
      <c r="M553" t="str">
        <f>TEXT(Table1[[#This Row],[Ship Date]],"mmm")</f>
        <v>Sep</v>
      </c>
      <c r="N553">
        <f>ROUNDUP(MONTH(Table1[[#This Row],[Ship Date]])/3,0)</f>
        <v>3</v>
      </c>
    </row>
    <row r="554" spans="1:14" x14ac:dyDescent="0.3">
      <c r="A554">
        <v>554</v>
      </c>
      <c r="B554" t="s">
        <v>976</v>
      </c>
      <c r="C554" t="s">
        <v>977</v>
      </c>
      <c r="D554" t="s">
        <v>978</v>
      </c>
      <c r="E554" s="1">
        <v>43063</v>
      </c>
      <c r="F554" s="1">
        <v>43067</v>
      </c>
      <c r="G554" t="s">
        <v>22</v>
      </c>
      <c r="H554" s="6">
        <v>10.824</v>
      </c>
      <c r="I554">
        <v>3</v>
      </c>
      <c r="J554">
        <v>0.2</v>
      </c>
      <c r="K554" s="6">
        <v>2.5707</v>
      </c>
      <c r="L554">
        <f>YEAR(Table1[[#This Row],[Ship Date]])</f>
        <v>2017</v>
      </c>
      <c r="M554" t="str">
        <f>TEXT(Table1[[#This Row],[Ship Date]],"mmm")</f>
        <v>Nov</v>
      </c>
      <c r="N554">
        <f>ROUNDUP(MONTH(Table1[[#This Row],[Ship Date]])/3,0)</f>
        <v>4</v>
      </c>
    </row>
    <row r="555" spans="1:14" x14ac:dyDescent="0.3">
      <c r="A555">
        <v>555</v>
      </c>
      <c r="B555" t="s">
        <v>979</v>
      </c>
      <c r="C555" t="s">
        <v>691</v>
      </c>
      <c r="D555" t="s">
        <v>980</v>
      </c>
      <c r="E555" s="1">
        <v>42915</v>
      </c>
      <c r="F555" s="1">
        <v>42919</v>
      </c>
      <c r="G555" t="s">
        <v>14</v>
      </c>
      <c r="H555" s="6">
        <v>1295.78</v>
      </c>
      <c r="I555">
        <v>2</v>
      </c>
      <c r="J555">
        <v>0</v>
      </c>
      <c r="K555" s="6">
        <v>310.98719999999997</v>
      </c>
      <c r="L555">
        <f>YEAR(Table1[[#This Row],[Ship Date]])</f>
        <v>2017</v>
      </c>
      <c r="M555" t="str">
        <f>TEXT(Table1[[#This Row],[Ship Date]],"mmm")</f>
        <v>Jul</v>
      </c>
      <c r="N555">
        <f>ROUNDUP(MONTH(Table1[[#This Row],[Ship Date]])/3,0)</f>
        <v>3</v>
      </c>
    </row>
    <row r="556" spans="1:14" x14ac:dyDescent="0.3">
      <c r="A556">
        <v>556</v>
      </c>
      <c r="B556" t="s">
        <v>981</v>
      </c>
      <c r="C556" t="s">
        <v>982</v>
      </c>
      <c r="D556" t="s">
        <v>983</v>
      </c>
      <c r="E556" s="1">
        <v>41701</v>
      </c>
      <c r="F556" s="1">
        <v>41705</v>
      </c>
      <c r="G556" t="s">
        <v>14</v>
      </c>
      <c r="H556" s="6">
        <v>19.456</v>
      </c>
      <c r="I556">
        <v>4</v>
      </c>
      <c r="J556">
        <v>0.2</v>
      </c>
      <c r="K556" s="6">
        <v>3.4047999999999998</v>
      </c>
      <c r="L556">
        <f>YEAR(Table1[[#This Row],[Ship Date]])</f>
        <v>2014</v>
      </c>
      <c r="M556" t="str">
        <f>TEXT(Table1[[#This Row],[Ship Date]],"mmm")</f>
        <v>Mar</v>
      </c>
      <c r="N556">
        <f>ROUNDUP(MONTH(Table1[[#This Row],[Ship Date]])/3,0)</f>
        <v>1</v>
      </c>
    </row>
    <row r="557" spans="1:14" x14ac:dyDescent="0.3">
      <c r="A557">
        <v>557</v>
      </c>
      <c r="B557" t="s">
        <v>984</v>
      </c>
      <c r="C557" t="s">
        <v>985</v>
      </c>
      <c r="D557" t="s">
        <v>986</v>
      </c>
      <c r="E557" s="1">
        <v>42531</v>
      </c>
      <c r="F557" s="1">
        <v>42536</v>
      </c>
      <c r="G557" t="s">
        <v>22</v>
      </c>
      <c r="H557" s="6">
        <v>20.7</v>
      </c>
      <c r="I557">
        <v>2</v>
      </c>
      <c r="J557">
        <v>0</v>
      </c>
      <c r="K557" s="6">
        <v>9.9359999999999999</v>
      </c>
      <c r="L557">
        <f>YEAR(Table1[[#This Row],[Ship Date]])</f>
        <v>2016</v>
      </c>
      <c r="M557" t="str">
        <f>TEXT(Table1[[#This Row],[Ship Date]],"mmm")</f>
        <v>Jun</v>
      </c>
      <c r="N557">
        <f>ROUNDUP(MONTH(Table1[[#This Row],[Ship Date]])/3,0)</f>
        <v>2</v>
      </c>
    </row>
    <row r="558" spans="1:14" x14ac:dyDescent="0.3">
      <c r="A558">
        <v>558</v>
      </c>
      <c r="B558" t="s">
        <v>984</v>
      </c>
      <c r="C558" t="s">
        <v>985</v>
      </c>
      <c r="D558" t="s">
        <v>987</v>
      </c>
      <c r="E558" s="1">
        <v>42531</v>
      </c>
      <c r="F558" s="1">
        <v>42536</v>
      </c>
      <c r="G558" t="s">
        <v>22</v>
      </c>
      <c r="H558" s="6">
        <v>1335.68</v>
      </c>
      <c r="I558">
        <v>4</v>
      </c>
      <c r="J558">
        <v>0.2</v>
      </c>
      <c r="K558" s="6">
        <v>-217.048</v>
      </c>
      <c r="L558">
        <f>YEAR(Table1[[#This Row],[Ship Date]])</f>
        <v>2016</v>
      </c>
      <c r="M558" t="str">
        <f>TEXT(Table1[[#This Row],[Ship Date]],"mmm")</f>
        <v>Jun</v>
      </c>
      <c r="N558">
        <f>ROUNDUP(MONTH(Table1[[#This Row],[Ship Date]])/3,0)</f>
        <v>2</v>
      </c>
    </row>
    <row r="559" spans="1:14" x14ac:dyDescent="0.3">
      <c r="A559">
        <v>559</v>
      </c>
      <c r="B559" t="s">
        <v>984</v>
      </c>
      <c r="C559" t="s">
        <v>985</v>
      </c>
      <c r="D559" t="s">
        <v>988</v>
      </c>
      <c r="E559" s="1">
        <v>42531</v>
      </c>
      <c r="F559" s="1">
        <v>42536</v>
      </c>
      <c r="G559" t="s">
        <v>22</v>
      </c>
      <c r="H559" s="6">
        <v>32.4</v>
      </c>
      <c r="I559">
        <v>5</v>
      </c>
      <c r="J559">
        <v>0</v>
      </c>
      <c r="K559" s="6">
        <v>15.552</v>
      </c>
      <c r="L559">
        <f>YEAR(Table1[[#This Row],[Ship Date]])</f>
        <v>2016</v>
      </c>
      <c r="M559" t="str">
        <f>TEXT(Table1[[#This Row],[Ship Date]],"mmm")</f>
        <v>Jun</v>
      </c>
      <c r="N559">
        <f>ROUNDUP(MONTH(Table1[[#This Row],[Ship Date]])/3,0)</f>
        <v>2</v>
      </c>
    </row>
    <row r="560" spans="1:14" x14ac:dyDescent="0.3">
      <c r="A560">
        <v>560</v>
      </c>
      <c r="B560" t="s">
        <v>989</v>
      </c>
      <c r="C560" t="s">
        <v>990</v>
      </c>
      <c r="D560" t="s">
        <v>762</v>
      </c>
      <c r="E560" s="1">
        <v>43059</v>
      </c>
      <c r="F560" s="1">
        <v>43061</v>
      </c>
      <c r="G560" t="s">
        <v>14</v>
      </c>
      <c r="H560" s="6">
        <v>42.6</v>
      </c>
      <c r="I560">
        <v>3</v>
      </c>
      <c r="J560">
        <v>0</v>
      </c>
      <c r="K560" s="6">
        <v>16.614000000000001</v>
      </c>
      <c r="L560">
        <f>YEAR(Table1[[#This Row],[Ship Date]])</f>
        <v>2017</v>
      </c>
      <c r="M560" t="str">
        <f>TEXT(Table1[[#This Row],[Ship Date]],"mmm")</f>
        <v>Nov</v>
      </c>
      <c r="N560">
        <f>ROUNDUP(MONTH(Table1[[#This Row],[Ship Date]])/3,0)</f>
        <v>4</v>
      </c>
    </row>
    <row r="561" spans="1:14" x14ac:dyDescent="0.3">
      <c r="A561">
        <v>561</v>
      </c>
      <c r="B561" t="s">
        <v>989</v>
      </c>
      <c r="C561" t="s">
        <v>990</v>
      </c>
      <c r="D561" t="s">
        <v>991</v>
      </c>
      <c r="E561" s="1">
        <v>43059</v>
      </c>
      <c r="F561" s="1">
        <v>43061</v>
      </c>
      <c r="G561" t="s">
        <v>14</v>
      </c>
      <c r="H561" s="6">
        <v>84.055999999999997</v>
      </c>
      <c r="I561">
        <v>7</v>
      </c>
      <c r="J561">
        <v>0.2</v>
      </c>
      <c r="K561" s="6">
        <v>27.318200000000001</v>
      </c>
      <c r="L561">
        <f>YEAR(Table1[[#This Row],[Ship Date]])</f>
        <v>2017</v>
      </c>
      <c r="M561" t="str">
        <f>TEXT(Table1[[#This Row],[Ship Date]],"mmm")</f>
        <v>Nov</v>
      </c>
      <c r="N561">
        <f>ROUNDUP(MONTH(Table1[[#This Row],[Ship Date]])/3,0)</f>
        <v>4</v>
      </c>
    </row>
    <row r="562" spans="1:14" x14ac:dyDescent="0.3">
      <c r="A562">
        <v>562</v>
      </c>
      <c r="B562" t="s">
        <v>992</v>
      </c>
      <c r="C562" t="s">
        <v>993</v>
      </c>
      <c r="D562" t="s">
        <v>994</v>
      </c>
      <c r="E562" s="1">
        <v>41896</v>
      </c>
      <c r="F562" s="1">
        <v>41900</v>
      </c>
      <c r="G562" t="s">
        <v>14</v>
      </c>
      <c r="H562" s="6">
        <v>13</v>
      </c>
      <c r="I562">
        <v>5</v>
      </c>
      <c r="J562">
        <v>0.2</v>
      </c>
      <c r="K562" s="6">
        <v>1.3</v>
      </c>
      <c r="L562">
        <f>YEAR(Table1[[#This Row],[Ship Date]])</f>
        <v>2014</v>
      </c>
      <c r="M562" t="str">
        <f>TEXT(Table1[[#This Row],[Ship Date]],"mmm")</f>
        <v>Sep</v>
      </c>
      <c r="N562">
        <f>ROUNDUP(MONTH(Table1[[#This Row],[Ship Date]])/3,0)</f>
        <v>3</v>
      </c>
    </row>
    <row r="563" spans="1:14" x14ac:dyDescent="0.3">
      <c r="A563">
        <v>563</v>
      </c>
      <c r="B563" t="s">
        <v>992</v>
      </c>
      <c r="C563" t="s">
        <v>993</v>
      </c>
      <c r="D563" t="s">
        <v>995</v>
      </c>
      <c r="E563" s="1">
        <v>41896</v>
      </c>
      <c r="F563" s="1">
        <v>41900</v>
      </c>
      <c r="G563" t="s">
        <v>14</v>
      </c>
      <c r="H563" s="6">
        <v>13.128</v>
      </c>
      <c r="I563">
        <v>3</v>
      </c>
      <c r="J563">
        <v>0.2</v>
      </c>
      <c r="K563" s="6">
        <v>3.7743000000000002</v>
      </c>
      <c r="L563">
        <f>YEAR(Table1[[#This Row],[Ship Date]])</f>
        <v>2014</v>
      </c>
      <c r="M563" t="str">
        <f>TEXT(Table1[[#This Row],[Ship Date]],"mmm")</f>
        <v>Sep</v>
      </c>
      <c r="N563">
        <f>ROUNDUP(MONTH(Table1[[#This Row],[Ship Date]])/3,0)</f>
        <v>3</v>
      </c>
    </row>
    <row r="564" spans="1:14" x14ac:dyDescent="0.3">
      <c r="A564">
        <v>564</v>
      </c>
      <c r="B564" t="s">
        <v>996</v>
      </c>
      <c r="C564" t="s">
        <v>997</v>
      </c>
      <c r="D564" t="s">
        <v>998</v>
      </c>
      <c r="E564" s="1">
        <v>42345</v>
      </c>
      <c r="F564" s="1">
        <v>42347</v>
      </c>
      <c r="G564" t="s">
        <v>82</v>
      </c>
      <c r="H564" s="6">
        <v>3.96</v>
      </c>
      <c r="I564">
        <v>2</v>
      </c>
      <c r="J564">
        <v>0</v>
      </c>
      <c r="K564" s="6">
        <v>0</v>
      </c>
      <c r="L564">
        <f>YEAR(Table1[[#This Row],[Ship Date]])</f>
        <v>2015</v>
      </c>
      <c r="M564" t="str">
        <f>TEXT(Table1[[#This Row],[Ship Date]],"mmm")</f>
        <v>Dec</v>
      </c>
      <c r="N564">
        <f>ROUNDUP(MONTH(Table1[[#This Row],[Ship Date]])/3,0)</f>
        <v>4</v>
      </c>
    </row>
    <row r="565" spans="1:14" x14ac:dyDescent="0.3">
      <c r="A565">
        <v>565</v>
      </c>
      <c r="B565" t="s">
        <v>996</v>
      </c>
      <c r="C565" t="s">
        <v>997</v>
      </c>
      <c r="D565" t="s">
        <v>573</v>
      </c>
      <c r="E565" s="1">
        <v>42345</v>
      </c>
      <c r="F565" s="1">
        <v>42347</v>
      </c>
      <c r="G565" t="s">
        <v>82</v>
      </c>
      <c r="H565" s="6">
        <v>2.61</v>
      </c>
      <c r="I565">
        <v>1</v>
      </c>
      <c r="J565">
        <v>0</v>
      </c>
      <c r="K565" s="6">
        <v>1.2005999999999999</v>
      </c>
      <c r="L565">
        <f>YEAR(Table1[[#This Row],[Ship Date]])</f>
        <v>2015</v>
      </c>
      <c r="M565" t="str">
        <f>TEXT(Table1[[#This Row],[Ship Date]],"mmm")</f>
        <v>Dec</v>
      </c>
      <c r="N565">
        <f>ROUNDUP(MONTH(Table1[[#This Row],[Ship Date]])/3,0)</f>
        <v>4</v>
      </c>
    </row>
    <row r="566" spans="1:14" x14ac:dyDescent="0.3">
      <c r="A566">
        <v>566</v>
      </c>
      <c r="B566" t="s">
        <v>999</v>
      </c>
      <c r="C566" t="s">
        <v>1000</v>
      </c>
      <c r="D566" t="s">
        <v>1001</v>
      </c>
      <c r="E566" s="1">
        <v>43076</v>
      </c>
      <c r="F566" s="1">
        <v>43079</v>
      </c>
      <c r="G566" t="s">
        <v>82</v>
      </c>
      <c r="H566" s="6">
        <v>374.37599999999998</v>
      </c>
      <c r="I566">
        <v>3</v>
      </c>
      <c r="J566">
        <v>0.2</v>
      </c>
      <c r="K566" s="6">
        <v>46.796999999999997</v>
      </c>
      <c r="L566">
        <f>YEAR(Table1[[#This Row],[Ship Date]])</f>
        <v>2017</v>
      </c>
      <c r="M566" t="str">
        <f>TEXT(Table1[[#This Row],[Ship Date]],"mmm")</f>
        <v>Dec</v>
      </c>
      <c r="N566">
        <f>ROUNDUP(MONTH(Table1[[#This Row],[Ship Date]])/3,0)</f>
        <v>4</v>
      </c>
    </row>
    <row r="567" spans="1:14" x14ac:dyDescent="0.3">
      <c r="A567">
        <v>567</v>
      </c>
      <c r="B567" t="s">
        <v>1002</v>
      </c>
      <c r="C567" t="s">
        <v>1003</v>
      </c>
      <c r="D567" t="s">
        <v>1004</v>
      </c>
      <c r="E567" s="1">
        <v>43009</v>
      </c>
      <c r="F567" s="1">
        <v>43016</v>
      </c>
      <c r="G567" t="s">
        <v>22</v>
      </c>
      <c r="H567" s="6">
        <v>91.84</v>
      </c>
      <c r="I567">
        <v>8</v>
      </c>
      <c r="J567">
        <v>0</v>
      </c>
      <c r="K567" s="6">
        <v>45.001600000000003</v>
      </c>
      <c r="L567">
        <f>YEAR(Table1[[#This Row],[Ship Date]])</f>
        <v>2017</v>
      </c>
      <c r="M567" t="str">
        <f>TEXT(Table1[[#This Row],[Ship Date]],"mmm")</f>
        <v>Oct</v>
      </c>
      <c r="N567">
        <f>ROUNDUP(MONTH(Table1[[#This Row],[Ship Date]])/3,0)</f>
        <v>4</v>
      </c>
    </row>
    <row r="568" spans="1:14" x14ac:dyDescent="0.3">
      <c r="A568">
        <v>568</v>
      </c>
      <c r="B568" t="s">
        <v>1002</v>
      </c>
      <c r="C568" t="s">
        <v>1003</v>
      </c>
      <c r="D568" t="s">
        <v>1005</v>
      </c>
      <c r="E568" s="1">
        <v>43009</v>
      </c>
      <c r="F568" s="1">
        <v>43016</v>
      </c>
      <c r="G568" t="s">
        <v>22</v>
      </c>
      <c r="H568" s="6">
        <v>81.087999999999994</v>
      </c>
      <c r="I568">
        <v>7</v>
      </c>
      <c r="J568">
        <v>0.2</v>
      </c>
      <c r="K568" s="6">
        <v>27.3672</v>
      </c>
      <c r="L568">
        <f>YEAR(Table1[[#This Row],[Ship Date]])</f>
        <v>2017</v>
      </c>
      <c r="M568" t="str">
        <f>TEXT(Table1[[#This Row],[Ship Date]],"mmm")</f>
        <v>Oct</v>
      </c>
      <c r="N568">
        <f>ROUNDUP(MONTH(Table1[[#This Row],[Ship Date]])/3,0)</f>
        <v>4</v>
      </c>
    </row>
    <row r="569" spans="1:14" x14ac:dyDescent="0.3">
      <c r="A569">
        <v>569</v>
      </c>
      <c r="B569" t="s">
        <v>1002</v>
      </c>
      <c r="C569" t="s">
        <v>1003</v>
      </c>
      <c r="D569" t="s">
        <v>1006</v>
      </c>
      <c r="E569" s="1">
        <v>43009</v>
      </c>
      <c r="F569" s="1">
        <v>43016</v>
      </c>
      <c r="G569" t="s">
        <v>22</v>
      </c>
      <c r="H569" s="6">
        <v>19.440000000000001</v>
      </c>
      <c r="I569">
        <v>3</v>
      </c>
      <c r="J569">
        <v>0</v>
      </c>
      <c r="K569" s="6">
        <v>9.3312000000000008</v>
      </c>
      <c r="L569">
        <f>YEAR(Table1[[#This Row],[Ship Date]])</f>
        <v>2017</v>
      </c>
      <c r="M569" t="str">
        <f>TEXT(Table1[[#This Row],[Ship Date]],"mmm")</f>
        <v>Oct</v>
      </c>
      <c r="N569">
        <f>ROUNDUP(MONTH(Table1[[#This Row],[Ship Date]])/3,0)</f>
        <v>4</v>
      </c>
    </row>
    <row r="570" spans="1:14" x14ac:dyDescent="0.3">
      <c r="A570">
        <v>570</v>
      </c>
      <c r="B570" t="s">
        <v>1002</v>
      </c>
      <c r="C570" t="s">
        <v>1003</v>
      </c>
      <c r="D570" t="s">
        <v>1007</v>
      </c>
      <c r="E570" s="1">
        <v>43009</v>
      </c>
      <c r="F570" s="1">
        <v>43016</v>
      </c>
      <c r="G570" t="s">
        <v>22</v>
      </c>
      <c r="H570" s="6">
        <v>451.15199999999999</v>
      </c>
      <c r="I570">
        <v>3</v>
      </c>
      <c r="J570">
        <v>0.2</v>
      </c>
      <c r="K570" s="6">
        <v>0</v>
      </c>
      <c r="L570">
        <f>YEAR(Table1[[#This Row],[Ship Date]])</f>
        <v>2017</v>
      </c>
      <c r="M570" t="str">
        <f>TEXT(Table1[[#This Row],[Ship Date]],"mmm")</f>
        <v>Oct</v>
      </c>
      <c r="N570">
        <f>ROUNDUP(MONTH(Table1[[#This Row],[Ship Date]])/3,0)</f>
        <v>4</v>
      </c>
    </row>
    <row r="571" spans="1:14" x14ac:dyDescent="0.3">
      <c r="A571">
        <v>575</v>
      </c>
      <c r="B571" t="s">
        <v>1010</v>
      </c>
      <c r="C571" t="s">
        <v>1011</v>
      </c>
      <c r="D571" t="s">
        <v>1012</v>
      </c>
      <c r="E571" s="1">
        <v>42677</v>
      </c>
      <c r="F571" s="1">
        <v>42681</v>
      </c>
      <c r="G571" t="s">
        <v>22</v>
      </c>
      <c r="H571" s="6">
        <v>8.82</v>
      </c>
      <c r="I571">
        <v>3</v>
      </c>
      <c r="J571">
        <v>0</v>
      </c>
      <c r="K571" s="6">
        <v>2.3814000000000002</v>
      </c>
      <c r="L571">
        <f>YEAR(Table1[[#This Row],[Ship Date]])</f>
        <v>2016</v>
      </c>
      <c r="M571" t="str">
        <f>TEXT(Table1[[#This Row],[Ship Date]],"mmm")</f>
        <v>Nov</v>
      </c>
      <c r="N571">
        <f>ROUNDUP(MONTH(Table1[[#This Row],[Ship Date]])/3,0)</f>
        <v>4</v>
      </c>
    </row>
    <row r="572" spans="1:14" x14ac:dyDescent="0.3">
      <c r="A572">
        <v>576</v>
      </c>
      <c r="B572" t="s">
        <v>1013</v>
      </c>
      <c r="C572" t="s">
        <v>1014</v>
      </c>
      <c r="D572" t="s">
        <v>1004</v>
      </c>
      <c r="E572" s="1">
        <v>42265</v>
      </c>
      <c r="F572" s="1">
        <v>42269</v>
      </c>
      <c r="G572" t="s">
        <v>14</v>
      </c>
      <c r="H572" s="6">
        <v>160.72</v>
      </c>
      <c r="I572">
        <v>14</v>
      </c>
      <c r="J572">
        <v>0</v>
      </c>
      <c r="K572" s="6">
        <v>78.752799999999993</v>
      </c>
      <c r="L572">
        <f>YEAR(Table1[[#This Row],[Ship Date]])</f>
        <v>2015</v>
      </c>
      <c r="M572" t="str">
        <f>TEXT(Table1[[#This Row],[Ship Date]],"mmm")</f>
        <v>Sep</v>
      </c>
      <c r="N572">
        <f>ROUNDUP(MONTH(Table1[[#This Row],[Ship Date]])/3,0)</f>
        <v>3</v>
      </c>
    </row>
    <row r="573" spans="1:14" x14ac:dyDescent="0.3">
      <c r="A573">
        <v>577</v>
      </c>
      <c r="B573" t="s">
        <v>1013</v>
      </c>
      <c r="C573" t="s">
        <v>1014</v>
      </c>
      <c r="D573" t="s">
        <v>1015</v>
      </c>
      <c r="E573" s="1">
        <v>42265</v>
      </c>
      <c r="F573" s="1">
        <v>42269</v>
      </c>
      <c r="G573" t="s">
        <v>14</v>
      </c>
      <c r="H573" s="6">
        <v>19.920000000000002</v>
      </c>
      <c r="I573">
        <v>4</v>
      </c>
      <c r="J573">
        <v>0</v>
      </c>
      <c r="K573" s="6">
        <v>9.7607999999999997</v>
      </c>
      <c r="L573">
        <f>YEAR(Table1[[#This Row],[Ship Date]])</f>
        <v>2015</v>
      </c>
      <c r="M573" t="str">
        <f>TEXT(Table1[[#This Row],[Ship Date]],"mmm")</f>
        <v>Sep</v>
      </c>
      <c r="N573">
        <f>ROUNDUP(MONTH(Table1[[#This Row],[Ship Date]])/3,0)</f>
        <v>3</v>
      </c>
    </row>
    <row r="574" spans="1:14" x14ac:dyDescent="0.3">
      <c r="A574">
        <v>578</v>
      </c>
      <c r="B574" t="s">
        <v>1013</v>
      </c>
      <c r="C574" t="s">
        <v>1014</v>
      </c>
      <c r="D574" t="s">
        <v>1016</v>
      </c>
      <c r="E574" s="1">
        <v>42265</v>
      </c>
      <c r="F574" s="1">
        <v>42269</v>
      </c>
      <c r="G574" t="s">
        <v>14</v>
      </c>
      <c r="H574" s="6">
        <v>7.3</v>
      </c>
      <c r="I574">
        <v>2</v>
      </c>
      <c r="J574">
        <v>0</v>
      </c>
      <c r="K574" s="6">
        <v>2.19</v>
      </c>
      <c r="L574">
        <f>YEAR(Table1[[#This Row],[Ship Date]])</f>
        <v>2015</v>
      </c>
      <c r="M574" t="str">
        <f>TEXT(Table1[[#This Row],[Ship Date]],"mmm")</f>
        <v>Sep</v>
      </c>
      <c r="N574">
        <f>ROUNDUP(MONTH(Table1[[#This Row],[Ship Date]])/3,0)</f>
        <v>3</v>
      </c>
    </row>
    <row r="575" spans="1:14" x14ac:dyDescent="0.3">
      <c r="A575">
        <v>579</v>
      </c>
      <c r="B575" t="s">
        <v>1017</v>
      </c>
      <c r="C575" t="s">
        <v>1018</v>
      </c>
      <c r="D575" t="s">
        <v>260</v>
      </c>
      <c r="E575" s="1">
        <v>42936</v>
      </c>
      <c r="F575" s="1">
        <v>42942</v>
      </c>
      <c r="G575" t="s">
        <v>22</v>
      </c>
      <c r="H575" s="6">
        <v>69.712000000000003</v>
      </c>
      <c r="I575">
        <v>2</v>
      </c>
      <c r="J575">
        <v>0.2</v>
      </c>
      <c r="K575" s="6">
        <v>8.7140000000000004</v>
      </c>
      <c r="L575">
        <f>YEAR(Table1[[#This Row],[Ship Date]])</f>
        <v>2017</v>
      </c>
      <c r="M575" t="str">
        <f>TEXT(Table1[[#This Row],[Ship Date]],"mmm")</f>
        <v>Jul</v>
      </c>
      <c r="N575">
        <f>ROUNDUP(MONTH(Table1[[#This Row],[Ship Date]])/3,0)</f>
        <v>3</v>
      </c>
    </row>
    <row r="576" spans="1:14" x14ac:dyDescent="0.3">
      <c r="A576">
        <v>580</v>
      </c>
      <c r="B576" t="s">
        <v>1017</v>
      </c>
      <c r="C576" t="s">
        <v>1018</v>
      </c>
      <c r="D576" t="s">
        <v>1019</v>
      </c>
      <c r="E576" s="1">
        <v>42936</v>
      </c>
      <c r="F576" s="1">
        <v>42942</v>
      </c>
      <c r="G576" t="s">
        <v>22</v>
      </c>
      <c r="H576" s="6">
        <v>8.7919999999999998</v>
      </c>
      <c r="I576">
        <v>1</v>
      </c>
      <c r="J576">
        <v>0.6</v>
      </c>
      <c r="K576" s="6">
        <v>-5.7148000000000003</v>
      </c>
      <c r="L576">
        <f>YEAR(Table1[[#This Row],[Ship Date]])</f>
        <v>2017</v>
      </c>
      <c r="M576" t="str">
        <f>TEXT(Table1[[#This Row],[Ship Date]],"mmm")</f>
        <v>Jul</v>
      </c>
      <c r="N576">
        <f>ROUNDUP(MONTH(Table1[[#This Row],[Ship Date]])/3,0)</f>
        <v>3</v>
      </c>
    </row>
    <row r="577" spans="1:14" x14ac:dyDescent="0.3">
      <c r="A577">
        <v>581</v>
      </c>
      <c r="B577" t="s">
        <v>1020</v>
      </c>
      <c r="C577" t="s">
        <v>1021</v>
      </c>
      <c r="D577" t="s">
        <v>1022</v>
      </c>
      <c r="E577" s="1">
        <v>42257</v>
      </c>
      <c r="F577" s="1">
        <v>42261</v>
      </c>
      <c r="G577" t="s">
        <v>22</v>
      </c>
      <c r="H577" s="6">
        <v>51.52</v>
      </c>
      <c r="I577">
        <v>4</v>
      </c>
      <c r="J577">
        <v>0</v>
      </c>
      <c r="K577" s="6">
        <v>1.5456000000000001</v>
      </c>
      <c r="L577">
        <f>YEAR(Table1[[#This Row],[Ship Date]])</f>
        <v>2015</v>
      </c>
      <c r="M577" t="str">
        <f>TEXT(Table1[[#This Row],[Ship Date]],"mmm")</f>
        <v>Sep</v>
      </c>
      <c r="N577">
        <f>ROUNDUP(MONTH(Table1[[#This Row],[Ship Date]])/3,0)</f>
        <v>3</v>
      </c>
    </row>
    <row r="578" spans="1:14" x14ac:dyDescent="0.3">
      <c r="A578">
        <v>582</v>
      </c>
      <c r="B578" t="s">
        <v>1023</v>
      </c>
      <c r="C578" t="s">
        <v>1024</v>
      </c>
      <c r="D578" t="s">
        <v>81</v>
      </c>
      <c r="E578" s="1">
        <v>43070</v>
      </c>
      <c r="F578" s="1">
        <v>43074</v>
      </c>
      <c r="G578" t="s">
        <v>22</v>
      </c>
      <c r="H578" s="6">
        <v>470.37599999999998</v>
      </c>
      <c r="I578">
        <v>3</v>
      </c>
      <c r="J578">
        <v>0.2</v>
      </c>
      <c r="K578" s="6">
        <v>52.917299999999997</v>
      </c>
      <c r="L578">
        <f>YEAR(Table1[[#This Row],[Ship Date]])</f>
        <v>2017</v>
      </c>
      <c r="M578" t="str">
        <f>TEXT(Table1[[#This Row],[Ship Date]],"mmm")</f>
        <v>Dec</v>
      </c>
      <c r="N578">
        <f>ROUNDUP(MONTH(Table1[[#This Row],[Ship Date]])/3,0)</f>
        <v>4</v>
      </c>
    </row>
    <row r="579" spans="1:14" x14ac:dyDescent="0.3">
      <c r="A579">
        <v>583</v>
      </c>
      <c r="B579" t="s">
        <v>1023</v>
      </c>
      <c r="C579" t="s">
        <v>1024</v>
      </c>
      <c r="D579" t="s">
        <v>1025</v>
      </c>
      <c r="E579" s="1">
        <v>43070</v>
      </c>
      <c r="F579" s="1">
        <v>43074</v>
      </c>
      <c r="G579" t="s">
        <v>22</v>
      </c>
      <c r="H579" s="6">
        <v>105.584</v>
      </c>
      <c r="I579">
        <v>2</v>
      </c>
      <c r="J579">
        <v>0.2</v>
      </c>
      <c r="K579" s="6">
        <v>9.2385999999999999</v>
      </c>
      <c r="L579">
        <f>YEAR(Table1[[#This Row],[Ship Date]])</f>
        <v>2017</v>
      </c>
      <c r="M579" t="str">
        <f>TEXT(Table1[[#This Row],[Ship Date]],"mmm")</f>
        <v>Dec</v>
      </c>
      <c r="N579">
        <f>ROUNDUP(MONTH(Table1[[#This Row],[Ship Date]])/3,0)</f>
        <v>4</v>
      </c>
    </row>
    <row r="580" spans="1:14" x14ac:dyDescent="0.3">
      <c r="A580">
        <v>584</v>
      </c>
      <c r="B580" t="s">
        <v>1023</v>
      </c>
      <c r="C580" t="s">
        <v>1024</v>
      </c>
      <c r="D580" t="s">
        <v>204</v>
      </c>
      <c r="E580" s="1">
        <v>43070</v>
      </c>
      <c r="F580" s="1">
        <v>43074</v>
      </c>
      <c r="G580" t="s">
        <v>22</v>
      </c>
      <c r="H580" s="6">
        <v>31.152000000000001</v>
      </c>
      <c r="I580">
        <v>3</v>
      </c>
      <c r="J580">
        <v>0.2</v>
      </c>
      <c r="K580" s="6">
        <v>3.5045999999999999</v>
      </c>
      <c r="L580">
        <f>YEAR(Table1[[#This Row],[Ship Date]])</f>
        <v>2017</v>
      </c>
      <c r="M580" t="str">
        <f>TEXT(Table1[[#This Row],[Ship Date]],"mmm")</f>
        <v>Dec</v>
      </c>
      <c r="N580">
        <f>ROUNDUP(MONTH(Table1[[#This Row],[Ship Date]])/3,0)</f>
        <v>4</v>
      </c>
    </row>
    <row r="581" spans="1:14" x14ac:dyDescent="0.3">
      <c r="A581">
        <v>585</v>
      </c>
      <c r="B581" t="s">
        <v>1023</v>
      </c>
      <c r="C581" t="s">
        <v>1024</v>
      </c>
      <c r="D581" t="s">
        <v>1026</v>
      </c>
      <c r="E581" s="1">
        <v>43070</v>
      </c>
      <c r="F581" s="1">
        <v>43074</v>
      </c>
      <c r="G581" t="s">
        <v>22</v>
      </c>
      <c r="H581" s="6">
        <v>6.7830000000000004</v>
      </c>
      <c r="I581">
        <v>7</v>
      </c>
      <c r="J581">
        <v>0.7</v>
      </c>
      <c r="K581" s="6">
        <v>-4.7481</v>
      </c>
      <c r="L581">
        <f>YEAR(Table1[[#This Row],[Ship Date]])</f>
        <v>2017</v>
      </c>
      <c r="M581" t="str">
        <f>TEXT(Table1[[#This Row],[Ship Date]],"mmm")</f>
        <v>Dec</v>
      </c>
      <c r="N581">
        <f>ROUNDUP(MONTH(Table1[[#This Row],[Ship Date]])/3,0)</f>
        <v>4</v>
      </c>
    </row>
    <row r="582" spans="1:14" x14ac:dyDescent="0.3">
      <c r="A582">
        <v>586</v>
      </c>
      <c r="B582" t="s">
        <v>1023</v>
      </c>
      <c r="C582" t="s">
        <v>1024</v>
      </c>
      <c r="D582" t="s">
        <v>300</v>
      </c>
      <c r="E582" s="1">
        <v>43070</v>
      </c>
      <c r="F582" s="1">
        <v>43074</v>
      </c>
      <c r="G582" t="s">
        <v>22</v>
      </c>
      <c r="H582" s="6">
        <v>406.36799999999999</v>
      </c>
      <c r="I582">
        <v>4</v>
      </c>
      <c r="J582">
        <v>0.2</v>
      </c>
      <c r="K582" s="6">
        <v>30.477599999999999</v>
      </c>
      <c r="L582">
        <f>YEAR(Table1[[#This Row],[Ship Date]])</f>
        <v>2017</v>
      </c>
      <c r="M582" t="str">
        <f>TEXT(Table1[[#This Row],[Ship Date]],"mmm")</f>
        <v>Dec</v>
      </c>
      <c r="N582">
        <f>ROUNDUP(MONTH(Table1[[#This Row],[Ship Date]])/3,0)</f>
        <v>4</v>
      </c>
    </row>
    <row r="583" spans="1:14" x14ac:dyDescent="0.3">
      <c r="A583">
        <v>587</v>
      </c>
      <c r="B583" t="s">
        <v>1027</v>
      </c>
      <c r="C583" t="s">
        <v>1028</v>
      </c>
      <c r="D583" t="s">
        <v>737</v>
      </c>
      <c r="E583" s="1">
        <v>42188</v>
      </c>
      <c r="F583" s="1">
        <v>42194</v>
      </c>
      <c r="G583" t="s">
        <v>22</v>
      </c>
      <c r="H583" s="6">
        <v>70.98</v>
      </c>
      <c r="I583">
        <v>1</v>
      </c>
      <c r="J583">
        <v>0</v>
      </c>
      <c r="K583" s="6">
        <v>4.9686000000000003</v>
      </c>
      <c r="L583">
        <f>YEAR(Table1[[#This Row],[Ship Date]])</f>
        <v>2015</v>
      </c>
      <c r="M583" t="str">
        <f>TEXT(Table1[[#This Row],[Ship Date]],"mmm")</f>
        <v>Jul</v>
      </c>
      <c r="N583">
        <f>ROUNDUP(MONTH(Table1[[#This Row],[Ship Date]])/3,0)</f>
        <v>3</v>
      </c>
    </row>
    <row r="584" spans="1:14" x14ac:dyDescent="0.3">
      <c r="A584">
        <v>588</v>
      </c>
      <c r="B584" t="s">
        <v>1027</v>
      </c>
      <c r="C584" t="s">
        <v>1028</v>
      </c>
      <c r="D584" t="s">
        <v>1029</v>
      </c>
      <c r="E584" s="1">
        <v>42188</v>
      </c>
      <c r="F584" s="1">
        <v>42194</v>
      </c>
      <c r="G584" t="s">
        <v>22</v>
      </c>
      <c r="H584" s="6">
        <v>294.93</v>
      </c>
      <c r="I584">
        <v>3</v>
      </c>
      <c r="J584">
        <v>0</v>
      </c>
      <c r="K584" s="6">
        <v>144.51570000000001</v>
      </c>
      <c r="L584">
        <f>YEAR(Table1[[#This Row],[Ship Date]])</f>
        <v>2015</v>
      </c>
      <c r="M584" t="str">
        <f>TEXT(Table1[[#This Row],[Ship Date]],"mmm")</f>
        <v>Jul</v>
      </c>
      <c r="N584">
        <f>ROUNDUP(MONTH(Table1[[#This Row],[Ship Date]])/3,0)</f>
        <v>3</v>
      </c>
    </row>
    <row r="585" spans="1:14" x14ac:dyDescent="0.3">
      <c r="A585">
        <v>589</v>
      </c>
      <c r="B585" t="s">
        <v>1030</v>
      </c>
      <c r="C585" t="s">
        <v>1031</v>
      </c>
      <c r="D585" t="s">
        <v>1032</v>
      </c>
      <c r="E585" s="1">
        <v>42449</v>
      </c>
      <c r="F585" s="1">
        <v>42453</v>
      </c>
      <c r="G585" t="s">
        <v>22</v>
      </c>
      <c r="H585" s="6">
        <v>84.784000000000006</v>
      </c>
      <c r="I585">
        <v>2</v>
      </c>
      <c r="J585">
        <v>0.2</v>
      </c>
      <c r="K585" s="6">
        <v>-20.136199999999999</v>
      </c>
      <c r="L585">
        <f>YEAR(Table1[[#This Row],[Ship Date]])</f>
        <v>2016</v>
      </c>
      <c r="M585" t="str">
        <f>TEXT(Table1[[#This Row],[Ship Date]],"mmm")</f>
        <v>Mar</v>
      </c>
      <c r="N585">
        <f>ROUNDUP(MONTH(Table1[[#This Row],[Ship Date]])/3,0)</f>
        <v>1</v>
      </c>
    </row>
    <row r="586" spans="1:14" x14ac:dyDescent="0.3">
      <c r="A586">
        <v>590</v>
      </c>
      <c r="B586" t="s">
        <v>1030</v>
      </c>
      <c r="C586" t="s">
        <v>1031</v>
      </c>
      <c r="D586" t="s">
        <v>1033</v>
      </c>
      <c r="E586" s="1">
        <v>42449</v>
      </c>
      <c r="F586" s="1">
        <v>42453</v>
      </c>
      <c r="G586" t="s">
        <v>22</v>
      </c>
      <c r="H586" s="6">
        <v>20.736000000000001</v>
      </c>
      <c r="I586">
        <v>4</v>
      </c>
      <c r="J586">
        <v>0.2</v>
      </c>
      <c r="K586" s="6">
        <v>7.2576000000000001</v>
      </c>
      <c r="L586">
        <f>YEAR(Table1[[#This Row],[Ship Date]])</f>
        <v>2016</v>
      </c>
      <c r="M586" t="str">
        <f>TEXT(Table1[[#This Row],[Ship Date]],"mmm")</f>
        <v>Mar</v>
      </c>
      <c r="N586">
        <f>ROUNDUP(MONTH(Table1[[#This Row],[Ship Date]])/3,0)</f>
        <v>1</v>
      </c>
    </row>
    <row r="587" spans="1:14" x14ac:dyDescent="0.3">
      <c r="A587">
        <v>591</v>
      </c>
      <c r="B587" t="s">
        <v>1030</v>
      </c>
      <c r="C587" t="s">
        <v>1031</v>
      </c>
      <c r="D587" t="s">
        <v>884</v>
      </c>
      <c r="E587" s="1">
        <v>42449</v>
      </c>
      <c r="F587" s="1">
        <v>42453</v>
      </c>
      <c r="G587" t="s">
        <v>22</v>
      </c>
      <c r="H587" s="6">
        <v>16.821000000000002</v>
      </c>
      <c r="I587">
        <v>3</v>
      </c>
      <c r="J587">
        <v>0.7</v>
      </c>
      <c r="K587" s="6">
        <v>-12.896100000000001</v>
      </c>
      <c r="L587">
        <f>YEAR(Table1[[#This Row],[Ship Date]])</f>
        <v>2016</v>
      </c>
      <c r="M587" t="str">
        <f>TEXT(Table1[[#This Row],[Ship Date]],"mmm")</f>
        <v>Mar</v>
      </c>
      <c r="N587">
        <f>ROUNDUP(MONTH(Table1[[#This Row],[Ship Date]])/3,0)</f>
        <v>1</v>
      </c>
    </row>
    <row r="588" spans="1:14" x14ac:dyDescent="0.3">
      <c r="A588">
        <v>592</v>
      </c>
      <c r="B588" t="s">
        <v>1030</v>
      </c>
      <c r="C588" t="s">
        <v>1031</v>
      </c>
      <c r="D588" t="s">
        <v>1034</v>
      </c>
      <c r="E588" s="1">
        <v>42449</v>
      </c>
      <c r="F588" s="1">
        <v>42453</v>
      </c>
      <c r="G588" t="s">
        <v>22</v>
      </c>
      <c r="H588" s="6">
        <v>10.368</v>
      </c>
      <c r="I588">
        <v>2</v>
      </c>
      <c r="J588">
        <v>0.2</v>
      </c>
      <c r="K588" s="6">
        <v>3.6288</v>
      </c>
      <c r="L588">
        <f>YEAR(Table1[[#This Row],[Ship Date]])</f>
        <v>2016</v>
      </c>
      <c r="M588" t="str">
        <f>TEXT(Table1[[#This Row],[Ship Date]],"mmm")</f>
        <v>Mar</v>
      </c>
      <c r="N588">
        <f>ROUNDUP(MONTH(Table1[[#This Row],[Ship Date]])/3,0)</f>
        <v>1</v>
      </c>
    </row>
    <row r="589" spans="1:14" x14ac:dyDescent="0.3">
      <c r="A589">
        <v>593</v>
      </c>
      <c r="B589" t="s">
        <v>1035</v>
      </c>
      <c r="C589" t="s">
        <v>1036</v>
      </c>
      <c r="D589" t="s">
        <v>1037</v>
      </c>
      <c r="E589" s="1">
        <v>41648</v>
      </c>
      <c r="F589" s="1">
        <v>41652</v>
      </c>
      <c r="G589" t="s">
        <v>22</v>
      </c>
      <c r="H589" s="6">
        <v>9.3439999999999994</v>
      </c>
      <c r="I589">
        <v>2</v>
      </c>
      <c r="J589">
        <v>0.2</v>
      </c>
      <c r="K589" s="6">
        <v>1.1679999999999999</v>
      </c>
      <c r="L589">
        <f>YEAR(Table1[[#This Row],[Ship Date]])</f>
        <v>2014</v>
      </c>
      <c r="M589" t="str">
        <f>TEXT(Table1[[#This Row],[Ship Date]],"mmm")</f>
        <v>Jan</v>
      </c>
      <c r="N589">
        <f>ROUNDUP(MONTH(Table1[[#This Row],[Ship Date]])/3,0)</f>
        <v>1</v>
      </c>
    </row>
    <row r="590" spans="1:14" x14ac:dyDescent="0.3">
      <c r="A590">
        <v>594</v>
      </c>
      <c r="B590" t="s">
        <v>1035</v>
      </c>
      <c r="C590" t="s">
        <v>1036</v>
      </c>
      <c r="D590" t="s">
        <v>415</v>
      </c>
      <c r="E590" s="1">
        <v>41648</v>
      </c>
      <c r="F590" s="1">
        <v>41652</v>
      </c>
      <c r="G590" t="s">
        <v>22</v>
      </c>
      <c r="H590" s="6">
        <v>31.2</v>
      </c>
      <c r="I590">
        <v>3</v>
      </c>
      <c r="J590">
        <v>0.2</v>
      </c>
      <c r="K590" s="6">
        <v>9.75</v>
      </c>
      <c r="L590">
        <f>YEAR(Table1[[#This Row],[Ship Date]])</f>
        <v>2014</v>
      </c>
      <c r="M590" t="str">
        <f>TEXT(Table1[[#This Row],[Ship Date]],"mmm")</f>
        <v>Jan</v>
      </c>
      <c r="N590">
        <f>ROUNDUP(MONTH(Table1[[#This Row],[Ship Date]])/3,0)</f>
        <v>1</v>
      </c>
    </row>
    <row r="591" spans="1:14" x14ac:dyDescent="0.3">
      <c r="A591">
        <v>595</v>
      </c>
      <c r="B591" t="s">
        <v>1038</v>
      </c>
      <c r="C591" t="s">
        <v>1039</v>
      </c>
      <c r="D591" t="s">
        <v>1040</v>
      </c>
      <c r="E591" s="1">
        <v>41859</v>
      </c>
      <c r="F591" s="1">
        <v>41866</v>
      </c>
      <c r="G591" t="s">
        <v>22</v>
      </c>
      <c r="H591" s="6">
        <v>76.12</v>
      </c>
      <c r="I591">
        <v>2</v>
      </c>
      <c r="J591">
        <v>0</v>
      </c>
      <c r="K591" s="6">
        <v>22.0748</v>
      </c>
      <c r="L591">
        <f>YEAR(Table1[[#This Row],[Ship Date]])</f>
        <v>2014</v>
      </c>
      <c r="M591" t="str">
        <f>TEXT(Table1[[#This Row],[Ship Date]],"mmm")</f>
        <v>Aug</v>
      </c>
      <c r="N591">
        <f>ROUNDUP(MONTH(Table1[[#This Row],[Ship Date]])/3,0)</f>
        <v>3</v>
      </c>
    </row>
    <row r="592" spans="1:14" x14ac:dyDescent="0.3">
      <c r="A592">
        <v>596</v>
      </c>
      <c r="B592" t="s">
        <v>1038</v>
      </c>
      <c r="C592" t="s">
        <v>1039</v>
      </c>
      <c r="D592" t="s">
        <v>731</v>
      </c>
      <c r="E592" s="1">
        <v>41859</v>
      </c>
      <c r="F592" s="1">
        <v>41866</v>
      </c>
      <c r="G592" t="s">
        <v>22</v>
      </c>
      <c r="H592" s="6">
        <v>1199.9760000000001</v>
      </c>
      <c r="I592">
        <v>3</v>
      </c>
      <c r="J592">
        <v>0.2</v>
      </c>
      <c r="K592" s="6">
        <v>434.99130000000002</v>
      </c>
      <c r="L592">
        <f>YEAR(Table1[[#This Row],[Ship Date]])</f>
        <v>2014</v>
      </c>
      <c r="M592" t="str">
        <f>TEXT(Table1[[#This Row],[Ship Date]],"mmm")</f>
        <v>Aug</v>
      </c>
      <c r="N592">
        <f>ROUNDUP(MONTH(Table1[[#This Row],[Ship Date]])/3,0)</f>
        <v>3</v>
      </c>
    </row>
    <row r="593" spans="1:14" x14ac:dyDescent="0.3">
      <c r="A593">
        <v>597</v>
      </c>
      <c r="B593" t="s">
        <v>1038</v>
      </c>
      <c r="C593" t="s">
        <v>1039</v>
      </c>
      <c r="D593" t="s">
        <v>579</v>
      </c>
      <c r="E593" s="1">
        <v>41859</v>
      </c>
      <c r="F593" s="1">
        <v>41866</v>
      </c>
      <c r="G593" t="s">
        <v>22</v>
      </c>
      <c r="H593" s="6">
        <v>445.96</v>
      </c>
      <c r="I593">
        <v>5</v>
      </c>
      <c r="J593">
        <v>0.2</v>
      </c>
      <c r="K593" s="6">
        <v>55.744999999999997</v>
      </c>
      <c r="L593">
        <f>YEAR(Table1[[#This Row],[Ship Date]])</f>
        <v>2014</v>
      </c>
      <c r="M593" t="str">
        <f>TEXT(Table1[[#This Row],[Ship Date]],"mmm")</f>
        <v>Aug</v>
      </c>
      <c r="N593">
        <f>ROUNDUP(MONTH(Table1[[#This Row],[Ship Date]])/3,0)</f>
        <v>3</v>
      </c>
    </row>
    <row r="594" spans="1:14" x14ac:dyDescent="0.3">
      <c r="A594">
        <v>598</v>
      </c>
      <c r="B594" t="s">
        <v>1038</v>
      </c>
      <c r="C594" t="s">
        <v>1039</v>
      </c>
      <c r="D594" t="s">
        <v>1041</v>
      </c>
      <c r="E594" s="1">
        <v>41859</v>
      </c>
      <c r="F594" s="1">
        <v>41866</v>
      </c>
      <c r="G594" t="s">
        <v>22</v>
      </c>
      <c r="H594" s="6">
        <v>327.76</v>
      </c>
      <c r="I594">
        <v>8</v>
      </c>
      <c r="J594">
        <v>0</v>
      </c>
      <c r="K594" s="6">
        <v>91.772800000000004</v>
      </c>
      <c r="L594">
        <f>YEAR(Table1[[#This Row],[Ship Date]])</f>
        <v>2014</v>
      </c>
      <c r="M594" t="str">
        <f>TEXT(Table1[[#This Row],[Ship Date]],"mmm")</f>
        <v>Aug</v>
      </c>
      <c r="N594">
        <f>ROUNDUP(MONTH(Table1[[#This Row],[Ship Date]])/3,0)</f>
        <v>3</v>
      </c>
    </row>
    <row r="595" spans="1:14" x14ac:dyDescent="0.3">
      <c r="A595">
        <v>599</v>
      </c>
      <c r="B595" t="s">
        <v>1042</v>
      </c>
      <c r="C595" t="s">
        <v>1043</v>
      </c>
      <c r="D595" t="s">
        <v>1044</v>
      </c>
      <c r="E595" s="1">
        <v>42565</v>
      </c>
      <c r="F595" s="1">
        <v>42567</v>
      </c>
      <c r="G595" t="s">
        <v>82</v>
      </c>
      <c r="H595" s="6">
        <v>11.632</v>
      </c>
      <c r="I595">
        <v>2</v>
      </c>
      <c r="J595">
        <v>0.2</v>
      </c>
      <c r="K595" s="6">
        <v>1.0178</v>
      </c>
      <c r="L595">
        <f>YEAR(Table1[[#This Row],[Ship Date]])</f>
        <v>2016</v>
      </c>
      <c r="M595" t="str">
        <f>TEXT(Table1[[#This Row],[Ship Date]],"mmm")</f>
        <v>Jul</v>
      </c>
      <c r="N595">
        <f>ROUNDUP(MONTH(Table1[[#This Row],[Ship Date]])/3,0)</f>
        <v>3</v>
      </c>
    </row>
    <row r="596" spans="1:14" x14ac:dyDescent="0.3">
      <c r="A596">
        <v>600</v>
      </c>
      <c r="B596" t="s">
        <v>1045</v>
      </c>
      <c r="C596" t="s">
        <v>1046</v>
      </c>
      <c r="D596" t="s">
        <v>1047</v>
      </c>
      <c r="E596" s="1">
        <v>42567</v>
      </c>
      <c r="F596" s="1">
        <v>42572</v>
      </c>
      <c r="G596" t="s">
        <v>22</v>
      </c>
      <c r="H596" s="6">
        <v>143.982</v>
      </c>
      <c r="I596">
        <v>3</v>
      </c>
      <c r="J596">
        <v>0.4</v>
      </c>
      <c r="K596" s="6">
        <v>-28.796399999999998</v>
      </c>
      <c r="L596">
        <f>YEAR(Table1[[#This Row],[Ship Date]])</f>
        <v>2016</v>
      </c>
      <c r="M596" t="str">
        <f>TEXT(Table1[[#This Row],[Ship Date]],"mmm")</f>
        <v>Jul</v>
      </c>
      <c r="N596">
        <f>ROUNDUP(MONTH(Table1[[#This Row],[Ship Date]])/3,0)</f>
        <v>3</v>
      </c>
    </row>
    <row r="597" spans="1:14" x14ac:dyDescent="0.3">
      <c r="A597">
        <v>601</v>
      </c>
      <c r="B597" t="s">
        <v>1045</v>
      </c>
      <c r="C597" t="s">
        <v>1046</v>
      </c>
      <c r="D597" t="s">
        <v>1048</v>
      </c>
      <c r="E597" s="1">
        <v>42567</v>
      </c>
      <c r="F597" s="1">
        <v>42572</v>
      </c>
      <c r="G597" t="s">
        <v>22</v>
      </c>
      <c r="H597" s="6">
        <v>494.37599999999998</v>
      </c>
      <c r="I597">
        <v>4</v>
      </c>
      <c r="J597">
        <v>0.4</v>
      </c>
      <c r="K597" s="6">
        <v>-115.3544</v>
      </c>
      <c r="L597">
        <f>YEAR(Table1[[#This Row],[Ship Date]])</f>
        <v>2016</v>
      </c>
      <c r="M597" t="str">
        <f>TEXT(Table1[[#This Row],[Ship Date]],"mmm")</f>
        <v>Jul</v>
      </c>
      <c r="N597">
        <f>ROUNDUP(MONTH(Table1[[#This Row],[Ship Date]])/3,0)</f>
        <v>3</v>
      </c>
    </row>
    <row r="598" spans="1:14" x14ac:dyDescent="0.3">
      <c r="A598">
        <v>602</v>
      </c>
      <c r="B598" t="s">
        <v>1045</v>
      </c>
      <c r="C598" t="s">
        <v>1046</v>
      </c>
      <c r="D598" t="s">
        <v>1016</v>
      </c>
      <c r="E598" s="1">
        <v>42567</v>
      </c>
      <c r="F598" s="1">
        <v>42572</v>
      </c>
      <c r="G598" t="s">
        <v>22</v>
      </c>
      <c r="H598" s="6">
        <v>5.84</v>
      </c>
      <c r="I598">
        <v>2</v>
      </c>
      <c r="J598">
        <v>0.2</v>
      </c>
      <c r="K598" s="6">
        <v>0.73</v>
      </c>
      <c r="L598">
        <f>YEAR(Table1[[#This Row],[Ship Date]])</f>
        <v>2016</v>
      </c>
      <c r="M598" t="str">
        <f>TEXT(Table1[[#This Row],[Ship Date]],"mmm")</f>
        <v>Jul</v>
      </c>
      <c r="N598">
        <f>ROUNDUP(MONTH(Table1[[#This Row],[Ship Date]])/3,0)</f>
        <v>3</v>
      </c>
    </row>
    <row r="599" spans="1:14" x14ac:dyDescent="0.3">
      <c r="A599">
        <v>603</v>
      </c>
      <c r="B599" t="s">
        <v>1049</v>
      </c>
      <c r="C599" t="s">
        <v>1050</v>
      </c>
      <c r="D599" t="s">
        <v>1051</v>
      </c>
      <c r="E599" s="1">
        <v>41713</v>
      </c>
      <c r="F599" s="1">
        <v>41717</v>
      </c>
      <c r="G599" t="s">
        <v>22</v>
      </c>
      <c r="H599" s="6">
        <v>142.77600000000001</v>
      </c>
      <c r="I599">
        <v>1</v>
      </c>
      <c r="J599">
        <v>0.2</v>
      </c>
      <c r="K599" s="6">
        <v>17.847000000000001</v>
      </c>
      <c r="L599">
        <f>YEAR(Table1[[#This Row],[Ship Date]])</f>
        <v>2014</v>
      </c>
      <c r="M599" t="str">
        <f>TEXT(Table1[[#This Row],[Ship Date]],"mmm")</f>
        <v>Mar</v>
      </c>
      <c r="N599">
        <f>ROUNDUP(MONTH(Table1[[#This Row],[Ship Date]])/3,0)</f>
        <v>1</v>
      </c>
    </row>
    <row r="600" spans="1:14" x14ac:dyDescent="0.3">
      <c r="A600">
        <v>604</v>
      </c>
      <c r="B600" t="s">
        <v>1049</v>
      </c>
      <c r="C600" t="s">
        <v>1050</v>
      </c>
      <c r="D600" t="s">
        <v>572</v>
      </c>
      <c r="E600" s="1">
        <v>41713</v>
      </c>
      <c r="F600" s="1">
        <v>41717</v>
      </c>
      <c r="G600" t="s">
        <v>22</v>
      </c>
      <c r="H600" s="6">
        <v>45.695999999999998</v>
      </c>
      <c r="I600">
        <v>3</v>
      </c>
      <c r="J600">
        <v>0.2</v>
      </c>
      <c r="K600" s="6">
        <v>5.1407999999999996</v>
      </c>
      <c r="L600">
        <f>YEAR(Table1[[#This Row],[Ship Date]])</f>
        <v>2014</v>
      </c>
      <c r="M600" t="str">
        <f>TEXT(Table1[[#This Row],[Ship Date]],"mmm")</f>
        <v>Mar</v>
      </c>
      <c r="N600">
        <f>ROUNDUP(MONTH(Table1[[#This Row],[Ship Date]])/3,0)</f>
        <v>1</v>
      </c>
    </row>
    <row r="601" spans="1:14" x14ac:dyDescent="0.3">
      <c r="A601">
        <v>605</v>
      </c>
      <c r="B601" t="s">
        <v>1049</v>
      </c>
      <c r="C601" t="s">
        <v>1050</v>
      </c>
      <c r="D601" t="s">
        <v>778</v>
      </c>
      <c r="E601" s="1">
        <v>41713</v>
      </c>
      <c r="F601" s="1">
        <v>41717</v>
      </c>
      <c r="G601" t="s">
        <v>22</v>
      </c>
      <c r="H601" s="6">
        <v>7.218</v>
      </c>
      <c r="I601">
        <v>3</v>
      </c>
      <c r="J601">
        <v>0.7</v>
      </c>
      <c r="K601" s="6">
        <v>-5.5338000000000003</v>
      </c>
      <c r="L601">
        <f>YEAR(Table1[[#This Row],[Ship Date]])</f>
        <v>2014</v>
      </c>
      <c r="M601" t="str">
        <f>TEXT(Table1[[#This Row],[Ship Date]],"mmm")</f>
        <v>Mar</v>
      </c>
      <c r="N601">
        <f>ROUNDUP(MONTH(Table1[[#This Row],[Ship Date]])/3,0)</f>
        <v>1</v>
      </c>
    </row>
    <row r="602" spans="1:14" x14ac:dyDescent="0.3">
      <c r="A602">
        <v>606</v>
      </c>
      <c r="B602" t="s">
        <v>1049</v>
      </c>
      <c r="C602" t="s">
        <v>1050</v>
      </c>
      <c r="D602" t="s">
        <v>763</v>
      </c>
      <c r="E602" s="1">
        <v>41713</v>
      </c>
      <c r="F602" s="1">
        <v>41717</v>
      </c>
      <c r="G602" t="s">
        <v>22</v>
      </c>
      <c r="H602" s="6">
        <v>43.188000000000002</v>
      </c>
      <c r="I602">
        <v>4</v>
      </c>
      <c r="J602">
        <v>0.7</v>
      </c>
      <c r="K602" s="6">
        <v>-31.671199999999999</v>
      </c>
      <c r="L602">
        <f>YEAR(Table1[[#This Row],[Ship Date]])</f>
        <v>2014</v>
      </c>
      <c r="M602" t="str">
        <f>TEXT(Table1[[#This Row],[Ship Date]],"mmm")</f>
        <v>Mar</v>
      </c>
      <c r="N602">
        <f>ROUNDUP(MONTH(Table1[[#This Row],[Ship Date]])/3,0)</f>
        <v>1</v>
      </c>
    </row>
    <row r="603" spans="1:14" x14ac:dyDescent="0.3">
      <c r="A603">
        <v>607</v>
      </c>
      <c r="B603" t="s">
        <v>1049</v>
      </c>
      <c r="C603" t="s">
        <v>1050</v>
      </c>
      <c r="D603" t="s">
        <v>1052</v>
      </c>
      <c r="E603" s="1">
        <v>41713</v>
      </c>
      <c r="F603" s="1">
        <v>41717</v>
      </c>
      <c r="G603" t="s">
        <v>22</v>
      </c>
      <c r="H603" s="6">
        <v>131.904</v>
      </c>
      <c r="I603">
        <v>3</v>
      </c>
      <c r="J603">
        <v>0.2</v>
      </c>
      <c r="K603" s="6">
        <v>47.815199999999997</v>
      </c>
      <c r="L603">
        <f>YEAR(Table1[[#This Row],[Ship Date]])</f>
        <v>2014</v>
      </c>
      <c r="M603" t="str">
        <f>TEXT(Table1[[#This Row],[Ship Date]],"mmm")</f>
        <v>Mar</v>
      </c>
      <c r="N603">
        <f>ROUNDUP(MONTH(Table1[[#This Row],[Ship Date]])/3,0)</f>
        <v>1</v>
      </c>
    </row>
    <row r="604" spans="1:14" x14ac:dyDescent="0.3">
      <c r="A604">
        <v>608</v>
      </c>
      <c r="B604" t="s">
        <v>1053</v>
      </c>
      <c r="C604" t="s">
        <v>1054</v>
      </c>
      <c r="D604" t="s">
        <v>1055</v>
      </c>
      <c r="E604" s="1">
        <v>41782</v>
      </c>
      <c r="F604" s="1">
        <v>41786</v>
      </c>
      <c r="G604" t="s">
        <v>22</v>
      </c>
      <c r="H604" s="6">
        <v>3.282</v>
      </c>
      <c r="I604">
        <v>2</v>
      </c>
      <c r="J604">
        <v>0.7</v>
      </c>
      <c r="K604" s="6">
        <v>-2.6255999999999999</v>
      </c>
      <c r="L604">
        <f>YEAR(Table1[[#This Row],[Ship Date]])</f>
        <v>2014</v>
      </c>
      <c r="M604" t="str">
        <f>TEXT(Table1[[#This Row],[Ship Date]],"mmm")</f>
        <v>May</v>
      </c>
      <c r="N604">
        <f>ROUNDUP(MONTH(Table1[[#This Row],[Ship Date]])/3,0)</f>
        <v>2</v>
      </c>
    </row>
    <row r="605" spans="1:14" x14ac:dyDescent="0.3">
      <c r="A605">
        <v>609</v>
      </c>
      <c r="B605" t="s">
        <v>1053</v>
      </c>
      <c r="C605" t="s">
        <v>1054</v>
      </c>
      <c r="D605" t="s">
        <v>908</v>
      </c>
      <c r="E605" s="1">
        <v>41782</v>
      </c>
      <c r="F605" s="1">
        <v>41786</v>
      </c>
      <c r="G605" t="s">
        <v>22</v>
      </c>
      <c r="H605" s="6">
        <v>21.167999999999999</v>
      </c>
      <c r="I605">
        <v>9</v>
      </c>
      <c r="J605">
        <v>0.2</v>
      </c>
      <c r="K605" s="6">
        <v>2.3814000000000002</v>
      </c>
      <c r="L605">
        <f>YEAR(Table1[[#This Row],[Ship Date]])</f>
        <v>2014</v>
      </c>
      <c r="M605" t="str">
        <f>TEXT(Table1[[#This Row],[Ship Date]],"mmm")</f>
        <v>May</v>
      </c>
      <c r="N605">
        <f>ROUNDUP(MONTH(Table1[[#This Row],[Ship Date]])/3,0)</f>
        <v>2</v>
      </c>
    </row>
    <row r="606" spans="1:14" x14ac:dyDescent="0.3">
      <c r="A606">
        <v>610</v>
      </c>
      <c r="B606" t="s">
        <v>1053</v>
      </c>
      <c r="C606" t="s">
        <v>1054</v>
      </c>
      <c r="D606" t="s">
        <v>1056</v>
      </c>
      <c r="E606" s="1">
        <v>41782</v>
      </c>
      <c r="F606" s="1">
        <v>41786</v>
      </c>
      <c r="G606" t="s">
        <v>22</v>
      </c>
      <c r="H606" s="6">
        <v>55.188000000000002</v>
      </c>
      <c r="I606">
        <v>2</v>
      </c>
      <c r="J606">
        <v>0.4</v>
      </c>
      <c r="K606" s="6">
        <v>-10.117800000000001</v>
      </c>
      <c r="L606">
        <f>YEAR(Table1[[#This Row],[Ship Date]])</f>
        <v>2014</v>
      </c>
      <c r="M606" t="str">
        <f>TEXT(Table1[[#This Row],[Ship Date]],"mmm")</f>
        <v>May</v>
      </c>
      <c r="N606">
        <f>ROUNDUP(MONTH(Table1[[#This Row],[Ship Date]])/3,0)</f>
        <v>2</v>
      </c>
    </row>
    <row r="607" spans="1:14" x14ac:dyDescent="0.3">
      <c r="A607">
        <v>611</v>
      </c>
      <c r="B607" t="s">
        <v>1057</v>
      </c>
      <c r="C607" t="s">
        <v>1058</v>
      </c>
      <c r="D607" t="s">
        <v>702</v>
      </c>
      <c r="E607" s="1">
        <v>42488</v>
      </c>
      <c r="F607" s="1">
        <v>42491</v>
      </c>
      <c r="G607" t="s">
        <v>82</v>
      </c>
      <c r="H607" s="6">
        <v>369.57600000000002</v>
      </c>
      <c r="I607">
        <v>3</v>
      </c>
      <c r="J607">
        <v>0.2</v>
      </c>
      <c r="K607" s="6">
        <v>41.577300000000001</v>
      </c>
      <c r="L607">
        <f>YEAR(Table1[[#This Row],[Ship Date]])</f>
        <v>2016</v>
      </c>
      <c r="M607" t="str">
        <f>TEXT(Table1[[#This Row],[Ship Date]],"mmm")</f>
        <v>May</v>
      </c>
      <c r="N607">
        <f>ROUNDUP(MONTH(Table1[[#This Row],[Ship Date]])/3,0)</f>
        <v>2</v>
      </c>
    </row>
    <row r="608" spans="1:14" x14ac:dyDescent="0.3">
      <c r="A608">
        <v>612</v>
      </c>
      <c r="B608" t="s">
        <v>1057</v>
      </c>
      <c r="C608" t="s">
        <v>1058</v>
      </c>
      <c r="D608" t="s">
        <v>1059</v>
      </c>
      <c r="E608" s="1">
        <v>42488</v>
      </c>
      <c r="F608" s="1">
        <v>42491</v>
      </c>
      <c r="G608" t="s">
        <v>82</v>
      </c>
      <c r="H608" s="6">
        <v>15.712</v>
      </c>
      <c r="I608">
        <v>4</v>
      </c>
      <c r="J608">
        <v>0.2</v>
      </c>
      <c r="K608" s="6">
        <v>5.6955999999999998</v>
      </c>
      <c r="L608">
        <f>YEAR(Table1[[#This Row],[Ship Date]])</f>
        <v>2016</v>
      </c>
      <c r="M608" t="str">
        <f>TEXT(Table1[[#This Row],[Ship Date]],"mmm")</f>
        <v>May</v>
      </c>
      <c r="N608">
        <f>ROUNDUP(MONTH(Table1[[#This Row],[Ship Date]])/3,0)</f>
        <v>2</v>
      </c>
    </row>
    <row r="609" spans="1:14" x14ac:dyDescent="0.3">
      <c r="A609">
        <v>613</v>
      </c>
      <c r="B609" t="s">
        <v>1060</v>
      </c>
      <c r="C609" t="s">
        <v>1061</v>
      </c>
      <c r="D609" t="s">
        <v>1062</v>
      </c>
      <c r="E609" s="1">
        <v>42624</v>
      </c>
      <c r="F609" s="1">
        <v>42626</v>
      </c>
      <c r="G609" t="s">
        <v>14</v>
      </c>
      <c r="H609" s="6">
        <v>8.4480000000000004</v>
      </c>
      <c r="I609">
        <v>2</v>
      </c>
      <c r="J609">
        <v>0.2</v>
      </c>
      <c r="K609" s="6">
        <v>2.64</v>
      </c>
      <c r="L609">
        <f>YEAR(Table1[[#This Row],[Ship Date]])</f>
        <v>2016</v>
      </c>
      <c r="M609" t="str">
        <f>TEXT(Table1[[#This Row],[Ship Date]],"mmm")</f>
        <v>Sep</v>
      </c>
      <c r="N609">
        <f>ROUNDUP(MONTH(Table1[[#This Row],[Ship Date]])/3,0)</f>
        <v>3</v>
      </c>
    </row>
    <row r="610" spans="1:14" x14ac:dyDescent="0.3">
      <c r="A610">
        <v>614</v>
      </c>
      <c r="B610" t="s">
        <v>1060</v>
      </c>
      <c r="C610" t="s">
        <v>1061</v>
      </c>
      <c r="D610" t="s">
        <v>1063</v>
      </c>
      <c r="E610" s="1">
        <v>42624</v>
      </c>
      <c r="F610" s="1">
        <v>42626</v>
      </c>
      <c r="G610" t="s">
        <v>14</v>
      </c>
      <c r="H610" s="6">
        <v>728.94600000000003</v>
      </c>
      <c r="I610">
        <v>9</v>
      </c>
      <c r="J610">
        <v>0.4</v>
      </c>
      <c r="K610" s="6">
        <v>-157.9383</v>
      </c>
      <c r="L610">
        <f>YEAR(Table1[[#This Row],[Ship Date]])</f>
        <v>2016</v>
      </c>
      <c r="M610" t="str">
        <f>TEXT(Table1[[#This Row],[Ship Date]],"mmm")</f>
        <v>Sep</v>
      </c>
      <c r="N610">
        <f>ROUNDUP(MONTH(Table1[[#This Row],[Ship Date]])/3,0)</f>
        <v>3</v>
      </c>
    </row>
    <row r="611" spans="1:14" x14ac:dyDescent="0.3">
      <c r="A611">
        <v>615</v>
      </c>
      <c r="B611" t="s">
        <v>1064</v>
      </c>
      <c r="C611" t="s">
        <v>1065</v>
      </c>
      <c r="D611" t="s">
        <v>457</v>
      </c>
      <c r="E611" s="1">
        <v>43053</v>
      </c>
      <c r="F611" s="1">
        <v>43056</v>
      </c>
      <c r="G611" t="s">
        <v>14</v>
      </c>
      <c r="H611" s="6">
        <v>119.94</v>
      </c>
      <c r="I611">
        <v>10</v>
      </c>
      <c r="J611">
        <v>0.4</v>
      </c>
      <c r="K611" s="6">
        <v>15.992000000000001</v>
      </c>
      <c r="L611">
        <f>YEAR(Table1[[#This Row],[Ship Date]])</f>
        <v>2017</v>
      </c>
      <c r="M611" t="str">
        <f>TEXT(Table1[[#This Row],[Ship Date]],"mmm")</f>
        <v>Nov</v>
      </c>
      <c r="N611">
        <f>ROUNDUP(MONTH(Table1[[#This Row],[Ship Date]])/3,0)</f>
        <v>4</v>
      </c>
    </row>
    <row r="612" spans="1:14" x14ac:dyDescent="0.3">
      <c r="A612">
        <v>616</v>
      </c>
      <c r="B612" t="s">
        <v>1064</v>
      </c>
      <c r="C612" t="s">
        <v>1065</v>
      </c>
      <c r="D612" t="s">
        <v>1066</v>
      </c>
      <c r="E612" s="1">
        <v>43053</v>
      </c>
      <c r="F612" s="1">
        <v>43056</v>
      </c>
      <c r="G612" t="s">
        <v>14</v>
      </c>
      <c r="H612" s="6">
        <v>3.6480000000000001</v>
      </c>
      <c r="I612">
        <v>2</v>
      </c>
      <c r="J612">
        <v>0.7</v>
      </c>
      <c r="K612" s="6">
        <v>-2.7968000000000002</v>
      </c>
      <c r="L612">
        <f>YEAR(Table1[[#This Row],[Ship Date]])</f>
        <v>2017</v>
      </c>
      <c r="M612" t="str">
        <f>TEXT(Table1[[#This Row],[Ship Date]],"mmm")</f>
        <v>Nov</v>
      </c>
      <c r="N612">
        <f>ROUNDUP(MONTH(Table1[[#This Row],[Ship Date]])/3,0)</f>
        <v>4</v>
      </c>
    </row>
    <row r="613" spans="1:14" x14ac:dyDescent="0.3">
      <c r="A613">
        <v>617</v>
      </c>
      <c r="B613" t="s">
        <v>1067</v>
      </c>
      <c r="C613" t="s">
        <v>1068</v>
      </c>
      <c r="D613" t="s">
        <v>1069</v>
      </c>
      <c r="E613" s="1">
        <v>42965</v>
      </c>
      <c r="F613" s="1">
        <v>42970</v>
      </c>
      <c r="G613" t="s">
        <v>14</v>
      </c>
      <c r="H613" s="6">
        <v>40.479999999999997</v>
      </c>
      <c r="I613">
        <v>2</v>
      </c>
      <c r="J613">
        <v>0</v>
      </c>
      <c r="K613" s="6">
        <v>15.7872</v>
      </c>
      <c r="L613">
        <f>YEAR(Table1[[#This Row],[Ship Date]])</f>
        <v>2017</v>
      </c>
      <c r="M613" t="str">
        <f>TEXT(Table1[[#This Row],[Ship Date]],"mmm")</f>
        <v>Aug</v>
      </c>
      <c r="N613">
        <f>ROUNDUP(MONTH(Table1[[#This Row],[Ship Date]])/3,0)</f>
        <v>3</v>
      </c>
    </row>
    <row r="614" spans="1:14" x14ac:dyDescent="0.3">
      <c r="A614">
        <v>618</v>
      </c>
      <c r="B614" t="s">
        <v>1067</v>
      </c>
      <c r="C614" t="s">
        <v>1068</v>
      </c>
      <c r="D614" t="s">
        <v>1070</v>
      </c>
      <c r="E614" s="1">
        <v>42965</v>
      </c>
      <c r="F614" s="1">
        <v>42970</v>
      </c>
      <c r="G614" t="s">
        <v>14</v>
      </c>
      <c r="H614" s="6">
        <v>9.94</v>
      </c>
      <c r="I614">
        <v>2</v>
      </c>
      <c r="J614">
        <v>0</v>
      </c>
      <c r="K614" s="6">
        <v>3.0813999999999999</v>
      </c>
      <c r="L614">
        <f>YEAR(Table1[[#This Row],[Ship Date]])</f>
        <v>2017</v>
      </c>
      <c r="M614" t="str">
        <f>TEXT(Table1[[#This Row],[Ship Date]],"mmm")</f>
        <v>Aug</v>
      </c>
      <c r="N614">
        <f>ROUNDUP(MONTH(Table1[[#This Row],[Ship Date]])/3,0)</f>
        <v>3</v>
      </c>
    </row>
    <row r="615" spans="1:14" x14ac:dyDescent="0.3">
      <c r="A615">
        <v>619</v>
      </c>
      <c r="B615" t="s">
        <v>1067</v>
      </c>
      <c r="C615" t="s">
        <v>1068</v>
      </c>
      <c r="D615" t="s">
        <v>1071</v>
      </c>
      <c r="E615" s="1">
        <v>42965</v>
      </c>
      <c r="F615" s="1">
        <v>42970</v>
      </c>
      <c r="G615" t="s">
        <v>14</v>
      </c>
      <c r="H615" s="6">
        <v>107.42400000000001</v>
      </c>
      <c r="I615">
        <v>9</v>
      </c>
      <c r="J615">
        <v>0.2</v>
      </c>
      <c r="K615" s="6">
        <v>33.57</v>
      </c>
      <c r="L615">
        <f>YEAR(Table1[[#This Row],[Ship Date]])</f>
        <v>2017</v>
      </c>
      <c r="M615" t="str">
        <f>TEXT(Table1[[#This Row],[Ship Date]],"mmm")</f>
        <v>Aug</v>
      </c>
      <c r="N615">
        <f>ROUNDUP(MONTH(Table1[[#This Row],[Ship Date]])/3,0)</f>
        <v>3</v>
      </c>
    </row>
    <row r="616" spans="1:14" x14ac:dyDescent="0.3">
      <c r="A616">
        <v>620</v>
      </c>
      <c r="B616" t="s">
        <v>1067</v>
      </c>
      <c r="C616" t="s">
        <v>1068</v>
      </c>
      <c r="D616" t="s">
        <v>1072</v>
      </c>
      <c r="E616" s="1">
        <v>42965</v>
      </c>
      <c r="F616" s="1">
        <v>42970</v>
      </c>
      <c r="G616" t="s">
        <v>14</v>
      </c>
      <c r="H616" s="6">
        <v>37.909999999999997</v>
      </c>
      <c r="I616">
        <v>1</v>
      </c>
      <c r="J616">
        <v>0</v>
      </c>
      <c r="K616" s="6">
        <v>10.9939</v>
      </c>
      <c r="L616">
        <f>YEAR(Table1[[#This Row],[Ship Date]])</f>
        <v>2017</v>
      </c>
      <c r="M616" t="str">
        <f>TEXT(Table1[[#This Row],[Ship Date]],"mmm")</f>
        <v>Aug</v>
      </c>
      <c r="N616">
        <f>ROUNDUP(MONTH(Table1[[#This Row],[Ship Date]])/3,0)</f>
        <v>3</v>
      </c>
    </row>
    <row r="617" spans="1:14" x14ac:dyDescent="0.3">
      <c r="A617">
        <v>621</v>
      </c>
      <c r="B617" t="s">
        <v>1067</v>
      </c>
      <c r="C617" t="s">
        <v>1068</v>
      </c>
      <c r="D617" t="s">
        <v>291</v>
      </c>
      <c r="E617" s="1">
        <v>42965</v>
      </c>
      <c r="F617" s="1">
        <v>42970</v>
      </c>
      <c r="G617" t="s">
        <v>14</v>
      </c>
      <c r="H617" s="6">
        <v>88.02</v>
      </c>
      <c r="I617">
        <v>3</v>
      </c>
      <c r="J617">
        <v>0</v>
      </c>
      <c r="K617" s="6">
        <v>27.286200000000001</v>
      </c>
      <c r="L617">
        <f>YEAR(Table1[[#This Row],[Ship Date]])</f>
        <v>2017</v>
      </c>
      <c r="M617" t="str">
        <f>TEXT(Table1[[#This Row],[Ship Date]],"mmm")</f>
        <v>Aug</v>
      </c>
      <c r="N617">
        <f>ROUNDUP(MONTH(Table1[[#This Row],[Ship Date]])/3,0)</f>
        <v>3</v>
      </c>
    </row>
    <row r="618" spans="1:14" x14ac:dyDescent="0.3">
      <c r="A618">
        <v>622</v>
      </c>
      <c r="B618" t="s">
        <v>1073</v>
      </c>
      <c r="C618" t="s">
        <v>1074</v>
      </c>
      <c r="D618" t="s">
        <v>1075</v>
      </c>
      <c r="E618" s="1">
        <v>41999</v>
      </c>
      <c r="F618" s="1">
        <v>42004</v>
      </c>
      <c r="G618" t="s">
        <v>22</v>
      </c>
      <c r="H618" s="6">
        <v>8.69</v>
      </c>
      <c r="I618">
        <v>5</v>
      </c>
      <c r="J618">
        <v>0.8</v>
      </c>
      <c r="K618" s="6">
        <v>-14.773</v>
      </c>
      <c r="L618">
        <f>YEAR(Table1[[#This Row],[Ship Date]])</f>
        <v>2014</v>
      </c>
      <c r="M618" t="str">
        <f>TEXT(Table1[[#This Row],[Ship Date]],"mmm")</f>
        <v>Dec</v>
      </c>
      <c r="N618">
        <f>ROUNDUP(MONTH(Table1[[#This Row],[Ship Date]])/3,0)</f>
        <v>4</v>
      </c>
    </row>
    <row r="619" spans="1:14" x14ac:dyDescent="0.3">
      <c r="A619">
        <v>623</v>
      </c>
      <c r="B619" t="s">
        <v>1076</v>
      </c>
      <c r="C619" t="s">
        <v>1077</v>
      </c>
      <c r="D619" t="s">
        <v>1078</v>
      </c>
      <c r="E619" s="1">
        <v>42337</v>
      </c>
      <c r="F619" s="1">
        <v>42341</v>
      </c>
      <c r="G619" t="s">
        <v>22</v>
      </c>
      <c r="H619" s="6">
        <v>301.95999999999998</v>
      </c>
      <c r="I619">
        <v>2</v>
      </c>
      <c r="J619">
        <v>0</v>
      </c>
      <c r="K619" s="6">
        <v>87.568399999999997</v>
      </c>
      <c r="L619">
        <f>YEAR(Table1[[#This Row],[Ship Date]])</f>
        <v>2015</v>
      </c>
      <c r="M619" t="str">
        <f>TEXT(Table1[[#This Row],[Ship Date]],"mmm")</f>
        <v>Dec</v>
      </c>
      <c r="N619">
        <f>ROUNDUP(MONTH(Table1[[#This Row],[Ship Date]])/3,0)</f>
        <v>4</v>
      </c>
    </row>
    <row r="620" spans="1:14" x14ac:dyDescent="0.3">
      <c r="A620">
        <v>624</v>
      </c>
      <c r="B620" t="s">
        <v>1076</v>
      </c>
      <c r="C620" t="s">
        <v>1077</v>
      </c>
      <c r="D620" t="s">
        <v>1079</v>
      </c>
      <c r="E620" s="1">
        <v>42337</v>
      </c>
      <c r="F620" s="1">
        <v>42341</v>
      </c>
      <c r="G620" t="s">
        <v>22</v>
      </c>
      <c r="H620" s="6">
        <v>555.21</v>
      </c>
      <c r="I620">
        <v>5</v>
      </c>
      <c r="J620">
        <v>0.1</v>
      </c>
      <c r="K620" s="6">
        <v>178.90100000000001</v>
      </c>
      <c r="L620">
        <f>YEAR(Table1[[#This Row],[Ship Date]])</f>
        <v>2015</v>
      </c>
      <c r="M620" t="str">
        <f>TEXT(Table1[[#This Row],[Ship Date]],"mmm")</f>
        <v>Dec</v>
      </c>
      <c r="N620">
        <f>ROUNDUP(MONTH(Table1[[#This Row],[Ship Date]])/3,0)</f>
        <v>4</v>
      </c>
    </row>
    <row r="621" spans="1:14" x14ac:dyDescent="0.3">
      <c r="A621">
        <v>625</v>
      </c>
      <c r="B621" t="s">
        <v>1076</v>
      </c>
      <c r="C621" t="s">
        <v>1077</v>
      </c>
      <c r="D621" t="s">
        <v>1080</v>
      </c>
      <c r="E621" s="1">
        <v>42337</v>
      </c>
      <c r="F621" s="1">
        <v>42341</v>
      </c>
      <c r="G621" t="s">
        <v>22</v>
      </c>
      <c r="H621" s="6">
        <v>523.48</v>
      </c>
      <c r="I621">
        <v>4</v>
      </c>
      <c r="J621">
        <v>0</v>
      </c>
      <c r="K621" s="6">
        <v>130.87</v>
      </c>
      <c r="L621">
        <f>YEAR(Table1[[#This Row],[Ship Date]])</f>
        <v>2015</v>
      </c>
      <c r="M621" t="str">
        <f>TEXT(Table1[[#This Row],[Ship Date]],"mmm")</f>
        <v>Dec</v>
      </c>
      <c r="N621">
        <f>ROUNDUP(MONTH(Table1[[#This Row],[Ship Date]])/3,0)</f>
        <v>4</v>
      </c>
    </row>
    <row r="622" spans="1:14" x14ac:dyDescent="0.3">
      <c r="A622">
        <v>626</v>
      </c>
      <c r="B622" t="s">
        <v>1076</v>
      </c>
      <c r="C622" t="s">
        <v>1077</v>
      </c>
      <c r="D622" t="s">
        <v>73</v>
      </c>
      <c r="E622" s="1">
        <v>42337</v>
      </c>
      <c r="F622" s="1">
        <v>42341</v>
      </c>
      <c r="G622" t="s">
        <v>22</v>
      </c>
      <c r="H622" s="6">
        <v>161.82</v>
      </c>
      <c r="I622">
        <v>9</v>
      </c>
      <c r="J622">
        <v>0</v>
      </c>
      <c r="K622" s="6">
        <v>46.927799999999998</v>
      </c>
      <c r="L622">
        <f>YEAR(Table1[[#This Row],[Ship Date]])</f>
        <v>2015</v>
      </c>
      <c r="M622" t="str">
        <f>TEXT(Table1[[#This Row],[Ship Date]],"mmm")</f>
        <v>Dec</v>
      </c>
      <c r="N622">
        <f>ROUNDUP(MONTH(Table1[[#This Row],[Ship Date]])/3,0)</f>
        <v>4</v>
      </c>
    </row>
    <row r="623" spans="1:14" x14ac:dyDescent="0.3">
      <c r="A623">
        <v>627</v>
      </c>
      <c r="B623" t="s">
        <v>1081</v>
      </c>
      <c r="C623" t="s">
        <v>1082</v>
      </c>
      <c r="D623" t="s">
        <v>1083</v>
      </c>
      <c r="E623" s="1">
        <v>42993</v>
      </c>
      <c r="F623" s="1">
        <v>42997</v>
      </c>
      <c r="G623" t="s">
        <v>22</v>
      </c>
      <c r="H623" s="6">
        <v>35.56</v>
      </c>
      <c r="I623">
        <v>7</v>
      </c>
      <c r="J623">
        <v>0</v>
      </c>
      <c r="K623" s="6">
        <v>12.090400000000001</v>
      </c>
      <c r="L623">
        <f>YEAR(Table1[[#This Row],[Ship Date]])</f>
        <v>2017</v>
      </c>
      <c r="M623" t="str">
        <f>TEXT(Table1[[#This Row],[Ship Date]],"mmm")</f>
        <v>Sep</v>
      </c>
      <c r="N623">
        <f>ROUNDUP(MONTH(Table1[[#This Row],[Ship Date]])/3,0)</f>
        <v>3</v>
      </c>
    </row>
    <row r="624" spans="1:14" x14ac:dyDescent="0.3">
      <c r="A624">
        <v>628</v>
      </c>
      <c r="B624" t="s">
        <v>1084</v>
      </c>
      <c r="C624" t="s">
        <v>1085</v>
      </c>
      <c r="D624" t="s">
        <v>1086</v>
      </c>
      <c r="E624" s="1">
        <v>42874</v>
      </c>
      <c r="F624" s="1">
        <v>42878</v>
      </c>
      <c r="G624" t="s">
        <v>22</v>
      </c>
      <c r="H624" s="6">
        <v>97.16</v>
      </c>
      <c r="I624">
        <v>2</v>
      </c>
      <c r="J624">
        <v>0</v>
      </c>
      <c r="K624" s="6">
        <v>28.176400000000001</v>
      </c>
      <c r="L624">
        <f>YEAR(Table1[[#This Row],[Ship Date]])</f>
        <v>2017</v>
      </c>
      <c r="M624" t="str">
        <f>TEXT(Table1[[#This Row],[Ship Date]],"mmm")</f>
        <v>May</v>
      </c>
      <c r="N624">
        <f>ROUNDUP(MONTH(Table1[[#This Row],[Ship Date]])/3,0)</f>
        <v>2</v>
      </c>
    </row>
    <row r="625" spans="1:14" x14ac:dyDescent="0.3">
      <c r="A625">
        <v>629</v>
      </c>
      <c r="B625" t="s">
        <v>1087</v>
      </c>
      <c r="C625" t="s">
        <v>399</v>
      </c>
      <c r="D625" t="s">
        <v>1088</v>
      </c>
      <c r="E625" s="1">
        <v>43086</v>
      </c>
      <c r="F625" s="1">
        <v>43090</v>
      </c>
      <c r="G625" t="s">
        <v>22</v>
      </c>
      <c r="H625" s="6">
        <v>15.24</v>
      </c>
      <c r="I625">
        <v>5</v>
      </c>
      <c r="J625">
        <v>0.2</v>
      </c>
      <c r="K625" s="6">
        <v>5.1435000000000004</v>
      </c>
      <c r="L625">
        <f>YEAR(Table1[[#This Row],[Ship Date]])</f>
        <v>2017</v>
      </c>
      <c r="M625" t="str">
        <f>TEXT(Table1[[#This Row],[Ship Date]],"mmm")</f>
        <v>Dec</v>
      </c>
      <c r="N625">
        <f>ROUNDUP(MONTH(Table1[[#This Row],[Ship Date]])/3,0)</f>
        <v>4</v>
      </c>
    </row>
    <row r="626" spans="1:14" x14ac:dyDescent="0.3">
      <c r="A626">
        <v>630</v>
      </c>
      <c r="B626" t="s">
        <v>1087</v>
      </c>
      <c r="C626" t="s">
        <v>399</v>
      </c>
      <c r="D626" t="s">
        <v>513</v>
      </c>
      <c r="E626" s="1">
        <v>43086</v>
      </c>
      <c r="F626" s="1">
        <v>43090</v>
      </c>
      <c r="G626" t="s">
        <v>22</v>
      </c>
      <c r="H626" s="6">
        <v>13.23</v>
      </c>
      <c r="I626">
        <v>3</v>
      </c>
      <c r="J626">
        <v>0</v>
      </c>
      <c r="K626" s="6">
        <v>6.0857999999999999</v>
      </c>
      <c r="L626">
        <f>YEAR(Table1[[#This Row],[Ship Date]])</f>
        <v>2017</v>
      </c>
      <c r="M626" t="str">
        <f>TEXT(Table1[[#This Row],[Ship Date]],"mmm")</f>
        <v>Dec</v>
      </c>
      <c r="N626">
        <f>ROUNDUP(MONTH(Table1[[#This Row],[Ship Date]])/3,0)</f>
        <v>4</v>
      </c>
    </row>
    <row r="627" spans="1:14" x14ac:dyDescent="0.3">
      <c r="A627">
        <v>631</v>
      </c>
      <c r="B627" t="s">
        <v>1089</v>
      </c>
      <c r="C627" t="s">
        <v>1090</v>
      </c>
      <c r="D627" t="s">
        <v>1091</v>
      </c>
      <c r="E627" s="1">
        <v>42715</v>
      </c>
      <c r="F627" s="1">
        <v>42717</v>
      </c>
      <c r="G627" t="s">
        <v>14</v>
      </c>
      <c r="H627" s="6">
        <v>243.38399999999999</v>
      </c>
      <c r="I627">
        <v>3</v>
      </c>
      <c r="J627">
        <v>0.2</v>
      </c>
      <c r="K627" s="6">
        <v>-51.719099999999997</v>
      </c>
      <c r="L627">
        <f>YEAR(Table1[[#This Row],[Ship Date]])</f>
        <v>2016</v>
      </c>
      <c r="M627" t="str">
        <f>TEXT(Table1[[#This Row],[Ship Date]],"mmm")</f>
        <v>Dec</v>
      </c>
      <c r="N627">
        <f>ROUNDUP(MONTH(Table1[[#This Row],[Ship Date]])/3,0)</f>
        <v>4</v>
      </c>
    </row>
    <row r="628" spans="1:14" x14ac:dyDescent="0.3">
      <c r="A628">
        <v>632</v>
      </c>
      <c r="B628" t="s">
        <v>1089</v>
      </c>
      <c r="C628" t="s">
        <v>1090</v>
      </c>
      <c r="D628" t="s">
        <v>1092</v>
      </c>
      <c r="E628" s="1">
        <v>42715</v>
      </c>
      <c r="F628" s="1">
        <v>42717</v>
      </c>
      <c r="G628" t="s">
        <v>14</v>
      </c>
      <c r="H628" s="6">
        <v>119.8</v>
      </c>
      <c r="I628">
        <v>5</v>
      </c>
      <c r="J628">
        <v>0.2</v>
      </c>
      <c r="K628" s="6">
        <v>29.95</v>
      </c>
      <c r="L628">
        <f>YEAR(Table1[[#This Row],[Ship Date]])</f>
        <v>2016</v>
      </c>
      <c r="M628" t="str">
        <f>TEXT(Table1[[#This Row],[Ship Date]],"mmm")</f>
        <v>Dec</v>
      </c>
      <c r="N628">
        <f>ROUNDUP(MONTH(Table1[[#This Row],[Ship Date]])/3,0)</f>
        <v>4</v>
      </c>
    </row>
    <row r="629" spans="1:14" x14ac:dyDescent="0.3">
      <c r="A629">
        <v>633</v>
      </c>
      <c r="B629" t="s">
        <v>1089</v>
      </c>
      <c r="C629" t="s">
        <v>1090</v>
      </c>
      <c r="D629" t="s">
        <v>1093</v>
      </c>
      <c r="E629" s="1">
        <v>42715</v>
      </c>
      <c r="F629" s="1">
        <v>42717</v>
      </c>
      <c r="G629" t="s">
        <v>14</v>
      </c>
      <c r="H629" s="6">
        <v>300.76799999999997</v>
      </c>
      <c r="I629">
        <v>4</v>
      </c>
      <c r="J629">
        <v>0.2</v>
      </c>
      <c r="K629" s="6">
        <v>30.076799999999999</v>
      </c>
      <c r="L629">
        <f>YEAR(Table1[[#This Row],[Ship Date]])</f>
        <v>2016</v>
      </c>
      <c r="M629" t="str">
        <f>TEXT(Table1[[#This Row],[Ship Date]],"mmm")</f>
        <v>Dec</v>
      </c>
      <c r="N629">
        <f>ROUNDUP(MONTH(Table1[[#This Row],[Ship Date]])/3,0)</f>
        <v>4</v>
      </c>
    </row>
    <row r="630" spans="1:14" x14ac:dyDescent="0.3">
      <c r="A630">
        <v>634</v>
      </c>
      <c r="B630" t="s">
        <v>1094</v>
      </c>
      <c r="C630" t="s">
        <v>923</v>
      </c>
      <c r="D630" t="s">
        <v>1095</v>
      </c>
      <c r="E630" s="1">
        <v>43002</v>
      </c>
      <c r="F630" s="1">
        <v>43004</v>
      </c>
      <c r="G630" t="s">
        <v>14</v>
      </c>
      <c r="H630" s="6">
        <v>17.88</v>
      </c>
      <c r="I630">
        <v>3</v>
      </c>
      <c r="J630">
        <v>0.2</v>
      </c>
      <c r="K630" s="6">
        <v>2.4584999999999999</v>
      </c>
      <c r="L630">
        <f>YEAR(Table1[[#This Row],[Ship Date]])</f>
        <v>2017</v>
      </c>
      <c r="M630" t="str">
        <f>TEXT(Table1[[#This Row],[Ship Date]],"mmm")</f>
        <v>Sep</v>
      </c>
      <c r="N630">
        <f>ROUNDUP(MONTH(Table1[[#This Row],[Ship Date]])/3,0)</f>
        <v>3</v>
      </c>
    </row>
    <row r="631" spans="1:14" x14ac:dyDescent="0.3">
      <c r="A631">
        <v>635</v>
      </c>
      <c r="B631" t="s">
        <v>1094</v>
      </c>
      <c r="C631" t="s">
        <v>923</v>
      </c>
      <c r="D631" t="s">
        <v>1029</v>
      </c>
      <c r="E631" s="1">
        <v>43002</v>
      </c>
      <c r="F631" s="1">
        <v>43004</v>
      </c>
      <c r="G631" t="s">
        <v>14</v>
      </c>
      <c r="H631" s="6">
        <v>235.94399999999999</v>
      </c>
      <c r="I631">
        <v>3</v>
      </c>
      <c r="J631">
        <v>0.2</v>
      </c>
      <c r="K631" s="6">
        <v>85.529700000000005</v>
      </c>
      <c r="L631">
        <f>YEAR(Table1[[#This Row],[Ship Date]])</f>
        <v>2017</v>
      </c>
      <c r="M631" t="str">
        <f>TEXT(Table1[[#This Row],[Ship Date]],"mmm")</f>
        <v>Sep</v>
      </c>
      <c r="N631">
        <f>ROUNDUP(MONTH(Table1[[#This Row],[Ship Date]])/3,0)</f>
        <v>3</v>
      </c>
    </row>
    <row r="632" spans="1:14" x14ac:dyDescent="0.3">
      <c r="A632">
        <v>636</v>
      </c>
      <c r="B632" t="s">
        <v>1096</v>
      </c>
      <c r="C632" t="s">
        <v>1097</v>
      </c>
      <c r="D632" t="s">
        <v>1098</v>
      </c>
      <c r="E632" s="1">
        <v>42281</v>
      </c>
      <c r="F632" s="1">
        <v>42286</v>
      </c>
      <c r="G632" t="s">
        <v>14</v>
      </c>
      <c r="H632" s="6">
        <v>392.94</v>
      </c>
      <c r="I632">
        <v>3</v>
      </c>
      <c r="J632">
        <v>0</v>
      </c>
      <c r="K632" s="6">
        <v>43.223399999999998</v>
      </c>
      <c r="L632">
        <f>YEAR(Table1[[#This Row],[Ship Date]])</f>
        <v>2015</v>
      </c>
      <c r="M632" t="str">
        <f>TEXT(Table1[[#This Row],[Ship Date]],"mmm")</f>
        <v>Oct</v>
      </c>
      <c r="N632">
        <f>ROUNDUP(MONTH(Table1[[#This Row],[Ship Date]])/3,0)</f>
        <v>4</v>
      </c>
    </row>
    <row r="633" spans="1:14" x14ac:dyDescent="0.3">
      <c r="A633">
        <v>637</v>
      </c>
      <c r="B633" t="s">
        <v>1099</v>
      </c>
      <c r="C633" t="s">
        <v>1100</v>
      </c>
      <c r="D633" t="s">
        <v>1101</v>
      </c>
      <c r="E633" s="1">
        <v>42597</v>
      </c>
      <c r="F633" s="1">
        <v>42603</v>
      </c>
      <c r="G633" t="s">
        <v>22</v>
      </c>
      <c r="H633" s="6">
        <v>18.882000000000001</v>
      </c>
      <c r="I633">
        <v>3</v>
      </c>
      <c r="J633">
        <v>0.7</v>
      </c>
      <c r="K633" s="6">
        <v>-13.8468</v>
      </c>
      <c r="L633">
        <f>YEAR(Table1[[#This Row],[Ship Date]])</f>
        <v>2016</v>
      </c>
      <c r="M633" t="str">
        <f>TEXT(Table1[[#This Row],[Ship Date]],"mmm")</f>
        <v>Aug</v>
      </c>
      <c r="N633">
        <f>ROUNDUP(MONTH(Table1[[#This Row],[Ship Date]])/3,0)</f>
        <v>3</v>
      </c>
    </row>
    <row r="634" spans="1:14" x14ac:dyDescent="0.3">
      <c r="A634">
        <v>638</v>
      </c>
      <c r="B634" t="s">
        <v>1099</v>
      </c>
      <c r="C634" t="s">
        <v>1100</v>
      </c>
      <c r="D634" t="s">
        <v>1102</v>
      </c>
      <c r="E634" s="1">
        <v>42597</v>
      </c>
      <c r="F634" s="1">
        <v>42603</v>
      </c>
      <c r="G634" t="s">
        <v>22</v>
      </c>
      <c r="H634" s="6">
        <v>122.328</v>
      </c>
      <c r="I634">
        <v>3</v>
      </c>
      <c r="J634">
        <v>0.2</v>
      </c>
      <c r="K634" s="6">
        <v>12.232799999999999</v>
      </c>
      <c r="L634">
        <f>YEAR(Table1[[#This Row],[Ship Date]])</f>
        <v>2016</v>
      </c>
      <c r="M634" t="str">
        <f>TEXT(Table1[[#This Row],[Ship Date]],"mmm")</f>
        <v>Aug</v>
      </c>
      <c r="N634">
        <f>ROUNDUP(MONTH(Table1[[#This Row],[Ship Date]])/3,0)</f>
        <v>3</v>
      </c>
    </row>
    <row r="635" spans="1:14" x14ac:dyDescent="0.3">
      <c r="A635">
        <v>639</v>
      </c>
      <c r="B635" t="s">
        <v>1103</v>
      </c>
      <c r="C635" t="s">
        <v>206</v>
      </c>
      <c r="D635" t="s">
        <v>455</v>
      </c>
      <c r="E635" s="1">
        <v>42510</v>
      </c>
      <c r="F635" s="1">
        <v>42515</v>
      </c>
      <c r="G635" t="s">
        <v>22</v>
      </c>
      <c r="H635" s="6">
        <v>1049.2</v>
      </c>
      <c r="I635">
        <v>5</v>
      </c>
      <c r="J635">
        <v>0</v>
      </c>
      <c r="K635" s="6">
        <v>272.79199999999997</v>
      </c>
      <c r="L635">
        <f>YEAR(Table1[[#This Row],[Ship Date]])</f>
        <v>2016</v>
      </c>
      <c r="M635" t="str">
        <f>TEXT(Table1[[#This Row],[Ship Date]],"mmm")</f>
        <v>May</v>
      </c>
      <c r="N635">
        <f>ROUNDUP(MONTH(Table1[[#This Row],[Ship Date]])/3,0)</f>
        <v>2</v>
      </c>
    </row>
    <row r="636" spans="1:14" x14ac:dyDescent="0.3">
      <c r="A636">
        <v>640</v>
      </c>
      <c r="B636" t="s">
        <v>1103</v>
      </c>
      <c r="C636" t="s">
        <v>206</v>
      </c>
      <c r="D636" t="s">
        <v>1104</v>
      </c>
      <c r="E636" s="1">
        <v>42510</v>
      </c>
      <c r="F636" s="1">
        <v>42515</v>
      </c>
      <c r="G636" t="s">
        <v>22</v>
      </c>
      <c r="H636" s="6">
        <v>15.423999999999999</v>
      </c>
      <c r="I636">
        <v>4</v>
      </c>
      <c r="J636">
        <v>0.2</v>
      </c>
      <c r="K636" s="6">
        <v>5.0128000000000004</v>
      </c>
      <c r="L636">
        <f>YEAR(Table1[[#This Row],[Ship Date]])</f>
        <v>2016</v>
      </c>
      <c r="M636" t="str">
        <f>TEXT(Table1[[#This Row],[Ship Date]],"mmm")</f>
        <v>May</v>
      </c>
      <c r="N636">
        <f>ROUNDUP(MONTH(Table1[[#This Row],[Ship Date]])/3,0)</f>
        <v>2</v>
      </c>
    </row>
    <row r="637" spans="1:14" x14ac:dyDescent="0.3">
      <c r="A637">
        <v>641</v>
      </c>
      <c r="B637" t="s">
        <v>1105</v>
      </c>
      <c r="C637" t="s">
        <v>1106</v>
      </c>
      <c r="D637" t="s">
        <v>1107</v>
      </c>
      <c r="E637" s="1">
        <v>42722</v>
      </c>
      <c r="F637" s="1">
        <v>42726</v>
      </c>
      <c r="G637" t="s">
        <v>22</v>
      </c>
      <c r="H637" s="6">
        <v>18.84</v>
      </c>
      <c r="I637">
        <v>3</v>
      </c>
      <c r="J637">
        <v>0</v>
      </c>
      <c r="K637" s="6">
        <v>6.0288000000000004</v>
      </c>
      <c r="L637">
        <f>YEAR(Table1[[#This Row],[Ship Date]])</f>
        <v>2016</v>
      </c>
      <c r="M637" t="str">
        <f>TEXT(Table1[[#This Row],[Ship Date]],"mmm")</f>
        <v>Dec</v>
      </c>
      <c r="N637">
        <f>ROUNDUP(MONTH(Table1[[#This Row],[Ship Date]])/3,0)</f>
        <v>4</v>
      </c>
    </row>
    <row r="638" spans="1:14" x14ac:dyDescent="0.3">
      <c r="A638">
        <v>642</v>
      </c>
      <c r="B638" t="s">
        <v>1108</v>
      </c>
      <c r="C638" t="s">
        <v>1109</v>
      </c>
      <c r="D638" t="s">
        <v>1110</v>
      </c>
      <c r="E638" s="1">
        <v>42946</v>
      </c>
      <c r="F638" s="1">
        <v>42950</v>
      </c>
      <c r="G638" t="s">
        <v>14</v>
      </c>
      <c r="H638" s="6">
        <v>330.4</v>
      </c>
      <c r="I638">
        <v>2</v>
      </c>
      <c r="J638">
        <v>0</v>
      </c>
      <c r="K638" s="6">
        <v>85.903999999999996</v>
      </c>
      <c r="L638">
        <f>YEAR(Table1[[#This Row],[Ship Date]])</f>
        <v>2017</v>
      </c>
      <c r="M638" t="str">
        <f>TEXT(Table1[[#This Row],[Ship Date]],"mmm")</f>
        <v>Aug</v>
      </c>
      <c r="N638">
        <f>ROUNDUP(MONTH(Table1[[#This Row],[Ship Date]])/3,0)</f>
        <v>3</v>
      </c>
    </row>
    <row r="639" spans="1:14" x14ac:dyDescent="0.3">
      <c r="A639">
        <v>643</v>
      </c>
      <c r="B639" t="s">
        <v>1108</v>
      </c>
      <c r="C639" t="s">
        <v>1109</v>
      </c>
      <c r="D639" t="s">
        <v>1111</v>
      </c>
      <c r="E639" s="1">
        <v>42946</v>
      </c>
      <c r="F639" s="1">
        <v>42950</v>
      </c>
      <c r="G639" t="s">
        <v>14</v>
      </c>
      <c r="H639" s="6">
        <v>26.25</v>
      </c>
      <c r="I639">
        <v>7</v>
      </c>
      <c r="J639">
        <v>0</v>
      </c>
      <c r="K639" s="6">
        <v>12.6</v>
      </c>
      <c r="L639">
        <f>YEAR(Table1[[#This Row],[Ship Date]])</f>
        <v>2017</v>
      </c>
      <c r="M639" t="str">
        <f>TEXT(Table1[[#This Row],[Ship Date]],"mmm")</f>
        <v>Aug</v>
      </c>
      <c r="N639">
        <f>ROUNDUP(MONTH(Table1[[#This Row],[Ship Date]])/3,0)</f>
        <v>3</v>
      </c>
    </row>
    <row r="640" spans="1:14" x14ac:dyDescent="0.3">
      <c r="A640">
        <v>644</v>
      </c>
      <c r="B640" t="s">
        <v>1112</v>
      </c>
      <c r="C640" t="s">
        <v>1113</v>
      </c>
      <c r="D640" t="s">
        <v>448</v>
      </c>
      <c r="E640" s="1">
        <v>42896</v>
      </c>
      <c r="F640" s="1">
        <v>42901</v>
      </c>
      <c r="G640" t="s">
        <v>22</v>
      </c>
      <c r="H640" s="6">
        <v>132.52000000000001</v>
      </c>
      <c r="I640">
        <v>4</v>
      </c>
      <c r="J640">
        <v>0</v>
      </c>
      <c r="K640" s="6">
        <v>54.333199999999998</v>
      </c>
      <c r="L640">
        <f>YEAR(Table1[[#This Row],[Ship Date]])</f>
        <v>2017</v>
      </c>
      <c r="M640" t="str">
        <f>TEXT(Table1[[#This Row],[Ship Date]],"mmm")</f>
        <v>Jun</v>
      </c>
      <c r="N640">
        <f>ROUNDUP(MONTH(Table1[[#This Row],[Ship Date]])/3,0)</f>
        <v>2</v>
      </c>
    </row>
    <row r="641" spans="1:14" x14ac:dyDescent="0.3">
      <c r="A641">
        <v>645</v>
      </c>
      <c r="B641" t="s">
        <v>1114</v>
      </c>
      <c r="C641" t="s">
        <v>298</v>
      </c>
      <c r="D641" t="s">
        <v>1115</v>
      </c>
      <c r="E641" s="1">
        <v>42937</v>
      </c>
      <c r="F641" s="1">
        <v>42941</v>
      </c>
      <c r="G641" t="s">
        <v>22</v>
      </c>
      <c r="H641" s="6">
        <v>6.48</v>
      </c>
      <c r="I641">
        <v>1</v>
      </c>
      <c r="J641">
        <v>0</v>
      </c>
      <c r="K641" s="6">
        <v>3.1751999999999998</v>
      </c>
      <c r="L641">
        <f>YEAR(Table1[[#This Row],[Ship Date]])</f>
        <v>2017</v>
      </c>
      <c r="M641" t="str">
        <f>TEXT(Table1[[#This Row],[Ship Date]],"mmm")</f>
        <v>Jul</v>
      </c>
      <c r="N641">
        <f>ROUNDUP(MONTH(Table1[[#This Row],[Ship Date]])/3,0)</f>
        <v>3</v>
      </c>
    </row>
    <row r="642" spans="1:14" x14ac:dyDescent="0.3">
      <c r="A642">
        <v>647</v>
      </c>
      <c r="B642" t="s">
        <v>1118</v>
      </c>
      <c r="C642" t="s">
        <v>512</v>
      </c>
      <c r="D642" t="s">
        <v>1119</v>
      </c>
      <c r="E642" s="1">
        <v>42461</v>
      </c>
      <c r="F642" s="1">
        <v>42468</v>
      </c>
      <c r="G642" t="s">
        <v>22</v>
      </c>
      <c r="H642" s="6">
        <v>31.56</v>
      </c>
      <c r="I642">
        <v>5</v>
      </c>
      <c r="J642">
        <v>0.2</v>
      </c>
      <c r="K642" s="6">
        <v>9.8625000000000007</v>
      </c>
      <c r="L642">
        <f>YEAR(Table1[[#This Row],[Ship Date]])</f>
        <v>2016</v>
      </c>
      <c r="M642" t="str">
        <f>TEXT(Table1[[#This Row],[Ship Date]],"mmm")</f>
        <v>Apr</v>
      </c>
      <c r="N642">
        <f>ROUNDUP(MONTH(Table1[[#This Row],[Ship Date]])/3,0)</f>
        <v>2</v>
      </c>
    </row>
    <row r="643" spans="1:14" x14ac:dyDescent="0.3">
      <c r="A643">
        <v>648</v>
      </c>
      <c r="B643" t="s">
        <v>1118</v>
      </c>
      <c r="C643" t="s">
        <v>512</v>
      </c>
      <c r="D643" t="s">
        <v>1120</v>
      </c>
      <c r="E643" s="1">
        <v>42461</v>
      </c>
      <c r="F643" s="1">
        <v>42468</v>
      </c>
      <c r="G643" t="s">
        <v>22</v>
      </c>
      <c r="H643" s="6">
        <v>30.143999999999998</v>
      </c>
      <c r="I643">
        <v>2</v>
      </c>
      <c r="J643">
        <v>0.2</v>
      </c>
      <c r="K643" s="6">
        <v>3.0144000000000002</v>
      </c>
      <c r="L643">
        <f>YEAR(Table1[[#This Row],[Ship Date]])</f>
        <v>2016</v>
      </c>
      <c r="M643" t="str">
        <f>TEXT(Table1[[#This Row],[Ship Date]],"mmm")</f>
        <v>Apr</v>
      </c>
      <c r="N643">
        <f>ROUNDUP(MONTH(Table1[[#This Row],[Ship Date]])/3,0)</f>
        <v>2</v>
      </c>
    </row>
    <row r="644" spans="1:14" x14ac:dyDescent="0.3">
      <c r="A644">
        <v>649</v>
      </c>
      <c r="B644" t="s">
        <v>1121</v>
      </c>
      <c r="C644" t="s">
        <v>1122</v>
      </c>
      <c r="D644" t="s">
        <v>693</v>
      </c>
      <c r="E644" s="1">
        <v>42715</v>
      </c>
      <c r="F644" s="1">
        <v>42720</v>
      </c>
      <c r="G644" t="s">
        <v>14</v>
      </c>
      <c r="H644" s="6">
        <v>14.8</v>
      </c>
      <c r="I644">
        <v>4</v>
      </c>
      <c r="J644">
        <v>0</v>
      </c>
      <c r="K644" s="6">
        <v>6.0679999999999996</v>
      </c>
      <c r="L644">
        <f>YEAR(Table1[[#This Row],[Ship Date]])</f>
        <v>2016</v>
      </c>
      <c r="M644" t="str">
        <f>TEXT(Table1[[#This Row],[Ship Date]],"mmm")</f>
        <v>Dec</v>
      </c>
      <c r="N644">
        <f>ROUNDUP(MONTH(Table1[[#This Row],[Ship Date]])/3,0)</f>
        <v>4</v>
      </c>
    </row>
    <row r="645" spans="1:14" x14ac:dyDescent="0.3">
      <c r="A645">
        <v>650</v>
      </c>
      <c r="B645" t="s">
        <v>1121</v>
      </c>
      <c r="C645" t="s">
        <v>1122</v>
      </c>
      <c r="D645" t="s">
        <v>360</v>
      </c>
      <c r="E645" s="1">
        <v>42715</v>
      </c>
      <c r="F645" s="1">
        <v>42720</v>
      </c>
      <c r="G645" t="s">
        <v>14</v>
      </c>
      <c r="H645" s="6">
        <v>302.37599999999998</v>
      </c>
      <c r="I645">
        <v>3</v>
      </c>
      <c r="J645">
        <v>0.2</v>
      </c>
      <c r="K645" s="6">
        <v>22.6782</v>
      </c>
      <c r="L645">
        <f>YEAR(Table1[[#This Row],[Ship Date]])</f>
        <v>2016</v>
      </c>
      <c r="M645" t="str">
        <f>TEXT(Table1[[#This Row],[Ship Date]],"mmm")</f>
        <v>Dec</v>
      </c>
      <c r="N645">
        <f>ROUNDUP(MONTH(Table1[[#This Row],[Ship Date]])/3,0)</f>
        <v>4</v>
      </c>
    </row>
    <row r="646" spans="1:14" x14ac:dyDescent="0.3">
      <c r="A646">
        <v>651</v>
      </c>
      <c r="B646" t="s">
        <v>1121</v>
      </c>
      <c r="C646" t="s">
        <v>1122</v>
      </c>
      <c r="D646" t="s">
        <v>1123</v>
      </c>
      <c r="E646" s="1">
        <v>42715</v>
      </c>
      <c r="F646" s="1">
        <v>42720</v>
      </c>
      <c r="G646" t="s">
        <v>14</v>
      </c>
      <c r="H646" s="6">
        <v>316</v>
      </c>
      <c r="I646">
        <v>4</v>
      </c>
      <c r="J646">
        <v>0</v>
      </c>
      <c r="K646" s="6">
        <v>31.6</v>
      </c>
      <c r="L646">
        <f>YEAR(Table1[[#This Row],[Ship Date]])</f>
        <v>2016</v>
      </c>
      <c r="M646" t="str">
        <f>TEXT(Table1[[#This Row],[Ship Date]],"mmm")</f>
        <v>Dec</v>
      </c>
      <c r="N646">
        <f>ROUNDUP(MONTH(Table1[[#This Row],[Ship Date]])/3,0)</f>
        <v>4</v>
      </c>
    </row>
    <row r="647" spans="1:14" x14ac:dyDescent="0.3">
      <c r="A647">
        <v>652</v>
      </c>
      <c r="B647" t="s">
        <v>1124</v>
      </c>
      <c r="C647" t="s">
        <v>1125</v>
      </c>
      <c r="D647" t="s">
        <v>143</v>
      </c>
      <c r="E647" s="1">
        <v>42666</v>
      </c>
      <c r="F647" s="1">
        <v>42672</v>
      </c>
      <c r="G647" t="s">
        <v>22</v>
      </c>
      <c r="H647" s="6">
        <v>379.4</v>
      </c>
      <c r="I647">
        <v>10</v>
      </c>
      <c r="J647">
        <v>0</v>
      </c>
      <c r="K647" s="6">
        <v>178.31800000000001</v>
      </c>
      <c r="L647">
        <f>YEAR(Table1[[#This Row],[Ship Date]])</f>
        <v>2016</v>
      </c>
      <c r="M647" t="str">
        <f>TEXT(Table1[[#This Row],[Ship Date]],"mmm")</f>
        <v>Oct</v>
      </c>
      <c r="N647">
        <f>ROUNDUP(MONTH(Table1[[#This Row],[Ship Date]])/3,0)</f>
        <v>4</v>
      </c>
    </row>
    <row r="648" spans="1:14" x14ac:dyDescent="0.3">
      <c r="A648">
        <v>653</v>
      </c>
      <c r="B648" t="s">
        <v>1126</v>
      </c>
      <c r="C648" t="s">
        <v>672</v>
      </c>
      <c r="D648" t="s">
        <v>132</v>
      </c>
      <c r="E648" s="1">
        <v>42905</v>
      </c>
      <c r="F648" s="1">
        <v>42909</v>
      </c>
      <c r="G648" t="s">
        <v>22</v>
      </c>
      <c r="H648" s="6">
        <v>97.82</v>
      </c>
      <c r="I648">
        <v>2</v>
      </c>
      <c r="J648">
        <v>0</v>
      </c>
      <c r="K648" s="6">
        <v>45.9754</v>
      </c>
      <c r="L648">
        <f>YEAR(Table1[[#This Row],[Ship Date]])</f>
        <v>2017</v>
      </c>
      <c r="M648" t="str">
        <f>TEXT(Table1[[#This Row],[Ship Date]],"mmm")</f>
        <v>Jun</v>
      </c>
      <c r="N648">
        <f>ROUNDUP(MONTH(Table1[[#This Row],[Ship Date]])/3,0)</f>
        <v>2</v>
      </c>
    </row>
    <row r="649" spans="1:14" x14ac:dyDescent="0.3">
      <c r="A649">
        <v>654</v>
      </c>
      <c r="B649" t="s">
        <v>1126</v>
      </c>
      <c r="C649" t="s">
        <v>672</v>
      </c>
      <c r="D649" t="s">
        <v>1127</v>
      </c>
      <c r="E649" s="1">
        <v>42905</v>
      </c>
      <c r="F649" s="1">
        <v>42909</v>
      </c>
      <c r="G649" t="s">
        <v>22</v>
      </c>
      <c r="H649" s="6">
        <v>103.12</v>
      </c>
      <c r="I649">
        <v>8</v>
      </c>
      <c r="J649">
        <v>0</v>
      </c>
      <c r="K649" s="6">
        <v>10.311999999999999</v>
      </c>
      <c r="L649">
        <f>YEAR(Table1[[#This Row],[Ship Date]])</f>
        <v>2017</v>
      </c>
      <c r="M649" t="str">
        <f>TEXT(Table1[[#This Row],[Ship Date]],"mmm")</f>
        <v>Jun</v>
      </c>
      <c r="N649">
        <f>ROUNDUP(MONTH(Table1[[#This Row],[Ship Date]])/3,0)</f>
        <v>2</v>
      </c>
    </row>
    <row r="650" spans="1:14" x14ac:dyDescent="0.3">
      <c r="A650">
        <v>655</v>
      </c>
      <c r="B650" t="s">
        <v>1128</v>
      </c>
      <c r="C650" t="s">
        <v>1129</v>
      </c>
      <c r="D650" t="s">
        <v>1130</v>
      </c>
      <c r="E650" s="1">
        <v>42604</v>
      </c>
      <c r="F650" s="1">
        <v>42610</v>
      </c>
      <c r="G650" t="s">
        <v>22</v>
      </c>
      <c r="H650" s="6">
        <v>113.55200000000001</v>
      </c>
      <c r="I650">
        <v>2</v>
      </c>
      <c r="J650">
        <v>0.2</v>
      </c>
      <c r="K650" s="6">
        <v>8.5164000000000009</v>
      </c>
      <c r="L650">
        <f>YEAR(Table1[[#This Row],[Ship Date]])</f>
        <v>2016</v>
      </c>
      <c r="M650" t="str">
        <f>TEXT(Table1[[#This Row],[Ship Date]],"mmm")</f>
        <v>Aug</v>
      </c>
      <c r="N650">
        <f>ROUNDUP(MONTH(Table1[[#This Row],[Ship Date]])/3,0)</f>
        <v>3</v>
      </c>
    </row>
    <row r="651" spans="1:14" x14ac:dyDescent="0.3">
      <c r="A651">
        <v>656</v>
      </c>
      <c r="B651" t="s">
        <v>1128</v>
      </c>
      <c r="C651" t="s">
        <v>1129</v>
      </c>
      <c r="D651" t="s">
        <v>1131</v>
      </c>
      <c r="E651" s="1">
        <v>42604</v>
      </c>
      <c r="F651" s="1">
        <v>42610</v>
      </c>
      <c r="G651" t="s">
        <v>22</v>
      </c>
      <c r="H651" s="6">
        <v>3.3180000000000001</v>
      </c>
      <c r="I651">
        <v>2</v>
      </c>
      <c r="J651">
        <v>0.7</v>
      </c>
      <c r="K651" s="6">
        <v>-2.6543999999999999</v>
      </c>
      <c r="L651">
        <f>YEAR(Table1[[#This Row],[Ship Date]])</f>
        <v>2016</v>
      </c>
      <c r="M651" t="str">
        <f>TEXT(Table1[[#This Row],[Ship Date]],"mmm")</f>
        <v>Aug</v>
      </c>
      <c r="N651">
        <f>ROUNDUP(MONTH(Table1[[#This Row],[Ship Date]])/3,0)</f>
        <v>3</v>
      </c>
    </row>
    <row r="652" spans="1:14" x14ac:dyDescent="0.3">
      <c r="A652">
        <v>657</v>
      </c>
      <c r="B652" t="s">
        <v>1128</v>
      </c>
      <c r="C652" t="s">
        <v>1129</v>
      </c>
      <c r="D652" t="s">
        <v>1132</v>
      </c>
      <c r="E652" s="1">
        <v>42604</v>
      </c>
      <c r="F652" s="1">
        <v>42610</v>
      </c>
      <c r="G652" t="s">
        <v>22</v>
      </c>
      <c r="H652" s="6">
        <v>134.28800000000001</v>
      </c>
      <c r="I652">
        <v>2</v>
      </c>
      <c r="J652">
        <v>0.2</v>
      </c>
      <c r="K652" s="6">
        <v>45.322200000000002</v>
      </c>
      <c r="L652">
        <f>YEAR(Table1[[#This Row],[Ship Date]])</f>
        <v>2016</v>
      </c>
      <c r="M652" t="str">
        <f>TEXT(Table1[[#This Row],[Ship Date]],"mmm")</f>
        <v>Aug</v>
      </c>
      <c r="N652">
        <f>ROUNDUP(MONTH(Table1[[#This Row],[Ship Date]])/3,0)</f>
        <v>3</v>
      </c>
    </row>
    <row r="653" spans="1:14" x14ac:dyDescent="0.3">
      <c r="A653">
        <v>658</v>
      </c>
      <c r="B653" t="s">
        <v>1133</v>
      </c>
      <c r="C653" t="s">
        <v>1134</v>
      </c>
      <c r="D653" t="s">
        <v>891</v>
      </c>
      <c r="E653" s="1">
        <v>42632</v>
      </c>
      <c r="F653" s="1">
        <v>42632</v>
      </c>
      <c r="G653" t="s">
        <v>656</v>
      </c>
      <c r="H653" s="6">
        <v>701.37199999999996</v>
      </c>
      <c r="I653">
        <v>2</v>
      </c>
      <c r="J653">
        <v>0.3</v>
      </c>
      <c r="K653" s="6">
        <v>-50.097999999999999</v>
      </c>
      <c r="L653">
        <f>YEAR(Table1[[#This Row],[Ship Date]])</f>
        <v>2016</v>
      </c>
      <c r="M653" t="str">
        <f>TEXT(Table1[[#This Row],[Ship Date]],"mmm")</f>
        <v>Sep</v>
      </c>
      <c r="N653">
        <f>ROUNDUP(MONTH(Table1[[#This Row],[Ship Date]])/3,0)</f>
        <v>3</v>
      </c>
    </row>
    <row r="654" spans="1:14" x14ac:dyDescent="0.3">
      <c r="A654">
        <v>659</v>
      </c>
      <c r="B654" t="s">
        <v>1133</v>
      </c>
      <c r="C654" t="s">
        <v>1134</v>
      </c>
      <c r="D654" t="s">
        <v>146</v>
      </c>
      <c r="E654" s="1">
        <v>42632</v>
      </c>
      <c r="F654" s="1">
        <v>42632</v>
      </c>
      <c r="G654" t="s">
        <v>656</v>
      </c>
      <c r="H654" s="6">
        <v>2.3079999999999998</v>
      </c>
      <c r="I654">
        <v>2</v>
      </c>
      <c r="J654">
        <v>0.8</v>
      </c>
      <c r="K654" s="6">
        <v>-3.4620000000000002</v>
      </c>
      <c r="L654">
        <f>YEAR(Table1[[#This Row],[Ship Date]])</f>
        <v>2016</v>
      </c>
      <c r="M654" t="str">
        <f>TEXT(Table1[[#This Row],[Ship Date]],"mmm")</f>
        <v>Sep</v>
      </c>
      <c r="N654">
        <f>ROUNDUP(MONTH(Table1[[#This Row],[Ship Date]])/3,0)</f>
        <v>3</v>
      </c>
    </row>
    <row r="655" spans="1:14" x14ac:dyDescent="0.3">
      <c r="A655">
        <v>660</v>
      </c>
      <c r="B655" t="s">
        <v>1135</v>
      </c>
      <c r="C655" t="s">
        <v>381</v>
      </c>
      <c r="D655" t="s">
        <v>1051</v>
      </c>
      <c r="E655" s="1">
        <v>42240</v>
      </c>
      <c r="F655" s="1">
        <v>42244</v>
      </c>
      <c r="G655" t="s">
        <v>22</v>
      </c>
      <c r="H655" s="6">
        <v>999.43200000000002</v>
      </c>
      <c r="I655">
        <v>7</v>
      </c>
      <c r="J655">
        <v>0.2</v>
      </c>
      <c r="K655" s="6">
        <v>124.929</v>
      </c>
      <c r="L655">
        <f>YEAR(Table1[[#This Row],[Ship Date]])</f>
        <v>2015</v>
      </c>
      <c r="M655" t="str">
        <f>TEXT(Table1[[#This Row],[Ship Date]],"mmm")</f>
        <v>Aug</v>
      </c>
      <c r="N655">
        <f>ROUNDUP(MONTH(Table1[[#This Row],[Ship Date]])/3,0)</f>
        <v>3</v>
      </c>
    </row>
    <row r="656" spans="1:14" x14ac:dyDescent="0.3">
      <c r="A656">
        <v>661</v>
      </c>
      <c r="B656" t="s">
        <v>1135</v>
      </c>
      <c r="C656" t="s">
        <v>381</v>
      </c>
      <c r="D656" t="s">
        <v>1136</v>
      </c>
      <c r="E656" s="1">
        <v>42240</v>
      </c>
      <c r="F656" s="1">
        <v>42244</v>
      </c>
      <c r="G656" t="s">
        <v>22</v>
      </c>
      <c r="H656" s="6">
        <v>724.08</v>
      </c>
      <c r="I656">
        <v>14</v>
      </c>
      <c r="J656">
        <v>0.2</v>
      </c>
      <c r="K656" s="6">
        <v>-135.76499999999999</v>
      </c>
      <c r="L656">
        <f>YEAR(Table1[[#This Row],[Ship Date]])</f>
        <v>2015</v>
      </c>
      <c r="M656" t="str">
        <f>TEXT(Table1[[#This Row],[Ship Date]],"mmm")</f>
        <v>Aug</v>
      </c>
      <c r="N656">
        <f>ROUNDUP(MONTH(Table1[[#This Row],[Ship Date]])/3,0)</f>
        <v>3</v>
      </c>
    </row>
    <row r="657" spans="1:14" x14ac:dyDescent="0.3">
      <c r="A657">
        <v>662</v>
      </c>
      <c r="B657" t="s">
        <v>1135</v>
      </c>
      <c r="C657" t="s">
        <v>381</v>
      </c>
      <c r="D657" t="s">
        <v>241</v>
      </c>
      <c r="E657" s="1">
        <v>42240</v>
      </c>
      <c r="F657" s="1">
        <v>42244</v>
      </c>
      <c r="G657" t="s">
        <v>22</v>
      </c>
      <c r="H657" s="6">
        <v>918.78499999999997</v>
      </c>
      <c r="I657">
        <v>5</v>
      </c>
      <c r="J657">
        <v>0.3</v>
      </c>
      <c r="K657" s="6">
        <v>-118.12949999999999</v>
      </c>
      <c r="L657">
        <f>YEAR(Table1[[#This Row],[Ship Date]])</f>
        <v>2015</v>
      </c>
      <c r="M657" t="str">
        <f>TEXT(Table1[[#This Row],[Ship Date]],"mmm")</f>
        <v>Aug</v>
      </c>
      <c r="N657">
        <f>ROUNDUP(MONTH(Table1[[#This Row],[Ship Date]])/3,0)</f>
        <v>3</v>
      </c>
    </row>
    <row r="658" spans="1:14" x14ac:dyDescent="0.3">
      <c r="A658">
        <v>663</v>
      </c>
      <c r="B658" t="s">
        <v>1135</v>
      </c>
      <c r="C658" t="s">
        <v>381</v>
      </c>
      <c r="D658" t="s">
        <v>232</v>
      </c>
      <c r="E658" s="1">
        <v>42240</v>
      </c>
      <c r="F658" s="1">
        <v>42244</v>
      </c>
      <c r="G658" t="s">
        <v>22</v>
      </c>
      <c r="H658" s="6">
        <v>2.7240000000000002</v>
      </c>
      <c r="I658">
        <v>3</v>
      </c>
      <c r="J658">
        <v>0.8</v>
      </c>
      <c r="K658" s="6">
        <v>-4.2222</v>
      </c>
      <c r="L658">
        <f>YEAR(Table1[[#This Row],[Ship Date]])</f>
        <v>2015</v>
      </c>
      <c r="M658" t="str">
        <f>TEXT(Table1[[#This Row],[Ship Date]],"mmm")</f>
        <v>Aug</v>
      </c>
      <c r="N658">
        <f>ROUNDUP(MONTH(Table1[[#This Row],[Ship Date]])/3,0)</f>
        <v>3</v>
      </c>
    </row>
    <row r="659" spans="1:14" x14ac:dyDescent="0.3">
      <c r="A659">
        <v>664</v>
      </c>
      <c r="B659" t="s">
        <v>1137</v>
      </c>
      <c r="C659" t="s">
        <v>1138</v>
      </c>
      <c r="D659" t="s">
        <v>412</v>
      </c>
      <c r="E659" s="1">
        <v>42455</v>
      </c>
      <c r="F659" s="1">
        <v>42459</v>
      </c>
      <c r="G659" t="s">
        <v>22</v>
      </c>
      <c r="H659" s="6">
        <v>459.95</v>
      </c>
      <c r="I659">
        <v>5</v>
      </c>
      <c r="J659">
        <v>0</v>
      </c>
      <c r="K659" s="6">
        <v>18.398</v>
      </c>
      <c r="L659">
        <f>YEAR(Table1[[#This Row],[Ship Date]])</f>
        <v>2016</v>
      </c>
      <c r="M659" t="str">
        <f>TEXT(Table1[[#This Row],[Ship Date]],"mmm")</f>
        <v>Mar</v>
      </c>
      <c r="N659">
        <f>ROUNDUP(MONTH(Table1[[#This Row],[Ship Date]])/3,0)</f>
        <v>1</v>
      </c>
    </row>
    <row r="660" spans="1:14" x14ac:dyDescent="0.3">
      <c r="A660">
        <v>665</v>
      </c>
      <c r="B660" t="s">
        <v>1139</v>
      </c>
      <c r="C660" t="s">
        <v>491</v>
      </c>
      <c r="D660" t="s">
        <v>235</v>
      </c>
      <c r="E660" s="1">
        <v>42678</v>
      </c>
      <c r="F660" s="1">
        <v>42678</v>
      </c>
      <c r="G660" t="s">
        <v>656</v>
      </c>
      <c r="H660" s="6">
        <v>10.74</v>
      </c>
      <c r="I660">
        <v>3</v>
      </c>
      <c r="J660">
        <v>0</v>
      </c>
      <c r="K660" s="6">
        <v>5.2625999999999999</v>
      </c>
      <c r="L660">
        <f>YEAR(Table1[[#This Row],[Ship Date]])</f>
        <v>2016</v>
      </c>
      <c r="M660" t="str">
        <f>TEXT(Table1[[#This Row],[Ship Date]],"mmm")</f>
        <v>Nov</v>
      </c>
      <c r="N660">
        <f>ROUNDUP(MONTH(Table1[[#This Row],[Ship Date]])/3,0)</f>
        <v>4</v>
      </c>
    </row>
    <row r="661" spans="1:14" x14ac:dyDescent="0.3">
      <c r="A661">
        <v>666</v>
      </c>
      <c r="B661" t="s">
        <v>1140</v>
      </c>
      <c r="C661" t="s">
        <v>1141</v>
      </c>
      <c r="D661" t="s">
        <v>1142</v>
      </c>
      <c r="E661" s="1">
        <v>42894</v>
      </c>
      <c r="F661" s="1">
        <v>42896</v>
      </c>
      <c r="G661" t="s">
        <v>14</v>
      </c>
      <c r="H661" s="6">
        <v>23.76</v>
      </c>
      <c r="I661">
        <v>3</v>
      </c>
      <c r="J661">
        <v>0.2</v>
      </c>
      <c r="K661" s="6">
        <v>2.0790000000000002</v>
      </c>
      <c r="L661">
        <f>YEAR(Table1[[#This Row],[Ship Date]])</f>
        <v>2017</v>
      </c>
      <c r="M661" t="str">
        <f>TEXT(Table1[[#This Row],[Ship Date]],"mmm")</f>
        <v>Jun</v>
      </c>
      <c r="N661">
        <f>ROUNDUP(MONTH(Table1[[#This Row],[Ship Date]])/3,0)</f>
        <v>2</v>
      </c>
    </row>
    <row r="662" spans="1:14" x14ac:dyDescent="0.3">
      <c r="A662">
        <v>667</v>
      </c>
      <c r="B662" t="s">
        <v>1140</v>
      </c>
      <c r="C662" t="s">
        <v>1141</v>
      </c>
      <c r="D662" t="s">
        <v>528</v>
      </c>
      <c r="E662" s="1">
        <v>42894</v>
      </c>
      <c r="F662" s="1">
        <v>42896</v>
      </c>
      <c r="G662" t="s">
        <v>14</v>
      </c>
      <c r="H662" s="6">
        <v>85.055999999999997</v>
      </c>
      <c r="I662">
        <v>3</v>
      </c>
      <c r="J662">
        <v>0.2</v>
      </c>
      <c r="K662" s="6">
        <v>28.706399999999999</v>
      </c>
      <c r="L662">
        <f>YEAR(Table1[[#This Row],[Ship Date]])</f>
        <v>2017</v>
      </c>
      <c r="M662" t="str">
        <f>TEXT(Table1[[#This Row],[Ship Date]],"mmm")</f>
        <v>Jun</v>
      </c>
      <c r="N662">
        <f>ROUNDUP(MONTH(Table1[[#This Row],[Ship Date]])/3,0)</f>
        <v>2</v>
      </c>
    </row>
    <row r="663" spans="1:14" x14ac:dyDescent="0.3">
      <c r="A663">
        <v>668</v>
      </c>
      <c r="B663" t="s">
        <v>1140</v>
      </c>
      <c r="C663" t="s">
        <v>1141</v>
      </c>
      <c r="D663" t="s">
        <v>1143</v>
      </c>
      <c r="E663" s="1">
        <v>42894</v>
      </c>
      <c r="F663" s="1">
        <v>42896</v>
      </c>
      <c r="G663" t="s">
        <v>14</v>
      </c>
      <c r="H663" s="6">
        <v>381.57600000000002</v>
      </c>
      <c r="I663">
        <v>3</v>
      </c>
      <c r="J663">
        <v>0.2</v>
      </c>
      <c r="K663" s="6">
        <v>28.618200000000002</v>
      </c>
      <c r="L663">
        <f>YEAR(Table1[[#This Row],[Ship Date]])</f>
        <v>2017</v>
      </c>
      <c r="M663" t="str">
        <f>TEXT(Table1[[#This Row],[Ship Date]],"mmm")</f>
        <v>Jun</v>
      </c>
      <c r="N663">
        <f>ROUNDUP(MONTH(Table1[[#This Row],[Ship Date]])/3,0)</f>
        <v>2</v>
      </c>
    </row>
    <row r="664" spans="1:14" x14ac:dyDescent="0.3">
      <c r="A664">
        <v>669</v>
      </c>
      <c r="B664" t="s">
        <v>1144</v>
      </c>
      <c r="C664" t="s">
        <v>1145</v>
      </c>
      <c r="D664" t="s">
        <v>1146</v>
      </c>
      <c r="E664" s="1">
        <v>41997</v>
      </c>
      <c r="F664" s="1">
        <v>41999</v>
      </c>
      <c r="G664" t="s">
        <v>82</v>
      </c>
      <c r="H664" s="6">
        <v>30.36</v>
      </c>
      <c r="I664">
        <v>5</v>
      </c>
      <c r="J664">
        <v>0.2</v>
      </c>
      <c r="K664" s="6">
        <v>8.7285000000000004</v>
      </c>
      <c r="L664">
        <f>YEAR(Table1[[#This Row],[Ship Date]])</f>
        <v>2014</v>
      </c>
      <c r="M664" t="str">
        <f>TEXT(Table1[[#This Row],[Ship Date]],"mmm")</f>
        <v>Dec</v>
      </c>
      <c r="N664">
        <f>ROUNDUP(MONTH(Table1[[#This Row],[Ship Date]])/3,0)</f>
        <v>4</v>
      </c>
    </row>
    <row r="665" spans="1:14" x14ac:dyDescent="0.3">
      <c r="A665">
        <v>670</v>
      </c>
      <c r="B665" t="s">
        <v>1147</v>
      </c>
      <c r="C665" t="s">
        <v>1082</v>
      </c>
      <c r="D665" t="s">
        <v>1148</v>
      </c>
      <c r="E665" s="1">
        <v>42895</v>
      </c>
      <c r="F665" s="1">
        <v>42899</v>
      </c>
      <c r="G665" t="s">
        <v>22</v>
      </c>
      <c r="H665" s="6">
        <v>23.975999999999999</v>
      </c>
      <c r="I665">
        <v>3</v>
      </c>
      <c r="J665">
        <v>0.6</v>
      </c>
      <c r="K665" s="6">
        <v>-14.3856</v>
      </c>
      <c r="L665">
        <f>YEAR(Table1[[#This Row],[Ship Date]])</f>
        <v>2017</v>
      </c>
      <c r="M665" t="str">
        <f>TEXT(Table1[[#This Row],[Ship Date]],"mmm")</f>
        <v>Jun</v>
      </c>
      <c r="N665">
        <f>ROUNDUP(MONTH(Table1[[#This Row],[Ship Date]])/3,0)</f>
        <v>2</v>
      </c>
    </row>
    <row r="666" spans="1:14" x14ac:dyDescent="0.3">
      <c r="A666">
        <v>671</v>
      </c>
      <c r="B666" t="s">
        <v>1147</v>
      </c>
      <c r="C666" t="s">
        <v>1082</v>
      </c>
      <c r="D666" t="s">
        <v>1149</v>
      </c>
      <c r="E666" s="1">
        <v>42895</v>
      </c>
      <c r="F666" s="1">
        <v>42899</v>
      </c>
      <c r="G666" t="s">
        <v>22</v>
      </c>
      <c r="H666" s="6">
        <v>108.925</v>
      </c>
      <c r="I666">
        <v>1</v>
      </c>
      <c r="J666">
        <v>0.5</v>
      </c>
      <c r="K666" s="6">
        <v>-71.890500000000003</v>
      </c>
      <c r="L666">
        <f>YEAR(Table1[[#This Row],[Ship Date]])</f>
        <v>2017</v>
      </c>
      <c r="M666" t="str">
        <f>TEXT(Table1[[#This Row],[Ship Date]],"mmm")</f>
        <v>Jun</v>
      </c>
      <c r="N666">
        <f>ROUNDUP(MONTH(Table1[[#This Row],[Ship Date]])/3,0)</f>
        <v>2</v>
      </c>
    </row>
    <row r="667" spans="1:14" x14ac:dyDescent="0.3">
      <c r="A667">
        <v>672</v>
      </c>
      <c r="B667" t="s">
        <v>1147</v>
      </c>
      <c r="C667" t="s">
        <v>1082</v>
      </c>
      <c r="D667" t="s">
        <v>267</v>
      </c>
      <c r="E667" s="1">
        <v>42895</v>
      </c>
      <c r="F667" s="1">
        <v>42899</v>
      </c>
      <c r="G667" t="s">
        <v>22</v>
      </c>
      <c r="H667" s="6">
        <v>36.351999999999997</v>
      </c>
      <c r="I667">
        <v>8</v>
      </c>
      <c r="J667">
        <v>0.2</v>
      </c>
      <c r="K667" s="6">
        <v>11.36</v>
      </c>
      <c r="L667">
        <f>YEAR(Table1[[#This Row],[Ship Date]])</f>
        <v>2017</v>
      </c>
      <c r="M667" t="str">
        <f>TEXT(Table1[[#This Row],[Ship Date]],"mmm")</f>
        <v>Jun</v>
      </c>
      <c r="N667">
        <f>ROUNDUP(MONTH(Table1[[#This Row],[Ship Date]])/3,0)</f>
        <v>2</v>
      </c>
    </row>
    <row r="668" spans="1:14" x14ac:dyDescent="0.3">
      <c r="A668">
        <v>673</v>
      </c>
      <c r="B668" t="s">
        <v>1150</v>
      </c>
      <c r="C668" t="s">
        <v>628</v>
      </c>
      <c r="D668" t="s">
        <v>1151</v>
      </c>
      <c r="E668" s="1">
        <v>42901</v>
      </c>
      <c r="F668" s="1">
        <v>42908</v>
      </c>
      <c r="G668" t="s">
        <v>22</v>
      </c>
      <c r="H668" s="6">
        <v>19.559999999999999</v>
      </c>
      <c r="I668">
        <v>5</v>
      </c>
      <c r="J668">
        <v>0.2</v>
      </c>
      <c r="K668" s="6">
        <v>1.7115</v>
      </c>
      <c r="L668">
        <f>YEAR(Table1[[#This Row],[Ship Date]])</f>
        <v>2017</v>
      </c>
      <c r="M668" t="str">
        <f>TEXT(Table1[[#This Row],[Ship Date]],"mmm")</f>
        <v>Jun</v>
      </c>
      <c r="N668">
        <f>ROUNDUP(MONTH(Table1[[#This Row],[Ship Date]])/3,0)</f>
        <v>2</v>
      </c>
    </row>
    <row r="669" spans="1:14" x14ac:dyDescent="0.3">
      <c r="A669">
        <v>674</v>
      </c>
      <c r="B669" t="s">
        <v>1152</v>
      </c>
      <c r="C669" t="s">
        <v>1153</v>
      </c>
      <c r="D669" t="s">
        <v>1154</v>
      </c>
      <c r="E669" s="1">
        <v>43074</v>
      </c>
      <c r="F669" s="1">
        <v>43077</v>
      </c>
      <c r="G669" t="s">
        <v>82</v>
      </c>
      <c r="H669" s="6">
        <v>61.44</v>
      </c>
      <c r="I669">
        <v>3</v>
      </c>
      <c r="J669">
        <v>0</v>
      </c>
      <c r="K669" s="6">
        <v>16.588799999999999</v>
      </c>
      <c r="L669">
        <f>YEAR(Table1[[#This Row],[Ship Date]])</f>
        <v>2017</v>
      </c>
      <c r="M669" t="str">
        <f>TEXT(Table1[[#This Row],[Ship Date]],"mmm")</f>
        <v>Dec</v>
      </c>
      <c r="N669">
        <f>ROUNDUP(MONTH(Table1[[#This Row],[Ship Date]])/3,0)</f>
        <v>4</v>
      </c>
    </row>
    <row r="670" spans="1:14" x14ac:dyDescent="0.3">
      <c r="A670">
        <v>675</v>
      </c>
      <c r="B670" t="s">
        <v>1152</v>
      </c>
      <c r="C670" t="s">
        <v>1153</v>
      </c>
      <c r="D670" t="s">
        <v>1155</v>
      </c>
      <c r="E670" s="1">
        <v>43074</v>
      </c>
      <c r="F670" s="1">
        <v>43077</v>
      </c>
      <c r="G670" t="s">
        <v>82</v>
      </c>
      <c r="H670" s="6">
        <v>38.9</v>
      </c>
      <c r="I670">
        <v>5</v>
      </c>
      <c r="J670">
        <v>0</v>
      </c>
      <c r="K670" s="6">
        <v>17.504999999999999</v>
      </c>
      <c r="L670">
        <f>YEAR(Table1[[#This Row],[Ship Date]])</f>
        <v>2017</v>
      </c>
      <c r="M670" t="str">
        <f>TEXT(Table1[[#This Row],[Ship Date]],"mmm")</f>
        <v>Dec</v>
      </c>
      <c r="N670">
        <f>ROUNDUP(MONTH(Table1[[#This Row],[Ship Date]])/3,0)</f>
        <v>4</v>
      </c>
    </row>
    <row r="671" spans="1:14" x14ac:dyDescent="0.3">
      <c r="A671">
        <v>676</v>
      </c>
      <c r="B671" t="s">
        <v>1152</v>
      </c>
      <c r="C671" t="s">
        <v>1153</v>
      </c>
      <c r="D671" t="s">
        <v>448</v>
      </c>
      <c r="E671" s="1">
        <v>43074</v>
      </c>
      <c r="F671" s="1">
        <v>43077</v>
      </c>
      <c r="G671" t="s">
        <v>82</v>
      </c>
      <c r="H671" s="6">
        <v>99.39</v>
      </c>
      <c r="I671">
        <v>3</v>
      </c>
      <c r="J671">
        <v>0</v>
      </c>
      <c r="K671" s="6">
        <v>40.749899999999997</v>
      </c>
      <c r="L671">
        <f>YEAR(Table1[[#This Row],[Ship Date]])</f>
        <v>2017</v>
      </c>
      <c r="M671" t="str">
        <f>TEXT(Table1[[#This Row],[Ship Date]],"mmm")</f>
        <v>Dec</v>
      </c>
      <c r="N671">
        <f>ROUNDUP(MONTH(Table1[[#This Row],[Ship Date]])/3,0)</f>
        <v>4</v>
      </c>
    </row>
    <row r="672" spans="1:14" x14ac:dyDescent="0.3">
      <c r="A672">
        <v>677</v>
      </c>
      <c r="B672" t="s">
        <v>1156</v>
      </c>
      <c r="C672" t="s">
        <v>1157</v>
      </c>
      <c r="D672" t="s">
        <v>1158</v>
      </c>
      <c r="E672" s="1">
        <v>42812</v>
      </c>
      <c r="F672" s="1">
        <v>42817</v>
      </c>
      <c r="G672" t="s">
        <v>22</v>
      </c>
      <c r="H672" s="6">
        <v>2.6880000000000002</v>
      </c>
      <c r="I672">
        <v>3</v>
      </c>
      <c r="J672">
        <v>0.8</v>
      </c>
      <c r="K672" s="6">
        <v>-7.3920000000000003</v>
      </c>
      <c r="L672">
        <f>YEAR(Table1[[#This Row],[Ship Date]])</f>
        <v>2017</v>
      </c>
      <c r="M672" t="str">
        <f>TEXT(Table1[[#This Row],[Ship Date]],"mmm")</f>
        <v>Mar</v>
      </c>
      <c r="N672">
        <f>ROUNDUP(MONTH(Table1[[#This Row],[Ship Date]])/3,0)</f>
        <v>1</v>
      </c>
    </row>
    <row r="673" spans="1:14" x14ac:dyDescent="0.3">
      <c r="A673">
        <v>678</v>
      </c>
      <c r="B673" t="s">
        <v>1156</v>
      </c>
      <c r="C673" t="s">
        <v>1157</v>
      </c>
      <c r="D673" t="s">
        <v>1159</v>
      </c>
      <c r="E673" s="1">
        <v>42812</v>
      </c>
      <c r="F673" s="1">
        <v>42817</v>
      </c>
      <c r="G673" t="s">
        <v>22</v>
      </c>
      <c r="H673" s="6">
        <v>27.815999999999999</v>
      </c>
      <c r="I673">
        <v>3</v>
      </c>
      <c r="J673">
        <v>0.2</v>
      </c>
      <c r="K673" s="6">
        <v>4.5201000000000002</v>
      </c>
      <c r="L673">
        <f>YEAR(Table1[[#This Row],[Ship Date]])</f>
        <v>2017</v>
      </c>
      <c r="M673" t="str">
        <f>TEXT(Table1[[#This Row],[Ship Date]],"mmm")</f>
        <v>Mar</v>
      </c>
      <c r="N673">
        <f>ROUNDUP(MONTH(Table1[[#This Row],[Ship Date]])/3,0)</f>
        <v>1</v>
      </c>
    </row>
    <row r="674" spans="1:14" x14ac:dyDescent="0.3">
      <c r="A674">
        <v>679</v>
      </c>
      <c r="B674" t="s">
        <v>1156</v>
      </c>
      <c r="C674" t="s">
        <v>1157</v>
      </c>
      <c r="D674" t="s">
        <v>1160</v>
      </c>
      <c r="E674" s="1">
        <v>42812</v>
      </c>
      <c r="F674" s="1">
        <v>42817</v>
      </c>
      <c r="G674" t="s">
        <v>22</v>
      </c>
      <c r="H674" s="6">
        <v>82.524000000000001</v>
      </c>
      <c r="I674">
        <v>3</v>
      </c>
      <c r="J674">
        <v>0.6</v>
      </c>
      <c r="K674" s="6">
        <v>-41.262</v>
      </c>
      <c r="L674">
        <f>YEAR(Table1[[#This Row],[Ship Date]])</f>
        <v>2017</v>
      </c>
      <c r="M674" t="str">
        <f>TEXT(Table1[[#This Row],[Ship Date]],"mmm")</f>
        <v>Mar</v>
      </c>
      <c r="N674">
        <f>ROUNDUP(MONTH(Table1[[#This Row],[Ship Date]])/3,0)</f>
        <v>1</v>
      </c>
    </row>
    <row r="675" spans="1:14" x14ac:dyDescent="0.3">
      <c r="A675">
        <v>680</v>
      </c>
      <c r="B675" t="s">
        <v>1156</v>
      </c>
      <c r="C675" t="s">
        <v>1157</v>
      </c>
      <c r="D675" t="s">
        <v>1161</v>
      </c>
      <c r="E675" s="1">
        <v>42812</v>
      </c>
      <c r="F675" s="1">
        <v>42817</v>
      </c>
      <c r="G675" t="s">
        <v>22</v>
      </c>
      <c r="H675" s="6">
        <v>182.994</v>
      </c>
      <c r="I675">
        <v>3</v>
      </c>
      <c r="J675">
        <v>0.8</v>
      </c>
      <c r="K675" s="6">
        <v>-320.23950000000002</v>
      </c>
      <c r="L675">
        <f>YEAR(Table1[[#This Row],[Ship Date]])</f>
        <v>2017</v>
      </c>
      <c r="M675" t="str">
        <f>TEXT(Table1[[#This Row],[Ship Date]],"mmm")</f>
        <v>Mar</v>
      </c>
      <c r="N675">
        <f>ROUNDUP(MONTH(Table1[[#This Row],[Ship Date]])/3,0)</f>
        <v>1</v>
      </c>
    </row>
    <row r="676" spans="1:14" x14ac:dyDescent="0.3">
      <c r="A676">
        <v>681</v>
      </c>
      <c r="B676" t="s">
        <v>1162</v>
      </c>
      <c r="C676" t="s">
        <v>1163</v>
      </c>
      <c r="D676" t="s">
        <v>1164</v>
      </c>
      <c r="E676" s="1">
        <v>42693</v>
      </c>
      <c r="F676" s="1">
        <v>42698</v>
      </c>
      <c r="G676" t="s">
        <v>22</v>
      </c>
      <c r="H676" s="6">
        <v>14.352</v>
      </c>
      <c r="I676">
        <v>3</v>
      </c>
      <c r="J676">
        <v>0.2</v>
      </c>
      <c r="K676" s="6">
        <v>4.6643999999999997</v>
      </c>
      <c r="L676">
        <f>YEAR(Table1[[#This Row],[Ship Date]])</f>
        <v>2016</v>
      </c>
      <c r="M676" t="str">
        <f>TEXT(Table1[[#This Row],[Ship Date]],"mmm")</f>
        <v>Nov</v>
      </c>
      <c r="N676">
        <f>ROUNDUP(MONTH(Table1[[#This Row],[Ship Date]])/3,0)</f>
        <v>4</v>
      </c>
    </row>
    <row r="677" spans="1:14" x14ac:dyDescent="0.3">
      <c r="A677">
        <v>682</v>
      </c>
      <c r="B677" t="s">
        <v>1162</v>
      </c>
      <c r="C677" t="s">
        <v>1163</v>
      </c>
      <c r="D677" t="s">
        <v>1165</v>
      </c>
      <c r="E677" s="1">
        <v>42693</v>
      </c>
      <c r="F677" s="1">
        <v>42698</v>
      </c>
      <c r="G677" t="s">
        <v>22</v>
      </c>
      <c r="H677" s="6">
        <v>64.959999999999994</v>
      </c>
      <c r="I677">
        <v>2</v>
      </c>
      <c r="J677">
        <v>0</v>
      </c>
      <c r="K677" s="6">
        <v>2.5983999999999998</v>
      </c>
      <c r="L677">
        <f>YEAR(Table1[[#This Row],[Ship Date]])</f>
        <v>2016</v>
      </c>
      <c r="M677" t="str">
        <f>TEXT(Table1[[#This Row],[Ship Date]],"mmm")</f>
        <v>Nov</v>
      </c>
      <c r="N677">
        <f>ROUNDUP(MONTH(Table1[[#This Row],[Ship Date]])/3,0)</f>
        <v>4</v>
      </c>
    </row>
    <row r="678" spans="1:14" x14ac:dyDescent="0.3">
      <c r="A678">
        <v>683</v>
      </c>
      <c r="B678" t="s">
        <v>1162</v>
      </c>
      <c r="C678" t="s">
        <v>1163</v>
      </c>
      <c r="D678" t="s">
        <v>911</v>
      </c>
      <c r="E678" s="1">
        <v>42693</v>
      </c>
      <c r="F678" s="1">
        <v>42698</v>
      </c>
      <c r="G678" t="s">
        <v>22</v>
      </c>
      <c r="H678" s="6">
        <v>68.599999999999994</v>
      </c>
      <c r="I678">
        <v>4</v>
      </c>
      <c r="J678">
        <v>0</v>
      </c>
      <c r="K678" s="6">
        <v>18.521999999999998</v>
      </c>
      <c r="L678">
        <f>YEAR(Table1[[#This Row],[Ship Date]])</f>
        <v>2016</v>
      </c>
      <c r="M678" t="str">
        <f>TEXT(Table1[[#This Row],[Ship Date]],"mmm")</f>
        <v>Nov</v>
      </c>
      <c r="N678">
        <f>ROUNDUP(MONTH(Table1[[#This Row],[Ship Date]])/3,0)</f>
        <v>4</v>
      </c>
    </row>
    <row r="679" spans="1:14" x14ac:dyDescent="0.3">
      <c r="A679">
        <v>684</v>
      </c>
      <c r="B679" t="s">
        <v>1166</v>
      </c>
      <c r="C679" t="s">
        <v>1167</v>
      </c>
      <c r="D679" t="s">
        <v>1168</v>
      </c>
      <c r="E679" s="1">
        <v>43043</v>
      </c>
      <c r="F679" s="1">
        <v>43043</v>
      </c>
      <c r="G679" t="s">
        <v>656</v>
      </c>
      <c r="H679" s="6">
        <v>7999.98</v>
      </c>
      <c r="I679">
        <v>4</v>
      </c>
      <c r="J679">
        <v>0.5</v>
      </c>
      <c r="K679" s="6">
        <v>-3839.9904000000001</v>
      </c>
      <c r="L679">
        <f>YEAR(Table1[[#This Row],[Ship Date]])</f>
        <v>2017</v>
      </c>
      <c r="M679" t="str">
        <f>TEXT(Table1[[#This Row],[Ship Date]],"mmm")</f>
        <v>Nov</v>
      </c>
      <c r="N679">
        <f>ROUNDUP(MONTH(Table1[[#This Row],[Ship Date]])/3,0)</f>
        <v>4</v>
      </c>
    </row>
    <row r="680" spans="1:14" x14ac:dyDescent="0.3">
      <c r="A680">
        <v>685</v>
      </c>
      <c r="B680" t="s">
        <v>1166</v>
      </c>
      <c r="C680" t="s">
        <v>1167</v>
      </c>
      <c r="D680" t="s">
        <v>1117</v>
      </c>
      <c r="E680" s="1">
        <v>43043</v>
      </c>
      <c r="F680" s="1">
        <v>43043</v>
      </c>
      <c r="G680" t="s">
        <v>656</v>
      </c>
      <c r="H680" s="6">
        <v>167.44</v>
      </c>
      <c r="I680">
        <v>2</v>
      </c>
      <c r="J680">
        <v>0.2</v>
      </c>
      <c r="K680" s="6">
        <v>14.651</v>
      </c>
      <c r="L680">
        <f>YEAR(Table1[[#This Row],[Ship Date]])</f>
        <v>2017</v>
      </c>
      <c r="M680" t="str">
        <f>TEXT(Table1[[#This Row],[Ship Date]],"mmm")</f>
        <v>Nov</v>
      </c>
      <c r="N680">
        <f>ROUNDUP(MONTH(Table1[[#This Row],[Ship Date]])/3,0)</f>
        <v>4</v>
      </c>
    </row>
    <row r="681" spans="1:14" x14ac:dyDescent="0.3">
      <c r="A681">
        <v>686</v>
      </c>
      <c r="B681" t="s">
        <v>1169</v>
      </c>
      <c r="C681" t="s">
        <v>1170</v>
      </c>
      <c r="D681" t="s">
        <v>665</v>
      </c>
      <c r="E681" s="1">
        <v>41825</v>
      </c>
      <c r="F681" s="1">
        <v>41828</v>
      </c>
      <c r="G681" t="s">
        <v>82</v>
      </c>
      <c r="H681" s="6">
        <v>479.97</v>
      </c>
      <c r="I681">
        <v>3</v>
      </c>
      <c r="J681">
        <v>0</v>
      </c>
      <c r="K681" s="6">
        <v>163.18979999999999</v>
      </c>
      <c r="L681">
        <f>YEAR(Table1[[#This Row],[Ship Date]])</f>
        <v>2014</v>
      </c>
      <c r="M681" t="str">
        <f>TEXT(Table1[[#This Row],[Ship Date]],"mmm")</f>
        <v>Jul</v>
      </c>
      <c r="N681">
        <f>ROUNDUP(MONTH(Table1[[#This Row],[Ship Date]])/3,0)</f>
        <v>3</v>
      </c>
    </row>
    <row r="682" spans="1:14" x14ac:dyDescent="0.3">
      <c r="A682">
        <v>687</v>
      </c>
      <c r="B682" t="s">
        <v>1169</v>
      </c>
      <c r="C682" t="s">
        <v>1170</v>
      </c>
      <c r="D682" t="s">
        <v>1171</v>
      </c>
      <c r="E682" s="1">
        <v>41825</v>
      </c>
      <c r="F682" s="1">
        <v>41828</v>
      </c>
      <c r="G682" t="s">
        <v>82</v>
      </c>
      <c r="H682" s="6">
        <v>14.62</v>
      </c>
      <c r="I682">
        <v>2</v>
      </c>
      <c r="J682">
        <v>0</v>
      </c>
      <c r="K682" s="6">
        <v>6.8714000000000004</v>
      </c>
      <c r="L682">
        <f>YEAR(Table1[[#This Row],[Ship Date]])</f>
        <v>2014</v>
      </c>
      <c r="M682" t="str">
        <f>TEXT(Table1[[#This Row],[Ship Date]],"mmm")</f>
        <v>Jul</v>
      </c>
      <c r="N682">
        <f>ROUNDUP(MONTH(Table1[[#This Row],[Ship Date]])/3,0)</f>
        <v>3</v>
      </c>
    </row>
    <row r="683" spans="1:14" x14ac:dyDescent="0.3">
      <c r="A683">
        <v>688</v>
      </c>
      <c r="B683" t="s">
        <v>1169</v>
      </c>
      <c r="C683" t="s">
        <v>1170</v>
      </c>
      <c r="D683" t="s">
        <v>187</v>
      </c>
      <c r="E683" s="1">
        <v>41825</v>
      </c>
      <c r="F683" s="1">
        <v>41828</v>
      </c>
      <c r="G683" t="s">
        <v>82</v>
      </c>
      <c r="H683" s="6">
        <v>19.440000000000001</v>
      </c>
      <c r="I683">
        <v>3</v>
      </c>
      <c r="J683">
        <v>0</v>
      </c>
      <c r="K683" s="6">
        <v>9.3312000000000008</v>
      </c>
      <c r="L683">
        <f>YEAR(Table1[[#This Row],[Ship Date]])</f>
        <v>2014</v>
      </c>
      <c r="M683" t="str">
        <f>TEXT(Table1[[#This Row],[Ship Date]],"mmm")</f>
        <v>Jul</v>
      </c>
      <c r="N683">
        <f>ROUNDUP(MONTH(Table1[[#This Row],[Ship Date]])/3,0)</f>
        <v>3</v>
      </c>
    </row>
    <row r="684" spans="1:14" x14ac:dyDescent="0.3">
      <c r="A684">
        <v>689</v>
      </c>
      <c r="B684" t="s">
        <v>1172</v>
      </c>
      <c r="C684" t="s">
        <v>1173</v>
      </c>
      <c r="D684" t="s">
        <v>1174</v>
      </c>
      <c r="E684" s="1">
        <v>43094</v>
      </c>
      <c r="F684" s="1">
        <v>43098</v>
      </c>
      <c r="G684" t="s">
        <v>22</v>
      </c>
      <c r="H684" s="6">
        <v>191.98400000000001</v>
      </c>
      <c r="I684">
        <v>2</v>
      </c>
      <c r="J684">
        <v>0.2</v>
      </c>
      <c r="K684" s="6">
        <v>4.7995999999999999</v>
      </c>
      <c r="L684">
        <f>YEAR(Table1[[#This Row],[Ship Date]])</f>
        <v>2017</v>
      </c>
      <c r="M684" t="str">
        <f>TEXT(Table1[[#This Row],[Ship Date]],"mmm")</f>
        <v>Dec</v>
      </c>
      <c r="N684">
        <f>ROUNDUP(MONTH(Table1[[#This Row],[Ship Date]])/3,0)</f>
        <v>4</v>
      </c>
    </row>
    <row r="685" spans="1:14" x14ac:dyDescent="0.3">
      <c r="A685">
        <v>690</v>
      </c>
      <c r="B685" t="s">
        <v>1175</v>
      </c>
      <c r="C685" t="s">
        <v>1176</v>
      </c>
      <c r="D685" t="s">
        <v>1177</v>
      </c>
      <c r="E685" s="1">
        <v>41811</v>
      </c>
      <c r="F685" s="1">
        <v>41813</v>
      </c>
      <c r="G685" t="s">
        <v>14</v>
      </c>
      <c r="H685" s="6">
        <v>104.01</v>
      </c>
      <c r="I685">
        <v>1</v>
      </c>
      <c r="J685">
        <v>0</v>
      </c>
      <c r="K685" s="6">
        <v>14.561400000000001</v>
      </c>
      <c r="L685">
        <f>YEAR(Table1[[#This Row],[Ship Date]])</f>
        <v>2014</v>
      </c>
      <c r="M685" t="str">
        <f>TEXT(Table1[[#This Row],[Ship Date]],"mmm")</f>
        <v>Jun</v>
      </c>
      <c r="N685">
        <f>ROUNDUP(MONTH(Table1[[#This Row],[Ship Date]])/3,0)</f>
        <v>2</v>
      </c>
    </row>
    <row r="686" spans="1:14" x14ac:dyDescent="0.3">
      <c r="A686">
        <v>691</v>
      </c>
      <c r="B686" t="s">
        <v>1175</v>
      </c>
      <c r="C686" t="s">
        <v>1176</v>
      </c>
      <c r="D686" t="s">
        <v>32</v>
      </c>
      <c r="E686" s="1">
        <v>41811</v>
      </c>
      <c r="F686" s="1">
        <v>41813</v>
      </c>
      <c r="G686" t="s">
        <v>14</v>
      </c>
      <c r="H686" s="6">
        <v>284.82</v>
      </c>
      <c r="I686">
        <v>1</v>
      </c>
      <c r="J686">
        <v>0</v>
      </c>
      <c r="K686" s="6">
        <v>74.053200000000004</v>
      </c>
      <c r="L686">
        <f>YEAR(Table1[[#This Row],[Ship Date]])</f>
        <v>2014</v>
      </c>
      <c r="M686" t="str">
        <f>TEXT(Table1[[#This Row],[Ship Date]],"mmm")</f>
        <v>Jun</v>
      </c>
      <c r="N686">
        <f>ROUNDUP(MONTH(Table1[[#This Row],[Ship Date]])/3,0)</f>
        <v>2</v>
      </c>
    </row>
    <row r="687" spans="1:14" x14ac:dyDescent="0.3">
      <c r="A687">
        <v>692</v>
      </c>
      <c r="B687" t="s">
        <v>1175</v>
      </c>
      <c r="C687" t="s">
        <v>1176</v>
      </c>
      <c r="D687" t="s">
        <v>1178</v>
      </c>
      <c r="E687" s="1">
        <v>41811</v>
      </c>
      <c r="F687" s="1">
        <v>41813</v>
      </c>
      <c r="G687" t="s">
        <v>14</v>
      </c>
      <c r="H687" s="6">
        <v>36.840000000000003</v>
      </c>
      <c r="I687">
        <v>3</v>
      </c>
      <c r="J687">
        <v>0</v>
      </c>
      <c r="K687" s="6">
        <v>10.315200000000001</v>
      </c>
      <c r="L687">
        <f>YEAR(Table1[[#This Row],[Ship Date]])</f>
        <v>2014</v>
      </c>
      <c r="M687" t="str">
        <f>TEXT(Table1[[#This Row],[Ship Date]],"mmm")</f>
        <v>Jun</v>
      </c>
      <c r="N687">
        <f>ROUNDUP(MONTH(Table1[[#This Row],[Ship Date]])/3,0)</f>
        <v>2</v>
      </c>
    </row>
    <row r="688" spans="1:14" x14ac:dyDescent="0.3">
      <c r="A688">
        <v>693</v>
      </c>
      <c r="B688" t="s">
        <v>1179</v>
      </c>
      <c r="C688" t="s">
        <v>1180</v>
      </c>
      <c r="D688" t="s">
        <v>1181</v>
      </c>
      <c r="E688" s="1">
        <v>42091</v>
      </c>
      <c r="F688" s="1">
        <v>42096</v>
      </c>
      <c r="G688" t="s">
        <v>22</v>
      </c>
      <c r="H688" s="6">
        <v>166.24</v>
      </c>
      <c r="I688">
        <v>1</v>
      </c>
      <c r="J688">
        <v>0</v>
      </c>
      <c r="K688" s="6">
        <v>24.936</v>
      </c>
      <c r="L688">
        <f>YEAR(Table1[[#This Row],[Ship Date]])</f>
        <v>2015</v>
      </c>
      <c r="M688" t="str">
        <f>TEXT(Table1[[#This Row],[Ship Date]],"mmm")</f>
        <v>Apr</v>
      </c>
      <c r="N688">
        <f>ROUNDUP(MONTH(Table1[[#This Row],[Ship Date]])/3,0)</f>
        <v>2</v>
      </c>
    </row>
    <row r="689" spans="1:14" x14ac:dyDescent="0.3">
      <c r="A689">
        <v>694</v>
      </c>
      <c r="B689" t="s">
        <v>1179</v>
      </c>
      <c r="C689" t="s">
        <v>1180</v>
      </c>
      <c r="D689" t="s">
        <v>1182</v>
      </c>
      <c r="E689" s="1">
        <v>42091</v>
      </c>
      <c r="F689" s="1">
        <v>42096</v>
      </c>
      <c r="G689" t="s">
        <v>22</v>
      </c>
      <c r="H689" s="6">
        <v>33.4</v>
      </c>
      <c r="I689">
        <v>5</v>
      </c>
      <c r="J689">
        <v>0</v>
      </c>
      <c r="K689" s="6">
        <v>16.032</v>
      </c>
      <c r="L689">
        <f>YEAR(Table1[[#This Row],[Ship Date]])</f>
        <v>2015</v>
      </c>
      <c r="M689" t="str">
        <f>TEXT(Table1[[#This Row],[Ship Date]],"mmm")</f>
        <v>Apr</v>
      </c>
      <c r="N689">
        <f>ROUNDUP(MONTH(Table1[[#This Row],[Ship Date]])/3,0)</f>
        <v>2</v>
      </c>
    </row>
    <row r="690" spans="1:14" x14ac:dyDescent="0.3">
      <c r="A690">
        <v>695</v>
      </c>
      <c r="B690" t="s">
        <v>1183</v>
      </c>
      <c r="C690" t="s">
        <v>1184</v>
      </c>
      <c r="D690" t="s">
        <v>583</v>
      </c>
      <c r="E690" s="1">
        <v>42138</v>
      </c>
      <c r="F690" s="1">
        <v>42141</v>
      </c>
      <c r="G690" t="s">
        <v>82</v>
      </c>
      <c r="H690" s="6">
        <v>198.27199999999999</v>
      </c>
      <c r="I690">
        <v>8</v>
      </c>
      <c r="J690">
        <v>0.2</v>
      </c>
      <c r="K690" s="6">
        <v>17.348800000000001</v>
      </c>
      <c r="L690">
        <f>YEAR(Table1[[#This Row],[Ship Date]])</f>
        <v>2015</v>
      </c>
      <c r="M690" t="str">
        <f>TEXT(Table1[[#This Row],[Ship Date]],"mmm")</f>
        <v>May</v>
      </c>
      <c r="N690">
        <f>ROUNDUP(MONTH(Table1[[#This Row],[Ship Date]])/3,0)</f>
        <v>2</v>
      </c>
    </row>
    <row r="691" spans="1:14" x14ac:dyDescent="0.3">
      <c r="A691">
        <v>696</v>
      </c>
      <c r="B691" t="s">
        <v>1183</v>
      </c>
      <c r="C691" t="s">
        <v>1184</v>
      </c>
      <c r="D691" t="s">
        <v>1185</v>
      </c>
      <c r="E691" s="1">
        <v>42138</v>
      </c>
      <c r="F691" s="1">
        <v>42141</v>
      </c>
      <c r="G691" t="s">
        <v>82</v>
      </c>
      <c r="H691" s="6">
        <v>47.36</v>
      </c>
      <c r="I691">
        <v>4</v>
      </c>
      <c r="J691">
        <v>0.2</v>
      </c>
      <c r="K691" s="6">
        <v>17.760000000000002</v>
      </c>
      <c r="L691">
        <f>YEAR(Table1[[#This Row],[Ship Date]])</f>
        <v>2015</v>
      </c>
      <c r="M691" t="str">
        <f>TEXT(Table1[[#This Row],[Ship Date]],"mmm")</f>
        <v>May</v>
      </c>
      <c r="N691">
        <f>ROUNDUP(MONTH(Table1[[#This Row],[Ship Date]])/3,0)</f>
        <v>2</v>
      </c>
    </row>
    <row r="692" spans="1:14" x14ac:dyDescent="0.3">
      <c r="A692">
        <v>697</v>
      </c>
      <c r="B692" t="s">
        <v>1183</v>
      </c>
      <c r="C692" t="s">
        <v>1184</v>
      </c>
      <c r="D692" t="s">
        <v>171</v>
      </c>
      <c r="E692" s="1">
        <v>42138</v>
      </c>
      <c r="F692" s="1">
        <v>42141</v>
      </c>
      <c r="G692" t="s">
        <v>82</v>
      </c>
      <c r="H692" s="6">
        <v>200.98400000000001</v>
      </c>
      <c r="I692">
        <v>7</v>
      </c>
      <c r="J692">
        <v>0.2</v>
      </c>
      <c r="K692" s="6">
        <v>62.807499999999997</v>
      </c>
      <c r="L692">
        <f>YEAR(Table1[[#This Row],[Ship Date]])</f>
        <v>2015</v>
      </c>
      <c r="M692" t="str">
        <f>TEXT(Table1[[#This Row],[Ship Date]],"mmm")</f>
        <v>May</v>
      </c>
      <c r="N692">
        <f>ROUNDUP(MONTH(Table1[[#This Row],[Ship Date]])/3,0)</f>
        <v>2</v>
      </c>
    </row>
    <row r="693" spans="1:14" x14ac:dyDescent="0.3">
      <c r="A693">
        <v>698</v>
      </c>
      <c r="B693" t="s">
        <v>1183</v>
      </c>
      <c r="C693" t="s">
        <v>1184</v>
      </c>
      <c r="D693" t="s">
        <v>1186</v>
      </c>
      <c r="E693" s="1">
        <v>42138</v>
      </c>
      <c r="F693" s="1">
        <v>42141</v>
      </c>
      <c r="G693" t="s">
        <v>82</v>
      </c>
      <c r="H693" s="6">
        <v>97.695999999999998</v>
      </c>
      <c r="I693">
        <v>4</v>
      </c>
      <c r="J693">
        <v>0.2</v>
      </c>
      <c r="K693" s="6">
        <v>31.751200000000001</v>
      </c>
      <c r="L693">
        <f>YEAR(Table1[[#This Row],[Ship Date]])</f>
        <v>2015</v>
      </c>
      <c r="M693" t="str">
        <f>TEXT(Table1[[#This Row],[Ship Date]],"mmm")</f>
        <v>May</v>
      </c>
      <c r="N693">
        <f>ROUNDUP(MONTH(Table1[[#This Row],[Ship Date]])/3,0)</f>
        <v>2</v>
      </c>
    </row>
    <row r="694" spans="1:14" x14ac:dyDescent="0.3">
      <c r="A694">
        <v>699</v>
      </c>
      <c r="B694" t="s">
        <v>1183</v>
      </c>
      <c r="C694" t="s">
        <v>1184</v>
      </c>
      <c r="D694" t="s">
        <v>1187</v>
      </c>
      <c r="E694" s="1">
        <v>42138</v>
      </c>
      <c r="F694" s="1">
        <v>42141</v>
      </c>
      <c r="G694" t="s">
        <v>82</v>
      </c>
      <c r="H694" s="6">
        <v>2.6960000000000002</v>
      </c>
      <c r="I694">
        <v>1</v>
      </c>
      <c r="J694">
        <v>0.2</v>
      </c>
      <c r="K694" s="6">
        <v>0.80879999999999996</v>
      </c>
      <c r="L694">
        <f>YEAR(Table1[[#This Row],[Ship Date]])</f>
        <v>2015</v>
      </c>
      <c r="M694" t="str">
        <f>TEXT(Table1[[#This Row],[Ship Date]],"mmm")</f>
        <v>May</v>
      </c>
      <c r="N694">
        <f>ROUNDUP(MONTH(Table1[[#This Row],[Ship Date]])/3,0)</f>
        <v>2</v>
      </c>
    </row>
    <row r="695" spans="1:14" x14ac:dyDescent="0.3">
      <c r="A695">
        <v>700</v>
      </c>
      <c r="B695" t="s">
        <v>1183</v>
      </c>
      <c r="C695" t="s">
        <v>1184</v>
      </c>
      <c r="D695" t="s">
        <v>1188</v>
      </c>
      <c r="E695" s="1">
        <v>42138</v>
      </c>
      <c r="F695" s="1">
        <v>42141</v>
      </c>
      <c r="G695" t="s">
        <v>82</v>
      </c>
      <c r="H695" s="6">
        <v>18.588000000000001</v>
      </c>
      <c r="I695">
        <v>2</v>
      </c>
      <c r="J695">
        <v>0.7</v>
      </c>
      <c r="K695" s="6">
        <v>-13.6312</v>
      </c>
      <c r="L695">
        <f>YEAR(Table1[[#This Row],[Ship Date]])</f>
        <v>2015</v>
      </c>
      <c r="M695" t="str">
        <f>TEXT(Table1[[#This Row],[Ship Date]],"mmm")</f>
        <v>May</v>
      </c>
      <c r="N695">
        <f>ROUNDUP(MONTH(Table1[[#This Row],[Ship Date]])/3,0)</f>
        <v>2</v>
      </c>
    </row>
    <row r="696" spans="1:14" x14ac:dyDescent="0.3">
      <c r="A696">
        <v>701</v>
      </c>
      <c r="B696" t="s">
        <v>1183</v>
      </c>
      <c r="C696" t="s">
        <v>1184</v>
      </c>
      <c r="D696" t="s">
        <v>609</v>
      </c>
      <c r="E696" s="1">
        <v>42138</v>
      </c>
      <c r="F696" s="1">
        <v>42141</v>
      </c>
      <c r="G696" t="s">
        <v>82</v>
      </c>
      <c r="H696" s="6">
        <v>4.8959999999999999</v>
      </c>
      <c r="I696">
        <v>3</v>
      </c>
      <c r="J696">
        <v>0.7</v>
      </c>
      <c r="K696" s="6">
        <v>-3.4272</v>
      </c>
      <c r="L696">
        <f>YEAR(Table1[[#This Row],[Ship Date]])</f>
        <v>2015</v>
      </c>
      <c r="M696" t="str">
        <f>TEXT(Table1[[#This Row],[Ship Date]],"mmm")</f>
        <v>May</v>
      </c>
      <c r="N696">
        <f>ROUNDUP(MONTH(Table1[[#This Row],[Ship Date]])/3,0)</f>
        <v>2</v>
      </c>
    </row>
    <row r="697" spans="1:14" x14ac:dyDescent="0.3">
      <c r="A697">
        <v>702</v>
      </c>
      <c r="B697" t="s">
        <v>1189</v>
      </c>
      <c r="C697" t="s">
        <v>485</v>
      </c>
      <c r="D697" t="s">
        <v>403</v>
      </c>
      <c r="E697" s="1">
        <v>42980</v>
      </c>
      <c r="F697" s="1">
        <v>42986</v>
      </c>
      <c r="G697" t="s">
        <v>22</v>
      </c>
      <c r="H697" s="6">
        <v>15.071999999999999</v>
      </c>
      <c r="I697">
        <v>3</v>
      </c>
      <c r="J697">
        <v>0.2</v>
      </c>
      <c r="K697" s="6">
        <v>4.1448</v>
      </c>
      <c r="L697">
        <f>YEAR(Table1[[#This Row],[Ship Date]])</f>
        <v>2017</v>
      </c>
      <c r="M697" t="str">
        <f>TEXT(Table1[[#This Row],[Ship Date]],"mmm")</f>
        <v>Sep</v>
      </c>
      <c r="N697">
        <f>ROUNDUP(MONTH(Table1[[#This Row],[Ship Date]])/3,0)</f>
        <v>3</v>
      </c>
    </row>
    <row r="698" spans="1:14" x14ac:dyDescent="0.3">
      <c r="A698">
        <v>703</v>
      </c>
      <c r="B698" t="s">
        <v>1190</v>
      </c>
      <c r="C698" t="s">
        <v>680</v>
      </c>
      <c r="D698" t="s">
        <v>1191</v>
      </c>
      <c r="E698" s="1">
        <v>42678</v>
      </c>
      <c r="F698" s="1">
        <v>42682</v>
      </c>
      <c r="G698" t="s">
        <v>14</v>
      </c>
      <c r="H698" s="6">
        <v>209.88</v>
      </c>
      <c r="I698">
        <v>3</v>
      </c>
      <c r="J698">
        <v>0</v>
      </c>
      <c r="K698" s="6">
        <v>35.679600000000001</v>
      </c>
      <c r="L698">
        <f>YEAR(Table1[[#This Row],[Ship Date]])</f>
        <v>2016</v>
      </c>
      <c r="M698" t="str">
        <f>TEXT(Table1[[#This Row],[Ship Date]],"mmm")</f>
        <v>Nov</v>
      </c>
      <c r="N698">
        <f>ROUNDUP(MONTH(Table1[[#This Row],[Ship Date]])/3,0)</f>
        <v>4</v>
      </c>
    </row>
    <row r="699" spans="1:14" x14ac:dyDescent="0.3">
      <c r="A699">
        <v>704</v>
      </c>
      <c r="B699" t="s">
        <v>1192</v>
      </c>
      <c r="C699" t="s">
        <v>1193</v>
      </c>
      <c r="D699" t="s">
        <v>1194</v>
      </c>
      <c r="E699" s="1">
        <v>42103</v>
      </c>
      <c r="F699" s="1">
        <v>42108</v>
      </c>
      <c r="G699" t="s">
        <v>22</v>
      </c>
      <c r="H699" s="6">
        <v>369.91199999999998</v>
      </c>
      <c r="I699">
        <v>3</v>
      </c>
      <c r="J699">
        <v>0.2</v>
      </c>
      <c r="K699" s="6">
        <v>-13.871700000000001</v>
      </c>
      <c r="L699">
        <f>YEAR(Table1[[#This Row],[Ship Date]])</f>
        <v>2015</v>
      </c>
      <c r="M699" t="str">
        <f>TEXT(Table1[[#This Row],[Ship Date]],"mmm")</f>
        <v>Apr</v>
      </c>
      <c r="N699">
        <f>ROUNDUP(MONTH(Table1[[#This Row],[Ship Date]])/3,0)</f>
        <v>2</v>
      </c>
    </row>
    <row r="700" spans="1:14" x14ac:dyDescent="0.3">
      <c r="A700">
        <v>705</v>
      </c>
      <c r="B700" t="s">
        <v>1195</v>
      </c>
      <c r="C700" t="s">
        <v>1196</v>
      </c>
      <c r="D700" t="s">
        <v>1197</v>
      </c>
      <c r="E700" s="1">
        <v>41894</v>
      </c>
      <c r="F700" s="1">
        <v>41899</v>
      </c>
      <c r="G700" t="s">
        <v>22</v>
      </c>
      <c r="H700" s="6">
        <v>10.368</v>
      </c>
      <c r="I700">
        <v>2</v>
      </c>
      <c r="J700">
        <v>0.2</v>
      </c>
      <c r="K700" s="6">
        <v>3.6288</v>
      </c>
      <c r="L700">
        <f>YEAR(Table1[[#This Row],[Ship Date]])</f>
        <v>2014</v>
      </c>
      <c r="M700" t="str">
        <f>TEXT(Table1[[#This Row],[Ship Date]],"mmm")</f>
        <v>Sep</v>
      </c>
      <c r="N700">
        <f>ROUNDUP(MONTH(Table1[[#This Row],[Ship Date]])/3,0)</f>
        <v>3</v>
      </c>
    </row>
    <row r="701" spans="1:14" x14ac:dyDescent="0.3">
      <c r="A701">
        <v>706</v>
      </c>
      <c r="B701" t="s">
        <v>1195</v>
      </c>
      <c r="C701" t="s">
        <v>1196</v>
      </c>
      <c r="D701" t="s">
        <v>1198</v>
      </c>
      <c r="E701" s="1">
        <v>41894</v>
      </c>
      <c r="F701" s="1">
        <v>41899</v>
      </c>
      <c r="G701" t="s">
        <v>22</v>
      </c>
      <c r="H701" s="6">
        <v>166.84</v>
      </c>
      <c r="I701">
        <v>5</v>
      </c>
      <c r="J701">
        <v>0.2</v>
      </c>
      <c r="K701" s="6">
        <v>18.769500000000001</v>
      </c>
      <c r="L701">
        <f>YEAR(Table1[[#This Row],[Ship Date]])</f>
        <v>2014</v>
      </c>
      <c r="M701" t="str">
        <f>TEXT(Table1[[#This Row],[Ship Date]],"mmm")</f>
        <v>Sep</v>
      </c>
      <c r="N701">
        <f>ROUNDUP(MONTH(Table1[[#This Row],[Ship Date]])/3,0)</f>
        <v>3</v>
      </c>
    </row>
    <row r="702" spans="1:14" x14ac:dyDescent="0.3">
      <c r="A702">
        <v>707</v>
      </c>
      <c r="B702" t="s">
        <v>1195</v>
      </c>
      <c r="C702" t="s">
        <v>1196</v>
      </c>
      <c r="D702" t="s">
        <v>903</v>
      </c>
      <c r="E702" s="1">
        <v>41894</v>
      </c>
      <c r="F702" s="1">
        <v>41899</v>
      </c>
      <c r="G702" t="s">
        <v>22</v>
      </c>
      <c r="H702" s="6">
        <v>15.215999999999999</v>
      </c>
      <c r="I702">
        <v>1</v>
      </c>
      <c r="J702">
        <v>0.2</v>
      </c>
      <c r="K702" s="6">
        <v>2.2824</v>
      </c>
      <c r="L702">
        <f>YEAR(Table1[[#This Row],[Ship Date]])</f>
        <v>2014</v>
      </c>
      <c r="M702" t="str">
        <f>TEXT(Table1[[#This Row],[Ship Date]],"mmm")</f>
        <v>Sep</v>
      </c>
      <c r="N702">
        <f>ROUNDUP(MONTH(Table1[[#This Row],[Ship Date]])/3,0)</f>
        <v>3</v>
      </c>
    </row>
    <row r="703" spans="1:14" x14ac:dyDescent="0.3">
      <c r="A703">
        <v>708</v>
      </c>
      <c r="B703" t="s">
        <v>1199</v>
      </c>
      <c r="C703" t="s">
        <v>1200</v>
      </c>
      <c r="D703" t="s">
        <v>508</v>
      </c>
      <c r="E703" s="1">
        <v>41975</v>
      </c>
      <c r="F703" s="1">
        <v>41977</v>
      </c>
      <c r="G703" t="s">
        <v>82</v>
      </c>
      <c r="H703" s="6">
        <v>119.96</v>
      </c>
      <c r="I703">
        <v>4</v>
      </c>
      <c r="J703">
        <v>0</v>
      </c>
      <c r="K703" s="6">
        <v>52.782400000000003</v>
      </c>
      <c r="L703">
        <f>YEAR(Table1[[#This Row],[Ship Date]])</f>
        <v>2014</v>
      </c>
      <c r="M703" t="str">
        <f>TEXT(Table1[[#This Row],[Ship Date]],"mmm")</f>
        <v>Dec</v>
      </c>
      <c r="N703">
        <f>ROUNDUP(MONTH(Table1[[#This Row],[Ship Date]])/3,0)</f>
        <v>4</v>
      </c>
    </row>
    <row r="704" spans="1:14" x14ac:dyDescent="0.3">
      <c r="A704">
        <v>709</v>
      </c>
      <c r="B704" t="s">
        <v>1199</v>
      </c>
      <c r="C704" t="s">
        <v>1200</v>
      </c>
      <c r="D704" t="s">
        <v>1201</v>
      </c>
      <c r="E704" s="1">
        <v>41975</v>
      </c>
      <c r="F704" s="1">
        <v>41977</v>
      </c>
      <c r="G704" t="s">
        <v>82</v>
      </c>
      <c r="H704" s="6">
        <v>883.92</v>
      </c>
      <c r="I704">
        <v>5</v>
      </c>
      <c r="J704">
        <v>0.2</v>
      </c>
      <c r="K704" s="6">
        <v>-110.49</v>
      </c>
      <c r="L704">
        <f>YEAR(Table1[[#This Row],[Ship Date]])</f>
        <v>2014</v>
      </c>
      <c r="M704" t="str">
        <f>TEXT(Table1[[#This Row],[Ship Date]],"mmm")</f>
        <v>Dec</v>
      </c>
      <c r="N704">
        <f>ROUNDUP(MONTH(Table1[[#This Row],[Ship Date]])/3,0)</f>
        <v>4</v>
      </c>
    </row>
    <row r="705" spans="1:14" x14ac:dyDescent="0.3">
      <c r="A705">
        <v>710</v>
      </c>
      <c r="B705" t="s">
        <v>1199</v>
      </c>
      <c r="C705" t="s">
        <v>1200</v>
      </c>
      <c r="D705" t="s">
        <v>699</v>
      </c>
      <c r="E705" s="1">
        <v>41975</v>
      </c>
      <c r="F705" s="1">
        <v>41977</v>
      </c>
      <c r="G705" t="s">
        <v>82</v>
      </c>
      <c r="H705" s="6">
        <v>46.72</v>
      </c>
      <c r="I705">
        <v>8</v>
      </c>
      <c r="J705">
        <v>0.2</v>
      </c>
      <c r="K705" s="6">
        <v>15.768000000000001</v>
      </c>
      <c r="L705">
        <f>YEAR(Table1[[#This Row],[Ship Date]])</f>
        <v>2014</v>
      </c>
      <c r="M705" t="str">
        <f>TEXT(Table1[[#This Row],[Ship Date]],"mmm")</f>
        <v>Dec</v>
      </c>
      <c r="N705">
        <f>ROUNDUP(MONTH(Table1[[#This Row],[Ship Date]])/3,0)</f>
        <v>4</v>
      </c>
    </row>
    <row r="706" spans="1:14" x14ac:dyDescent="0.3">
      <c r="A706">
        <v>711</v>
      </c>
      <c r="B706" t="s">
        <v>1202</v>
      </c>
      <c r="C706" t="s">
        <v>1203</v>
      </c>
      <c r="D706" t="s">
        <v>835</v>
      </c>
      <c r="E706" s="1">
        <v>41734</v>
      </c>
      <c r="F706" s="1">
        <v>41736</v>
      </c>
      <c r="G706" t="s">
        <v>82</v>
      </c>
      <c r="H706" s="6">
        <v>55.48</v>
      </c>
      <c r="I706">
        <v>1</v>
      </c>
      <c r="J706">
        <v>0</v>
      </c>
      <c r="K706" s="6">
        <v>26.630400000000002</v>
      </c>
      <c r="L706">
        <f>YEAR(Table1[[#This Row],[Ship Date]])</f>
        <v>2014</v>
      </c>
      <c r="M706" t="str">
        <f>TEXT(Table1[[#This Row],[Ship Date]],"mmm")</f>
        <v>Apr</v>
      </c>
      <c r="N706">
        <f>ROUNDUP(MONTH(Table1[[#This Row],[Ship Date]])/3,0)</f>
        <v>2</v>
      </c>
    </row>
    <row r="707" spans="1:14" x14ac:dyDescent="0.3">
      <c r="A707">
        <v>712</v>
      </c>
      <c r="B707" t="s">
        <v>1204</v>
      </c>
      <c r="C707" t="s">
        <v>1205</v>
      </c>
      <c r="D707" t="s">
        <v>1206</v>
      </c>
      <c r="E707" s="1">
        <v>42981</v>
      </c>
      <c r="F707" s="1">
        <v>42985</v>
      </c>
      <c r="G707" t="s">
        <v>22</v>
      </c>
      <c r="H707" s="6">
        <v>24.448</v>
      </c>
      <c r="I707">
        <v>4</v>
      </c>
      <c r="J707">
        <v>0.2</v>
      </c>
      <c r="K707" s="6">
        <v>8.8623999999999992</v>
      </c>
      <c r="L707">
        <f>YEAR(Table1[[#This Row],[Ship Date]])</f>
        <v>2017</v>
      </c>
      <c r="M707" t="str">
        <f>TEXT(Table1[[#This Row],[Ship Date]],"mmm")</f>
        <v>Sep</v>
      </c>
      <c r="N707">
        <f>ROUNDUP(MONTH(Table1[[#This Row],[Ship Date]])/3,0)</f>
        <v>3</v>
      </c>
    </row>
    <row r="708" spans="1:14" x14ac:dyDescent="0.3">
      <c r="A708">
        <v>713</v>
      </c>
      <c r="B708" t="s">
        <v>1207</v>
      </c>
      <c r="C708" t="s">
        <v>1208</v>
      </c>
      <c r="D708" t="s">
        <v>1209</v>
      </c>
      <c r="E708" s="1">
        <v>42874</v>
      </c>
      <c r="F708" s="1">
        <v>42879</v>
      </c>
      <c r="G708" t="s">
        <v>22</v>
      </c>
      <c r="H708" s="6">
        <v>281.33999999999997</v>
      </c>
      <c r="I708">
        <v>6</v>
      </c>
      <c r="J708">
        <v>0</v>
      </c>
      <c r="K708" s="6">
        <v>109.7226</v>
      </c>
      <c r="L708">
        <f>YEAR(Table1[[#This Row],[Ship Date]])</f>
        <v>2017</v>
      </c>
      <c r="M708" t="str">
        <f>TEXT(Table1[[#This Row],[Ship Date]],"mmm")</f>
        <v>May</v>
      </c>
      <c r="N708">
        <f>ROUNDUP(MONTH(Table1[[#This Row],[Ship Date]])/3,0)</f>
        <v>2</v>
      </c>
    </row>
    <row r="709" spans="1:14" x14ac:dyDescent="0.3">
      <c r="A709">
        <v>714</v>
      </c>
      <c r="B709" t="s">
        <v>1207</v>
      </c>
      <c r="C709" t="s">
        <v>1208</v>
      </c>
      <c r="D709" t="s">
        <v>702</v>
      </c>
      <c r="E709" s="1">
        <v>42874</v>
      </c>
      <c r="F709" s="1">
        <v>42879</v>
      </c>
      <c r="G709" t="s">
        <v>22</v>
      </c>
      <c r="H709" s="6">
        <v>307.98</v>
      </c>
      <c r="I709">
        <v>2</v>
      </c>
      <c r="J709">
        <v>0</v>
      </c>
      <c r="K709" s="6">
        <v>89.3142</v>
      </c>
      <c r="L709">
        <f>YEAR(Table1[[#This Row],[Ship Date]])</f>
        <v>2017</v>
      </c>
      <c r="M709" t="str">
        <f>TEXT(Table1[[#This Row],[Ship Date]],"mmm")</f>
        <v>May</v>
      </c>
      <c r="N709">
        <f>ROUNDUP(MONTH(Table1[[#This Row],[Ship Date]])/3,0)</f>
        <v>2</v>
      </c>
    </row>
    <row r="710" spans="1:14" x14ac:dyDescent="0.3">
      <c r="A710">
        <v>715</v>
      </c>
      <c r="B710" t="s">
        <v>1207</v>
      </c>
      <c r="C710" t="s">
        <v>1208</v>
      </c>
      <c r="D710" t="s">
        <v>1210</v>
      </c>
      <c r="E710" s="1">
        <v>42874</v>
      </c>
      <c r="F710" s="1">
        <v>42879</v>
      </c>
      <c r="G710" t="s">
        <v>22</v>
      </c>
      <c r="H710" s="6">
        <v>299.97000000000003</v>
      </c>
      <c r="I710">
        <v>3</v>
      </c>
      <c r="J710">
        <v>0</v>
      </c>
      <c r="K710" s="6">
        <v>113.98860000000001</v>
      </c>
      <c r="L710">
        <f>YEAR(Table1[[#This Row],[Ship Date]])</f>
        <v>2017</v>
      </c>
      <c r="M710" t="str">
        <f>TEXT(Table1[[#This Row],[Ship Date]],"mmm")</f>
        <v>May</v>
      </c>
      <c r="N710">
        <f>ROUNDUP(MONTH(Table1[[#This Row],[Ship Date]])/3,0)</f>
        <v>2</v>
      </c>
    </row>
    <row r="711" spans="1:14" x14ac:dyDescent="0.3">
      <c r="A711">
        <v>716</v>
      </c>
      <c r="B711" t="s">
        <v>1211</v>
      </c>
      <c r="C711" t="s">
        <v>485</v>
      </c>
      <c r="D711" t="s">
        <v>1212</v>
      </c>
      <c r="E711" s="1">
        <v>41821</v>
      </c>
      <c r="F711" s="1">
        <v>41826</v>
      </c>
      <c r="G711" t="s">
        <v>14</v>
      </c>
      <c r="H711" s="6">
        <v>19.920000000000002</v>
      </c>
      <c r="I711">
        <v>5</v>
      </c>
      <c r="J711">
        <v>0.2</v>
      </c>
      <c r="K711" s="6">
        <v>6.9720000000000004</v>
      </c>
      <c r="L711">
        <f>YEAR(Table1[[#This Row],[Ship Date]])</f>
        <v>2014</v>
      </c>
      <c r="M711" t="str">
        <f>TEXT(Table1[[#This Row],[Ship Date]],"mmm")</f>
        <v>Jul</v>
      </c>
      <c r="N711">
        <f>ROUNDUP(MONTH(Table1[[#This Row],[Ship Date]])/3,0)</f>
        <v>3</v>
      </c>
    </row>
    <row r="712" spans="1:14" x14ac:dyDescent="0.3">
      <c r="A712">
        <v>717</v>
      </c>
      <c r="B712" t="s">
        <v>1213</v>
      </c>
      <c r="C712" t="s">
        <v>1214</v>
      </c>
      <c r="D712" t="s">
        <v>1070</v>
      </c>
      <c r="E712" s="1">
        <v>41650</v>
      </c>
      <c r="F712" s="1">
        <v>41653</v>
      </c>
      <c r="G712" t="s">
        <v>82</v>
      </c>
      <c r="H712" s="6">
        <v>9.94</v>
      </c>
      <c r="I712">
        <v>2</v>
      </c>
      <c r="J712">
        <v>0</v>
      </c>
      <c r="K712" s="6">
        <v>3.0813999999999999</v>
      </c>
      <c r="L712">
        <f>YEAR(Table1[[#This Row],[Ship Date]])</f>
        <v>2014</v>
      </c>
      <c r="M712" t="str">
        <f>TEXT(Table1[[#This Row],[Ship Date]],"mmm")</f>
        <v>Jan</v>
      </c>
      <c r="N712">
        <f>ROUNDUP(MONTH(Table1[[#This Row],[Ship Date]])/3,0)</f>
        <v>1</v>
      </c>
    </row>
    <row r="713" spans="1:14" x14ac:dyDescent="0.3">
      <c r="A713">
        <v>718</v>
      </c>
      <c r="B713" t="s">
        <v>1215</v>
      </c>
      <c r="C713" t="s">
        <v>469</v>
      </c>
      <c r="D713" t="s">
        <v>1216</v>
      </c>
      <c r="E713" s="1">
        <v>43002</v>
      </c>
      <c r="F713" s="1">
        <v>43007</v>
      </c>
      <c r="G713" t="s">
        <v>22</v>
      </c>
      <c r="H713" s="6">
        <v>103.056</v>
      </c>
      <c r="I713">
        <v>3</v>
      </c>
      <c r="J713">
        <v>0.2</v>
      </c>
      <c r="K713" s="6">
        <v>24.4758</v>
      </c>
      <c r="L713">
        <f>YEAR(Table1[[#This Row],[Ship Date]])</f>
        <v>2017</v>
      </c>
      <c r="M713" t="str">
        <f>TEXT(Table1[[#This Row],[Ship Date]],"mmm")</f>
        <v>Sep</v>
      </c>
      <c r="N713">
        <f>ROUNDUP(MONTH(Table1[[#This Row],[Ship Date]])/3,0)</f>
        <v>3</v>
      </c>
    </row>
    <row r="714" spans="1:14" x14ac:dyDescent="0.3">
      <c r="A714">
        <v>719</v>
      </c>
      <c r="B714" t="s">
        <v>1217</v>
      </c>
      <c r="C714" t="s">
        <v>1218</v>
      </c>
      <c r="D714" t="s">
        <v>890</v>
      </c>
      <c r="E714" s="1">
        <v>41792</v>
      </c>
      <c r="F714" s="1">
        <v>41797</v>
      </c>
      <c r="G714" t="s">
        <v>22</v>
      </c>
      <c r="H714" s="6">
        <v>59.808</v>
      </c>
      <c r="I714">
        <v>3</v>
      </c>
      <c r="J714">
        <v>0.2</v>
      </c>
      <c r="K714" s="6">
        <v>19.4376</v>
      </c>
      <c r="L714">
        <f>YEAR(Table1[[#This Row],[Ship Date]])</f>
        <v>2014</v>
      </c>
      <c r="M714" t="str">
        <f>TEXT(Table1[[#This Row],[Ship Date]],"mmm")</f>
        <v>Jun</v>
      </c>
      <c r="N714">
        <f>ROUNDUP(MONTH(Table1[[#This Row],[Ship Date]])/3,0)</f>
        <v>2</v>
      </c>
    </row>
    <row r="715" spans="1:14" x14ac:dyDescent="0.3">
      <c r="A715">
        <v>720</v>
      </c>
      <c r="B715" t="s">
        <v>1217</v>
      </c>
      <c r="C715" t="s">
        <v>1218</v>
      </c>
      <c r="D715" t="s">
        <v>789</v>
      </c>
      <c r="E715" s="1">
        <v>41792</v>
      </c>
      <c r="F715" s="1">
        <v>41797</v>
      </c>
      <c r="G715" t="s">
        <v>22</v>
      </c>
      <c r="H715" s="6">
        <v>73.319999999999993</v>
      </c>
      <c r="I715">
        <v>6</v>
      </c>
      <c r="J715">
        <v>0</v>
      </c>
      <c r="K715" s="6">
        <v>21.995999999999999</v>
      </c>
      <c r="L715">
        <f>YEAR(Table1[[#This Row],[Ship Date]])</f>
        <v>2014</v>
      </c>
      <c r="M715" t="str">
        <f>TEXT(Table1[[#This Row],[Ship Date]],"mmm")</f>
        <v>Jun</v>
      </c>
      <c r="N715">
        <f>ROUNDUP(MONTH(Table1[[#This Row],[Ship Date]])/3,0)</f>
        <v>2</v>
      </c>
    </row>
    <row r="716" spans="1:14" x14ac:dyDescent="0.3">
      <c r="A716">
        <v>721</v>
      </c>
      <c r="B716" t="s">
        <v>1219</v>
      </c>
      <c r="C716" t="s">
        <v>1220</v>
      </c>
      <c r="D716" t="s">
        <v>1221</v>
      </c>
      <c r="E716" s="1">
        <v>42413</v>
      </c>
      <c r="F716" s="1">
        <v>42418</v>
      </c>
      <c r="G716" t="s">
        <v>22</v>
      </c>
      <c r="H716" s="6">
        <v>146.82</v>
      </c>
      <c r="I716">
        <v>3</v>
      </c>
      <c r="J716">
        <v>0</v>
      </c>
      <c r="K716" s="6">
        <v>73.41</v>
      </c>
      <c r="L716">
        <f>YEAR(Table1[[#This Row],[Ship Date]])</f>
        <v>2016</v>
      </c>
      <c r="M716" t="str">
        <f>TEXT(Table1[[#This Row],[Ship Date]],"mmm")</f>
        <v>Feb</v>
      </c>
      <c r="N716">
        <f>ROUNDUP(MONTH(Table1[[#This Row],[Ship Date]])/3,0)</f>
        <v>1</v>
      </c>
    </row>
    <row r="717" spans="1:14" x14ac:dyDescent="0.3">
      <c r="A717">
        <v>722</v>
      </c>
      <c r="B717" t="s">
        <v>1222</v>
      </c>
      <c r="C717" t="s">
        <v>755</v>
      </c>
      <c r="D717" t="s">
        <v>1223</v>
      </c>
      <c r="E717" s="1">
        <v>42719</v>
      </c>
      <c r="F717" s="1">
        <v>42723</v>
      </c>
      <c r="G717" t="s">
        <v>22</v>
      </c>
      <c r="H717" s="6">
        <v>1652.94</v>
      </c>
      <c r="I717">
        <v>3</v>
      </c>
      <c r="J717">
        <v>0</v>
      </c>
      <c r="K717" s="6">
        <v>231.41159999999999</v>
      </c>
      <c r="L717">
        <f>YEAR(Table1[[#This Row],[Ship Date]])</f>
        <v>2016</v>
      </c>
      <c r="M717" t="str">
        <f>TEXT(Table1[[#This Row],[Ship Date]],"mmm")</f>
        <v>Dec</v>
      </c>
      <c r="N717">
        <f>ROUNDUP(MONTH(Table1[[#This Row],[Ship Date]])/3,0)</f>
        <v>4</v>
      </c>
    </row>
    <row r="718" spans="1:14" x14ac:dyDescent="0.3">
      <c r="A718">
        <v>723</v>
      </c>
      <c r="B718" t="s">
        <v>1222</v>
      </c>
      <c r="C718" t="s">
        <v>755</v>
      </c>
      <c r="D718" t="s">
        <v>1224</v>
      </c>
      <c r="E718" s="1">
        <v>42719</v>
      </c>
      <c r="F718" s="1">
        <v>42723</v>
      </c>
      <c r="G718" t="s">
        <v>22</v>
      </c>
      <c r="H718" s="6">
        <v>296.37</v>
      </c>
      <c r="I718">
        <v>3</v>
      </c>
      <c r="J718">
        <v>0</v>
      </c>
      <c r="K718" s="6">
        <v>80.019900000000007</v>
      </c>
      <c r="L718">
        <f>YEAR(Table1[[#This Row],[Ship Date]])</f>
        <v>2016</v>
      </c>
      <c r="M718" t="str">
        <f>TEXT(Table1[[#This Row],[Ship Date]],"mmm")</f>
        <v>Dec</v>
      </c>
      <c r="N718">
        <f>ROUNDUP(MONTH(Table1[[#This Row],[Ship Date]])/3,0)</f>
        <v>4</v>
      </c>
    </row>
    <row r="719" spans="1:14" x14ac:dyDescent="0.3">
      <c r="A719">
        <v>724</v>
      </c>
      <c r="B719" t="s">
        <v>1225</v>
      </c>
      <c r="C719" t="s">
        <v>1226</v>
      </c>
      <c r="D719" t="s">
        <v>1227</v>
      </c>
      <c r="E719" s="1">
        <v>41919</v>
      </c>
      <c r="F719" s="1">
        <v>41925</v>
      </c>
      <c r="G719" t="s">
        <v>22</v>
      </c>
      <c r="H719" s="6">
        <v>129.91999999999999</v>
      </c>
      <c r="I719">
        <v>5</v>
      </c>
      <c r="J719">
        <v>0.2</v>
      </c>
      <c r="K719" s="6">
        <v>21.111999999999998</v>
      </c>
      <c r="L719">
        <f>YEAR(Table1[[#This Row],[Ship Date]])</f>
        <v>2014</v>
      </c>
      <c r="M719" t="str">
        <f>TEXT(Table1[[#This Row],[Ship Date]],"mmm")</f>
        <v>Oct</v>
      </c>
      <c r="N719">
        <f>ROUNDUP(MONTH(Table1[[#This Row],[Ship Date]])/3,0)</f>
        <v>4</v>
      </c>
    </row>
    <row r="720" spans="1:14" x14ac:dyDescent="0.3">
      <c r="A720">
        <v>725</v>
      </c>
      <c r="B720" t="s">
        <v>1228</v>
      </c>
      <c r="C720" t="s">
        <v>1229</v>
      </c>
      <c r="D720" t="s">
        <v>1230</v>
      </c>
      <c r="E720" s="1">
        <v>42558</v>
      </c>
      <c r="F720" s="1">
        <v>42563</v>
      </c>
      <c r="G720" t="s">
        <v>22</v>
      </c>
      <c r="H720" s="6">
        <v>45.584000000000003</v>
      </c>
      <c r="I720">
        <v>7</v>
      </c>
      <c r="J720">
        <v>0.2</v>
      </c>
      <c r="K720" s="6">
        <v>5.1281999999999996</v>
      </c>
      <c r="L720">
        <f>YEAR(Table1[[#This Row],[Ship Date]])</f>
        <v>2016</v>
      </c>
      <c r="M720" t="str">
        <f>TEXT(Table1[[#This Row],[Ship Date]],"mmm")</f>
        <v>Jul</v>
      </c>
      <c r="N720">
        <f>ROUNDUP(MONTH(Table1[[#This Row],[Ship Date]])/3,0)</f>
        <v>3</v>
      </c>
    </row>
    <row r="721" spans="1:14" x14ac:dyDescent="0.3">
      <c r="A721">
        <v>726</v>
      </c>
      <c r="B721" t="s">
        <v>1231</v>
      </c>
      <c r="C721" t="s">
        <v>1232</v>
      </c>
      <c r="D721" t="s">
        <v>1233</v>
      </c>
      <c r="E721" s="1">
        <v>42994</v>
      </c>
      <c r="F721" s="1">
        <v>42998</v>
      </c>
      <c r="G721" t="s">
        <v>22</v>
      </c>
      <c r="H721" s="6">
        <v>17.568000000000001</v>
      </c>
      <c r="I721">
        <v>2</v>
      </c>
      <c r="J721">
        <v>0.2</v>
      </c>
      <c r="K721" s="6">
        <v>6.3684000000000003</v>
      </c>
      <c r="L721">
        <f>YEAR(Table1[[#This Row],[Ship Date]])</f>
        <v>2017</v>
      </c>
      <c r="M721" t="str">
        <f>TEXT(Table1[[#This Row],[Ship Date]],"mmm")</f>
        <v>Sep</v>
      </c>
      <c r="N721">
        <f>ROUNDUP(MONTH(Table1[[#This Row],[Ship Date]])/3,0)</f>
        <v>3</v>
      </c>
    </row>
    <row r="722" spans="1:14" x14ac:dyDescent="0.3">
      <c r="A722">
        <v>727</v>
      </c>
      <c r="B722" t="s">
        <v>1231</v>
      </c>
      <c r="C722" t="s">
        <v>1232</v>
      </c>
      <c r="D722" t="s">
        <v>1234</v>
      </c>
      <c r="E722" s="1">
        <v>42994</v>
      </c>
      <c r="F722" s="1">
        <v>42998</v>
      </c>
      <c r="G722" t="s">
        <v>22</v>
      </c>
      <c r="H722" s="6">
        <v>55.991999999999997</v>
      </c>
      <c r="I722">
        <v>1</v>
      </c>
      <c r="J722">
        <v>0.2</v>
      </c>
      <c r="K722" s="6">
        <v>5.5991999999999997</v>
      </c>
      <c r="L722">
        <f>YEAR(Table1[[#This Row],[Ship Date]])</f>
        <v>2017</v>
      </c>
      <c r="M722" t="str">
        <f>TEXT(Table1[[#This Row],[Ship Date]],"mmm")</f>
        <v>Sep</v>
      </c>
      <c r="N722">
        <f>ROUNDUP(MONTH(Table1[[#This Row],[Ship Date]])/3,0)</f>
        <v>3</v>
      </c>
    </row>
    <row r="723" spans="1:14" x14ac:dyDescent="0.3">
      <c r="A723">
        <v>728</v>
      </c>
      <c r="B723" t="s">
        <v>1235</v>
      </c>
      <c r="C723" t="s">
        <v>1236</v>
      </c>
      <c r="D723" t="s">
        <v>1237</v>
      </c>
      <c r="E723" s="1">
        <v>42707</v>
      </c>
      <c r="F723" s="1">
        <v>42710</v>
      </c>
      <c r="G723" t="s">
        <v>82</v>
      </c>
      <c r="H723" s="6">
        <v>182.72</v>
      </c>
      <c r="I723">
        <v>8</v>
      </c>
      <c r="J723">
        <v>0</v>
      </c>
      <c r="K723" s="6">
        <v>84.051199999999994</v>
      </c>
      <c r="L723">
        <f>YEAR(Table1[[#This Row],[Ship Date]])</f>
        <v>2016</v>
      </c>
      <c r="M723" t="str">
        <f>TEXT(Table1[[#This Row],[Ship Date]],"mmm")</f>
        <v>Dec</v>
      </c>
      <c r="N723">
        <f>ROUNDUP(MONTH(Table1[[#This Row],[Ship Date]])/3,0)</f>
        <v>4</v>
      </c>
    </row>
    <row r="724" spans="1:14" x14ac:dyDescent="0.3">
      <c r="A724">
        <v>729</v>
      </c>
      <c r="B724" t="s">
        <v>1235</v>
      </c>
      <c r="C724" t="s">
        <v>1236</v>
      </c>
      <c r="D724" t="s">
        <v>1238</v>
      </c>
      <c r="E724" s="1">
        <v>42707</v>
      </c>
      <c r="F724" s="1">
        <v>42710</v>
      </c>
      <c r="G724" t="s">
        <v>82</v>
      </c>
      <c r="H724" s="6">
        <v>400.03199999999998</v>
      </c>
      <c r="I724">
        <v>2</v>
      </c>
      <c r="J724">
        <v>0.4</v>
      </c>
      <c r="K724" s="6">
        <v>-153.34559999999999</v>
      </c>
      <c r="L724">
        <f>YEAR(Table1[[#This Row],[Ship Date]])</f>
        <v>2016</v>
      </c>
      <c r="M724" t="str">
        <f>TEXT(Table1[[#This Row],[Ship Date]],"mmm")</f>
        <v>Dec</v>
      </c>
      <c r="N724">
        <f>ROUNDUP(MONTH(Table1[[#This Row],[Ship Date]])/3,0)</f>
        <v>4</v>
      </c>
    </row>
    <row r="725" spans="1:14" x14ac:dyDescent="0.3">
      <c r="A725">
        <v>730</v>
      </c>
      <c r="B725" t="s">
        <v>1235</v>
      </c>
      <c r="C725" t="s">
        <v>1236</v>
      </c>
      <c r="D725" t="s">
        <v>1239</v>
      </c>
      <c r="E725" s="1">
        <v>42707</v>
      </c>
      <c r="F725" s="1">
        <v>42710</v>
      </c>
      <c r="G725" t="s">
        <v>82</v>
      </c>
      <c r="H725" s="6">
        <v>33.630000000000003</v>
      </c>
      <c r="I725">
        <v>3</v>
      </c>
      <c r="J725">
        <v>0</v>
      </c>
      <c r="K725" s="6">
        <v>10.089</v>
      </c>
      <c r="L725">
        <f>YEAR(Table1[[#This Row],[Ship Date]])</f>
        <v>2016</v>
      </c>
      <c r="M725" t="str">
        <f>TEXT(Table1[[#This Row],[Ship Date]],"mmm")</f>
        <v>Dec</v>
      </c>
      <c r="N725">
        <f>ROUNDUP(MONTH(Table1[[#This Row],[Ship Date]])/3,0)</f>
        <v>4</v>
      </c>
    </row>
    <row r="726" spans="1:14" x14ac:dyDescent="0.3">
      <c r="A726">
        <v>731</v>
      </c>
      <c r="B726" t="s">
        <v>1235</v>
      </c>
      <c r="C726" t="s">
        <v>1236</v>
      </c>
      <c r="D726" t="s">
        <v>467</v>
      </c>
      <c r="E726" s="1">
        <v>42707</v>
      </c>
      <c r="F726" s="1">
        <v>42710</v>
      </c>
      <c r="G726" t="s">
        <v>82</v>
      </c>
      <c r="H726" s="6">
        <v>542.64599999999996</v>
      </c>
      <c r="I726">
        <v>3</v>
      </c>
      <c r="J726">
        <v>0.1</v>
      </c>
      <c r="K726" s="6">
        <v>102.49979999999999</v>
      </c>
      <c r="L726">
        <f>YEAR(Table1[[#This Row],[Ship Date]])</f>
        <v>2016</v>
      </c>
      <c r="M726" t="str">
        <f>TEXT(Table1[[#This Row],[Ship Date]],"mmm")</f>
        <v>Dec</v>
      </c>
      <c r="N726">
        <f>ROUNDUP(MONTH(Table1[[#This Row],[Ship Date]])/3,0)</f>
        <v>4</v>
      </c>
    </row>
    <row r="727" spans="1:14" x14ac:dyDescent="0.3">
      <c r="A727">
        <v>732</v>
      </c>
      <c r="B727" t="s">
        <v>1235</v>
      </c>
      <c r="C727" t="s">
        <v>1236</v>
      </c>
      <c r="D727" t="s">
        <v>794</v>
      </c>
      <c r="E727" s="1">
        <v>42707</v>
      </c>
      <c r="F727" s="1">
        <v>42710</v>
      </c>
      <c r="G727" t="s">
        <v>82</v>
      </c>
      <c r="H727" s="6">
        <v>6.3</v>
      </c>
      <c r="I727">
        <v>2</v>
      </c>
      <c r="J727">
        <v>0</v>
      </c>
      <c r="K727" s="6">
        <v>3.024</v>
      </c>
      <c r="L727">
        <f>YEAR(Table1[[#This Row],[Ship Date]])</f>
        <v>2016</v>
      </c>
      <c r="M727" t="str">
        <f>TEXT(Table1[[#This Row],[Ship Date]],"mmm")</f>
        <v>Dec</v>
      </c>
      <c r="N727">
        <f>ROUNDUP(MONTH(Table1[[#This Row],[Ship Date]])/3,0)</f>
        <v>4</v>
      </c>
    </row>
    <row r="728" spans="1:14" x14ac:dyDescent="0.3">
      <c r="A728">
        <v>733</v>
      </c>
      <c r="B728" t="s">
        <v>1240</v>
      </c>
      <c r="C728" t="s">
        <v>1241</v>
      </c>
      <c r="D728" t="s">
        <v>916</v>
      </c>
      <c r="E728" s="1">
        <v>42756</v>
      </c>
      <c r="F728" s="1">
        <v>42760</v>
      </c>
      <c r="G728" t="s">
        <v>22</v>
      </c>
      <c r="H728" s="6">
        <v>242.94</v>
      </c>
      <c r="I728">
        <v>3</v>
      </c>
      <c r="J728">
        <v>0</v>
      </c>
      <c r="K728" s="6">
        <v>9.7175999999999991</v>
      </c>
      <c r="L728">
        <f>YEAR(Table1[[#This Row],[Ship Date]])</f>
        <v>2017</v>
      </c>
      <c r="M728" t="str">
        <f>TEXT(Table1[[#This Row],[Ship Date]],"mmm")</f>
        <v>Jan</v>
      </c>
      <c r="N728">
        <f>ROUNDUP(MONTH(Table1[[#This Row],[Ship Date]])/3,0)</f>
        <v>1</v>
      </c>
    </row>
    <row r="729" spans="1:14" x14ac:dyDescent="0.3">
      <c r="A729">
        <v>734</v>
      </c>
      <c r="B729" t="s">
        <v>1240</v>
      </c>
      <c r="C729" t="s">
        <v>1241</v>
      </c>
      <c r="D729" t="s">
        <v>1242</v>
      </c>
      <c r="E729" s="1">
        <v>42756</v>
      </c>
      <c r="F729" s="1">
        <v>42760</v>
      </c>
      <c r="G729" t="s">
        <v>22</v>
      </c>
      <c r="H729" s="6">
        <v>179.97</v>
      </c>
      <c r="I729">
        <v>3</v>
      </c>
      <c r="J729">
        <v>0</v>
      </c>
      <c r="K729" s="6">
        <v>86.385599999999997</v>
      </c>
      <c r="L729">
        <f>YEAR(Table1[[#This Row],[Ship Date]])</f>
        <v>2017</v>
      </c>
      <c r="M729" t="str">
        <f>TEXT(Table1[[#This Row],[Ship Date]],"mmm")</f>
        <v>Jan</v>
      </c>
      <c r="N729">
        <f>ROUNDUP(MONTH(Table1[[#This Row],[Ship Date]])/3,0)</f>
        <v>1</v>
      </c>
    </row>
    <row r="730" spans="1:14" x14ac:dyDescent="0.3">
      <c r="A730">
        <v>735</v>
      </c>
      <c r="B730" t="s">
        <v>1240</v>
      </c>
      <c r="C730" t="s">
        <v>1241</v>
      </c>
      <c r="D730" t="s">
        <v>706</v>
      </c>
      <c r="E730" s="1">
        <v>42756</v>
      </c>
      <c r="F730" s="1">
        <v>42760</v>
      </c>
      <c r="G730" t="s">
        <v>22</v>
      </c>
      <c r="H730" s="6">
        <v>99.695999999999998</v>
      </c>
      <c r="I730">
        <v>6</v>
      </c>
      <c r="J730">
        <v>0.2</v>
      </c>
      <c r="K730" s="6">
        <v>33.647399999999998</v>
      </c>
      <c r="L730">
        <f>YEAR(Table1[[#This Row],[Ship Date]])</f>
        <v>2017</v>
      </c>
      <c r="M730" t="str">
        <f>TEXT(Table1[[#This Row],[Ship Date]],"mmm")</f>
        <v>Jan</v>
      </c>
      <c r="N730">
        <f>ROUNDUP(MONTH(Table1[[#This Row],[Ship Date]])/3,0)</f>
        <v>1</v>
      </c>
    </row>
    <row r="731" spans="1:14" x14ac:dyDescent="0.3">
      <c r="A731">
        <v>736</v>
      </c>
      <c r="B731" t="s">
        <v>1240</v>
      </c>
      <c r="C731" t="s">
        <v>1241</v>
      </c>
      <c r="D731" t="s">
        <v>102</v>
      </c>
      <c r="E731" s="1">
        <v>42756</v>
      </c>
      <c r="F731" s="1">
        <v>42760</v>
      </c>
      <c r="G731" t="s">
        <v>22</v>
      </c>
      <c r="H731" s="6">
        <v>27.936</v>
      </c>
      <c r="I731">
        <v>4</v>
      </c>
      <c r="J731">
        <v>0.2</v>
      </c>
      <c r="K731" s="6">
        <v>9.4283999999999999</v>
      </c>
      <c r="L731">
        <f>YEAR(Table1[[#This Row],[Ship Date]])</f>
        <v>2017</v>
      </c>
      <c r="M731" t="str">
        <f>TEXT(Table1[[#This Row],[Ship Date]],"mmm")</f>
        <v>Jan</v>
      </c>
      <c r="N731">
        <f>ROUNDUP(MONTH(Table1[[#This Row],[Ship Date]])/3,0)</f>
        <v>1</v>
      </c>
    </row>
    <row r="732" spans="1:14" x14ac:dyDescent="0.3">
      <c r="A732">
        <v>737</v>
      </c>
      <c r="B732" t="s">
        <v>1240</v>
      </c>
      <c r="C732" t="s">
        <v>1241</v>
      </c>
      <c r="D732" t="s">
        <v>1243</v>
      </c>
      <c r="E732" s="1">
        <v>42756</v>
      </c>
      <c r="F732" s="1">
        <v>42760</v>
      </c>
      <c r="G732" t="s">
        <v>22</v>
      </c>
      <c r="H732" s="6">
        <v>84.98</v>
      </c>
      <c r="I732">
        <v>1</v>
      </c>
      <c r="J732">
        <v>0</v>
      </c>
      <c r="K732" s="6">
        <v>18.695599999999999</v>
      </c>
      <c r="L732">
        <f>YEAR(Table1[[#This Row],[Ship Date]])</f>
        <v>2017</v>
      </c>
      <c r="M732" t="str">
        <f>TEXT(Table1[[#This Row],[Ship Date]],"mmm")</f>
        <v>Jan</v>
      </c>
      <c r="N732">
        <f>ROUNDUP(MONTH(Table1[[#This Row],[Ship Date]])/3,0)</f>
        <v>1</v>
      </c>
    </row>
    <row r="733" spans="1:14" x14ac:dyDescent="0.3">
      <c r="A733">
        <v>738</v>
      </c>
      <c r="B733" t="s">
        <v>1240</v>
      </c>
      <c r="C733" t="s">
        <v>1241</v>
      </c>
      <c r="D733" t="s">
        <v>1244</v>
      </c>
      <c r="E733" s="1">
        <v>42756</v>
      </c>
      <c r="F733" s="1">
        <v>42760</v>
      </c>
      <c r="G733" t="s">
        <v>22</v>
      </c>
      <c r="H733" s="6">
        <v>18.72</v>
      </c>
      <c r="I733">
        <v>5</v>
      </c>
      <c r="J733">
        <v>0.2</v>
      </c>
      <c r="K733" s="6">
        <v>6.5519999999999996</v>
      </c>
      <c r="L733">
        <f>YEAR(Table1[[#This Row],[Ship Date]])</f>
        <v>2017</v>
      </c>
      <c r="M733" t="str">
        <f>TEXT(Table1[[#This Row],[Ship Date]],"mmm")</f>
        <v>Jan</v>
      </c>
      <c r="N733">
        <f>ROUNDUP(MONTH(Table1[[#This Row],[Ship Date]])/3,0)</f>
        <v>1</v>
      </c>
    </row>
    <row r="734" spans="1:14" x14ac:dyDescent="0.3">
      <c r="A734">
        <v>739</v>
      </c>
      <c r="B734" t="s">
        <v>1245</v>
      </c>
      <c r="C734" t="s">
        <v>211</v>
      </c>
      <c r="D734" t="s">
        <v>1246</v>
      </c>
      <c r="E734" s="1">
        <v>41890</v>
      </c>
      <c r="F734" s="1">
        <v>41894</v>
      </c>
      <c r="G734" t="s">
        <v>22</v>
      </c>
      <c r="H734" s="6">
        <v>49.98</v>
      </c>
      <c r="I734">
        <v>2</v>
      </c>
      <c r="J734">
        <v>0</v>
      </c>
      <c r="K734" s="6">
        <v>8.4966000000000008</v>
      </c>
      <c r="L734">
        <f>YEAR(Table1[[#This Row],[Ship Date]])</f>
        <v>2014</v>
      </c>
      <c r="M734" t="str">
        <f>TEXT(Table1[[#This Row],[Ship Date]],"mmm")</f>
        <v>Sep</v>
      </c>
      <c r="N734">
        <f>ROUNDUP(MONTH(Table1[[#This Row],[Ship Date]])/3,0)</f>
        <v>3</v>
      </c>
    </row>
    <row r="735" spans="1:14" x14ac:dyDescent="0.3">
      <c r="A735">
        <v>740</v>
      </c>
      <c r="B735" t="s">
        <v>1247</v>
      </c>
      <c r="C735" t="s">
        <v>1248</v>
      </c>
      <c r="D735" t="s">
        <v>1249</v>
      </c>
      <c r="E735" s="1">
        <v>41643</v>
      </c>
      <c r="F735" s="1">
        <v>41647</v>
      </c>
      <c r="G735" t="s">
        <v>22</v>
      </c>
      <c r="H735" s="6">
        <v>11.784000000000001</v>
      </c>
      <c r="I735">
        <v>3</v>
      </c>
      <c r="J735">
        <v>0.2</v>
      </c>
      <c r="K735" s="6">
        <v>4.2717000000000001</v>
      </c>
      <c r="L735">
        <f>YEAR(Table1[[#This Row],[Ship Date]])</f>
        <v>2014</v>
      </c>
      <c r="M735" t="str">
        <f>TEXT(Table1[[#This Row],[Ship Date]],"mmm")</f>
        <v>Jan</v>
      </c>
      <c r="N735">
        <f>ROUNDUP(MONTH(Table1[[#This Row],[Ship Date]])/3,0)</f>
        <v>1</v>
      </c>
    </row>
    <row r="736" spans="1:14" x14ac:dyDescent="0.3">
      <c r="A736">
        <v>741</v>
      </c>
      <c r="B736" t="s">
        <v>1247</v>
      </c>
      <c r="C736" t="s">
        <v>1248</v>
      </c>
      <c r="D736" t="s">
        <v>838</v>
      </c>
      <c r="E736" s="1">
        <v>41643</v>
      </c>
      <c r="F736" s="1">
        <v>41647</v>
      </c>
      <c r="G736" t="s">
        <v>22</v>
      </c>
      <c r="H736" s="6">
        <v>272.73599999999999</v>
      </c>
      <c r="I736">
        <v>3</v>
      </c>
      <c r="J736">
        <v>0.2</v>
      </c>
      <c r="K736" s="6">
        <v>-64.774799999999999</v>
      </c>
      <c r="L736">
        <f>YEAR(Table1[[#This Row],[Ship Date]])</f>
        <v>2014</v>
      </c>
      <c r="M736" t="str">
        <f>TEXT(Table1[[#This Row],[Ship Date]],"mmm")</f>
        <v>Jan</v>
      </c>
      <c r="N736">
        <f>ROUNDUP(MONTH(Table1[[#This Row],[Ship Date]])/3,0)</f>
        <v>1</v>
      </c>
    </row>
    <row r="737" spans="1:14" x14ac:dyDescent="0.3">
      <c r="A737">
        <v>742</v>
      </c>
      <c r="B737" t="s">
        <v>1247</v>
      </c>
      <c r="C737" t="s">
        <v>1248</v>
      </c>
      <c r="D737" t="s">
        <v>1250</v>
      </c>
      <c r="E737" s="1">
        <v>41643</v>
      </c>
      <c r="F737" s="1">
        <v>41647</v>
      </c>
      <c r="G737" t="s">
        <v>22</v>
      </c>
      <c r="H737" s="6">
        <v>3.54</v>
      </c>
      <c r="I737">
        <v>2</v>
      </c>
      <c r="J737">
        <v>0.8</v>
      </c>
      <c r="K737" s="6">
        <v>-5.4870000000000001</v>
      </c>
      <c r="L737">
        <f>YEAR(Table1[[#This Row],[Ship Date]])</f>
        <v>2014</v>
      </c>
      <c r="M737" t="str">
        <f>TEXT(Table1[[#This Row],[Ship Date]],"mmm")</f>
        <v>Jan</v>
      </c>
      <c r="N737">
        <f>ROUNDUP(MONTH(Table1[[#This Row],[Ship Date]])/3,0)</f>
        <v>1</v>
      </c>
    </row>
    <row r="738" spans="1:14" x14ac:dyDescent="0.3">
      <c r="A738">
        <v>743</v>
      </c>
      <c r="B738" t="s">
        <v>1251</v>
      </c>
      <c r="C738" t="s">
        <v>1252</v>
      </c>
      <c r="D738" t="s">
        <v>1022</v>
      </c>
      <c r="E738" s="1">
        <v>42609</v>
      </c>
      <c r="F738" s="1">
        <v>42614</v>
      </c>
      <c r="G738" t="s">
        <v>22</v>
      </c>
      <c r="H738" s="6">
        <v>51.52</v>
      </c>
      <c r="I738">
        <v>5</v>
      </c>
      <c r="J738">
        <v>0.2</v>
      </c>
      <c r="K738" s="6">
        <v>-10.948</v>
      </c>
      <c r="L738">
        <f>YEAR(Table1[[#This Row],[Ship Date]])</f>
        <v>2016</v>
      </c>
      <c r="M738" t="str">
        <f>TEXT(Table1[[#This Row],[Ship Date]],"mmm")</f>
        <v>Sep</v>
      </c>
      <c r="N738">
        <f>ROUNDUP(MONTH(Table1[[#This Row],[Ship Date]])/3,0)</f>
        <v>3</v>
      </c>
    </row>
    <row r="739" spans="1:14" x14ac:dyDescent="0.3">
      <c r="A739">
        <v>744</v>
      </c>
      <c r="B739" t="s">
        <v>1251</v>
      </c>
      <c r="C739" t="s">
        <v>1252</v>
      </c>
      <c r="D739" t="s">
        <v>513</v>
      </c>
      <c r="E739" s="1">
        <v>42609</v>
      </c>
      <c r="F739" s="1">
        <v>42614</v>
      </c>
      <c r="G739" t="s">
        <v>22</v>
      </c>
      <c r="H739" s="6">
        <v>3.528</v>
      </c>
      <c r="I739">
        <v>1</v>
      </c>
      <c r="J739">
        <v>0.2</v>
      </c>
      <c r="K739" s="6">
        <v>1.1466000000000001</v>
      </c>
      <c r="L739">
        <f>YEAR(Table1[[#This Row],[Ship Date]])</f>
        <v>2016</v>
      </c>
      <c r="M739" t="str">
        <f>TEXT(Table1[[#This Row],[Ship Date]],"mmm")</f>
        <v>Sep</v>
      </c>
      <c r="N739">
        <f>ROUNDUP(MONTH(Table1[[#This Row],[Ship Date]])/3,0)</f>
        <v>3</v>
      </c>
    </row>
    <row r="740" spans="1:14" x14ac:dyDescent="0.3">
      <c r="A740">
        <v>745</v>
      </c>
      <c r="B740" t="s">
        <v>1251</v>
      </c>
      <c r="C740" t="s">
        <v>1252</v>
      </c>
      <c r="D740" t="s">
        <v>1253</v>
      </c>
      <c r="E740" s="1">
        <v>42609</v>
      </c>
      <c r="F740" s="1">
        <v>42614</v>
      </c>
      <c r="G740" t="s">
        <v>22</v>
      </c>
      <c r="H740" s="6">
        <v>4.6239999999999997</v>
      </c>
      <c r="I740">
        <v>1</v>
      </c>
      <c r="J740">
        <v>0.2</v>
      </c>
      <c r="K740" s="6">
        <v>1.6761999999999999</v>
      </c>
      <c r="L740">
        <f>YEAR(Table1[[#This Row],[Ship Date]])</f>
        <v>2016</v>
      </c>
      <c r="M740" t="str">
        <f>TEXT(Table1[[#This Row],[Ship Date]],"mmm")</f>
        <v>Sep</v>
      </c>
      <c r="N740">
        <f>ROUNDUP(MONTH(Table1[[#This Row],[Ship Date]])/3,0)</f>
        <v>3</v>
      </c>
    </row>
    <row r="741" spans="1:14" x14ac:dyDescent="0.3">
      <c r="A741">
        <v>746</v>
      </c>
      <c r="B741" t="s">
        <v>1251</v>
      </c>
      <c r="C741" t="s">
        <v>1252</v>
      </c>
      <c r="D741" t="s">
        <v>1254</v>
      </c>
      <c r="E741" s="1">
        <v>42609</v>
      </c>
      <c r="F741" s="1">
        <v>42614</v>
      </c>
      <c r="G741" t="s">
        <v>22</v>
      </c>
      <c r="H741" s="6">
        <v>55.167999999999999</v>
      </c>
      <c r="I741">
        <v>4</v>
      </c>
      <c r="J741">
        <v>0.2</v>
      </c>
      <c r="K741" s="6">
        <v>6.2064000000000004</v>
      </c>
      <c r="L741">
        <f>YEAR(Table1[[#This Row],[Ship Date]])</f>
        <v>2016</v>
      </c>
      <c r="M741" t="str">
        <f>TEXT(Table1[[#This Row],[Ship Date]],"mmm")</f>
        <v>Sep</v>
      </c>
      <c r="N741">
        <f>ROUNDUP(MONTH(Table1[[#This Row],[Ship Date]])/3,0)</f>
        <v>3</v>
      </c>
    </row>
    <row r="742" spans="1:14" x14ac:dyDescent="0.3">
      <c r="A742">
        <v>747</v>
      </c>
      <c r="B742" t="s">
        <v>1255</v>
      </c>
      <c r="C742" t="s">
        <v>834</v>
      </c>
      <c r="D742" t="s">
        <v>458</v>
      </c>
      <c r="E742" s="1">
        <v>41786</v>
      </c>
      <c r="F742" s="1">
        <v>41786</v>
      </c>
      <c r="G742" t="s">
        <v>656</v>
      </c>
      <c r="H742" s="6">
        <v>567.12</v>
      </c>
      <c r="I742">
        <v>10</v>
      </c>
      <c r="J742">
        <v>0.2</v>
      </c>
      <c r="K742" s="6">
        <v>-28.356000000000002</v>
      </c>
      <c r="L742">
        <f>YEAR(Table1[[#This Row],[Ship Date]])</f>
        <v>2014</v>
      </c>
      <c r="M742" t="str">
        <f>TEXT(Table1[[#This Row],[Ship Date]],"mmm")</f>
        <v>May</v>
      </c>
      <c r="N742">
        <f>ROUNDUP(MONTH(Table1[[#This Row],[Ship Date]])/3,0)</f>
        <v>2</v>
      </c>
    </row>
    <row r="743" spans="1:14" x14ac:dyDescent="0.3">
      <c r="A743">
        <v>748</v>
      </c>
      <c r="B743" t="s">
        <v>1255</v>
      </c>
      <c r="C743" t="s">
        <v>834</v>
      </c>
      <c r="D743" t="s">
        <v>872</v>
      </c>
      <c r="E743" s="1">
        <v>41786</v>
      </c>
      <c r="F743" s="1">
        <v>41786</v>
      </c>
      <c r="G743" t="s">
        <v>656</v>
      </c>
      <c r="H743" s="6">
        <v>359.32</v>
      </c>
      <c r="I743">
        <v>4</v>
      </c>
      <c r="J743">
        <v>0</v>
      </c>
      <c r="K743" s="6">
        <v>7.1863999999999999</v>
      </c>
      <c r="L743">
        <f>YEAR(Table1[[#This Row],[Ship Date]])</f>
        <v>2014</v>
      </c>
      <c r="M743" t="str">
        <f>TEXT(Table1[[#This Row],[Ship Date]],"mmm")</f>
        <v>May</v>
      </c>
      <c r="N743">
        <f>ROUNDUP(MONTH(Table1[[#This Row],[Ship Date]])/3,0)</f>
        <v>2</v>
      </c>
    </row>
    <row r="744" spans="1:14" x14ac:dyDescent="0.3">
      <c r="A744">
        <v>749</v>
      </c>
      <c r="B744" t="s">
        <v>1256</v>
      </c>
      <c r="C744" t="s">
        <v>1257</v>
      </c>
      <c r="D744" t="s">
        <v>1258</v>
      </c>
      <c r="E744" s="1">
        <v>42449</v>
      </c>
      <c r="F744" s="1">
        <v>42451</v>
      </c>
      <c r="G744" t="s">
        <v>14</v>
      </c>
      <c r="H744" s="6">
        <v>11.992000000000001</v>
      </c>
      <c r="I744">
        <v>1</v>
      </c>
      <c r="J744">
        <v>0.2</v>
      </c>
      <c r="K744" s="6">
        <v>0.89939999999999998</v>
      </c>
      <c r="L744">
        <f>YEAR(Table1[[#This Row],[Ship Date]])</f>
        <v>2016</v>
      </c>
      <c r="M744" t="str">
        <f>TEXT(Table1[[#This Row],[Ship Date]],"mmm")</f>
        <v>Mar</v>
      </c>
      <c r="N744">
        <f>ROUNDUP(MONTH(Table1[[#This Row],[Ship Date]])/3,0)</f>
        <v>1</v>
      </c>
    </row>
    <row r="745" spans="1:14" x14ac:dyDescent="0.3">
      <c r="A745">
        <v>750</v>
      </c>
      <c r="B745" t="s">
        <v>1259</v>
      </c>
      <c r="C745" t="s">
        <v>1260</v>
      </c>
      <c r="D745" t="s">
        <v>1261</v>
      </c>
      <c r="E745" s="1">
        <v>43010</v>
      </c>
      <c r="F745" s="1">
        <v>43014</v>
      </c>
      <c r="G745" t="s">
        <v>22</v>
      </c>
      <c r="H745" s="6">
        <v>58.05</v>
      </c>
      <c r="I745">
        <v>3</v>
      </c>
      <c r="J745">
        <v>0</v>
      </c>
      <c r="K745" s="6">
        <v>26.702999999999999</v>
      </c>
      <c r="L745">
        <f>YEAR(Table1[[#This Row],[Ship Date]])</f>
        <v>2017</v>
      </c>
      <c r="M745" t="str">
        <f>TEXT(Table1[[#This Row],[Ship Date]],"mmm")</f>
        <v>Oct</v>
      </c>
      <c r="N745">
        <f>ROUNDUP(MONTH(Table1[[#This Row],[Ship Date]])/3,0)</f>
        <v>4</v>
      </c>
    </row>
    <row r="746" spans="1:14" x14ac:dyDescent="0.3">
      <c r="A746">
        <v>751</v>
      </c>
      <c r="B746" t="s">
        <v>1259</v>
      </c>
      <c r="C746" t="s">
        <v>1260</v>
      </c>
      <c r="D746" t="s">
        <v>1262</v>
      </c>
      <c r="E746" s="1">
        <v>43010</v>
      </c>
      <c r="F746" s="1">
        <v>43014</v>
      </c>
      <c r="G746" t="s">
        <v>22</v>
      </c>
      <c r="H746" s="6">
        <v>157.74</v>
      </c>
      <c r="I746">
        <v>11</v>
      </c>
      <c r="J746">
        <v>0</v>
      </c>
      <c r="K746" s="6">
        <v>56.7864</v>
      </c>
      <c r="L746">
        <f>YEAR(Table1[[#This Row],[Ship Date]])</f>
        <v>2017</v>
      </c>
      <c r="M746" t="str">
        <f>TEXT(Table1[[#This Row],[Ship Date]],"mmm")</f>
        <v>Oct</v>
      </c>
      <c r="N746">
        <f>ROUNDUP(MONTH(Table1[[#This Row],[Ship Date]])/3,0)</f>
        <v>4</v>
      </c>
    </row>
    <row r="747" spans="1:14" x14ac:dyDescent="0.3">
      <c r="A747">
        <v>752</v>
      </c>
      <c r="B747" t="s">
        <v>1259</v>
      </c>
      <c r="C747" t="s">
        <v>1260</v>
      </c>
      <c r="D747" t="s">
        <v>725</v>
      </c>
      <c r="E747" s="1">
        <v>43010</v>
      </c>
      <c r="F747" s="1">
        <v>43014</v>
      </c>
      <c r="G747" t="s">
        <v>22</v>
      </c>
      <c r="H747" s="6">
        <v>56.98</v>
      </c>
      <c r="I747">
        <v>7</v>
      </c>
      <c r="J747">
        <v>0</v>
      </c>
      <c r="K747" s="6">
        <v>22.792000000000002</v>
      </c>
      <c r="L747">
        <f>YEAR(Table1[[#This Row],[Ship Date]])</f>
        <v>2017</v>
      </c>
      <c r="M747" t="str">
        <f>TEXT(Table1[[#This Row],[Ship Date]],"mmm")</f>
        <v>Oct</v>
      </c>
      <c r="N747">
        <f>ROUNDUP(MONTH(Table1[[#This Row],[Ship Date]])/3,0)</f>
        <v>4</v>
      </c>
    </row>
    <row r="748" spans="1:14" x14ac:dyDescent="0.3">
      <c r="A748">
        <v>753</v>
      </c>
      <c r="B748" t="s">
        <v>1259</v>
      </c>
      <c r="C748" t="s">
        <v>1260</v>
      </c>
      <c r="D748" t="s">
        <v>1263</v>
      </c>
      <c r="E748" s="1">
        <v>43010</v>
      </c>
      <c r="F748" s="1">
        <v>43014</v>
      </c>
      <c r="G748" t="s">
        <v>22</v>
      </c>
      <c r="H748" s="6">
        <v>2.88</v>
      </c>
      <c r="I748">
        <v>1</v>
      </c>
      <c r="J748">
        <v>0</v>
      </c>
      <c r="K748" s="6">
        <v>1.4112</v>
      </c>
      <c r="L748">
        <f>YEAR(Table1[[#This Row],[Ship Date]])</f>
        <v>2017</v>
      </c>
      <c r="M748" t="str">
        <f>TEXT(Table1[[#This Row],[Ship Date]],"mmm")</f>
        <v>Oct</v>
      </c>
      <c r="N748">
        <f>ROUNDUP(MONTH(Table1[[#This Row],[Ship Date]])/3,0)</f>
        <v>4</v>
      </c>
    </row>
    <row r="749" spans="1:14" x14ac:dyDescent="0.3">
      <c r="A749">
        <v>754</v>
      </c>
      <c r="B749" t="s">
        <v>1264</v>
      </c>
      <c r="C749" t="s">
        <v>1265</v>
      </c>
      <c r="D749" t="s">
        <v>1266</v>
      </c>
      <c r="E749" s="1">
        <v>42467</v>
      </c>
      <c r="F749" s="1">
        <v>42469</v>
      </c>
      <c r="G749" t="s">
        <v>82</v>
      </c>
      <c r="H749" s="6">
        <v>1199.9760000000001</v>
      </c>
      <c r="I749">
        <v>3</v>
      </c>
      <c r="J749">
        <v>0.2</v>
      </c>
      <c r="K749" s="6">
        <v>374.99250000000001</v>
      </c>
      <c r="L749">
        <f>YEAR(Table1[[#This Row],[Ship Date]])</f>
        <v>2016</v>
      </c>
      <c r="M749" t="str">
        <f>TEXT(Table1[[#This Row],[Ship Date]],"mmm")</f>
        <v>Apr</v>
      </c>
      <c r="N749">
        <f>ROUNDUP(MONTH(Table1[[#This Row],[Ship Date]])/3,0)</f>
        <v>2</v>
      </c>
    </row>
    <row r="750" spans="1:14" x14ac:dyDescent="0.3">
      <c r="A750">
        <v>755</v>
      </c>
      <c r="B750" t="s">
        <v>1267</v>
      </c>
      <c r="C750" t="s">
        <v>1036</v>
      </c>
      <c r="D750" t="s">
        <v>1148</v>
      </c>
      <c r="E750" s="1">
        <v>42345</v>
      </c>
      <c r="F750" s="1">
        <v>42350</v>
      </c>
      <c r="G750" t="s">
        <v>22</v>
      </c>
      <c r="H750" s="6">
        <v>79.92</v>
      </c>
      <c r="I750">
        <v>4</v>
      </c>
      <c r="J750">
        <v>0</v>
      </c>
      <c r="K750" s="6">
        <v>28.7712</v>
      </c>
      <c r="L750">
        <f>YEAR(Table1[[#This Row],[Ship Date]])</f>
        <v>2015</v>
      </c>
      <c r="M750" t="str">
        <f>TEXT(Table1[[#This Row],[Ship Date]],"mmm")</f>
        <v>Dec</v>
      </c>
      <c r="N750">
        <f>ROUNDUP(MONTH(Table1[[#This Row],[Ship Date]])/3,0)</f>
        <v>4</v>
      </c>
    </row>
    <row r="751" spans="1:14" x14ac:dyDescent="0.3">
      <c r="A751">
        <v>756</v>
      </c>
      <c r="B751" t="s">
        <v>1268</v>
      </c>
      <c r="C751" t="s">
        <v>1058</v>
      </c>
      <c r="D751" t="s">
        <v>1269</v>
      </c>
      <c r="E751" s="1">
        <v>42631</v>
      </c>
      <c r="F751" s="1">
        <v>42635</v>
      </c>
      <c r="G751" t="s">
        <v>22</v>
      </c>
      <c r="H751" s="6">
        <v>383.43799999999999</v>
      </c>
      <c r="I751">
        <v>4</v>
      </c>
      <c r="J751">
        <v>0.45</v>
      </c>
      <c r="K751" s="6">
        <v>-167.3184</v>
      </c>
      <c r="L751">
        <f>YEAR(Table1[[#This Row],[Ship Date]])</f>
        <v>2016</v>
      </c>
      <c r="M751" t="str">
        <f>TEXT(Table1[[#This Row],[Ship Date]],"mmm")</f>
        <v>Sep</v>
      </c>
      <c r="N751">
        <f>ROUNDUP(MONTH(Table1[[#This Row],[Ship Date]])/3,0)</f>
        <v>3</v>
      </c>
    </row>
    <row r="752" spans="1:14" x14ac:dyDescent="0.3">
      <c r="A752">
        <v>757</v>
      </c>
      <c r="B752" t="s">
        <v>1270</v>
      </c>
      <c r="C752" t="s">
        <v>1271</v>
      </c>
      <c r="D752" t="s">
        <v>1178</v>
      </c>
      <c r="E752" s="1">
        <v>42002</v>
      </c>
      <c r="F752" s="1">
        <v>42006</v>
      </c>
      <c r="G752" t="s">
        <v>22</v>
      </c>
      <c r="H752" s="6">
        <v>24.56</v>
      </c>
      <c r="I752">
        <v>2</v>
      </c>
      <c r="J752">
        <v>0</v>
      </c>
      <c r="K752" s="6">
        <v>6.8768000000000002</v>
      </c>
      <c r="L752">
        <f>YEAR(Table1[[#This Row],[Ship Date]])</f>
        <v>2015</v>
      </c>
      <c r="M752" t="str">
        <f>TEXT(Table1[[#This Row],[Ship Date]],"mmm")</f>
        <v>Jan</v>
      </c>
      <c r="N752">
        <f>ROUNDUP(MONTH(Table1[[#This Row],[Ship Date]])/3,0)</f>
        <v>1</v>
      </c>
    </row>
    <row r="753" spans="1:14" x14ac:dyDescent="0.3">
      <c r="A753">
        <v>758</v>
      </c>
      <c r="B753" t="s">
        <v>1270</v>
      </c>
      <c r="C753" t="s">
        <v>1271</v>
      </c>
      <c r="D753" t="s">
        <v>1092</v>
      </c>
      <c r="E753" s="1">
        <v>42002</v>
      </c>
      <c r="F753" s="1">
        <v>42006</v>
      </c>
      <c r="G753" t="s">
        <v>22</v>
      </c>
      <c r="H753" s="6">
        <v>119.8</v>
      </c>
      <c r="I753">
        <v>4</v>
      </c>
      <c r="J753">
        <v>0</v>
      </c>
      <c r="K753" s="6">
        <v>47.92</v>
      </c>
      <c r="L753">
        <f>YEAR(Table1[[#This Row],[Ship Date]])</f>
        <v>2015</v>
      </c>
      <c r="M753" t="str">
        <f>TEXT(Table1[[#This Row],[Ship Date]],"mmm")</f>
        <v>Jan</v>
      </c>
      <c r="N753">
        <f>ROUNDUP(MONTH(Table1[[#This Row],[Ship Date]])/3,0)</f>
        <v>1</v>
      </c>
    </row>
    <row r="754" spans="1:14" x14ac:dyDescent="0.3">
      <c r="A754">
        <v>759</v>
      </c>
      <c r="B754" t="s">
        <v>1272</v>
      </c>
      <c r="C754" t="s">
        <v>1273</v>
      </c>
      <c r="D754" t="s">
        <v>1055</v>
      </c>
      <c r="E754" s="1">
        <v>42939</v>
      </c>
      <c r="F754" s="1">
        <v>42944</v>
      </c>
      <c r="G754" t="s">
        <v>22</v>
      </c>
      <c r="H754" s="6">
        <v>13.128</v>
      </c>
      <c r="I754">
        <v>3</v>
      </c>
      <c r="J754">
        <v>0.2</v>
      </c>
      <c r="K754" s="6">
        <v>4.2666000000000004</v>
      </c>
      <c r="L754">
        <f>YEAR(Table1[[#This Row],[Ship Date]])</f>
        <v>2017</v>
      </c>
      <c r="M754" t="str">
        <f>TEXT(Table1[[#This Row],[Ship Date]],"mmm")</f>
        <v>Jul</v>
      </c>
      <c r="N754">
        <f>ROUNDUP(MONTH(Table1[[#This Row],[Ship Date]])/3,0)</f>
        <v>3</v>
      </c>
    </row>
    <row r="755" spans="1:14" x14ac:dyDescent="0.3">
      <c r="A755">
        <v>760</v>
      </c>
      <c r="B755" t="s">
        <v>1274</v>
      </c>
      <c r="C755" t="s">
        <v>1275</v>
      </c>
      <c r="D755" t="s">
        <v>267</v>
      </c>
      <c r="E755" s="1">
        <v>42996</v>
      </c>
      <c r="F755" s="1">
        <v>43000</v>
      </c>
      <c r="G755" t="s">
        <v>22</v>
      </c>
      <c r="H755" s="6">
        <v>22.72</v>
      </c>
      <c r="I755">
        <v>4</v>
      </c>
      <c r="J755">
        <v>0</v>
      </c>
      <c r="K755" s="6">
        <v>10.224</v>
      </c>
      <c r="L755">
        <f>YEAR(Table1[[#This Row],[Ship Date]])</f>
        <v>2017</v>
      </c>
      <c r="M755" t="str">
        <f>TEXT(Table1[[#This Row],[Ship Date]],"mmm")</f>
        <v>Sep</v>
      </c>
      <c r="N755">
        <f>ROUNDUP(MONTH(Table1[[#This Row],[Ship Date]])/3,0)</f>
        <v>3</v>
      </c>
    </row>
    <row r="756" spans="1:14" x14ac:dyDescent="0.3">
      <c r="A756">
        <v>761</v>
      </c>
      <c r="B756" t="s">
        <v>1276</v>
      </c>
      <c r="C756" t="s">
        <v>1054</v>
      </c>
      <c r="D756" t="s">
        <v>988</v>
      </c>
      <c r="E756" s="1">
        <v>42247</v>
      </c>
      <c r="F756" s="1">
        <v>42252</v>
      </c>
      <c r="G756" t="s">
        <v>22</v>
      </c>
      <c r="H756" s="6">
        <v>58.32</v>
      </c>
      <c r="I756">
        <v>9</v>
      </c>
      <c r="J756">
        <v>0</v>
      </c>
      <c r="K756" s="6">
        <v>27.993600000000001</v>
      </c>
      <c r="L756">
        <f>YEAR(Table1[[#This Row],[Ship Date]])</f>
        <v>2015</v>
      </c>
      <c r="M756" t="str">
        <f>TEXT(Table1[[#This Row],[Ship Date]],"mmm")</f>
        <v>Sep</v>
      </c>
      <c r="N756">
        <f>ROUNDUP(MONTH(Table1[[#This Row],[Ship Date]])/3,0)</f>
        <v>3</v>
      </c>
    </row>
    <row r="757" spans="1:14" x14ac:dyDescent="0.3">
      <c r="A757">
        <v>762</v>
      </c>
      <c r="B757" t="s">
        <v>1277</v>
      </c>
      <c r="C757" t="s">
        <v>170</v>
      </c>
      <c r="D757" t="s">
        <v>1278</v>
      </c>
      <c r="E757" s="1">
        <v>43042</v>
      </c>
      <c r="F757" s="1">
        <v>43046</v>
      </c>
      <c r="G757" t="s">
        <v>22</v>
      </c>
      <c r="H757" s="6">
        <v>12.39</v>
      </c>
      <c r="I757">
        <v>3</v>
      </c>
      <c r="J757">
        <v>0</v>
      </c>
      <c r="K757" s="6">
        <v>5.6993999999999998</v>
      </c>
      <c r="L757">
        <f>YEAR(Table1[[#This Row],[Ship Date]])</f>
        <v>2017</v>
      </c>
      <c r="M757" t="str">
        <f>TEXT(Table1[[#This Row],[Ship Date]],"mmm")</f>
        <v>Nov</v>
      </c>
      <c r="N757">
        <f>ROUNDUP(MONTH(Table1[[#This Row],[Ship Date]])/3,0)</f>
        <v>4</v>
      </c>
    </row>
    <row r="758" spans="1:14" x14ac:dyDescent="0.3">
      <c r="A758">
        <v>763</v>
      </c>
      <c r="B758" t="s">
        <v>1279</v>
      </c>
      <c r="C758" t="s">
        <v>1280</v>
      </c>
      <c r="D758" t="s">
        <v>335</v>
      </c>
      <c r="E758" s="1">
        <v>42043</v>
      </c>
      <c r="F758" s="1">
        <v>42048</v>
      </c>
      <c r="G758" t="s">
        <v>22</v>
      </c>
      <c r="H758" s="6">
        <v>107.982</v>
      </c>
      <c r="I758">
        <v>3</v>
      </c>
      <c r="J758">
        <v>0.4</v>
      </c>
      <c r="K758" s="6">
        <v>-26.9955</v>
      </c>
      <c r="L758">
        <f>YEAR(Table1[[#This Row],[Ship Date]])</f>
        <v>2015</v>
      </c>
      <c r="M758" t="str">
        <f>TEXT(Table1[[#This Row],[Ship Date]],"mmm")</f>
        <v>Feb</v>
      </c>
      <c r="N758">
        <f>ROUNDUP(MONTH(Table1[[#This Row],[Ship Date]])/3,0)</f>
        <v>1</v>
      </c>
    </row>
    <row r="759" spans="1:14" x14ac:dyDescent="0.3">
      <c r="A759">
        <v>764</v>
      </c>
      <c r="B759" t="s">
        <v>1281</v>
      </c>
      <c r="C759" t="s">
        <v>1282</v>
      </c>
      <c r="D759" t="s">
        <v>323</v>
      </c>
      <c r="E759" s="1">
        <v>41652</v>
      </c>
      <c r="F759" s="1">
        <v>41654</v>
      </c>
      <c r="G759" t="s">
        <v>14</v>
      </c>
      <c r="H759" s="6">
        <v>11.36</v>
      </c>
      <c r="I759">
        <v>2</v>
      </c>
      <c r="J759">
        <v>0</v>
      </c>
      <c r="K759" s="6">
        <v>5.3391999999999999</v>
      </c>
      <c r="L759">
        <f>YEAR(Table1[[#This Row],[Ship Date]])</f>
        <v>2014</v>
      </c>
      <c r="M759" t="str">
        <f>TEXT(Table1[[#This Row],[Ship Date]],"mmm")</f>
        <v>Jan</v>
      </c>
      <c r="N759">
        <f>ROUNDUP(MONTH(Table1[[#This Row],[Ship Date]])/3,0)</f>
        <v>1</v>
      </c>
    </row>
    <row r="760" spans="1:14" x14ac:dyDescent="0.3">
      <c r="A760">
        <v>765</v>
      </c>
      <c r="B760" t="s">
        <v>1281</v>
      </c>
      <c r="C760" t="s">
        <v>1282</v>
      </c>
      <c r="D760" t="s">
        <v>1283</v>
      </c>
      <c r="E760" s="1">
        <v>41652</v>
      </c>
      <c r="F760" s="1">
        <v>41654</v>
      </c>
      <c r="G760" t="s">
        <v>14</v>
      </c>
      <c r="H760" s="6">
        <v>50.94</v>
      </c>
      <c r="I760">
        <v>3</v>
      </c>
      <c r="J760">
        <v>0</v>
      </c>
      <c r="K760" s="6">
        <v>25.47</v>
      </c>
      <c r="L760">
        <f>YEAR(Table1[[#This Row],[Ship Date]])</f>
        <v>2014</v>
      </c>
      <c r="M760" t="str">
        <f>TEXT(Table1[[#This Row],[Ship Date]],"mmm")</f>
        <v>Jan</v>
      </c>
      <c r="N760">
        <f>ROUNDUP(MONTH(Table1[[#This Row],[Ship Date]])/3,0)</f>
        <v>1</v>
      </c>
    </row>
    <row r="761" spans="1:14" x14ac:dyDescent="0.3">
      <c r="A761">
        <v>766</v>
      </c>
      <c r="B761" t="s">
        <v>1281</v>
      </c>
      <c r="C761" t="s">
        <v>1282</v>
      </c>
      <c r="D761" t="s">
        <v>1284</v>
      </c>
      <c r="E761" s="1">
        <v>41652</v>
      </c>
      <c r="F761" s="1">
        <v>41654</v>
      </c>
      <c r="G761" t="s">
        <v>14</v>
      </c>
      <c r="H761" s="6">
        <v>646.74</v>
      </c>
      <c r="I761">
        <v>6</v>
      </c>
      <c r="J761">
        <v>0</v>
      </c>
      <c r="K761" s="6">
        <v>258.69600000000003</v>
      </c>
      <c r="L761">
        <f>YEAR(Table1[[#This Row],[Ship Date]])</f>
        <v>2014</v>
      </c>
      <c r="M761" t="str">
        <f>TEXT(Table1[[#This Row],[Ship Date]],"mmm")</f>
        <v>Jan</v>
      </c>
      <c r="N761">
        <f>ROUNDUP(MONTH(Table1[[#This Row],[Ship Date]])/3,0)</f>
        <v>1</v>
      </c>
    </row>
    <row r="762" spans="1:14" x14ac:dyDescent="0.3">
      <c r="A762">
        <v>767</v>
      </c>
      <c r="B762" t="s">
        <v>1281</v>
      </c>
      <c r="C762" t="s">
        <v>1282</v>
      </c>
      <c r="D762" t="s">
        <v>1285</v>
      </c>
      <c r="E762" s="1">
        <v>41652</v>
      </c>
      <c r="F762" s="1">
        <v>41654</v>
      </c>
      <c r="G762" t="s">
        <v>14</v>
      </c>
      <c r="H762" s="6">
        <v>5.64</v>
      </c>
      <c r="I762">
        <v>3</v>
      </c>
      <c r="J762">
        <v>0</v>
      </c>
      <c r="K762" s="6">
        <v>2.7071999999999998</v>
      </c>
      <c r="L762">
        <f>YEAR(Table1[[#This Row],[Ship Date]])</f>
        <v>2014</v>
      </c>
      <c r="M762" t="str">
        <f>TEXT(Table1[[#This Row],[Ship Date]],"mmm")</f>
        <v>Jan</v>
      </c>
      <c r="N762">
        <f>ROUNDUP(MONTH(Table1[[#This Row],[Ship Date]])/3,0)</f>
        <v>1</v>
      </c>
    </row>
    <row r="763" spans="1:14" x14ac:dyDescent="0.3">
      <c r="A763">
        <v>768</v>
      </c>
      <c r="B763" t="s">
        <v>1281</v>
      </c>
      <c r="C763" t="s">
        <v>1282</v>
      </c>
      <c r="D763" t="s">
        <v>1286</v>
      </c>
      <c r="E763" s="1">
        <v>41652</v>
      </c>
      <c r="F763" s="1">
        <v>41654</v>
      </c>
      <c r="G763" t="s">
        <v>14</v>
      </c>
      <c r="H763" s="6">
        <v>572.58000000000004</v>
      </c>
      <c r="I763">
        <v>6</v>
      </c>
      <c r="J763">
        <v>0</v>
      </c>
      <c r="K763" s="6">
        <v>34.354799999999997</v>
      </c>
      <c r="L763">
        <f>YEAR(Table1[[#This Row],[Ship Date]])</f>
        <v>2014</v>
      </c>
      <c r="M763" t="str">
        <f>TEXT(Table1[[#This Row],[Ship Date]],"mmm")</f>
        <v>Jan</v>
      </c>
      <c r="N763">
        <f>ROUNDUP(MONTH(Table1[[#This Row],[Ship Date]])/3,0)</f>
        <v>1</v>
      </c>
    </row>
    <row r="764" spans="1:14" x14ac:dyDescent="0.3">
      <c r="A764">
        <v>769</v>
      </c>
      <c r="B764" t="s">
        <v>1287</v>
      </c>
      <c r="C764" t="s">
        <v>1288</v>
      </c>
      <c r="D764" t="s">
        <v>1289</v>
      </c>
      <c r="E764" s="1">
        <v>41773</v>
      </c>
      <c r="F764" s="1">
        <v>41779</v>
      </c>
      <c r="G764" t="s">
        <v>22</v>
      </c>
      <c r="H764" s="6">
        <v>310.88</v>
      </c>
      <c r="I764">
        <v>2</v>
      </c>
      <c r="J764">
        <v>0.2</v>
      </c>
      <c r="K764" s="6">
        <v>23.315999999999999</v>
      </c>
      <c r="L764">
        <f>YEAR(Table1[[#This Row],[Ship Date]])</f>
        <v>2014</v>
      </c>
      <c r="M764" t="str">
        <f>TEXT(Table1[[#This Row],[Ship Date]],"mmm")</f>
        <v>May</v>
      </c>
      <c r="N764">
        <f>ROUNDUP(MONTH(Table1[[#This Row],[Ship Date]])/3,0)</f>
        <v>2</v>
      </c>
    </row>
    <row r="765" spans="1:14" x14ac:dyDescent="0.3">
      <c r="A765">
        <v>770</v>
      </c>
      <c r="B765" t="s">
        <v>1290</v>
      </c>
      <c r="C765" t="s">
        <v>405</v>
      </c>
      <c r="D765" t="s">
        <v>1291</v>
      </c>
      <c r="E765" s="1">
        <v>42509</v>
      </c>
      <c r="F765" s="1">
        <v>42514</v>
      </c>
      <c r="G765" t="s">
        <v>22</v>
      </c>
      <c r="H765" s="6">
        <v>641.96</v>
      </c>
      <c r="I765">
        <v>2</v>
      </c>
      <c r="J765">
        <v>0</v>
      </c>
      <c r="K765" s="6">
        <v>179.74879999999999</v>
      </c>
      <c r="L765">
        <f>YEAR(Table1[[#This Row],[Ship Date]])</f>
        <v>2016</v>
      </c>
      <c r="M765" t="str">
        <f>TEXT(Table1[[#This Row],[Ship Date]],"mmm")</f>
        <v>May</v>
      </c>
      <c r="N765">
        <f>ROUNDUP(MONTH(Table1[[#This Row],[Ship Date]])/3,0)</f>
        <v>2</v>
      </c>
    </row>
    <row r="766" spans="1:14" x14ac:dyDescent="0.3">
      <c r="A766">
        <v>771</v>
      </c>
      <c r="B766" t="s">
        <v>1292</v>
      </c>
      <c r="C766" t="s">
        <v>1293</v>
      </c>
      <c r="D766" t="s">
        <v>1294</v>
      </c>
      <c r="E766" s="1">
        <v>42765</v>
      </c>
      <c r="F766" s="1">
        <v>42771</v>
      </c>
      <c r="G766" t="s">
        <v>22</v>
      </c>
      <c r="H766" s="6">
        <v>18.28</v>
      </c>
      <c r="I766">
        <v>2</v>
      </c>
      <c r="J766">
        <v>0</v>
      </c>
      <c r="K766" s="6">
        <v>9.14</v>
      </c>
      <c r="L766">
        <f>YEAR(Table1[[#This Row],[Ship Date]])</f>
        <v>2017</v>
      </c>
      <c r="M766" t="str">
        <f>TEXT(Table1[[#This Row],[Ship Date]],"mmm")</f>
        <v>Feb</v>
      </c>
      <c r="N766">
        <f>ROUNDUP(MONTH(Table1[[#This Row],[Ship Date]])/3,0)</f>
        <v>1</v>
      </c>
    </row>
    <row r="767" spans="1:14" x14ac:dyDescent="0.3">
      <c r="A767">
        <v>772</v>
      </c>
      <c r="B767" t="s">
        <v>1292</v>
      </c>
      <c r="C767" t="s">
        <v>1293</v>
      </c>
      <c r="D767" t="s">
        <v>607</v>
      </c>
      <c r="E767" s="1">
        <v>42765</v>
      </c>
      <c r="F767" s="1">
        <v>42771</v>
      </c>
      <c r="G767" t="s">
        <v>22</v>
      </c>
      <c r="H767" s="6">
        <v>207</v>
      </c>
      <c r="I767">
        <v>3</v>
      </c>
      <c r="J767">
        <v>0</v>
      </c>
      <c r="K767" s="6">
        <v>51.75</v>
      </c>
      <c r="L767">
        <f>YEAR(Table1[[#This Row],[Ship Date]])</f>
        <v>2017</v>
      </c>
      <c r="M767" t="str">
        <f>TEXT(Table1[[#This Row],[Ship Date]],"mmm")</f>
        <v>Feb</v>
      </c>
      <c r="N767">
        <f>ROUNDUP(MONTH(Table1[[#This Row],[Ship Date]])/3,0)</f>
        <v>1</v>
      </c>
    </row>
    <row r="768" spans="1:14" x14ac:dyDescent="0.3">
      <c r="A768">
        <v>773</v>
      </c>
      <c r="B768" t="s">
        <v>1292</v>
      </c>
      <c r="C768" t="s">
        <v>1293</v>
      </c>
      <c r="D768" t="s">
        <v>1295</v>
      </c>
      <c r="E768" s="1">
        <v>42765</v>
      </c>
      <c r="F768" s="1">
        <v>42771</v>
      </c>
      <c r="G768" t="s">
        <v>22</v>
      </c>
      <c r="H768" s="6">
        <v>32.35</v>
      </c>
      <c r="I768">
        <v>5</v>
      </c>
      <c r="J768">
        <v>0</v>
      </c>
      <c r="K768" s="6">
        <v>16.175000000000001</v>
      </c>
      <c r="L768">
        <f>YEAR(Table1[[#This Row],[Ship Date]])</f>
        <v>2017</v>
      </c>
      <c r="M768" t="str">
        <f>TEXT(Table1[[#This Row],[Ship Date]],"mmm")</f>
        <v>Feb</v>
      </c>
      <c r="N768">
        <f>ROUNDUP(MONTH(Table1[[#This Row],[Ship Date]])/3,0)</f>
        <v>1</v>
      </c>
    </row>
    <row r="769" spans="1:14" x14ac:dyDescent="0.3">
      <c r="A769">
        <v>774</v>
      </c>
      <c r="B769" t="s">
        <v>1292</v>
      </c>
      <c r="C769" t="s">
        <v>1293</v>
      </c>
      <c r="D769" t="s">
        <v>29</v>
      </c>
      <c r="E769" s="1">
        <v>42765</v>
      </c>
      <c r="F769" s="1">
        <v>42771</v>
      </c>
      <c r="G769" t="s">
        <v>22</v>
      </c>
      <c r="H769" s="6">
        <v>7.71</v>
      </c>
      <c r="I769">
        <v>1</v>
      </c>
      <c r="J769">
        <v>0</v>
      </c>
      <c r="K769" s="6">
        <v>3.4695</v>
      </c>
      <c r="L769">
        <f>YEAR(Table1[[#This Row],[Ship Date]])</f>
        <v>2017</v>
      </c>
      <c r="M769" t="str">
        <f>TEXT(Table1[[#This Row],[Ship Date]],"mmm")</f>
        <v>Feb</v>
      </c>
      <c r="N769">
        <f>ROUNDUP(MONTH(Table1[[#This Row],[Ship Date]])/3,0)</f>
        <v>1</v>
      </c>
    </row>
    <row r="770" spans="1:14" x14ac:dyDescent="0.3">
      <c r="A770">
        <v>775</v>
      </c>
      <c r="B770" t="s">
        <v>1292</v>
      </c>
      <c r="C770" t="s">
        <v>1293</v>
      </c>
      <c r="D770" t="s">
        <v>1296</v>
      </c>
      <c r="E770" s="1">
        <v>42765</v>
      </c>
      <c r="F770" s="1">
        <v>42771</v>
      </c>
      <c r="G770" t="s">
        <v>22</v>
      </c>
      <c r="H770" s="6">
        <v>40.299999999999997</v>
      </c>
      <c r="I770">
        <v>2</v>
      </c>
      <c r="J770">
        <v>0</v>
      </c>
      <c r="K770" s="6">
        <v>10.881</v>
      </c>
      <c r="L770">
        <f>YEAR(Table1[[#This Row],[Ship Date]])</f>
        <v>2017</v>
      </c>
      <c r="M770" t="str">
        <f>TEXT(Table1[[#This Row],[Ship Date]],"mmm")</f>
        <v>Feb</v>
      </c>
      <c r="N770">
        <f>ROUNDUP(MONTH(Table1[[#This Row],[Ship Date]])/3,0)</f>
        <v>1</v>
      </c>
    </row>
    <row r="771" spans="1:14" x14ac:dyDescent="0.3">
      <c r="A771">
        <v>776</v>
      </c>
      <c r="B771" t="s">
        <v>1292</v>
      </c>
      <c r="C771" t="s">
        <v>1293</v>
      </c>
      <c r="D771" t="s">
        <v>1297</v>
      </c>
      <c r="E771" s="1">
        <v>42765</v>
      </c>
      <c r="F771" s="1">
        <v>42771</v>
      </c>
      <c r="G771" t="s">
        <v>22</v>
      </c>
      <c r="H771" s="6">
        <v>34.58</v>
      </c>
      <c r="I771">
        <v>7</v>
      </c>
      <c r="J771">
        <v>0</v>
      </c>
      <c r="K771" s="6">
        <v>14.5236</v>
      </c>
      <c r="L771">
        <f>YEAR(Table1[[#This Row],[Ship Date]])</f>
        <v>2017</v>
      </c>
      <c r="M771" t="str">
        <f>TEXT(Table1[[#This Row],[Ship Date]],"mmm")</f>
        <v>Feb</v>
      </c>
      <c r="N771">
        <f>ROUNDUP(MONTH(Table1[[#This Row],[Ship Date]])/3,0)</f>
        <v>1</v>
      </c>
    </row>
    <row r="772" spans="1:14" x14ac:dyDescent="0.3">
      <c r="A772">
        <v>777</v>
      </c>
      <c r="B772" t="s">
        <v>1298</v>
      </c>
      <c r="C772" t="s">
        <v>1299</v>
      </c>
      <c r="D772" t="s">
        <v>1300</v>
      </c>
      <c r="E772" s="1">
        <v>41819</v>
      </c>
      <c r="F772" s="1">
        <v>41826</v>
      </c>
      <c r="G772" t="s">
        <v>22</v>
      </c>
      <c r="H772" s="6">
        <v>32.76</v>
      </c>
      <c r="I772">
        <v>7</v>
      </c>
      <c r="J772">
        <v>0.2</v>
      </c>
      <c r="K772" s="6">
        <v>3.6855000000000002</v>
      </c>
      <c r="L772">
        <f>YEAR(Table1[[#This Row],[Ship Date]])</f>
        <v>2014</v>
      </c>
      <c r="M772" t="str">
        <f>TEXT(Table1[[#This Row],[Ship Date]],"mmm")</f>
        <v>Jul</v>
      </c>
      <c r="N772">
        <f>ROUNDUP(MONTH(Table1[[#This Row],[Ship Date]])/3,0)</f>
        <v>3</v>
      </c>
    </row>
    <row r="773" spans="1:14" x14ac:dyDescent="0.3">
      <c r="A773">
        <v>778</v>
      </c>
      <c r="B773" t="s">
        <v>1301</v>
      </c>
      <c r="C773" t="s">
        <v>536</v>
      </c>
      <c r="D773" t="s">
        <v>1302</v>
      </c>
      <c r="E773" s="1">
        <v>42237</v>
      </c>
      <c r="F773" s="1">
        <v>42239</v>
      </c>
      <c r="G773" t="s">
        <v>82</v>
      </c>
      <c r="H773" s="6">
        <v>544.00800000000004</v>
      </c>
      <c r="I773">
        <v>3</v>
      </c>
      <c r="J773">
        <v>0.2</v>
      </c>
      <c r="K773" s="6">
        <v>40.800600000000003</v>
      </c>
      <c r="L773">
        <f>YEAR(Table1[[#This Row],[Ship Date]])</f>
        <v>2015</v>
      </c>
      <c r="M773" t="str">
        <f>TEXT(Table1[[#This Row],[Ship Date]],"mmm")</f>
        <v>Aug</v>
      </c>
      <c r="N773">
        <f>ROUNDUP(MONTH(Table1[[#This Row],[Ship Date]])/3,0)</f>
        <v>3</v>
      </c>
    </row>
    <row r="774" spans="1:14" x14ac:dyDescent="0.3">
      <c r="A774">
        <v>779</v>
      </c>
      <c r="B774" t="s">
        <v>1301</v>
      </c>
      <c r="C774" t="s">
        <v>536</v>
      </c>
      <c r="D774" t="s">
        <v>740</v>
      </c>
      <c r="E774" s="1">
        <v>42237</v>
      </c>
      <c r="F774" s="1">
        <v>42239</v>
      </c>
      <c r="G774" t="s">
        <v>82</v>
      </c>
      <c r="H774" s="6">
        <v>59.94</v>
      </c>
      <c r="I774">
        <v>3</v>
      </c>
      <c r="J774">
        <v>0</v>
      </c>
      <c r="K774" s="6">
        <v>28.171800000000001</v>
      </c>
      <c r="L774">
        <f>YEAR(Table1[[#This Row],[Ship Date]])</f>
        <v>2015</v>
      </c>
      <c r="M774" t="str">
        <f>TEXT(Table1[[#This Row],[Ship Date]],"mmm")</f>
        <v>Aug</v>
      </c>
      <c r="N774">
        <f>ROUNDUP(MONTH(Table1[[#This Row],[Ship Date]])/3,0)</f>
        <v>3</v>
      </c>
    </row>
    <row r="775" spans="1:14" x14ac:dyDescent="0.3">
      <c r="A775">
        <v>780</v>
      </c>
      <c r="B775" t="s">
        <v>1301</v>
      </c>
      <c r="C775" t="s">
        <v>536</v>
      </c>
      <c r="D775" t="s">
        <v>723</v>
      </c>
      <c r="E775" s="1">
        <v>42237</v>
      </c>
      <c r="F775" s="1">
        <v>42239</v>
      </c>
      <c r="G775" t="s">
        <v>82</v>
      </c>
      <c r="H775" s="6">
        <v>23.92</v>
      </c>
      <c r="I775">
        <v>4</v>
      </c>
      <c r="J775">
        <v>0</v>
      </c>
      <c r="K775" s="6">
        <v>11.720800000000001</v>
      </c>
      <c r="L775">
        <f>YEAR(Table1[[#This Row],[Ship Date]])</f>
        <v>2015</v>
      </c>
      <c r="M775" t="str">
        <f>TEXT(Table1[[#This Row],[Ship Date]],"mmm")</f>
        <v>Aug</v>
      </c>
      <c r="N775">
        <f>ROUNDUP(MONTH(Table1[[#This Row],[Ship Date]])/3,0)</f>
        <v>3</v>
      </c>
    </row>
    <row r="776" spans="1:14" x14ac:dyDescent="0.3">
      <c r="A776">
        <v>781</v>
      </c>
      <c r="B776" t="s">
        <v>1301</v>
      </c>
      <c r="C776" t="s">
        <v>536</v>
      </c>
      <c r="D776" t="s">
        <v>1303</v>
      </c>
      <c r="E776" s="1">
        <v>42237</v>
      </c>
      <c r="F776" s="1">
        <v>42239</v>
      </c>
      <c r="G776" t="s">
        <v>82</v>
      </c>
      <c r="H776" s="6">
        <v>4.28</v>
      </c>
      <c r="I776">
        <v>1</v>
      </c>
      <c r="J776">
        <v>0</v>
      </c>
      <c r="K776" s="6">
        <v>1.9259999999999999</v>
      </c>
      <c r="L776">
        <f>YEAR(Table1[[#This Row],[Ship Date]])</f>
        <v>2015</v>
      </c>
      <c r="M776" t="str">
        <f>TEXT(Table1[[#This Row],[Ship Date]],"mmm")</f>
        <v>Aug</v>
      </c>
      <c r="N776">
        <f>ROUNDUP(MONTH(Table1[[#This Row],[Ship Date]])/3,0)</f>
        <v>3</v>
      </c>
    </row>
    <row r="777" spans="1:14" x14ac:dyDescent="0.3">
      <c r="A777">
        <v>782</v>
      </c>
      <c r="B777" t="s">
        <v>1304</v>
      </c>
      <c r="C777" t="s">
        <v>1305</v>
      </c>
      <c r="D777" t="s">
        <v>820</v>
      </c>
      <c r="E777" s="1">
        <v>42280</v>
      </c>
      <c r="F777" s="1">
        <v>42283</v>
      </c>
      <c r="G777" t="s">
        <v>14</v>
      </c>
      <c r="H777" s="6">
        <v>32.07</v>
      </c>
      <c r="I777">
        <v>5</v>
      </c>
      <c r="J777">
        <v>0.7</v>
      </c>
      <c r="K777" s="6">
        <v>-22.449000000000002</v>
      </c>
      <c r="L777">
        <f>YEAR(Table1[[#This Row],[Ship Date]])</f>
        <v>2015</v>
      </c>
      <c r="M777" t="str">
        <f>TEXT(Table1[[#This Row],[Ship Date]],"mmm")</f>
        <v>Oct</v>
      </c>
      <c r="N777">
        <f>ROUNDUP(MONTH(Table1[[#This Row],[Ship Date]])/3,0)</f>
        <v>4</v>
      </c>
    </row>
    <row r="778" spans="1:14" x14ac:dyDescent="0.3">
      <c r="A778">
        <v>783</v>
      </c>
      <c r="B778" t="s">
        <v>1304</v>
      </c>
      <c r="C778" t="s">
        <v>1305</v>
      </c>
      <c r="D778" t="s">
        <v>108</v>
      </c>
      <c r="E778" s="1">
        <v>42280</v>
      </c>
      <c r="F778" s="1">
        <v>42283</v>
      </c>
      <c r="G778" t="s">
        <v>14</v>
      </c>
      <c r="H778" s="6">
        <v>24</v>
      </c>
      <c r="I778">
        <v>2</v>
      </c>
      <c r="J778">
        <v>0.2</v>
      </c>
      <c r="K778" s="6">
        <v>-2.7</v>
      </c>
      <c r="L778">
        <f>YEAR(Table1[[#This Row],[Ship Date]])</f>
        <v>2015</v>
      </c>
      <c r="M778" t="str">
        <f>TEXT(Table1[[#This Row],[Ship Date]],"mmm")</f>
        <v>Oct</v>
      </c>
      <c r="N778">
        <f>ROUNDUP(MONTH(Table1[[#This Row],[Ship Date]])/3,0)</f>
        <v>4</v>
      </c>
    </row>
    <row r="779" spans="1:14" x14ac:dyDescent="0.3">
      <c r="A779">
        <v>784</v>
      </c>
      <c r="B779" t="s">
        <v>1304</v>
      </c>
      <c r="C779" t="s">
        <v>1305</v>
      </c>
      <c r="D779" t="s">
        <v>1306</v>
      </c>
      <c r="E779" s="1">
        <v>42280</v>
      </c>
      <c r="F779" s="1">
        <v>42283</v>
      </c>
      <c r="G779" t="s">
        <v>14</v>
      </c>
      <c r="H779" s="6">
        <v>35.49</v>
      </c>
      <c r="I779">
        <v>1</v>
      </c>
      <c r="J779">
        <v>0.5</v>
      </c>
      <c r="K779" s="6">
        <v>-15.615600000000001</v>
      </c>
      <c r="L779">
        <f>YEAR(Table1[[#This Row],[Ship Date]])</f>
        <v>2015</v>
      </c>
      <c r="M779" t="str">
        <f>TEXT(Table1[[#This Row],[Ship Date]],"mmm")</f>
        <v>Oct</v>
      </c>
      <c r="N779">
        <f>ROUNDUP(MONTH(Table1[[#This Row],[Ship Date]])/3,0)</f>
        <v>4</v>
      </c>
    </row>
    <row r="780" spans="1:14" x14ac:dyDescent="0.3">
      <c r="A780">
        <v>785</v>
      </c>
      <c r="B780" t="s">
        <v>1304</v>
      </c>
      <c r="C780" t="s">
        <v>1305</v>
      </c>
      <c r="D780" t="s">
        <v>1307</v>
      </c>
      <c r="E780" s="1">
        <v>42280</v>
      </c>
      <c r="F780" s="1">
        <v>42283</v>
      </c>
      <c r="G780" t="s">
        <v>14</v>
      </c>
      <c r="H780" s="6">
        <v>47.984000000000002</v>
      </c>
      <c r="I780">
        <v>2</v>
      </c>
      <c r="J780">
        <v>0.2</v>
      </c>
      <c r="K780" s="6">
        <v>0.5998</v>
      </c>
      <c r="L780">
        <f>YEAR(Table1[[#This Row],[Ship Date]])</f>
        <v>2015</v>
      </c>
      <c r="M780" t="str">
        <f>TEXT(Table1[[#This Row],[Ship Date]],"mmm")</f>
        <v>Oct</v>
      </c>
      <c r="N780">
        <f>ROUNDUP(MONTH(Table1[[#This Row],[Ship Date]])/3,0)</f>
        <v>4</v>
      </c>
    </row>
    <row r="781" spans="1:14" x14ac:dyDescent="0.3">
      <c r="A781">
        <v>786</v>
      </c>
      <c r="B781" t="s">
        <v>1308</v>
      </c>
      <c r="C781" t="s">
        <v>442</v>
      </c>
      <c r="D781" t="s">
        <v>1309</v>
      </c>
      <c r="E781" s="1">
        <v>42147</v>
      </c>
      <c r="F781" s="1">
        <v>42152</v>
      </c>
      <c r="G781" t="s">
        <v>22</v>
      </c>
      <c r="H781" s="6">
        <v>186.69</v>
      </c>
      <c r="I781">
        <v>3</v>
      </c>
      <c r="J781">
        <v>0</v>
      </c>
      <c r="K781" s="6">
        <v>87.744299999999996</v>
      </c>
      <c r="L781">
        <f>YEAR(Table1[[#This Row],[Ship Date]])</f>
        <v>2015</v>
      </c>
      <c r="M781" t="str">
        <f>TEXT(Table1[[#This Row],[Ship Date]],"mmm")</f>
        <v>May</v>
      </c>
      <c r="N781">
        <f>ROUNDUP(MONTH(Table1[[#This Row],[Ship Date]])/3,0)</f>
        <v>2</v>
      </c>
    </row>
    <row r="782" spans="1:14" x14ac:dyDescent="0.3">
      <c r="A782">
        <v>787</v>
      </c>
      <c r="B782" t="s">
        <v>1310</v>
      </c>
      <c r="C782" t="s">
        <v>230</v>
      </c>
      <c r="D782" t="s">
        <v>1311</v>
      </c>
      <c r="E782" s="1">
        <v>42811</v>
      </c>
      <c r="F782" s="1">
        <v>42815</v>
      </c>
      <c r="G782" t="s">
        <v>14</v>
      </c>
      <c r="H782" s="6">
        <v>17.456</v>
      </c>
      <c r="I782">
        <v>2</v>
      </c>
      <c r="J782">
        <v>0.2</v>
      </c>
      <c r="K782" s="6">
        <v>5.8914</v>
      </c>
      <c r="L782">
        <f>YEAR(Table1[[#This Row],[Ship Date]])</f>
        <v>2017</v>
      </c>
      <c r="M782" t="str">
        <f>TEXT(Table1[[#This Row],[Ship Date]],"mmm")</f>
        <v>Mar</v>
      </c>
      <c r="N782">
        <f>ROUNDUP(MONTH(Table1[[#This Row],[Ship Date]])/3,0)</f>
        <v>1</v>
      </c>
    </row>
    <row r="783" spans="1:14" x14ac:dyDescent="0.3">
      <c r="A783">
        <v>788</v>
      </c>
      <c r="B783" t="s">
        <v>1312</v>
      </c>
      <c r="C783" t="s">
        <v>1313</v>
      </c>
      <c r="D783" t="s">
        <v>1314</v>
      </c>
      <c r="E783" s="1">
        <v>42350</v>
      </c>
      <c r="F783" s="1">
        <v>42354</v>
      </c>
      <c r="G783" t="s">
        <v>22</v>
      </c>
      <c r="H783" s="6">
        <v>348.928</v>
      </c>
      <c r="I783">
        <v>2</v>
      </c>
      <c r="J783">
        <v>0.2</v>
      </c>
      <c r="K783" s="6">
        <v>34.892800000000001</v>
      </c>
      <c r="L783">
        <f>YEAR(Table1[[#This Row],[Ship Date]])</f>
        <v>2015</v>
      </c>
      <c r="M783" t="str">
        <f>TEXT(Table1[[#This Row],[Ship Date]],"mmm")</f>
        <v>Dec</v>
      </c>
      <c r="N783">
        <f>ROUNDUP(MONTH(Table1[[#This Row],[Ship Date]])/3,0)</f>
        <v>4</v>
      </c>
    </row>
    <row r="784" spans="1:14" x14ac:dyDescent="0.3">
      <c r="A784">
        <v>789</v>
      </c>
      <c r="B784" t="s">
        <v>1315</v>
      </c>
      <c r="C784" t="s">
        <v>864</v>
      </c>
      <c r="D784" t="s">
        <v>763</v>
      </c>
      <c r="E784" s="1">
        <v>42181</v>
      </c>
      <c r="F784" s="1">
        <v>42185</v>
      </c>
      <c r="G784" t="s">
        <v>22</v>
      </c>
      <c r="H784" s="6">
        <v>143.96</v>
      </c>
      <c r="I784">
        <v>4</v>
      </c>
      <c r="J784">
        <v>0</v>
      </c>
      <c r="K784" s="6">
        <v>69.100800000000007</v>
      </c>
      <c r="L784">
        <f>YEAR(Table1[[#This Row],[Ship Date]])</f>
        <v>2015</v>
      </c>
      <c r="M784" t="str">
        <f>TEXT(Table1[[#This Row],[Ship Date]],"mmm")</f>
        <v>Jun</v>
      </c>
      <c r="N784">
        <f>ROUNDUP(MONTH(Table1[[#This Row],[Ship Date]])/3,0)</f>
        <v>2</v>
      </c>
    </row>
    <row r="785" spans="1:14" x14ac:dyDescent="0.3">
      <c r="A785">
        <v>790</v>
      </c>
      <c r="B785" t="s">
        <v>1315</v>
      </c>
      <c r="C785" t="s">
        <v>864</v>
      </c>
      <c r="D785" t="s">
        <v>841</v>
      </c>
      <c r="E785" s="1">
        <v>42181</v>
      </c>
      <c r="F785" s="1">
        <v>42185</v>
      </c>
      <c r="G785" t="s">
        <v>22</v>
      </c>
      <c r="H785" s="6">
        <v>15.42</v>
      </c>
      <c r="I785">
        <v>1</v>
      </c>
      <c r="J785">
        <v>0</v>
      </c>
      <c r="K785" s="6">
        <v>4.1634000000000002</v>
      </c>
      <c r="L785">
        <f>YEAR(Table1[[#This Row],[Ship Date]])</f>
        <v>2015</v>
      </c>
      <c r="M785" t="str">
        <f>TEXT(Table1[[#This Row],[Ship Date]],"mmm")</f>
        <v>Jun</v>
      </c>
      <c r="N785">
        <f>ROUNDUP(MONTH(Table1[[#This Row],[Ship Date]])/3,0)</f>
        <v>2</v>
      </c>
    </row>
    <row r="786" spans="1:14" x14ac:dyDescent="0.3">
      <c r="A786">
        <v>791</v>
      </c>
      <c r="B786" t="s">
        <v>1315</v>
      </c>
      <c r="C786" t="s">
        <v>864</v>
      </c>
      <c r="D786" t="s">
        <v>1316</v>
      </c>
      <c r="E786" s="1">
        <v>42181</v>
      </c>
      <c r="F786" s="1">
        <v>42185</v>
      </c>
      <c r="G786" t="s">
        <v>22</v>
      </c>
      <c r="H786" s="6">
        <v>43.04</v>
      </c>
      <c r="I786">
        <v>8</v>
      </c>
      <c r="J786">
        <v>0</v>
      </c>
      <c r="K786" s="6">
        <v>21.089600000000001</v>
      </c>
      <c r="L786">
        <f>YEAR(Table1[[#This Row],[Ship Date]])</f>
        <v>2015</v>
      </c>
      <c r="M786" t="str">
        <f>TEXT(Table1[[#This Row],[Ship Date]],"mmm")</f>
        <v>Jun</v>
      </c>
      <c r="N786">
        <f>ROUNDUP(MONTH(Table1[[#This Row],[Ship Date]])/3,0)</f>
        <v>2</v>
      </c>
    </row>
    <row r="787" spans="1:14" x14ac:dyDescent="0.3">
      <c r="A787">
        <v>792</v>
      </c>
      <c r="B787" t="s">
        <v>1315</v>
      </c>
      <c r="C787" t="s">
        <v>864</v>
      </c>
      <c r="D787" t="s">
        <v>1317</v>
      </c>
      <c r="E787" s="1">
        <v>42181</v>
      </c>
      <c r="F787" s="1">
        <v>42185</v>
      </c>
      <c r="G787" t="s">
        <v>22</v>
      </c>
      <c r="H787" s="6">
        <v>332.94</v>
      </c>
      <c r="I787">
        <v>3</v>
      </c>
      <c r="J787">
        <v>0</v>
      </c>
      <c r="K787" s="6">
        <v>79.905600000000007</v>
      </c>
      <c r="L787">
        <f>YEAR(Table1[[#This Row],[Ship Date]])</f>
        <v>2015</v>
      </c>
      <c r="M787" t="str">
        <f>TEXT(Table1[[#This Row],[Ship Date]],"mmm")</f>
        <v>Jun</v>
      </c>
      <c r="N787">
        <f>ROUNDUP(MONTH(Table1[[#This Row],[Ship Date]])/3,0)</f>
        <v>2</v>
      </c>
    </row>
    <row r="788" spans="1:14" x14ac:dyDescent="0.3">
      <c r="A788">
        <v>793</v>
      </c>
      <c r="B788" t="s">
        <v>1318</v>
      </c>
      <c r="C788" t="s">
        <v>1319</v>
      </c>
      <c r="D788" t="s">
        <v>1320</v>
      </c>
      <c r="E788" s="1">
        <v>42510</v>
      </c>
      <c r="F788" s="1">
        <v>42510</v>
      </c>
      <c r="G788" t="s">
        <v>656</v>
      </c>
      <c r="H788" s="6">
        <v>1363.96</v>
      </c>
      <c r="I788">
        <v>5</v>
      </c>
      <c r="J788">
        <v>0.2</v>
      </c>
      <c r="K788" s="6">
        <v>85.247500000000002</v>
      </c>
      <c r="L788">
        <f>YEAR(Table1[[#This Row],[Ship Date]])</f>
        <v>2016</v>
      </c>
      <c r="M788" t="str">
        <f>TEXT(Table1[[#This Row],[Ship Date]],"mmm")</f>
        <v>May</v>
      </c>
      <c r="N788">
        <f>ROUNDUP(MONTH(Table1[[#This Row],[Ship Date]])/3,0)</f>
        <v>2</v>
      </c>
    </row>
    <row r="789" spans="1:14" x14ac:dyDescent="0.3">
      <c r="A789">
        <v>794</v>
      </c>
      <c r="B789" t="s">
        <v>1321</v>
      </c>
      <c r="C789" t="s">
        <v>1322</v>
      </c>
      <c r="D789" t="s">
        <v>1323</v>
      </c>
      <c r="E789" s="1">
        <v>41902</v>
      </c>
      <c r="F789" s="1">
        <v>41908</v>
      </c>
      <c r="G789" t="s">
        <v>22</v>
      </c>
      <c r="H789" s="6">
        <v>9.9600000000000009</v>
      </c>
      <c r="I789">
        <v>2</v>
      </c>
      <c r="J789">
        <v>0</v>
      </c>
      <c r="K789" s="6">
        <v>4.5815999999999999</v>
      </c>
      <c r="L789">
        <f>YEAR(Table1[[#This Row],[Ship Date]])</f>
        <v>2014</v>
      </c>
      <c r="M789" t="str">
        <f>TEXT(Table1[[#This Row],[Ship Date]],"mmm")</f>
        <v>Sep</v>
      </c>
      <c r="N789">
        <f>ROUNDUP(MONTH(Table1[[#This Row],[Ship Date]])/3,0)</f>
        <v>3</v>
      </c>
    </row>
    <row r="790" spans="1:14" x14ac:dyDescent="0.3">
      <c r="A790">
        <v>795</v>
      </c>
      <c r="B790" t="s">
        <v>1321</v>
      </c>
      <c r="C790" t="s">
        <v>1322</v>
      </c>
      <c r="D790" t="s">
        <v>732</v>
      </c>
      <c r="E790" s="1">
        <v>41902</v>
      </c>
      <c r="F790" s="1">
        <v>41908</v>
      </c>
      <c r="G790" t="s">
        <v>22</v>
      </c>
      <c r="H790" s="6">
        <v>21.72</v>
      </c>
      <c r="I790">
        <v>4</v>
      </c>
      <c r="J790">
        <v>0</v>
      </c>
      <c r="K790" s="6">
        <v>10.642799999999999</v>
      </c>
      <c r="L790">
        <f>YEAR(Table1[[#This Row],[Ship Date]])</f>
        <v>2014</v>
      </c>
      <c r="M790" t="str">
        <f>TEXT(Table1[[#This Row],[Ship Date]],"mmm")</f>
        <v>Sep</v>
      </c>
      <c r="N790">
        <f>ROUNDUP(MONTH(Table1[[#This Row],[Ship Date]])/3,0)</f>
        <v>3</v>
      </c>
    </row>
    <row r="791" spans="1:14" x14ac:dyDescent="0.3">
      <c r="A791">
        <v>796</v>
      </c>
      <c r="B791" t="s">
        <v>1324</v>
      </c>
      <c r="C791" t="s">
        <v>1325</v>
      </c>
      <c r="D791" t="s">
        <v>1263</v>
      </c>
      <c r="E791" s="1">
        <v>42999</v>
      </c>
      <c r="F791" s="1">
        <v>43004</v>
      </c>
      <c r="G791" t="s">
        <v>22</v>
      </c>
      <c r="H791" s="6">
        <v>20.16</v>
      </c>
      <c r="I791">
        <v>7</v>
      </c>
      <c r="J791">
        <v>0</v>
      </c>
      <c r="K791" s="6">
        <v>9.8783999999999992</v>
      </c>
      <c r="L791">
        <f>YEAR(Table1[[#This Row],[Ship Date]])</f>
        <v>2017</v>
      </c>
      <c r="M791" t="str">
        <f>TEXT(Table1[[#This Row],[Ship Date]],"mmm")</f>
        <v>Sep</v>
      </c>
      <c r="N791">
        <f>ROUNDUP(MONTH(Table1[[#This Row],[Ship Date]])/3,0)</f>
        <v>3</v>
      </c>
    </row>
    <row r="792" spans="1:14" x14ac:dyDescent="0.3">
      <c r="A792">
        <v>797</v>
      </c>
      <c r="B792" t="s">
        <v>1326</v>
      </c>
      <c r="C792" t="s">
        <v>450</v>
      </c>
      <c r="D792" t="s">
        <v>1327</v>
      </c>
      <c r="E792" s="1">
        <v>42362</v>
      </c>
      <c r="F792" s="1">
        <v>42364</v>
      </c>
      <c r="G792" t="s">
        <v>82</v>
      </c>
      <c r="H792" s="6">
        <v>132.79</v>
      </c>
      <c r="I792">
        <v>7</v>
      </c>
      <c r="J792">
        <v>0</v>
      </c>
      <c r="K792" s="6">
        <v>63.739199999999997</v>
      </c>
      <c r="L792">
        <f>YEAR(Table1[[#This Row],[Ship Date]])</f>
        <v>2015</v>
      </c>
      <c r="M792" t="str">
        <f>TEXT(Table1[[#This Row],[Ship Date]],"mmm")</f>
        <v>Dec</v>
      </c>
      <c r="N792">
        <f>ROUNDUP(MONTH(Table1[[#This Row],[Ship Date]])/3,0)</f>
        <v>4</v>
      </c>
    </row>
    <row r="793" spans="1:14" x14ac:dyDescent="0.3">
      <c r="A793">
        <v>798</v>
      </c>
      <c r="B793" t="s">
        <v>1326</v>
      </c>
      <c r="C793" t="s">
        <v>450</v>
      </c>
      <c r="D793" t="s">
        <v>35</v>
      </c>
      <c r="E793" s="1">
        <v>42362</v>
      </c>
      <c r="F793" s="1">
        <v>42364</v>
      </c>
      <c r="G793" t="s">
        <v>82</v>
      </c>
      <c r="H793" s="6">
        <v>12.96</v>
      </c>
      <c r="I793">
        <v>2</v>
      </c>
      <c r="J793">
        <v>0</v>
      </c>
      <c r="K793" s="6">
        <v>6.2207999999999997</v>
      </c>
      <c r="L793">
        <f>YEAR(Table1[[#This Row],[Ship Date]])</f>
        <v>2015</v>
      </c>
      <c r="M793" t="str">
        <f>TEXT(Table1[[#This Row],[Ship Date]],"mmm")</f>
        <v>Dec</v>
      </c>
      <c r="N793">
        <f>ROUNDUP(MONTH(Table1[[#This Row],[Ship Date]])/3,0)</f>
        <v>4</v>
      </c>
    </row>
    <row r="794" spans="1:14" x14ac:dyDescent="0.3">
      <c r="A794">
        <v>799</v>
      </c>
      <c r="B794" t="s">
        <v>1326</v>
      </c>
      <c r="C794" t="s">
        <v>450</v>
      </c>
      <c r="D794" t="s">
        <v>1328</v>
      </c>
      <c r="E794" s="1">
        <v>42362</v>
      </c>
      <c r="F794" s="1">
        <v>42364</v>
      </c>
      <c r="G794" t="s">
        <v>82</v>
      </c>
      <c r="H794" s="6">
        <v>21.56</v>
      </c>
      <c r="I794">
        <v>7</v>
      </c>
      <c r="J794">
        <v>0</v>
      </c>
      <c r="K794" s="6">
        <v>10.348800000000001</v>
      </c>
      <c r="L794">
        <f>YEAR(Table1[[#This Row],[Ship Date]])</f>
        <v>2015</v>
      </c>
      <c r="M794" t="str">
        <f>TEXT(Table1[[#This Row],[Ship Date]],"mmm")</f>
        <v>Dec</v>
      </c>
      <c r="N794">
        <f>ROUNDUP(MONTH(Table1[[#This Row],[Ship Date]])/3,0)</f>
        <v>4</v>
      </c>
    </row>
    <row r="795" spans="1:14" x14ac:dyDescent="0.3">
      <c r="A795">
        <v>800</v>
      </c>
      <c r="B795" t="s">
        <v>1329</v>
      </c>
      <c r="C795" t="s">
        <v>1330</v>
      </c>
      <c r="D795" t="s">
        <v>953</v>
      </c>
      <c r="E795" s="1">
        <v>42335</v>
      </c>
      <c r="F795" s="1">
        <v>42341</v>
      </c>
      <c r="G795" t="s">
        <v>22</v>
      </c>
      <c r="H795" s="6">
        <v>283.92</v>
      </c>
      <c r="I795">
        <v>5</v>
      </c>
      <c r="J795">
        <v>0.2</v>
      </c>
      <c r="K795" s="6">
        <v>17.745000000000001</v>
      </c>
      <c r="L795">
        <f>YEAR(Table1[[#This Row],[Ship Date]])</f>
        <v>2015</v>
      </c>
      <c r="M795" t="str">
        <f>TEXT(Table1[[#This Row],[Ship Date]],"mmm")</f>
        <v>Dec</v>
      </c>
      <c r="N795">
        <f>ROUNDUP(MONTH(Table1[[#This Row],[Ship Date]])/3,0)</f>
        <v>4</v>
      </c>
    </row>
    <row r="796" spans="1:14" x14ac:dyDescent="0.3">
      <c r="A796">
        <v>801</v>
      </c>
      <c r="B796" t="s">
        <v>1331</v>
      </c>
      <c r="C796" t="s">
        <v>1332</v>
      </c>
      <c r="D796" t="s">
        <v>1333</v>
      </c>
      <c r="E796" s="1">
        <v>42786</v>
      </c>
      <c r="F796" s="1">
        <v>42789</v>
      </c>
      <c r="G796" t="s">
        <v>82</v>
      </c>
      <c r="H796" s="6">
        <v>22.23</v>
      </c>
      <c r="I796">
        <v>1</v>
      </c>
      <c r="J796">
        <v>0</v>
      </c>
      <c r="K796" s="6">
        <v>7.3358999999999996</v>
      </c>
      <c r="L796">
        <f>YEAR(Table1[[#This Row],[Ship Date]])</f>
        <v>2017</v>
      </c>
      <c r="M796" t="str">
        <f>TEXT(Table1[[#This Row],[Ship Date]],"mmm")</f>
        <v>Feb</v>
      </c>
      <c r="N796">
        <f>ROUNDUP(MONTH(Table1[[#This Row],[Ship Date]])/3,0)</f>
        <v>1</v>
      </c>
    </row>
    <row r="797" spans="1:14" x14ac:dyDescent="0.3">
      <c r="A797">
        <v>802</v>
      </c>
      <c r="B797" t="s">
        <v>1331</v>
      </c>
      <c r="C797" t="s">
        <v>1332</v>
      </c>
      <c r="D797" t="s">
        <v>478</v>
      </c>
      <c r="E797" s="1">
        <v>42786</v>
      </c>
      <c r="F797" s="1">
        <v>42789</v>
      </c>
      <c r="G797" t="s">
        <v>82</v>
      </c>
      <c r="H797" s="6">
        <v>215.96799999999999</v>
      </c>
      <c r="I797">
        <v>2</v>
      </c>
      <c r="J797">
        <v>0.2</v>
      </c>
      <c r="K797" s="6">
        <v>18.897200000000002</v>
      </c>
      <c r="L797">
        <f>YEAR(Table1[[#This Row],[Ship Date]])</f>
        <v>2017</v>
      </c>
      <c r="M797" t="str">
        <f>TEXT(Table1[[#This Row],[Ship Date]],"mmm")</f>
        <v>Feb</v>
      </c>
      <c r="N797">
        <f>ROUNDUP(MONTH(Table1[[#This Row],[Ship Date]])/3,0)</f>
        <v>1</v>
      </c>
    </row>
    <row r="798" spans="1:14" x14ac:dyDescent="0.3">
      <c r="A798">
        <v>803</v>
      </c>
      <c r="B798" t="s">
        <v>1334</v>
      </c>
      <c r="C798" t="s">
        <v>1332</v>
      </c>
      <c r="D798" t="s">
        <v>1335</v>
      </c>
      <c r="E798" s="1">
        <v>42600</v>
      </c>
      <c r="F798" s="1">
        <v>42605</v>
      </c>
      <c r="G798" t="s">
        <v>14</v>
      </c>
      <c r="H798" s="6">
        <v>355.32</v>
      </c>
      <c r="I798">
        <v>9</v>
      </c>
      <c r="J798">
        <v>0</v>
      </c>
      <c r="K798" s="6">
        <v>99.489599999999996</v>
      </c>
      <c r="L798">
        <f>YEAR(Table1[[#This Row],[Ship Date]])</f>
        <v>2016</v>
      </c>
      <c r="M798" t="str">
        <f>TEXT(Table1[[#This Row],[Ship Date]],"mmm")</f>
        <v>Aug</v>
      </c>
      <c r="N798">
        <f>ROUNDUP(MONTH(Table1[[#This Row],[Ship Date]])/3,0)</f>
        <v>3</v>
      </c>
    </row>
    <row r="799" spans="1:14" x14ac:dyDescent="0.3">
      <c r="A799">
        <v>804</v>
      </c>
      <c r="B799" t="s">
        <v>1336</v>
      </c>
      <c r="C799" t="s">
        <v>1337</v>
      </c>
      <c r="D799" t="s">
        <v>1338</v>
      </c>
      <c r="E799" s="1">
        <v>42441</v>
      </c>
      <c r="F799" s="1">
        <v>42446</v>
      </c>
      <c r="G799" t="s">
        <v>22</v>
      </c>
      <c r="H799" s="6">
        <v>12.96</v>
      </c>
      <c r="I799">
        <v>2</v>
      </c>
      <c r="J799">
        <v>0</v>
      </c>
      <c r="K799" s="6">
        <v>6.2207999999999997</v>
      </c>
      <c r="L799">
        <f>YEAR(Table1[[#This Row],[Ship Date]])</f>
        <v>2016</v>
      </c>
      <c r="M799" t="str">
        <f>TEXT(Table1[[#This Row],[Ship Date]],"mmm")</f>
        <v>Mar</v>
      </c>
      <c r="N799">
        <f>ROUNDUP(MONTH(Table1[[#This Row],[Ship Date]])/3,0)</f>
        <v>1</v>
      </c>
    </row>
    <row r="800" spans="1:14" x14ac:dyDescent="0.3">
      <c r="A800">
        <v>805</v>
      </c>
      <c r="B800" t="s">
        <v>1339</v>
      </c>
      <c r="C800" t="s">
        <v>1340</v>
      </c>
      <c r="D800" t="s">
        <v>1341</v>
      </c>
      <c r="E800" s="1">
        <v>42847</v>
      </c>
      <c r="F800" s="1">
        <v>42849</v>
      </c>
      <c r="G800" t="s">
        <v>82</v>
      </c>
      <c r="H800" s="6">
        <v>18.28</v>
      </c>
      <c r="I800">
        <v>2</v>
      </c>
      <c r="J800">
        <v>0</v>
      </c>
      <c r="K800" s="6">
        <v>6.2152000000000003</v>
      </c>
      <c r="L800">
        <f>YEAR(Table1[[#This Row],[Ship Date]])</f>
        <v>2017</v>
      </c>
      <c r="M800" t="str">
        <f>TEXT(Table1[[#This Row],[Ship Date]],"mmm")</f>
        <v>Apr</v>
      </c>
      <c r="N800">
        <f>ROUNDUP(MONTH(Table1[[#This Row],[Ship Date]])/3,0)</f>
        <v>2</v>
      </c>
    </row>
    <row r="801" spans="1:14" x14ac:dyDescent="0.3">
      <c r="A801">
        <v>806</v>
      </c>
      <c r="B801" t="s">
        <v>1342</v>
      </c>
      <c r="C801" t="s">
        <v>675</v>
      </c>
      <c r="D801" t="s">
        <v>1343</v>
      </c>
      <c r="E801" s="1">
        <v>41944</v>
      </c>
      <c r="F801" s="1">
        <v>41950</v>
      </c>
      <c r="G801" t="s">
        <v>22</v>
      </c>
      <c r="H801" s="6">
        <v>43.176000000000002</v>
      </c>
      <c r="I801">
        <v>3</v>
      </c>
      <c r="J801">
        <v>0.2</v>
      </c>
      <c r="K801" s="6">
        <v>4.3175999999999997</v>
      </c>
      <c r="L801">
        <f>YEAR(Table1[[#This Row],[Ship Date]])</f>
        <v>2014</v>
      </c>
      <c r="M801" t="str">
        <f>TEXT(Table1[[#This Row],[Ship Date]],"mmm")</f>
        <v>Nov</v>
      </c>
      <c r="N801">
        <f>ROUNDUP(MONTH(Table1[[#This Row],[Ship Date]])/3,0)</f>
        <v>4</v>
      </c>
    </row>
    <row r="802" spans="1:14" x14ac:dyDescent="0.3">
      <c r="A802">
        <v>807</v>
      </c>
      <c r="B802" t="s">
        <v>1342</v>
      </c>
      <c r="C802" t="s">
        <v>675</v>
      </c>
      <c r="D802" t="s">
        <v>1344</v>
      </c>
      <c r="E802" s="1">
        <v>41944</v>
      </c>
      <c r="F802" s="1">
        <v>41950</v>
      </c>
      <c r="G802" t="s">
        <v>22</v>
      </c>
      <c r="H802" s="6">
        <v>1983.9680000000001</v>
      </c>
      <c r="I802">
        <v>4</v>
      </c>
      <c r="J802">
        <v>0.2</v>
      </c>
      <c r="K802" s="6">
        <v>247.99600000000001</v>
      </c>
      <c r="L802">
        <f>YEAR(Table1[[#This Row],[Ship Date]])</f>
        <v>2014</v>
      </c>
      <c r="M802" t="str">
        <f>TEXT(Table1[[#This Row],[Ship Date]],"mmm")</f>
        <v>Nov</v>
      </c>
      <c r="N802">
        <f>ROUNDUP(MONTH(Table1[[#This Row],[Ship Date]])/3,0)</f>
        <v>4</v>
      </c>
    </row>
    <row r="803" spans="1:14" x14ac:dyDescent="0.3">
      <c r="A803">
        <v>808</v>
      </c>
      <c r="B803" t="s">
        <v>1345</v>
      </c>
      <c r="C803" t="s">
        <v>943</v>
      </c>
      <c r="D803" t="s">
        <v>762</v>
      </c>
      <c r="E803" s="1">
        <v>42038</v>
      </c>
      <c r="F803" s="1">
        <v>42040</v>
      </c>
      <c r="G803" t="s">
        <v>82</v>
      </c>
      <c r="H803" s="6">
        <v>28.4</v>
      </c>
      <c r="I803">
        <v>2</v>
      </c>
      <c r="J803">
        <v>0</v>
      </c>
      <c r="K803" s="6">
        <v>11.076000000000001</v>
      </c>
      <c r="L803">
        <f>YEAR(Table1[[#This Row],[Ship Date]])</f>
        <v>2015</v>
      </c>
      <c r="M803" t="str">
        <f>TEXT(Table1[[#This Row],[Ship Date]],"mmm")</f>
        <v>Feb</v>
      </c>
      <c r="N803">
        <f>ROUNDUP(MONTH(Table1[[#This Row],[Ship Date]])/3,0)</f>
        <v>1</v>
      </c>
    </row>
    <row r="804" spans="1:14" x14ac:dyDescent="0.3">
      <c r="A804">
        <v>809</v>
      </c>
      <c r="B804" t="s">
        <v>1345</v>
      </c>
      <c r="C804" t="s">
        <v>943</v>
      </c>
      <c r="D804" t="s">
        <v>1346</v>
      </c>
      <c r="E804" s="1">
        <v>42038</v>
      </c>
      <c r="F804" s="1">
        <v>42040</v>
      </c>
      <c r="G804" t="s">
        <v>82</v>
      </c>
      <c r="H804" s="6">
        <v>149.97</v>
      </c>
      <c r="I804">
        <v>3</v>
      </c>
      <c r="J804">
        <v>0</v>
      </c>
      <c r="K804" s="6">
        <v>50.989800000000002</v>
      </c>
      <c r="L804">
        <f>YEAR(Table1[[#This Row],[Ship Date]])</f>
        <v>2015</v>
      </c>
      <c r="M804" t="str">
        <f>TEXT(Table1[[#This Row],[Ship Date]],"mmm")</f>
        <v>Feb</v>
      </c>
      <c r="N804">
        <f>ROUNDUP(MONTH(Table1[[#This Row],[Ship Date]])/3,0)</f>
        <v>1</v>
      </c>
    </row>
    <row r="805" spans="1:14" x14ac:dyDescent="0.3">
      <c r="A805">
        <v>810</v>
      </c>
      <c r="B805" t="s">
        <v>1347</v>
      </c>
      <c r="C805" t="s">
        <v>1031</v>
      </c>
      <c r="D805" t="s">
        <v>1348</v>
      </c>
      <c r="E805" s="1">
        <v>41925</v>
      </c>
      <c r="F805" s="1">
        <v>41927</v>
      </c>
      <c r="G805" t="s">
        <v>82</v>
      </c>
      <c r="H805" s="6">
        <v>11.52</v>
      </c>
      <c r="I805">
        <v>4</v>
      </c>
      <c r="J805">
        <v>0</v>
      </c>
      <c r="K805" s="6">
        <v>3.2256</v>
      </c>
      <c r="L805">
        <f>YEAR(Table1[[#This Row],[Ship Date]])</f>
        <v>2014</v>
      </c>
      <c r="M805" t="str">
        <f>TEXT(Table1[[#This Row],[Ship Date]],"mmm")</f>
        <v>Oct</v>
      </c>
      <c r="N805">
        <f>ROUNDUP(MONTH(Table1[[#This Row],[Ship Date]])/3,0)</f>
        <v>4</v>
      </c>
    </row>
    <row r="806" spans="1:14" x14ac:dyDescent="0.3">
      <c r="A806">
        <v>811</v>
      </c>
      <c r="B806" t="s">
        <v>1347</v>
      </c>
      <c r="C806" t="s">
        <v>1031</v>
      </c>
      <c r="D806" t="s">
        <v>526</v>
      </c>
      <c r="E806" s="1">
        <v>41925</v>
      </c>
      <c r="F806" s="1">
        <v>41927</v>
      </c>
      <c r="G806" t="s">
        <v>82</v>
      </c>
      <c r="H806" s="6">
        <v>1298.55</v>
      </c>
      <c r="I806">
        <v>5</v>
      </c>
      <c r="J806">
        <v>0</v>
      </c>
      <c r="K806" s="6">
        <v>311.65199999999999</v>
      </c>
      <c r="L806">
        <f>YEAR(Table1[[#This Row],[Ship Date]])</f>
        <v>2014</v>
      </c>
      <c r="M806" t="str">
        <f>TEXT(Table1[[#This Row],[Ship Date]],"mmm")</f>
        <v>Oct</v>
      </c>
      <c r="N806">
        <f>ROUNDUP(MONTH(Table1[[#This Row],[Ship Date]])/3,0)</f>
        <v>4</v>
      </c>
    </row>
    <row r="807" spans="1:14" x14ac:dyDescent="0.3">
      <c r="A807">
        <v>812</v>
      </c>
      <c r="B807" t="s">
        <v>1347</v>
      </c>
      <c r="C807" t="s">
        <v>1031</v>
      </c>
      <c r="D807" t="s">
        <v>1349</v>
      </c>
      <c r="E807" s="1">
        <v>41925</v>
      </c>
      <c r="F807" s="1">
        <v>41927</v>
      </c>
      <c r="G807" t="s">
        <v>82</v>
      </c>
      <c r="H807" s="6">
        <v>213.92</v>
      </c>
      <c r="I807">
        <v>4</v>
      </c>
      <c r="J807">
        <v>0</v>
      </c>
      <c r="K807" s="6">
        <v>62.036799999999999</v>
      </c>
      <c r="L807">
        <f>YEAR(Table1[[#This Row],[Ship Date]])</f>
        <v>2014</v>
      </c>
      <c r="M807" t="str">
        <f>TEXT(Table1[[#This Row],[Ship Date]],"mmm")</f>
        <v>Oct</v>
      </c>
      <c r="N807">
        <f>ROUNDUP(MONTH(Table1[[#This Row],[Ship Date]])/3,0)</f>
        <v>4</v>
      </c>
    </row>
    <row r="808" spans="1:14" x14ac:dyDescent="0.3">
      <c r="A808">
        <v>813</v>
      </c>
      <c r="B808" t="s">
        <v>1347</v>
      </c>
      <c r="C808" t="s">
        <v>1031</v>
      </c>
      <c r="D808" t="s">
        <v>1127</v>
      </c>
      <c r="E808" s="1">
        <v>41925</v>
      </c>
      <c r="F808" s="1">
        <v>41927</v>
      </c>
      <c r="G808" t="s">
        <v>82</v>
      </c>
      <c r="H808" s="6">
        <v>25.78</v>
      </c>
      <c r="I808">
        <v>2</v>
      </c>
      <c r="J808">
        <v>0</v>
      </c>
      <c r="K808" s="6">
        <v>2.5779999999999998</v>
      </c>
      <c r="L808">
        <f>YEAR(Table1[[#This Row],[Ship Date]])</f>
        <v>2014</v>
      </c>
      <c r="M808" t="str">
        <f>TEXT(Table1[[#This Row],[Ship Date]],"mmm")</f>
        <v>Oct</v>
      </c>
      <c r="N808">
        <f>ROUNDUP(MONTH(Table1[[#This Row],[Ship Date]])/3,0)</f>
        <v>4</v>
      </c>
    </row>
    <row r="809" spans="1:14" x14ac:dyDescent="0.3">
      <c r="A809">
        <v>814</v>
      </c>
      <c r="B809" t="s">
        <v>1350</v>
      </c>
      <c r="C809" t="s">
        <v>1351</v>
      </c>
      <c r="D809" t="s">
        <v>1341</v>
      </c>
      <c r="E809" s="1">
        <v>42869</v>
      </c>
      <c r="F809" s="1">
        <v>42869</v>
      </c>
      <c r="G809" t="s">
        <v>656</v>
      </c>
      <c r="H809" s="6">
        <v>18.28</v>
      </c>
      <c r="I809">
        <v>2</v>
      </c>
      <c r="J809">
        <v>0</v>
      </c>
      <c r="K809" s="6">
        <v>6.2152000000000003</v>
      </c>
      <c r="L809">
        <f>YEAR(Table1[[#This Row],[Ship Date]])</f>
        <v>2017</v>
      </c>
      <c r="M809" t="str">
        <f>TEXT(Table1[[#This Row],[Ship Date]],"mmm")</f>
        <v>May</v>
      </c>
      <c r="N809">
        <f>ROUNDUP(MONTH(Table1[[#This Row],[Ship Date]])/3,0)</f>
        <v>2</v>
      </c>
    </row>
    <row r="810" spans="1:14" x14ac:dyDescent="0.3">
      <c r="A810">
        <v>815</v>
      </c>
      <c r="B810" t="s">
        <v>1350</v>
      </c>
      <c r="C810" t="s">
        <v>1351</v>
      </c>
      <c r="D810" t="s">
        <v>1352</v>
      </c>
      <c r="E810" s="1">
        <v>42869</v>
      </c>
      <c r="F810" s="1">
        <v>42869</v>
      </c>
      <c r="G810" t="s">
        <v>656</v>
      </c>
      <c r="H810" s="6">
        <v>1399.93</v>
      </c>
      <c r="I810">
        <v>7</v>
      </c>
      <c r="J810">
        <v>0</v>
      </c>
      <c r="K810" s="6">
        <v>601.96990000000005</v>
      </c>
      <c r="L810">
        <f>YEAR(Table1[[#This Row],[Ship Date]])</f>
        <v>2017</v>
      </c>
      <c r="M810" t="str">
        <f>TEXT(Table1[[#This Row],[Ship Date]],"mmm")</f>
        <v>May</v>
      </c>
      <c r="N810">
        <f>ROUNDUP(MONTH(Table1[[#This Row],[Ship Date]])/3,0)</f>
        <v>2</v>
      </c>
    </row>
    <row r="811" spans="1:14" x14ac:dyDescent="0.3">
      <c r="A811">
        <v>816</v>
      </c>
      <c r="B811" t="s">
        <v>1353</v>
      </c>
      <c r="C811" t="s">
        <v>1354</v>
      </c>
      <c r="D811" t="s">
        <v>376</v>
      </c>
      <c r="E811" s="1">
        <v>42083</v>
      </c>
      <c r="F811" s="1">
        <v>42086</v>
      </c>
      <c r="G811" t="s">
        <v>82</v>
      </c>
      <c r="H811" s="6">
        <v>51.84</v>
      </c>
      <c r="I811">
        <v>8</v>
      </c>
      <c r="J811">
        <v>0</v>
      </c>
      <c r="K811" s="6">
        <v>24.883199999999999</v>
      </c>
      <c r="L811">
        <f>YEAR(Table1[[#This Row],[Ship Date]])</f>
        <v>2015</v>
      </c>
      <c r="M811" t="str">
        <f>TEXT(Table1[[#This Row],[Ship Date]],"mmm")</f>
        <v>Mar</v>
      </c>
      <c r="N811">
        <f>ROUNDUP(MONTH(Table1[[#This Row],[Ship Date]])/3,0)</f>
        <v>1</v>
      </c>
    </row>
    <row r="812" spans="1:14" x14ac:dyDescent="0.3">
      <c r="A812">
        <v>817</v>
      </c>
      <c r="B812" t="s">
        <v>1355</v>
      </c>
      <c r="C812" t="s">
        <v>915</v>
      </c>
      <c r="D812" t="s">
        <v>1356</v>
      </c>
      <c r="E812" s="1">
        <v>42628</v>
      </c>
      <c r="F812" s="1">
        <v>42632</v>
      </c>
      <c r="G812" t="s">
        <v>22</v>
      </c>
      <c r="H812" s="6">
        <v>5.3440000000000003</v>
      </c>
      <c r="I812">
        <v>1</v>
      </c>
      <c r="J812">
        <v>0.2</v>
      </c>
      <c r="K812" s="6">
        <v>1.8704000000000001</v>
      </c>
      <c r="L812">
        <f>YEAR(Table1[[#This Row],[Ship Date]])</f>
        <v>2016</v>
      </c>
      <c r="M812" t="str">
        <f>TEXT(Table1[[#This Row],[Ship Date]],"mmm")</f>
        <v>Sep</v>
      </c>
      <c r="N812">
        <f>ROUNDUP(MONTH(Table1[[#This Row],[Ship Date]])/3,0)</f>
        <v>3</v>
      </c>
    </row>
    <row r="813" spans="1:14" x14ac:dyDescent="0.3">
      <c r="A813">
        <v>818</v>
      </c>
      <c r="B813" t="s">
        <v>1357</v>
      </c>
      <c r="C813" t="s">
        <v>993</v>
      </c>
      <c r="D813" t="s">
        <v>187</v>
      </c>
      <c r="E813" s="1">
        <v>41818</v>
      </c>
      <c r="F813" s="1">
        <v>41822</v>
      </c>
      <c r="G813" t="s">
        <v>22</v>
      </c>
      <c r="H813" s="6">
        <v>41.472000000000001</v>
      </c>
      <c r="I813">
        <v>8</v>
      </c>
      <c r="J813">
        <v>0.2</v>
      </c>
      <c r="K813" s="6">
        <v>14.5152</v>
      </c>
      <c r="L813">
        <f>YEAR(Table1[[#This Row],[Ship Date]])</f>
        <v>2014</v>
      </c>
      <c r="M813" t="str">
        <f>TEXT(Table1[[#This Row],[Ship Date]],"mmm")</f>
        <v>Jul</v>
      </c>
      <c r="N813">
        <f>ROUNDUP(MONTH(Table1[[#This Row],[Ship Date]])/3,0)</f>
        <v>3</v>
      </c>
    </row>
    <row r="814" spans="1:14" x14ac:dyDescent="0.3">
      <c r="A814">
        <v>819</v>
      </c>
      <c r="B814" t="s">
        <v>1357</v>
      </c>
      <c r="C814" t="s">
        <v>993</v>
      </c>
      <c r="D814" t="s">
        <v>1358</v>
      </c>
      <c r="E814" s="1">
        <v>41818</v>
      </c>
      <c r="F814" s="1">
        <v>41822</v>
      </c>
      <c r="G814" t="s">
        <v>22</v>
      </c>
      <c r="H814" s="6">
        <v>3.1680000000000001</v>
      </c>
      <c r="I814">
        <v>3</v>
      </c>
      <c r="J814">
        <v>0.7</v>
      </c>
      <c r="K814" s="6">
        <v>-2.4287999999999998</v>
      </c>
      <c r="L814">
        <f>YEAR(Table1[[#This Row],[Ship Date]])</f>
        <v>2014</v>
      </c>
      <c r="M814" t="str">
        <f>TEXT(Table1[[#This Row],[Ship Date]],"mmm")</f>
        <v>Jul</v>
      </c>
      <c r="N814">
        <f>ROUNDUP(MONTH(Table1[[#This Row],[Ship Date]])/3,0)</f>
        <v>3</v>
      </c>
    </row>
    <row r="815" spans="1:14" x14ac:dyDescent="0.3">
      <c r="A815">
        <v>820</v>
      </c>
      <c r="B815" t="s">
        <v>1357</v>
      </c>
      <c r="C815" t="s">
        <v>993</v>
      </c>
      <c r="D815" t="s">
        <v>1359</v>
      </c>
      <c r="E815" s="1">
        <v>41818</v>
      </c>
      <c r="F815" s="1">
        <v>41822</v>
      </c>
      <c r="G815" t="s">
        <v>22</v>
      </c>
      <c r="H815" s="6">
        <v>1228.4649999999999</v>
      </c>
      <c r="I815">
        <v>5</v>
      </c>
      <c r="J815">
        <v>0.3</v>
      </c>
      <c r="K815" s="6">
        <v>0</v>
      </c>
      <c r="L815">
        <f>YEAR(Table1[[#This Row],[Ship Date]])</f>
        <v>2014</v>
      </c>
      <c r="M815" t="str">
        <f>TEXT(Table1[[#This Row],[Ship Date]],"mmm")</f>
        <v>Jul</v>
      </c>
      <c r="N815">
        <f>ROUNDUP(MONTH(Table1[[#This Row],[Ship Date]])/3,0)</f>
        <v>3</v>
      </c>
    </row>
    <row r="816" spans="1:14" x14ac:dyDescent="0.3">
      <c r="A816">
        <v>821</v>
      </c>
      <c r="B816" t="s">
        <v>1357</v>
      </c>
      <c r="C816" t="s">
        <v>993</v>
      </c>
      <c r="D816" t="s">
        <v>1360</v>
      </c>
      <c r="E816" s="1">
        <v>41818</v>
      </c>
      <c r="F816" s="1">
        <v>41822</v>
      </c>
      <c r="G816" t="s">
        <v>22</v>
      </c>
      <c r="H816" s="6">
        <v>31.085999999999999</v>
      </c>
      <c r="I816">
        <v>3</v>
      </c>
      <c r="J816">
        <v>0.7</v>
      </c>
      <c r="K816" s="6">
        <v>-22.796399999999998</v>
      </c>
      <c r="L816">
        <f>YEAR(Table1[[#This Row],[Ship Date]])</f>
        <v>2014</v>
      </c>
      <c r="M816" t="str">
        <f>TEXT(Table1[[#This Row],[Ship Date]],"mmm")</f>
        <v>Jul</v>
      </c>
      <c r="N816">
        <f>ROUNDUP(MONTH(Table1[[#This Row],[Ship Date]])/3,0)</f>
        <v>3</v>
      </c>
    </row>
    <row r="817" spans="1:14" x14ac:dyDescent="0.3">
      <c r="A817">
        <v>822</v>
      </c>
      <c r="B817" t="s">
        <v>1357</v>
      </c>
      <c r="C817" t="s">
        <v>993</v>
      </c>
      <c r="D817" t="s">
        <v>1361</v>
      </c>
      <c r="E817" s="1">
        <v>41818</v>
      </c>
      <c r="F817" s="1">
        <v>41822</v>
      </c>
      <c r="G817" t="s">
        <v>22</v>
      </c>
      <c r="H817" s="6">
        <v>335.52</v>
      </c>
      <c r="I817">
        <v>4</v>
      </c>
      <c r="J817">
        <v>0.2</v>
      </c>
      <c r="K817" s="6">
        <v>117.432</v>
      </c>
      <c r="L817">
        <f>YEAR(Table1[[#This Row],[Ship Date]])</f>
        <v>2014</v>
      </c>
      <c r="M817" t="str">
        <f>TEXT(Table1[[#This Row],[Ship Date]],"mmm")</f>
        <v>Jul</v>
      </c>
      <c r="N817">
        <f>ROUNDUP(MONTH(Table1[[#This Row],[Ship Date]])/3,0)</f>
        <v>3</v>
      </c>
    </row>
    <row r="818" spans="1:14" x14ac:dyDescent="0.3">
      <c r="A818">
        <v>823</v>
      </c>
      <c r="B818" t="s">
        <v>1362</v>
      </c>
      <c r="C818" t="s">
        <v>1363</v>
      </c>
      <c r="D818" t="s">
        <v>1364</v>
      </c>
      <c r="E818" s="1">
        <v>42906</v>
      </c>
      <c r="F818" s="1">
        <v>42913</v>
      </c>
      <c r="G818" t="s">
        <v>22</v>
      </c>
      <c r="H818" s="6">
        <v>239.97</v>
      </c>
      <c r="I818">
        <v>3</v>
      </c>
      <c r="J818">
        <v>0</v>
      </c>
      <c r="K818" s="6">
        <v>71.991</v>
      </c>
      <c r="L818">
        <f>YEAR(Table1[[#This Row],[Ship Date]])</f>
        <v>2017</v>
      </c>
      <c r="M818" t="str">
        <f>TEXT(Table1[[#This Row],[Ship Date]],"mmm")</f>
        <v>Jun</v>
      </c>
      <c r="N818">
        <f>ROUNDUP(MONTH(Table1[[#This Row],[Ship Date]])/3,0)</f>
        <v>2</v>
      </c>
    </row>
    <row r="819" spans="1:14" x14ac:dyDescent="0.3">
      <c r="A819">
        <v>824</v>
      </c>
      <c r="B819" t="s">
        <v>1362</v>
      </c>
      <c r="C819" t="s">
        <v>1363</v>
      </c>
      <c r="D819" t="s">
        <v>1249</v>
      </c>
      <c r="E819" s="1">
        <v>42906</v>
      </c>
      <c r="F819" s="1">
        <v>42913</v>
      </c>
      <c r="G819" t="s">
        <v>22</v>
      </c>
      <c r="H819" s="6">
        <v>9.82</v>
      </c>
      <c r="I819">
        <v>2</v>
      </c>
      <c r="J819">
        <v>0</v>
      </c>
      <c r="K819" s="6">
        <v>4.8117999999999999</v>
      </c>
      <c r="L819">
        <f>YEAR(Table1[[#This Row],[Ship Date]])</f>
        <v>2017</v>
      </c>
      <c r="M819" t="str">
        <f>TEXT(Table1[[#This Row],[Ship Date]],"mmm")</f>
        <v>Jun</v>
      </c>
      <c r="N819">
        <f>ROUNDUP(MONTH(Table1[[#This Row],[Ship Date]])/3,0)</f>
        <v>2</v>
      </c>
    </row>
    <row r="820" spans="1:14" x14ac:dyDescent="0.3">
      <c r="A820">
        <v>825</v>
      </c>
      <c r="B820" t="s">
        <v>1365</v>
      </c>
      <c r="C820" t="s">
        <v>1366</v>
      </c>
      <c r="D820" t="s">
        <v>1367</v>
      </c>
      <c r="E820" s="1">
        <v>41768</v>
      </c>
      <c r="F820" s="1">
        <v>41774</v>
      </c>
      <c r="G820" t="s">
        <v>22</v>
      </c>
      <c r="H820" s="6">
        <v>67.8</v>
      </c>
      <c r="I820">
        <v>4</v>
      </c>
      <c r="J820">
        <v>0</v>
      </c>
      <c r="K820" s="6">
        <v>4.0679999999999996</v>
      </c>
      <c r="L820">
        <f>YEAR(Table1[[#This Row],[Ship Date]])</f>
        <v>2014</v>
      </c>
      <c r="M820" t="str">
        <f>TEXT(Table1[[#This Row],[Ship Date]],"mmm")</f>
        <v>May</v>
      </c>
      <c r="N820">
        <f>ROUNDUP(MONTH(Table1[[#This Row],[Ship Date]])/3,0)</f>
        <v>2</v>
      </c>
    </row>
    <row r="821" spans="1:14" x14ac:dyDescent="0.3">
      <c r="A821">
        <v>826</v>
      </c>
      <c r="B821" t="s">
        <v>1365</v>
      </c>
      <c r="C821" t="s">
        <v>1366</v>
      </c>
      <c r="D821" t="s">
        <v>421</v>
      </c>
      <c r="E821" s="1">
        <v>41768</v>
      </c>
      <c r="F821" s="1">
        <v>41774</v>
      </c>
      <c r="G821" t="s">
        <v>22</v>
      </c>
      <c r="H821" s="6">
        <v>167.97</v>
      </c>
      <c r="I821">
        <v>3</v>
      </c>
      <c r="J821">
        <v>0</v>
      </c>
      <c r="K821" s="6">
        <v>40.312800000000003</v>
      </c>
      <c r="L821">
        <f>YEAR(Table1[[#This Row],[Ship Date]])</f>
        <v>2014</v>
      </c>
      <c r="M821" t="str">
        <f>TEXT(Table1[[#This Row],[Ship Date]],"mmm")</f>
        <v>May</v>
      </c>
      <c r="N821">
        <f>ROUNDUP(MONTH(Table1[[#This Row],[Ship Date]])/3,0)</f>
        <v>2</v>
      </c>
    </row>
    <row r="822" spans="1:14" x14ac:dyDescent="0.3">
      <c r="A822">
        <v>827</v>
      </c>
      <c r="B822" t="s">
        <v>1368</v>
      </c>
      <c r="C822" t="s">
        <v>977</v>
      </c>
      <c r="D822" t="s">
        <v>1369</v>
      </c>
      <c r="E822" s="1">
        <v>42968</v>
      </c>
      <c r="F822" s="1">
        <v>42975</v>
      </c>
      <c r="G822" t="s">
        <v>22</v>
      </c>
      <c r="H822" s="6">
        <v>35</v>
      </c>
      <c r="I822">
        <v>7</v>
      </c>
      <c r="J822">
        <v>0</v>
      </c>
      <c r="K822" s="6">
        <v>16.8</v>
      </c>
      <c r="L822">
        <f>YEAR(Table1[[#This Row],[Ship Date]])</f>
        <v>2017</v>
      </c>
      <c r="M822" t="str">
        <f>TEXT(Table1[[#This Row],[Ship Date]],"mmm")</f>
        <v>Aug</v>
      </c>
      <c r="N822">
        <f>ROUNDUP(MONTH(Table1[[#This Row],[Ship Date]])/3,0)</f>
        <v>3</v>
      </c>
    </row>
    <row r="823" spans="1:14" x14ac:dyDescent="0.3">
      <c r="A823">
        <v>828</v>
      </c>
      <c r="B823" t="s">
        <v>1368</v>
      </c>
      <c r="C823" t="s">
        <v>977</v>
      </c>
      <c r="D823" t="s">
        <v>1370</v>
      </c>
      <c r="E823" s="1">
        <v>42968</v>
      </c>
      <c r="F823" s="1">
        <v>42975</v>
      </c>
      <c r="G823" t="s">
        <v>22</v>
      </c>
      <c r="H823" s="6">
        <v>37.24</v>
      </c>
      <c r="I823">
        <v>4</v>
      </c>
      <c r="J823">
        <v>0</v>
      </c>
      <c r="K823" s="6">
        <v>10.7996</v>
      </c>
      <c r="L823">
        <f>YEAR(Table1[[#This Row],[Ship Date]])</f>
        <v>2017</v>
      </c>
      <c r="M823" t="str">
        <f>TEXT(Table1[[#This Row],[Ship Date]],"mmm")</f>
        <v>Aug</v>
      </c>
      <c r="N823">
        <f>ROUNDUP(MONTH(Table1[[#This Row],[Ship Date]])/3,0)</f>
        <v>3</v>
      </c>
    </row>
    <row r="824" spans="1:14" x14ac:dyDescent="0.3">
      <c r="A824">
        <v>829</v>
      </c>
      <c r="B824" t="s">
        <v>1368</v>
      </c>
      <c r="C824" t="s">
        <v>977</v>
      </c>
      <c r="D824" t="s">
        <v>1371</v>
      </c>
      <c r="E824" s="1">
        <v>42968</v>
      </c>
      <c r="F824" s="1">
        <v>42975</v>
      </c>
      <c r="G824" t="s">
        <v>22</v>
      </c>
      <c r="H824" s="6">
        <v>15.28</v>
      </c>
      <c r="I824">
        <v>2</v>
      </c>
      <c r="J824">
        <v>0</v>
      </c>
      <c r="K824" s="6">
        <v>7.4871999999999996</v>
      </c>
      <c r="L824">
        <f>YEAR(Table1[[#This Row],[Ship Date]])</f>
        <v>2017</v>
      </c>
      <c r="M824" t="str">
        <f>TEXT(Table1[[#This Row],[Ship Date]],"mmm")</f>
        <v>Aug</v>
      </c>
      <c r="N824">
        <f>ROUNDUP(MONTH(Table1[[#This Row],[Ship Date]])/3,0)</f>
        <v>3</v>
      </c>
    </row>
    <row r="825" spans="1:14" x14ac:dyDescent="0.3">
      <c r="A825">
        <v>830</v>
      </c>
      <c r="B825" t="s">
        <v>1372</v>
      </c>
      <c r="C825" t="s">
        <v>150</v>
      </c>
      <c r="D825" t="s">
        <v>1373</v>
      </c>
      <c r="E825" s="1">
        <v>42902</v>
      </c>
      <c r="F825" s="1">
        <v>42907</v>
      </c>
      <c r="G825" t="s">
        <v>14</v>
      </c>
      <c r="H825" s="6">
        <v>301.95999999999998</v>
      </c>
      <c r="I825">
        <v>2</v>
      </c>
      <c r="J825">
        <v>0</v>
      </c>
      <c r="K825" s="6">
        <v>90.587999999999994</v>
      </c>
      <c r="L825">
        <f>YEAR(Table1[[#This Row],[Ship Date]])</f>
        <v>2017</v>
      </c>
      <c r="M825" t="str">
        <f>TEXT(Table1[[#This Row],[Ship Date]],"mmm")</f>
        <v>Jun</v>
      </c>
      <c r="N825">
        <f>ROUNDUP(MONTH(Table1[[#This Row],[Ship Date]])/3,0)</f>
        <v>2</v>
      </c>
    </row>
    <row r="826" spans="1:14" x14ac:dyDescent="0.3">
      <c r="A826">
        <v>831</v>
      </c>
      <c r="B826" t="s">
        <v>1372</v>
      </c>
      <c r="C826" t="s">
        <v>150</v>
      </c>
      <c r="D826" t="s">
        <v>1374</v>
      </c>
      <c r="E826" s="1">
        <v>42902</v>
      </c>
      <c r="F826" s="1">
        <v>42907</v>
      </c>
      <c r="G826" t="s">
        <v>14</v>
      </c>
      <c r="H826" s="6">
        <v>180.66</v>
      </c>
      <c r="I826">
        <v>3</v>
      </c>
      <c r="J826">
        <v>0</v>
      </c>
      <c r="K826" s="6">
        <v>50.584800000000001</v>
      </c>
      <c r="L826">
        <f>YEAR(Table1[[#This Row],[Ship Date]])</f>
        <v>2017</v>
      </c>
      <c r="M826" t="str">
        <f>TEXT(Table1[[#This Row],[Ship Date]],"mmm")</f>
        <v>Jun</v>
      </c>
      <c r="N826">
        <f>ROUNDUP(MONTH(Table1[[#This Row],[Ship Date]])/3,0)</f>
        <v>2</v>
      </c>
    </row>
    <row r="827" spans="1:14" x14ac:dyDescent="0.3">
      <c r="A827">
        <v>832</v>
      </c>
      <c r="B827" t="s">
        <v>1372</v>
      </c>
      <c r="C827" t="s">
        <v>150</v>
      </c>
      <c r="D827" t="s">
        <v>1375</v>
      </c>
      <c r="E827" s="1">
        <v>42902</v>
      </c>
      <c r="F827" s="1">
        <v>42907</v>
      </c>
      <c r="G827" t="s">
        <v>14</v>
      </c>
      <c r="H827" s="6">
        <v>191.98</v>
      </c>
      <c r="I827">
        <v>2</v>
      </c>
      <c r="J827">
        <v>0</v>
      </c>
      <c r="K827" s="6">
        <v>51.834600000000002</v>
      </c>
      <c r="L827">
        <f>YEAR(Table1[[#This Row],[Ship Date]])</f>
        <v>2017</v>
      </c>
      <c r="M827" t="str">
        <f>TEXT(Table1[[#This Row],[Ship Date]],"mmm")</f>
        <v>Jun</v>
      </c>
      <c r="N827">
        <f>ROUNDUP(MONTH(Table1[[#This Row],[Ship Date]])/3,0)</f>
        <v>2</v>
      </c>
    </row>
    <row r="828" spans="1:14" x14ac:dyDescent="0.3">
      <c r="A828">
        <v>833</v>
      </c>
      <c r="B828" t="s">
        <v>1372</v>
      </c>
      <c r="C828" t="s">
        <v>150</v>
      </c>
      <c r="D828" t="s">
        <v>1376</v>
      </c>
      <c r="E828" s="1">
        <v>42902</v>
      </c>
      <c r="F828" s="1">
        <v>42907</v>
      </c>
      <c r="G828" t="s">
        <v>14</v>
      </c>
      <c r="H828" s="6">
        <v>65.989999999999995</v>
      </c>
      <c r="I828">
        <v>1</v>
      </c>
      <c r="J828">
        <v>0</v>
      </c>
      <c r="K828" s="6">
        <v>17.157399999999999</v>
      </c>
      <c r="L828">
        <f>YEAR(Table1[[#This Row],[Ship Date]])</f>
        <v>2017</v>
      </c>
      <c r="M828" t="str">
        <f>TEXT(Table1[[#This Row],[Ship Date]],"mmm")</f>
        <v>Jun</v>
      </c>
      <c r="N828">
        <f>ROUNDUP(MONTH(Table1[[#This Row],[Ship Date]])/3,0)</f>
        <v>2</v>
      </c>
    </row>
    <row r="829" spans="1:14" x14ac:dyDescent="0.3">
      <c r="A829">
        <v>834</v>
      </c>
      <c r="B829" t="s">
        <v>1377</v>
      </c>
      <c r="C829" t="s">
        <v>342</v>
      </c>
      <c r="D829" t="s">
        <v>1378</v>
      </c>
      <c r="E829" s="1">
        <v>42574</v>
      </c>
      <c r="F829" s="1">
        <v>42578</v>
      </c>
      <c r="G829" t="s">
        <v>22</v>
      </c>
      <c r="H829" s="6">
        <v>35.216000000000001</v>
      </c>
      <c r="I829">
        <v>2</v>
      </c>
      <c r="J829">
        <v>0.2</v>
      </c>
      <c r="K829" s="6">
        <v>2.6412</v>
      </c>
      <c r="L829">
        <f>YEAR(Table1[[#This Row],[Ship Date]])</f>
        <v>2016</v>
      </c>
      <c r="M829" t="str">
        <f>TEXT(Table1[[#This Row],[Ship Date]],"mmm")</f>
        <v>Jul</v>
      </c>
      <c r="N829">
        <f>ROUNDUP(MONTH(Table1[[#This Row],[Ship Date]])/3,0)</f>
        <v>3</v>
      </c>
    </row>
    <row r="830" spans="1:14" x14ac:dyDescent="0.3">
      <c r="A830">
        <v>835</v>
      </c>
      <c r="B830" t="s">
        <v>1377</v>
      </c>
      <c r="C830" t="s">
        <v>342</v>
      </c>
      <c r="D830" t="s">
        <v>1379</v>
      </c>
      <c r="E830" s="1">
        <v>42574</v>
      </c>
      <c r="F830" s="1">
        <v>42578</v>
      </c>
      <c r="G830" t="s">
        <v>22</v>
      </c>
      <c r="H830" s="6">
        <v>23.696000000000002</v>
      </c>
      <c r="I830">
        <v>2</v>
      </c>
      <c r="J830">
        <v>0.2</v>
      </c>
      <c r="K830" s="6">
        <v>6.5164</v>
      </c>
      <c r="L830">
        <f>YEAR(Table1[[#This Row],[Ship Date]])</f>
        <v>2016</v>
      </c>
      <c r="M830" t="str">
        <f>TEXT(Table1[[#This Row],[Ship Date]],"mmm")</f>
        <v>Jul</v>
      </c>
      <c r="N830">
        <f>ROUNDUP(MONTH(Table1[[#This Row],[Ship Date]])/3,0)</f>
        <v>3</v>
      </c>
    </row>
    <row r="831" spans="1:14" x14ac:dyDescent="0.3">
      <c r="A831">
        <v>836</v>
      </c>
      <c r="B831" t="s">
        <v>1377</v>
      </c>
      <c r="C831" t="s">
        <v>342</v>
      </c>
      <c r="D831" t="s">
        <v>1380</v>
      </c>
      <c r="E831" s="1">
        <v>42574</v>
      </c>
      <c r="F831" s="1">
        <v>42578</v>
      </c>
      <c r="G831" t="s">
        <v>22</v>
      </c>
      <c r="H831" s="6">
        <v>265.47500000000002</v>
      </c>
      <c r="I831">
        <v>1</v>
      </c>
      <c r="J831">
        <v>0.5</v>
      </c>
      <c r="K831" s="6">
        <v>-111.4995</v>
      </c>
      <c r="L831">
        <f>YEAR(Table1[[#This Row],[Ship Date]])</f>
        <v>2016</v>
      </c>
      <c r="M831" t="str">
        <f>TEXT(Table1[[#This Row],[Ship Date]],"mmm")</f>
        <v>Jul</v>
      </c>
      <c r="N831">
        <f>ROUNDUP(MONTH(Table1[[#This Row],[Ship Date]])/3,0)</f>
        <v>3</v>
      </c>
    </row>
    <row r="832" spans="1:14" x14ac:dyDescent="0.3">
      <c r="A832">
        <v>837</v>
      </c>
      <c r="B832" t="s">
        <v>1381</v>
      </c>
      <c r="C832" t="s">
        <v>1280</v>
      </c>
      <c r="D832" t="s">
        <v>1382</v>
      </c>
      <c r="E832" s="1">
        <v>41890</v>
      </c>
      <c r="F832" s="1">
        <v>41895</v>
      </c>
      <c r="G832" t="s">
        <v>14</v>
      </c>
      <c r="H832" s="6">
        <v>51.183999999999997</v>
      </c>
      <c r="I832">
        <v>4</v>
      </c>
      <c r="J832">
        <v>0.8</v>
      </c>
      <c r="K832" s="6">
        <v>-79.3352</v>
      </c>
      <c r="L832">
        <f>YEAR(Table1[[#This Row],[Ship Date]])</f>
        <v>2014</v>
      </c>
      <c r="M832" t="str">
        <f>TEXT(Table1[[#This Row],[Ship Date]],"mmm")</f>
        <v>Sep</v>
      </c>
      <c r="N832">
        <f>ROUNDUP(MONTH(Table1[[#This Row],[Ship Date]])/3,0)</f>
        <v>3</v>
      </c>
    </row>
    <row r="833" spans="1:14" x14ac:dyDescent="0.3">
      <c r="A833">
        <v>838</v>
      </c>
      <c r="B833" t="s">
        <v>1383</v>
      </c>
      <c r="C833" t="s">
        <v>1384</v>
      </c>
      <c r="D833" t="s">
        <v>1385</v>
      </c>
      <c r="E833" s="1">
        <v>43043</v>
      </c>
      <c r="F833" s="1">
        <v>43050</v>
      </c>
      <c r="G833" t="s">
        <v>22</v>
      </c>
      <c r="H833" s="6">
        <v>9.6639999999999997</v>
      </c>
      <c r="I833">
        <v>2</v>
      </c>
      <c r="J833">
        <v>0.2</v>
      </c>
      <c r="K833" s="6">
        <v>3.2616000000000001</v>
      </c>
      <c r="L833">
        <f>YEAR(Table1[[#This Row],[Ship Date]])</f>
        <v>2017</v>
      </c>
      <c r="M833" t="str">
        <f>TEXT(Table1[[#This Row],[Ship Date]],"mmm")</f>
        <v>Nov</v>
      </c>
      <c r="N833">
        <f>ROUNDUP(MONTH(Table1[[#This Row],[Ship Date]])/3,0)</f>
        <v>4</v>
      </c>
    </row>
    <row r="834" spans="1:14" x14ac:dyDescent="0.3">
      <c r="A834">
        <v>839</v>
      </c>
      <c r="B834" t="s">
        <v>1386</v>
      </c>
      <c r="C834" t="s">
        <v>807</v>
      </c>
      <c r="D834" t="s">
        <v>805</v>
      </c>
      <c r="E834" s="1">
        <v>42436</v>
      </c>
      <c r="F834" s="1">
        <v>42441</v>
      </c>
      <c r="G834" t="s">
        <v>22</v>
      </c>
      <c r="H834" s="6">
        <v>21.071999999999999</v>
      </c>
      <c r="I834">
        <v>3</v>
      </c>
      <c r="J834">
        <v>0.2</v>
      </c>
      <c r="K834" s="6">
        <v>1.5804</v>
      </c>
      <c r="L834">
        <f>YEAR(Table1[[#This Row],[Ship Date]])</f>
        <v>2016</v>
      </c>
      <c r="M834" t="str">
        <f>TEXT(Table1[[#This Row],[Ship Date]],"mmm")</f>
        <v>Mar</v>
      </c>
      <c r="N834">
        <f>ROUNDUP(MONTH(Table1[[#This Row],[Ship Date]])/3,0)</f>
        <v>1</v>
      </c>
    </row>
    <row r="835" spans="1:14" x14ac:dyDescent="0.3">
      <c r="A835">
        <v>840</v>
      </c>
      <c r="B835" t="s">
        <v>1387</v>
      </c>
      <c r="C835" t="s">
        <v>1388</v>
      </c>
      <c r="D835" t="s">
        <v>1296</v>
      </c>
      <c r="E835" s="1">
        <v>42328</v>
      </c>
      <c r="F835" s="1">
        <v>42333</v>
      </c>
      <c r="G835" t="s">
        <v>22</v>
      </c>
      <c r="H835" s="6">
        <v>60.45</v>
      </c>
      <c r="I835">
        <v>3</v>
      </c>
      <c r="J835">
        <v>0</v>
      </c>
      <c r="K835" s="6">
        <v>16.3215</v>
      </c>
      <c r="L835">
        <f>YEAR(Table1[[#This Row],[Ship Date]])</f>
        <v>2015</v>
      </c>
      <c r="M835" t="str">
        <f>TEXT(Table1[[#This Row],[Ship Date]],"mmm")</f>
        <v>Nov</v>
      </c>
      <c r="N835">
        <f>ROUNDUP(MONTH(Table1[[#This Row],[Ship Date]])/3,0)</f>
        <v>4</v>
      </c>
    </row>
    <row r="836" spans="1:14" x14ac:dyDescent="0.3">
      <c r="A836">
        <v>841</v>
      </c>
      <c r="B836" t="s">
        <v>1387</v>
      </c>
      <c r="C836" t="s">
        <v>1388</v>
      </c>
      <c r="D836" t="s">
        <v>1389</v>
      </c>
      <c r="E836" s="1">
        <v>42328</v>
      </c>
      <c r="F836" s="1">
        <v>42333</v>
      </c>
      <c r="G836" t="s">
        <v>22</v>
      </c>
      <c r="H836" s="6">
        <v>11.52</v>
      </c>
      <c r="I836">
        <v>4</v>
      </c>
      <c r="J836">
        <v>0</v>
      </c>
      <c r="K836" s="6">
        <v>3.3408000000000002</v>
      </c>
      <c r="L836">
        <f>YEAR(Table1[[#This Row],[Ship Date]])</f>
        <v>2015</v>
      </c>
      <c r="M836" t="str">
        <f>TEXT(Table1[[#This Row],[Ship Date]],"mmm")</f>
        <v>Nov</v>
      </c>
      <c r="N836">
        <f>ROUNDUP(MONTH(Table1[[#This Row],[Ship Date]])/3,0)</f>
        <v>4</v>
      </c>
    </row>
    <row r="837" spans="1:14" x14ac:dyDescent="0.3">
      <c r="A837">
        <v>842</v>
      </c>
      <c r="B837" t="s">
        <v>1387</v>
      </c>
      <c r="C837" t="s">
        <v>1388</v>
      </c>
      <c r="D837" t="s">
        <v>1390</v>
      </c>
      <c r="E837" s="1">
        <v>42328</v>
      </c>
      <c r="F837" s="1">
        <v>42333</v>
      </c>
      <c r="G837" t="s">
        <v>22</v>
      </c>
      <c r="H837" s="6">
        <v>186.048</v>
      </c>
      <c r="I837">
        <v>4</v>
      </c>
      <c r="J837">
        <v>0.2</v>
      </c>
      <c r="K837" s="6">
        <v>9.3024000000000004</v>
      </c>
      <c r="L837">
        <f>YEAR(Table1[[#This Row],[Ship Date]])</f>
        <v>2015</v>
      </c>
      <c r="M837" t="str">
        <f>TEXT(Table1[[#This Row],[Ship Date]],"mmm")</f>
        <v>Nov</v>
      </c>
      <c r="N837">
        <f>ROUNDUP(MONTH(Table1[[#This Row],[Ship Date]])/3,0)</f>
        <v>4</v>
      </c>
    </row>
    <row r="838" spans="1:14" x14ac:dyDescent="0.3">
      <c r="A838">
        <v>843</v>
      </c>
      <c r="B838" t="s">
        <v>1391</v>
      </c>
      <c r="C838" t="s">
        <v>1392</v>
      </c>
      <c r="D838" t="s">
        <v>1393</v>
      </c>
      <c r="E838" s="1">
        <v>42681</v>
      </c>
      <c r="F838" s="1">
        <v>42683</v>
      </c>
      <c r="G838" t="s">
        <v>82</v>
      </c>
      <c r="H838" s="6">
        <v>37.44</v>
      </c>
      <c r="I838">
        <v>4</v>
      </c>
      <c r="J838">
        <v>0.2</v>
      </c>
      <c r="K838" s="6">
        <v>11.7</v>
      </c>
      <c r="L838">
        <f>YEAR(Table1[[#This Row],[Ship Date]])</f>
        <v>2016</v>
      </c>
      <c r="M838" t="str">
        <f>TEXT(Table1[[#This Row],[Ship Date]],"mmm")</f>
        <v>Nov</v>
      </c>
      <c r="N838">
        <f>ROUNDUP(MONTH(Table1[[#This Row],[Ship Date]])/3,0)</f>
        <v>4</v>
      </c>
    </row>
    <row r="839" spans="1:14" x14ac:dyDescent="0.3">
      <c r="A839">
        <v>844</v>
      </c>
      <c r="B839" t="s">
        <v>1391</v>
      </c>
      <c r="C839" t="s">
        <v>1392</v>
      </c>
      <c r="D839" t="s">
        <v>1394</v>
      </c>
      <c r="E839" s="1">
        <v>42681</v>
      </c>
      <c r="F839" s="1">
        <v>42683</v>
      </c>
      <c r="G839" t="s">
        <v>82</v>
      </c>
      <c r="H839" s="6">
        <v>26.975999999999999</v>
      </c>
      <c r="I839">
        <v>4</v>
      </c>
      <c r="J839">
        <v>0.2</v>
      </c>
      <c r="K839" s="6">
        <v>8.7672000000000008</v>
      </c>
      <c r="L839">
        <f>YEAR(Table1[[#This Row],[Ship Date]])</f>
        <v>2016</v>
      </c>
      <c r="M839" t="str">
        <f>TEXT(Table1[[#This Row],[Ship Date]],"mmm")</f>
        <v>Nov</v>
      </c>
      <c r="N839">
        <f>ROUNDUP(MONTH(Table1[[#This Row],[Ship Date]])/3,0)</f>
        <v>4</v>
      </c>
    </row>
    <row r="840" spans="1:14" x14ac:dyDescent="0.3">
      <c r="A840">
        <v>845</v>
      </c>
      <c r="B840" t="s">
        <v>1391</v>
      </c>
      <c r="C840" t="s">
        <v>1392</v>
      </c>
      <c r="D840" t="s">
        <v>1395</v>
      </c>
      <c r="E840" s="1">
        <v>42681</v>
      </c>
      <c r="F840" s="1">
        <v>42683</v>
      </c>
      <c r="G840" t="s">
        <v>82</v>
      </c>
      <c r="H840" s="6">
        <v>11.36</v>
      </c>
      <c r="I840">
        <v>2</v>
      </c>
      <c r="J840">
        <v>0</v>
      </c>
      <c r="K840" s="6">
        <v>3.2944</v>
      </c>
      <c r="L840">
        <f>YEAR(Table1[[#This Row],[Ship Date]])</f>
        <v>2016</v>
      </c>
      <c r="M840" t="str">
        <f>TEXT(Table1[[#This Row],[Ship Date]],"mmm")</f>
        <v>Nov</v>
      </c>
      <c r="N840">
        <f>ROUNDUP(MONTH(Table1[[#This Row],[Ship Date]])/3,0)</f>
        <v>4</v>
      </c>
    </row>
    <row r="841" spans="1:14" x14ac:dyDescent="0.3">
      <c r="A841">
        <v>846</v>
      </c>
      <c r="B841" t="s">
        <v>1391</v>
      </c>
      <c r="C841" t="s">
        <v>1392</v>
      </c>
      <c r="D841" t="s">
        <v>1396</v>
      </c>
      <c r="E841" s="1">
        <v>42681</v>
      </c>
      <c r="F841" s="1">
        <v>42683</v>
      </c>
      <c r="G841" t="s">
        <v>82</v>
      </c>
      <c r="H841" s="6">
        <v>14.62</v>
      </c>
      <c r="I841">
        <v>2</v>
      </c>
      <c r="J841">
        <v>0</v>
      </c>
      <c r="K841" s="6">
        <v>6.8714000000000004</v>
      </c>
      <c r="L841">
        <f>YEAR(Table1[[#This Row],[Ship Date]])</f>
        <v>2016</v>
      </c>
      <c r="M841" t="str">
        <f>TEXT(Table1[[#This Row],[Ship Date]],"mmm")</f>
        <v>Nov</v>
      </c>
      <c r="N841">
        <f>ROUNDUP(MONTH(Table1[[#This Row],[Ship Date]])/3,0)</f>
        <v>4</v>
      </c>
    </row>
    <row r="842" spans="1:14" x14ac:dyDescent="0.3">
      <c r="A842">
        <v>847</v>
      </c>
      <c r="B842" t="s">
        <v>1397</v>
      </c>
      <c r="C842" t="s">
        <v>1398</v>
      </c>
      <c r="D842" t="s">
        <v>375</v>
      </c>
      <c r="E842" s="1">
        <v>42290</v>
      </c>
      <c r="F842" s="1">
        <v>42294</v>
      </c>
      <c r="G842" t="s">
        <v>22</v>
      </c>
      <c r="H842" s="6">
        <v>83.72</v>
      </c>
      <c r="I842">
        <v>7</v>
      </c>
      <c r="J842">
        <v>0</v>
      </c>
      <c r="K842" s="6">
        <v>23.441600000000001</v>
      </c>
      <c r="L842">
        <f>YEAR(Table1[[#This Row],[Ship Date]])</f>
        <v>2015</v>
      </c>
      <c r="M842" t="str">
        <f>TEXT(Table1[[#This Row],[Ship Date]],"mmm")</f>
        <v>Oct</v>
      </c>
      <c r="N842">
        <f>ROUNDUP(MONTH(Table1[[#This Row],[Ship Date]])/3,0)</f>
        <v>4</v>
      </c>
    </row>
    <row r="843" spans="1:14" x14ac:dyDescent="0.3">
      <c r="A843">
        <v>848</v>
      </c>
      <c r="B843" t="s">
        <v>1397</v>
      </c>
      <c r="C843" t="s">
        <v>1398</v>
      </c>
      <c r="D843" t="s">
        <v>544</v>
      </c>
      <c r="E843" s="1">
        <v>42290</v>
      </c>
      <c r="F843" s="1">
        <v>42294</v>
      </c>
      <c r="G843" t="s">
        <v>22</v>
      </c>
      <c r="H843" s="6">
        <v>287.94</v>
      </c>
      <c r="I843">
        <v>3</v>
      </c>
      <c r="J843">
        <v>0</v>
      </c>
      <c r="K843" s="6">
        <v>77.743799999999993</v>
      </c>
      <c r="L843">
        <f>YEAR(Table1[[#This Row],[Ship Date]])</f>
        <v>2015</v>
      </c>
      <c r="M843" t="str">
        <f>TEXT(Table1[[#This Row],[Ship Date]],"mmm")</f>
        <v>Oct</v>
      </c>
      <c r="N843">
        <f>ROUNDUP(MONTH(Table1[[#This Row],[Ship Date]])/3,0)</f>
        <v>4</v>
      </c>
    </row>
    <row r="844" spans="1:14" x14ac:dyDescent="0.3">
      <c r="A844">
        <v>849</v>
      </c>
      <c r="B844" t="s">
        <v>1399</v>
      </c>
      <c r="C844" t="s">
        <v>1400</v>
      </c>
      <c r="D844" t="s">
        <v>1401</v>
      </c>
      <c r="E844" s="1">
        <v>42736</v>
      </c>
      <c r="F844" s="1">
        <v>42741</v>
      </c>
      <c r="G844" t="s">
        <v>22</v>
      </c>
      <c r="H844" s="6">
        <v>48.896000000000001</v>
      </c>
      <c r="I844">
        <v>4</v>
      </c>
      <c r="J844">
        <v>0.2</v>
      </c>
      <c r="K844" s="6">
        <v>8.5568000000000008</v>
      </c>
      <c r="L844">
        <f>YEAR(Table1[[#This Row],[Ship Date]])</f>
        <v>2017</v>
      </c>
      <c r="M844" t="str">
        <f>TEXT(Table1[[#This Row],[Ship Date]],"mmm")</f>
        <v>Jan</v>
      </c>
      <c r="N844">
        <f>ROUNDUP(MONTH(Table1[[#This Row],[Ship Date]])/3,0)</f>
        <v>1</v>
      </c>
    </row>
    <row r="845" spans="1:14" x14ac:dyDescent="0.3">
      <c r="A845">
        <v>850</v>
      </c>
      <c r="B845" t="s">
        <v>1402</v>
      </c>
      <c r="C845" t="s">
        <v>1403</v>
      </c>
      <c r="D845" t="s">
        <v>1404</v>
      </c>
      <c r="E845" s="1">
        <v>41677</v>
      </c>
      <c r="F845" s="1">
        <v>41682</v>
      </c>
      <c r="G845" t="s">
        <v>22</v>
      </c>
      <c r="H845" s="6">
        <v>115.36</v>
      </c>
      <c r="I845">
        <v>7</v>
      </c>
      <c r="J845">
        <v>0</v>
      </c>
      <c r="K845" s="6">
        <v>49.604799999999997</v>
      </c>
      <c r="L845">
        <f>YEAR(Table1[[#This Row],[Ship Date]])</f>
        <v>2014</v>
      </c>
      <c r="M845" t="str">
        <f>TEXT(Table1[[#This Row],[Ship Date]],"mmm")</f>
        <v>Feb</v>
      </c>
      <c r="N845">
        <f>ROUNDUP(MONTH(Table1[[#This Row],[Ship Date]])/3,0)</f>
        <v>1</v>
      </c>
    </row>
    <row r="846" spans="1:14" x14ac:dyDescent="0.3">
      <c r="A846">
        <v>851</v>
      </c>
      <c r="B846" t="s">
        <v>1405</v>
      </c>
      <c r="C846" t="s">
        <v>1406</v>
      </c>
      <c r="D846" t="s">
        <v>1407</v>
      </c>
      <c r="E846" s="1">
        <v>42541</v>
      </c>
      <c r="F846" s="1">
        <v>42546</v>
      </c>
      <c r="G846" t="s">
        <v>14</v>
      </c>
      <c r="H846" s="6">
        <v>5.16</v>
      </c>
      <c r="I846">
        <v>2</v>
      </c>
      <c r="J846">
        <v>0</v>
      </c>
      <c r="K846" s="6">
        <v>1.3415999999999999</v>
      </c>
      <c r="L846">
        <f>YEAR(Table1[[#This Row],[Ship Date]])</f>
        <v>2016</v>
      </c>
      <c r="M846" t="str">
        <f>TEXT(Table1[[#This Row],[Ship Date]],"mmm")</f>
        <v>Jun</v>
      </c>
      <c r="N846">
        <f>ROUNDUP(MONTH(Table1[[#This Row],[Ship Date]])/3,0)</f>
        <v>2</v>
      </c>
    </row>
    <row r="847" spans="1:14" x14ac:dyDescent="0.3">
      <c r="A847">
        <v>852</v>
      </c>
      <c r="B847" t="s">
        <v>1405</v>
      </c>
      <c r="C847" t="s">
        <v>1406</v>
      </c>
      <c r="D847" t="s">
        <v>1408</v>
      </c>
      <c r="E847" s="1">
        <v>42541</v>
      </c>
      <c r="F847" s="1">
        <v>42546</v>
      </c>
      <c r="G847" t="s">
        <v>14</v>
      </c>
      <c r="H847" s="6">
        <v>38.880000000000003</v>
      </c>
      <c r="I847">
        <v>6</v>
      </c>
      <c r="J847">
        <v>0</v>
      </c>
      <c r="K847" s="6">
        <v>18.662400000000002</v>
      </c>
      <c r="L847">
        <f>YEAR(Table1[[#This Row],[Ship Date]])</f>
        <v>2016</v>
      </c>
      <c r="M847" t="str">
        <f>TEXT(Table1[[#This Row],[Ship Date]],"mmm")</f>
        <v>Jun</v>
      </c>
      <c r="N847">
        <f>ROUNDUP(MONTH(Table1[[#This Row],[Ship Date]])/3,0)</f>
        <v>2</v>
      </c>
    </row>
    <row r="848" spans="1:14" x14ac:dyDescent="0.3">
      <c r="A848">
        <v>853</v>
      </c>
      <c r="B848" t="s">
        <v>1409</v>
      </c>
      <c r="C848" t="s">
        <v>438</v>
      </c>
      <c r="D848" t="s">
        <v>583</v>
      </c>
      <c r="E848" s="1">
        <v>42518</v>
      </c>
      <c r="F848" s="1">
        <v>42525</v>
      </c>
      <c r="G848" t="s">
        <v>22</v>
      </c>
      <c r="H848" s="6">
        <v>185.88</v>
      </c>
      <c r="I848">
        <v>6</v>
      </c>
      <c r="J848">
        <v>0</v>
      </c>
      <c r="K848" s="6">
        <v>50.187600000000003</v>
      </c>
      <c r="L848">
        <f>YEAR(Table1[[#This Row],[Ship Date]])</f>
        <v>2016</v>
      </c>
      <c r="M848" t="str">
        <f>TEXT(Table1[[#This Row],[Ship Date]],"mmm")</f>
        <v>Jun</v>
      </c>
      <c r="N848">
        <f>ROUNDUP(MONTH(Table1[[#This Row],[Ship Date]])/3,0)</f>
        <v>2</v>
      </c>
    </row>
    <row r="849" spans="1:14" x14ac:dyDescent="0.3">
      <c r="A849">
        <v>854</v>
      </c>
      <c r="B849" t="s">
        <v>1410</v>
      </c>
      <c r="C849" t="s">
        <v>977</v>
      </c>
      <c r="D849" t="s">
        <v>1333</v>
      </c>
      <c r="E849" s="1">
        <v>42419</v>
      </c>
      <c r="F849" s="1">
        <v>42424</v>
      </c>
      <c r="G849" t="s">
        <v>22</v>
      </c>
      <c r="H849" s="6">
        <v>44.46</v>
      </c>
      <c r="I849">
        <v>2</v>
      </c>
      <c r="J849">
        <v>0</v>
      </c>
      <c r="K849" s="6">
        <v>14.671799999999999</v>
      </c>
      <c r="L849">
        <f>YEAR(Table1[[#This Row],[Ship Date]])</f>
        <v>2016</v>
      </c>
      <c r="M849" t="str">
        <f>TEXT(Table1[[#This Row],[Ship Date]],"mmm")</f>
        <v>Feb</v>
      </c>
      <c r="N849">
        <f>ROUNDUP(MONTH(Table1[[#This Row],[Ship Date]])/3,0)</f>
        <v>1</v>
      </c>
    </row>
    <row r="850" spans="1:14" x14ac:dyDescent="0.3">
      <c r="A850">
        <v>855</v>
      </c>
      <c r="B850" t="s">
        <v>1410</v>
      </c>
      <c r="C850" t="s">
        <v>977</v>
      </c>
      <c r="D850" t="s">
        <v>916</v>
      </c>
      <c r="E850" s="1">
        <v>42419</v>
      </c>
      <c r="F850" s="1">
        <v>42424</v>
      </c>
      <c r="G850" t="s">
        <v>22</v>
      </c>
      <c r="H850" s="6">
        <v>242.94</v>
      </c>
      <c r="I850">
        <v>3</v>
      </c>
      <c r="J850">
        <v>0</v>
      </c>
      <c r="K850" s="6">
        <v>9.7175999999999991</v>
      </c>
      <c r="L850">
        <f>YEAR(Table1[[#This Row],[Ship Date]])</f>
        <v>2016</v>
      </c>
      <c r="M850" t="str">
        <f>TEXT(Table1[[#This Row],[Ship Date]],"mmm")</f>
        <v>Feb</v>
      </c>
      <c r="N850">
        <f>ROUNDUP(MONTH(Table1[[#This Row],[Ship Date]])/3,0)</f>
        <v>1</v>
      </c>
    </row>
    <row r="851" spans="1:14" x14ac:dyDescent="0.3">
      <c r="A851">
        <v>856</v>
      </c>
      <c r="B851" t="s">
        <v>1411</v>
      </c>
      <c r="C851" t="s">
        <v>1412</v>
      </c>
      <c r="D851" t="s">
        <v>1413</v>
      </c>
      <c r="E851" s="1">
        <v>41854</v>
      </c>
      <c r="F851" s="1">
        <v>41859</v>
      </c>
      <c r="G851" t="s">
        <v>22</v>
      </c>
      <c r="H851" s="6">
        <v>39.96</v>
      </c>
      <c r="I851">
        <v>2</v>
      </c>
      <c r="J851">
        <v>0</v>
      </c>
      <c r="K851" s="6">
        <v>18.781199999999998</v>
      </c>
      <c r="L851">
        <f>YEAR(Table1[[#This Row],[Ship Date]])</f>
        <v>2014</v>
      </c>
      <c r="M851" t="str">
        <f>TEXT(Table1[[#This Row],[Ship Date]],"mmm")</f>
        <v>Aug</v>
      </c>
      <c r="N851">
        <f>ROUNDUP(MONTH(Table1[[#This Row],[Ship Date]])/3,0)</f>
        <v>3</v>
      </c>
    </row>
    <row r="852" spans="1:14" x14ac:dyDescent="0.3">
      <c r="A852">
        <v>857</v>
      </c>
      <c r="B852" t="s">
        <v>1411</v>
      </c>
      <c r="C852" t="s">
        <v>1412</v>
      </c>
      <c r="D852" t="s">
        <v>1414</v>
      </c>
      <c r="E852" s="1">
        <v>41854</v>
      </c>
      <c r="F852" s="1">
        <v>41859</v>
      </c>
      <c r="G852" t="s">
        <v>22</v>
      </c>
      <c r="H852" s="6">
        <v>102.3</v>
      </c>
      <c r="I852">
        <v>10</v>
      </c>
      <c r="J852">
        <v>0</v>
      </c>
      <c r="K852" s="6">
        <v>26.597999999999999</v>
      </c>
      <c r="L852">
        <f>YEAR(Table1[[#This Row],[Ship Date]])</f>
        <v>2014</v>
      </c>
      <c r="M852" t="str">
        <f>TEXT(Table1[[#This Row],[Ship Date]],"mmm")</f>
        <v>Aug</v>
      </c>
      <c r="N852">
        <f>ROUNDUP(MONTH(Table1[[#This Row],[Ship Date]])/3,0)</f>
        <v>3</v>
      </c>
    </row>
    <row r="853" spans="1:14" x14ac:dyDescent="0.3">
      <c r="A853">
        <v>858</v>
      </c>
      <c r="B853" t="s">
        <v>1411</v>
      </c>
      <c r="C853" t="s">
        <v>1412</v>
      </c>
      <c r="D853" t="s">
        <v>1415</v>
      </c>
      <c r="E853" s="1">
        <v>41854</v>
      </c>
      <c r="F853" s="1">
        <v>41859</v>
      </c>
      <c r="G853" t="s">
        <v>22</v>
      </c>
      <c r="H853" s="6">
        <v>21.36</v>
      </c>
      <c r="I853">
        <v>2</v>
      </c>
      <c r="J853">
        <v>0</v>
      </c>
      <c r="K853" s="6">
        <v>5.7671999999999999</v>
      </c>
      <c r="L853">
        <f>YEAR(Table1[[#This Row],[Ship Date]])</f>
        <v>2014</v>
      </c>
      <c r="M853" t="str">
        <f>TEXT(Table1[[#This Row],[Ship Date]],"mmm")</f>
        <v>Aug</v>
      </c>
      <c r="N853">
        <f>ROUNDUP(MONTH(Table1[[#This Row],[Ship Date]])/3,0)</f>
        <v>3</v>
      </c>
    </row>
    <row r="854" spans="1:14" x14ac:dyDescent="0.3">
      <c r="A854">
        <v>859</v>
      </c>
      <c r="B854" t="s">
        <v>1416</v>
      </c>
      <c r="C854" t="s">
        <v>1417</v>
      </c>
      <c r="D854" t="s">
        <v>470</v>
      </c>
      <c r="E854" s="1">
        <v>42835</v>
      </c>
      <c r="F854" s="1">
        <v>42840</v>
      </c>
      <c r="G854" t="s">
        <v>22</v>
      </c>
      <c r="H854" s="6">
        <v>7.61</v>
      </c>
      <c r="I854">
        <v>1</v>
      </c>
      <c r="J854">
        <v>0</v>
      </c>
      <c r="K854" s="6">
        <v>3.5767000000000002</v>
      </c>
      <c r="L854">
        <f>YEAR(Table1[[#This Row],[Ship Date]])</f>
        <v>2017</v>
      </c>
      <c r="M854" t="str">
        <f>TEXT(Table1[[#This Row],[Ship Date]],"mmm")</f>
        <v>Apr</v>
      </c>
      <c r="N854">
        <f>ROUNDUP(MONTH(Table1[[#This Row],[Ship Date]])/3,0)</f>
        <v>2</v>
      </c>
    </row>
    <row r="855" spans="1:14" x14ac:dyDescent="0.3">
      <c r="A855">
        <v>860</v>
      </c>
      <c r="B855" t="s">
        <v>1416</v>
      </c>
      <c r="C855" t="s">
        <v>1417</v>
      </c>
      <c r="D855" t="s">
        <v>591</v>
      </c>
      <c r="E855" s="1">
        <v>42835</v>
      </c>
      <c r="F855" s="1">
        <v>42840</v>
      </c>
      <c r="G855" t="s">
        <v>22</v>
      </c>
      <c r="H855" s="6">
        <v>7.16</v>
      </c>
      <c r="I855">
        <v>2</v>
      </c>
      <c r="J855">
        <v>0</v>
      </c>
      <c r="K855" s="6">
        <v>3.58</v>
      </c>
      <c r="L855">
        <f>YEAR(Table1[[#This Row],[Ship Date]])</f>
        <v>2017</v>
      </c>
      <c r="M855" t="str">
        <f>TEXT(Table1[[#This Row],[Ship Date]],"mmm")</f>
        <v>Apr</v>
      </c>
      <c r="N855">
        <f>ROUNDUP(MONTH(Table1[[#This Row],[Ship Date]])/3,0)</f>
        <v>2</v>
      </c>
    </row>
    <row r="856" spans="1:14" x14ac:dyDescent="0.3">
      <c r="A856">
        <v>861</v>
      </c>
      <c r="B856" t="s">
        <v>1418</v>
      </c>
      <c r="C856" t="s">
        <v>1419</v>
      </c>
      <c r="D856" t="s">
        <v>657</v>
      </c>
      <c r="E856" s="1">
        <v>41799</v>
      </c>
      <c r="F856" s="1">
        <v>41806</v>
      </c>
      <c r="G856" t="s">
        <v>22</v>
      </c>
      <c r="H856" s="6">
        <v>7.36</v>
      </c>
      <c r="I856">
        <v>2</v>
      </c>
      <c r="J856">
        <v>0</v>
      </c>
      <c r="K856" s="6">
        <v>0.1472</v>
      </c>
      <c r="L856">
        <f>YEAR(Table1[[#This Row],[Ship Date]])</f>
        <v>2014</v>
      </c>
      <c r="M856" t="str">
        <f>TEXT(Table1[[#This Row],[Ship Date]],"mmm")</f>
        <v>Jun</v>
      </c>
      <c r="N856">
        <f>ROUNDUP(MONTH(Table1[[#This Row],[Ship Date]])/3,0)</f>
        <v>2</v>
      </c>
    </row>
    <row r="857" spans="1:14" x14ac:dyDescent="0.3">
      <c r="A857">
        <v>862</v>
      </c>
      <c r="B857" t="s">
        <v>1418</v>
      </c>
      <c r="C857" t="s">
        <v>1419</v>
      </c>
      <c r="D857" t="s">
        <v>1420</v>
      </c>
      <c r="E857" s="1">
        <v>41799</v>
      </c>
      <c r="F857" s="1">
        <v>41806</v>
      </c>
      <c r="G857" t="s">
        <v>22</v>
      </c>
      <c r="H857" s="6">
        <v>23.1</v>
      </c>
      <c r="I857">
        <v>2</v>
      </c>
      <c r="J857">
        <v>0</v>
      </c>
      <c r="K857" s="6">
        <v>10.625999999999999</v>
      </c>
      <c r="L857">
        <f>YEAR(Table1[[#This Row],[Ship Date]])</f>
        <v>2014</v>
      </c>
      <c r="M857" t="str">
        <f>TEXT(Table1[[#This Row],[Ship Date]],"mmm")</f>
        <v>Jun</v>
      </c>
      <c r="N857">
        <f>ROUNDUP(MONTH(Table1[[#This Row],[Ship Date]])/3,0)</f>
        <v>2</v>
      </c>
    </row>
    <row r="858" spans="1:14" x14ac:dyDescent="0.3">
      <c r="A858">
        <v>863</v>
      </c>
      <c r="B858" t="s">
        <v>1421</v>
      </c>
      <c r="C858" t="s">
        <v>1288</v>
      </c>
      <c r="D858" t="s">
        <v>1422</v>
      </c>
      <c r="E858" s="1">
        <v>42374</v>
      </c>
      <c r="F858" s="1">
        <v>42376</v>
      </c>
      <c r="G858" t="s">
        <v>14</v>
      </c>
      <c r="H858" s="6">
        <v>191.47200000000001</v>
      </c>
      <c r="I858">
        <v>6</v>
      </c>
      <c r="J858">
        <v>0.2</v>
      </c>
      <c r="K858" s="6">
        <v>40.687800000000003</v>
      </c>
      <c r="L858">
        <f>YEAR(Table1[[#This Row],[Ship Date]])</f>
        <v>2016</v>
      </c>
      <c r="M858" t="str">
        <f>TEXT(Table1[[#This Row],[Ship Date]],"mmm")</f>
        <v>Jan</v>
      </c>
      <c r="N858">
        <f>ROUNDUP(MONTH(Table1[[#This Row],[Ship Date]])/3,0)</f>
        <v>1</v>
      </c>
    </row>
    <row r="859" spans="1:14" x14ac:dyDescent="0.3">
      <c r="A859">
        <v>864</v>
      </c>
      <c r="B859" t="s">
        <v>1421</v>
      </c>
      <c r="C859" t="s">
        <v>1288</v>
      </c>
      <c r="D859" t="s">
        <v>1423</v>
      </c>
      <c r="E859" s="1">
        <v>42374</v>
      </c>
      <c r="F859" s="1">
        <v>42376</v>
      </c>
      <c r="G859" t="s">
        <v>14</v>
      </c>
      <c r="H859" s="6">
        <v>5.2480000000000002</v>
      </c>
      <c r="I859">
        <v>2</v>
      </c>
      <c r="J859">
        <v>0.2</v>
      </c>
      <c r="K859" s="6">
        <v>0.59040000000000004</v>
      </c>
      <c r="L859">
        <f>YEAR(Table1[[#This Row],[Ship Date]])</f>
        <v>2016</v>
      </c>
      <c r="M859" t="str">
        <f>TEXT(Table1[[#This Row],[Ship Date]],"mmm")</f>
        <v>Jan</v>
      </c>
      <c r="N859">
        <f>ROUNDUP(MONTH(Table1[[#This Row],[Ship Date]])/3,0)</f>
        <v>1</v>
      </c>
    </row>
    <row r="860" spans="1:14" x14ac:dyDescent="0.3">
      <c r="A860">
        <v>865</v>
      </c>
      <c r="B860" t="s">
        <v>1421</v>
      </c>
      <c r="C860" t="s">
        <v>1288</v>
      </c>
      <c r="D860" t="s">
        <v>1424</v>
      </c>
      <c r="E860" s="1">
        <v>42374</v>
      </c>
      <c r="F860" s="1">
        <v>42376</v>
      </c>
      <c r="G860" t="s">
        <v>14</v>
      </c>
      <c r="H860" s="6">
        <v>59.183999999999997</v>
      </c>
      <c r="I860">
        <v>2</v>
      </c>
      <c r="J860">
        <v>0.2</v>
      </c>
      <c r="K860" s="6">
        <v>5.1786000000000003</v>
      </c>
      <c r="L860">
        <f>YEAR(Table1[[#This Row],[Ship Date]])</f>
        <v>2016</v>
      </c>
      <c r="M860" t="str">
        <f>TEXT(Table1[[#This Row],[Ship Date]],"mmm")</f>
        <v>Jan</v>
      </c>
      <c r="N860">
        <f>ROUNDUP(MONTH(Table1[[#This Row],[Ship Date]])/3,0)</f>
        <v>1</v>
      </c>
    </row>
    <row r="861" spans="1:14" x14ac:dyDescent="0.3">
      <c r="A861">
        <v>866</v>
      </c>
      <c r="B861" t="s">
        <v>1425</v>
      </c>
      <c r="C861" t="s">
        <v>1426</v>
      </c>
      <c r="D861" t="s">
        <v>1427</v>
      </c>
      <c r="E861" s="1">
        <v>41649</v>
      </c>
      <c r="F861" s="1">
        <v>41654</v>
      </c>
      <c r="G861" t="s">
        <v>22</v>
      </c>
      <c r="H861" s="6">
        <v>2.89</v>
      </c>
      <c r="I861">
        <v>1</v>
      </c>
      <c r="J861">
        <v>0</v>
      </c>
      <c r="K861" s="6">
        <v>1.3583000000000001</v>
      </c>
      <c r="L861">
        <f>YEAR(Table1[[#This Row],[Ship Date]])</f>
        <v>2014</v>
      </c>
      <c r="M861" t="str">
        <f>TEXT(Table1[[#This Row],[Ship Date]],"mmm")</f>
        <v>Jan</v>
      </c>
      <c r="N861">
        <f>ROUNDUP(MONTH(Table1[[#This Row],[Ship Date]])/3,0)</f>
        <v>1</v>
      </c>
    </row>
    <row r="862" spans="1:14" x14ac:dyDescent="0.3">
      <c r="A862">
        <v>867</v>
      </c>
      <c r="B862" t="s">
        <v>1425</v>
      </c>
      <c r="C862" t="s">
        <v>1426</v>
      </c>
      <c r="D862" t="s">
        <v>1428</v>
      </c>
      <c r="E862" s="1">
        <v>41649</v>
      </c>
      <c r="F862" s="1">
        <v>41654</v>
      </c>
      <c r="G862" t="s">
        <v>22</v>
      </c>
      <c r="H862" s="6">
        <v>51.94</v>
      </c>
      <c r="I862">
        <v>1</v>
      </c>
      <c r="J862">
        <v>0</v>
      </c>
      <c r="K862" s="6">
        <v>21.295400000000001</v>
      </c>
      <c r="L862">
        <f>YEAR(Table1[[#This Row],[Ship Date]])</f>
        <v>2014</v>
      </c>
      <c r="M862" t="str">
        <f>TEXT(Table1[[#This Row],[Ship Date]],"mmm")</f>
        <v>Jan</v>
      </c>
      <c r="N862">
        <f>ROUNDUP(MONTH(Table1[[#This Row],[Ship Date]])/3,0)</f>
        <v>1</v>
      </c>
    </row>
    <row r="863" spans="1:14" x14ac:dyDescent="0.3">
      <c r="A863">
        <v>868</v>
      </c>
      <c r="B863" t="s">
        <v>1429</v>
      </c>
      <c r="C863" t="s">
        <v>1430</v>
      </c>
      <c r="D863" t="s">
        <v>1431</v>
      </c>
      <c r="E863" s="1">
        <v>42642</v>
      </c>
      <c r="F863" s="1">
        <v>42645</v>
      </c>
      <c r="G863" t="s">
        <v>82</v>
      </c>
      <c r="H863" s="6">
        <v>15.936</v>
      </c>
      <c r="I863">
        <v>4</v>
      </c>
      <c r="J863">
        <v>0.2</v>
      </c>
      <c r="K863" s="6">
        <v>5.1791999999999998</v>
      </c>
      <c r="L863">
        <f>YEAR(Table1[[#This Row],[Ship Date]])</f>
        <v>2016</v>
      </c>
      <c r="M863" t="str">
        <f>TEXT(Table1[[#This Row],[Ship Date]],"mmm")</f>
        <v>Oct</v>
      </c>
      <c r="N863">
        <f>ROUNDUP(MONTH(Table1[[#This Row],[Ship Date]])/3,0)</f>
        <v>4</v>
      </c>
    </row>
    <row r="864" spans="1:14" x14ac:dyDescent="0.3">
      <c r="A864">
        <v>869</v>
      </c>
      <c r="B864" t="s">
        <v>1432</v>
      </c>
      <c r="C864" t="s">
        <v>1433</v>
      </c>
      <c r="D864" t="s">
        <v>1434</v>
      </c>
      <c r="E864" s="1">
        <v>41735</v>
      </c>
      <c r="F864" s="1">
        <v>41739</v>
      </c>
      <c r="G864" t="s">
        <v>22</v>
      </c>
      <c r="H864" s="6">
        <v>44.91</v>
      </c>
      <c r="I864">
        <v>6</v>
      </c>
      <c r="J864">
        <v>0.7</v>
      </c>
      <c r="K864" s="6">
        <v>-35.927999999999997</v>
      </c>
      <c r="L864">
        <f>YEAR(Table1[[#This Row],[Ship Date]])</f>
        <v>2014</v>
      </c>
      <c r="M864" t="str">
        <f>TEXT(Table1[[#This Row],[Ship Date]],"mmm")</f>
        <v>Apr</v>
      </c>
      <c r="N864">
        <f>ROUNDUP(MONTH(Table1[[#This Row],[Ship Date]])/3,0)</f>
        <v>2</v>
      </c>
    </row>
    <row r="865" spans="1:14" x14ac:dyDescent="0.3">
      <c r="A865">
        <v>870</v>
      </c>
      <c r="B865" t="s">
        <v>1435</v>
      </c>
      <c r="C865" t="s">
        <v>1436</v>
      </c>
      <c r="D865" t="s">
        <v>1437</v>
      </c>
      <c r="E865" s="1">
        <v>42616</v>
      </c>
      <c r="F865" s="1">
        <v>42618</v>
      </c>
      <c r="G865" t="s">
        <v>82</v>
      </c>
      <c r="H865" s="6">
        <v>1141.47</v>
      </c>
      <c r="I865">
        <v>5</v>
      </c>
      <c r="J865">
        <v>0.7</v>
      </c>
      <c r="K865" s="6">
        <v>-760.98</v>
      </c>
      <c r="L865">
        <f>YEAR(Table1[[#This Row],[Ship Date]])</f>
        <v>2016</v>
      </c>
      <c r="M865" t="str">
        <f>TEXT(Table1[[#This Row],[Ship Date]],"mmm")</f>
        <v>Sep</v>
      </c>
      <c r="N865">
        <f>ROUNDUP(MONTH(Table1[[#This Row],[Ship Date]])/3,0)</f>
        <v>3</v>
      </c>
    </row>
    <row r="866" spans="1:14" x14ac:dyDescent="0.3">
      <c r="A866">
        <v>871</v>
      </c>
      <c r="B866" t="s">
        <v>1435</v>
      </c>
      <c r="C866" t="s">
        <v>1436</v>
      </c>
      <c r="D866" t="s">
        <v>1001</v>
      </c>
      <c r="E866" s="1">
        <v>42616</v>
      </c>
      <c r="F866" s="1">
        <v>42618</v>
      </c>
      <c r="G866" t="s">
        <v>82</v>
      </c>
      <c r="H866" s="6">
        <v>280.78199999999998</v>
      </c>
      <c r="I866">
        <v>3</v>
      </c>
      <c r="J866">
        <v>0.4</v>
      </c>
      <c r="K866" s="6">
        <v>-46.796999999999997</v>
      </c>
      <c r="L866">
        <f>YEAR(Table1[[#This Row],[Ship Date]])</f>
        <v>2016</v>
      </c>
      <c r="M866" t="str">
        <f>TEXT(Table1[[#This Row],[Ship Date]],"mmm")</f>
        <v>Sep</v>
      </c>
      <c r="N866">
        <f>ROUNDUP(MONTH(Table1[[#This Row],[Ship Date]])/3,0)</f>
        <v>3</v>
      </c>
    </row>
    <row r="867" spans="1:14" x14ac:dyDescent="0.3">
      <c r="A867">
        <v>872</v>
      </c>
      <c r="B867" t="s">
        <v>1438</v>
      </c>
      <c r="C867" t="s">
        <v>68</v>
      </c>
      <c r="D867" t="s">
        <v>1439</v>
      </c>
      <c r="E867" s="1">
        <v>42296</v>
      </c>
      <c r="F867" s="1">
        <v>42297</v>
      </c>
      <c r="G867" t="s">
        <v>82</v>
      </c>
      <c r="H867" s="6">
        <v>34.44</v>
      </c>
      <c r="I867">
        <v>3</v>
      </c>
      <c r="J867">
        <v>0</v>
      </c>
      <c r="K867" s="6">
        <v>17.22</v>
      </c>
      <c r="L867">
        <f>YEAR(Table1[[#This Row],[Ship Date]])</f>
        <v>2015</v>
      </c>
      <c r="M867" t="str">
        <f>TEXT(Table1[[#This Row],[Ship Date]],"mmm")</f>
        <v>Oct</v>
      </c>
      <c r="N867">
        <f>ROUNDUP(MONTH(Table1[[#This Row],[Ship Date]])/3,0)</f>
        <v>4</v>
      </c>
    </row>
    <row r="868" spans="1:14" x14ac:dyDescent="0.3">
      <c r="A868">
        <v>873</v>
      </c>
      <c r="B868" t="s">
        <v>1440</v>
      </c>
      <c r="C868" t="s">
        <v>1441</v>
      </c>
      <c r="D868" t="s">
        <v>518</v>
      </c>
      <c r="E868" s="1">
        <v>41983</v>
      </c>
      <c r="F868" s="1">
        <v>41988</v>
      </c>
      <c r="G868" t="s">
        <v>22</v>
      </c>
      <c r="H868" s="6">
        <v>11.36</v>
      </c>
      <c r="I868">
        <v>2</v>
      </c>
      <c r="J868">
        <v>0</v>
      </c>
      <c r="K868" s="6">
        <v>5.2256</v>
      </c>
      <c r="L868">
        <f>YEAR(Table1[[#This Row],[Ship Date]])</f>
        <v>2014</v>
      </c>
      <c r="M868" t="str">
        <f>TEXT(Table1[[#This Row],[Ship Date]],"mmm")</f>
        <v>Dec</v>
      </c>
      <c r="N868">
        <f>ROUNDUP(MONTH(Table1[[#This Row],[Ship Date]])/3,0)</f>
        <v>4</v>
      </c>
    </row>
    <row r="869" spans="1:14" x14ac:dyDescent="0.3">
      <c r="A869">
        <v>874</v>
      </c>
      <c r="B869" t="s">
        <v>1440</v>
      </c>
      <c r="C869" t="s">
        <v>1441</v>
      </c>
      <c r="D869" t="s">
        <v>824</v>
      </c>
      <c r="E869" s="1">
        <v>41983</v>
      </c>
      <c r="F869" s="1">
        <v>41988</v>
      </c>
      <c r="G869" t="s">
        <v>22</v>
      </c>
      <c r="H869" s="6">
        <v>106.34399999999999</v>
      </c>
      <c r="I869">
        <v>7</v>
      </c>
      <c r="J869">
        <v>0.2</v>
      </c>
      <c r="K869" s="6">
        <v>37.220399999999998</v>
      </c>
      <c r="L869">
        <f>YEAR(Table1[[#This Row],[Ship Date]])</f>
        <v>2014</v>
      </c>
      <c r="M869" t="str">
        <f>TEXT(Table1[[#This Row],[Ship Date]],"mmm")</f>
        <v>Dec</v>
      </c>
      <c r="N869">
        <f>ROUNDUP(MONTH(Table1[[#This Row],[Ship Date]])/3,0)</f>
        <v>4</v>
      </c>
    </row>
    <row r="870" spans="1:14" x14ac:dyDescent="0.3">
      <c r="A870">
        <v>875</v>
      </c>
      <c r="B870" t="s">
        <v>1442</v>
      </c>
      <c r="C870" t="s">
        <v>1400</v>
      </c>
      <c r="D870" t="s">
        <v>1443</v>
      </c>
      <c r="E870" s="1">
        <v>42972</v>
      </c>
      <c r="F870" s="1">
        <v>42976</v>
      </c>
      <c r="G870" t="s">
        <v>22</v>
      </c>
      <c r="H870" s="6">
        <v>192.16</v>
      </c>
      <c r="I870">
        <v>5</v>
      </c>
      <c r="J870">
        <v>0.2</v>
      </c>
      <c r="K870" s="6">
        <v>67.256</v>
      </c>
      <c r="L870">
        <f>YEAR(Table1[[#This Row],[Ship Date]])</f>
        <v>2017</v>
      </c>
      <c r="M870" t="str">
        <f>TEXT(Table1[[#This Row],[Ship Date]],"mmm")</f>
        <v>Aug</v>
      </c>
      <c r="N870">
        <f>ROUNDUP(MONTH(Table1[[#This Row],[Ship Date]])/3,0)</f>
        <v>3</v>
      </c>
    </row>
    <row r="871" spans="1:14" x14ac:dyDescent="0.3">
      <c r="A871">
        <v>876</v>
      </c>
      <c r="B871" t="s">
        <v>1444</v>
      </c>
      <c r="C871" t="s">
        <v>1116</v>
      </c>
      <c r="D871" t="s">
        <v>447</v>
      </c>
      <c r="E871" s="1">
        <v>42386</v>
      </c>
      <c r="F871" s="1">
        <v>42390</v>
      </c>
      <c r="G871" t="s">
        <v>22</v>
      </c>
      <c r="H871" s="6">
        <v>322.58999999999997</v>
      </c>
      <c r="I871">
        <v>3</v>
      </c>
      <c r="J871">
        <v>0</v>
      </c>
      <c r="K871" s="6">
        <v>64.518000000000001</v>
      </c>
      <c r="L871">
        <f>YEAR(Table1[[#This Row],[Ship Date]])</f>
        <v>2016</v>
      </c>
      <c r="M871" t="str">
        <f>TEXT(Table1[[#This Row],[Ship Date]],"mmm")</f>
        <v>Jan</v>
      </c>
      <c r="N871">
        <f>ROUNDUP(MONTH(Table1[[#This Row],[Ship Date]])/3,0)</f>
        <v>1</v>
      </c>
    </row>
    <row r="872" spans="1:14" x14ac:dyDescent="0.3">
      <c r="A872">
        <v>877</v>
      </c>
      <c r="B872" t="s">
        <v>1444</v>
      </c>
      <c r="C872" t="s">
        <v>1116</v>
      </c>
      <c r="D872" t="s">
        <v>508</v>
      </c>
      <c r="E872" s="1">
        <v>42386</v>
      </c>
      <c r="F872" s="1">
        <v>42390</v>
      </c>
      <c r="G872" t="s">
        <v>22</v>
      </c>
      <c r="H872" s="6">
        <v>29.99</v>
      </c>
      <c r="I872">
        <v>1</v>
      </c>
      <c r="J872">
        <v>0</v>
      </c>
      <c r="K872" s="6">
        <v>13.195600000000001</v>
      </c>
      <c r="L872">
        <f>YEAR(Table1[[#This Row],[Ship Date]])</f>
        <v>2016</v>
      </c>
      <c r="M872" t="str">
        <f>TEXT(Table1[[#This Row],[Ship Date]],"mmm")</f>
        <v>Jan</v>
      </c>
      <c r="N872">
        <f>ROUNDUP(MONTH(Table1[[#This Row],[Ship Date]])/3,0)</f>
        <v>1</v>
      </c>
    </row>
    <row r="873" spans="1:14" x14ac:dyDescent="0.3">
      <c r="A873">
        <v>878</v>
      </c>
      <c r="B873" t="s">
        <v>1444</v>
      </c>
      <c r="C873" t="s">
        <v>1116</v>
      </c>
      <c r="D873" t="s">
        <v>1445</v>
      </c>
      <c r="E873" s="1">
        <v>42386</v>
      </c>
      <c r="F873" s="1">
        <v>42390</v>
      </c>
      <c r="G873" t="s">
        <v>22</v>
      </c>
      <c r="H873" s="6">
        <v>371.97</v>
      </c>
      <c r="I873">
        <v>3</v>
      </c>
      <c r="J873">
        <v>0</v>
      </c>
      <c r="K873" s="6">
        <v>66.954599999999999</v>
      </c>
      <c r="L873">
        <f>YEAR(Table1[[#This Row],[Ship Date]])</f>
        <v>2016</v>
      </c>
      <c r="M873" t="str">
        <f>TEXT(Table1[[#This Row],[Ship Date]],"mmm")</f>
        <v>Jan</v>
      </c>
      <c r="N873">
        <f>ROUNDUP(MONTH(Table1[[#This Row],[Ship Date]])/3,0)</f>
        <v>1</v>
      </c>
    </row>
    <row r="874" spans="1:14" x14ac:dyDescent="0.3">
      <c r="A874">
        <v>879</v>
      </c>
      <c r="B874" t="s">
        <v>1446</v>
      </c>
      <c r="C874" t="s">
        <v>1447</v>
      </c>
      <c r="D874" t="s">
        <v>1448</v>
      </c>
      <c r="E874" s="1">
        <v>41899</v>
      </c>
      <c r="F874" s="1">
        <v>41903</v>
      </c>
      <c r="G874" t="s">
        <v>22</v>
      </c>
      <c r="H874" s="6">
        <v>5.8920000000000003</v>
      </c>
      <c r="I874">
        <v>4</v>
      </c>
      <c r="J874">
        <v>0.7</v>
      </c>
      <c r="K874" s="6">
        <v>-4.1243999999999996</v>
      </c>
      <c r="L874">
        <f>YEAR(Table1[[#This Row],[Ship Date]])</f>
        <v>2014</v>
      </c>
      <c r="M874" t="str">
        <f>TEXT(Table1[[#This Row],[Ship Date]],"mmm")</f>
        <v>Sep</v>
      </c>
      <c r="N874">
        <f>ROUNDUP(MONTH(Table1[[#This Row],[Ship Date]])/3,0)</f>
        <v>3</v>
      </c>
    </row>
    <row r="875" spans="1:14" x14ac:dyDescent="0.3">
      <c r="A875">
        <v>880</v>
      </c>
      <c r="B875" t="s">
        <v>1449</v>
      </c>
      <c r="C875" t="s">
        <v>40</v>
      </c>
      <c r="D875" t="s">
        <v>1450</v>
      </c>
      <c r="E875" s="1">
        <v>43069</v>
      </c>
      <c r="F875" s="1">
        <v>43071</v>
      </c>
      <c r="G875" t="s">
        <v>14</v>
      </c>
      <c r="H875" s="6">
        <v>68.471999999999994</v>
      </c>
      <c r="I875">
        <v>3</v>
      </c>
      <c r="J875">
        <v>0.2</v>
      </c>
      <c r="K875" s="6">
        <v>23.109300000000001</v>
      </c>
      <c r="L875">
        <f>YEAR(Table1[[#This Row],[Ship Date]])</f>
        <v>2017</v>
      </c>
      <c r="M875" t="str">
        <f>TEXT(Table1[[#This Row],[Ship Date]],"mmm")</f>
        <v>Dec</v>
      </c>
      <c r="N875">
        <f>ROUNDUP(MONTH(Table1[[#This Row],[Ship Date]])/3,0)</f>
        <v>4</v>
      </c>
    </row>
    <row r="876" spans="1:14" x14ac:dyDescent="0.3">
      <c r="A876">
        <v>881</v>
      </c>
      <c r="B876" t="s">
        <v>1449</v>
      </c>
      <c r="C876" t="s">
        <v>40</v>
      </c>
      <c r="D876" t="s">
        <v>332</v>
      </c>
      <c r="E876" s="1">
        <v>43069</v>
      </c>
      <c r="F876" s="1">
        <v>43071</v>
      </c>
      <c r="G876" t="s">
        <v>14</v>
      </c>
      <c r="H876" s="6">
        <v>1242.9000000000001</v>
      </c>
      <c r="I876">
        <v>5</v>
      </c>
      <c r="J876">
        <v>0.1</v>
      </c>
      <c r="K876" s="6">
        <v>262.39</v>
      </c>
      <c r="L876">
        <f>YEAR(Table1[[#This Row],[Ship Date]])</f>
        <v>2017</v>
      </c>
      <c r="M876" t="str">
        <f>TEXT(Table1[[#This Row],[Ship Date]],"mmm")</f>
        <v>Dec</v>
      </c>
      <c r="N876">
        <f>ROUNDUP(MONTH(Table1[[#This Row],[Ship Date]])/3,0)</f>
        <v>4</v>
      </c>
    </row>
    <row r="877" spans="1:14" x14ac:dyDescent="0.3">
      <c r="A877">
        <v>882</v>
      </c>
      <c r="B877" t="s">
        <v>1451</v>
      </c>
      <c r="C877" t="s">
        <v>240</v>
      </c>
      <c r="D877" t="s">
        <v>841</v>
      </c>
      <c r="E877" s="1">
        <v>42286</v>
      </c>
      <c r="F877" s="1">
        <v>42290</v>
      </c>
      <c r="G877" t="s">
        <v>22</v>
      </c>
      <c r="H877" s="6">
        <v>30.84</v>
      </c>
      <c r="I877">
        <v>2</v>
      </c>
      <c r="J877">
        <v>0</v>
      </c>
      <c r="K877" s="6">
        <v>8.3268000000000004</v>
      </c>
      <c r="L877">
        <f>YEAR(Table1[[#This Row],[Ship Date]])</f>
        <v>2015</v>
      </c>
      <c r="M877" t="str">
        <f>TEXT(Table1[[#This Row],[Ship Date]],"mmm")</f>
        <v>Oct</v>
      </c>
      <c r="N877">
        <f>ROUNDUP(MONTH(Table1[[#This Row],[Ship Date]])/3,0)</f>
        <v>4</v>
      </c>
    </row>
    <row r="878" spans="1:14" x14ac:dyDescent="0.3">
      <c r="A878">
        <v>883</v>
      </c>
      <c r="B878" t="s">
        <v>1452</v>
      </c>
      <c r="C878" t="s">
        <v>211</v>
      </c>
      <c r="D878" t="s">
        <v>1187</v>
      </c>
      <c r="E878" s="1">
        <v>43092</v>
      </c>
      <c r="F878" s="1">
        <v>43092</v>
      </c>
      <c r="G878" t="s">
        <v>656</v>
      </c>
      <c r="H878" s="6">
        <v>13.48</v>
      </c>
      <c r="I878">
        <v>4</v>
      </c>
      <c r="J878">
        <v>0</v>
      </c>
      <c r="K878" s="6">
        <v>5.9311999999999996</v>
      </c>
      <c r="L878">
        <f>YEAR(Table1[[#This Row],[Ship Date]])</f>
        <v>2017</v>
      </c>
      <c r="M878" t="str">
        <f>TEXT(Table1[[#This Row],[Ship Date]],"mmm")</f>
        <v>Dec</v>
      </c>
      <c r="N878">
        <f>ROUNDUP(MONTH(Table1[[#This Row],[Ship Date]])/3,0)</f>
        <v>4</v>
      </c>
    </row>
    <row r="879" spans="1:14" x14ac:dyDescent="0.3">
      <c r="A879">
        <v>884</v>
      </c>
      <c r="B879" t="s">
        <v>1453</v>
      </c>
      <c r="C879" t="s">
        <v>1454</v>
      </c>
      <c r="D879" t="s">
        <v>1107</v>
      </c>
      <c r="E879" s="1">
        <v>42665</v>
      </c>
      <c r="F879" s="1">
        <v>42667</v>
      </c>
      <c r="G879" t="s">
        <v>82</v>
      </c>
      <c r="H879" s="6">
        <v>31.4</v>
      </c>
      <c r="I879">
        <v>5</v>
      </c>
      <c r="J879">
        <v>0</v>
      </c>
      <c r="K879" s="6">
        <v>10.048</v>
      </c>
      <c r="L879">
        <f>YEAR(Table1[[#This Row],[Ship Date]])</f>
        <v>2016</v>
      </c>
      <c r="M879" t="str">
        <f>TEXT(Table1[[#This Row],[Ship Date]],"mmm")</f>
        <v>Oct</v>
      </c>
      <c r="N879">
        <f>ROUNDUP(MONTH(Table1[[#This Row],[Ship Date]])/3,0)</f>
        <v>4</v>
      </c>
    </row>
    <row r="880" spans="1:14" x14ac:dyDescent="0.3">
      <c r="A880">
        <v>885</v>
      </c>
      <c r="B880" t="s">
        <v>1455</v>
      </c>
      <c r="C880" t="s">
        <v>1456</v>
      </c>
      <c r="D880" t="s">
        <v>1457</v>
      </c>
      <c r="E880" s="1">
        <v>41758</v>
      </c>
      <c r="F880" s="1">
        <v>41763</v>
      </c>
      <c r="G880" t="s">
        <v>22</v>
      </c>
      <c r="H880" s="6">
        <v>17.46</v>
      </c>
      <c r="I880">
        <v>2</v>
      </c>
      <c r="J880">
        <v>0</v>
      </c>
      <c r="K880" s="6">
        <v>5.9363999999999999</v>
      </c>
      <c r="L880">
        <f>YEAR(Table1[[#This Row],[Ship Date]])</f>
        <v>2014</v>
      </c>
      <c r="M880" t="str">
        <f>TEXT(Table1[[#This Row],[Ship Date]],"mmm")</f>
        <v>May</v>
      </c>
      <c r="N880">
        <f>ROUNDUP(MONTH(Table1[[#This Row],[Ship Date]])/3,0)</f>
        <v>2</v>
      </c>
    </row>
    <row r="881" spans="1:14" x14ac:dyDescent="0.3">
      <c r="A881">
        <v>886</v>
      </c>
      <c r="B881" t="s">
        <v>1458</v>
      </c>
      <c r="C881" t="s">
        <v>1459</v>
      </c>
      <c r="D881" t="s">
        <v>1460</v>
      </c>
      <c r="E881" s="1">
        <v>42119</v>
      </c>
      <c r="F881" s="1">
        <v>42122</v>
      </c>
      <c r="G881" t="s">
        <v>14</v>
      </c>
      <c r="H881" s="6">
        <v>13.944000000000001</v>
      </c>
      <c r="I881">
        <v>3</v>
      </c>
      <c r="J881">
        <v>0.2</v>
      </c>
      <c r="K881" s="6">
        <v>4.5317999999999996</v>
      </c>
      <c r="L881">
        <f>YEAR(Table1[[#This Row],[Ship Date]])</f>
        <v>2015</v>
      </c>
      <c r="M881" t="str">
        <f>TEXT(Table1[[#This Row],[Ship Date]],"mmm")</f>
        <v>Apr</v>
      </c>
      <c r="N881">
        <f>ROUNDUP(MONTH(Table1[[#This Row],[Ship Date]])/3,0)</f>
        <v>2</v>
      </c>
    </row>
    <row r="882" spans="1:14" x14ac:dyDescent="0.3">
      <c r="A882">
        <v>887</v>
      </c>
      <c r="B882" t="s">
        <v>1461</v>
      </c>
      <c r="C882" t="s">
        <v>985</v>
      </c>
      <c r="D882" t="s">
        <v>1462</v>
      </c>
      <c r="E882" s="1">
        <v>42912</v>
      </c>
      <c r="F882" s="1">
        <v>42918</v>
      </c>
      <c r="G882" t="s">
        <v>22</v>
      </c>
      <c r="H882" s="6">
        <v>83.76</v>
      </c>
      <c r="I882">
        <v>12</v>
      </c>
      <c r="J882">
        <v>0</v>
      </c>
      <c r="K882" s="6">
        <v>1.6752</v>
      </c>
      <c r="L882">
        <f>YEAR(Table1[[#This Row],[Ship Date]])</f>
        <v>2017</v>
      </c>
      <c r="M882" t="str">
        <f>TEXT(Table1[[#This Row],[Ship Date]],"mmm")</f>
        <v>Jul</v>
      </c>
      <c r="N882">
        <f>ROUNDUP(MONTH(Table1[[#This Row],[Ship Date]])/3,0)</f>
        <v>3</v>
      </c>
    </row>
    <row r="883" spans="1:14" x14ac:dyDescent="0.3">
      <c r="A883">
        <v>888</v>
      </c>
      <c r="B883" t="s">
        <v>1463</v>
      </c>
      <c r="C883" t="s">
        <v>1464</v>
      </c>
      <c r="D883" t="s">
        <v>131</v>
      </c>
      <c r="E883" s="1">
        <v>43022</v>
      </c>
      <c r="F883" s="1">
        <v>43027</v>
      </c>
      <c r="G883" t="s">
        <v>22</v>
      </c>
      <c r="H883" s="6">
        <v>37.659999999999997</v>
      </c>
      <c r="I883">
        <v>7</v>
      </c>
      <c r="J883">
        <v>0</v>
      </c>
      <c r="K883" s="6">
        <v>18.453399999999998</v>
      </c>
      <c r="L883">
        <f>YEAR(Table1[[#This Row],[Ship Date]])</f>
        <v>2017</v>
      </c>
      <c r="M883" t="str">
        <f>TEXT(Table1[[#This Row],[Ship Date]],"mmm")</f>
        <v>Oct</v>
      </c>
      <c r="N883">
        <f>ROUNDUP(MONTH(Table1[[#This Row],[Ship Date]])/3,0)</f>
        <v>4</v>
      </c>
    </row>
    <row r="884" spans="1:14" x14ac:dyDescent="0.3">
      <c r="A884">
        <v>889</v>
      </c>
      <c r="B884" t="s">
        <v>1465</v>
      </c>
      <c r="C884" t="s">
        <v>1403</v>
      </c>
      <c r="D884" t="s">
        <v>748</v>
      </c>
      <c r="E884" s="1">
        <v>41982</v>
      </c>
      <c r="F884" s="1">
        <v>41989</v>
      </c>
      <c r="G884" t="s">
        <v>22</v>
      </c>
      <c r="H884" s="6">
        <v>34.68</v>
      </c>
      <c r="I884">
        <v>6</v>
      </c>
      <c r="J884">
        <v>0</v>
      </c>
      <c r="K884" s="6">
        <v>16.993200000000002</v>
      </c>
      <c r="L884">
        <f>YEAR(Table1[[#This Row],[Ship Date]])</f>
        <v>2014</v>
      </c>
      <c r="M884" t="str">
        <f>TEXT(Table1[[#This Row],[Ship Date]],"mmm")</f>
        <v>Dec</v>
      </c>
      <c r="N884">
        <f>ROUNDUP(MONTH(Table1[[#This Row],[Ship Date]])/3,0)</f>
        <v>4</v>
      </c>
    </row>
    <row r="885" spans="1:14" x14ac:dyDescent="0.3">
      <c r="A885">
        <v>890</v>
      </c>
      <c r="B885" t="s">
        <v>1466</v>
      </c>
      <c r="C885" t="s">
        <v>847</v>
      </c>
      <c r="D885" t="s">
        <v>1467</v>
      </c>
      <c r="E885" s="1">
        <v>42906</v>
      </c>
      <c r="F885" s="1">
        <v>42912</v>
      </c>
      <c r="G885" t="s">
        <v>22</v>
      </c>
      <c r="H885" s="6">
        <v>149.94999999999999</v>
      </c>
      <c r="I885">
        <v>5</v>
      </c>
      <c r="J885">
        <v>0</v>
      </c>
      <c r="K885" s="6">
        <v>14.994999999999999</v>
      </c>
      <c r="L885">
        <f>YEAR(Table1[[#This Row],[Ship Date]])</f>
        <v>2017</v>
      </c>
      <c r="M885" t="str">
        <f>TEXT(Table1[[#This Row],[Ship Date]],"mmm")</f>
        <v>Jun</v>
      </c>
      <c r="N885">
        <f>ROUNDUP(MONTH(Table1[[#This Row],[Ship Date]])/3,0)</f>
        <v>2</v>
      </c>
    </row>
    <row r="886" spans="1:14" x14ac:dyDescent="0.3">
      <c r="A886">
        <v>891</v>
      </c>
      <c r="B886" t="s">
        <v>1466</v>
      </c>
      <c r="C886" t="s">
        <v>847</v>
      </c>
      <c r="D886" t="s">
        <v>820</v>
      </c>
      <c r="E886" s="1">
        <v>42906</v>
      </c>
      <c r="F886" s="1">
        <v>42912</v>
      </c>
      <c r="G886" t="s">
        <v>22</v>
      </c>
      <c r="H886" s="6">
        <v>51.311999999999998</v>
      </c>
      <c r="I886">
        <v>3</v>
      </c>
      <c r="J886">
        <v>0.2</v>
      </c>
      <c r="K886" s="6">
        <v>18.6006</v>
      </c>
      <c r="L886">
        <f>YEAR(Table1[[#This Row],[Ship Date]])</f>
        <v>2017</v>
      </c>
      <c r="M886" t="str">
        <f>TEXT(Table1[[#This Row],[Ship Date]],"mmm")</f>
        <v>Jun</v>
      </c>
      <c r="N886">
        <f>ROUNDUP(MONTH(Table1[[#This Row],[Ship Date]])/3,0)</f>
        <v>2</v>
      </c>
    </row>
    <row r="887" spans="1:14" x14ac:dyDescent="0.3">
      <c r="A887">
        <v>892</v>
      </c>
      <c r="B887" t="s">
        <v>1468</v>
      </c>
      <c r="C887" t="s">
        <v>1203</v>
      </c>
      <c r="D887" t="s">
        <v>1469</v>
      </c>
      <c r="E887" s="1">
        <v>42912</v>
      </c>
      <c r="F887" s="1">
        <v>42913</v>
      </c>
      <c r="G887" t="s">
        <v>82</v>
      </c>
      <c r="H887" s="6">
        <v>4.54</v>
      </c>
      <c r="I887">
        <v>1</v>
      </c>
      <c r="J887">
        <v>0</v>
      </c>
      <c r="K887" s="6">
        <v>2.0430000000000001</v>
      </c>
      <c r="L887">
        <f>YEAR(Table1[[#This Row],[Ship Date]])</f>
        <v>2017</v>
      </c>
      <c r="M887" t="str">
        <f>TEXT(Table1[[#This Row],[Ship Date]],"mmm")</f>
        <v>Jun</v>
      </c>
      <c r="N887">
        <f>ROUNDUP(MONTH(Table1[[#This Row],[Ship Date]])/3,0)</f>
        <v>2</v>
      </c>
    </row>
    <row r="888" spans="1:14" x14ac:dyDescent="0.3">
      <c r="A888">
        <v>893</v>
      </c>
      <c r="B888" t="s">
        <v>1468</v>
      </c>
      <c r="C888" t="s">
        <v>1203</v>
      </c>
      <c r="D888" t="s">
        <v>1470</v>
      </c>
      <c r="E888" s="1">
        <v>42912</v>
      </c>
      <c r="F888" s="1">
        <v>42913</v>
      </c>
      <c r="G888" t="s">
        <v>82</v>
      </c>
      <c r="H888" s="6">
        <v>15.92</v>
      </c>
      <c r="I888">
        <v>4</v>
      </c>
      <c r="J888">
        <v>0</v>
      </c>
      <c r="K888" s="6">
        <v>5.4127999999999998</v>
      </c>
      <c r="L888">
        <f>YEAR(Table1[[#This Row],[Ship Date]])</f>
        <v>2017</v>
      </c>
      <c r="M888" t="str">
        <f>TEXT(Table1[[#This Row],[Ship Date]],"mmm")</f>
        <v>Jun</v>
      </c>
      <c r="N888">
        <f>ROUNDUP(MONTH(Table1[[#This Row],[Ship Date]])/3,0)</f>
        <v>2</v>
      </c>
    </row>
    <row r="889" spans="1:14" x14ac:dyDescent="0.3">
      <c r="A889">
        <v>894</v>
      </c>
      <c r="B889" t="s">
        <v>1468</v>
      </c>
      <c r="C889" t="s">
        <v>1203</v>
      </c>
      <c r="D889" t="s">
        <v>1471</v>
      </c>
      <c r="E889" s="1">
        <v>42912</v>
      </c>
      <c r="F889" s="1">
        <v>42913</v>
      </c>
      <c r="G889" t="s">
        <v>82</v>
      </c>
      <c r="H889" s="6">
        <v>543.91999999999996</v>
      </c>
      <c r="I889">
        <v>8</v>
      </c>
      <c r="J889">
        <v>0</v>
      </c>
      <c r="K889" s="6">
        <v>135.97999999999999</v>
      </c>
      <c r="L889">
        <f>YEAR(Table1[[#This Row],[Ship Date]])</f>
        <v>2017</v>
      </c>
      <c r="M889" t="str">
        <f>TEXT(Table1[[#This Row],[Ship Date]],"mmm")</f>
        <v>Jun</v>
      </c>
      <c r="N889">
        <f>ROUNDUP(MONTH(Table1[[#This Row],[Ship Date]])/3,0)</f>
        <v>2</v>
      </c>
    </row>
    <row r="890" spans="1:14" x14ac:dyDescent="0.3">
      <c r="A890">
        <v>895</v>
      </c>
      <c r="B890" t="s">
        <v>1472</v>
      </c>
      <c r="C890" t="s">
        <v>1473</v>
      </c>
      <c r="D890" t="s">
        <v>662</v>
      </c>
      <c r="E890" s="1">
        <v>42684</v>
      </c>
      <c r="F890" s="1">
        <v>42686</v>
      </c>
      <c r="G890" t="s">
        <v>82</v>
      </c>
      <c r="H890" s="6">
        <v>155.82</v>
      </c>
      <c r="I890">
        <v>7</v>
      </c>
      <c r="J890">
        <v>0</v>
      </c>
      <c r="K890" s="6">
        <v>42.071399999999997</v>
      </c>
      <c r="L890">
        <f>YEAR(Table1[[#This Row],[Ship Date]])</f>
        <v>2016</v>
      </c>
      <c r="M890" t="str">
        <f>TEXT(Table1[[#This Row],[Ship Date]],"mmm")</f>
        <v>Nov</v>
      </c>
      <c r="N890">
        <f>ROUNDUP(MONTH(Table1[[#This Row],[Ship Date]])/3,0)</f>
        <v>4</v>
      </c>
    </row>
    <row r="891" spans="1:14" x14ac:dyDescent="0.3">
      <c r="A891">
        <v>896</v>
      </c>
      <c r="B891" t="s">
        <v>1472</v>
      </c>
      <c r="C891" t="s">
        <v>1473</v>
      </c>
      <c r="D891" t="s">
        <v>1474</v>
      </c>
      <c r="E891" s="1">
        <v>42684</v>
      </c>
      <c r="F891" s="1">
        <v>42686</v>
      </c>
      <c r="G891" t="s">
        <v>82</v>
      </c>
      <c r="H891" s="6">
        <v>70.007999999999996</v>
      </c>
      <c r="I891">
        <v>3</v>
      </c>
      <c r="J891">
        <v>0.2</v>
      </c>
      <c r="K891" s="6">
        <v>24.502800000000001</v>
      </c>
      <c r="L891">
        <f>YEAR(Table1[[#This Row],[Ship Date]])</f>
        <v>2016</v>
      </c>
      <c r="M891" t="str">
        <f>TEXT(Table1[[#This Row],[Ship Date]],"mmm")</f>
        <v>Nov</v>
      </c>
      <c r="N891">
        <f>ROUNDUP(MONTH(Table1[[#This Row],[Ship Date]])/3,0)</f>
        <v>4</v>
      </c>
    </row>
    <row r="892" spans="1:14" x14ac:dyDescent="0.3">
      <c r="A892">
        <v>897</v>
      </c>
      <c r="B892" t="s">
        <v>1475</v>
      </c>
      <c r="C892" t="s">
        <v>1476</v>
      </c>
      <c r="D892" t="s">
        <v>1477</v>
      </c>
      <c r="E892" s="1">
        <v>42646</v>
      </c>
      <c r="F892" s="1">
        <v>42649</v>
      </c>
      <c r="G892" t="s">
        <v>14</v>
      </c>
      <c r="H892" s="6">
        <v>15.648</v>
      </c>
      <c r="I892">
        <v>2</v>
      </c>
      <c r="J892">
        <v>0.2</v>
      </c>
      <c r="K892" s="6">
        <v>5.0856000000000003</v>
      </c>
      <c r="L892">
        <f>YEAR(Table1[[#This Row],[Ship Date]])</f>
        <v>2016</v>
      </c>
      <c r="M892" t="str">
        <f>TEXT(Table1[[#This Row],[Ship Date]],"mmm")</f>
        <v>Oct</v>
      </c>
      <c r="N892">
        <f>ROUNDUP(MONTH(Table1[[#This Row],[Ship Date]])/3,0)</f>
        <v>4</v>
      </c>
    </row>
    <row r="893" spans="1:14" x14ac:dyDescent="0.3">
      <c r="A893">
        <v>898</v>
      </c>
      <c r="B893" t="s">
        <v>1478</v>
      </c>
      <c r="C893" t="s">
        <v>1479</v>
      </c>
      <c r="D893" t="s">
        <v>860</v>
      </c>
      <c r="E893" s="1">
        <v>41891</v>
      </c>
      <c r="F893" s="1">
        <v>41897</v>
      </c>
      <c r="G893" t="s">
        <v>22</v>
      </c>
      <c r="H893" s="6">
        <v>103.6</v>
      </c>
      <c r="I893">
        <v>7</v>
      </c>
      <c r="J893">
        <v>0</v>
      </c>
      <c r="K893" s="6">
        <v>51.8</v>
      </c>
      <c r="L893">
        <f>YEAR(Table1[[#This Row],[Ship Date]])</f>
        <v>2014</v>
      </c>
      <c r="M893" t="str">
        <f>TEXT(Table1[[#This Row],[Ship Date]],"mmm")</f>
        <v>Sep</v>
      </c>
      <c r="N893">
        <f>ROUNDUP(MONTH(Table1[[#This Row],[Ship Date]])/3,0)</f>
        <v>3</v>
      </c>
    </row>
    <row r="894" spans="1:14" x14ac:dyDescent="0.3">
      <c r="A894">
        <v>899</v>
      </c>
      <c r="B894" t="s">
        <v>1480</v>
      </c>
      <c r="C894" t="s">
        <v>1481</v>
      </c>
      <c r="D894" t="s">
        <v>1482</v>
      </c>
      <c r="E894" s="1">
        <v>43037</v>
      </c>
      <c r="F894" s="1">
        <v>43039</v>
      </c>
      <c r="G894" t="s">
        <v>14</v>
      </c>
      <c r="H894" s="6">
        <v>46.96</v>
      </c>
      <c r="I894">
        <v>8</v>
      </c>
      <c r="J894">
        <v>0</v>
      </c>
      <c r="K894" s="6">
        <v>22.540800000000001</v>
      </c>
      <c r="L894">
        <f>YEAR(Table1[[#This Row],[Ship Date]])</f>
        <v>2017</v>
      </c>
      <c r="M894" t="str">
        <f>TEXT(Table1[[#This Row],[Ship Date]],"mmm")</f>
        <v>Oct</v>
      </c>
      <c r="N894">
        <f>ROUNDUP(MONTH(Table1[[#This Row],[Ship Date]])/3,0)</f>
        <v>4</v>
      </c>
    </row>
    <row r="895" spans="1:14" x14ac:dyDescent="0.3">
      <c r="A895">
        <v>900</v>
      </c>
      <c r="B895" t="s">
        <v>1483</v>
      </c>
      <c r="C895" t="s">
        <v>1484</v>
      </c>
      <c r="D895" t="s">
        <v>1485</v>
      </c>
      <c r="E895" s="1">
        <v>42470</v>
      </c>
      <c r="F895" s="1">
        <v>42472</v>
      </c>
      <c r="G895" t="s">
        <v>82</v>
      </c>
      <c r="H895" s="6">
        <v>8.9039999999999999</v>
      </c>
      <c r="I895">
        <v>2</v>
      </c>
      <c r="J895">
        <v>0.7</v>
      </c>
      <c r="K895" s="6">
        <v>-6.5296000000000003</v>
      </c>
      <c r="L895">
        <f>YEAR(Table1[[#This Row],[Ship Date]])</f>
        <v>2016</v>
      </c>
      <c r="M895" t="str">
        <f>TEXT(Table1[[#This Row],[Ship Date]],"mmm")</f>
        <v>Apr</v>
      </c>
      <c r="N895">
        <f>ROUNDUP(MONTH(Table1[[#This Row],[Ship Date]])/3,0)</f>
        <v>2</v>
      </c>
    </row>
    <row r="896" spans="1:14" x14ac:dyDescent="0.3">
      <c r="A896">
        <v>901</v>
      </c>
      <c r="B896" t="s">
        <v>1486</v>
      </c>
      <c r="C896" t="s">
        <v>628</v>
      </c>
      <c r="D896" t="s">
        <v>1487</v>
      </c>
      <c r="E896" s="1">
        <v>43050</v>
      </c>
      <c r="F896" s="1">
        <v>43052</v>
      </c>
      <c r="G896" t="s">
        <v>82</v>
      </c>
      <c r="H896" s="6">
        <v>10.44</v>
      </c>
      <c r="I896">
        <v>5</v>
      </c>
      <c r="J896">
        <v>0.2</v>
      </c>
      <c r="K896" s="6">
        <v>3.3929999999999998</v>
      </c>
      <c r="L896">
        <f>YEAR(Table1[[#This Row],[Ship Date]])</f>
        <v>2017</v>
      </c>
      <c r="M896" t="str">
        <f>TEXT(Table1[[#This Row],[Ship Date]],"mmm")</f>
        <v>Nov</v>
      </c>
      <c r="N896">
        <f>ROUNDUP(MONTH(Table1[[#This Row],[Ship Date]])/3,0)</f>
        <v>4</v>
      </c>
    </row>
    <row r="897" spans="1:14" x14ac:dyDescent="0.3">
      <c r="A897">
        <v>902</v>
      </c>
      <c r="B897" t="s">
        <v>1486</v>
      </c>
      <c r="C897" t="s">
        <v>628</v>
      </c>
      <c r="D897" t="s">
        <v>1488</v>
      </c>
      <c r="E897" s="1">
        <v>43050</v>
      </c>
      <c r="F897" s="1">
        <v>43052</v>
      </c>
      <c r="G897" t="s">
        <v>82</v>
      </c>
      <c r="H897" s="6">
        <v>18.335999999999999</v>
      </c>
      <c r="I897">
        <v>4</v>
      </c>
      <c r="J897">
        <v>0.8</v>
      </c>
      <c r="K897" s="6">
        <v>-32.088000000000001</v>
      </c>
      <c r="L897">
        <f>YEAR(Table1[[#This Row],[Ship Date]])</f>
        <v>2017</v>
      </c>
      <c r="M897" t="str">
        <f>TEXT(Table1[[#This Row],[Ship Date]],"mmm")</f>
        <v>Nov</v>
      </c>
      <c r="N897">
        <f>ROUNDUP(MONTH(Table1[[#This Row],[Ship Date]])/3,0)</f>
        <v>4</v>
      </c>
    </row>
    <row r="898" spans="1:14" x14ac:dyDescent="0.3">
      <c r="A898">
        <v>903</v>
      </c>
      <c r="B898" t="s">
        <v>1489</v>
      </c>
      <c r="C898" t="s">
        <v>310</v>
      </c>
      <c r="D898" t="s">
        <v>314</v>
      </c>
      <c r="E898" s="1">
        <v>42993</v>
      </c>
      <c r="F898" s="1">
        <v>42995</v>
      </c>
      <c r="G898" t="s">
        <v>82</v>
      </c>
      <c r="H898" s="6">
        <v>323.976</v>
      </c>
      <c r="I898">
        <v>3</v>
      </c>
      <c r="J898">
        <v>0.2</v>
      </c>
      <c r="K898" s="6">
        <v>20.2485</v>
      </c>
      <c r="L898">
        <f>YEAR(Table1[[#This Row],[Ship Date]])</f>
        <v>2017</v>
      </c>
      <c r="M898" t="str">
        <f>TEXT(Table1[[#This Row],[Ship Date]],"mmm")</f>
        <v>Sep</v>
      </c>
      <c r="N898">
        <f>ROUNDUP(MONTH(Table1[[#This Row],[Ship Date]])/3,0)</f>
        <v>3</v>
      </c>
    </row>
    <row r="899" spans="1:14" x14ac:dyDescent="0.3">
      <c r="A899">
        <v>904</v>
      </c>
      <c r="B899" t="s">
        <v>1490</v>
      </c>
      <c r="C899" t="s">
        <v>399</v>
      </c>
      <c r="D899" t="s">
        <v>1491</v>
      </c>
      <c r="E899" s="1">
        <v>42468</v>
      </c>
      <c r="F899" s="1">
        <v>42472</v>
      </c>
      <c r="G899" t="s">
        <v>22</v>
      </c>
      <c r="H899" s="6">
        <v>20.04</v>
      </c>
      <c r="I899">
        <v>3</v>
      </c>
      <c r="J899">
        <v>0</v>
      </c>
      <c r="K899" s="6">
        <v>9.6191999999999993</v>
      </c>
      <c r="L899">
        <f>YEAR(Table1[[#This Row],[Ship Date]])</f>
        <v>2016</v>
      </c>
      <c r="M899" t="str">
        <f>TEXT(Table1[[#This Row],[Ship Date]],"mmm")</f>
        <v>Apr</v>
      </c>
      <c r="N899">
        <f>ROUNDUP(MONTH(Table1[[#This Row],[Ship Date]])/3,0)</f>
        <v>2</v>
      </c>
    </row>
    <row r="900" spans="1:14" x14ac:dyDescent="0.3">
      <c r="A900">
        <v>905</v>
      </c>
      <c r="B900" t="s">
        <v>1490</v>
      </c>
      <c r="C900" t="s">
        <v>399</v>
      </c>
      <c r="D900" t="s">
        <v>1165</v>
      </c>
      <c r="E900" s="1">
        <v>42468</v>
      </c>
      <c r="F900" s="1">
        <v>42472</v>
      </c>
      <c r="G900" t="s">
        <v>22</v>
      </c>
      <c r="H900" s="6">
        <v>64.959999999999994</v>
      </c>
      <c r="I900">
        <v>2</v>
      </c>
      <c r="J900">
        <v>0</v>
      </c>
      <c r="K900" s="6">
        <v>2.5983999999999998</v>
      </c>
      <c r="L900">
        <f>YEAR(Table1[[#This Row],[Ship Date]])</f>
        <v>2016</v>
      </c>
      <c r="M900" t="str">
        <f>TEXT(Table1[[#This Row],[Ship Date]],"mmm")</f>
        <v>Apr</v>
      </c>
      <c r="N900">
        <f>ROUNDUP(MONTH(Table1[[#This Row],[Ship Date]])/3,0)</f>
        <v>2</v>
      </c>
    </row>
    <row r="901" spans="1:14" x14ac:dyDescent="0.3">
      <c r="A901">
        <v>906</v>
      </c>
      <c r="B901" t="s">
        <v>1490</v>
      </c>
      <c r="C901" t="s">
        <v>399</v>
      </c>
      <c r="D901" t="s">
        <v>1492</v>
      </c>
      <c r="E901" s="1">
        <v>42468</v>
      </c>
      <c r="F901" s="1">
        <v>42472</v>
      </c>
      <c r="G901" t="s">
        <v>22</v>
      </c>
      <c r="H901" s="6">
        <v>12.96</v>
      </c>
      <c r="I901">
        <v>2</v>
      </c>
      <c r="J901">
        <v>0</v>
      </c>
      <c r="K901" s="6">
        <v>6.2207999999999997</v>
      </c>
      <c r="L901">
        <f>YEAR(Table1[[#This Row],[Ship Date]])</f>
        <v>2016</v>
      </c>
      <c r="M901" t="str">
        <f>TEXT(Table1[[#This Row],[Ship Date]],"mmm")</f>
        <v>Apr</v>
      </c>
      <c r="N901">
        <f>ROUNDUP(MONTH(Table1[[#This Row],[Ship Date]])/3,0)</f>
        <v>2</v>
      </c>
    </row>
    <row r="902" spans="1:14" x14ac:dyDescent="0.3">
      <c r="A902">
        <v>910</v>
      </c>
      <c r="B902" t="s">
        <v>1496</v>
      </c>
      <c r="C902" t="s">
        <v>1497</v>
      </c>
      <c r="D902" t="s">
        <v>1498</v>
      </c>
      <c r="E902" s="1">
        <v>42980</v>
      </c>
      <c r="F902" s="1">
        <v>42985</v>
      </c>
      <c r="G902" t="s">
        <v>22</v>
      </c>
      <c r="H902" s="6">
        <v>1199.8</v>
      </c>
      <c r="I902">
        <v>4</v>
      </c>
      <c r="J902">
        <v>0</v>
      </c>
      <c r="K902" s="6">
        <v>323.94600000000003</v>
      </c>
      <c r="L902">
        <f>YEAR(Table1[[#This Row],[Ship Date]])</f>
        <v>2017</v>
      </c>
      <c r="M902" t="str">
        <f>TEXT(Table1[[#This Row],[Ship Date]],"mmm")</f>
        <v>Sep</v>
      </c>
      <c r="N902">
        <f>ROUNDUP(MONTH(Table1[[#This Row],[Ship Date]])/3,0)</f>
        <v>3</v>
      </c>
    </row>
    <row r="903" spans="1:14" x14ac:dyDescent="0.3">
      <c r="A903">
        <v>911</v>
      </c>
      <c r="B903" t="s">
        <v>1496</v>
      </c>
      <c r="C903" t="s">
        <v>1497</v>
      </c>
      <c r="D903" t="s">
        <v>1499</v>
      </c>
      <c r="E903" s="1">
        <v>42980</v>
      </c>
      <c r="F903" s="1">
        <v>42985</v>
      </c>
      <c r="G903" t="s">
        <v>22</v>
      </c>
      <c r="H903" s="6">
        <v>1928.78</v>
      </c>
      <c r="I903">
        <v>7</v>
      </c>
      <c r="J903">
        <v>0</v>
      </c>
      <c r="K903" s="6">
        <v>829.37540000000001</v>
      </c>
      <c r="L903">
        <f>YEAR(Table1[[#This Row],[Ship Date]])</f>
        <v>2017</v>
      </c>
      <c r="M903" t="str">
        <f>TEXT(Table1[[#This Row],[Ship Date]],"mmm")</f>
        <v>Sep</v>
      </c>
      <c r="N903">
        <f>ROUNDUP(MONTH(Table1[[#This Row],[Ship Date]])/3,0)</f>
        <v>3</v>
      </c>
    </row>
    <row r="904" spans="1:14" x14ac:dyDescent="0.3">
      <c r="A904">
        <v>912</v>
      </c>
      <c r="B904" t="s">
        <v>1496</v>
      </c>
      <c r="C904" t="s">
        <v>1497</v>
      </c>
      <c r="D904" t="s">
        <v>1500</v>
      </c>
      <c r="E904" s="1">
        <v>42980</v>
      </c>
      <c r="F904" s="1">
        <v>42985</v>
      </c>
      <c r="G904" t="s">
        <v>22</v>
      </c>
      <c r="H904" s="6">
        <v>352.38</v>
      </c>
      <c r="I904">
        <v>2</v>
      </c>
      <c r="J904">
        <v>0</v>
      </c>
      <c r="K904" s="6">
        <v>81.047399999999996</v>
      </c>
      <c r="L904">
        <f>YEAR(Table1[[#This Row],[Ship Date]])</f>
        <v>2017</v>
      </c>
      <c r="M904" t="str">
        <f>TEXT(Table1[[#This Row],[Ship Date]],"mmm")</f>
        <v>Sep</v>
      </c>
      <c r="N904">
        <f>ROUNDUP(MONTH(Table1[[#This Row],[Ship Date]])/3,0)</f>
        <v>3</v>
      </c>
    </row>
    <row r="905" spans="1:14" x14ac:dyDescent="0.3">
      <c r="A905">
        <v>913</v>
      </c>
      <c r="B905" t="s">
        <v>1501</v>
      </c>
      <c r="C905" t="s">
        <v>1502</v>
      </c>
      <c r="D905" t="s">
        <v>693</v>
      </c>
      <c r="E905" s="1">
        <v>42155</v>
      </c>
      <c r="F905" s="1">
        <v>42162</v>
      </c>
      <c r="G905" t="s">
        <v>22</v>
      </c>
      <c r="H905" s="6">
        <v>22.2</v>
      </c>
      <c r="I905">
        <v>6</v>
      </c>
      <c r="J905">
        <v>0</v>
      </c>
      <c r="K905" s="6">
        <v>9.1020000000000003</v>
      </c>
      <c r="L905">
        <f>YEAR(Table1[[#This Row],[Ship Date]])</f>
        <v>2015</v>
      </c>
      <c r="M905" t="str">
        <f>TEXT(Table1[[#This Row],[Ship Date]],"mmm")</f>
        <v>Jun</v>
      </c>
      <c r="N905">
        <f>ROUNDUP(MONTH(Table1[[#This Row],[Ship Date]])/3,0)</f>
        <v>2</v>
      </c>
    </row>
    <row r="906" spans="1:14" x14ac:dyDescent="0.3">
      <c r="A906">
        <v>914</v>
      </c>
      <c r="B906" t="s">
        <v>1503</v>
      </c>
      <c r="C906" t="s">
        <v>1388</v>
      </c>
      <c r="D906" t="s">
        <v>543</v>
      </c>
      <c r="E906" s="1">
        <v>43066</v>
      </c>
      <c r="F906" s="1">
        <v>43068</v>
      </c>
      <c r="G906" t="s">
        <v>82</v>
      </c>
      <c r="H906" s="6">
        <v>46.94</v>
      </c>
      <c r="I906">
        <v>1</v>
      </c>
      <c r="J906">
        <v>0</v>
      </c>
      <c r="K906" s="6">
        <v>19.2454</v>
      </c>
      <c r="L906">
        <f>YEAR(Table1[[#This Row],[Ship Date]])</f>
        <v>2017</v>
      </c>
      <c r="M906" t="str">
        <f>TEXT(Table1[[#This Row],[Ship Date]],"mmm")</f>
        <v>Nov</v>
      </c>
      <c r="N906">
        <f>ROUNDUP(MONTH(Table1[[#This Row],[Ship Date]])/3,0)</f>
        <v>4</v>
      </c>
    </row>
    <row r="907" spans="1:14" x14ac:dyDescent="0.3">
      <c r="A907">
        <v>915</v>
      </c>
      <c r="B907" t="s">
        <v>1503</v>
      </c>
      <c r="C907" t="s">
        <v>1388</v>
      </c>
      <c r="D907" t="s">
        <v>810</v>
      </c>
      <c r="E907" s="1">
        <v>43066</v>
      </c>
      <c r="F907" s="1">
        <v>43068</v>
      </c>
      <c r="G907" t="s">
        <v>82</v>
      </c>
      <c r="H907" s="6">
        <v>143.72999999999999</v>
      </c>
      <c r="I907">
        <v>9</v>
      </c>
      <c r="J907">
        <v>0</v>
      </c>
      <c r="K907" s="6">
        <v>56.054699999999997</v>
      </c>
      <c r="L907">
        <f>YEAR(Table1[[#This Row],[Ship Date]])</f>
        <v>2017</v>
      </c>
      <c r="M907" t="str">
        <f>TEXT(Table1[[#This Row],[Ship Date]],"mmm")</f>
        <v>Nov</v>
      </c>
      <c r="N907">
        <f>ROUNDUP(MONTH(Table1[[#This Row],[Ship Date]])/3,0)</f>
        <v>4</v>
      </c>
    </row>
    <row r="908" spans="1:14" x14ac:dyDescent="0.3">
      <c r="A908">
        <v>916</v>
      </c>
      <c r="B908" t="s">
        <v>1504</v>
      </c>
      <c r="C908" t="s">
        <v>542</v>
      </c>
      <c r="D908" t="s">
        <v>1505</v>
      </c>
      <c r="E908" s="1">
        <v>41805</v>
      </c>
      <c r="F908" s="1">
        <v>41811</v>
      </c>
      <c r="G908" t="s">
        <v>22</v>
      </c>
      <c r="H908" s="6">
        <v>99.918000000000006</v>
      </c>
      <c r="I908">
        <v>2</v>
      </c>
      <c r="J908">
        <v>0.3</v>
      </c>
      <c r="K908" s="6">
        <v>-18.5562</v>
      </c>
      <c r="L908">
        <f>YEAR(Table1[[#This Row],[Ship Date]])</f>
        <v>2014</v>
      </c>
      <c r="M908" t="str">
        <f>TEXT(Table1[[#This Row],[Ship Date]],"mmm")</f>
        <v>Jun</v>
      </c>
      <c r="N908">
        <f>ROUNDUP(MONTH(Table1[[#This Row],[Ship Date]])/3,0)</f>
        <v>2</v>
      </c>
    </row>
    <row r="909" spans="1:14" x14ac:dyDescent="0.3">
      <c r="A909">
        <v>917</v>
      </c>
      <c r="B909" t="s">
        <v>1504</v>
      </c>
      <c r="C909" t="s">
        <v>542</v>
      </c>
      <c r="D909" t="s">
        <v>927</v>
      </c>
      <c r="E909" s="1">
        <v>41805</v>
      </c>
      <c r="F909" s="1">
        <v>41811</v>
      </c>
      <c r="G909" t="s">
        <v>22</v>
      </c>
      <c r="H909" s="6">
        <v>797.94399999999996</v>
      </c>
      <c r="I909">
        <v>4</v>
      </c>
      <c r="J909">
        <v>0.3</v>
      </c>
      <c r="K909" s="6">
        <v>-56.996000000000002</v>
      </c>
      <c r="L909">
        <f>YEAR(Table1[[#This Row],[Ship Date]])</f>
        <v>2014</v>
      </c>
      <c r="M909" t="str">
        <f>TEXT(Table1[[#This Row],[Ship Date]],"mmm")</f>
        <v>Jun</v>
      </c>
      <c r="N909">
        <f>ROUNDUP(MONTH(Table1[[#This Row],[Ship Date]])/3,0)</f>
        <v>2</v>
      </c>
    </row>
    <row r="910" spans="1:14" x14ac:dyDescent="0.3">
      <c r="A910">
        <v>918</v>
      </c>
      <c r="B910" t="s">
        <v>1504</v>
      </c>
      <c r="C910" t="s">
        <v>542</v>
      </c>
      <c r="D910" t="s">
        <v>553</v>
      </c>
      <c r="E910" s="1">
        <v>41805</v>
      </c>
      <c r="F910" s="1">
        <v>41811</v>
      </c>
      <c r="G910" t="s">
        <v>22</v>
      </c>
      <c r="H910" s="6">
        <v>8.5679999999999996</v>
      </c>
      <c r="I910">
        <v>3</v>
      </c>
      <c r="J910">
        <v>0.8</v>
      </c>
      <c r="K910" s="6">
        <v>-14.5656</v>
      </c>
      <c r="L910">
        <f>YEAR(Table1[[#This Row],[Ship Date]])</f>
        <v>2014</v>
      </c>
      <c r="M910" t="str">
        <f>TEXT(Table1[[#This Row],[Ship Date]],"mmm")</f>
        <v>Jun</v>
      </c>
      <c r="N910">
        <f>ROUNDUP(MONTH(Table1[[#This Row],[Ship Date]])/3,0)</f>
        <v>2</v>
      </c>
    </row>
    <row r="911" spans="1:14" x14ac:dyDescent="0.3">
      <c r="A911">
        <v>919</v>
      </c>
      <c r="B911" t="s">
        <v>1506</v>
      </c>
      <c r="C911" t="s">
        <v>1507</v>
      </c>
      <c r="D911" t="s">
        <v>1309</v>
      </c>
      <c r="E911" s="1">
        <v>42434</v>
      </c>
      <c r="F911" s="1">
        <v>42440</v>
      </c>
      <c r="G911" t="s">
        <v>22</v>
      </c>
      <c r="H911" s="6">
        <v>149.352</v>
      </c>
      <c r="I911">
        <v>3</v>
      </c>
      <c r="J911">
        <v>0.2</v>
      </c>
      <c r="K911" s="6">
        <v>50.406300000000002</v>
      </c>
      <c r="L911">
        <f>YEAR(Table1[[#This Row],[Ship Date]])</f>
        <v>2016</v>
      </c>
      <c r="M911" t="str">
        <f>TEXT(Table1[[#This Row],[Ship Date]],"mmm")</f>
        <v>Mar</v>
      </c>
      <c r="N911">
        <f>ROUNDUP(MONTH(Table1[[#This Row],[Ship Date]])/3,0)</f>
        <v>1</v>
      </c>
    </row>
    <row r="912" spans="1:14" x14ac:dyDescent="0.3">
      <c r="A912">
        <v>920</v>
      </c>
      <c r="B912" t="s">
        <v>1506</v>
      </c>
      <c r="C912" t="s">
        <v>1507</v>
      </c>
      <c r="D912" t="s">
        <v>1508</v>
      </c>
      <c r="E912" s="1">
        <v>42434</v>
      </c>
      <c r="F912" s="1">
        <v>42440</v>
      </c>
      <c r="G912" t="s">
        <v>22</v>
      </c>
      <c r="H912" s="6">
        <v>12.992000000000001</v>
      </c>
      <c r="I912">
        <v>1</v>
      </c>
      <c r="J912">
        <v>0.2</v>
      </c>
      <c r="K912" s="6">
        <v>-0.81200000000000006</v>
      </c>
      <c r="L912">
        <f>YEAR(Table1[[#This Row],[Ship Date]])</f>
        <v>2016</v>
      </c>
      <c r="M912" t="str">
        <f>TEXT(Table1[[#This Row],[Ship Date]],"mmm")</f>
        <v>Mar</v>
      </c>
      <c r="N912">
        <f>ROUNDUP(MONTH(Table1[[#This Row],[Ship Date]])/3,0)</f>
        <v>1</v>
      </c>
    </row>
    <row r="913" spans="1:14" x14ac:dyDescent="0.3">
      <c r="A913">
        <v>921</v>
      </c>
      <c r="B913" t="s">
        <v>1509</v>
      </c>
      <c r="C913" t="s">
        <v>491</v>
      </c>
      <c r="D913" t="s">
        <v>1178</v>
      </c>
      <c r="E913" s="1">
        <v>41978</v>
      </c>
      <c r="F913" s="1">
        <v>41985</v>
      </c>
      <c r="G913" t="s">
        <v>22</v>
      </c>
      <c r="H913" s="6">
        <v>24.56</v>
      </c>
      <c r="I913">
        <v>2</v>
      </c>
      <c r="J913">
        <v>0</v>
      </c>
      <c r="K913" s="6">
        <v>6.8768000000000002</v>
      </c>
      <c r="L913">
        <f>YEAR(Table1[[#This Row],[Ship Date]])</f>
        <v>2014</v>
      </c>
      <c r="M913" t="str">
        <f>TEXT(Table1[[#This Row],[Ship Date]],"mmm")</f>
        <v>Dec</v>
      </c>
      <c r="N913">
        <f>ROUNDUP(MONTH(Table1[[#This Row],[Ship Date]])/3,0)</f>
        <v>4</v>
      </c>
    </row>
    <row r="914" spans="1:14" x14ac:dyDescent="0.3">
      <c r="A914">
        <v>922</v>
      </c>
      <c r="B914" t="s">
        <v>1510</v>
      </c>
      <c r="C914" t="s">
        <v>1511</v>
      </c>
      <c r="D914" t="s">
        <v>1512</v>
      </c>
      <c r="E914" s="1">
        <v>42105</v>
      </c>
      <c r="F914" s="1">
        <v>42109</v>
      </c>
      <c r="G914" t="s">
        <v>22</v>
      </c>
      <c r="H914" s="6">
        <v>85.14</v>
      </c>
      <c r="I914">
        <v>3</v>
      </c>
      <c r="J914">
        <v>0</v>
      </c>
      <c r="K914" s="6">
        <v>34.907400000000003</v>
      </c>
      <c r="L914">
        <f>YEAR(Table1[[#This Row],[Ship Date]])</f>
        <v>2015</v>
      </c>
      <c r="M914" t="str">
        <f>TEXT(Table1[[#This Row],[Ship Date]],"mmm")</f>
        <v>Apr</v>
      </c>
      <c r="N914">
        <f>ROUNDUP(MONTH(Table1[[#This Row],[Ship Date]])/3,0)</f>
        <v>2</v>
      </c>
    </row>
    <row r="915" spans="1:14" x14ac:dyDescent="0.3">
      <c r="A915">
        <v>923</v>
      </c>
      <c r="B915" t="s">
        <v>1510</v>
      </c>
      <c r="C915" t="s">
        <v>1511</v>
      </c>
      <c r="D915" t="s">
        <v>1513</v>
      </c>
      <c r="E915" s="1">
        <v>42105</v>
      </c>
      <c r="F915" s="1">
        <v>42109</v>
      </c>
      <c r="G915" t="s">
        <v>22</v>
      </c>
      <c r="H915" s="6">
        <v>21.99</v>
      </c>
      <c r="I915">
        <v>1</v>
      </c>
      <c r="J915">
        <v>0</v>
      </c>
      <c r="K915" s="6">
        <v>10.555199999999999</v>
      </c>
      <c r="L915">
        <f>YEAR(Table1[[#This Row],[Ship Date]])</f>
        <v>2015</v>
      </c>
      <c r="M915" t="str">
        <f>TEXT(Table1[[#This Row],[Ship Date]],"mmm")</f>
        <v>Apr</v>
      </c>
      <c r="N915">
        <f>ROUNDUP(MONTH(Table1[[#This Row],[Ship Date]])/3,0)</f>
        <v>2</v>
      </c>
    </row>
    <row r="916" spans="1:14" x14ac:dyDescent="0.3">
      <c r="A916">
        <v>924</v>
      </c>
      <c r="B916" t="s">
        <v>1510</v>
      </c>
      <c r="C916" t="s">
        <v>1511</v>
      </c>
      <c r="D916" t="s">
        <v>1514</v>
      </c>
      <c r="E916" s="1">
        <v>42105</v>
      </c>
      <c r="F916" s="1">
        <v>42109</v>
      </c>
      <c r="G916" t="s">
        <v>22</v>
      </c>
      <c r="H916" s="6">
        <v>406.6</v>
      </c>
      <c r="I916">
        <v>5</v>
      </c>
      <c r="J916">
        <v>0</v>
      </c>
      <c r="K916" s="6">
        <v>113.848</v>
      </c>
      <c r="L916">
        <f>YEAR(Table1[[#This Row],[Ship Date]])</f>
        <v>2015</v>
      </c>
      <c r="M916" t="str">
        <f>TEXT(Table1[[#This Row],[Ship Date]],"mmm")</f>
        <v>Apr</v>
      </c>
      <c r="N916">
        <f>ROUNDUP(MONTH(Table1[[#This Row],[Ship Date]])/3,0)</f>
        <v>2</v>
      </c>
    </row>
    <row r="917" spans="1:14" x14ac:dyDescent="0.3">
      <c r="A917">
        <v>925</v>
      </c>
      <c r="B917" t="s">
        <v>1515</v>
      </c>
      <c r="C917" t="s">
        <v>1516</v>
      </c>
      <c r="D917" t="s">
        <v>244</v>
      </c>
      <c r="E917" s="1">
        <v>42628</v>
      </c>
      <c r="F917" s="1">
        <v>42633</v>
      </c>
      <c r="G917" t="s">
        <v>22</v>
      </c>
      <c r="H917" s="6">
        <v>841.56799999999998</v>
      </c>
      <c r="I917">
        <v>2</v>
      </c>
      <c r="J917">
        <v>0.2</v>
      </c>
      <c r="K917" s="6">
        <v>294.54880000000003</v>
      </c>
      <c r="L917">
        <f>YEAR(Table1[[#This Row],[Ship Date]])</f>
        <v>2016</v>
      </c>
      <c r="M917" t="str">
        <f>TEXT(Table1[[#This Row],[Ship Date]],"mmm")</f>
        <v>Sep</v>
      </c>
      <c r="N917">
        <f>ROUNDUP(MONTH(Table1[[#This Row],[Ship Date]])/3,0)</f>
        <v>3</v>
      </c>
    </row>
    <row r="918" spans="1:14" x14ac:dyDescent="0.3">
      <c r="A918">
        <v>926</v>
      </c>
      <c r="B918" t="s">
        <v>1517</v>
      </c>
      <c r="C918" t="s">
        <v>1518</v>
      </c>
      <c r="D918" t="s">
        <v>1519</v>
      </c>
      <c r="E918" s="1">
        <v>41895</v>
      </c>
      <c r="F918" s="1">
        <v>41898</v>
      </c>
      <c r="G918" t="s">
        <v>82</v>
      </c>
      <c r="H918" s="6">
        <v>15.552</v>
      </c>
      <c r="I918">
        <v>3</v>
      </c>
      <c r="J918">
        <v>0.2</v>
      </c>
      <c r="K918" s="6">
        <v>5.4432</v>
      </c>
      <c r="L918">
        <f>YEAR(Table1[[#This Row],[Ship Date]])</f>
        <v>2014</v>
      </c>
      <c r="M918" t="str">
        <f>TEXT(Table1[[#This Row],[Ship Date]],"mmm")</f>
        <v>Sep</v>
      </c>
      <c r="N918">
        <f>ROUNDUP(MONTH(Table1[[#This Row],[Ship Date]])/3,0)</f>
        <v>3</v>
      </c>
    </row>
    <row r="919" spans="1:14" x14ac:dyDescent="0.3">
      <c r="A919">
        <v>927</v>
      </c>
      <c r="B919" t="s">
        <v>1517</v>
      </c>
      <c r="C919" t="s">
        <v>1518</v>
      </c>
      <c r="D919" t="s">
        <v>1520</v>
      </c>
      <c r="E919" s="1">
        <v>41895</v>
      </c>
      <c r="F919" s="1">
        <v>41898</v>
      </c>
      <c r="G919" t="s">
        <v>82</v>
      </c>
      <c r="H919" s="6">
        <v>252</v>
      </c>
      <c r="I919">
        <v>5</v>
      </c>
      <c r="J919">
        <v>0.2</v>
      </c>
      <c r="K919" s="6">
        <v>53.55</v>
      </c>
      <c r="L919">
        <f>YEAR(Table1[[#This Row],[Ship Date]])</f>
        <v>2014</v>
      </c>
      <c r="M919" t="str">
        <f>TEXT(Table1[[#This Row],[Ship Date]],"mmm")</f>
        <v>Sep</v>
      </c>
      <c r="N919">
        <f>ROUNDUP(MONTH(Table1[[#This Row],[Ship Date]])/3,0)</f>
        <v>3</v>
      </c>
    </row>
    <row r="920" spans="1:14" x14ac:dyDescent="0.3">
      <c r="A920">
        <v>928</v>
      </c>
      <c r="B920" t="s">
        <v>1521</v>
      </c>
      <c r="C920" t="s">
        <v>1522</v>
      </c>
      <c r="D920" t="s">
        <v>666</v>
      </c>
      <c r="E920" s="1">
        <v>42282</v>
      </c>
      <c r="F920" s="1">
        <v>42286</v>
      </c>
      <c r="G920" t="s">
        <v>22</v>
      </c>
      <c r="H920" s="6">
        <v>46.2</v>
      </c>
      <c r="I920">
        <v>4</v>
      </c>
      <c r="J920">
        <v>0</v>
      </c>
      <c r="K920" s="6">
        <v>12.936</v>
      </c>
      <c r="L920">
        <f>YEAR(Table1[[#This Row],[Ship Date]])</f>
        <v>2015</v>
      </c>
      <c r="M920" t="str">
        <f>TEXT(Table1[[#This Row],[Ship Date]],"mmm")</f>
        <v>Oct</v>
      </c>
      <c r="N920">
        <f>ROUNDUP(MONTH(Table1[[#This Row],[Ship Date]])/3,0)</f>
        <v>4</v>
      </c>
    </row>
    <row r="921" spans="1:14" x14ac:dyDescent="0.3">
      <c r="A921">
        <v>929</v>
      </c>
      <c r="B921" t="s">
        <v>1521</v>
      </c>
      <c r="C921" t="s">
        <v>1522</v>
      </c>
      <c r="D921" t="s">
        <v>676</v>
      </c>
      <c r="E921" s="1">
        <v>42282</v>
      </c>
      <c r="F921" s="1">
        <v>42286</v>
      </c>
      <c r="G921" t="s">
        <v>22</v>
      </c>
      <c r="H921" s="6">
        <v>28.84</v>
      </c>
      <c r="I921">
        <v>2</v>
      </c>
      <c r="J921">
        <v>0</v>
      </c>
      <c r="K921" s="6">
        <v>9.5172000000000008</v>
      </c>
      <c r="L921">
        <f>YEAR(Table1[[#This Row],[Ship Date]])</f>
        <v>2015</v>
      </c>
      <c r="M921" t="str">
        <f>TEXT(Table1[[#This Row],[Ship Date]],"mmm")</f>
        <v>Oct</v>
      </c>
      <c r="N921">
        <f>ROUNDUP(MONTH(Table1[[#This Row],[Ship Date]])/3,0)</f>
        <v>4</v>
      </c>
    </row>
    <row r="922" spans="1:14" x14ac:dyDescent="0.3">
      <c r="A922">
        <v>930</v>
      </c>
      <c r="B922" t="s">
        <v>1523</v>
      </c>
      <c r="C922" t="s">
        <v>1180</v>
      </c>
      <c r="D922" t="s">
        <v>983</v>
      </c>
      <c r="E922" s="1">
        <v>42839</v>
      </c>
      <c r="F922" s="1">
        <v>42842</v>
      </c>
      <c r="G922" t="s">
        <v>82</v>
      </c>
      <c r="H922" s="6">
        <v>14.592000000000001</v>
      </c>
      <c r="I922">
        <v>3</v>
      </c>
      <c r="J922">
        <v>0.2</v>
      </c>
      <c r="K922" s="6">
        <v>2.5535999999999999</v>
      </c>
      <c r="L922">
        <f>YEAR(Table1[[#This Row],[Ship Date]])</f>
        <v>2017</v>
      </c>
      <c r="M922" t="str">
        <f>TEXT(Table1[[#This Row],[Ship Date]],"mmm")</f>
        <v>Apr</v>
      </c>
      <c r="N922">
        <f>ROUNDUP(MONTH(Table1[[#This Row],[Ship Date]])/3,0)</f>
        <v>2</v>
      </c>
    </row>
    <row r="923" spans="1:14" x14ac:dyDescent="0.3">
      <c r="A923">
        <v>931</v>
      </c>
      <c r="B923" t="s">
        <v>1523</v>
      </c>
      <c r="C923" t="s">
        <v>1180</v>
      </c>
      <c r="D923" t="s">
        <v>1524</v>
      </c>
      <c r="E923" s="1">
        <v>42839</v>
      </c>
      <c r="F923" s="1">
        <v>42842</v>
      </c>
      <c r="G923" t="s">
        <v>82</v>
      </c>
      <c r="H923" s="6">
        <v>89.855999999999995</v>
      </c>
      <c r="I923">
        <v>3</v>
      </c>
      <c r="J923">
        <v>0.2</v>
      </c>
      <c r="K923" s="6">
        <v>21.340800000000002</v>
      </c>
      <c r="L923">
        <f>YEAR(Table1[[#This Row],[Ship Date]])</f>
        <v>2017</v>
      </c>
      <c r="M923" t="str">
        <f>TEXT(Table1[[#This Row],[Ship Date]],"mmm")</f>
        <v>Apr</v>
      </c>
      <c r="N923">
        <f>ROUNDUP(MONTH(Table1[[#This Row],[Ship Date]])/3,0)</f>
        <v>2</v>
      </c>
    </row>
    <row r="924" spans="1:14" x14ac:dyDescent="0.3">
      <c r="A924">
        <v>932</v>
      </c>
      <c r="B924" t="s">
        <v>1523</v>
      </c>
      <c r="C924" t="s">
        <v>1180</v>
      </c>
      <c r="D924" t="s">
        <v>1253</v>
      </c>
      <c r="E924" s="1">
        <v>42839</v>
      </c>
      <c r="F924" s="1">
        <v>42842</v>
      </c>
      <c r="G924" t="s">
        <v>82</v>
      </c>
      <c r="H924" s="6">
        <v>13.872</v>
      </c>
      <c r="I924">
        <v>3</v>
      </c>
      <c r="J924">
        <v>0.2</v>
      </c>
      <c r="K924" s="6">
        <v>5.0286</v>
      </c>
      <c r="L924">
        <f>YEAR(Table1[[#This Row],[Ship Date]])</f>
        <v>2017</v>
      </c>
      <c r="M924" t="str">
        <f>TEXT(Table1[[#This Row],[Ship Date]],"mmm")</f>
        <v>Apr</v>
      </c>
      <c r="N924">
        <f>ROUNDUP(MONTH(Table1[[#This Row],[Ship Date]])/3,0)</f>
        <v>2</v>
      </c>
    </row>
    <row r="925" spans="1:14" x14ac:dyDescent="0.3">
      <c r="A925">
        <v>933</v>
      </c>
      <c r="B925" t="s">
        <v>1525</v>
      </c>
      <c r="C925" t="s">
        <v>1526</v>
      </c>
      <c r="D925" t="s">
        <v>1527</v>
      </c>
      <c r="E925" s="1">
        <v>42980</v>
      </c>
      <c r="F925" s="1">
        <v>42984</v>
      </c>
      <c r="G925" t="s">
        <v>22</v>
      </c>
      <c r="H925" s="6">
        <v>12.192</v>
      </c>
      <c r="I925">
        <v>3</v>
      </c>
      <c r="J925">
        <v>0.2</v>
      </c>
      <c r="K925" s="6">
        <v>4.1147999999999998</v>
      </c>
      <c r="L925">
        <f>YEAR(Table1[[#This Row],[Ship Date]])</f>
        <v>2017</v>
      </c>
      <c r="M925" t="str">
        <f>TEXT(Table1[[#This Row],[Ship Date]],"mmm")</f>
        <v>Sep</v>
      </c>
      <c r="N925">
        <f>ROUNDUP(MONTH(Table1[[#This Row],[Ship Date]])/3,0)</f>
        <v>3</v>
      </c>
    </row>
    <row r="926" spans="1:14" x14ac:dyDescent="0.3">
      <c r="A926">
        <v>934</v>
      </c>
      <c r="B926" t="s">
        <v>1528</v>
      </c>
      <c r="C926" t="s">
        <v>1529</v>
      </c>
      <c r="D926" t="s">
        <v>1530</v>
      </c>
      <c r="E926" s="1">
        <v>42541</v>
      </c>
      <c r="F926" s="1">
        <v>42545</v>
      </c>
      <c r="G926" t="s">
        <v>22</v>
      </c>
      <c r="H926" s="6">
        <v>45.055999999999997</v>
      </c>
      <c r="I926">
        <v>8</v>
      </c>
      <c r="J926">
        <v>0.2</v>
      </c>
      <c r="K926" s="6">
        <v>15.2064</v>
      </c>
      <c r="L926">
        <f>YEAR(Table1[[#This Row],[Ship Date]])</f>
        <v>2016</v>
      </c>
      <c r="M926" t="str">
        <f>TEXT(Table1[[#This Row],[Ship Date]],"mmm")</f>
        <v>Jun</v>
      </c>
      <c r="N926">
        <f>ROUNDUP(MONTH(Table1[[#This Row],[Ship Date]])/3,0)</f>
        <v>2</v>
      </c>
    </row>
    <row r="927" spans="1:14" x14ac:dyDescent="0.3">
      <c r="A927">
        <v>935</v>
      </c>
      <c r="B927" t="s">
        <v>1528</v>
      </c>
      <c r="C927" t="s">
        <v>1529</v>
      </c>
      <c r="D927" t="s">
        <v>1531</v>
      </c>
      <c r="E927" s="1">
        <v>42541</v>
      </c>
      <c r="F927" s="1">
        <v>42545</v>
      </c>
      <c r="G927" t="s">
        <v>22</v>
      </c>
      <c r="H927" s="6">
        <v>29.718</v>
      </c>
      <c r="I927">
        <v>6</v>
      </c>
      <c r="J927">
        <v>0.7</v>
      </c>
      <c r="K927" s="6">
        <v>-21.793199999999999</v>
      </c>
      <c r="L927">
        <f>YEAR(Table1[[#This Row],[Ship Date]])</f>
        <v>2016</v>
      </c>
      <c r="M927" t="str">
        <f>TEXT(Table1[[#This Row],[Ship Date]],"mmm")</f>
        <v>Jun</v>
      </c>
      <c r="N927">
        <f>ROUNDUP(MONTH(Table1[[#This Row],[Ship Date]])/3,0)</f>
        <v>2</v>
      </c>
    </row>
    <row r="928" spans="1:14" x14ac:dyDescent="0.3">
      <c r="A928">
        <v>936</v>
      </c>
      <c r="B928" t="s">
        <v>1528</v>
      </c>
      <c r="C928" t="s">
        <v>1529</v>
      </c>
      <c r="D928" t="s">
        <v>1408</v>
      </c>
      <c r="E928" s="1">
        <v>42541</v>
      </c>
      <c r="F928" s="1">
        <v>42545</v>
      </c>
      <c r="G928" t="s">
        <v>22</v>
      </c>
      <c r="H928" s="6">
        <v>15.552</v>
      </c>
      <c r="I928">
        <v>3</v>
      </c>
      <c r="J928">
        <v>0.2</v>
      </c>
      <c r="K928" s="6">
        <v>5.4432</v>
      </c>
      <c r="L928">
        <f>YEAR(Table1[[#This Row],[Ship Date]])</f>
        <v>2016</v>
      </c>
      <c r="M928" t="str">
        <f>TEXT(Table1[[#This Row],[Ship Date]],"mmm")</f>
        <v>Jun</v>
      </c>
      <c r="N928">
        <f>ROUNDUP(MONTH(Table1[[#This Row],[Ship Date]])/3,0)</f>
        <v>2</v>
      </c>
    </row>
    <row r="929" spans="1:14" x14ac:dyDescent="0.3">
      <c r="A929">
        <v>937</v>
      </c>
      <c r="B929" t="s">
        <v>1528</v>
      </c>
      <c r="C929" t="s">
        <v>1529</v>
      </c>
      <c r="D929" t="s">
        <v>286</v>
      </c>
      <c r="E929" s="1">
        <v>42541</v>
      </c>
      <c r="F929" s="1">
        <v>42545</v>
      </c>
      <c r="G929" t="s">
        <v>22</v>
      </c>
      <c r="H929" s="6">
        <v>447.69600000000003</v>
      </c>
      <c r="I929">
        <v>2</v>
      </c>
      <c r="J929">
        <v>0.2</v>
      </c>
      <c r="K929" s="6">
        <v>33.577199999999998</v>
      </c>
      <c r="L929">
        <f>YEAR(Table1[[#This Row],[Ship Date]])</f>
        <v>2016</v>
      </c>
      <c r="M929" t="str">
        <f>TEXT(Table1[[#This Row],[Ship Date]],"mmm")</f>
        <v>Jun</v>
      </c>
      <c r="N929">
        <f>ROUNDUP(MONTH(Table1[[#This Row],[Ship Date]])/3,0)</f>
        <v>2</v>
      </c>
    </row>
    <row r="930" spans="1:14" x14ac:dyDescent="0.3">
      <c r="A930">
        <v>938</v>
      </c>
      <c r="B930" t="s">
        <v>1532</v>
      </c>
      <c r="C930" t="s">
        <v>94</v>
      </c>
      <c r="D930" t="s">
        <v>665</v>
      </c>
      <c r="E930" s="1">
        <v>43044</v>
      </c>
      <c r="F930" s="1">
        <v>43045</v>
      </c>
      <c r="G930" t="s">
        <v>82</v>
      </c>
      <c r="H930" s="6">
        <v>159.99</v>
      </c>
      <c r="I930">
        <v>1</v>
      </c>
      <c r="J930">
        <v>0</v>
      </c>
      <c r="K930" s="6">
        <v>54.396599999999999</v>
      </c>
      <c r="L930">
        <f>YEAR(Table1[[#This Row],[Ship Date]])</f>
        <v>2017</v>
      </c>
      <c r="M930" t="str">
        <f>TEXT(Table1[[#This Row],[Ship Date]],"mmm")</f>
        <v>Nov</v>
      </c>
      <c r="N930">
        <f>ROUNDUP(MONTH(Table1[[#This Row],[Ship Date]])/3,0)</f>
        <v>4</v>
      </c>
    </row>
    <row r="931" spans="1:14" x14ac:dyDescent="0.3">
      <c r="A931">
        <v>939</v>
      </c>
      <c r="B931" t="s">
        <v>1533</v>
      </c>
      <c r="C931" t="s">
        <v>1534</v>
      </c>
      <c r="D931" t="s">
        <v>1535</v>
      </c>
      <c r="E931" s="1">
        <v>42351</v>
      </c>
      <c r="F931" s="1">
        <v>42355</v>
      </c>
      <c r="G931" t="s">
        <v>22</v>
      </c>
      <c r="H931" s="6">
        <v>12.96</v>
      </c>
      <c r="I931">
        <v>2</v>
      </c>
      <c r="J931">
        <v>0</v>
      </c>
      <c r="K931" s="6">
        <v>6.2207999999999997</v>
      </c>
      <c r="L931">
        <f>YEAR(Table1[[#This Row],[Ship Date]])</f>
        <v>2015</v>
      </c>
      <c r="M931" t="str">
        <f>TEXT(Table1[[#This Row],[Ship Date]],"mmm")</f>
        <v>Dec</v>
      </c>
      <c r="N931">
        <f>ROUNDUP(MONTH(Table1[[#This Row],[Ship Date]])/3,0)</f>
        <v>4</v>
      </c>
    </row>
    <row r="932" spans="1:14" x14ac:dyDescent="0.3">
      <c r="A932">
        <v>940</v>
      </c>
      <c r="B932" t="s">
        <v>1533</v>
      </c>
      <c r="C932" t="s">
        <v>1534</v>
      </c>
      <c r="D932" t="s">
        <v>1536</v>
      </c>
      <c r="E932" s="1">
        <v>42351</v>
      </c>
      <c r="F932" s="1">
        <v>42355</v>
      </c>
      <c r="G932" t="s">
        <v>22</v>
      </c>
      <c r="H932" s="6">
        <v>134.47999999999999</v>
      </c>
      <c r="I932">
        <v>4</v>
      </c>
      <c r="J932">
        <v>0</v>
      </c>
      <c r="K932" s="6">
        <v>34.964799999999997</v>
      </c>
      <c r="L932">
        <f>YEAR(Table1[[#This Row],[Ship Date]])</f>
        <v>2015</v>
      </c>
      <c r="M932" t="str">
        <f>TEXT(Table1[[#This Row],[Ship Date]],"mmm")</f>
        <v>Dec</v>
      </c>
      <c r="N932">
        <f>ROUNDUP(MONTH(Table1[[#This Row],[Ship Date]])/3,0)</f>
        <v>4</v>
      </c>
    </row>
    <row r="933" spans="1:14" x14ac:dyDescent="0.3">
      <c r="A933">
        <v>941</v>
      </c>
      <c r="B933" t="s">
        <v>1537</v>
      </c>
      <c r="C933" t="s">
        <v>1538</v>
      </c>
      <c r="D933" t="s">
        <v>1539</v>
      </c>
      <c r="E933" s="1">
        <v>42540</v>
      </c>
      <c r="F933" s="1">
        <v>42541</v>
      </c>
      <c r="G933" t="s">
        <v>82</v>
      </c>
      <c r="H933" s="6">
        <v>17.12</v>
      </c>
      <c r="I933">
        <v>2</v>
      </c>
      <c r="J933">
        <v>0</v>
      </c>
      <c r="K933" s="6">
        <v>8.0464000000000002</v>
      </c>
      <c r="L933">
        <f>YEAR(Table1[[#This Row],[Ship Date]])</f>
        <v>2016</v>
      </c>
      <c r="M933" t="str">
        <f>TEXT(Table1[[#This Row],[Ship Date]],"mmm")</f>
        <v>Jun</v>
      </c>
      <c r="N933">
        <f>ROUNDUP(MONTH(Table1[[#This Row],[Ship Date]])/3,0)</f>
        <v>2</v>
      </c>
    </row>
    <row r="934" spans="1:14" x14ac:dyDescent="0.3">
      <c r="A934">
        <v>942</v>
      </c>
      <c r="B934" t="s">
        <v>1540</v>
      </c>
      <c r="C934" t="s">
        <v>1507</v>
      </c>
      <c r="D934" t="s">
        <v>1541</v>
      </c>
      <c r="E934" s="1">
        <v>42717</v>
      </c>
      <c r="F934" s="1">
        <v>42724</v>
      </c>
      <c r="G934" t="s">
        <v>22</v>
      </c>
      <c r="H934" s="6">
        <v>6.0960000000000001</v>
      </c>
      <c r="I934">
        <v>2</v>
      </c>
      <c r="J934">
        <v>0.2</v>
      </c>
      <c r="K934" s="6">
        <v>2.2098</v>
      </c>
      <c r="L934">
        <f>YEAR(Table1[[#This Row],[Ship Date]])</f>
        <v>2016</v>
      </c>
      <c r="M934" t="str">
        <f>TEXT(Table1[[#This Row],[Ship Date]],"mmm")</f>
        <v>Dec</v>
      </c>
      <c r="N934">
        <f>ROUNDUP(MONTH(Table1[[#This Row],[Ship Date]])/3,0)</f>
        <v>4</v>
      </c>
    </row>
    <row r="935" spans="1:14" x14ac:dyDescent="0.3">
      <c r="A935">
        <v>943</v>
      </c>
      <c r="B935" t="s">
        <v>1540</v>
      </c>
      <c r="C935" t="s">
        <v>1507</v>
      </c>
      <c r="D935" t="s">
        <v>21</v>
      </c>
      <c r="E935" s="1">
        <v>42717</v>
      </c>
      <c r="F935" s="1">
        <v>42724</v>
      </c>
      <c r="G935" t="s">
        <v>22</v>
      </c>
      <c r="H935" s="6">
        <v>1114.2719999999999</v>
      </c>
      <c r="I935">
        <v>4</v>
      </c>
      <c r="J935">
        <v>0.2</v>
      </c>
      <c r="K935" s="6">
        <v>41.785200000000003</v>
      </c>
      <c r="L935">
        <f>YEAR(Table1[[#This Row],[Ship Date]])</f>
        <v>2016</v>
      </c>
      <c r="M935" t="str">
        <f>TEXT(Table1[[#This Row],[Ship Date]],"mmm")</f>
        <v>Dec</v>
      </c>
      <c r="N935">
        <f>ROUNDUP(MONTH(Table1[[#This Row],[Ship Date]])/3,0)</f>
        <v>4</v>
      </c>
    </row>
    <row r="936" spans="1:14" x14ac:dyDescent="0.3">
      <c r="A936">
        <v>944</v>
      </c>
      <c r="B936" t="s">
        <v>1542</v>
      </c>
      <c r="C936" t="s">
        <v>606</v>
      </c>
      <c r="D936" t="s">
        <v>1034</v>
      </c>
      <c r="E936" s="1">
        <v>42153</v>
      </c>
      <c r="F936" s="1">
        <v>42158</v>
      </c>
      <c r="G936" t="s">
        <v>22</v>
      </c>
      <c r="H936" s="6">
        <v>32.4</v>
      </c>
      <c r="I936">
        <v>5</v>
      </c>
      <c r="J936">
        <v>0</v>
      </c>
      <c r="K936" s="6">
        <v>15.552</v>
      </c>
      <c r="L936">
        <f>YEAR(Table1[[#This Row],[Ship Date]])</f>
        <v>2015</v>
      </c>
      <c r="M936" t="str">
        <f>TEXT(Table1[[#This Row],[Ship Date]],"mmm")</f>
        <v>Jun</v>
      </c>
      <c r="N936">
        <f>ROUNDUP(MONTH(Table1[[#This Row],[Ship Date]])/3,0)</f>
        <v>2</v>
      </c>
    </row>
    <row r="937" spans="1:14" x14ac:dyDescent="0.3">
      <c r="A937">
        <v>945</v>
      </c>
      <c r="B937" t="s">
        <v>1542</v>
      </c>
      <c r="C937" t="s">
        <v>606</v>
      </c>
      <c r="D937" t="s">
        <v>1543</v>
      </c>
      <c r="E937" s="1">
        <v>42153</v>
      </c>
      <c r="F937" s="1">
        <v>42158</v>
      </c>
      <c r="G937" t="s">
        <v>22</v>
      </c>
      <c r="H937" s="6">
        <v>540.57000000000005</v>
      </c>
      <c r="I937">
        <v>3</v>
      </c>
      <c r="J937">
        <v>0</v>
      </c>
      <c r="K937" s="6">
        <v>140.54820000000001</v>
      </c>
      <c r="L937">
        <f>YEAR(Table1[[#This Row],[Ship Date]])</f>
        <v>2015</v>
      </c>
      <c r="M937" t="str">
        <f>TEXT(Table1[[#This Row],[Ship Date]],"mmm")</f>
        <v>Jun</v>
      </c>
      <c r="N937">
        <f>ROUNDUP(MONTH(Table1[[#This Row],[Ship Date]])/3,0)</f>
        <v>2</v>
      </c>
    </row>
    <row r="938" spans="1:14" x14ac:dyDescent="0.3">
      <c r="A938">
        <v>946</v>
      </c>
      <c r="B938" t="s">
        <v>1542</v>
      </c>
      <c r="C938" t="s">
        <v>606</v>
      </c>
      <c r="D938" t="s">
        <v>1544</v>
      </c>
      <c r="E938" s="1">
        <v>42153</v>
      </c>
      <c r="F938" s="1">
        <v>42158</v>
      </c>
      <c r="G938" t="s">
        <v>22</v>
      </c>
      <c r="H938" s="6">
        <v>167.76</v>
      </c>
      <c r="I938">
        <v>5</v>
      </c>
      <c r="J938">
        <v>0.2</v>
      </c>
      <c r="K938" s="6">
        <v>62.91</v>
      </c>
      <c r="L938">
        <f>YEAR(Table1[[#This Row],[Ship Date]])</f>
        <v>2015</v>
      </c>
      <c r="M938" t="str">
        <f>TEXT(Table1[[#This Row],[Ship Date]],"mmm")</f>
        <v>Jun</v>
      </c>
      <c r="N938">
        <f>ROUNDUP(MONTH(Table1[[#This Row],[Ship Date]])/3,0)</f>
        <v>2</v>
      </c>
    </row>
    <row r="939" spans="1:14" x14ac:dyDescent="0.3">
      <c r="A939">
        <v>947</v>
      </c>
      <c r="B939" t="s">
        <v>1545</v>
      </c>
      <c r="C939" t="s">
        <v>993</v>
      </c>
      <c r="D939" t="s">
        <v>1546</v>
      </c>
      <c r="E939" s="1">
        <v>42211</v>
      </c>
      <c r="F939" s="1">
        <v>42213</v>
      </c>
      <c r="G939" t="s">
        <v>82</v>
      </c>
      <c r="H939" s="6">
        <v>393.16500000000002</v>
      </c>
      <c r="I939">
        <v>3</v>
      </c>
      <c r="J939">
        <v>0.5</v>
      </c>
      <c r="K939" s="6">
        <v>-204.44579999999999</v>
      </c>
      <c r="L939">
        <f>YEAR(Table1[[#This Row],[Ship Date]])</f>
        <v>2015</v>
      </c>
      <c r="M939" t="str">
        <f>TEXT(Table1[[#This Row],[Ship Date]],"mmm")</f>
        <v>Jul</v>
      </c>
      <c r="N939">
        <f>ROUNDUP(MONTH(Table1[[#This Row],[Ship Date]])/3,0)</f>
        <v>3</v>
      </c>
    </row>
    <row r="940" spans="1:14" x14ac:dyDescent="0.3">
      <c r="A940">
        <v>948</v>
      </c>
      <c r="B940" t="s">
        <v>1547</v>
      </c>
      <c r="C940" t="s">
        <v>771</v>
      </c>
      <c r="D940" t="s">
        <v>1548</v>
      </c>
      <c r="E940" s="1">
        <v>43067</v>
      </c>
      <c r="F940" s="1">
        <v>43071</v>
      </c>
      <c r="G940" t="s">
        <v>22</v>
      </c>
      <c r="H940" s="6">
        <v>516.48800000000006</v>
      </c>
      <c r="I940">
        <v>7</v>
      </c>
      <c r="J940">
        <v>0.2</v>
      </c>
      <c r="K940" s="6">
        <v>-12.9122</v>
      </c>
      <c r="L940">
        <f>YEAR(Table1[[#This Row],[Ship Date]])</f>
        <v>2017</v>
      </c>
      <c r="M940" t="str">
        <f>TEXT(Table1[[#This Row],[Ship Date]],"mmm")</f>
        <v>Dec</v>
      </c>
      <c r="N940">
        <f>ROUNDUP(MONTH(Table1[[#This Row],[Ship Date]])/3,0)</f>
        <v>4</v>
      </c>
    </row>
    <row r="941" spans="1:14" x14ac:dyDescent="0.3">
      <c r="A941">
        <v>949</v>
      </c>
      <c r="B941" t="s">
        <v>1547</v>
      </c>
      <c r="C941" t="s">
        <v>771</v>
      </c>
      <c r="D941" t="s">
        <v>455</v>
      </c>
      <c r="E941" s="1">
        <v>43067</v>
      </c>
      <c r="F941" s="1">
        <v>43071</v>
      </c>
      <c r="G941" t="s">
        <v>22</v>
      </c>
      <c r="H941" s="6">
        <v>1007.232</v>
      </c>
      <c r="I941">
        <v>6</v>
      </c>
      <c r="J941">
        <v>0.2</v>
      </c>
      <c r="K941" s="6">
        <v>75.542400000000001</v>
      </c>
      <c r="L941">
        <f>YEAR(Table1[[#This Row],[Ship Date]])</f>
        <v>2017</v>
      </c>
      <c r="M941" t="str">
        <f>TEXT(Table1[[#This Row],[Ship Date]],"mmm")</f>
        <v>Dec</v>
      </c>
      <c r="N941">
        <f>ROUNDUP(MONTH(Table1[[#This Row],[Ship Date]])/3,0)</f>
        <v>4</v>
      </c>
    </row>
    <row r="942" spans="1:14" x14ac:dyDescent="0.3">
      <c r="A942">
        <v>950</v>
      </c>
      <c r="B942" t="s">
        <v>1547</v>
      </c>
      <c r="C942" t="s">
        <v>771</v>
      </c>
      <c r="D942" t="s">
        <v>1549</v>
      </c>
      <c r="E942" s="1">
        <v>43067</v>
      </c>
      <c r="F942" s="1">
        <v>43071</v>
      </c>
      <c r="G942" t="s">
        <v>22</v>
      </c>
      <c r="H942" s="6">
        <v>2065.3200000000002</v>
      </c>
      <c r="I942">
        <v>12</v>
      </c>
      <c r="J942">
        <v>0.4</v>
      </c>
      <c r="K942" s="6">
        <v>-619.596</v>
      </c>
      <c r="L942">
        <f>YEAR(Table1[[#This Row],[Ship Date]])</f>
        <v>2017</v>
      </c>
      <c r="M942" t="str">
        <f>TEXT(Table1[[#This Row],[Ship Date]],"mmm")</f>
        <v>Dec</v>
      </c>
      <c r="N942">
        <f>ROUNDUP(MONTH(Table1[[#This Row],[Ship Date]])/3,0)</f>
        <v>4</v>
      </c>
    </row>
    <row r="943" spans="1:14" x14ac:dyDescent="0.3">
      <c r="A943">
        <v>951</v>
      </c>
      <c r="B943" t="s">
        <v>1547</v>
      </c>
      <c r="C943" t="s">
        <v>771</v>
      </c>
      <c r="D943" t="s">
        <v>1550</v>
      </c>
      <c r="E943" s="1">
        <v>43067</v>
      </c>
      <c r="F943" s="1">
        <v>43071</v>
      </c>
      <c r="G943" t="s">
        <v>22</v>
      </c>
      <c r="H943" s="6">
        <v>15.552</v>
      </c>
      <c r="I943">
        <v>3</v>
      </c>
      <c r="J943">
        <v>0.2</v>
      </c>
      <c r="K943" s="6">
        <v>5.4432</v>
      </c>
      <c r="L943">
        <f>YEAR(Table1[[#This Row],[Ship Date]])</f>
        <v>2017</v>
      </c>
      <c r="M943" t="str">
        <f>TEXT(Table1[[#This Row],[Ship Date]],"mmm")</f>
        <v>Dec</v>
      </c>
      <c r="N943">
        <f>ROUNDUP(MONTH(Table1[[#This Row],[Ship Date]])/3,0)</f>
        <v>4</v>
      </c>
    </row>
    <row r="944" spans="1:14" x14ac:dyDescent="0.3">
      <c r="A944">
        <v>952</v>
      </c>
      <c r="B944" t="s">
        <v>1547</v>
      </c>
      <c r="C944" t="s">
        <v>771</v>
      </c>
      <c r="D944" t="s">
        <v>451</v>
      </c>
      <c r="E944" s="1">
        <v>43067</v>
      </c>
      <c r="F944" s="1">
        <v>43071</v>
      </c>
      <c r="G944" t="s">
        <v>22</v>
      </c>
      <c r="H944" s="6">
        <v>25.344000000000001</v>
      </c>
      <c r="I944">
        <v>6</v>
      </c>
      <c r="J944">
        <v>0.2</v>
      </c>
      <c r="K944" s="6">
        <v>7.92</v>
      </c>
      <c r="L944">
        <f>YEAR(Table1[[#This Row],[Ship Date]])</f>
        <v>2017</v>
      </c>
      <c r="M944" t="str">
        <f>TEXT(Table1[[#This Row],[Ship Date]],"mmm")</f>
        <v>Dec</v>
      </c>
      <c r="N944">
        <f>ROUNDUP(MONTH(Table1[[#This Row],[Ship Date]])/3,0)</f>
        <v>4</v>
      </c>
    </row>
    <row r="945" spans="1:14" x14ac:dyDescent="0.3">
      <c r="A945">
        <v>953</v>
      </c>
      <c r="B945" t="s">
        <v>1551</v>
      </c>
      <c r="C945" t="s">
        <v>1552</v>
      </c>
      <c r="D945" t="s">
        <v>1553</v>
      </c>
      <c r="E945" s="1">
        <v>42828</v>
      </c>
      <c r="F945" s="1">
        <v>42832</v>
      </c>
      <c r="G945" t="s">
        <v>22</v>
      </c>
      <c r="H945" s="6">
        <v>25.472000000000001</v>
      </c>
      <c r="I945">
        <v>4</v>
      </c>
      <c r="J945">
        <v>0.2</v>
      </c>
      <c r="K945" s="6">
        <v>7.6416000000000004</v>
      </c>
      <c r="L945">
        <f>YEAR(Table1[[#This Row],[Ship Date]])</f>
        <v>2017</v>
      </c>
      <c r="M945" t="str">
        <f>TEXT(Table1[[#This Row],[Ship Date]],"mmm")</f>
        <v>Apr</v>
      </c>
      <c r="N945">
        <f>ROUNDUP(MONTH(Table1[[#This Row],[Ship Date]])/3,0)</f>
        <v>2</v>
      </c>
    </row>
    <row r="946" spans="1:14" x14ac:dyDescent="0.3">
      <c r="A946">
        <v>956</v>
      </c>
      <c r="B946" t="s">
        <v>1555</v>
      </c>
      <c r="C946" t="s">
        <v>1556</v>
      </c>
      <c r="D946" t="s">
        <v>122</v>
      </c>
      <c r="E946" s="1">
        <v>43069</v>
      </c>
      <c r="F946" s="1">
        <v>43073</v>
      </c>
      <c r="G946" t="s">
        <v>22</v>
      </c>
      <c r="H946" s="6">
        <v>173.8</v>
      </c>
      <c r="I946">
        <v>5</v>
      </c>
      <c r="J946">
        <v>0</v>
      </c>
      <c r="K946" s="6">
        <v>43.45</v>
      </c>
      <c r="L946">
        <f>YEAR(Table1[[#This Row],[Ship Date]])</f>
        <v>2017</v>
      </c>
      <c r="M946" t="str">
        <f>TEXT(Table1[[#This Row],[Ship Date]],"mmm")</f>
        <v>Dec</v>
      </c>
      <c r="N946">
        <f>ROUNDUP(MONTH(Table1[[#This Row],[Ship Date]])/3,0)</f>
        <v>4</v>
      </c>
    </row>
    <row r="947" spans="1:14" x14ac:dyDescent="0.3">
      <c r="A947">
        <v>957</v>
      </c>
      <c r="B947" t="s">
        <v>1557</v>
      </c>
      <c r="C947" t="s">
        <v>1558</v>
      </c>
      <c r="D947" t="s">
        <v>1424</v>
      </c>
      <c r="E947" s="1">
        <v>42870</v>
      </c>
      <c r="F947" s="1">
        <v>42873</v>
      </c>
      <c r="G947" t="s">
        <v>14</v>
      </c>
      <c r="H947" s="6">
        <v>29.591999999999999</v>
      </c>
      <c r="I947">
        <v>1</v>
      </c>
      <c r="J947">
        <v>0.2</v>
      </c>
      <c r="K947" s="6">
        <v>2.5893000000000002</v>
      </c>
      <c r="L947">
        <f>YEAR(Table1[[#This Row],[Ship Date]])</f>
        <v>2017</v>
      </c>
      <c r="M947" t="str">
        <f>TEXT(Table1[[#This Row],[Ship Date]],"mmm")</f>
        <v>May</v>
      </c>
      <c r="N947">
        <f>ROUNDUP(MONTH(Table1[[#This Row],[Ship Date]])/3,0)</f>
        <v>2</v>
      </c>
    </row>
    <row r="948" spans="1:14" x14ac:dyDescent="0.3">
      <c r="A948">
        <v>958</v>
      </c>
      <c r="B948" t="s">
        <v>1557</v>
      </c>
      <c r="C948" t="s">
        <v>1558</v>
      </c>
      <c r="D948" t="s">
        <v>1559</v>
      </c>
      <c r="E948" s="1">
        <v>42870</v>
      </c>
      <c r="F948" s="1">
        <v>42873</v>
      </c>
      <c r="G948" t="s">
        <v>14</v>
      </c>
      <c r="H948" s="6">
        <v>4.7519999999999998</v>
      </c>
      <c r="I948">
        <v>2</v>
      </c>
      <c r="J948">
        <v>0.7</v>
      </c>
      <c r="K948" s="6">
        <v>-3.1680000000000001</v>
      </c>
      <c r="L948">
        <f>YEAR(Table1[[#This Row],[Ship Date]])</f>
        <v>2017</v>
      </c>
      <c r="M948" t="str">
        <f>TEXT(Table1[[#This Row],[Ship Date]],"mmm")</f>
        <v>May</v>
      </c>
      <c r="N948">
        <f>ROUNDUP(MONTH(Table1[[#This Row],[Ship Date]])/3,0)</f>
        <v>2</v>
      </c>
    </row>
    <row r="949" spans="1:14" x14ac:dyDescent="0.3">
      <c r="A949">
        <v>959</v>
      </c>
      <c r="B949" t="s">
        <v>1557</v>
      </c>
      <c r="C949" t="s">
        <v>1558</v>
      </c>
      <c r="D949" t="s">
        <v>1560</v>
      </c>
      <c r="E949" s="1">
        <v>42870</v>
      </c>
      <c r="F949" s="1">
        <v>42873</v>
      </c>
      <c r="G949" t="s">
        <v>14</v>
      </c>
      <c r="H949" s="6">
        <v>15.552</v>
      </c>
      <c r="I949">
        <v>3</v>
      </c>
      <c r="J949">
        <v>0.2</v>
      </c>
      <c r="K949" s="6">
        <v>5.6375999999999999</v>
      </c>
      <c r="L949">
        <f>YEAR(Table1[[#This Row],[Ship Date]])</f>
        <v>2017</v>
      </c>
      <c r="M949" t="str">
        <f>TEXT(Table1[[#This Row],[Ship Date]],"mmm")</f>
        <v>May</v>
      </c>
      <c r="N949">
        <f>ROUNDUP(MONTH(Table1[[#This Row],[Ship Date]])/3,0)</f>
        <v>2</v>
      </c>
    </row>
    <row r="950" spans="1:14" x14ac:dyDescent="0.3">
      <c r="A950">
        <v>960</v>
      </c>
      <c r="B950" t="s">
        <v>1561</v>
      </c>
      <c r="C950" t="s">
        <v>1562</v>
      </c>
      <c r="D950" t="s">
        <v>1563</v>
      </c>
      <c r="E950" s="1">
        <v>42269</v>
      </c>
      <c r="F950" s="1">
        <v>42269</v>
      </c>
      <c r="G950" t="s">
        <v>656</v>
      </c>
      <c r="H950" s="6">
        <v>204.6</v>
      </c>
      <c r="I950">
        <v>2</v>
      </c>
      <c r="J950">
        <v>0</v>
      </c>
      <c r="K950" s="6">
        <v>53.195999999999998</v>
      </c>
      <c r="L950">
        <f>YEAR(Table1[[#This Row],[Ship Date]])</f>
        <v>2015</v>
      </c>
      <c r="M950" t="str">
        <f>TEXT(Table1[[#This Row],[Ship Date]],"mmm")</f>
        <v>Sep</v>
      </c>
      <c r="N950">
        <f>ROUNDUP(MONTH(Table1[[#This Row],[Ship Date]])/3,0)</f>
        <v>3</v>
      </c>
    </row>
    <row r="951" spans="1:14" x14ac:dyDescent="0.3">
      <c r="A951">
        <v>961</v>
      </c>
      <c r="B951" t="s">
        <v>1564</v>
      </c>
      <c r="C951" t="s">
        <v>1565</v>
      </c>
      <c r="D951" t="s">
        <v>467</v>
      </c>
      <c r="E951" s="1">
        <v>43053</v>
      </c>
      <c r="F951" s="1">
        <v>43058</v>
      </c>
      <c r="G951" t="s">
        <v>22</v>
      </c>
      <c r="H951" s="6">
        <v>321.56799999999998</v>
      </c>
      <c r="I951">
        <v>2</v>
      </c>
      <c r="J951">
        <v>0.2</v>
      </c>
      <c r="K951" s="6">
        <v>28.1372</v>
      </c>
      <c r="L951">
        <f>YEAR(Table1[[#This Row],[Ship Date]])</f>
        <v>2017</v>
      </c>
      <c r="M951" t="str">
        <f>TEXT(Table1[[#This Row],[Ship Date]],"mmm")</f>
        <v>Nov</v>
      </c>
      <c r="N951">
        <f>ROUNDUP(MONTH(Table1[[#This Row],[Ship Date]])/3,0)</f>
        <v>4</v>
      </c>
    </row>
    <row r="952" spans="1:14" x14ac:dyDescent="0.3">
      <c r="A952">
        <v>962</v>
      </c>
      <c r="B952" t="s">
        <v>1566</v>
      </c>
      <c r="C952" t="s">
        <v>1567</v>
      </c>
      <c r="D952" t="s">
        <v>1568</v>
      </c>
      <c r="E952" s="1">
        <v>42335</v>
      </c>
      <c r="F952" s="1">
        <v>42339</v>
      </c>
      <c r="G952" t="s">
        <v>22</v>
      </c>
      <c r="H952" s="6">
        <v>6.24</v>
      </c>
      <c r="I952">
        <v>2</v>
      </c>
      <c r="J952">
        <v>0</v>
      </c>
      <c r="K952" s="6">
        <v>3.0575999999999999</v>
      </c>
      <c r="L952">
        <f>YEAR(Table1[[#This Row],[Ship Date]])</f>
        <v>2015</v>
      </c>
      <c r="M952" t="str">
        <f>TEXT(Table1[[#This Row],[Ship Date]],"mmm")</f>
        <v>Dec</v>
      </c>
      <c r="N952">
        <f>ROUNDUP(MONTH(Table1[[#This Row],[Ship Date]])/3,0)</f>
        <v>4</v>
      </c>
    </row>
    <row r="953" spans="1:14" x14ac:dyDescent="0.3">
      <c r="A953">
        <v>963</v>
      </c>
      <c r="B953" t="s">
        <v>1569</v>
      </c>
      <c r="C953" t="s">
        <v>227</v>
      </c>
      <c r="D953" t="s">
        <v>932</v>
      </c>
      <c r="E953" s="1">
        <v>42614</v>
      </c>
      <c r="F953" s="1">
        <v>42617</v>
      </c>
      <c r="G953" t="s">
        <v>82</v>
      </c>
      <c r="H953" s="6">
        <v>21.88</v>
      </c>
      <c r="I953">
        <v>2</v>
      </c>
      <c r="J953">
        <v>0</v>
      </c>
      <c r="K953" s="6">
        <v>10.94</v>
      </c>
      <c r="L953">
        <f>YEAR(Table1[[#This Row],[Ship Date]])</f>
        <v>2016</v>
      </c>
      <c r="M953" t="str">
        <f>TEXT(Table1[[#This Row],[Ship Date]],"mmm")</f>
        <v>Sep</v>
      </c>
      <c r="N953">
        <f>ROUNDUP(MONTH(Table1[[#This Row],[Ship Date]])/3,0)</f>
        <v>3</v>
      </c>
    </row>
    <row r="954" spans="1:14" x14ac:dyDescent="0.3">
      <c r="A954">
        <v>964</v>
      </c>
      <c r="B954" t="s">
        <v>1570</v>
      </c>
      <c r="C954" t="s">
        <v>1479</v>
      </c>
      <c r="D954" t="s">
        <v>1571</v>
      </c>
      <c r="E954" s="1">
        <v>41904</v>
      </c>
      <c r="F954" s="1">
        <v>41906</v>
      </c>
      <c r="G954" t="s">
        <v>14</v>
      </c>
      <c r="H954" s="6">
        <v>4.6079999999999997</v>
      </c>
      <c r="I954">
        <v>2</v>
      </c>
      <c r="J954">
        <v>0.2</v>
      </c>
      <c r="K954" s="6">
        <v>1.6704000000000001</v>
      </c>
      <c r="L954">
        <f>YEAR(Table1[[#This Row],[Ship Date]])</f>
        <v>2014</v>
      </c>
      <c r="M954" t="str">
        <f>TEXT(Table1[[#This Row],[Ship Date]],"mmm")</f>
        <v>Sep</v>
      </c>
      <c r="N954">
        <f>ROUNDUP(MONTH(Table1[[#This Row],[Ship Date]])/3,0)</f>
        <v>3</v>
      </c>
    </row>
    <row r="955" spans="1:14" x14ac:dyDescent="0.3">
      <c r="A955">
        <v>965</v>
      </c>
      <c r="B955" t="s">
        <v>1572</v>
      </c>
      <c r="C955" t="s">
        <v>1573</v>
      </c>
      <c r="D955" t="s">
        <v>1574</v>
      </c>
      <c r="E955" s="1">
        <v>42834</v>
      </c>
      <c r="F955" s="1">
        <v>42836</v>
      </c>
      <c r="G955" t="s">
        <v>82</v>
      </c>
      <c r="H955" s="6">
        <v>9.82</v>
      </c>
      <c r="I955">
        <v>2</v>
      </c>
      <c r="J955">
        <v>0</v>
      </c>
      <c r="K955" s="6">
        <v>4.8117999999999999</v>
      </c>
      <c r="L955">
        <f>YEAR(Table1[[#This Row],[Ship Date]])</f>
        <v>2017</v>
      </c>
      <c r="M955" t="str">
        <f>TEXT(Table1[[#This Row],[Ship Date]],"mmm")</f>
        <v>Apr</v>
      </c>
      <c r="N955">
        <f>ROUNDUP(MONTH(Table1[[#This Row],[Ship Date]])/3,0)</f>
        <v>2</v>
      </c>
    </row>
    <row r="956" spans="1:14" x14ac:dyDescent="0.3">
      <c r="A956">
        <v>966</v>
      </c>
      <c r="B956" t="s">
        <v>1572</v>
      </c>
      <c r="C956" t="s">
        <v>1573</v>
      </c>
      <c r="D956" t="s">
        <v>743</v>
      </c>
      <c r="E956" s="1">
        <v>42834</v>
      </c>
      <c r="F956" s="1">
        <v>42836</v>
      </c>
      <c r="G956" t="s">
        <v>82</v>
      </c>
      <c r="H956" s="6">
        <v>35.97</v>
      </c>
      <c r="I956">
        <v>3</v>
      </c>
      <c r="J956">
        <v>0</v>
      </c>
      <c r="K956" s="6">
        <v>9.7119</v>
      </c>
      <c r="L956">
        <f>YEAR(Table1[[#This Row],[Ship Date]])</f>
        <v>2017</v>
      </c>
      <c r="M956" t="str">
        <f>TEXT(Table1[[#This Row],[Ship Date]],"mmm")</f>
        <v>Apr</v>
      </c>
      <c r="N956">
        <f>ROUNDUP(MONTH(Table1[[#This Row],[Ship Date]])/3,0)</f>
        <v>2</v>
      </c>
    </row>
    <row r="957" spans="1:14" x14ac:dyDescent="0.3">
      <c r="A957">
        <v>967</v>
      </c>
      <c r="B957" t="s">
        <v>1572</v>
      </c>
      <c r="C957" t="s">
        <v>1573</v>
      </c>
      <c r="D957" t="s">
        <v>1575</v>
      </c>
      <c r="E957" s="1">
        <v>42834</v>
      </c>
      <c r="F957" s="1">
        <v>42836</v>
      </c>
      <c r="G957" t="s">
        <v>82</v>
      </c>
      <c r="H957" s="6">
        <v>12.96</v>
      </c>
      <c r="I957">
        <v>2</v>
      </c>
      <c r="J957">
        <v>0</v>
      </c>
      <c r="K957" s="6">
        <v>6.2207999999999997</v>
      </c>
      <c r="L957">
        <f>YEAR(Table1[[#This Row],[Ship Date]])</f>
        <v>2017</v>
      </c>
      <c r="M957" t="str">
        <f>TEXT(Table1[[#This Row],[Ship Date]],"mmm")</f>
        <v>Apr</v>
      </c>
      <c r="N957">
        <f>ROUNDUP(MONTH(Table1[[#This Row],[Ship Date]])/3,0)</f>
        <v>2</v>
      </c>
    </row>
    <row r="958" spans="1:14" x14ac:dyDescent="0.3">
      <c r="A958">
        <v>968</v>
      </c>
      <c r="B958" t="s">
        <v>1572</v>
      </c>
      <c r="C958" t="s">
        <v>1573</v>
      </c>
      <c r="D958" t="s">
        <v>1576</v>
      </c>
      <c r="E958" s="1">
        <v>42834</v>
      </c>
      <c r="F958" s="1">
        <v>42836</v>
      </c>
      <c r="G958" t="s">
        <v>82</v>
      </c>
      <c r="H958" s="6">
        <v>191.6</v>
      </c>
      <c r="I958">
        <v>4</v>
      </c>
      <c r="J958">
        <v>0</v>
      </c>
      <c r="K958" s="6">
        <v>91.968000000000004</v>
      </c>
      <c r="L958">
        <f>YEAR(Table1[[#This Row],[Ship Date]])</f>
        <v>2017</v>
      </c>
      <c r="M958" t="str">
        <f>TEXT(Table1[[#This Row],[Ship Date]],"mmm")</f>
        <v>Apr</v>
      </c>
      <c r="N958">
        <f>ROUNDUP(MONTH(Table1[[#This Row],[Ship Date]])/3,0)</f>
        <v>2</v>
      </c>
    </row>
    <row r="959" spans="1:14" x14ac:dyDescent="0.3">
      <c r="A959">
        <v>969</v>
      </c>
      <c r="B959" t="s">
        <v>1572</v>
      </c>
      <c r="C959" t="s">
        <v>1573</v>
      </c>
      <c r="D959" t="s">
        <v>1571</v>
      </c>
      <c r="E959" s="1">
        <v>42834</v>
      </c>
      <c r="F959" s="1">
        <v>42836</v>
      </c>
      <c r="G959" t="s">
        <v>82</v>
      </c>
      <c r="H959" s="6">
        <v>8.64</v>
      </c>
      <c r="I959">
        <v>3</v>
      </c>
      <c r="J959">
        <v>0</v>
      </c>
      <c r="K959" s="6">
        <v>4.2336</v>
      </c>
      <c r="L959">
        <f>YEAR(Table1[[#This Row],[Ship Date]])</f>
        <v>2017</v>
      </c>
      <c r="M959" t="str">
        <f>TEXT(Table1[[#This Row],[Ship Date]],"mmm")</f>
        <v>Apr</v>
      </c>
      <c r="N959">
        <f>ROUNDUP(MONTH(Table1[[#This Row],[Ship Date]])/3,0)</f>
        <v>2</v>
      </c>
    </row>
    <row r="960" spans="1:14" x14ac:dyDescent="0.3">
      <c r="A960">
        <v>970</v>
      </c>
      <c r="B960" t="s">
        <v>1572</v>
      </c>
      <c r="C960" t="s">
        <v>1573</v>
      </c>
      <c r="D960" t="s">
        <v>1577</v>
      </c>
      <c r="E960" s="1">
        <v>42834</v>
      </c>
      <c r="F960" s="1">
        <v>42836</v>
      </c>
      <c r="G960" t="s">
        <v>82</v>
      </c>
      <c r="H960" s="6">
        <v>501.81</v>
      </c>
      <c r="I960">
        <v>3</v>
      </c>
      <c r="J960">
        <v>0</v>
      </c>
      <c r="K960" s="6">
        <v>0</v>
      </c>
      <c r="L960">
        <f>YEAR(Table1[[#This Row],[Ship Date]])</f>
        <v>2017</v>
      </c>
      <c r="M960" t="str">
        <f>TEXT(Table1[[#This Row],[Ship Date]],"mmm")</f>
        <v>Apr</v>
      </c>
      <c r="N960">
        <f>ROUNDUP(MONTH(Table1[[#This Row],[Ship Date]])/3,0)</f>
        <v>2</v>
      </c>
    </row>
    <row r="961" spans="1:14" x14ac:dyDescent="0.3">
      <c r="A961">
        <v>971</v>
      </c>
      <c r="B961" t="s">
        <v>1578</v>
      </c>
      <c r="C961" t="s">
        <v>472</v>
      </c>
      <c r="D961" t="s">
        <v>1579</v>
      </c>
      <c r="E961" s="1">
        <v>41655</v>
      </c>
      <c r="F961" s="1">
        <v>41657</v>
      </c>
      <c r="G961" t="s">
        <v>14</v>
      </c>
      <c r="H961" s="6">
        <v>127.104</v>
      </c>
      <c r="I961">
        <v>6</v>
      </c>
      <c r="J961">
        <v>0.2</v>
      </c>
      <c r="K961" s="6">
        <v>28.598400000000002</v>
      </c>
      <c r="L961">
        <f>YEAR(Table1[[#This Row],[Ship Date]])</f>
        <v>2014</v>
      </c>
      <c r="M961" t="str">
        <f>TEXT(Table1[[#This Row],[Ship Date]],"mmm")</f>
        <v>Jan</v>
      </c>
      <c r="N961">
        <f>ROUNDUP(MONTH(Table1[[#This Row],[Ship Date]])/3,0)</f>
        <v>1</v>
      </c>
    </row>
    <row r="962" spans="1:14" x14ac:dyDescent="0.3">
      <c r="A962">
        <v>972</v>
      </c>
      <c r="B962" t="s">
        <v>1578</v>
      </c>
      <c r="C962" t="s">
        <v>472</v>
      </c>
      <c r="D962" t="s">
        <v>607</v>
      </c>
      <c r="E962" s="1">
        <v>41655</v>
      </c>
      <c r="F962" s="1">
        <v>41657</v>
      </c>
      <c r="G962" t="s">
        <v>14</v>
      </c>
      <c r="H962" s="6">
        <v>124.2</v>
      </c>
      <c r="I962">
        <v>3</v>
      </c>
      <c r="J962">
        <v>0.4</v>
      </c>
      <c r="K962" s="6">
        <v>-31.05</v>
      </c>
      <c r="L962">
        <f>YEAR(Table1[[#This Row],[Ship Date]])</f>
        <v>2014</v>
      </c>
      <c r="M962" t="str">
        <f>TEXT(Table1[[#This Row],[Ship Date]],"mmm")</f>
        <v>Jan</v>
      </c>
      <c r="N962">
        <f>ROUNDUP(MONTH(Table1[[#This Row],[Ship Date]])/3,0)</f>
        <v>1</v>
      </c>
    </row>
    <row r="963" spans="1:14" x14ac:dyDescent="0.3">
      <c r="A963">
        <v>973</v>
      </c>
      <c r="B963" t="s">
        <v>1578</v>
      </c>
      <c r="C963" t="s">
        <v>472</v>
      </c>
      <c r="D963" t="s">
        <v>1188</v>
      </c>
      <c r="E963" s="1">
        <v>41655</v>
      </c>
      <c r="F963" s="1">
        <v>41657</v>
      </c>
      <c r="G963" t="s">
        <v>14</v>
      </c>
      <c r="H963" s="6">
        <v>18.588000000000001</v>
      </c>
      <c r="I963">
        <v>2</v>
      </c>
      <c r="J963">
        <v>0.7</v>
      </c>
      <c r="K963" s="6">
        <v>-13.6312</v>
      </c>
      <c r="L963">
        <f>YEAR(Table1[[#This Row],[Ship Date]])</f>
        <v>2014</v>
      </c>
      <c r="M963" t="str">
        <f>TEXT(Table1[[#This Row],[Ship Date]],"mmm")</f>
        <v>Jan</v>
      </c>
      <c r="N963">
        <f>ROUNDUP(MONTH(Table1[[#This Row],[Ship Date]])/3,0)</f>
        <v>1</v>
      </c>
    </row>
    <row r="964" spans="1:14" x14ac:dyDescent="0.3">
      <c r="A964">
        <v>974</v>
      </c>
      <c r="B964" t="s">
        <v>1578</v>
      </c>
      <c r="C964" t="s">
        <v>472</v>
      </c>
      <c r="D964" t="s">
        <v>603</v>
      </c>
      <c r="E964" s="1">
        <v>41655</v>
      </c>
      <c r="F964" s="1">
        <v>41657</v>
      </c>
      <c r="G964" t="s">
        <v>14</v>
      </c>
      <c r="H964" s="6">
        <v>30.071999999999999</v>
      </c>
      <c r="I964">
        <v>3</v>
      </c>
      <c r="J964">
        <v>0.2</v>
      </c>
      <c r="K964" s="6">
        <v>10.1493</v>
      </c>
      <c r="L964">
        <f>YEAR(Table1[[#This Row],[Ship Date]])</f>
        <v>2014</v>
      </c>
      <c r="M964" t="str">
        <f>TEXT(Table1[[#This Row],[Ship Date]],"mmm")</f>
        <v>Jan</v>
      </c>
      <c r="N964">
        <f>ROUNDUP(MONTH(Table1[[#This Row],[Ship Date]])/3,0)</f>
        <v>1</v>
      </c>
    </row>
    <row r="965" spans="1:14" x14ac:dyDescent="0.3">
      <c r="A965">
        <v>975</v>
      </c>
      <c r="B965" t="s">
        <v>1580</v>
      </c>
      <c r="C965" t="s">
        <v>1248</v>
      </c>
      <c r="D965" t="s">
        <v>921</v>
      </c>
      <c r="E965" s="1">
        <v>43013</v>
      </c>
      <c r="F965" s="1">
        <v>43016</v>
      </c>
      <c r="G965" t="s">
        <v>14</v>
      </c>
      <c r="H965" s="6">
        <v>160.93</v>
      </c>
      <c r="I965">
        <v>7</v>
      </c>
      <c r="J965">
        <v>0</v>
      </c>
      <c r="K965" s="6">
        <v>3.2185999999999999</v>
      </c>
      <c r="L965">
        <f>YEAR(Table1[[#This Row],[Ship Date]])</f>
        <v>2017</v>
      </c>
      <c r="M965" t="str">
        <f>TEXT(Table1[[#This Row],[Ship Date]],"mmm")</f>
        <v>Oct</v>
      </c>
      <c r="N965">
        <f>ROUNDUP(MONTH(Table1[[#This Row],[Ship Date]])/3,0)</f>
        <v>4</v>
      </c>
    </row>
    <row r="966" spans="1:14" x14ac:dyDescent="0.3">
      <c r="A966">
        <v>976</v>
      </c>
      <c r="B966" t="s">
        <v>1580</v>
      </c>
      <c r="C966" t="s">
        <v>1248</v>
      </c>
      <c r="D966" t="s">
        <v>709</v>
      </c>
      <c r="E966" s="1">
        <v>43013</v>
      </c>
      <c r="F966" s="1">
        <v>43016</v>
      </c>
      <c r="G966" t="s">
        <v>14</v>
      </c>
      <c r="H966" s="6">
        <v>75.792000000000002</v>
      </c>
      <c r="I966">
        <v>3</v>
      </c>
      <c r="J966">
        <v>0.2</v>
      </c>
      <c r="K966" s="6">
        <v>25.579799999999999</v>
      </c>
      <c r="L966">
        <f>YEAR(Table1[[#This Row],[Ship Date]])</f>
        <v>2017</v>
      </c>
      <c r="M966" t="str">
        <f>TEXT(Table1[[#This Row],[Ship Date]],"mmm")</f>
        <v>Oct</v>
      </c>
      <c r="N966">
        <f>ROUNDUP(MONTH(Table1[[#This Row],[Ship Date]])/3,0)</f>
        <v>4</v>
      </c>
    </row>
    <row r="967" spans="1:14" x14ac:dyDescent="0.3">
      <c r="A967">
        <v>977</v>
      </c>
      <c r="B967" t="s">
        <v>1581</v>
      </c>
      <c r="C967" t="s">
        <v>628</v>
      </c>
      <c r="D967" t="s">
        <v>1582</v>
      </c>
      <c r="E967" s="1">
        <v>42925</v>
      </c>
      <c r="F967" s="1">
        <v>42931</v>
      </c>
      <c r="G967" t="s">
        <v>22</v>
      </c>
      <c r="H967" s="6">
        <v>1.08</v>
      </c>
      <c r="I967">
        <v>2</v>
      </c>
      <c r="J967">
        <v>0.7</v>
      </c>
      <c r="K967" s="6">
        <v>-0.79200000000000004</v>
      </c>
      <c r="L967">
        <f>YEAR(Table1[[#This Row],[Ship Date]])</f>
        <v>2017</v>
      </c>
      <c r="M967" t="str">
        <f>TEXT(Table1[[#This Row],[Ship Date]],"mmm")</f>
        <v>Jul</v>
      </c>
      <c r="N967">
        <f>ROUNDUP(MONTH(Table1[[#This Row],[Ship Date]])/3,0)</f>
        <v>3</v>
      </c>
    </row>
    <row r="968" spans="1:14" x14ac:dyDescent="0.3">
      <c r="A968">
        <v>978</v>
      </c>
      <c r="B968" t="s">
        <v>1583</v>
      </c>
      <c r="C968" t="s">
        <v>1354</v>
      </c>
      <c r="D968" t="s">
        <v>330</v>
      </c>
      <c r="E968" s="1">
        <v>42742</v>
      </c>
      <c r="F968" s="1">
        <v>42745</v>
      </c>
      <c r="G968" t="s">
        <v>82</v>
      </c>
      <c r="H968" s="6">
        <v>3059.982</v>
      </c>
      <c r="I968">
        <v>2</v>
      </c>
      <c r="J968">
        <v>0.1</v>
      </c>
      <c r="K968" s="6">
        <v>679.99599999999998</v>
      </c>
      <c r="L968">
        <f>YEAR(Table1[[#This Row],[Ship Date]])</f>
        <v>2017</v>
      </c>
      <c r="M968" t="str">
        <f>TEXT(Table1[[#This Row],[Ship Date]],"mmm")</f>
        <v>Jan</v>
      </c>
      <c r="N968">
        <f>ROUNDUP(MONTH(Table1[[#This Row],[Ship Date]])/3,0)</f>
        <v>1</v>
      </c>
    </row>
    <row r="969" spans="1:14" x14ac:dyDescent="0.3">
      <c r="A969">
        <v>979</v>
      </c>
      <c r="B969" t="s">
        <v>1584</v>
      </c>
      <c r="C969" t="s">
        <v>1585</v>
      </c>
      <c r="D969" t="s">
        <v>1055</v>
      </c>
      <c r="E969" s="1">
        <v>42520</v>
      </c>
      <c r="F969" s="1">
        <v>42521</v>
      </c>
      <c r="G969" t="s">
        <v>82</v>
      </c>
      <c r="H969" s="6">
        <v>3.282</v>
      </c>
      <c r="I969">
        <v>2</v>
      </c>
      <c r="J969">
        <v>0.7</v>
      </c>
      <c r="K969" s="6">
        <v>-2.6255999999999999</v>
      </c>
      <c r="L969">
        <f>YEAR(Table1[[#This Row],[Ship Date]])</f>
        <v>2016</v>
      </c>
      <c r="M969" t="str">
        <f>TEXT(Table1[[#This Row],[Ship Date]],"mmm")</f>
        <v>May</v>
      </c>
      <c r="N969">
        <f>ROUNDUP(MONTH(Table1[[#This Row],[Ship Date]])/3,0)</f>
        <v>2</v>
      </c>
    </row>
    <row r="970" spans="1:14" x14ac:dyDescent="0.3">
      <c r="A970">
        <v>980</v>
      </c>
      <c r="B970" t="s">
        <v>1586</v>
      </c>
      <c r="C970" t="s">
        <v>155</v>
      </c>
      <c r="D970" t="s">
        <v>1587</v>
      </c>
      <c r="E970" s="1">
        <v>42347</v>
      </c>
      <c r="F970" s="1">
        <v>42350</v>
      </c>
      <c r="G970" t="s">
        <v>82</v>
      </c>
      <c r="H970" s="6">
        <v>34.020000000000003</v>
      </c>
      <c r="I970">
        <v>3</v>
      </c>
      <c r="J970">
        <v>0</v>
      </c>
      <c r="K970" s="6">
        <v>16.669799999999999</v>
      </c>
      <c r="L970">
        <f>YEAR(Table1[[#This Row],[Ship Date]])</f>
        <v>2015</v>
      </c>
      <c r="M970" t="str">
        <f>TEXT(Table1[[#This Row],[Ship Date]],"mmm")</f>
        <v>Dec</v>
      </c>
      <c r="N970">
        <f>ROUNDUP(MONTH(Table1[[#This Row],[Ship Date]])/3,0)</f>
        <v>4</v>
      </c>
    </row>
    <row r="971" spans="1:14" x14ac:dyDescent="0.3">
      <c r="A971">
        <v>981</v>
      </c>
      <c r="B971" t="s">
        <v>1588</v>
      </c>
      <c r="C971" t="s">
        <v>62</v>
      </c>
      <c r="D971" t="s">
        <v>1317</v>
      </c>
      <c r="E971" s="1">
        <v>42646</v>
      </c>
      <c r="F971" s="1">
        <v>42651</v>
      </c>
      <c r="G971" t="s">
        <v>22</v>
      </c>
      <c r="H971" s="6">
        <v>599.29200000000003</v>
      </c>
      <c r="I971">
        <v>6</v>
      </c>
      <c r="J971">
        <v>0.1</v>
      </c>
      <c r="K971" s="6">
        <v>93.223200000000006</v>
      </c>
      <c r="L971">
        <f>YEAR(Table1[[#This Row],[Ship Date]])</f>
        <v>2016</v>
      </c>
      <c r="M971" t="str">
        <f>TEXT(Table1[[#This Row],[Ship Date]],"mmm")</f>
        <v>Oct</v>
      </c>
      <c r="N971">
        <f>ROUNDUP(MONTH(Table1[[#This Row],[Ship Date]])/3,0)</f>
        <v>4</v>
      </c>
    </row>
    <row r="972" spans="1:14" x14ac:dyDescent="0.3">
      <c r="A972">
        <v>982</v>
      </c>
      <c r="B972" t="s">
        <v>1589</v>
      </c>
      <c r="C972" t="s">
        <v>1590</v>
      </c>
      <c r="D972" t="s">
        <v>1591</v>
      </c>
      <c r="E972" s="1">
        <v>41954</v>
      </c>
      <c r="F972" s="1">
        <v>41957</v>
      </c>
      <c r="G972" t="s">
        <v>14</v>
      </c>
      <c r="H972" s="6">
        <v>3.3919999999999999</v>
      </c>
      <c r="I972">
        <v>1</v>
      </c>
      <c r="J972">
        <v>0.2</v>
      </c>
      <c r="K972" s="6">
        <v>0.80559999999999998</v>
      </c>
      <c r="L972">
        <f>YEAR(Table1[[#This Row],[Ship Date]])</f>
        <v>2014</v>
      </c>
      <c r="M972" t="str">
        <f>TEXT(Table1[[#This Row],[Ship Date]],"mmm")</f>
        <v>Nov</v>
      </c>
      <c r="N972">
        <f>ROUNDUP(MONTH(Table1[[#This Row],[Ship Date]])/3,0)</f>
        <v>4</v>
      </c>
    </row>
    <row r="973" spans="1:14" x14ac:dyDescent="0.3">
      <c r="A973">
        <v>983</v>
      </c>
      <c r="B973" t="s">
        <v>1589</v>
      </c>
      <c r="C973" t="s">
        <v>1590</v>
      </c>
      <c r="D973" t="s">
        <v>1592</v>
      </c>
      <c r="E973" s="1">
        <v>41954</v>
      </c>
      <c r="F973" s="1">
        <v>41957</v>
      </c>
      <c r="G973" t="s">
        <v>14</v>
      </c>
      <c r="H973" s="6">
        <v>559.98400000000004</v>
      </c>
      <c r="I973">
        <v>2</v>
      </c>
      <c r="J973">
        <v>0.2</v>
      </c>
      <c r="K973" s="6">
        <v>55.998399999999997</v>
      </c>
      <c r="L973">
        <f>YEAR(Table1[[#This Row],[Ship Date]])</f>
        <v>2014</v>
      </c>
      <c r="M973" t="str">
        <f>TEXT(Table1[[#This Row],[Ship Date]],"mmm")</f>
        <v>Nov</v>
      </c>
      <c r="N973">
        <f>ROUNDUP(MONTH(Table1[[#This Row],[Ship Date]])/3,0)</f>
        <v>4</v>
      </c>
    </row>
    <row r="974" spans="1:14" x14ac:dyDescent="0.3">
      <c r="A974">
        <v>984</v>
      </c>
      <c r="B974" t="s">
        <v>1589</v>
      </c>
      <c r="C974" t="s">
        <v>1590</v>
      </c>
      <c r="D974" t="s">
        <v>1373</v>
      </c>
      <c r="E974" s="1">
        <v>41954</v>
      </c>
      <c r="F974" s="1">
        <v>41957</v>
      </c>
      <c r="G974" t="s">
        <v>14</v>
      </c>
      <c r="H974" s="6">
        <v>603.91999999999996</v>
      </c>
      <c r="I974">
        <v>5</v>
      </c>
      <c r="J974">
        <v>0.2</v>
      </c>
      <c r="K974" s="6">
        <v>75.489999999999995</v>
      </c>
      <c r="L974">
        <f>YEAR(Table1[[#This Row],[Ship Date]])</f>
        <v>2014</v>
      </c>
      <c r="M974" t="str">
        <f>TEXT(Table1[[#This Row],[Ship Date]],"mmm")</f>
        <v>Nov</v>
      </c>
      <c r="N974">
        <f>ROUNDUP(MONTH(Table1[[#This Row],[Ship Date]])/3,0)</f>
        <v>4</v>
      </c>
    </row>
    <row r="975" spans="1:14" x14ac:dyDescent="0.3">
      <c r="A975">
        <v>985</v>
      </c>
      <c r="B975" t="s">
        <v>1593</v>
      </c>
      <c r="C975" t="s">
        <v>1594</v>
      </c>
      <c r="D975" t="s">
        <v>1323</v>
      </c>
      <c r="E975" s="1">
        <v>43007</v>
      </c>
      <c r="F975" s="1">
        <v>43013</v>
      </c>
      <c r="G975" t="s">
        <v>22</v>
      </c>
      <c r="H975" s="6">
        <v>7.968</v>
      </c>
      <c r="I975">
        <v>2</v>
      </c>
      <c r="J975">
        <v>0.2</v>
      </c>
      <c r="K975" s="6">
        <v>2.5895999999999999</v>
      </c>
      <c r="L975">
        <f>YEAR(Table1[[#This Row],[Ship Date]])</f>
        <v>2017</v>
      </c>
      <c r="M975" t="str">
        <f>TEXT(Table1[[#This Row],[Ship Date]],"mmm")</f>
        <v>Oct</v>
      </c>
      <c r="N975">
        <f>ROUNDUP(MONTH(Table1[[#This Row],[Ship Date]])/3,0)</f>
        <v>4</v>
      </c>
    </row>
    <row r="976" spans="1:14" x14ac:dyDescent="0.3">
      <c r="A976">
        <v>986</v>
      </c>
      <c r="B976" t="s">
        <v>1593</v>
      </c>
      <c r="C976" t="s">
        <v>1594</v>
      </c>
      <c r="D976" t="s">
        <v>1595</v>
      </c>
      <c r="E976" s="1">
        <v>43007</v>
      </c>
      <c r="F976" s="1">
        <v>43013</v>
      </c>
      <c r="G976" t="s">
        <v>22</v>
      </c>
      <c r="H976" s="6">
        <v>27.968</v>
      </c>
      <c r="I976">
        <v>4</v>
      </c>
      <c r="J976">
        <v>0.2</v>
      </c>
      <c r="K976" s="6">
        <v>9.4391999999999996</v>
      </c>
      <c r="L976">
        <f>YEAR(Table1[[#This Row],[Ship Date]])</f>
        <v>2017</v>
      </c>
      <c r="M976" t="str">
        <f>TEXT(Table1[[#This Row],[Ship Date]],"mmm")</f>
        <v>Oct</v>
      </c>
      <c r="N976">
        <f>ROUNDUP(MONTH(Table1[[#This Row],[Ship Date]])/3,0)</f>
        <v>4</v>
      </c>
    </row>
    <row r="977" spans="1:14" x14ac:dyDescent="0.3">
      <c r="A977">
        <v>987</v>
      </c>
      <c r="B977" t="s">
        <v>1593</v>
      </c>
      <c r="C977" t="s">
        <v>1594</v>
      </c>
      <c r="D977" t="s">
        <v>1596</v>
      </c>
      <c r="E977" s="1">
        <v>43007</v>
      </c>
      <c r="F977" s="1">
        <v>43013</v>
      </c>
      <c r="G977" t="s">
        <v>22</v>
      </c>
      <c r="H977" s="6">
        <v>336.51</v>
      </c>
      <c r="I977">
        <v>3</v>
      </c>
      <c r="J977">
        <v>0.4</v>
      </c>
      <c r="K977" s="6">
        <v>44.868000000000002</v>
      </c>
      <c r="L977">
        <f>YEAR(Table1[[#This Row],[Ship Date]])</f>
        <v>2017</v>
      </c>
      <c r="M977" t="str">
        <f>TEXT(Table1[[#This Row],[Ship Date]],"mmm")</f>
        <v>Oct</v>
      </c>
      <c r="N977">
        <f>ROUNDUP(MONTH(Table1[[#This Row],[Ship Date]])/3,0)</f>
        <v>4</v>
      </c>
    </row>
    <row r="978" spans="1:14" x14ac:dyDescent="0.3">
      <c r="A978">
        <v>988</v>
      </c>
      <c r="B978" t="s">
        <v>1597</v>
      </c>
      <c r="C978" t="s">
        <v>1598</v>
      </c>
      <c r="D978" t="s">
        <v>1599</v>
      </c>
      <c r="E978" s="1">
        <v>42073</v>
      </c>
      <c r="F978" s="1">
        <v>42073</v>
      </c>
      <c r="G978" t="s">
        <v>656</v>
      </c>
      <c r="H978" s="6">
        <v>1.1120000000000001</v>
      </c>
      <c r="I978">
        <v>2</v>
      </c>
      <c r="J978">
        <v>0.8</v>
      </c>
      <c r="K978" s="6">
        <v>-1.8904000000000001</v>
      </c>
      <c r="L978">
        <f>YEAR(Table1[[#This Row],[Ship Date]])</f>
        <v>2015</v>
      </c>
      <c r="M978" t="str">
        <f>TEXT(Table1[[#This Row],[Ship Date]],"mmm")</f>
        <v>Mar</v>
      </c>
      <c r="N978">
        <f>ROUNDUP(MONTH(Table1[[#This Row],[Ship Date]])/3,0)</f>
        <v>1</v>
      </c>
    </row>
    <row r="979" spans="1:14" x14ac:dyDescent="0.3">
      <c r="A979">
        <v>989</v>
      </c>
      <c r="B979" t="s">
        <v>1600</v>
      </c>
      <c r="C979" t="s">
        <v>849</v>
      </c>
      <c r="D979" t="s">
        <v>1177</v>
      </c>
      <c r="E979" s="1">
        <v>42876</v>
      </c>
      <c r="F979" s="1">
        <v>42881</v>
      </c>
      <c r="G979" t="s">
        <v>22</v>
      </c>
      <c r="H979" s="6">
        <v>520.04999999999995</v>
      </c>
      <c r="I979">
        <v>5</v>
      </c>
      <c r="J979">
        <v>0</v>
      </c>
      <c r="K979" s="6">
        <v>72.807000000000002</v>
      </c>
      <c r="L979">
        <f>YEAR(Table1[[#This Row],[Ship Date]])</f>
        <v>2017</v>
      </c>
      <c r="M979" t="str">
        <f>TEXT(Table1[[#This Row],[Ship Date]],"mmm")</f>
        <v>May</v>
      </c>
      <c r="N979">
        <f>ROUNDUP(MONTH(Table1[[#This Row],[Ship Date]])/3,0)</f>
        <v>2</v>
      </c>
    </row>
    <row r="980" spans="1:14" x14ac:dyDescent="0.3">
      <c r="A980">
        <v>990</v>
      </c>
      <c r="B980" t="s">
        <v>1600</v>
      </c>
      <c r="C980" t="s">
        <v>849</v>
      </c>
      <c r="D980" t="s">
        <v>1601</v>
      </c>
      <c r="E980" s="1">
        <v>42876</v>
      </c>
      <c r="F980" s="1">
        <v>42881</v>
      </c>
      <c r="G980" t="s">
        <v>22</v>
      </c>
      <c r="H980" s="6">
        <v>17.97</v>
      </c>
      <c r="I980">
        <v>3</v>
      </c>
      <c r="J980">
        <v>0</v>
      </c>
      <c r="K980" s="6">
        <v>5.2112999999999996</v>
      </c>
      <c r="L980">
        <f>YEAR(Table1[[#This Row],[Ship Date]])</f>
        <v>2017</v>
      </c>
      <c r="M980" t="str">
        <f>TEXT(Table1[[#This Row],[Ship Date]],"mmm")</f>
        <v>May</v>
      </c>
      <c r="N980">
        <f>ROUNDUP(MONTH(Table1[[#This Row],[Ship Date]])/3,0)</f>
        <v>2</v>
      </c>
    </row>
    <row r="981" spans="1:14" x14ac:dyDescent="0.3">
      <c r="A981">
        <v>991</v>
      </c>
      <c r="B981" t="s">
        <v>1602</v>
      </c>
      <c r="C981" t="s">
        <v>1603</v>
      </c>
      <c r="D981" t="s">
        <v>571</v>
      </c>
      <c r="E981" s="1">
        <v>42092</v>
      </c>
      <c r="F981" s="1">
        <v>42094</v>
      </c>
      <c r="G981" t="s">
        <v>14</v>
      </c>
      <c r="H981" s="6">
        <v>1166.92</v>
      </c>
      <c r="I981">
        <v>5</v>
      </c>
      <c r="J981">
        <v>0.2</v>
      </c>
      <c r="K981" s="6">
        <v>131.27850000000001</v>
      </c>
      <c r="L981">
        <f>YEAR(Table1[[#This Row],[Ship Date]])</f>
        <v>2015</v>
      </c>
      <c r="M981" t="str">
        <f>TEXT(Table1[[#This Row],[Ship Date]],"mmm")</f>
        <v>Mar</v>
      </c>
      <c r="N981">
        <f>ROUNDUP(MONTH(Table1[[#This Row],[Ship Date]])/3,0)</f>
        <v>1</v>
      </c>
    </row>
    <row r="982" spans="1:14" x14ac:dyDescent="0.3">
      <c r="A982">
        <v>992</v>
      </c>
      <c r="B982" t="s">
        <v>1604</v>
      </c>
      <c r="C982" t="s">
        <v>258</v>
      </c>
      <c r="D982" t="s">
        <v>1294</v>
      </c>
      <c r="E982" s="1">
        <v>42622</v>
      </c>
      <c r="F982" s="1">
        <v>42624</v>
      </c>
      <c r="G982" t="s">
        <v>82</v>
      </c>
      <c r="H982" s="6">
        <v>14.624000000000001</v>
      </c>
      <c r="I982">
        <v>2</v>
      </c>
      <c r="J982">
        <v>0.2</v>
      </c>
      <c r="K982" s="6">
        <v>5.484</v>
      </c>
      <c r="L982">
        <f>YEAR(Table1[[#This Row],[Ship Date]])</f>
        <v>2016</v>
      </c>
      <c r="M982" t="str">
        <f>TEXT(Table1[[#This Row],[Ship Date]],"mmm")</f>
        <v>Sep</v>
      </c>
      <c r="N982">
        <f>ROUNDUP(MONTH(Table1[[#This Row],[Ship Date]])/3,0)</f>
        <v>3</v>
      </c>
    </row>
    <row r="983" spans="1:14" x14ac:dyDescent="0.3">
      <c r="A983">
        <v>993</v>
      </c>
      <c r="B983" t="s">
        <v>1605</v>
      </c>
      <c r="C983" t="s">
        <v>1260</v>
      </c>
      <c r="D983" t="s">
        <v>537</v>
      </c>
      <c r="E983" s="1">
        <v>42608</v>
      </c>
      <c r="F983" s="1">
        <v>42609</v>
      </c>
      <c r="G983" t="s">
        <v>82</v>
      </c>
      <c r="H983" s="6">
        <v>10.23</v>
      </c>
      <c r="I983">
        <v>3</v>
      </c>
      <c r="J983">
        <v>0</v>
      </c>
      <c r="K983" s="6">
        <v>4.9104000000000001</v>
      </c>
      <c r="L983">
        <f>YEAR(Table1[[#This Row],[Ship Date]])</f>
        <v>2016</v>
      </c>
      <c r="M983" t="str">
        <f>TEXT(Table1[[#This Row],[Ship Date]],"mmm")</f>
        <v>Aug</v>
      </c>
      <c r="N983">
        <f>ROUNDUP(MONTH(Table1[[#This Row],[Ship Date]])/3,0)</f>
        <v>3</v>
      </c>
    </row>
    <row r="984" spans="1:14" x14ac:dyDescent="0.3">
      <c r="A984">
        <v>994</v>
      </c>
      <c r="B984" t="s">
        <v>1605</v>
      </c>
      <c r="C984" t="s">
        <v>1260</v>
      </c>
      <c r="D984" t="s">
        <v>1606</v>
      </c>
      <c r="E984" s="1">
        <v>42608</v>
      </c>
      <c r="F984" s="1">
        <v>42609</v>
      </c>
      <c r="G984" t="s">
        <v>82</v>
      </c>
      <c r="H984" s="6">
        <v>154.9</v>
      </c>
      <c r="I984">
        <v>5</v>
      </c>
      <c r="J984">
        <v>0</v>
      </c>
      <c r="K984" s="6">
        <v>69.704999999999998</v>
      </c>
      <c r="L984">
        <f>YEAR(Table1[[#This Row],[Ship Date]])</f>
        <v>2016</v>
      </c>
      <c r="M984" t="str">
        <f>TEXT(Table1[[#This Row],[Ship Date]],"mmm")</f>
        <v>Aug</v>
      </c>
      <c r="N984">
        <f>ROUNDUP(MONTH(Table1[[#This Row],[Ship Date]])/3,0)</f>
        <v>3</v>
      </c>
    </row>
    <row r="985" spans="1:14" x14ac:dyDescent="0.3">
      <c r="A985">
        <v>995</v>
      </c>
      <c r="B985" t="s">
        <v>1607</v>
      </c>
      <c r="C985" t="s">
        <v>1608</v>
      </c>
      <c r="D985" t="s">
        <v>1609</v>
      </c>
      <c r="E985" s="1">
        <v>41780</v>
      </c>
      <c r="F985" s="1">
        <v>41784</v>
      </c>
      <c r="G985" t="s">
        <v>22</v>
      </c>
      <c r="H985" s="6">
        <v>2715.93</v>
      </c>
      <c r="I985">
        <v>7</v>
      </c>
      <c r="J985">
        <v>0</v>
      </c>
      <c r="K985" s="6">
        <v>1276.4871000000001</v>
      </c>
      <c r="L985">
        <f>YEAR(Table1[[#This Row],[Ship Date]])</f>
        <v>2014</v>
      </c>
      <c r="M985" t="str">
        <f>TEXT(Table1[[#This Row],[Ship Date]],"mmm")</f>
        <v>May</v>
      </c>
      <c r="N985">
        <f>ROUNDUP(MONTH(Table1[[#This Row],[Ship Date]])/3,0)</f>
        <v>2</v>
      </c>
    </row>
    <row r="986" spans="1:14" x14ac:dyDescent="0.3">
      <c r="A986">
        <v>996</v>
      </c>
      <c r="B986" t="s">
        <v>1607</v>
      </c>
      <c r="C986" t="s">
        <v>1608</v>
      </c>
      <c r="D986" t="s">
        <v>1320</v>
      </c>
      <c r="E986" s="1">
        <v>41780</v>
      </c>
      <c r="F986" s="1">
        <v>41784</v>
      </c>
      <c r="G986" t="s">
        <v>22</v>
      </c>
      <c r="H986" s="6">
        <v>617.97</v>
      </c>
      <c r="I986">
        <v>3</v>
      </c>
      <c r="J986">
        <v>0</v>
      </c>
      <c r="K986" s="6">
        <v>173.0316</v>
      </c>
      <c r="L986">
        <f>YEAR(Table1[[#This Row],[Ship Date]])</f>
        <v>2014</v>
      </c>
      <c r="M986" t="str">
        <f>TEXT(Table1[[#This Row],[Ship Date]],"mmm")</f>
        <v>May</v>
      </c>
      <c r="N986">
        <f>ROUNDUP(MONTH(Table1[[#This Row],[Ship Date]])/3,0)</f>
        <v>2</v>
      </c>
    </row>
    <row r="987" spans="1:14" x14ac:dyDescent="0.3">
      <c r="A987">
        <v>997</v>
      </c>
      <c r="B987" t="s">
        <v>1610</v>
      </c>
      <c r="C987" t="s">
        <v>1611</v>
      </c>
      <c r="D987" t="s">
        <v>1612</v>
      </c>
      <c r="E987" s="1">
        <v>42305</v>
      </c>
      <c r="F987" s="1">
        <v>42311</v>
      </c>
      <c r="G987" t="s">
        <v>22</v>
      </c>
      <c r="H987" s="6">
        <v>10.67</v>
      </c>
      <c r="I987">
        <v>1</v>
      </c>
      <c r="J987">
        <v>0</v>
      </c>
      <c r="K987" s="6">
        <v>4.9081999999999999</v>
      </c>
      <c r="L987">
        <f>YEAR(Table1[[#This Row],[Ship Date]])</f>
        <v>2015</v>
      </c>
      <c r="M987" t="str">
        <f>TEXT(Table1[[#This Row],[Ship Date]],"mmm")</f>
        <v>Nov</v>
      </c>
      <c r="N987">
        <f>ROUNDUP(MONTH(Table1[[#This Row],[Ship Date]])/3,0)</f>
        <v>4</v>
      </c>
    </row>
    <row r="988" spans="1:14" x14ac:dyDescent="0.3">
      <c r="A988">
        <v>998</v>
      </c>
      <c r="B988" t="s">
        <v>1610</v>
      </c>
      <c r="C988" t="s">
        <v>1611</v>
      </c>
      <c r="D988" t="s">
        <v>1613</v>
      </c>
      <c r="E988" s="1">
        <v>42305</v>
      </c>
      <c r="F988" s="1">
        <v>42311</v>
      </c>
      <c r="G988" t="s">
        <v>22</v>
      </c>
      <c r="H988" s="6">
        <v>36.630000000000003</v>
      </c>
      <c r="I988">
        <v>3</v>
      </c>
      <c r="J988">
        <v>0</v>
      </c>
      <c r="K988" s="6">
        <v>9.8901000000000003</v>
      </c>
      <c r="L988">
        <f>YEAR(Table1[[#This Row],[Ship Date]])</f>
        <v>2015</v>
      </c>
      <c r="M988" t="str">
        <f>TEXT(Table1[[#This Row],[Ship Date]],"mmm")</f>
        <v>Nov</v>
      </c>
      <c r="N988">
        <f>ROUNDUP(MONTH(Table1[[#This Row],[Ship Date]])/3,0)</f>
        <v>4</v>
      </c>
    </row>
    <row r="989" spans="1:14" x14ac:dyDescent="0.3">
      <c r="A989">
        <v>999</v>
      </c>
      <c r="B989" t="s">
        <v>1610</v>
      </c>
      <c r="C989" t="s">
        <v>1611</v>
      </c>
      <c r="D989" t="s">
        <v>1614</v>
      </c>
      <c r="E989" s="1">
        <v>42305</v>
      </c>
      <c r="F989" s="1">
        <v>42311</v>
      </c>
      <c r="G989" t="s">
        <v>22</v>
      </c>
      <c r="H989" s="6">
        <v>24.1</v>
      </c>
      <c r="I989">
        <v>5</v>
      </c>
      <c r="J989">
        <v>0</v>
      </c>
      <c r="K989" s="6">
        <v>9.1579999999999995</v>
      </c>
      <c r="L989">
        <f>YEAR(Table1[[#This Row],[Ship Date]])</f>
        <v>2015</v>
      </c>
      <c r="M989" t="str">
        <f>TEXT(Table1[[#This Row],[Ship Date]],"mmm")</f>
        <v>Nov</v>
      </c>
      <c r="N989">
        <f>ROUNDUP(MONTH(Table1[[#This Row],[Ship Date]])/3,0)</f>
        <v>4</v>
      </c>
    </row>
    <row r="990" spans="1:14" x14ac:dyDescent="0.3">
      <c r="A990">
        <v>1000</v>
      </c>
      <c r="B990" t="s">
        <v>1610</v>
      </c>
      <c r="C990" t="s">
        <v>1611</v>
      </c>
      <c r="D990" t="s">
        <v>570</v>
      </c>
      <c r="E990" s="1">
        <v>42305</v>
      </c>
      <c r="F990" s="1">
        <v>42311</v>
      </c>
      <c r="G990" t="s">
        <v>22</v>
      </c>
      <c r="H990" s="6">
        <v>33.11</v>
      </c>
      <c r="I990">
        <v>7</v>
      </c>
      <c r="J990">
        <v>0</v>
      </c>
      <c r="K990" s="6">
        <v>12.9129</v>
      </c>
      <c r="L990">
        <f>YEAR(Table1[[#This Row],[Ship Date]])</f>
        <v>2015</v>
      </c>
      <c r="M990" t="str">
        <f>TEXT(Table1[[#This Row],[Ship Date]],"mmm")</f>
        <v>Nov</v>
      </c>
      <c r="N990">
        <f>ROUNDUP(MONTH(Table1[[#This Row],[Ship Date]])/3,0)</f>
        <v>4</v>
      </c>
    </row>
    <row r="991" spans="1:14" x14ac:dyDescent="0.3">
      <c r="A991">
        <v>1001</v>
      </c>
      <c r="B991" t="s">
        <v>1615</v>
      </c>
      <c r="C991" t="s">
        <v>367</v>
      </c>
      <c r="D991" t="s">
        <v>1378</v>
      </c>
      <c r="E991" s="1">
        <v>42687</v>
      </c>
      <c r="F991" s="1">
        <v>42691</v>
      </c>
      <c r="G991" t="s">
        <v>22</v>
      </c>
      <c r="H991" s="6">
        <v>44.02</v>
      </c>
      <c r="I991">
        <v>2</v>
      </c>
      <c r="J991">
        <v>0</v>
      </c>
      <c r="K991" s="6">
        <v>11.4452</v>
      </c>
      <c r="L991">
        <f>YEAR(Table1[[#This Row],[Ship Date]])</f>
        <v>2016</v>
      </c>
      <c r="M991" t="str">
        <f>TEXT(Table1[[#This Row],[Ship Date]],"mmm")</f>
        <v>Nov</v>
      </c>
      <c r="N991">
        <f>ROUNDUP(MONTH(Table1[[#This Row],[Ship Date]])/3,0)</f>
        <v>4</v>
      </c>
    </row>
    <row r="992" spans="1:14" x14ac:dyDescent="0.3">
      <c r="A992">
        <v>1002</v>
      </c>
      <c r="B992" t="s">
        <v>1616</v>
      </c>
      <c r="C992" t="s">
        <v>1325</v>
      </c>
      <c r="D992" t="s">
        <v>1617</v>
      </c>
      <c r="E992" s="1">
        <v>42216</v>
      </c>
      <c r="F992" s="1">
        <v>42216</v>
      </c>
      <c r="G992" t="s">
        <v>656</v>
      </c>
      <c r="H992" s="6">
        <v>2309.65</v>
      </c>
      <c r="I992">
        <v>7</v>
      </c>
      <c r="J992">
        <v>0</v>
      </c>
      <c r="K992" s="6">
        <v>762.18449999999996</v>
      </c>
      <c r="L992">
        <f>YEAR(Table1[[#This Row],[Ship Date]])</f>
        <v>2015</v>
      </c>
      <c r="M992" t="str">
        <f>TEXT(Table1[[#This Row],[Ship Date]],"mmm")</f>
        <v>Jul</v>
      </c>
      <c r="N992">
        <f>ROUNDUP(MONTH(Table1[[#This Row],[Ship Date]])/3,0)</f>
        <v>3</v>
      </c>
    </row>
    <row r="993" spans="1:14" x14ac:dyDescent="0.3">
      <c r="A993">
        <v>1003</v>
      </c>
      <c r="B993" t="s">
        <v>1616</v>
      </c>
      <c r="C993" t="s">
        <v>1325</v>
      </c>
      <c r="D993" t="s">
        <v>526</v>
      </c>
      <c r="E993" s="1">
        <v>42216</v>
      </c>
      <c r="F993" s="1">
        <v>42216</v>
      </c>
      <c r="G993" t="s">
        <v>656</v>
      </c>
      <c r="H993" s="6">
        <v>1090.7819999999999</v>
      </c>
      <c r="I993">
        <v>7</v>
      </c>
      <c r="J993">
        <v>0.4</v>
      </c>
      <c r="K993" s="6">
        <v>-290.87520000000001</v>
      </c>
      <c r="L993">
        <f>YEAR(Table1[[#This Row],[Ship Date]])</f>
        <v>2015</v>
      </c>
      <c r="M993" t="str">
        <f>TEXT(Table1[[#This Row],[Ship Date]],"mmm")</f>
        <v>Jul</v>
      </c>
      <c r="N993">
        <f>ROUNDUP(MONTH(Table1[[#This Row],[Ship Date]])/3,0)</f>
        <v>3</v>
      </c>
    </row>
    <row r="994" spans="1:14" x14ac:dyDescent="0.3">
      <c r="A994">
        <v>1004</v>
      </c>
      <c r="B994" t="s">
        <v>1616</v>
      </c>
      <c r="C994" t="s">
        <v>1325</v>
      </c>
      <c r="D994" t="s">
        <v>1575</v>
      </c>
      <c r="E994" s="1">
        <v>42216</v>
      </c>
      <c r="F994" s="1">
        <v>42216</v>
      </c>
      <c r="G994" t="s">
        <v>656</v>
      </c>
      <c r="H994" s="6">
        <v>19.440000000000001</v>
      </c>
      <c r="I994">
        <v>3</v>
      </c>
      <c r="J994">
        <v>0</v>
      </c>
      <c r="K994" s="6">
        <v>9.3312000000000008</v>
      </c>
      <c r="L994">
        <f>YEAR(Table1[[#This Row],[Ship Date]])</f>
        <v>2015</v>
      </c>
      <c r="M994" t="str">
        <f>TEXT(Table1[[#This Row],[Ship Date]],"mmm")</f>
        <v>Jul</v>
      </c>
      <c r="N994">
        <f>ROUNDUP(MONTH(Table1[[#This Row],[Ship Date]])/3,0)</f>
        <v>3</v>
      </c>
    </row>
    <row r="995" spans="1:14" x14ac:dyDescent="0.3">
      <c r="A995">
        <v>1005</v>
      </c>
      <c r="B995" t="s">
        <v>1618</v>
      </c>
      <c r="C995" t="s">
        <v>1619</v>
      </c>
      <c r="D995" t="s">
        <v>1620</v>
      </c>
      <c r="E995" s="1">
        <v>42243</v>
      </c>
      <c r="F995" s="1">
        <v>42247</v>
      </c>
      <c r="G995" t="s">
        <v>22</v>
      </c>
      <c r="H995" s="6">
        <v>484.65</v>
      </c>
      <c r="I995">
        <v>3</v>
      </c>
      <c r="J995">
        <v>0</v>
      </c>
      <c r="K995" s="6">
        <v>92.083500000000001</v>
      </c>
      <c r="L995">
        <f>YEAR(Table1[[#This Row],[Ship Date]])</f>
        <v>2015</v>
      </c>
      <c r="M995" t="str">
        <f>TEXT(Table1[[#This Row],[Ship Date]],"mmm")</f>
        <v>Aug</v>
      </c>
      <c r="N995">
        <f>ROUNDUP(MONTH(Table1[[#This Row],[Ship Date]])/3,0)</f>
        <v>3</v>
      </c>
    </row>
    <row r="996" spans="1:14" x14ac:dyDescent="0.3">
      <c r="A996">
        <v>1006</v>
      </c>
      <c r="B996" t="s">
        <v>1621</v>
      </c>
      <c r="C996" t="s">
        <v>1319</v>
      </c>
      <c r="D996" t="s">
        <v>1443</v>
      </c>
      <c r="E996" s="1">
        <v>42321</v>
      </c>
      <c r="F996" s="1">
        <v>42325</v>
      </c>
      <c r="G996" t="s">
        <v>22</v>
      </c>
      <c r="H996" s="6">
        <v>115.29600000000001</v>
      </c>
      <c r="I996">
        <v>3</v>
      </c>
      <c r="J996">
        <v>0.2</v>
      </c>
      <c r="K996" s="6">
        <v>40.3536</v>
      </c>
      <c r="L996">
        <f>YEAR(Table1[[#This Row],[Ship Date]])</f>
        <v>2015</v>
      </c>
      <c r="M996" t="str">
        <f>TEXT(Table1[[#This Row],[Ship Date]],"mmm")</f>
        <v>Nov</v>
      </c>
      <c r="N996">
        <f>ROUNDUP(MONTH(Table1[[#This Row],[Ship Date]])/3,0)</f>
        <v>4</v>
      </c>
    </row>
    <row r="997" spans="1:14" x14ac:dyDescent="0.3">
      <c r="A997">
        <v>1007</v>
      </c>
      <c r="B997" t="s">
        <v>1622</v>
      </c>
      <c r="C997" t="s">
        <v>1623</v>
      </c>
      <c r="D997" t="s">
        <v>236</v>
      </c>
      <c r="E997" s="1">
        <v>42314</v>
      </c>
      <c r="F997" s="1">
        <v>42317</v>
      </c>
      <c r="G997" t="s">
        <v>82</v>
      </c>
      <c r="H997" s="6">
        <v>7.08</v>
      </c>
      <c r="I997">
        <v>3</v>
      </c>
      <c r="J997">
        <v>0.2</v>
      </c>
      <c r="K997" s="6">
        <v>2.4780000000000002</v>
      </c>
      <c r="L997">
        <f>YEAR(Table1[[#This Row],[Ship Date]])</f>
        <v>2015</v>
      </c>
      <c r="M997" t="str">
        <f>TEXT(Table1[[#This Row],[Ship Date]],"mmm")</f>
        <v>Nov</v>
      </c>
      <c r="N997">
        <f>ROUNDUP(MONTH(Table1[[#This Row],[Ship Date]])/3,0)</f>
        <v>4</v>
      </c>
    </row>
    <row r="998" spans="1:14" x14ac:dyDescent="0.3">
      <c r="A998">
        <v>1008</v>
      </c>
      <c r="B998" t="s">
        <v>1622</v>
      </c>
      <c r="C998" t="s">
        <v>1623</v>
      </c>
      <c r="D998" t="s">
        <v>1624</v>
      </c>
      <c r="E998" s="1">
        <v>42314</v>
      </c>
      <c r="F998" s="1">
        <v>42317</v>
      </c>
      <c r="G998" t="s">
        <v>82</v>
      </c>
      <c r="H998" s="6">
        <v>4.4009999999999998</v>
      </c>
      <c r="I998">
        <v>3</v>
      </c>
      <c r="J998">
        <v>0.7</v>
      </c>
      <c r="K998" s="6">
        <v>-3.5207999999999999</v>
      </c>
      <c r="L998">
        <f>YEAR(Table1[[#This Row],[Ship Date]])</f>
        <v>2015</v>
      </c>
      <c r="M998" t="str">
        <f>TEXT(Table1[[#This Row],[Ship Date]],"mmm")</f>
        <v>Nov</v>
      </c>
      <c r="N998">
        <f>ROUNDUP(MONTH(Table1[[#This Row],[Ship Date]])/3,0)</f>
        <v>4</v>
      </c>
    </row>
    <row r="999" spans="1:14" x14ac:dyDescent="0.3">
      <c r="A999">
        <v>1010</v>
      </c>
      <c r="B999" t="s">
        <v>1625</v>
      </c>
      <c r="C999" t="s">
        <v>1085</v>
      </c>
      <c r="D999" t="s">
        <v>335</v>
      </c>
      <c r="E999" s="1">
        <v>42948</v>
      </c>
      <c r="F999" s="1">
        <v>42950</v>
      </c>
      <c r="G999" t="s">
        <v>82</v>
      </c>
      <c r="H999" s="6">
        <v>95.983999999999995</v>
      </c>
      <c r="I999">
        <v>2</v>
      </c>
      <c r="J999">
        <v>0.2</v>
      </c>
      <c r="K999" s="6">
        <v>5.9989999999999997</v>
      </c>
      <c r="L999">
        <f>YEAR(Table1[[#This Row],[Ship Date]])</f>
        <v>2017</v>
      </c>
      <c r="M999" t="str">
        <f>TEXT(Table1[[#This Row],[Ship Date]],"mmm")</f>
        <v>Aug</v>
      </c>
      <c r="N999">
        <f>ROUNDUP(MONTH(Table1[[#This Row],[Ship Date]])/3,0)</f>
        <v>3</v>
      </c>
    </row>
    <row r="1000" spans="1:14" x14ac:dyDescent="0.3">
      <c r="A1000">
        <v>1011</v>
      </c>
      <c r="B1000" t="s">
        <v>1626</v>
      </c>
      <c r="C1000" t="s">
        <v>1627</v>
      </c>
      <c r="D1000" t="s">
        <v>1628</v>
      </c>
      <c r="E1000" s="1">
        <v>41967</v>
      </c>
      <c r="F1000" s="1">
        <v>41969</v>
      </c>
      <c r="G1000" t="s">
        <v>82</v>
      </c>
      <c r="H1000" s="6">
        <v>151.72</v>
      </c>
      <c r="I1000">
        <v>4</v>
      </c>
      <c r="J1000">
        <v>0</v>
      </c>
      <c r="K1000" s="6">
        <v>27.3096</v>
      </c>
      <c r="L1000">
        <f>YEAR(Table1[[#This Row],[Ship Date]])</f>
        <v>2014</v>
      </c>
      <c r="M1000" t="str">
        <f>TEXT(Table1[[#This Row],[Ship Date]],"mmm")</f>
        <v>Nov</v>
      </c>
      <c r="N1000">
        <f>ROUNDUP(MONTH(Table1[[#This Row],[Ship Date]])/3,0)</f>
        <v>4</v>
      </c>
    </row>
    <row r="1001" spans="1:14" x14ac:dyDescent="0.3">
      <c r="A1001">
        <v>1012</v>
      </c>
      <c r="B1001" t="s">
        <v>1629</v>
      </c>
      <c r="C1001" t="s">
        <v>255</v>
      </c>
      <c r="D1001" t="s">
        <v>71</v>
      </c>
      <c r="E1001" s="1">
        <v>42903</v>
      </c>
      <c r="F1001" s="1">
        <v>42907</v>
      </c>
      <c r="G1001" t="s">
        <v>14</v>
      </c>
      <c r="H1001" s="6">
        <v>155.25</v>
      </c>
      <c r="I1001">
        <v>3</v>
      </c>
      <c r="J1001">
        <v>0</v>
      </c>
      <c r="K1001" s="6">
        <v>46.575000000000003</v>
      </c>
      <c r="L1001">
        <f>YEAR(Table1[[#This Row],[Ship Date]])</f>
        <v>2017</v>
      </c>
      <c r="M1001" t="str">
        <f>TEXT(Table1[[#This Row],[Ship Date]],"mmm")</f>
        <v>Jun</v>
      </c>
      <c r="N1001">
        <f>ROUNDUP(MONTH(Table1[[#This Row],[Ship Date]])/3,0)</f>
        <v>2</v>
      </c>
    </row>
    <row r="1002" spans="1:14" x14ac:dyDescent="0.3">
      <c r="A1002">
        <v>1013</v>
      </c>
      <c r="B1002" t="s">
        <v>1629</v>
      </c>
      <c r="C1002" t="s">
        <v>255</v>
      </c>
      <c r="D1002" t="s">
        <v>1630</v>
      </c>
      <c r="E1002" s="1">
        <v>42903</v>
      </c>
      <c r="F1002" s="1">
        <v>42907</v>
      </c>
      <c r="G1002" t="s">
        <v>14</v>
      </c>
      <c r="H1002" s="6">
        <v>14.03</v>
      </c>
      <c r="I1002">
        <v>1</v>
      </c>
      <c r="J1002">
        <v>0</v>
      </c>
      <c r="K1002" s="6">
        <v>4.0686999999999998</v>
      </c>
      <c r="L1002">
        <f>YEAR(Table1[[#This Row],[Ship Date]])</f>
        <v>2017</v>
      </c>
      <c r="M1002" t="str">
        <f>TEXT(Table1[[#This Row],[Ship Date]],"mmm")</f>
        <v>Jun</v>
      </c>
      <c r="N1002">
        <f>ROUNDUP(MONTH(Table1[[#This Row],[Ship Date]])/3,0)</f>
        <v>2</v>
      </c>
    </row>
    <row r="1003" spans="1:14" x14ac:dyDescent="0.3">
      <c r="A1003">
        <v>1014</v>
      </c>
      <c r="B1003" t="s">
        <v>1631</v>
      </c>
      <c r="C1003" t="s">
        <v>1632</v>
      </c>
      <c r="D1003" t="s">
        <v>435</v>
      </c>
      <c r="E1003" s="1">
        <v>42359</v>
      </c>
      <c r="F1003" s="1">
        <v>42362</v>
      </c>
      <c r="G1003" t="s">
        <v>14</v>
      </c>
      <c r="H1003" s="6">
        <v>1618.37</v>
      </c>
      <c r="I1003">
        <v>13</v>
      </c>
      <c r="J1003">
        <v>0</v>
      </c>
      <c r="K1003" s="6">
        <v>356.04140000000001</v>
      </c>
      <c r="L1003">
        <f>YEAR(Table1[[#This Row],[Ship Date]])</f>
        <v>2015</v>
      </c>
      <c r="M1003" t="str">
        <f>TEXT(Table1[[#This Row],[Ship Date]],"mmm")</f>
        <v>Dec</v>
      </c>
      <c r="N1003">
        <f>ROUNDUP(MONTH(Table1[[#This Row],[Ship Date]])/3,0)</f>
        <v>4</v>
      </c>
    </row>
    <row r="1004" spans="1:14" x14ac:dyDescent="0.3">
      <c r="A1004">
        <v>1015</v>
      </c>
      <c r="B1004" t="s">
        <v>1631</v>
      </c>
      <c r="C1004" t="s">
        <v>1632</v>
      </c>
      <c r="D1004" t="s">
        <v>1633</v>
      </c>
      <c r="E1004" s="1">
        <v>42359</v>
      </c>
      <c r="F1004" s="1">
        <v>42362</v>
      </c>
      <c r="G1004" t="s">
        <v>14</v>
      </c>
      <c r="H1004" s="6">
        <v>99.6</v>
      </c>
      <c r="I1004">
        <v>1</v>
      </c>
      <c r="J1004">
        <v>0</v>
      </c>
      <c r="K1004" s="6">
        <v>36.851999999999997</v>
      </c>
      <c r="L1004">
        <f>YEAR(Table1[[#This Row],[Ship Date]])</f>
        <v>2015</v>
      </c>
      <c r="M1004" t="str">
        <f>TEXT(Table1[[#This Row],[Ship Date]],"mmm")</f>
        <v>Dec</v>
      </c>
      <c r="N1004">
        <f>ROUNDUP(MONTH(Table1[[#This Row],[Ship Date]])/3,0)</f>
        <v>4</v>
      </c>
    </row>
    <row r="1005" spans="1:14" x14ac:dyDescent="0.3">
      <c r="A1005">
        <v>1016</v>
      </c>
      <c r="B1005" t="s">
        <v>1634</v>
      </c>
      <c r="C1005" t="s">
        <v>1082</v>
      </c>
      <c r="D1005" t="s">
        <v>530</v>
      </c>
      <c r="E1005" s="1">
        <v>42264</v>
      </c>
      <c r="F1005" s="1">
        <v>42266</v>
      </c>
      <c r="G1005" t="s">
        <v>14</v>
      </c>
      <c r="H1005" s="6">
        <v>32.4</v>
      </c>
      <c r="I1005">
        <v>5</v>
      </c>
      <c r="J1005">
        <v>0</v>
      </c>
      <c r="K1005" s="6">
        <v>15.552</v>
      </c>
      <c r="L1005">
        <f>YEAR(Table1[[#This Row],[Ship Date]])</f>
        <v>2015</v>
      </c>
      <c r="M1005" t="str">
        <f>TEXT(Table1[[#This Row],[Ship Date]],"mmm")</f>
        <v>Sep</v>
      </c>
      <c r="N1005">
        <f>ROUNDUP(MONTH(Table1[[#This Row],[Ship Date]])/3,0)</f>
        <v>3</v>
      </c>
    </row>
    <row r="1006" spans="1:14" x14ac:dyDescent="0.3">
      <c r="A1006">
        <v>1017</v>
      </c>
      <c r="B1006" t="s">
        <v>1635</v>
      </c>
      <c r="C1006" t="s">
        <v>1636</v>
      </c>
      <c r="D1006" t="s">
        <v>1637</v>
      </c>
      <c r="E1006" s="1">
        <v>42191</v>
      </c>
      <c r="F1006" s="1">
        <v>42195</v>
      </c>
      <c r="G1006" t="s">
        <v>22</v>
      </c>
      <c r="H1006" s="6">
        <v>13.96</v>
      </c>
      <c r="I1006">
        <v>2</v>
      </c>
      <c r="J1006">
        <v>0</v>
      </c>
      <c r="K1006" s="6">
        <v>6.7008000000000001</v>
      </c>
      <c r="L1006">
        <f>YEAR(Table1[[#This Row],[Ship Date]])</f>
        <v>2015</v>
      </c>
      <c r="M1006" t="str">
        <f>TEXT(Table1[[#This Row],[Ship Date]],"mmm")</f>
        <v>Jul</v>
      </c>
      <c r="N1006">
        <f>ROUNDUP(MONTH(Table1[[#This Row],[Ship Date]])/3,0)</f>
        <v>3</v>
      </c>
    </row>
    <row r="1007" spans="1:14" x14ac:dyDescent="0.3">
      <c r="A1007">
        <v>1018</v>
      </c>
      <c r="B1007" t="s">
        <v>1635</v>
      </c>
      <c r="C1007" t="s">
        <v>1636</v>
      </c>
      <c r="D1007" t="s">
        <v>1428</v>
      </c>
      <c r="E1007" s="1">
        <v>42191</v>
      </c>
      <c r="F1007" s="1">
        <v>42195</v>
      </c>
      <c r="G1007" t="s">
        <v>22</v>
      </c>
      <c r="H1007" s="6">
        <v>155.82</v>
      </c>
      <c r="I1007">
        <v>3</v>
      </c>
      <c r="J1007">
        <v>0</v>
      </c>
      <c r="K1007" s="6">
        <v>63.886200000000002</v>
      </c>
      <c r="L1007">
        <f>YEAR(Table1[[#This Row],[Ship Date]])</f>
        <v>2015</v>
      </c>
      <c r="M1007" t="str">
        <f>TEXT(Table1[[#This Row],[Ship Date]],"mmm")</f>
        <v>Jul</v>
      </c>
      <c r="N1007">
        <f>ROUNDUP(MONTH(Table1[[#This Row],[Ship Date]])/3,0)</f>
        <v>3</v>
      </c>
    </row>
    <row r="1008" spans="1:14" x14ac:dyDescent="0.3">
      <c r="A1008">
        <v>1019</v>
      </c>
      <c r="B1008" t="s">
        <v>1635</v>
      </c>
      <c r="C1008" t="s">
        <v>1636</v>
      </c>
      <c r="D1008" t="s">
        <v>1638</v>
      </c>
      <c r="E1008" s="1">
        <v>42191</v>
      </c>
      <c r="F1008" s="1">
        <v>42195</v>
      </c>
      <c r="G1008" t="s">
        <v>22</v>
      </c>
      <c r="H1008" s="6">
        <v>124.95</v>
      </c>
      <c r="I1008">
        <v>5</v>
      </c>
      <c r="J1008">
        <v>0</v>
      </c>
      <c r="K1008" s="6">
        <v>2.4990000000000001</v>
      </c>
      <c r="L1008">
        <f>YEAR(Table1[[#This Row],[Ship Date]])</f>
        <v>2015</v>
      </c>
      <c r="M1008" t="str">
        <f>TEXT(Table1[[#This Row],[Ship Date]],"mmm")</f>
        <v>Jul</v>
      </c>
      <c r="N1008">
        <f>ROUNDUP(MONTH(Table1[[#This Row],[Ship Date]])/3,0)</f>
        <v>3</v>
      </c>
    </row>
    <row r="1009" spans="1:14" x14ac:dyDescent="0.3">
      <c r="A1009">
        <v>1020</v>
      </c>
      <c r="B1009" t="s">
        <v>1635</v>
      </c>
      <c r="C1009" t="s">
        <v>1636</v>
      </c>
      <c r="D1009" t="s">
        <v>1639</v>
      </c>
      <c r="E1009" s="1">
        <v>42191</v>
      </c>
      <c r="F1009" s="1">
        <v>42195</v>
      </c>
      <c r="G1009" t="s">
        <v>22</v>
      </c>
      <c r="H1009" s="6">
        <v>601.65</v>
      </c>
      <c r="I1009">
        <v>5</v>
      </c>
      <c r="J1009">
        <v>0</v>
      </c>
      <c r="K1009" s="6">
        <v>156.429</v>
      </c>
      <c r="L1009">
        <f>YEAR(Table1[[#This Row],[Ship Date]])</f>
        <v>2015</v>
      </c>
      <c r="M1009" t="str">
        <f>TEXT(Table1[[#This Row],[Ship Date]],"mmm")</f>
        <v>Jul</v>
      </c>
      <c r="N1009">
        <f>ROUNDUP(MONTH(Table1[[#This Row],[Ship Date]])/3,0)</f>
        <v>3</v>
      </c>
    </row>
    <row r="1010" spans="1:14" x14ac:dyDescent="0.3">
      <c r="A1010">
        <v>1021</v>
      </c>
      <c r="B1010" t="s">
        <v>1640</v>
      </c>
      <c r="C1010" t="s">
        <v>977</v>
      </c>
      <c r="D1010" t="s">
        <v>1641</v>
      </c>
      <c r="E1010" s="1">
        <v>42121</v>
      </c>
      <c r="F1010" s="1">
        <v>42127</v>
      </c>
      <c r="G1010" t="s">
        <v>22</v>
      </c>
      <c r="H1010" s="6">
        <v>22.74</v>
      </c>
      <c r="I1010">
        <v>3</v>
      </c>
      <c r="J1010">
        <v>0</v>
      </c>
      <c r="K1010" s="6">
        <v>8.8686000000000007</v>
      </c>
      <c r="L1010">
        <f>YEAR(Table1[[#This Row],[Ship Date]])</f>
        <v>2015</v>
      </c>
      <c r="M1010" t="str">
        <f>TEXT(Table1[[#This Row],[Ship Date]],"mmm")</f>
        <v>May</v>
      </c>
      <c r="N1010">
        <f>ROUNDUP(MONTH(Table1[[#This Row],[Ship Date]])/3,0)</f>
        <v>2</v>
      </c>
    </row>
    <row r="1011" spans="1:14" x14ac:dyDescent="0.3">
      <c r="A1011">
        <v>1022</v>
      </c>
      <c r="B1011" t="s">
        <v>1640</v>
      </c>
      <c r="C1011" t="s">
        <v>977</v>
      </c>
      <c r="D1011" t="s">
        <v>1642</v>
      </c>
      <c r="E1011" s="1">
        <v>42121</v>
      </c>
      <c r="F1011" s="1">
        <v>42127</v>
      </c>
      <c r="G1011" t="s">
        <v>22</v>
      </c>
      <c r="H1011" s="6">
        <v>1267.53</v>
      </c>
      <c r="I1011">
        <v>3</v>
      </c>
      <c r="J1011">
        <v>0</v>
      </c>
      <c r="K1011" s="6">
        <v>316.88249999999999</v>
      </c>
      <c r="L1011">
        <f>YEAR(Table1[[#This Row],[Ship Date]])</f>
        <v>2015</v>
      </c>
      <c r="M1011" t="str">
        <f>TEXT(Table1[[#This Row],[Ship Date]],"mmm")</f>
        <v>May</v>
      </c>
      <c r="N1011">
        <f>ROUNDUP(MONTH(Table1[[#This Row],[Ship Date]])/3,0)</f>
        <v>2</v>
      </c>
    </row>
    <row r="1012" spans="1:14" x14ac:dyDescent="0.3">
      <c r="A1012">
        <v>1023</v>
      </c>
      <c r="B1012" t="s">
        <v>1640</v>
      </c>
      <c r="C1012" t="s">
        <v>977</v>
      </c>
      <c r="D1012" t="s">
        <v>1643</v>
      </c>
      <c r="E1012" s="1">
        <v>42121</v>
      </c>
      <c r="F1012" s="1">
        <v>42127</v>
      </c>
      <c r="G1012" t="s">
        <v>22</v>
      </c>
      <c r="H1012" s="6">
        <v>1379.92</v>
      </c>
      <c r="I1012">
        <v>8</v>
      </c>
      <c r="J1012">
        <v>0</v>
      </c>
      <c r="K1012" s="6">
        <v>648.56240000000003</v>
      </c>
      <c r="L1012">
        <f>YEAR(Table1[[#This Row],[Ship Date]])</f>
        <v>2015</v>
      </c>
      <c r="M1012" t="str">
        <f>TEXT(Table1[[#This Row],[Ship Date]],"mmm")</f>
        <v>May</v>
      </c>
      <c r="N1012">
        <f>ROUNDUP(MONTH(Table1[[#This Row],[Ship Date]])/3,0)</f>
        <v>2</v>
      </c>
    </row>
    <row r="1013" spans="1:14" x14ac:dyDescent="0.3">
      <c r="A1013">
        <v>1024</v>
      </c>
      <c r="B1013" t="s">
        <v>1644</v>
      </c>
      <c r="C1013" t="s">
        <v>745</v>
      </c>
      <c r="D1013" t="s">
        <v>1645</v>
      </c>
      <c r="E1013" s="1">
        <v>42171</v>
      </c>
      <c r="F1013" s="1">
        <v>42175</v>
      </c>
      <c r="G1013" t="s">
        <v>22</v>
      </c>
      <c r="H1013" s="6">
        <v>6.2080000000000002</v>
      </c>
      <c r="I1013">
        <v>2</v>
      </c>
      <c r="J1013">
        <v>0.2</v>
      </c>
      <c r="K1013" s="6">
        <v>2.1728000000000001</v>
      </c>
      <c r="L1013">
        <f>YEAR(Table1[[#This Row],[Ship Date]])</f>
        <v>2015</v>
      </c>
      <c r="M1013" t="str">
        <f>TEXT(Table1[[#This Row],[Ship Date]],"mmm")</f>
        <v>Jun</v>
      </c>
      <c r="N1013">
        <f>ROUNDUP(MONTH(Table1[[#This Row],[Ship Date]])/3,0)</f>
        <v>2</v>
      </c>
    </row>
    <row r="1014" spans="1:14" x14ac:dyDescent="0.3">
      <c r="A1014">
        <v>1025</v>
      </c>
      <c r="B1014" t="s">
        <v>1646</v>
      </c>
      <c r="C1014" t="s">
        <v>1647</v>
      </c>
      <c r="D1014" t="s">
        <v>1648</v>
      </c>
      <c r="E1014" s="1">
        <v>43086</v>
      </c>
      <c r="F1014" s="1">
        <v>43089</v>
      </c>
      <c r="G1014" t="s">
        <v>82</v>
      </c>
      <c r="H1014" s="6">
        <v>11.808</v>
      </c>
      <c r="I1014">
        <v>2</v>
      </c>
      <c r="J1014">
        <v>0.2</v>
      </c>
      <c r="K1014" s="6">
        <v>4.2804000000000002</v>
      </c>
      <c r="L1014">
        <f>YEAR(Table1[[#This Row],[Ship Date]])</f>
        <v>2017</v>
      </c>
      <c r="M1014" t="str">
        <f>TEXT(Table1[[#This Row],[Ship Date]],"mmm")</f>
        <v>Dec</v>
      </c>
      <c r="N1014">
        <f>ROUNDUP(MONTH(Table1[[#This Row],[Ship Date]])/3,0)</f>
        <v>4</v>
      </c>
    </row>
    <row r="1015" spans="1:14" x14ac:dyDescent="0.3">
      <c r="A1015">
        <v>1026</v>
      </c>
      <c r="B1015" t="s">
        <v>1649</v>
      </c>
      <c r="C1015" t="s">
        <v>1650</v>
      </c>
      <c r="D1015" t="s">
        <v>1651</v>
      </c>
      <c r="E1015" s="1">
        <v>42380</v>
      </c>
      <c r="F1015" s="1">
        <v>42382</v>
      </c>
      <c r="G1015" t="s">
        <v>14</v>
      </c>
      <c r="H1015" s="6">
        <v>15.552</v>
      </c>
      <c r="I1015">
        <v>3</v>
      </c>
      <c r="J1015">
        <v>0.2</v>
      </c>
      <c r="K1015" s="6">
        <v>5.4432</v>
      </c>
      <c r="L1015">
        <f>YEAR(Table1[[#This Row],[Ship Date]])</f>
        <v>2016</v>
      </c>
      <c r="M1015" t="str">
        <f>TEXT(Table1[[#This Row],[Ship Date]],"mmm")</f>
        <v>Jan</v>
      </c>
      <c r="N1015">
        <f>ROUNDUP(MONTH(Table1[[#This Row],[Ship Date]])/3,0)</f>
        <v>1</v>
      </c>
    </row>
    <row r="1016" spans="1:14" x14ac:dyDescent="0.3">
      <c r="A1016">
        <v>1027</v>
      </c>
      <c r="B1016" t="s">
        <v>1649</v>
      </c>
      <c r="C1016" t="s">
        <v>1650</v>
      </c>
      <c r="D1016" t="s">
        <v>1652</v>
      </c>
      <c r="E1016" s="1">
        <v>42380</v>
      </c>
      <c r="F1016" s="1">
        <v>42382</v>
      </c>
      <c r="G1016" t="s">
        <v>14</v>
      </c>
      <c r="H1016" s="6">
        <v>63.311999999999998</v>
      </c>
      <c r="I1016">
        <v>3</v>
      </c>
      <c r="J1016">
        <v>0.2</v>
      </c>
      <c r="K1016" s="6">
        <v>20.5764</v>
      </c>
      <c r="L1016">
        <f>YEAR(Table1[[#This Row],[Ship Date]])</f>
        <v>2016</v>
      </c>
      <c r="M1016" t="str">
        <f>TEXT(Table1[[#This Row],[Ship Date]],"mmm")</f>
        <v>Jan</v>
      </c>
      <c r="N1016">
        <f>ROUNDUP(MONTH(Table1[[#This Row],[Ship Date]])/3,0)</f>
        <v>1</v>
      </c>
    </row>
    <row r="1017" spans="1:14" x14ac:dyDescent="0.3">
      <c r="A1017">
        <v>1028</v>
      </c>
      <c r="B1017" t="s">
        <v>1649</v>
      </c>
      <c r="C1017" t="s">
        <v>1650</v>
      </c>
      <c r="D1017" t="s">
        <v>1653</v>
      </c>
      <c r="E1017" s="1">
        <v>42380</v>
      </c>
      <c r="F1017" s="1">
        <v>42382</v>
      </c>
      <c r="G1017" t="s">
        <v>14</v>
      </c>
      <c r="H1017" s="6">
        <v>15.587999999999999</v>
      </c>
      <c r="I1017">
        <v>2</v>
      </c>
      <c r="J1017">
        <v>0.4</v>
      </c>
      <c r="K1017" s="6">
        <v>-9.8724000000000007</v>
      </c>
      <c r="L1017">
        <f>YEAR(Table1[[#This Row],[Ship Date]])</f>
        <v>2016</v>
      </c>
      <c r="M1017" t="str">
        <f>TEXT(Table1[[#This Row],[Ship Date]],"mmm")</f>
        <v>Jan</v>
      </c>
      <c r="N1017">
        <f>ROUNDUP(MONTH(Table1[[#This Row],[Ship Date]])/3,0)</f>
        <v>1</v>
      </c>
    </row>
    <row r="1018" spans="1:14" x14ac:dyDescent="0.3">
      <c r="A1018">
        <v>1029</v>
      </c>
      <c r="B1018" t="s">
        <v>1654</v>
      </c>
      <c r="C1018" t="s">
        <v>684</v>
      </c>
      <c r="D1018" t="s">
        <v>528</v>
      </c>
      <c r="E1018" s="1">
        <v>41831</v>
      </c>
      <c r="F1018" s="1">
        <v>41835</v>
      </c>
      <c r="G1018" t="s">
        <v>22</v>
      </c>
      <c r="H1018" s="6">
        <v>177.2</v>
      </c>
      <c r="I1018">
        <v>5</v>
      </c>
      <c r="J1018">
        <v>0</v>
      </c>
      <c r="K1018" s="6">
        <v>83.284000000000006</v>
      </c>
      <c r="L1018">
        <f>YEAR(Table1[[#This Row],[Ship Date]])</f>
        <v>2014</v>
      </c>
      <c r="M1018" t="str">
        <f>TEXT(Table1[[#This Row],[Ship Date]],"mmm")</f>
        <v>Jul</v>
      </c>
      <c r="N1018">
        <f>ROUNDUP(MONTH(Table1[[#This Row],[Ship Date]])/3,0)</f>
        <v>3</v>
      </c>
    </row>
    <row r="1019" spans="1:14" x14ac:dyDescent="0.3">
      <c r="A1019">
        <v>1030</v>
      </c>
      <c r="B1019" t="s">
        <v>1654</v>
      </c>
      <c r="C1019" t="s">
        <v>684</v>
      </c>
      <c r="D1019" t="s">
        <v>1655</v>
      </c>
      <c r="E1019" s="1">
        <v>41831</v>
      </c>
      <c r="F1019" s="1">
        <v>41835</v>
      </c>
      <c r="G1019" t="s">
        <v>22</v>
      </c>
      <c r="H1019" s="6">
        <v>197.97</v>
      </c>
      <c r="I1019">
        <v>3</v>
      </c>
      <c r="J1019">
        <v>0</v>
      </c>
      <c r="K1019" s="6">
        <v>57.411299999999997</v>
      </c>
      <c r="L1019">
        <f>YEAR(Table1[[#This Row],[Ship Date]])</f>
        <v>2014</v>
      </c>
      <c r="M1019" t="str">
        <f>TEXT(Table1[[#This Row],[Ship Date]],"mmm")</f>
        <v>Jul</v>
      </c>
      <c r="N1019">
        <f>ROUNDUP(MONTH(Table1[[#This Row],[Ship Date]])/3,0)</f>
        <v>3</v>
      </c>
    </row>
    <row r="1020" spans="1:14" x14ac:dyDescent="0.3">
      <c r="A1020">
        <v>1031</v>
      </c>
      <c r="B1020" t="s">
        <v>1654</v>
      </c>
      <c r="C1020" t="s">
        <v>684</v>
      </c>
      <c r="D1020" t="s">
        <v>927</v>
      </c>
      <c r="E1020" s="1">
        <v>41831</v>
      </c>
      <c r="F1020" s="1">
        <v>41835</v>
      </c>
      <c r="G1020" t="s">
        <v>22</v>
      </c>
      <c r="H1020" s="6">
        <v>854.94</v>
      </c>
      <c r="I1020">
        <v>3</v>
      </c>
      <c r="J1020">
        <v>0</v>
      </c>
      <c r="K1020" s="6">
        <v>213.73500000000001</v>
      </c>
      <c r="L1020">
        <f>YEAR(Table1[[#This Row],[Ship Date]])</f>
        <v>2014</v>
      </c>
      <c r="M1020" t="str">
        <f>TEXT(Table1[[#This Row],[Ship Date]],"mmm")</f>
        <v>Jul</v>
      </c>
      <c r="N1020">
        <f>ROUNDUP(MONTH(Table1[[#This Row],[Ship Date]])/3,0)</f>
        <v>3</v>
      </c>
    </row>
    <row r="1021" spans="1:14" x14ac:dyDescent="0.3">
      <c r="A1021">
        <v>1032</v>
      </c>
      <c r="B1021" t="s">
        <v>1654</v>
      </c>
      <c r="C1021" t="s">
        <v>684</v>
      </c>
      <c r="D1021" t="s">
        <v>198</v>
      </c>
      <c r="E1021" s="1">
        <v>41831</v>
      </c>
      <c r="F1021" s="1">
        <v>41835</v>
      </c>
      <c r="G1021" t="s">
        <v>22</v>
      </c>
      <c r="H1021" s="6">
        <v>124.11</v>
      </c>
      <c r="I1021">
        <v>9</v>
      </c>
      <c r="J1021">
        <v>0</v>
      </c>
      <c r="K1021" s="6">
        <v>52.126199999999997</v>
      </c>
      <c r="L1021">
        <f>YEAR(Table1[[#This Row],[Ship Date]])</f>
        <v>2014</v>
      </c>
      <c r="M1021" t="str">
        <f>TEXT(Table1[[#This Row],[Ship Date]],"mmm")</f>
        <v>Jul</v>
      </c>
      <c r="N1021">
        <f>ROUNDUP(MONTH(Table1[[#This Row],[Ship Date]])/3,0)</f>
        <v>3</v>
      </c>
    </row>
    <row r="1022" spans="1:14" x14ac:dyDescent="0.3">
      <c r="A1022">
        <v>1033</v>
      </c>
      <c r="B1022" t="s">
        <v>1654</v>
      </c>
      <c r="C1022" t="s">
        <v>684</v>
      </c>
      <c r="D1022" t="s">
        <v>1656</v>
      </c>
      <c r="E1022" s="1">
        <v>41831</v>
      </c>
      <c r="F1022" s="1">
        <v>41835</v>
      </c>
      <c r="G1022" t="s">
        <v>22</v>
      </c>
      <c r="H1022" s="6">
        <v>14.4</v>
      </c>
      <c r="I1022">
        <v>5</v>
      </c>
      <c r="J1022">
        <v>0</v>
      </c>
      <c r="K1022" s="6">
        <v>7.056</v>
      </c>
      <c r="L1022">
        <f>YEAR(Table1[[#This Row],[Ship Date]])</f>
        <v>2014</v>
      </c>
      <c r="M1022" t="str">
        <f>TEXT(Table1[[#This Row],[Ship Date]],"mmm")</f>
        <v>Jul</v>
      </c>
      <c r="N1022">
        <f>ROUNDUP(MONTH(Table1[[#This Row],[Ship Date]])/3,0)</f>
        <v>3</v>
      </c>
    </row>
    <row r="1023" spans="1:14" x14ac:dyDescent="0.3">
      <c r="A1023">
        <v>1034</v>
      </c>
      <c r="B1023" t="s">
        <v>1657</v>
      </c>
      <c r="C1023" t="s">
        <v>1658</v>
      </c>
      <c r="D1023" t="s">
        <v>1659</v>
      </c>
      <c r="E1023" s="1">
        <v>42694</v>
      </c>
      <c r="F1023" s="1">
        <v>42696</v>
      </c>
      <c r="G1023" t="s">
        <v>82</v>
      </c>
      <c r="H1023" s="6">
        <v>15.696</v>
      </c>
      <c r="I1023">
        <v>3</v>
      </c>
      <c r="J1023">
        <v>0.2</v>
      </c>
      <c r="K1023" s="6">
        <v>5.1012000000000004</v>
      </c>
      <c r="L1023">
        <f>YEAR(Table1[[#This Row],[Ship Date]])</f>
        <v>2016</v>
      </c>
      <c r="M1023" t="str">
        <f>TEXT(Table1[[#This Row],[Ship Date]],"mmm")</f>
        <v>Nov</v>
      </c>
      <c r="N1023">
        <f>ROUNDUP(MONTH(Table1[[#This Row],[Ship Date]])/3,0)</f>
        <v>4</v>
      </c>
    </row>
    <row r="1024" spans="1:14" x14ac:dyDescent="0.3">
      <c r="A1024">
        <v>1035</v>
      </c>
      <c r="B1024" t="s">
        <v>1657</v>
      </c>
      <c r="C1024" t="s">
        <v>1658</v>
      </c>
      <c r="D1024" t="s">
        <v>483</v>
      </c>
      <c r="E1024" s="1">
        <v>42694</v>
      </c>
      <c r="F1024" s="1">
        <v>42696</v>
      </c>
      <c r="G1024" t="s">
        <v>82</v>
      </c>
      <c r="H1024" s="6">
        <v>2.6280000000000001</v>
      </c>
      <c r="I1024">
        <v>2</v>
      </c>
      <c r="J1024">
        <v>0.7</v>
      </c>
      <c r="K1024" s="6">
        <v>-1.9272</v>
      </c>
      <c r="L1024">
        <f>YEAR(Table1[[#This Row],[Ship Date]])</f>
        <v>2016</v>
      </c>
      <c r="M1024" t="str">
        <f>TEXT(Table1[[#This Row],[Ship Date]],"mmm")</f>
        <v>Nov</v>
      </c>
      <c r="N1024">
        <f>ROUNDUP(MONTH(Table1[[#This Row],[Ship Date]])/3,0)</f>
        <v>4</v>
      </c>
    </row>
    <row r="1025" spans="1:14" x14ac:dyDescent="0.3">
      <c r="A1025">
        <v>1036</v>
      </c>
      <c r="B1025" t="s">
        <v>1657</v>
      </c>
      <c r="C1025" t="s">
        <v>1658</v>
      </c>
      <c r="D1025" t="s">
        <v>70</v>
      </c>
      <c r="E1025" s="1">
        <v>42694</v>
      </c>
      <c r="F1025" s="1">
        <v>42696</v>
      </c>
      <c r="G1025" t="s">
        <v>82</v>
      </c>
      <c r="H1025" s="6">
        <v>14.427</v>
      </c>
      <c r="I1025">
        <v>3</v>
      </c>
      <c r="J1025">
        <v>0.7</v>
      </c>
      <c r="K1025" s="6">
        <v>-10.579800000000001</v>
      </c>
      <c r="L1025">
        <f>YEAR(Table1[[#This Row],[Ship Date]])</f>
        <v>2016</v>
      </c>
      <c r="M1025" t="str">
        <f>TEXT(Table1[[#This Row],[Ship Date]],"mmm")</f>
        <v>Nov</v>
      </c>
      <c r="N1025">
        <f>ROUNDUP(MONTH(Table1[[#This Row],[Ship Date]])/3,0)</f>
        <v>4</v>
      </c>
    </row>
    <row r="1026" spans="1:14" x14ac:dyDescent="0.3">
      <c r="A1026">
        <v>1037</v>
      </c>
      <c r="B1026" t="s">
        <v>1660</v>
      </c>
      <c r="C1026" t="s">
        <v>1464</v>
      </c>
      <c r="D1026" t="s">
        <v>1661</v>
      </c>
      <c r="E1026" s="1">
        <v>42482</v>
      </c>
      <c r="F1026" s="1">
        <v>42486</v>
      </c>
      <c r="G1026" t="s">
        <v>22</v>
      </c>
      <c r="H1026" s="6">
        <v>86.62</v>
      </c>
      <c r="I1026">
        <v>2</v>
      </c>
      <c r="J1026">
        <v>0</v>
      </c>
      <c r="K1026" s="6">
        <v>8.6620000000000008</v>
      </c>
      <c r="L1026">
        <f>YEAR(Table1[[#This Row],[Ship Date]])</f>
        <v>2016</v>
      </c>
      <c r="M1026" t="str">
        <f>TEXT(Table1[[#This Row],[Ship Date]],"mmm")</f>
        <v>Apr</v>
      </c>
      <c r="N1026">
        <f>ROUNDUP(MONTH(Table1[[#This Row],[Ship Date]])/3,0)</f>
        <v>2</v>
      </c>
    </row>
    <row r="1027" spans="1:14" x14ac:dyDescent="0.3">
      <c r="A1027">
        <v>1038</v>
      </c>
      <c r="B1027" t="s">
        <v>1662</v>
      </c>
      <c r="C1027" t="s">
        <v>1663</v>
      </c>
      <c r="D1027" t="s">
        <v>1664</v>
      </c>
      <c r="E1027" s="1">
        <v>42168</v>
      </c>
      <c r="F1027" s="1">
        <v>42169</v>
      </c>
      <c r="G1027" t="s">
        <v>82</v>
      </c>
      <c r="H1027" s="6">
        <v>36.624000000000002</v>
      </c>
      <c r="I1027">
        <v>3</v>
      </c>
      <c r="J1027">
        <v>0.2</v>
      </c>
      <c r="K1027" s="6">
        <v>13.734</v>
      </c>
      <c r="L1027">
        <f>YEAR(Table1[[#This Row],[Ship Date]])</f>
        <v>2015</v>
      </c>
      <c r="M1027" t="str">
        <f>TEXT(Table1[[#This Row],[Ship Date]],"mmm")</f>
        <v>Jun</v>
      </c>
      <c r="N1027">
        <f>ROUNDUP(MONTH(Table1[[#This Row],[Ship Date]])/3,0)</f>
        <v>2</v>
      </c>
    </row>
    <row r="1028" spans="1:14" x14ac:dyDescent="0.3">
      <c r="A1028">
        <v>1039</v>
      </c>
      <c r="B1028" t="s">
        <v>1665</v>
      </c>
      <c r="C1028" t="s">
        <v>1666</v>
      </c>
      <c r="D1028" t="s">
        <v>1667</v>
      </c>
      <c r="E1028" s="1">
        <v>43059</v>
      </c>
      <c r="F1028" s="1">
        <v>43060</v>
      </c>
      <c r="G1028" t="s">
        <v>82</v>
      </c>
      <c r="H1028" s="6">
        <v>23.968</v>
      </c>
      <c r="I1028">
        <v>7</v>
      </c>
      <c r="J1028">
        <v>0.2</v>
      </c>
      <c r="K1028" s="6">
        <v>2.6964000000000001</v>
      </c>
      <c r="L1028">
        <f>YEAR(Table1[[#This Row],[Ship Date]])</f>
        <v>2017</v>
      </c>
      <c r="M1028" t="str">
        <f>TEXT(Table1[[#This Row],[Ship Date]],"mmm")</f>
        <v>Nov</v>
      </c>
      <c r="N1028">
        <f>ROUNDUP(MONTH(Table1[[#This Row],[Ship Date]])/3,0)</f>
        <v>4</v>
      </c>
    </row>
    <row r="1029" spans="1:14" x14ac:dyDescent="0.3">
      <c r="A1029">
        <v>1040</v>
      </c>
      <c r="B1029" t="s">
        <v>1665</v>
      </c>
      <c r="C1029" t="s">
        <v>1666</v>
      </c>
      <c r="D1029" t="s">
        <v>1668</v>
      </c>
      <c r="E1029" s="1">
        <v>43059</v>
      </c>
      <c r="F1029" s="1">
        <v>43060</v>
      </c>
      <c r="G1029" t="s">
        <v>82</v>
      </c>
      <c r="H1029" s="6">
        <v>28.728000000000002</v>
      </c>
      <c r="I1029">
        <v>3</v>
      </c>
      <c r="J1029">
        <v>0.2</v>
      </c>
      <c r="K1029" s="6">
        <v>1.7955000000000001</v>
      </c>
      <c r="L1029">
        <f>YEAR(Table1[[#This Row],[Ship Date]])</f>
        <v>2017</v>
      </c>
      <c r="M1029" t="str">
        <f>TEXT(Table1[[#This Row],[Ship Date]],"mmm")</f>
        <v>Nov</v>
      </c>
      <c r="N1029">
        <f>ROUNDUP(MONTH(Table1[[#This Row],[Ship Date]])/3,0)</f>
        <v>4</v>
      </c>
    </row>
    <row r="1030" spans="1:14" x14ac:dyDescent="0.3">
      <c r="A1030">
        <v>1041</v>
      </c>
      <c r="B1030" t="s">
        <v>1669</v>
      </c>
      <c r="C1030" t="s">
        <v>1670</v>
      </c>
      <c r="D1030" t="s">
        <v>1269</v>
      </c>
      <c r="E1030" s="1">
        <v>42449</v>
      </c>
      <c r="F1030" s="1">
        <v>42453</v>
      </c>
      <c r="G1030" t="s">
        <v>22</v>
      </c>
      <c r="H1030" s="6">
        <v>697.16</v>
      </c>
      <c r="I1030">
        <v>4</v>
      </c>
      <c r="J1030">
        <v>0</v>
      </c>
      <c r="K1030" s="6">
        <v>146.40360000000001</v>
      </c>
      <c r="L1030">
        <f>YEAR(Table1[[#This Row],[Ship Date]])</f>
        <v>2016</v>
      </c>
      <c r="M1030" t="str">
        <f>TEXT(Table1[[#This Row],[Ship Date]],"mmm")</f>
        <v>Mar</v>
      </c>
      <c r="N1030">
        <f>ROUNDUP(MONTH(Table1[[#This Row],[Ship Date]])/3,0)</f>
        <v>1</v>
      </c>
    </row>
    <row r="1031" spans="1:14" x14ac:dyDescent="0.3">
      <c r="A1031">
        <v>1042</v>
      </c>
      <c r="B1031" t="s">
        <v>1671</v>
      </c>
      <c r="C1031" t="s">
        <v>1672</v>
      </c>
      <c r="D1031" t="s">
        <v>1673</v>
      </c>
      <c r="E1031" s="1">
        <v>42619</v>
      </c>
      <c r="F1031" s="1">
        <v>42622</v>
      </c>
      <c r="G1031" t="s">
        <v>14</v>
      </c>
      <c r="H1031" s="6">
        <v>31.86</v>
      </c>
      <c r="I1031">
        <v>2</v>
      </c>
      <c r="J1031">
        <v>0</v>
      </c>
      <c r="K1031" s="6">
        <v>11.151</v>
      </c>
      <c r="L1031">
        <f>YEAR(Table1[[#This Row],[Ship Date]])</f>
        <v>2016</v>
      </c>
      <c r="M1031" t="str">
        <f>TEXT(Table1[[#This Row],[Ship Date]],"mmm")</f>
        <v>Sep</v>
      </c>
      <c r="N1031">
        <f>ROUNDUP(MONTH(Table1[[#This Row],[Ship Date]])/3,0)</f>
        <v>3</v>
      </c>
    </row>
    <row r="1032" spans="1:14" x14ac:dyDescent="0.3">
      <c r="A1032">
        <v>1043</v>
      </c>
      <c r="B1032" t="s">
        <v>1671</v>
      </c>
      <c r="C1032" t="s">
        <v>1672</v>
      </c>
      <c r="D1032" t="s">
        <v>1674</v>
      </c>
      <c r="E1032" s="1">
        <v>42619</v>
      </c>
      <c r="F1032" s="1">
        <v>42622</v>
      </c>
      <c r="G1032" t="s">
        <v>14</v>
      </c>
      <c r="H1032" s="6">
        <v>722.35199999999998</v>
      </c>
      <c r="I1032">
        <v>3</v>
      </c>
      <c r="J1032">
        <v>0.2</v>
      </c>
      <c r="K1032" s="6">
        <v>90.293999999999997</v>
      </c>
      <c r="L1032">
        <f>YEAR(Table1[[#This Row],[Ship Date]])</f>
        <v>2016</v>
      </c>
      <c r="M1032" t="str">
        <f>TEXT(Table1[[#This Row],[Ship Date]],"mmm")</f>
        <v>Sep</v>
      </c>
      <c r="N1032">
        <f>ROUNDUP(MONTH(Table1[[#This Row],[Ship Date]])/3,0)</f>
        <v>3</v>
      </c>
    </row>
    <row r="1033" spans="1:14" x14ac:dyDescent="0.3">
      <c r="A1033">
        <v>1044</v>
      </c>
      <c r="B1033" t="s">
        <v>1675</v>
      </c>
      <c r="C1033" t="s">
        <v>1676</v>
      </c>
      <c r="D1033" t="s">
        <v>1677</v>
      </c>
      <c r="E1033" s="1">
        <v>42925</v>
      </c>
      <c r="F1033" s="1">
        <v>42928</v>
      </c>
      <c r="G1033" t="s">
        <v>82</v>
      </c>
      <c r="H1033" s="6">
        <v>8.84</v>
      </c>
      <c r="I1033">
        <v>5</v>
      </c>
      <c r="J1033">
        <v>0.2</v>
      </c>
      <c r="K1033" s="6">
        <v>2.9834999999999998</v>
      </c>
      <c r="L1033">
        <f>YEAR(Table1[[#This Row],[Ship Date]])</f>
        <v>2017</v>
      </c>
      <c r="M1033" t="str">
        <f>TEXT(Table1[[#This Row],[Ship Date]],"mmm")</f>
        <v>Jul</v>
      </c>
      <c r="N1033">
        <f>ROUNDUP(MONTH(Table1[[#This Row],[Ship Date]])/3,0)</f>
        <v>3</v>
      </c>
    </row>
    <row r="1034" spans="1:14" x14ac:dyDescent="0.3">
      <c r="A1034">
        <v>1045</v>
      </c>
      <c r="B1034" t="s">
        <v>1675</v>
      </c>
      <c r="C1034" t="s">
        <v>1676</v>
      </c>
      <c r="D1034" t="s">
        <v>1678</v>
      </c>
      <c r="E1034" s="1">
        <v>42925</v>
      </c>
      <c r="F1034" s="1">
        <v>42928</v>
      </c>
      <c r="G1034" t="s">
        <v>82</v>
      </c>
      <c r="H1034" s="6">
        <v>58.463999999999999</v>
      </c>
      <c r="I1034">
        <v>9</v>
      </c>
      <c r="J1034">
        <v>0.8</v>
      </c>
      <c r="K1034" s="6">
        <v>-146.16</v>
      </c>
      <c r="L1034">
        <f>YEAR(Table1[[#This Row],[Ship Date]])</f>
        <v>2017</v>
      </c>
      <c r="M1034" t="str">
        <f>TEXT(Table1[[#This Row],[Ship Date]],"mmm")</f>
        <v>Jul</v>
      </c>
      <c r="N1034">
        <f>ROUNDUP(MONTH(Table1[[#This Row],[Ship Date]])/3,0)</f>
        <v>3</v>
      </c>
    </row>
    <row r="1035" spans="1:14" x14ac:dyDescent="0.3">
      <c r="A1035">
        <v>1046</v>
      </c>
      <c r="B1035" t="s">
        <v>1679</v>
      </c>
      <c r="C1035" t="s">
        <v>85</v>
      </c>
      <c r="D1035" t="s">
        <v>1680</v>
      </c>
      <c r="E1035" s="1">
        <v>43020</v>
      </c>
      <c r="F1035" s="1">
        <v>43024</v>
      </c>
      <c r="G1035" t="s">
        <v>22</v>
      </c>
      <c r="H1035" s="6">
        <v>254.60400000000001</v>
      </c>
      <c r="I1035">
        <v>14</v>
      </c>
      <c r="J1035">
        <v>0.3</v>
      </c>
      <c r="K1035" s="6">
        <v>-18.186</v>
      </c>
      <c r="L1035">
        <f>YEAR(Table1[[#This Row],[Ship Date]])</f>
        <v>2017</v>
      </c>
      <c r="M1035" t="str">
        <f>TEXT(Table1[[#This Row],[Ship Date]],"mmm")</f>
        <v>Oct</v>
      </c>
      <c r="N1035">
        <f>ROUNDUP(MONTH(Table1[[#This Row],[Ship Date]])/3,0)</f>
        <v>4</v>
      </c>
    </row>
    <row r="1036" spans="1:14" x14ac:dyDescent="0.3">
      <c r="A1036">
        <v>1047</v>
      </c>
      <c r="B1036" t="s">
        <v>1681</v>
      </c>
      <c r="C1036" t="s">
        <v>1031</v>
      </c>
      <c r="D1036" t="s">
        <v>1320</v>
      </c>
      <c r="E1036" s="1">
        <v>42437</v>
      </c>
      <c r="F1036" s="1">
        <v>42442</v>
      </c>
      <c r="G1036" t="s">
        <v>22</v>
      </c>
      <c r="H1036" s="6">
        <v>1363.96</v>
      </c>
      <c r="I1036">
        <v>5</v>
      </c>
      <c r="J1036">
        <v>0.2</v>
      </c>
      <c r="K1036" s="6">
        <v>85.247500000000002</v>
      </c>
      <c r="L1036">
        <f>YEAR(Table1[[#This Row],[Ship Date]])</f>
        <v>2016</v>
      </c>
      <c r="M1036" t="str">
        <f>TEXT(Table1[[#This Row],[Ship Date]],"mmm")</f>
        <v>Mar</v>
      </c>
      <c r="N1036">
        <f>ROUNDUP(MONTH(Table1[[#This Row],[Ship Date]])/3,0)</f>
        <v>1</v>
      </c>
    </row>
    <row r="1037" spans="1:14" x14ac:dyDescent="0.3">
      <c r="A1037">
        <v>1048</v>
      </c>
      <c r="B1037" t="s">
        <v>1681</v>
      </c>
      <c r="C1037" t="s">
        <v>1031</v>
      </c>
      <c r="D1037" t="s">
        <v>216</v>
      </c>
      <c r="E1037" s="1">
        <v>42437</v>
      </c>
      <c r="F1037" s="1">
        <v>42442</v>
      </c>
      <c r="G1037" t="s">
        <v>22</v>
      </c>
      <c r="H1037" s="6">
        <v>102.36</v>
      </c>
      <c r="I1037">
        <v>3</v>
      </c>
      <c r="J1037">
        <v>0.2</v>
      </c>
      <c r="K1037" s="6">
        <v>-3.8384999999999998</v>
      </c>
      <c r="L1037">
        <f>YEAR(Table1[[#This Row],[Ship Date]])</f>
        <v>2016</v>
      </c>
      <c r="M1037" t="str">
        <f>TEXT(Table1[[#This Row],[Ship Date]],"mmm")</f>
        <v>Mar</v>
      </c>
      <c r="N1037">
        <f>ROUNDUP(MONTH(Table1[[#This Row],[Ship Date]])/3,0)</f>
        <v>1</v>
      </c>
    </row>
    <row r="1038" spans="1:14" x14ac:dyDescent="0.3">
      <c r="A1038">
        <v>1049</v>
      </c>
      <c r="B1038" t="s">
        <v>1682</v>
      </c>
      <c r="C1038" t="s">
        <v>270</v>
      </c>
      <c r="D1038" t="s">
        <v>89</v>
      </c>
      <c r="E1038" s="1">
        <v>41786</v>
      </c>
      <c r="F1038" s="1">
        <v>41791</v>
      </c>
      <c r="G1038" t="s">
        <v>14</v>
      </c>
      <c r="H1038" s="6">
        <v>1113.5039999999999</v>
      </c>
      <c r="I1038">
        <v>12</v>
      </c>
      <c r="J1038">
        <v>0.2</v>
      </c>
      <c r="K1038" s="6">
        <v>125.2692</v>
      </c>
      <c r="L1038">
        <f>YEAR(Table1[[#This Row],[Ship Date]])</f>
        <v>2014</v>
      </c>
      <c r="M1038" t="str">
        <f>TEXT(Table1[[#This Row],[Ship Date]],"mmm")</f>
        <v>Jun</v>
      </c>
      <c r="N1038">
        <f>ROUNDUP(MONTH(Table1[[#This Row],[Ship Date]])/3,0)</f>
        <v>2</v>
      </c>
    </row>
    <row r="1039" spans="1:14" x14ac:dyDescent="0.3">
      <c r="A1039">
        <v>1050</v>
      </c>
      <c r="B1039" t="s">
        <v>1682</v>
      </c>
      <c r="C1039" t="s">
        <v>270</v>
      </c>
      <c r="D1039" t="s">
        <v>1210</v>
      </c>
      <c r="E1039" s="1">
        <v>41786</v>
      </c>
      <c r="F1039" s="1">
        <v>41791</v>
      </c>
      <c r="G1039" t="s">
        <v>14</v>
      </c>
      <c r="H1039" s="6">
        <v>99.99</v>
      </c>
      <c r="I1039">
        <v>1</v>
      </c>
      <c r="J1039">
        <v>0</v>
      </c>
      <c r="K1039" s="6">
        <v>37.996200000000002</v>
      </c>
      <c r="L1039">
        <f>YEAR(Table1[[#This Row],[Ship Date]])</f>
        <v>2014</v>
      </c>
      <c r="M1039" t="str">
        <f>TEXT(Table1[[#This Row],[Ship Date]],"mmm")</f>
        <v>Jun</v>
      </c>
      <c r="N1039">
        <f>ROUNDUP(MONTH(Table1[[#This Row],[Ship Date]])/3,0)</f>
        <v>2</v>
      </c>
    </row>
    <row r="1040" spans="1:14" x14ac:dyDescent="0.3">
      <c r="A1040">
        <v>1051</v>
      </c>
      <c r="B1040" t="s">
        <v>1683</v>
      </c>
      <c r="C1040" t="s">
        <v>1684</v>
      </c>
      <c r="D1040" t="s">
        <v>1685</v>
      </c>
      <c r="E1040" s="1">
        <v>42188</v>
      </c>
      <c r="F1040" s="1">
        <v>42190</v>
      </c>
      <c r="G1040" t="s">
        <v>82</v>
      </c>
      <c r="H1040" s="6">
        <v>168.464</v>
      </c>
      <c r="I1040">
        <v>2</v>
      </c>
      <c r="J1040">
        <v>0.2</v>
      </c>
      <c r="K1040" s="6">
        <v>-29.481200000000001</v>
      </c>
      <c r="L1040">
        <f>YEAR(Table1[[#This Row],[Ship Date]])</f>
        <v>2015</v>
      </c>
      <c r="M1040" t="str">
        <f>TEXT(Table1[[#This Row],[Ship Date]],"mmm")</f>
        <v>Jul</v>
      </c>
      <c r="N1040">
        <f>ROUNDUP(MONTH(Table1[[#This Row],[Ship Date]])/3,0)</f>
        <v>3</v>
      </c>
    </row>
    <row r="1041" spans="1:14" x14ac:dyDescent="0.3">
      <c r="A1041">
        <v>1052</v>
      </c>
      <c r="B1041" t="s">
        <v>1683</v>
      </c>
      <c r="C1041" t="s">
        <v>1684</v>
      </c>
      <c r="D1041" t="s">
        <v>1686</v>
      </c>
      <c r="E1041" s="1">
        <v>42188</v>
      </c>
      <c r="F1041" s="1">
        <v>42190</v>
      </c>
      <c r="G1041" t="s">
        <v>82</v>
      </c>
      <c r="H1041" s="6">
        <v>6.72</v>
      </c>
      <c r="I1041">
        <v>2</v>
      </c>
      <c r="J1041">
        <v>0.2</v>
      </c>
      <c r="K1041" s="6">
        <v>2.4359999999999999</v>
      </c>
      <c r="L1041">
        <f>YEAR(Table1[[#This Row],[Ship Date]])</f>
        <v>2015</v>
      </c>
      <c r="M1041" t="str">
        <f>TEXT(Table1[[#This Row],[Ship Date]],"mmm")</f>
        <v>Jul</v>
      </c>
      <c r="N1041">
        <f>ROUNDUP(MONTH(Table1[[#This Row],[Ship Date]])/3,0)</f>
        <v>3</v>
      </c>
    </row>
    <row r="1042" spans="1:14" x14ac:dyDescent="0.3">
      <c r="A1042">
        <v>1053</v>
      </c>
      <c r="B1042" t="s">
        <v>1683</v>
      </c>
      <c r="C1042" t="s">
        <v>1684</v>
      </c>
      <c r="D1042" t="s">
        <v>1687</v>
      </c>
      <c r="E1042" s="1">
        <v>42188</v>
      </c>
      <c r="F1042" s="1">
        <v>42190</v>
      </c>
      <c r="G1042" t="s">
        <v>82</v>
      </c>
      <c r="H1042" s="6">
        <v>282.88799999999998</v>
      </c>
      <c r="I1042">
        <v>9</v>
      </c>
      <c r="J1042">
        <v>0.2</v>
      </c>
      <c r="K1042" s="6">
        <v>56.577599999999997</v>
      </c>
      <c r="L1042">
        <f>YEAR(Table1[[#This Row],[Ship Date]])</f>
        <v>2015</v>
      </c>
      <c r="M1042" t="str">
        <f>TEXT(Table1[[#This Row],[Ship Date]],"mmm")</f>
        <v>Jul</v>
      </c>
      <c r="N1042">
        <f>ROUNDUP(MONTH(Table1[[#This Row],[Ship Date]])/3,0)</f>
        <v>3</v>
      </c>
    </row>
    <row r="1043" spans="1:14" x14ac:dyDescent="0.3">
      <c r="A1043">
        <v>1054</v>
      </c>
      <c r="B1043" t="s">
        <v>1688</v>
      </c>
      <c r="C1043" t="s">
        <v>1689</v>
      </c>
      <c r="D1043" t="s">
        <v>1690</v>
      </c>
      <c r="E1043" s="1">
        <v>42098</v>
      </c>
      <c r="F1043" s="1">
        <v>42102</v>
      </c>
      <c r="G1043" t="s">
        <v>22</v>
      </c>
      <c r="H1043" s="6">
        <v>11.16</v>
      </c>
      <c r="I1043">
        <v>2</v>
      </c>
      <c r="J1043">
        <v>0</v>
      </c>
      <c r="K1043" s="6">
        <v>4.3524000000000003</v>
      </c>
      <c r="L1043">
        <f>YEAR(Table1[[#This Row],[Ship Date]])</f>
        <v>2015</v>
      </c>
      <c r="M1043" t="str">
        <f>TEXT(Table1[[#This Row],[Ship Date]],"mmm")</f>
        <v>Apr</v>
      </c>
      <c r="N1043">
        <f>ROUNDUP(MONTH(Table1[[#This Row],[Ship Date]])/3,0)</f>
        <v>2</v>
      </c>
    </row>
    <row r="1044" spans="1:14" x14ac:dyDescent="0.3">
      <c r="A1044">
        <v>1055</v>
      </c>
      <c r="B1044" t="s">
        <v>1688</v>
      </c>
      <c r="C1044" t="s">
        <v>1689</v>
      </c>
      <c r="D1044" t="s">
        <v>1691</v>
      </c>
      <c r="E1044" s="1">
        <v>42098</v>
      </c>
      <c r="F1044" s="1">
        <v>42102</v>
      </c>
      <c r="G1044" t="s">
        <v>22</v>
      </c>
      <c r="H1044" s="6">
        <v>108.4</v>
      </c>
      <c r="I1044">
        <v>2</v>
      </c>
      <c r="J1044">
        <v>0</v>
      </c>
      <c r="K1044" s="6">
        <v>22.763999999999999</v>
      </c>
      <c r="L1044">
        <f>YEAR(Table1[[#This Row],[Ship Date]])</f>
        <v>2015</v>
      </c>
      <c r="M1044" t="str">
        <f>TEXT(Table1[[#This Row],[Ship Date]],"mmm")</f>
        <v>Apr</v>
      </c>
      <c r="N1044">
        <f>ROUNDUP(MONTH(Table1[[#This Row],[Ship Date]])/3,0)</f>
        <v>2</v>
      </c>
    </row>
    <row r="1045" spans="1:14" x14ac:dyDescent="0.3">
      <c r="A1045">
        <v>1056</v>
      </c>
      <c r="B1045" t="s">
        <v>1688</v>
      </c>
      <c r="C1045" t="s">
        <v>1689</v>
      </c>
      <c r="D1045" t="s">
        <v>296</v>
      </c>
      <c r="E1045" s="1">
        <v>42098</v>
      </c>
      <c r="F1045" s="1">
        <v>42102</v>
      </c>
      <c r="G1045" t="s">
        <v>22</v>
      </c>
      <c r="H1045" s="6">
        <v>82.343999999999994</v>
      </c>
      <c r="I1045">
        <v>3</v>
      </c>
      <c r="J1045">
        <v>0.2</v>
      </c>
      <c r="K1045" s="6">
        <v>27.7911</v>
      </c>
      <c r="L1045">
        <f>YEAR(Table1[[#This Row],[Ship Date]])</f>
        <v>2015</v>
      </c>
      <c r="M1045" t="str">
        <f>TEXT(Table1[[#This Row],[Ship Date]],"mmm")</f>
        <v>Apr</v>
      </c>
      <c r="N1045">
        <f>ROUNDUP(MONTH(Table1[[#This Row],[Ship Date]])/3,0)</f>
        <v>2</v>
      </c>
    </row>
    <row r="1046" spans="1:14" x14ac:dyDescent="0.3">
      <c r="A1046">
        <v>1057</v>
      </c>
      <c r="B1046" t="s">
        <v>1688</v>
      </c>
      <c r="C1046" t="s">
        <v>1689</v>
      </c>
      <c r="D1046" t="s">
        <v>1692</v>
      </c>
      <c r="E1046" s="1">
        <v>42098</v>
      </c>
      <c r="F1046" s="1">
        <v>42102</v>
      </c>
      <c r="G1046" t="s">
        <v>22</v>
      </c>
      <c r="H1046" s="6">
        <v>9.0879999999999992</v>
      </c>
      <c r="I1046">
        <v>4</v>
      </c>
      <c r="J1046">
        <v>0.2</v>
      </c>
      <c r="K1046" s="6">
        <v>3.2944</v>
      </c>
      <c r="L1046">
        <f>YEAR(Table1[[#This Row],[Ship Date]])</f>
        <v>2015</v>
      </c>
      <c r="M1046" t="str">
        <f>TEXT(Table1[[#This Row],[Ship Date]],"mmm")</f>
        <v>Apr</v>
      </c>
      <c r="N1046">
        <f>ROUNDUP(MONTH(Table1[[#This Row],[Ship Date]])/3,0)</f>
        <v>2</v>
      </c>
    </row>
    <row r="1047" spans="1:14" x14ac:dyDescent="0.3">
      <c r="A1047">
        <v>1058</v>
      </c>
      <c r="B1047" t="s">
        <v>1693</v>
      </c>
      <c r="C1047" t="s">
        <v>569</v>
      </c>
      <c r="D1047" t="s">
        <v>1694</v>
      </c>
      <c r="E1047" s="1">
        <v>43079</v>
      </c>
      <c r="F1047" s="1">
        <v>43086</v>
      </c>
      <c r="G1047" t="s">
        <v>22</v>
      </c>
      <c r="H1047" s="6">
        <v>19.936</v>
      </c>
      <c r="I1047">
        <v>4</v>
      </c>
      <c r="J1047">
        <v>0.2</v>
      </c>
      <c r="K1047" s="6">
        <v>7.2267999999999999</v>
      </c>
      <c r="L1047">
        <f>YEAR(Table1[[#This Row],[Ship Date]])</f>
        <v>2017</v>
      </c>
      <c r="M1047" t="str">
        <f>TEXT(Table1[[#This Row],[Ship Date]],"mmm")</f>
        <v>Dec</v>
      </c>
      <c r="N1047">
        <f>ROUNDUP(MONTH(Table1[[#This Row],[Ship Date]])/3,0)</f>
        <v>4</v>
      </c>
    </row>
    <row r="1048" spans="1:14" x14ac:dyDescent="0.3">
      <c r="A1048">
        <v>1059</v>
      </c>
      <c r="B1048" t="s">
        <v>1693</v>
      </c>
      <c r="C1048" t="s">
        <v>569</v>
      </c>
      <c r="D1048" t="s">
        <v>1695</v>
      </c>
      <c r="E1048" s="1">
        <v>43079</v>
      </c>
      <c r="F1048" s="1">
        <v>43086</v>
      </c>
      <c r="G1048" t="s">
        <v>22</v>
      </c>
      <c r="H1048" s="6">
        <v>65.567999999999998</v>
      </c>
      <c r="I1048">
        <v>2</v>
      </c>
      <c r="J1048">
        <v>0.2</v>
      </c>
      <c r="K1048" s="6">
        <v>22.948799999999999</v>
      </c>
      <c r="L1048">
        <f>YEAR(Table1[[#This Row],[Ship Date]])</f>
        <v>2017</v>
      </c>
      <c r="M1048" t="str">
        <f>TEXT(Table1[[#This Row],[Ship Date]],"mmm")</f>
        <v>Dec</v>
      </c>
      <c r="N1048">
        <f>ROUNDUP(MONTH(Table1[[#This Row],[Ship Date]])/3,0)</f>
        <v>4</v>
      </c>
    </row>
    <row r="1049" spans="1:14" x14ac:dyDescent="0.3">
      <c r="A1049">
        <v>1060</v>
      </c>
      <c r="B1049" t="s">
        <v>1696</v>
      </c>
      <c r="C1049" t="s">
        <v>1697</v>
      </c>
      <c r="D1049" t="s">
        <v>1698</v>
      </c>
      <c r="E1049" s="1">
        <v>42698</v>
      </c>
      <c r="F1049" s="1">
        <v>42705</v>
      </c>
      <c r="G1049" t="s">
        <v>22</v>
      </c>
      <c r="H1049" s="6">
        <v>4.4160000000000004</v>
      </c>
      <c r="I1049">
        <v>3</v>
      </c>
      <c r="J1049">
        <v>0.2</v>
      </c>
      <c r="K1049" s="6">
        <v>1.6008</v>
      </c>
      <c r="L1049">
        <f>YEAR(Table1[[#This Row],[Ship Date]])</f>
        <v>2016</v>
      </c>
      <c r="M1049" t="str">
        <f>TEXT(Table1[[#This Row],[Ship Date]],"mmm")</f>
        <v>Dec</v>
      </c>
      <c r="N1049">
        <f>ROUNDUP(MONTH(Table1[[#This Row],[Ship Date]])/3,0)</f>
        <v>4</v>
      </c>
    </row>
    <row r="1050" spans="1:14" x14ac:dyDescent="0.3">
      <c r="A1050">
        <v>1061</v>
      </c>
      <c r="B1050" t="s">
        <v>1699</v>
      </c>
      <c r="C1050" t="s">
        <v>652</v>
      </c>
      <c r="D1050" t="s">
        <v>787</v>
      </c>
      <c r="E1050" s="1">
        <v>42086</v>
      </c>
      <c r="F1050" s="1">
        <v>42092</v>
      </c>
      <c r="G1050" t="s">
        <v>22</v>
      </c>
      <c r="H1050" s="6">
        <v>107.77200000000001</v>
      </c>
      <c r="I1050">
        <v>2</v>
      </c>
      <c r="J1050">
        <v>0.3</v>
      </c>
      <c r="K1050" s="6">
        <v>-29.252400000000002</v>
      </c>
      <c r="L1050">
        <f>YEAR(Table1[[#This Row],[Ship Date]])</f>
        <v>2015</v>
      </c>
      <c r="M1050" t="str">
        <f>TEXT(Table1[[#This Row],[Ship Date]],"mmm")</f>
        <v>Mar</v>
      </c>
      <c r="N1050">
        <f>ROUNDUP(MONTH(Table1[[#This Row],[Ship Date]])/3,0)</f>
        <v>1</v>
      </c>
    </row>
    <row r="1051" spans="1:14" x14ac:dyDescent="0.3">
      <c r="A1051">
        <v>1062</v>
      </c>
      <c r="B1051" t="s">
        <v>1700</v>
      </c>
      <c r="C1051" t="s">
        <v>1701</v>
      </c>
      <c r="D1051" t="s">
        <v>1120</v>
      </c>
      <c r="E1051" s="1">
        <v>42110</v>
      </c>
      <c r="F1051" s="1">
        <v>42115</v>
      </c>
      <c r="G1051" t="s">
        <v>22</v>
      </c>
      <c r="H1051" s="6">
        <v>45.216000000000001</v>
      </c>
      <c r="I1051">
        <v>3</v>
      </c>
      <c r="J1051">
        <v>0.2</v>
      </c>
      <c r="K1051" s="6">
        <v>4.5216000000000003</v>
      </c>
      <c r="L1051">
        <f>YEAR(Table1[[#This Row],[Ship Date]])</f>
        <v>2015</v>
      </c>
      <c r="M1051" t="str">
        <f>TEXT(Table1[[#This Row],[Ship Date]],"mmm")</f>
        <v>Apr</v>
      </c>
      <c r="N1051">
        <f>ROUNDUP(MONTH(Table1[[#This Row],[Ship Date]])/3,0)</f>
        <v>2</v>
      </c>
    </row>
    <row r="1052" spans="1:14" x14ac:dyDescent="0.3">
      <c r="A1052">
        <v>1063</v>
      </c>
      <c r="B1052" t="s">
        <v>1700</v>
      </c>
      <c r="C1052" t="s">
        <v>1701</v>
      </c>
      <c r="D1052" t="s">
        <v>1702</v>
      </c>
      <c r="E1052" s="1">
        <v>42110</v>
      </c>
      <c r="F1052" s="1">
        <v>42115</v>
      </c>
      <c r="G1052" t="s">
        <v>22</v>
      </c>
      <c r="H1052" s="6">
        <v>10.416</v>
      </c>
      <c r="I1052">
        <v>7</v>
      </c>
      <c r="J1052">
        <v>0.2</v>
      </c>
      <c r="K1052" s="6">
        <v>-2.2134</v>
      </c>
      <c r="L1052">
        <f>YEAR(Table1[[#This Row],[Ship Date]])</f>
        <v>2015</v>
      </c>
      <c r="M1052" t="str">
        <f>TEXT(Table1[[#This Row],[Ship Date]],"mmm")</f>
        <v>Apr</v>
      </c>
      <c r="N1052">
        <f>ROUNDUP(MONTH(Table1[[#This Row],[Ship Date]])/3,0)</f>
        <v>2</v>
      </c>
    </row>
    <row r="1053" spans="1:14" x14ac:dyDescent="0.3">
      <c r="A1053">
        <v>1064</v>
      </c>
      <c r="B1053" t="s">
        <v>1700</v>
      </c>
      <c r="C1053" t="s">
        <v>1701</v>
      </c>
      <c r="D1053" t="s">
        <v>696</v>
      </c>
      <c r="E1053" s="1">
        <v>42110</v>
      </c>
      <c r="F1053" s="1">
        <v>42115</v>
      </c>
      <c r="G1053" t="s">
        <v>22</v>
      </c>
      <c r="H1053" s="6">
        <v>7.8719999999999999</v>
      </c>
      <c r="I1053">
        <v>3</v>
      </c>
      <c r="J1053">
        <v>0.2</v>
      </c>
      <c r="K1053" s="6">
        <v>1.2791999999999999</v>
      </c>
      <c r="L1053">
        <f>YEAR(Table1[[#This Row],[Ship Date]])</f>
        <v>2015</v>
      </c>
      <c r="M1053" t="str">
        <f>TEXT(Table1[[#This Row],[Ship Date]],"mmm")</f>
        <v>Apr</v>
      </c>
      <c r="N1053">
        <f>ROUNDUP(MONTH(Table1[[#This Row],[Ship Date]])/3,0)</f>
        <v>2</v>
      </c>
    </row>
    <row r="1054" spans="1:14" x14ac:dyDescent="0.3">
      <c r="A1054">
        <v>1065</v>
      </c>
      <c r="B1054" t="s">
        <v>1700</v>
      </c>
      <c r="C1054" t="s">
        <v>1701</v>
      </c>
      <c r="D1054" t="s">
        <v>1703</v>
      </c>
      <c r="E1054" s="1">
        <v>42110</v>
      </c>
      <c r="F1054" s="1">
        <v>42115</v>
      </c>
      <c r="G1054" t="s">
        <v>22</v>
      </c>
      <c r="H1054" s="6">
        <v>118.782</v>
      </c>
      <c r="I1054">
        <v>3</v>
      </c>
      <c r="J1054">
        <v>0.4</v>
      </c>
      <c r="K1054" s="6">
        <v>-27.715800000000002</v>
      </c>
      <c r="L1054">
        <f>YEAR(Table1[[#This Row],[Ship Date]])</f>
        <v>2015</v>
      </c>
      <c r="M1054" t="str">
        <f>TEXT(Table1[[#This Row],[Ship Date]],"mmm")</f>
        <v>Apr</v>
      </c>
      <c r="N1054">
        <f>ROUNDUP(MONTH(Table1[[#This Row],[Ship Date]])/3,0)</f>
        <v>2</v>
      </c>
    </row>
    <row r="1055" spans="1:14" x14ac:dyDescent="0.3">
      <c r="A1055">
        <v>1066</v>
      </c>
      <c r="B1055" t="s">
        <v>1700</v>
      </c>
      <c r="C1055" t="s">
        <v>1701</v>
      </c>
      <c r="D1055" t="s">
        <v>1704</v>
      </c>
      <c r="E1055" s="1">
        <v>42110</v>
      </c>
      <c r="F1055" s="1">
        <v>42115</v>
      </c>
      <c r="G1055" t="s">
        <v>22</v>
      </c>
      <c r="H1055" s="6">
        <v>1.448</v>
      </c>
      <c r="I1055">
        <v>1</v>
      </c>
      <c r="J1055">
        <v>0.2</v>
      </c>
      <c r="K1055" s="6">
        <v>0.23530000000000001</v>
      </c>
      <c r="L1055">
        <f>YEAR(Table1[[#This Row],[Ship Date]])</f>
        <v>2015</v>
      </c>
      <c r="M1055" t="str">
        <f>TEXT(Table1[[#This Row],[Ship Date]],"mmm")</f>
        <v>Apr</v>
      </c>
      <c r="N1055">
        <f>ROUNDUP(MONTH(Table1[[#This Row],[Ship Date]])/3,0)</f>
        <v>2</v>
      </c>
    </row>
    <row r="1056" spans="1:14" x14ac:dyDescent="0.3">
      <c r="A1056">
        <v>1067</v>
      </c>
      <c r="B1056" t="s">
        <v>1700</v>
      </c>
      <c r="C1056" t="s">
        <v>1701</v>
      </c>
      <c r="D1056" t="s">
        <v>1705</v>
      </c>
      <c r="E1056" s="1">
        <v>42110</v>
      </c>
      <c r="F1056" s="1">
        <v>42115</v>
      </c>
      <c r="G1056" t="s">
        <v>22</v>
      </c>
      <c r="H1056" s="6">
        <v>55.47</v>
      </c>
      <c r="I1056">
        <v>5</v>
      </c>
      <c r="J1056">
        <v>0.7</v>
      </c>
      <c r="K1056" s="6">
        <v>-46.225000000000001</v>
      </c>
      <c r="L1056">
        <f>YEAR(Table1[[#This Row],[Ship Date]])</f>
        <v>2015</v>
      </c>
      <c r="M1056" t="str">
        <f>TEXT(Table1[[#This Row],[Ship Date]],"mmm")</f>
        <v>Apr</v>
      </c>
      <c r="N1056">
        <f>ROUNDUP(MONTH(Table1[[#This Row],[Ship Date]])/3,0)</f>
        <v>2</v>
      </c>
    </row>
    <row r="1057" spans="1:14" x14ac:dyDescent="0.3">
      <c r="A1057">
        <v>1068</v>
      </c>
      <c r="B1057" t="s">
        <v>1706</v>
      </c>
      <c r="C1057" t="s">
        <v>1707</v>
      </c>
      <c r="D1057" t="s">
        <v>136</v>
      </c>
      <c r="E1057" s="1">
        <v>42644</v>
      </c>
      <c r="F1057" s="1">
        <v>42645</v>
      </c>
      <c r="G1057" t="s">
        <v>82</v>
      </c>
      <c r="H1057" s="6">
        <v>194.84800000000001</v>
      </c>
      <c r="I1057">
        <v>4</v>
      </c>
      <c r="J1057">
        <v>0.2</v>
      </c>
      <c r="K1057" s="6">
        <v>12.178000000000001</v>
      </c>
      <c r="L1057">
        <f>YEAR(Table1[[#This Row],[Ship Date]])</f>
        <v>2016</v>
      </c>
      <c r="M1057" t="str">
        <f>TEXT(Table1[[#This Row],[Ship Date]],"mmm")</f>
        <v>Oct</v>
      </c>
      <c r="N1057">
        <f>ROUNDUP(MONTH(Table1[[#This Row],[Ship Date]])/3,0)</f>
        <v>4</v>
      </c>
    </row>
    <row r="1058" spans="1:14" x14ac:dyDescent="0.3">
      <c r="A1058">
        <v>1069</v>
      </c>
      <c r="B1058" t="s">
        <v>1708</v>
      </c>
      <c r="C1058" t="s">
        <v>1709</v>
      </c>
      <c r="D1058" t="s">
        <v>970</v>
      </c>
      <c r="E1058" s="1">
        <v>43006</v>
      </c>
      <c r="F1058" s="1">
        <v>43008</v>
      </c>
      <c r="G1058" t="s">
        <v>14</v>
      </c>
      <c r="H1058" s="6">
        <v>1.744</v>
      </c>
      <c r="I1058">
        <v>1</v>
      </c>
      <c r="J1058">
        <v>0.2</v>
      </c>
      <c r="K1058" s="6">
        <v>-0.3488</v>
      </c>
      <c r="L1058">
        <f>YEAR(Table1[[#This Row],[Ship Date]])</f>
        <v>2017</v>
      </c>
      <c r="M1058" t="str">
        <f>TEXT(Table1[[#This Row],[Ship Date]],"mmm")</f>
        <v>Sep</v>
      </c>
      <c r="N1058">
        <f>ROUNDUP(MONTH(Table1[[#This Row],[Ship Date]])/3,0)</f>
        <v>3</v>
      </c>
    </row>
    <row r="1059" spans="1:14" x14ac:dyDescent="0.3">
      <c r="A1059">
        <v>1070</v>
      </c>
      <c r="B1059" t="s">
        <v>1710</v>
      </c>
      <c r="C1059" t="s">
        <v>771</v>
      </c>
      <c r="D1059" t="s">
        <v>604</v>
      </c>
      <c r="E1059" s="1">
        <v>42210</v>
      </c>
      <c r="F1059" s="1">
        <v>42214</v>
      </c>
      <c r="G1059" t="s">
        <v>22</v>
      </c>
      <c r="H1059" s="6">
        <v>25.175999999999998</v>
      </c>
      <c r="I1059">
        <v>4</v>
      </c>
      <c r="J1059">
        <v>0.7</v>
      </c>
      <c r="K1059" s="6">
        <v>-18.462399999999999</v>
      </c>
      <c r="L1059">
        <f>YEAR(Table1[[#This Row],[Ship Date]])</f>
        <v>2015</v>
      </c>
      <c r="M1059" t="str">
        <f>TEXT(Table1[[#This Row],[Ship Date]],"mmm")</f>
        <v>Jul</v>
      </c>
      <c r="N1059">
        <f>ROUNDUP(MONTH(Table1[[#This Row],[Ship Date]])/3,0)</f>
        <v>3</v>
      </c>
    </row>
    <row r="1060" spans="1:14" x14ac:dyDescent="0.3">
      <c r="A1060">
        <v>1071</v>
      </c>
      <c r="B1060" t="s">
        <v>1711</v>
      </c>
      <c r="C1060" t="s">
        <v>1712</v>
      </c>
      <c r="D1060" t="s">
        <v>649</v>
      </c>
      <c r="E1060" s="1">
        <v>42328</v>
      </c>
      <c r="F1060" s="1">
        <v>42334</v>
      </c>
      <c r="G1060" t="s">
        <v>22</v>
      </c>
      <c r="H1060" s="6">
        <v>19.46</v>
      </c>
      <c r="I1060">
        <v>7</v>
      </c>
      <c r="J1060">
        <v>0</v>
      </c>
      <c r="K1060" s="6">
        <v>5.0595999999999997</v>
      </c>
      <c r="L1060">
        <f>YEAR(Table1[[#This Row],[Ship Date]])</f>
        <v>2015</v>
      </c>
      <c r="M1060" t="str">
        <f>TEXT(Table1[[#This Row],[Ship Date]],"mmm")</f>
        <v>Nov</v>
      </c>
      <c r="N1060">
        <f>ROUNDUP(MONTH(Table1[[#This Row],[Ship Date]])/3,0)</f>
        <v>4</v>
      </c>
    </row>
    <row r="1061" spans="1:14" x14ac:dyDescent="0.3">
      <c r="A1061">
        <v>1072</v>
      </c>
      <c r="B1061" t="s">
        <v>1713</v>
      </c>
      <c r="C1061" t="s">
        <v>1714</v>
      </c>
      <c r="D1061" t="s">
        <v>632</v>
      </c>
      <c r="E1061" s="1">
        <v>42488</v>
      </c>
      <c r="F1061" s="1">
        <v>42492</v>
      </c>
      <c r="G1061" t="s">
        <v>22</v>
      </c>
      <c r="H1061" s="6">
        <v>29.472000000000001</v>
      </c>
      <c r="I1061">
        <v>3</v>
      </c>
      <c r="J1061">
        <v>0.2</v>
      </c>
      <c r="K1061" s="6">
        <v>9.9467999999999996</v>
      </c>
      <c r="L1061">
        <f>YEAR(Table1[[#This Row],[Ship Date]])</f>
        <v>2016</v>
      </c>
      <c r="M1061" t="str">
        <f>TEXT(Table1[[#This Row],[Ship Date]],"mmm")</f>
        <v>May</v>
      </c>
      <c r="N1061">
        <f>ROUNDUP(MONTH(Table1[[#This Row],[Ship Date]])/3,0)</f>
        <v>2</v>
      </c>
    </row>
    <row r="1062" spans="1:14" x14ac:dyDescent="0.3">
      <c r="A1062">
        <v>1073</v>
      </c>
      <c r="B1062" t="s">
        <v>1715</v>
      </c>
      <c r="C1062" t="s">
        <v>1716</v>
      </c>
      <c r="D1062" t="s">
        <v>1717</v>
      </c>
      <c r="E1062" s="1">
        <v>43053</v>
      </c>
      <c r="F1062" s="1">
        <v>43058</v>
      </c>
      <c r="G1062" t="s">
        <v>22</v>
      </c>
      <c r="H1062" s="6">
        <v>8.64</v>
      </c>
      <c r="I1062">
        <v>2</v>
      </c>
      <c r="J1062">
        <v>0.2</v>
      </c>
      <c r="K1062" s="6">
        <v>3.024</v>
      </c>
      <c r="L1062">
        <f>YEAR(Table1[[#This Row],[Ship Date]])</f>
        <v>2017</v>
      </c>
      <c r="M1062" t="str">
        <f>TEXT(Table1[[#This Row],[Ship Date]],"mmm")</f>
        <v>Nov</v>
      </c>
      <c r="N1062">
        <f>ROUNDUP(MONTH(Table1[[#This Row],[Ship Date]])/3,0)</f>
        <v>4</v>
      </c>
    </row>
    <row r="1063" spans="1:14" x14ac:dyDescent="0.3">
      <c r="A1063">
        <v>1074</v>
      </c>
      <c r="B1063" t="s">
        <v>1718</v>
      </c>
      <c r="C1063" t="s">
        <v>1719</v>
      </c>
      <c r="D1063" t="s">
        <v>1720</v>
      </c>
      <c r="E1063" s="1">
        <v>42686</v>
      </c>
      <c r="F1063" s="1">
        <v>42693</v>
      </c>
      <c r="G1063" t="s">
        <v>22</v>
      </c>
      <c r="H1063" s="6">
        <v>6.27</v>
      </c>
      <c r="I1063">
        <v>5</v>
      </c>
      <c r="J1063">
        <v>0.7</v>
      </c>
      <c r="K1063" s="6">
        <v>-4.5979999999999999</v>
      </c>
      <c r="L1063">
        <f>YEAR(Table1[[#This Row],[Ship Date]])</f>
        <v>2016</v>
      </c>
      <c r="M1063" t="str">
        <f>TEXT(Table1[[#This Row],[Ship Date]],"mmm")</f>
        <v>Nov</v>
      </c>
      <c r="N1063">
        <f>ROUNDUP(MONTH(Table1[[#This Row],[Ship Date]])/3,0)</f>
        <v>4</v>
      </c>
    </row>
    <row r="1064" spans="1:14" x14ac:dyDescent="0.3">
      <c r="A1064">
        <v>1075</v>
      </c>
      <c r="B1064" t="s">
        <v>1718</v>
      </c>
      <c r="C1064" t="s">
        <v>1719</v>
      </c>
      <c r="D1064" t="s">
        <v>522</v>
      </c>
      <c r="E1064" s="1">
        <v>42686</v>
      </c>
      <c r="F1064" s="1">
        <v>42693</v>
      </c>
      <c r="G1064" t="s">
        <v>22</v>
      </c>
      <c r="H1064" s="6">
        <v>4.3680000000000003</v>
      </c>
      <c r="I1064">
        <v>7</v>
      </c>
      <c r="J1064">
        <v>0.7</v>
      </c>
      <c r="K1064" s="6">
        <v>-3.3488000000000002</v>
      </c>
      <c r="L1064">
        <f>YEAR(Table1[[#This Row],[Ship Date]])</f>
        <v>2016</v>
      </c>
      <c r="M1064" t="str">
        <f>TEXT(Table1[[#This Row],[Ship Date]],"mmm")</f>
        <v>Nov</v>
      </c>
      <c r="N1064">
        <f>ROUNDUP(MONTH(Table1[[#This Row],[Ship Date]])/3,0)</f>
        <v>4</v>
      </c>
    </row>
    <row r="1065" spans="1:14" x14ac:dyDescent="0.3">
      <c r="A1065">
        <v>1076</v>
      </c>
      <c r="B1065" t="s">
        <v>1718</v>
      </c>
      <c r="C1065" t="s">
        <v>1719</v>
      </c>
      <c r="D1065" t="s">
        <v>1721</v>
      </c>
      <c r="E1065" s="1">
        <v>42686</v>
      </c>
      <c r="F1065" s="1">
        <v>42693</v>
      </c>
      <c r="G1065" t="s">
        <v>22</v>
      </c>
      <c r="H1065" s="6">
        <v>31.984000000000002</v>
      </c>
      <c r="I1065">
        <v>2</v>
      </c>
      <c r="J1065">
        <v>0.2</v>
      </c>
      <c r="K1065" s="6">
        <v>1.9990000000000001</v>
      </c>
      <c r="L1065">
        <f>YEAR(Table1[[#This Row],[Ship Date]])</f>
        <v>2016</v>
      </c>
      <c r="M1065" t="str">
        <f>TEXT(Table1[[#This Row],[Ship Date]],"mmm")</f>
        <v>Nov</v>
      </c>
      <c r="N1065">
        <f>ROUNDUP(MONTH(Table1[[#This Row],[Ship Date]])/3,0)</f>
        <v>4</v>
      </c>
    </row>
    <row r="1066" spans="1:14" x14ac:dyDescent="0.3">
      <c r="A1066">
        <v>1077</v>
      </c>
      <c r="B1066" t="s">
        <v>1722</v>
      </c>
      <c r="C1066" t="s">
        <v>1723</v>
      </c>
      <c r="D1066" t="s">
        <v>1724</v>
      </c>
      <c r="E1066" s="1">
        <v>42642</v>
      </c>
      <c r="F1066" s="1">
        <v>42643</v>
      </c>
      <c r="G1066" t="s">
        <v>82</v>
      </c>
      <c r="H1066" s="6">
        <v>40.880000000000003</v>
      </c>
      <c r="I1066">
        <v>7</v>
      </c>
      <c r="J1066">
        <v>0</v>
      </c>
      <c r="K1066" s="6">
        <v>10.6288</v>
      </c>
      <c r="L1066">
        <f>YEAR(Table1[[#This Row],[Ship Date]])</f>
        <v>2016</v>
      </c>
      <c r="M1066" t="str">
        <f>TEXT(Table1[[#This Row],[Ship Date]],"mmm")</f>
        <v>Sep</v>
      </c>
      <c r="N1066">
        <f>ROUNDUP(MONTH(Table1[[#This Row],[Ship Date]])/3,0)</f>
        <v>3</v>
      </c>
    </row>
    <row r="1067" spans="1:14" x14ac:dyDescent="0.3">
      <c r="A1067">
        <v>1078</v>
      </c>
      <c r="B1067" t="s">
        <v>1725</v>
      </c>
      <c r="C1067" t="s">
        <v>1726</v>
      </c>
      <c r="D1067" t="s">
        <v>1727</v>
      </c>
      <c r="E1067" s="1">
        <v>43001</v>
      </c>
      <c r="F1067" s="1">
        <v>43003</v>
      </c>
      <c r="G1067" t="s">
        <v>14</v>
      </c>
      <c r="H1067" s="6">
        <v>119.96</v>
      </c>
      <c r="I1067">
        <v>2</v>
      </c>
      <c r="J1067">
        <v>0</v>
      </c>
      <c r="K1067" s="6">
        <v>33.588799999999999</v>
      </c>
      <c r="L1067">
        <f>YEAR(Table1[[#This Row],[Ship Date]])</f>
        <v>2017</v>
      </c>
      <c r="M1067" t="str">
        <f>TEXT(Table1[[#This Row],[Ship Date]],"mmm")</f>
        <v>Sep</v>
      </c>
      <c r="N1067">
        <f>ROUNDUP(MONTH(Table1[[#This Row],[Ship Date]])/3,0)</f>
        <v>3</v>
      </c>
    </row>
    <row r="1068" spans="1:14" x14ac:dyDescent="0.3">
      <c r="A1068">
        <v>1079</v>
      </c>
      <c r="B1068" t="s">
        <v>1725</v>
      </c>
      <c r="C1068" t="s">
        <v>1726</v>
      </c>
      <c r="D1068" t="s">
        <v>944</v>
      </c>
      <c r="E1068" s="1">
        <v>43001</v>
      </c>
      <c r="F1068" s="1">
        <v>43003</v>
      </c>
      <c r="G1068" t="s">
        <v>14</v>
      </c>
      <c r="H1068" s="6">
        <v>31.44</v>
      </c>
      <c r="I1068">
        <v>3</v>
      </c>
      <c r="J1068">
        <v>0</v>
      </c>
      <c r="K1068" s="6">
        <v>8.4887999999999995</v>
      </c>
      <c r="L1068">
        <f>YEAR(Table1[[#This Row],[Ship Date]])</f>
        <v>2017</v>
      </c>
      <c r="M1068" t="str">
        <f>TEXT(Table1[[#This Row],[Ship Date]],"mmm")</f>
        <v>Sep</v>
      </c>
      <c r="N1068">
        <f>ROUNDUP(MONTH(Table1[[#This Row],[Ship Date]])/3,0)</f>
        <v>3</v>
      </c>
    </row>
    <row r="1069" spans="1:14" x14ac:dyDescent="0.3">
      <c r="A1069">
        <v>1080</v>
      </c>
      <c r="B1069" t="s">
        <v>1725</v>
      </c>
      <c r="C1069" t="s">
        <v>1726</v>
      </c>
      <c r="D1069" t="s">
        <v>967</v>
      </c>
      <c r="E1069" s="1">
        <v>43001</v>
      </c>
      <c r="F1069" s="1">
        <v>43003</v>
      </c>
      <c r="G1069" t="s">
        <v>14</v>
      </c>
      <c r="H1069" s="6">
        <v>6.88</v>
      </c>
      <c r="I1069">
        <v>1</v>
      </c>
      <c r="J1069">
        <v>0.2</v>
      </c>
      <c r="K1069" s="6">
        <v>2.3220000000000001</v>
      </c>
      <c r="L1069">
        <f>YEAR(Table1[[#This Row],[Ship Date]])</f>
        <v>2017</v>
      </c>
      <c r="M1069" t="str">
        <f>TEXT(Table1[[#This Row],[Ship Date]],"mmm")</f>
        <v>Sep</v>
      </c>
      <c r="N1069">
        <f>ROUNDUP(MONTH(Table1[[#This Row],[Ship Date]])/3,0)</f>
        <v>3</v>
      </c>
    </row>
    <row r="1070" spans="1:14" x14ac:dyDescent="0.3">
      <c r="A1070">
        <v>1081</v>
      </c>
      <c r="B1070" t="s">
        <v>1728</v>
      </c>
      <c r="C1070" t="s">
        <v>1729</v>
      </c>
      <c r="D1070" t="s">
        <v>1730</v>
      </c>
      <c r="E1070" s="1">
        <v>42337</v>
      </c>
      <c r="F1070" s="1">
        <v>42342</v>
      </c>
      <c r="G1070" t="s">
        <v>22</v>
      </c>
      <c r="H1070" s="6">
        <v>19.920000000000002</v>
      </c>
      <c r="I1070">
        <v>4</v>
      </c>
      <c r="J1070">
        <v>0</v>
      </c>
      <c r="K1070" s="6">
        <v>9.3623999999999992</v>
      </c>
      <c r="L1070">
        <f>YEAR(Table1[[#This Row],[Ship Date]])</f>
        <v>2015</v>
      </c>
      <c r="M1070" t="str">
        <f>TEXT(Table1[[#This Row],[Ship Date]],"mmm")</f>
        <v>Dec</v>
      </c>
      <c r="N1070">
        <f>ROUNDUP(MONTH(Table1[[#This Row],[Ship Date]])/3,0)</f>
        <v>4</v>
      </c>
    </row>
    <row r="1071" spans="1:14" x14ac:dyDescent="0.3">
      <c r="A1071">
        <v>1082</v>
      </c>
      <c r="B1071" t="s">
        <v>1728</v>
      </c>
      <c r="C1071" t="s">
        <v>1729</v>
      </c>
      <c r="D1071" t="s">
        <v>1731</v>
      </c>
      <c r="E1071" s="1">
        <v>42337</v>
      </c>
      <c r="F1071" s="1">
        <v>42342</v>
      </c>
      <c r="G1071" t="s">
        <v>22</v>
      </c>
      <c r="H1071" s="6">
        <v>1106.9100000000001</v>
      </c>
      <c r="I1071">
        <v>9</v>
      </c>
      <c r="J1071">
        <v>0</v>
      </c>
      <c r="K1071" s="6">
        <v>121.76009999999999</v>
      </c>
      <c r="L1071">
        <f>YEAR(Table1[[#This Row],[Ship Date]])</f>
        <v>2015</v>
      </c>
      <c r="M1071" t="str">
        <f>TEXT(Table1[[#This Row],[Ship Date]],"mmm")</f>
        <v>Dec</v>
      </c>
      <c r="N1071">
        <f>ROUNDUP(MONTH(Table1[[#This Row],[Ship Date]])/3,0)</f>
        <v>4</v>
      </c>
    </row>
    <row r="1072" spans="1:14" x14ac:dyDescent="0.3">
      <c r="A1072">
        <v>1083</v>
      </c>
      <c r="B1072" t="s">
        <v>1732</v>
      </c>
      <c r="C1072" t="s">
        <v>142</v>
      </c>
      <c r="D1072" t="s">
        <v>1269</v>
      </c>
      <c r="E1072" s="1">
        <v>42430</v>
      </c>
      <c r="F1072" s="1">
        <v>42434</v>
      </c>
      <c r="G1072" t="s">
        <v>22</v>
      </c>
      <c r="H1072" s="6">
        <v>836.59199999999998</v>
      </c>
      <c r="I1072">
        <v>8</v>
      </c>
      <c r="J1072">
        <v>0.4</v>
      </c>
      <c r="K1072" s="6">
        <v>-264.92079999999999</v>
      </c>
      <c r="L1072">
        <f>YEAR(Table1[[#This Row],[Ship Date]])</f>
        <v>2016</v>
      </c>
      <c r="M1072" t="str">
        <f>TEXT(Table1[[#This Row],[Ship Date]],"mmm")</f>
        <v>Mar</v>
      </c>
      <c r="N1072">
        <f>ROUNDUP(MONTH(Table1[[#This Row],[Ship Date]])/3,0)</f>
        <v>1</v>
      </c>
    </row>
    <row r="1073" spans="1:14" x14ac:dyDescent="0.3">
      <c r="A1073">
        <v>1084</v>
      </c>
      <c r="B1073" t="s">
        <v>1732</v>
      </c>
      <c r="C1073" t="s">
        <v>142</v>
      </c>
      <c r="D1073" t="s">
        <v>1733</v>
      </c>
      <c r="E1073" s="1">
        <v>42430</v>
      </c>
      <c r="F1073" s="1">
        <v>42434</v>
      </c>
      <c r="G1073" t="s">
        <v>22</v>
      </c>
      <c r="H1073" s="6">
        <v>26.38</v>
      </c>
      <c r="I1073">
        <v>1</v>
      </c>
      <c r="J1073">
        <v>0</v>
      </c>
      <c r="K1073" s="6">
        <v>12.1348</v>
      </c>
      <c r="L1073">
        <f>YEAR(Table1[[#This Row],[Ship Date]])</f>
        <v>2016</v>
      </c>
      <c r="M1073" t="str">
        <f>TEXT(Table1[[#This Row],[Ship Date]],"mmm")</f>
        <v>Mar</v>
      </c>
      <c r="N1073">
        <f>ROUNDUP(MONTH(Table1[[#This Row],[Ship Date]])/3,0)</f>
        <v>1</v>
      </c>
    </row>
    <row r="1074" spans="1:14" x14ac:dyDescent="0.3">
      <c r="A1074">
        <v>1085</v>
      </c>
      <c r="B1074" t="s">
        <v>1732</v>
      </c>
      <c r="C1074" t="s">
        <v>142</v>
      </c>
      <c r="D1074" t="s">
        <v>506</v>
      </c>
      <c r="E1074" s="1">
        <v>42430</v>
      </c>
      <c r="F1074" s="1">
        <v>42434</v>
      </c>
      <c r="G1074" t="s">
        <v>22</v>
      </c>
      <c r="H1074" s="6">
        <v>362.92</v>
      </c>
      <c r="I1074">
        <v>2</v>
      </c>
      <c r="J1074">
        <v>0</v>
      </c>
      <c r="K1074" s="6">
        <v>105.24679999999999</v>
      </c>
      <c r="L1074">
        <f>YEAR(Table1[[#This Row],[Ship Date]])</f>
        <v>2016</v>
      </c>
      <c r="M1074" t="str">
        <f>TEXT(Table1[[#This Row],[Ship Date]],"mmm")</f>
        <v>Mar</v>
      </c>
      <c r="N1074">
        <f>ROUNDUP(MONTH(Table1[[#This Row],[Ship Date]])/3,0)</f>
        <v>1</v>
      </c>
    </row>
    <row r="1075" spans="1:14" x14ac:dyDescent="0.3">
      <c r="A1075">
        <v>1086</v>
      </c>
      <c r="B1075" t="s">
        <v>1732</v>
      </c>
      <c r="C1075" t="s">
        <v>142</v>
      </c>
      <c r="D1075" t="s">
        <v>1734</v>
      </c>
      <c r="E1075" s="1">
        <v>42430</v>
      </c>
      <c r="F1075" s="1">
        <v>42434</v>
      </c>
      <c r="G1075" t="s">
        <v>22</v>
      </c>
      <c r="H1075" s="6">
        <v>4899.93</v>
      </c>
      <c r="I1075">
        <v>7</v>
      </c>
      <c r="J1075">
        <v>0</v>
      </c>
      <c r="K1075" s="6">
        <v>2400.9657000000002</v>
      </c>
      <c r="L1075">
        <f>YEAR(Table1[[#This Row],[Ship Date]])</f>
        <v>2016</v>
      </c>
      <c r="M1075" t="str">
        <f>TEXT(Table1[[#This Row],[Ship Date]],"mmm")</f>
        <v>Mar</v>
      </c>
      <c r="N1075">
        <f>ROUNDUP(MONTH(Table1[[#This Row],[Ship Date]])/3,0)</f>
        <v>1</v>
      </c>
    </row>
    <row r="1076" spans="1:14" x14ac:dyDescent="0.3">
      <c r="A1076">
        <v>1087</v>
      </c>
      <c r="B1076" t="s">
        <v>1735</v>
      </c>
      <c r="C1076" t="s">
        <v>214</v>
      </c>
      <c r="D1076" t="s">
        <v>1736</v>
      </c>
      <c r="E1076" s="1">
        <v>42594</v>
      </c>
      <c r="F1076" s="1">
        <v>42594</v>
      </c>
      <c r="G1076" t="s">
        <v>656</v>
      </c>
      <c r="H1076" s="6">
        <v>6.48</v>
      </c>
      <c r="I1076">
        <v>1</v>
      </c>
      <c r="J1076">
        <v>0</v>
      </c>
      <c r="K1076" s="6">
        <v>3.1103999999999998</v>
      </c>
      <c r="L1076">
        <f>YEAR(Table1[[#This Row],[Ship Date]])</f>
        <v>2016</v>
      </c>
      <c r="M1076" t="str">
        <f>TEXT(Table1[[#This Row],[Ship Date]],"mmm")</f>
        <v>Aug</v>
      </c>
      <c r="N1076">
        <f>ROUNDUP(MONTH(Table1[[#This Row],[Ship Date]])/3,0)</f>
        <v>3</v>
      </c>
    </row>
    <row r="1077" spans="1:14" x14ac:dyDescent="0.3">
      <c r="A1077">
        <v>1088</v>
      </c>
      <c r="B1077" t="s">
        <v>1737</v>
      </c>
      <c r="C1077" t="s">
        <v>1738</v>
      </c>
      <c r="D1077" t="s">
        <v>361</v>
      </c>
      <c r="E1077" s="1">
        <v>42597</v>
      </c>
      <c r="F1077" s="1">
        <v>42602</v>
      </c>
      <c r="G1077" t="s">
        <v>14</v>
      </c>
      <c r="H1077" s="6">
        <v>71.975999999999999</v>
      </c>
      <c r="I1077">
        <v>3</v>
      </c>
      <c r="J1077">
        <v>0.2</v>
      </c>
      <c r="K1077" s="6">
        <v>7.1976000000000004</v>
      </c>
      <c r="L1077">
        <f>YEAR(Table1[[#This Row],[Ship Date]])</f>
        <v>2016</v>
      </c>
      <c r="M1077" t="str">
        <f>TEXT(Table1[[#This Row],[Ship Date]],"mmm")</f>
        <v>Aug</v>
      </c>
      <c r="N1077">
        <f>ROUNDUP(MONTH(Table1[[#This Row],[Ship Date]])/3,0)</f>
        <v>3</v>
      </c>
    </row>
    <row r="1078" spans="1:14" x14ac:dyDescent="0.3">
      <c r="A1078">
        <v>1089</v>
      </c>
      <c r="B1078" t="s">
        <v>1737</v>
      </c>
      <c r="C1078" t="s">
        <v>1738</v>
      </c>
      <c r="D1078" t="s">
        <v>1739</v>
      </c>
      <c r="E1078" s="1">
        <v>42597</v>
      </c>
      <c r="F1078" s="1">
        <v>42602</v>
      </c>
      <c r="G1078" t="s">
        <v>14</v>
      </c>
      <c r="H1078" s="6">
        <v>3.15</v>
      </c>
      <c r="I1078">
        <v>1</v>
      </c>
      <c r="J1078">
        <v>0</v>
      </c>
      <c r="K1078" s="6">
        <v>1.512</v>
      </c>
      <c r="L1078">
        <f>YEAR(Table1[[#This Row],[Ship Date]])</f>
        <v>2016</v>
      </c>
      <c r="M1078" t="str">
        <f>TEXT(Table1[[#This Row],[Ship Date]],"mmm")</f>
        <v>Aug</v>
      </c>
      <c r="N1078">
        <f>ROUNDUP(MONTH(Table1[[#This Row],[Ship Date]])/3,0)</f>
        <v>3</v>
      </c>
    </row>
    <row r="1079" spans="1:14" x14ac:dyDescent="0.3">
      <c r="A1079">
        <v>1090</v>
      </c>
      <c r="B1079" t="s">
        <v>1740</v>
      </c>
      <c r="C1079" t="s">
        <v>1565</v>
      </c>
      <c r="D1079" t="s">
        <v>597</v>
      </c>
      <c r="E1079" s="1">
        <v>42890</v>
      </c>
      <c r="F1079" s="1">
        <v>42896</v>
      </c>
      <c r="G1079" t="s">
        <v>22</v>
      </c>
      <c r="H1079" s="6">
        <v>31.984000000000002</v>
      </c>
      <c r="I1079">
        <v>2</v>
      </c>
      <c r="J1079">
        <v>0.2</v>
      </c>
      <c r="K1079" s="6">
        <v>1.9990000000000001</v>
      </c>
      <c r="L1079">
        <f>YEAR(Table1[[#This Row],[Ship Date]])</f>
        <v>2017</v>
      </c>
      <c r="M1079" t="str">
        <f>TEXT(Table1[[#This Row],[Ship Date]],"mmm")</f>
        <v>Jun</v>
      </c>
      <c r="N1079">
        <f>ROUNDUP(MONTH(Table1[[#This Row],[Ship Date]])/3,0)</f>
        <v>2</v>
      </c>
    </row>
    <row r="1080" spans="1:14" x14ac:dyDescent="0.3">
      <c r="A1080">
        <v>1091</v>
      </c>
      <c r="B1080" t="s">
        <v>1740</v>
      </c>
      <c r="C1080" t="s">
        <v>1565</v>
      </c>
      <c r="D1080" t="s">
        <v>1741</v>
      </c>
      <c r="E1080" s="1">
        <v>42890</v>
      </c>
      <c r="F1080" s="1">
        <v>42896</v>
      </c>
      <c r="G1080" t="s">
        <v>22</v>
      </c>
      <c r="H1080" s="6">
        <v>71.983999999999995</v>
      </c>
      <c r="I1080">
        <v>2</v>
      </c>
      <c r="J1080">
        <v>0.2</v>
      </c>
      <c r="K1080" s="6">
        <v>25.194400000000002</v>
      </c>
      <c r="L1080">
        <f>YEAR(Table1[[#This Row],[Ship Date]])</f>
        <v>2017</v>
      </c>
      <c r="M1080" t="str">
        <f>TEXT(Table1[[#This Row],[Ship Date]],"mmm")</f>
        <v>Jun</v>
      </c>
      <c r="N1080">
        <f>ROUNDUP(MONTH(Table1[[#This Row],[Ship Date]])/3,0)</f>
        <v>2</v>
      </c>
    </row>
    <row r="1081" spans="1:14" x14ac:dyDescent="0.3">
      <c r="A1081">
        <v>1092</v>
      </c>
      <c r="B1081" t="s">
        <v>1742</v>
      </c>
      <c r="C1081" t="s">
        <v>1176</v>
      </c>
      <c r="D1081" t="s">
        <v>1743</v>
      </c>
      <c r="E1081" s="1">
        <v>42344</v>
      </c>
      <c r="F1081" s="1">
        <v>42351</v>
      </c>
      <c r="G1081" t="s">
        <v>22</v>
      </c>
      <c r="H1081" s="6">
        <v>120.15</v>
      </c>
      <c r="I1081">
        <v>9</v>
      </c>
      <c r="J1081">
        <v>0</v>
      </c>
      <c r="K1081" s="6">
        <v>33.642000000000003</v>
      </c>
      <c r="L1081">
        <f>YEAR(Table1[[#This Row],[Ship Date]])</f>
        <v>2015</v>
      </c>
      <c r="M1081" t="str">
        <f>TEXT(Table1[[#This Row],[Ship Date]],"mmm")</f>
        <v>Dec</v>
      </c>
      <c r="N1081">
        <f>ROUNDUP(MONTH(Table1[[#This Row],[Ship Date]])/3,0)</f>
        <v>4</v>
      </c>
    </row>
    <row r="1082" spans="1:14" x14ac:dyDescent="0.3">
      <c r="A1082">
        <v>1093</v>
      </c>
      <c r="B1082" t="s">
        <v>1742</v>
      </c>
      <c r="C1082" t="s">
        <v>1176</v>
      </c>
      <c r="D1082" t="s">
        <v>1744</v>
      </c>
      <c r="E1082" s="1">
        <v>42344</v>
      </c>
      <c r="F1082" s="1">
        <v>42351</v>
      </c>
      <c r="G1082" t="s">
        <v>22</v>
      </c>
      <c r="H1082" s="6">
        <v>219.184</v>
      </c>
      <c r="I1082">
        <v>2</v>
      </c>
      <c r="J1082">
        <v>0.2</v>
      </c>
      <c r="K1082" s="6">
        <v>19.178599999999999</v>
      </c>
      <c r="L1082">
        <f>YEAR(Table1[[#This Row],[Ship Date]])</f>
        <v>2015</v>
      </c>
      <c r="M1082" t="str">
        <f>TEXT(Table1[[#This Row],[Ship Date]],"mmm")</f>
        <v>Dec</v>
      </c>
      <c r="N1082">
        <f>ROUNDUP(MONTH(Table1[[#This Row],[Ship Date]])/3,0)</f>
        <v>4</v>
      </c>
    </row>
    <row r="1083" spans="1:14" x14ac:dyDescent="0.3">
      <c r="A1083">
        <v>1094</v>
      </c>
      <c r="B1083" t="s">
        <v>1745</v>
      </c>
      <c r="C1083" t="s">
        <v>1746</v>
      </c>
      <c r="D1083" t="s">
        <v>1747</v>
      </c>
      <c r="E1083" s="1">
        <v>42365</v>
      </c>
      <c r="F1083" s="1">
        <v>42369</v>
      </c>
      <c r="G1083" t="s">
        <v>22</v>
      </c>
      <c r="H1083" s="6">
        <v>28.9</v>
      </c>
      <c r="I1083">
        <v>5</v>
      </c>
      <c r="J1083">
        <v>0</v>
      </c>
      <c r="K1083" s="6">
        <v>14.161</v>
      </c>
      <c r="L1083">
        <f>YEAR(Table1[[#This Row],[Ship Date]])</f>
        <v>2015</v>
      </c>
      <c r="M1083" t="str">
        <f>TEXT(Table1[[#This Row],[Ship Date]],"mmm")</f>
        <v>Dec</v>
      </c>
      <c r="N1083">
        <f>ROUNDUP(MONTH(Table1[[#This Row],[Ship Date]])/3,0)</f>
        <v>4</v>
      </c>
    </row>
    <row r="1084" spans="1:14" x14ac:dyDescent="0.3">
      <c r="A1084">
        <v>1095</v>
      </c>
      <c r="B1084" t="s">
        <v>1745</v>
      </c>
      <c r="C1084" t="s">
        <v>1746</v>
      </c>
      <c r="D1084" t="s">
        <v>334</v>
      </c>
      <c r="E1084" s="1">
        <v>42365</v>
      </c>
      <c r="F1084" s="1">
        <v>42369</v>
      </c>
      <c r="G1084" t="s">
        <v>22</v>
      </c>
      <c r="H1084" s="6">
        <v>355.96</v>
      </c>
      <c r="I1084">
        <v>2</v>
      </c>
      <c r="J1084">
        <v>0</v>
      </c>
      <c r="K1084" s="6">
        <v>103.22839999999999</v>
      </c>
      <c r="L1084">
        <f>YEAR(Table1[[#This Row],[Ship Date]])</f>
        <v>2015</v>
      </c>
      <c r="M1084" t="str">
        <f>TEXT(Table1[[#This Row],[Ship Date]],"mmm")</f>
        <v>Dec</v>
      </c>
      <c r="N1084">
        <f>ROUNDUP(MONTH(Table1[[#This Row],[Ship Date]])/3,0)</f>
        <v>4</v>
      </c>
    </row>
    <row r="1085" spans="1:14" x14ac:dyDescent="0.3">
      <c r="A1085">
        <v>1096</v>
      </c>
      <c r="B1085" t="s">
        <v>1748</v>
      </c>
      <c r="C1085" t="s">
        <v>1749</v>
      </c>
      <c r="D1085" t="s">
        <v>1750</v>
      </c>
      <c r="E1085" s="1">
        <v>42756</v>
      </c>
      <c r="F1085" s="1">
        <v>42761</v>
      </c>
      <c r="G1085" t="s">
        <v>22</v>
      </c>
      <c r="H1085" s="6">
        <v>348.20800000000003</v>
      </c>
      <c r="I1085">
        <v>7</v>
      </c>
      <c r="J1085">
        <v>0.2</v>
      </c>
      <c r="K1085" s="6">
        <v>30.4682</v>
      </c>
      <c r="L1085">
        <f>YEAR(Table1[[#This Row],[Ship Date]])</f>
        <v>2017</v>
      </c>
      <c r="M1085" t="str">
        <f>TEXT(Table1[[#This Row],[Ship Date]],"mmm")</f>
        <v>Jan</v>
      </c>
      <c r="N1085">
        <f>ROUNDUP(MONTH(Table1[[#This Row],[Ship Date]])/3,0)</f>
        <v>1</v>
      </c>
    </row>
    <row r="1086" spans="1:14" x14ac:dyDescent="0.3">
      <c r="A1086">
        <v>1097</v>
      </c>
      <c r="B1086" t="s">
        <v>1748</v>
      </c>
      <c r="C1086" t="s">
        <v>1749</v>
      </c>
      <c r="D1086" t="s">
        <v>1751</v>
      </c>
      <c r="E1086" s="1">
        <v>42756</v>
      </c>
      <c r="F1086" s="1">
        <v>42761</v>
      </c>
      <c r="G1086" t="s">
        <v>22</v>
      </c>
      <c r="H1086" s="6">
        <v>35.783999999999999</v>
      </c>
      <c r="I1086">
        <v>7</v>
      </c>
      <c r="J1086">
        <v>0.7</v>
      </c>
      <c r="K1086" s="6">
        <v>-28.627199999999998</v>
      </c>
      <c r="L1086">
        <f>YEAR(Table1[[#This Row],[Ship Date]])</f>
        <v>2017</v>
      </c>
      <c r="M1086" t="str">
        <f>TEXT(Table1[[#This Row],[Ship Date]],"mmm")</f>
        <v>Jan</v>
      </c>
      <c r="N1086">
        <f>ROUNDUP(MONTH(Table1[[#This Row],[Ship Date]])/3,0)</f>
        <v>1</v>
      </c>
    </row>
    <row r="1087" spans="1:14" x14ac:dyDescent="0.3">
      <c r="A1087">
        <v>1098</v>
      </c>
      <c r="B1087" t="s">
        <v>1752</v>
      </c>
      <c r="C1087" t="s">
        <v>1676</v>
      </c>
      <c r="D1087" t="s">
        <v>1753</v>
      </c>
      <c r="E1087" s="1">
        <v>41815</v>
      </c>
      <c r="F1087" s="1">
        <v>41818</v>
      </c>
      <c r="G1087" t="s">
        <v>82</v>
      </c>
      <c r="H1087" s="6">
        <v>447.84</v>
      </c>
      <c r="I1087">
        <v>5</v>
      </c>
      <c r="J1087">
        <v>0.2</v>
      </c>
      <c r="K1087" s="6">
        <v>11.196</v>
      </c>
      <c r="L1087">
        <f>YEAR(Table1[[#This Row],[Ship Date]])</f>
        <v>2014</v>
      </c>
      <c r="M1087" t="str">
        <f>TEXT(Table1[[#This Row],[Ship Date]],"mmm")</f>
        <v>Jun</v>
      </c>
      <c r="N1087">
        <f>ROUNDUP(MONTH(Table1[[#This Row],[Ship Date]])/3,0)</f>
        <v>2</v>
      </c>
    </row>
    <row r="1088" spans="1:14" x14ac:dyDescent="0.3">
      <c r="A1088">
        <v>1099</v>
      </c>
      <c r="B1088" t="s">
        <v>1754</v>
      </c>
      <c r="C1088" t="s">
        <v>1755</v>
      </c>
      <c r="D1088" t="s">
        <v>1756</v>
      </c>
      <c r="E1088" s="1">
        <v>42535</v>
      </c>
      <c r="F1088" s="1">
        <v>42538</v>
      </c>
      <c r="G1088" t="s">
        <v>82</v>
      </c>
      <c r="H1088" s="6">
        <v>7.04</v>
      </c>
      <c r="I1088">
        <v>4</v>
      </c>
      <c r="J1088">
        <v>0</v>
      </c>
      <c r="K1088" s="6">
        <v>2.0415999999999999</v>
      </c>
      <c r="L1088">
        <f>YEAR(Table1[[#This Row],[Ship Date]])</f>
        <v>2016</v>
      </c>
      <c r="M1088" t="str">
        <f>TEXT(Table1[[#This Row],[Ship Date]],"mmm")</f>
        <v>Jun</v>
      </c>
      <c r="N1088">
        <f>ROUNDUP(MONTH(Table1[[#This Row],[Ship Date]])/3,0)</f>
        <v>2</v>
      </c>
    </row>
    <row r="1089" spans="1:14" x14ac:dyDescent="0.3">
      <c r="A1089">
        <v>1100</v>
      </c>
      <c r="B1089" t="s">
        <v>1754</v>
      </c>
      <c r="C1089" t="s">
        <v>1755</v>
      </c>
      <c r="D1089" t="s">
        <v>797</v>
      </c>
      <c r="E1089" s="1">
        <v>42535</v>
      </c>
      <c r="F1089" s="1">
        <v>42538</v>
      </c>
      <c r="G1089" t="s">
        <v>82</v>
      </c>
      <c r="H1089" s="6">
        <v>8.73</v>
      </c>
      <c r="I1089">
        <v>3</v>
      </c>
      <c r="J1089">
        <v>0</v>
      </c>
      <c r="K1089" s="6">
        <v>4.1031000000000004</v>
      </c>
      <c r="L1089">
        <f>YEAR(Table1[[#This Row],[Ship Date]])</f>
        <v>2016</v>
      </c>
      <c r="M1089" t="str">
        <f>TEXT(Table1[[#This Row],[Ship Date]],"mmm")</f>
        <v>Jun</v>
      </c>
      <c r="N1089">
        <f>ROUNDUP(MONTH(Table1[[#This Row],[Ship Date]])/3,0)</f>
        <v>2</v>
      </c>
    </row>
    <row r="1090" spans="1:14" x14ac:dyDescent="0.3">
      <c r="A1090">
        <v>1101</v>
      </c>
      <c r="B1090" t="s">
        <v>1754</v>
      </c>
      <c r="C1090" t="s">
        <v>1755</v>
      </c>
      <c r="D1090" t="s">
        <v>1757</v>
      </c>
      <c r="E1090" s="1">
        <v>42535</v>
      </c>
      <c r="F1090" s="1">
        <v>42538</v>
      </c>
      <c r="G1090" t="s">
        <v>82</v>
      </c>
      <c r="H1090" s="6">
        <v>29.29</v>
      </c>
      <c r="I1090">
        <v>1</v>
      </c>
      <c r="J1090">
        <v>0</v>
      </c>
      <c r="K1090" s="6">
        <v>9.6656999999999993</v>
      </c>
      <c r="L1090">
        <f>YEAR(Table1[[#This Row],[Ship Date]])</f>
        <v>2016</v>
      </c>
      <c r="M1090" t="str">
        <f>TEXT(Table1[[#This Row],[Ship Date]],"mmm")</f>
        <v>Jun</v>
      </c>
      <c r="N1090">
        <f>ROUNDUP(MONTH(Table1[[#This Row],[Ship Date]])/3,0)</f>
        <v>2</v>
      </c>
    </row>
    <row r="1091" spans="1:14" x14ac:dyDescent="0.3">
      <c r="A1091">
        <v>1102</v>
      </c>
      <c r="B1091" t="s">
        <v>1754</v>
      </c>
      <c r="C1091" t="s">
        <v>1755</v>
      </c>
      <c r="D1091" t="s">
        <v>1758</v>
      </c>
      <c r="E1091" s="1">
        <v>42535</v>
      </c>
      <c r="F1091" s="1">
        <v>42538</v>
      </c>
      <c r="G1091" t="s">
        <v>82</v>
      </c>
      <c r="H1091" s="6">
        <v>8.64</v>
      </c>
      <c r="I1091">
        <v>3</v>
      </c>
      <c r="J1091">
        <v>0</v>
      </c>
      <c r="K1091" s="6">
        <v>2.5055999999999998</v>
      </c>
      <c r="L1091">
        <f>YEAR(Table1[[#This Row],[Ship Date]])</f>
        <v>2016</v>
      </c>
      <c r="M1091" t="str">
        <f>TEXT(Table1[[#This Row],[Ship Date]],"mmm")</f>
        <v>Jun</v>
      </c>
      <c r="N1091">
        <f>ROUNDUP(MONTH(Table1[[#This Row],[Ship Date]])/3,0)</f>
        <v>2</v>
      </c>
    </row>
    <row r="1092" spans="1:14" x14ac:dyDescent="0.3">
      <c r="A1092">
        <v>1103</v>
      </c>
      <c r="B1092" t="s">
        <v>1759</v>
      </c>
      <c r="C1092" t="s">
        <v>1145</v>
      </c>
      <c r="D1092" t="s">
        <v>614</v>
      </c>
      <c r="E1092" s="1">
        <v>42846</v>
      </c>
      <c r="F1092" s="1">
        <v>42852</v>
      </c>
      <c r="G1092" t="s">
        <v>22</v>
      </c>
      <c r="H1092" s="6">
        <v>2.694</v>
      </c>
      <c r="I1092">
        <v>3</v>
      </c>
      <c r="J1092">
        <v>0.8</v>
      </c>
      <c r="K1092" s="6">
        <v>-4.7145000000000001</v>
      </c>
      <c r="L1092">
        <f>YEAR(Table1[[#This Row],[Ship Date]])</f>
        <v>2017</v>
      </c>
      <c r="M1092" t="str">
        <f>TEXT(Table1[[#This Row],[Ship Date]],"mmm")</f>
        <v>Apr</v>
      </c>
      <c r="N1092">
        <f>ROUNDUP(MONTH(Table1[[#This Row],[Ship Date]])/3,0)</f>
        <v>2</v>
      </c>
    </row>
    <row r="1093" spans="1:14" x14ac:dyDescent="0.3">
      <c r="A1093">
        <v>1104</v>
      </c>
      <c r="B1093" t="s">
        <v>1759</v>
      </c>
      <c r="C1093" t="s">
        <v>1145</v>
      </c>
      <c r="D1093" t="s">
        <v>1624</v>
      </c>
      <c r="E1093" s="1">
        <v>42846</v>
      </c>
      <c r="F1093" s="1">
        <v>42852</v>
      </c>
      <c r="G1093" t="s">
        <v>22</v>
      </c>
      <c r="H1093" s="6">
        <v>2.9340000000000002</v>
      </c>
      <c r="I1093">
        <v>3</v>
      </c>
      <c r="J1093">
        <v>0.8</v>
      </c>
      <c r="K1093" s="6">
        <v>-4.9878</v>
      </c>
      <c r="L1093">
        <f>YEAR(Table1[[#This Row],[Ship Date]])</f>
        <v>2017</v>
      </c>
      <c r="M1093" t="str">
        <f>TEXT(Table1[[#This Row],[Ship Date]],"mmm")</f>
        <v>Apr</v>
      </c>
      <c r="N1093">
        <f>ROUNDUP(MONTH(Table1[[#This Row],[Ship Date]])/3,0)</f>
        <v>2</v>
      </c>
    </row>
    <row r="1094" spans="1:14" x14ac:dyDescent="0.3">
      <c r="A1094">
        <v>1105</v>
      </c>
      <c r="B1094" t="s">
        <v>1760</v>
      </c>
      <c r="C1094" t="s">
        <v>1761</v>
      </c>
      <c r="D1094" t="s">
        <v>1762</v>
      </c>
      <c r="E1094" s="1">
        <v>42664</v>
      </c>
      <c r="F1094" s="1">
        <v>42670</v>
      </c>
      <c r="G1094" t="s">
        <v>22</v>
      </c>
      <c r="H1094" s="6">
        <v>22.92</v>
      </c>
      <c r="I1094">
        <v>3</v>
      </c>
      <c r="J1094">
        <v>0</v>
      </c>
      <c r="K1094" s="6">
        <v>11.2308</v>
      </c>
      <c r="L1094">
        <f>YEAR(Table1[[#This Row],[Ship Date]])</f>
        <v>2016</v>
      </c>
      <c r="M1094" t="str">
        <f>TEXT(Table1[[#This Row],[Ship Date]],"mmm")</f>
        <v>Oct</v>
      </c>
      <c r="N1094">
        <f>ROUNDUP(MONTH(Table1[[#This Row],[Ship Date]])/3,0)</f>
        <v>4</v>
      </c>
    </row>
    <row r="1095" spans="1:14" x14ac:dyDescent="0.3">
      <c r="A1095">
        <v>1106</v>
      </c>
      <c r="B1095" t="s">
        <v>1763</v>
      </c>
      <c r="C1095" t="s">
        <v>64</v>
      </c>
      <c r="D1095" t="s">
        <v>409</v>
      </c>
      <c r="E1095" s="1">
        <v>42693</v>
      </c>
      <c r="F1095" s="1">
        <v>42698</v>
      </c>
      <c r="G1095" t="s">
        <v>22</v>
      </c>
      <c r="H1095" s="6">
        <v>100.70399999999999</v>
      </c>
      <c r="I1095">
        <v>6</v>
      </c>
      <c r="J1095">
        <v>0.2</v>
      </c>
      <c r="K1095" s="6">
        <v>-16.3644</v>
      </c>
      <c r="L1095">
        <f>YEAR(Table1[[#This Row],[Ship Date]])</f>
        <v>2016</v>
      </c>
      <c r="M1095" t="str">
        <f>TEXT(Table1[[#This Row],[Ship Date]],"mmm")</f>
        <v>Nov</v>
      </c>
      <c r="N1095">
        <f>ROUNDUP(MONTH(Table1[[#This Row],[Ship Date]])/3,0)</f>
        <v>4</v>
      </c>
    </row>
    <row r="1096" spans="1:14" x14ac:dyDescent="0.3">
      <c r="A1096">
        <v>1107</v>
      </c>
      <c r="B1096" t="s">
        <v>1763</v>
      </c>
      <c r="C1096" t="s">
        <v>64</v>
      </c>
      <c r="D1096" t="s">
        <v>797</v>
      </c>
      <c r="E1096" s="1">
        <v>42693</v>
      </c>
      <c r="F1096" s="1">
        <v>42698</v>
      </c>
      <c r="G1096" t="s">
        <v>22</v>
      </c>
      <c r="H1096" s="6">
        <v>2.3279999999999998</v>
      </c>
      <c r="I1096">
        <v>2</v>
      </c>
      <c r="J1096">
        <v>0.6</v>
      </c>
      <c r="K1096" s="6">
        <v>-0.75660000000000005</v>
      </c>
      <c r="L1096">
        <f>YEAR(Table1[[#This Row],[Ship Date]])</f>
        <v>2016</v>
      </c>
      <c r="M1096" t="str">
        <f>TEXT(Table1[[#This Row],[Ship Date]],"mmm")</f>
        <v>Nov</v>
      </c>
      <c r="N1096">
        <f>ROUNDUP(MONTH(Table1[[#This Row],[Ship Date]])/3,0)</f>
        <v>4</v>
      </c>
    </row>
    <row r="1097" spans="1:14" x14ac:dyDescent="0.3">
      <c r="A1097">
        <v>1108</v>
      </c>
      <c r="B1097" t="s">
        <v>1763</v>
      </c>
      <c r="C1097" t="s">
        <v>64</v>
      </c>
      <c r="D1097" t="s">
        <v>1764</v>
      </c>
      <c r="E1097" s="1">
        <v>42693</v>
      </c>
      <c r="F1097" s="1">
        <v>42698</v>
      </c>
      <c r="G1097" t="s">
        <v>22</v>
      </c>
      <c r="H1097" s="6">
        <v>10.78</v>
      </c>
      <c r="I1097">
        <v>5</v>
      </c>
      <c r="J1097">
        <v>0.8</v>
      </c>
      <c r="K1097" s="6">
        <v>-17.248000000000001</v>
      </c>
      <c r="L1097">
        <f>YEAR(Table1[[#This Row],[Ship Date]])</f>
        <v>2016</v>
      </c>
      <c r="M1097" t="str">
        <f>TEXT(Table1[[#This Row],[Ship Date]],"mmm")</f>
        <v>Nov</v>
      </c>
      <c r="N1097">
        <f>ROUNDUP(MONTH(Table1[[#This Row],[Ship Date]])/3,0)</f>
        <v>4</v>
      </c>
    </row>
    <row r="1098" spans="1:14" x14ac:dyDescent="0.3">
      <c r="A1098">
        <v>1109</v>
      </c>
      <c r="B1098" t="s">
        <v>1763</v>
      </c>
      <c r="C1098" t="s">
        <v>64</v>
      </c>
      <c r="D1098" t="s">
        <v>1765</v>
      </c>
      <c r="E1098" s="1">
        <v>42693</v>
      </c>
      <c r="F1098" s="1">
        <v>42698</v>
      </c>
      <c r="G1098" t="s">
        <v>22</v>
      </c>
      <c r="H1098" s="6">
        <v>58.368000000000002</v>
      </c>
      <c r="I1098">
        <v>12</v>
      </c>
      <c r="J1098">
        <v>0.2</v>
      </c>
      <c r="K1098" s="6">
        <v>21.888000000000002</v>
      </c>
      <c r="L1098">
        <f>YEAR(Table1[[#This Row],[Ship Date]])</f>
        <v>2016</v>
      </c>
      <c r="M1098" t="str">
        <f>TEXT(Table1[[#This Row],[Ship Date]],"mmm")</f>
        <v>Nov</v>
      </c>
      <c r="N1098">
        <f>ROUNDUP(MONTH(Table1[[#This Row],[Ship Date]])/3,0)</f>
        <v>4</v>
      </c>
    </row>
    <row r="1099" spans="1:14" x14ac:dyDescent="0.3">
      <c r="A1099">
        <v>1110</v>
      </c>
      <c r="B1099" t="s">
        <v>1763</v>
      </c>
      <c r="C1099" t="s">
        <v>64</v>
      </c>
      <c r="D1099" t="s">
        <v>1766</v>
      </c>
      <c r="E1099" s="1">
        <v>42693</v>
      </c>
      <c r="F1099" s="1">
        <v>42698</v>
      </c>
      <c r="G1099" t="s">
        <v>22</v>
      </c>
      <c r="H1099" s="6">
        <v>40.968000000000004</v>
      </c>
      <c r="I1099">
        <v>3</v>
      </c>
      <c r="J1099">
        <v>0.2</v>
      </c>
      <c r="K1099" s="6">
        <v>13.826700000000001</v>
      </c>
      <c r="L1099">
        <f>YEAR(Table1[[#This Row],[Ship Date]])</f>
        <v>2016</v>
      </c>
      <c r="M1099" t="str">
        <f>TEXT(Table1[[#This Row],[Ship Date]],"mmm")</f>
        <v>Nov</v>
      </c>
      <c r="N1099">
        <f>ROUNDUP(MONTH(Table1[[#This Row],[Ship Date]])/3,0)</f>
        <v>4</v>
      </c>
    </row>
    <row r="1100" spans="1:14" x14ac:dyDescent="0.3">
      <c r="A1100">
        <v>1111</v>
      </c>
      <c r="B1100" t="s">
        <v>1763</v>
      </c>
      <c r="C1100" t="s">
        <v>64</v>
      </c>
      <c r="D1100" t="s">
        <v>1767</v>
      </c>
      <c r="E1100" s="1">
        <v>42693</v>
      </c>
      <c r="F1100" s="1">
        <v>42698</v>
      </c>
      <c r="G1100" t="s">
        <v>22</v>
      </c>
      <c r="H1100" s="6">
        <v>71.959999999999994</v>
      </c>
      <c r="I1100">
        <v>5</v>
      </c>
      <c r="J1100">
        <v>0.2</v>
      </c>
      <c r="K1100" s="6">
        <v>25.186</v>
      </c>
      <c r="L1100">
        <f>YEAR(Table1[[#This Row],[Ship Date]])</f>
        <v>2016</v>
      </c>
      <c r="M1100" t="str">
        <f>TEXT(Table1[[#This Row],[Ship Date]],"mmm")</f>
        <v>Nov</v>
      </c>
      <c r="N1100">
        <f>ROUNDUP(MONTH(Table1[[#This Row],[Ship Date]])/3,0)</f>
        <v>4</v>
      </c>
    </row>
    <row r="1101" spans="1:14" x14ac:dyDescent="0.3">
      <c r="A1101">
        <v>1112</v>
      </c>
      <c r="B1101" t="s">
        <v>1763</v>
      </c>
      <c r="C1101" t="s">
        <v>64</v>
      </c>
      <c r="D1101" t="s">
        <v>1768</v>
      </c>
      <c r="E1101" s="1">
        <v>42693</v>
      </c>
      <c r="F1101" s="1">
        <v>42698</v>
      </c>
      <c r="G1101" t="s">
        <v>22</v>
      </c>
      <c r="H1101" s="6">
        <v>10.368</v>
      </c>
      <c r="I1101">
        <v>2</v>
      </c>
      <c r="J1101">
        <v>0.2</v>
      </c>
      <c r="K1101" s="6">
        <v>3.6288</v>
      </c>
      <c r="L1101">
        <f>YEAR(Table1[[#This Row],[Ship Date]])</f>
        <v>2016</v>
      </c>
      <c r="M1101" t="str">
        <f>TEXT(Table1[[#This Row],[Ship Date]],"mmm")</f>
        <v>Nov</v>
      </c>
      <c r="N1101">
        <f>ROUNDUP(MONTH(Table1[[#This Row],[Ship Date]])/3,0)</f>
        <v>4</v>
      </c>
    </row>
    <row r="1102" spans="1:14" x14ac:dyDescent="0.3">
      <c r="A1102">
        <v>1113</v>
      </c>
      <c r="B1102" t="s">
        <v>1763</v>
      </c>
      <c r="C1102" t="s">
        <v>64</v>
      </c>
      <c r="D1102" t="s">
        <v>209</v>
      </c>
      <c r="E1102" s="1">
        <v>42693</v>
      </c>
      <c r="F1102" s="1">
        <v>42698</v>
      </c>
      <c r="G1102" t="s">
        <v>22</v>
      </c>
      <c r="H1102" s="6">
        <v>1.1919999999999999</v>
      </c>
      <c r="I1102">
        <v>2</v>
      </c>
      <c r="J1102">
        <v>0.8</v>
      </c>
      <c r="K1102" s="6">
        <v>-2.0264000000000002</v>
      </c>
      <c r="L1102">
        <f>YEAR(Table1[[#This Row],[Ship Date]])</f>
        <v>2016</v>
      </c>
      <c r="M1102" t="str">
        <f>TEXT(Table1[[#This Row],[Ship Date]],"mmm")</f>
        <v>Nov</v>
      </c>
      <c r="N1102">
        <f>ROUNDUP(MONTH(Table1[[#This Row],[Ship Date]])/3,0)</f>
        <v>4</v>
      </c>
    </row>
    <row r="1103" spans="1:14" x14ac:dyDescent="0.3">
      <c r="A1103">
        <v>1114</v>
      </c>
      <c r="B1103" t="s">
        <v>1769</v>
      </c>
      <c r="C1103" t="s">
        <v>675</v>
      </c>
      <c r="D1103" t="s">
        <v>1474</v>
      </c>
      <c r="E1103" s="1">
        <v>43087</v>
      </c>
      <c r="F1103" s="1">
        <v>43092</v>
      </c>
      <c r="G1103" t="s">
        <v>14</v>
      </c>
      <c r="H1103" s="6">
        <v>46.671999999999997</v>
      </c>
      <c r="I1103">
        <v>2</v>
      </c>
      <c r="J1103">
        <v>0.2</v>
      </c>
      <c r="K1103" s="6">
        <v>16.3352</v>
      </c>
      <c r="L1103">
        <f>YEAR(Table1[[#This Row],[Ship Date]])</f>
        <v>2017</v>
      </c>
      <c r="M1103" t="str">
        <f>TEXT(Table1[[#This Row],[Ship Date]],"mmm")</f>
        <v>Dec</v>
      </c>
      <c r="N1103">
        <f>ROUNDUP(MONTH(Table1[[#This Row],[Ship Date]])/3,0)</f>
        <v>4</v>
      </c>
    </row>
    <row r="1104" spans="1:14" x14ac:dyDescent="0.3">
      <c r="A1104">
        <v>1115</v>
      </c>
      <c r="B1104" t="s">
        <v>1769</v>
      </c>
      <c r="C1104" t="s">
        <v>675</v>
      </c>
      <c r="D1104" t="s">
        <v>1770</v>
      </c>
      <c r="E1104" s="1">
        <v>43087</v>
      </c>
      <c r="F1104" s="1">
        <v>43092</v>
      </c>
      <c r="G1104" t="s">
        <v>14</v>
      </c>
      <c r="H1104" s="6">
        <v>119.833</v>
      </c>
      <c r="I1104">
        <v>1</v>
      </c>
      <c r="J1104">
        <v>0.15</v>
      </c>
      <c r="K1104" s="6">
        <v>-12.6882</v>
      </c>
      <c r="L1104">
        <f>YEAR(Table1[[#This Row],[Ship Date]])</f>
        <v>2017</v>
      </c>
      <c r="M1104" t="str">
        <f>TEXT(Table1[[#This Row],[Ship Date]],"mmm")</f>
        <v>Dec</v>
      </c>
      <c r="N1104">
        <f>ROUNDUP(MONTH(Table1[[#This Row],[Ship Date]])/3,0)</f>
        <v>4</v>
      </c>
    </row>
    <row r="1105" spans="1:14" x14ac:dyDescent="0.3">
      <c r="A1105">
        <v>1116</v>
      </c>
      <c r="B1105" t="s">
        <v>1769</v>
      </c>
      <c r="C1105" t="s">
        <v>675</v>
      </c>
      <c r="D1105" t="s">
        <v>1242</v>
      </c>
      <c r="E1105" s="1">
        <v>43087</v>
      </c>
      <c r="F1105" s="1">
        <v>43092</v>
      </c>
      <c r="G1105" t="s">
        <v>14</v>
      </c>
      <c r="H1105" s="6">
        <v>119.98</v>
      </c>
      <c r="I1105">
        <v>2</v>
      </c>
      <c r="J1105">
        <v>0</v>
      </c>
      <c r="K1105" s="6">
        <v>57.590400000000002</v>
      </c>
      <c r="L1105">
        <f>YEAR(Table1[[#This Row],[Ship Date]])</f>
        <v>2017</v>
      </c>
      <c r="M1105" t="str">
        <f>TEXT(Table1[[#This Row],[Ship Date]],"mmm")</f>
        <v>Dec</v>
      </c>
      <c r="N1105">
        <f>ROUNDUP(MONTH(Table1[[#This Row],[Ship Date]])/3,0)</f>
        <v>4</v>
      </c>
    </row>
    <row r="1106" spans="1:14" x14ac:dyDescent="0.3">
      <c r="A1106">
        <v>1117</v>
      </c>
      <c r="B1106" t="s">
        <v>1771</v>
      </c>
      <c r="C1106" t="s">
        <v>1772</v>
      </c>
      <c r="D1106" t="s">
        <v>735</v>
      </c>
      <c r="E1106" s="1">
        <v>42573</v>
      </c>
      <c r="F1106" s="1">
        <v>42575</v>
      </c>
      <c r="G1106" t="s">
        <v>14</v>
      </c>
      <c r="H1106" s="6">
        <v>6.3</v>
      </c>
      <c r="I1106">
        <v>2</v>
      </c>
      <c r="J1106">
        <v>0</v>
      </c>
      <c r="K1106" s="6">
        <v>3.024</v>
      </c>
      <c r="L1106">
        <f>YEAR(Table1[[#This Row],[Ship Date]])</f>
        <v>2016</v>
      </c>
      <c r="M1106" t="str">
        <f>TEXT(Table1[[#This Row],[Ship Date]],"mmm")</f>
        <v>Jul</v>
      </c>
      <c r="N1106">
        <f>ROUNDUP(MONTH(Table1[[#This Row],[Ship Date]])/3,0)</f>
        <v>3</v>
      </c>
    </row>
    <row r="1107" spans="1:14" x14ac:dyDescent="0.3">
      <c r="A1107">
        <v>1118</v>
      </c>
      <c r="B1107" t="s">
        <v>1773</v>
      </c>
      <c r="C1107" t="s">
        <v>1774</v>
      </c>
      <c r="D1107" t="s">
        <v>632</v>
      </c>
      <c r="E1107" s="1">
        <v>42251</v>
      </c>
      <c r="F1107" s="1">
        <v>42255</v>
      </c>
      <c r="G1107" t="s">
        <v>22</v>
      </c>
      <c r="H1107" s="6">
        <v>279.89999999999998</v>
      </c>
      <c r="I1107">
        <v>5</v>
      </c>
      <c r="J1107">
        <v>0</v>
      </c>
      <c r="K1107" s="6">
        <v>137.15100000000001</v>
      </c>
      <c r="L1107">
        <f>YEAR(Table1[[#This Row],[Ship Date]])</f>
        <v>2015</v>
      </c>
      <c r="M1107" t="str">
        <f>TEXT(Table1[[#This Row],[Ship Date]],"mmm")</f>
        <v>Sep</v>
      </c>
      <c r="N1107">
        <f>ROUNDUP(MONTH(Table1[[#This Row],[Ship Date]])/3,0)</f>
        <v>3</v>
      </c>
    </row>
    <row r="1108" spans="1:14" x14ac:dyDescent="0.3">
      <c r="A1108">
        <v>1119</v>
      </c>
      <c r="B1108" t="s">
        <v>1773</v>
      </c>
      <c r="C1108" t="s">
        <v>1774</v>
      </c>
      <c r="D1108" t="s">
        <v>1445</v>
      </c>
      <c r="E1108" s="1">
        <v>42251</v>
      </c>
      <c r="F1108" s="1">
        <v>42255</v>
      </c>
      <c r="G1108" t="s">
        <v>22</v>
      </c>
      <c r="H1108" s="6">
        <v>619.95000000000005</v>
      </c>
      <c r="I1108">
        <v>5</v>
      </c>
      <c r="J1108">
        <v>0</v>
      </c>
      <c r="K1108" s="6">
        <v>111.59099999999999</v>
      </c>
      <c r="L1108">
        <f>YEAR(Table1[[#This Row],[Ship Date]])</f>
        <v>2015</v>
      </c>
      <c r="M1108" t="str">
        <f>TEXT(Table1[[#This Row],[Ship Date]],"mmm")</f>
        <v>Sep</v>
      </c>
      <c r="N1108">
        <f>ROUNDUP(MONTH(Table1[[#This Row],[Ship Date]])/3,0)</f>
        <v>3</v>
      </c>
    </row>
    <row r="1109" spans="1:14" x14ac:dyDescent="0.3">
      <c r="A1109">
        <v>1120</v>
      </c>
      <c r="B1109" t="s">
        <v>1773</v>
      </c>
      <c r="C1109" t="s">
        <v>1774</v>
      </c>
      <c r="D1109" t="s">
        <v>1775</v>
      </c>
      <c r="E1109" s="1">
        <v>42251</v>
      </c>
      <c r="F1109" s="1">
        <v>42255</v>
      </c>
      <c r="G1109" t="s">
        <v>22</v>
      </c>
      <c r="H1109" s="6">
        <v>4.3600000000000003</v>
      </c>
      <c r="I1109">
        <v>2</v>
      </c>
      <c r="J1109">
        <v>0</v>
      </c>
      <c r="K1109" s="6">
        <v>2.0491999999999999</v>
      </c>
      <c r="L1109">
        <f>YEAR(Table1[[#This Row],[Ship Date]])</f>
        <v>2015</v>
      </c>
      <c r="M1109" t="str">
        <f>TEXT(Table1[[#This Row],[Ship Date]],"mmm")</f>
        <v>Sep</v>
      </c>
      <c r="N1109">
        <f>ROUNDUP(MONTH(Table1[[#This Row],[Ship Date]])/3,0)</f>
        <v>3</v>
      </c>
    </row>
    <row r="1110" spans="1:14" x14ac:dyDescent="0.3">
      <c r="A1110">
        <v>1121</v>
      </c>
      <c r="B1110" t="s">
        <v>1773</v>
      </c>
      <c r="C1110" t="s">
        <v>1774</v>
      </c>
      <c r="D1110" t="s">
        <v>1371</v>
      </c>
      <c r="E1110" s="1">
        <v>42251</v>
      </c>
      <c r="F1110" s="1">
        <v>42255</v>
      </c>
      <c r="G1110" t="s">
        <v>22</v>
      </c>
      <c r="H1110" s="6">
        <v>15.28</v>
      </c>
      <c r="I1110">
        <v>2</v>
      </c>
      <c r="J1110">
        <v>0</v>
      </c>
      <c r="K1110" s="6">
        <v>7.4871999999999996</v>
      </c>
      <c r="L1110">
        <f>YEAR(Table1[[#This Row],[Ship Date]])</f>
        <v>2015</v>
      </c>
      <c r="M1110" t="str">
        <f>TEXT(Table1[[#This Row],[Ship Date]],"mmm")</f>
        <v>Sep</v>
      </c>
      <c r="N1110">
        <f>ROUNDUP(MONTH(Table1[[#This Row],[Ship Date]])/3,0)</f>
        <v>3</v>
      </c>
    </row>
    <row r="1111" spans="1:14" x14ac:dyDescent="0.3">
      <c r="A1111">
        <v>1122</v>
      </c>
      <c r="B1111" t="s">
        <v>1776</v>
      </c>
      <c r="C1111" t="s">
        <v>1476</v>
      </c>
      <c r="D1111" t="s">
        <v>1777</v>
      </c>
      <c r="E1111" s="1">
        <v>41659</v>
      </c>
      <c r="F1111" s="1">
        <v>41665</v>
      </c>
      <c r="G1111" t="s">
        <v>22</v>
      </c>
      <c r="H1111" s="6">
        <v>699.93</v>
      </c>
      <c r="I1111">
        <v>7</v>
      </c>
      <c r="J1111">
        <v>0</v>
      </c>
      <c r="K1111" s="6">
        <v>181.98179999999999</v>
      </c>
      <c r="L1111">
        <f>YEAR(Table1[[#This Row],[Ship Date]])</f>
        <v>2014</v>
      </c>
      <c r="M1111" t="str">
        <f>TEXT(Table1[[#This Row],[Ship Date]],"mmm")</f>
        <v>Jan</v>
      </c>
      <c r="N1111">
        <f>ROUNDUP(MONTH(Table1[[#This Row],[Ship Date]])/3,0)</f>
        <v>1</v>
      </c>
    </row>
    <row r="1112" spans="1:14" x14ac:dyDescent="0.3">
      <c r="A1112">
        <v>1123</v>
      </c>
      <c r="B1112" t="s">
        <v>1776</v>
      </c>
      <c r="C1112" t="s">
        <v>1476</v>
      </c>
      <c r="D1112" t="s">
        <v>1778</v>
      </c>
      <c r="E1112" s="1">
        <v>41659</v>
      </c>
      <c r="F1112" s="1">
        <v>41665</v>
      </c>
      <c r="G1112" t="s">
        <v>22</v>
      </c>
      <c r="H1112" s="6">
        <v>22.96</v>
      </c>
      <c r="I1112">
        <v>7</v>
      </c>
      <c r="J1112">
        <v>0</v>
      </c>
      <c r="K1112" s="6">
        <v>6.6584000000000003</v>
      </c>
      <c r="L1112">
        <f>YEAR(Table1[[#This Row],[Ship Date]])</f>
        <v>2014</v>
      </c>
      <c r="M1112" t="str">
        <f>TEXT(Table1[[#This Row],[Ship Date]],"mmm")</f>
        <v>Jan</v>
      </c>
      <c r="N1112">
        <f>ROUNDUP(MONTH(Table1[[#This Row],[Ship Date]])/3,0)</f>
        <v>1</v>
      </c>
    </row>
    <row r="1113" spans="1:14" x14ac:dyDescent="0.3">
      <c r="A1113">
        <v>1124</v>
      </c>
      <c r="B1113" t="s">
        <v>1776</v>
      </c>
      <c r="C1113" t="s">
        <v>1476</v>
      </c>
      <c r="D1113" t="s">
        <v>160</v>
      </c>
      <c r="E1113" s="1">
        <v>41659</v>
      </c>
      <c r="F1113" s="1">
        <v>41665</v>
      </c>
      <c r="G1113" t="s">
        <v>22</v>
      </c>
      <c r="H1113" s="6">
        <v>38.6</v>
      </c>
      <c r="I1113">
        <v>4</v>
      </c>
      <c r="J1113">
        <v>0</v>
      </c>
      <c r="K1113" s="6">
        <v>11.58</v>
      </c>
      <c r="L1113">
        <f>YEAR(Table1[[#This Row],[Ship Date]])</f>
        <v>2014</v>
      </c>
      <c r="M1113" t="str">
        <f>TEXT(Table1[[#This Row],[Ship Date]],"mmm")</f>
        <v>Jan</v>
      </c>
      <c r="N1113">
        <f>ROUNDUP(MONTH(Table1[[#This Row],[Ship Date]])/3,0)</f>
        <v>1</v>
      </c>
    </row>
    <row r="1114" spans="1:14" x14ac:dyDescent="0.3">
      <c r="A1114">
        <v>1125</v>
      </c>
      <c r="B1114" t="s">
        <v>1776</v>
      </c>
      <c r="C1114" t="s">
        <v>1476</v>
      </c>
      <c r="D1114" t="s">
        <v>907</v>
      </c>
      <c r="E1114" s="1">
        <v>41659</v>
      </c>
      <c r="F1114" s="1">
        <v>41665</v>
      </c>
      <c r="G1114" t="s">
        <v>22</v>
      </c>
      <c r="H1114" s="6">
        <v>6.63</v>
      </c>
      <c r="I1114">
        <v>3</v>
      </c>
      <c r="J1114">
        <v>0</v>
      </c>
      <c r="K1114" s="6">
        <v>1.7901</v>
      </c>
      <c r="L1114">
        <f>YEAR(Table1[[#This Row],[Ship Date]])</f>
        <v>2014</v>
      </c>
      <c r="M1114" t="str">
        <f>TEXT(Table1[[#This Row],[Ship Date]],"mmm")</f>
        <v>Jan</v>
      </c>
      <c r="N1114">
        <f>ROUNDUP(MONTH(Table1[[#This Row],[Ship Date]])/3,0)</f>
        <v>1</v>
      </c>
    </row>
    <row r="1115" spans="1:14" x14ac:dyDescent="0.3">
      <c r="A1115">
        <v>1126</v>
      </c>
      <c r="B1115" t="s">
        <v>1776</v>
      </c>
      <c r="C1115" t="s">
        <v>1476</v>
      </c>
      <c r="D1115" t="s">
        <v>1779</v>
      </c>
      <c r="E1115" s="1">
        <v>41659</v>
      </c>
      <c r="F1115" s="1">
        <v>41665</v>
      </c>
      <c r="G1115" t="s">
        <v>22</v>
      </c>
      <c r="H1115" s="6">
        <v>23.34</v>
      </c>
      <c r="I1115">
        <v>3</v>
      </c>
      <c r="J1115">
        <v>0</v>
      </c>
      <c r="K1115" s="6">
        <v>10.969799999999999</v>
      </c>
      <c r="L1115">
        <f>YEAR(Table1[[#This Row],[Ship Date]])</f>
        <v>2014</v>
      </c>
      <c r="M1115" t="str">
        <f>TEXT(Table1[[#This Row],[Ship Date]],"mmm")</f>
        <v>Jan</v>
      </c>
      <c r="N1115">
        <f>ROUNDUP(MONTH(Table1[[#This Row],[Ship Date]])/3,0)</f>
        <v>1</v>
      </c>
    </row>
    <row r="1116" spans="1:14" x14ac:dyDescent="0.3">
      <c r="A1116">
        <v>1127</v>
      </c>
      <c r="B1116" t="s">
        <v>1776</v>
      </c>
      <c r="C1116" t="s">
        <v>1476</v>
      </c>
      <c r="D1116" t="s">
        <v>815</v>
      </c>
      <c r="E1116" s="1">
        <v>41659</v>
      </c>
      <c r="F1116" s="1">
        <v>41665</v>
      </c>
      <c r="G1116" t="s">
        <v>22</v>
      </c>
      <c r="H1116" s="6">
        <v>1067.94</v>
      </c>
      <c r="I1116">
        <v>3</v>
      </c>
      <c r="J1116">
        <v>0</v>
      </c>
      <c r="K1116" s="6">
        <v>224.26740000000001</v>
      </c>
      <c r="L1116">
        <f>YEAR(Table1[[#This Row],[Ship Date]])</f>
        <v>2014</v>
      </c>
      <c r="M1116" t="str">
        <f>TEXT(Table1[[#This Row],[Ship Date]],"mmm")</f>
        <v>Jan</v>
      </c>
      <c r="N1116">
        <f>ROUNDUP(MONTH(Table1[[#This Row],[Ship Date]])/3,0)</f>
        <v>1</v>
      </c>
    </row>
    <row r="1117" spans="1:14" x14ac:dyDescent="0.3">
      <c r="A1117">
        <v>1128</v>
      </c>
      <c r="B1117" t="s">
        <v>1780</v>
      </c>
      <c r="C1117" t="s">
        <v>224</v>
      </c>
      <c r="D1117" t="s">
        <v>803</v>
      </c>
      <c r="E1117" s="1">
        <v>42065</v>
      </c>
      <c r="F1117" s="1">
        <v>42070</v>
      </c>
      <c r="G1117" t="s">
        <v>22</v>
      </c>
      <c r="H1117" s="6">
        <v>10.16</v>
      </c>
      <c r="I1117">
        <v>1</v>
      </c>
      <c r="J1117">
        <v>0</v>
      </c>
      <c r="K1117" s="6">
        <v>2.6415999999999999</v>
      </c>
      <c r="L1117">
        <f>YEAR(Table1[[#This Row],[Ship Date]])</f>
        <v>2015</v>
      </c>
      <c r="M1117" t="str">
        <f>TEXT(Table1[[#This Row],[Ship Date]],"mmm")</f>
        <v>Mar</v>
      </c>
      <c r="N1117">
        <f>ROUNDUP(MONTH(Table1[[#This Row],[Ship Date]])/3,0)</f>
        <v>1</v>
      </c>
    </row>
    <row r="1118" spans="1:14" x14ac:dyDescent="0.3">
      <c r="A1118">
        <v>1129</v>
      </c>
      <c r="B1118" t="s">
        <v>1780</v>
      </c>
      <c r="C1118" t="s">
        <v>224</v>
      </c>
      <c r="D1118" t="s">
        <v>1283</v>
      </c>
      <c r="E1118" s="1">
        <v>42065</v>
      </c>
      <c r="F1118" s="1">
        <v>42070</v>
      </c>
      <c r="G1118" t="s">
        <v>22</v>
      </c>
      <c r="H1118" s="6">
        <v>101.88</v>
      </c>
      <c r="I1118">
        <v>6</v>
      </c>
      <c r="J1118">
        <v>0</v>
      </c>
      <c r="K1118" s="6">
        <v>50.94</v>
      </c>
      <c r="L1118">
        <f>YEAR(Table1[[#This Row],[Ship Date]])</f>
        <v>2015</v>
      </c>
      <c r="M1118" t="str">
        <f>TEXT(Table1[[#This Row],[Ship Date]],"mmm")</f>
        <v>Mar</v>
      </c>
      <c r="N1118">
        <f>ROUNDUP(MONTH(Table1[[#This Row],[Ship Date]])/3,0)</f>
        <v>1</v>
      </c>
    </row>
    <row r="1119" spans="1:14" x14ac:dyDescent="0.3">
      <c r="A1119">
        <v>1130</v>
      </c>
      <c r="B1119" t="s">
        <v>1781</v>
      </c>
      <c r="C1119" t="s">
        <v>923</v>
      </c>
      <c r="D1119" t="s">
        <v>1782</v>
      </c>
      <c r="E1119" s="1">
        <v>42472</v>
      </c>
      <c r="F1119" s="1">
        <v>42476</v>
      </c>
      <c r="G1119" t="s">
        <v>22</v>
      </c>
      <c r="H1119" s="6">
        <v>343.92</v>
      </c>
      <c r="I1119">
        <v>4</v>
      </c>
      <c r="J1119">
        <v>0</v>
      </c>
      <c r="K1119" s="6">
        <v>75.662400000000005</v>
      </c>
      <c r="L1119">
        <f>YEAR(Table1[[#This Row],[Ship Date]])</f>
        <v>2016</v>
      </c>
      <c r="M1119" t="str">
        <f>TEXT(Table1[[#This Row],[Ship Date]],"mmm")</f>
        <v>Apr</v>
      </c>
      <c r="N1119">
        <f>ROUNDUP(MONTH(Table1[[#This Row],[Ship Date]])/3,0)</f>
        <v>2</v>
      </c>
    </row>
    <row r="1120" spans="1:14" x14ac:dyDescent="0.3">
      <c r="A1120">
        <v>1131</v>
      </c>
      <c r="B1120" t="s">
        <v>1781</v>
      </c>
      <c r="C1120" t="s">
        <v>923</v>
      </c>
      <c r="D1120" t="s">
        <v>1783</v>
      </c>
      <c r="E1120" s="1">
        <v>42472</v>
      </c>
      <c r="F1120" s="1">
        <v>42476</v>
      </c>
      <c r="G1120" t="s">
        <v>22</v>
      </c>
      <c r="H1120" s="6">
        <v>40.99</v>
      </c>
      <c r="I1120">
        <v>1</v>
      </c>
      <c r="J1120">
        <v>0</v>
      </c>
      <c r="K1120" s="6">
        <v>20.085100000000001</v>
      </c>
      <c r="L1120">
        <f>YEAR(Table1[[#This Row],[Ship Date]])</f>
        <v>2016</v>
      </c>
      <c r="M1120" t="str">
        <f>TEXT(Table1[[#This Row],[Ship Date]],"mmm")</f>
        <v>Apr</v>
      </c>
      <c r="N1120">
        <f>ROUNDUP(MONTH(Table1[[#This Row],[Ship Date]])/3,0)</f>
        <v>2</v>
      </c>
    </row>
    <row r="1121" spans="1:14" x14ac:dyDescent="0.3">
      <c r="A1121">
        <v>1132</v>
      </c>
      <c r="B1121" t="s">
        <v>1781</v>
      </c>
      <c r="C1121" t="s">
        <v>923</v>
      </c>
      <c r="D1121" t="s">
        <v>249</v>
      </c>
      <c r="E1121" s="1">
        <v>42472</v>
      </c>
      <c r="F1121" s="1">
        <v>42476</v>
      </c>
      <c r="G1121" t="s">
        <v>22</v>
      </c>
      <c r="H1121" s="6">
        <v>63.9</v>
      </c>
      <c r="I1121">
        <v>5</v>
      </c>
      <c r="J1121">
        <v>0</v>
      </c>
      <c r="K1121" s="6">
        <v>28.754999999999999</v>
      </c>
      <c r="L1121">
        <f>YEAR(Table1[[#This Row],[Ship Date]])</f>
        <v>2016</v>
      </c>
      <c r="M1121" t="str">
        <f>TEXT(Table1[[#This Row],[Ship Date]],"mmm")</f>
        <v>Apr</v>
      </c>
      <c r="N1121">
        <f>ROUNDUP(MONTH(Table1[[#This Row],[Ship Date]])/3,0)</f>
        <v>2</v>
      </c>
    </row>
    <row r="1122" spans="1:14" x14ac:dyDescent="0.3">
      <c r="A1122">
        <v>1133</v>
      </c>
      <c r="B1122" t="s">
        <v>1784</v>
      </c>
      <c r="C1122" t="s">
        <v>243</v>
      </c>
      <c r="D1122" t="s">
        <v>530</v>
      </c>
      <c r="E1122" s="1">
        <v>42710</v>
      </c>
      <c r="F1122" s="1">
        <v>42711</v>
      </c>
      <c r="G1122" t="s">
        <v>82</v>
      </c>
      <c r="H1122" s="6">
        <v>19.440000000000001</v>
      </c>
      <c r="I1122">
        <v>3</v>
      </c>
      <c r="J1122">
        <v>0</v>
      </c>
      <c r="K1122" s="6">
        <v>9.3312000000000008</v>
      </c>
      <c r="L1122">
        <f>YEAR(Table1[[#This Row],[Ship Date]])</f>
        <v>2016</v>
      </c>
      <c r="M1122" t="str">
        <f>TEXT(Table1[[#This Row],[Ship Date]],"mmm")</f>
        <v>Dec</v>
      </c>
      <c r="N1122">
        <f>ROUNDUP(MONTH(Table1[[#This Row],[Ship Date]])/3,0)</f>
        <v>4</v>
      </c>
    </row>
    <row r="1123" spans="1:14" x14ac:dyDescent="0.3">
      <c r="A1123">
        <v>1134</v>
      </c>
      <c r="B1123" t="s">
        <v>1785</v>
      </c>
      <c r="C1123" t="s">
        <v>828</v>
      </c>
      <c r="D1123" t="s">
        <v>95</v>
      </c>
      <c r="E1123" s="1">
        <v>42526</v>
      </c>
      <c r="F1123" s="1">
        <v>42530</v>
      </c>
      <c r="G1123" t="s">
        <v>22</v>
      </c>
      <c r="H1123" s="6">
        <v>124.608</v>
      </c>
      <c r="I1123">
        <v>4</v>
      </c>
      <c r="J1123">
        <v>0.2</v>
      </c>
      <c r="K1123" s="6">
        <v>-23.364000000000001</v>
      </c>
      <c r="L1123">
        <f>YEAR(Table1[[#This Row],[Ship Date]])</f>
        <v>2016</v>
      </c>
      <c r="M1123" t="str">
        <f>TEXT(Table1[[#This Row],[Ship Date]],"mmm")</f>
        <v>Jun</v>
      </c>
      <c r="N1123">
        <f>ROUNDUP(MONTH(Table1[[#This Row],[Ship Date]])/3,0)</f>
        <v>2</v>
      </c>
    </row>
    <row r="1124" spans="1:14" x14ac:dyDescent="0.3">
      <c r="A1124">
        <v>1135</v>
      </c>
      <c r="B1124" t="s">
        <v>1785</v>
      </c>
      <c r="C1124" t="s">
        <v>828</v>
      </c>
      <c r="D1124" t="s">
        <v>1786</v>
      </c>
      <c r="E1124" s="1">
        <v>42526</v>
      </c>
      <c r="F1124" s="1">
        <v>42530</v>
      </c>
      <c r="G1124" t="s">
        <v>22</v>
      </c>
      <c r="H1124" s="6">
        <v>7.56</v>
      </c>
      <c r="I1124">
        <v>3</v>
      </c>
      <c r="J1124">
        <v>0.2</v>
      </c>
      <c r="K1124" s="6">
        <v>2.6459999999999999</v>
      </c>
      <c r="L1124">
        <f>YEAR(Table1[[#This Row],[Ship Date]])</f>
        <v>2016</v>
      </c>
      <c r="M1124" t="str">
        <f>TEXT(Table1[[#This Row],[Ship Date]],"mmm")</f>
        <v>Jun</v>
      </c>
      <c r="N1124">
        <f>ROUNDUP(MONTH(Table1[[#This Row],[Ship Date]])/3,0)</f>
        <v>2</v>
      </c>
    </row>
    <row r="1125" spans="1:14" x14ac:dyDescent="0.3">
      <c r="A1125">
        <v>1136</v>
      </c>
      <c r="B1125" t="s">
        <v>1787</v>
      </c>
      <c r="C1125" t="s">
        <v>1039</v>
      </c>
      <c r="D1125" t="s">
        <v>1788</v>
      </c>
      <c r="E1125" s="1">
        <v>42715</v>
      </c>
      <c r="F1125" s="1">
        <v>42715</v>
      </c>
      <c r="G1125" t="s">
        <v>656</v>
      </c>
      <c r="H1125" s="6">
        <v>85.224000000000004</v>
      </c>
      <c r="I1125">
        <v>3</v>
      </c>
      <c r="J1125">
        <v>0.2</v>
      </c>
      <c r="K1125" s="6">
        <v>7.4570999999999996</v>
      </c>
      <c r="L1125">
        <f>YEAR(Table1[[#This Row],[Ship Date]])</f>
        <v>2016</v>
      </c>
      <c r="M1125" t="str">
        <f>TEXT(Table1[[#This Row],[Ship Date]],"mmm")</f>
        <v>Dec</v>
      </c>
      <c r="N1125">
        <f>ROUNDUP(MONTH(Table1[[#This Row],[Ship Date]])/3,0)</f>
        <v>4</v>
      </c>
    </row>
    <row r="1126" spans="1:14" x14ac:dyDescent="0.3">
      <c r="A1126">
        <v>1137</v>
      </c>
      <c r="B1126" t="s">
        <v>1789</v>
      </c>
      <c r="C1126" t="s">
        <v>1790</v>
      </c>
      <c r="D1126" t="s">
        <v>1791</v>
      </c>
      <c r="E1126" s="1">
        <v>42686</v>
      </c>
      <c r="F1126" s="1">
        <v>42689</v>
      </c>
      <c r="G1126" t="s">
        <v>14</v>
      </c>
      <c r="H1126" s="6">
        <v>287.52</v>
      </c>
      <c r="I1126">
        <v>8</v>
      </c>
      <c r="J1126">
        <v>0</v>
      </c>
      <c r="K1126" s="6">
        <v>129.38399999999999</v>
      </c>
      <c r="L1126">
        <f>YEAR(Table1[[#This Row],[Ship Date]])</f>
        <v>2016</v>
      </c>
      <c r="M1126" t="str">
        <f>TEXT(Table1[[#This Row],[Ship Date]],"mmm")</f>
        <v>Nov</v>
      </c>
      <c r="N1126">
        <f>ROUNDUP(MONTH(Table1[[#This Row],[Ship Date]])/3,0)</f>
        <v>4</v>
      </c>
    </row>
    <row r="1127" spans="1:14" x14ac:dyDescent="0.3">
      <c r="A1127">
        <v>1138</v>
      </c>
      <c r="B1127" t="s">
        <v>1789</v>
      </c>
      <c r="C1127" t="s">
        <v>1790</v>
      </c>
      <c r="D1127" t="s">
        <v>1120</v>
      </c>
      <c r="E1127" s="1">
        <v>42686</v>
      </c>
      <c r="F1127" s="1">
        <v>42689</v>
      </c>
      <c r="G1127" t="s">
        <v>14</v>
      </c>
      <c r="H1127" s="6">
        <v>37.68</v>
      </c>
      <c r="I1127">
        <v>2</v>
      </c>
      <c r="J1127">
        <v>0</v>
      </c>
      <c r="K1127" s="6">
        <v>10.5504</v>
      </c>
      <c r="L1127">
        <f>YEAR(Table1[[#This Row],[Ship Date]])</f>
        <v>2016</v>
      </c>
      <c r="M1127" t="str">
        <f>TEXT(Table1[[#This Row],[Ship Date]],"mmm")</f>
        <v>Nov</v>
      </c>
      <c r="N1127">
        <f>ROUNDUP(MONTH(Table1[[#This Row],[Ship Date]])/3,0)</f>
        <v>4</v>
      </c>
    </row>
    <row r="1128" spans="1:14" x14ac:dyDescent="0.3">
      <c r="A1128">
        <v>1139</v>
      </c>
      <c r="B1128" t="s">
        <v>1789</v>
      </c>
      <c r="C1128" t="s">
        <v>1790</v>
      </c>
      <c r="D1128" t="s">
        <v>1792</v>
      </c>
      <c r="E1128" s="1">
        <v>42686</v>
      </c>
      <c r="F1128" s="1">
        <v>42689</v>
      </c>
      <c r="G1128" t="s">
        <v>14</v>
      </c>
      <c r="H1128" s="6">
        <v>19.98</v>
      </c>
      <c r="I1128">
        <v>2</v>
      </c>
      <c r="J1128">
        <v>0</v>
      </c>
      <c r="K1128" s="6">
        <v>8.9909999999999997</v>
      </c>
      <c r="L1128">
        <f>YEAR(Table1[[#This Row],[Ship Date]])</f>
        <v>2016</v>
      </c>
      <c r="M1128" t="str">
        <f>TEXT(Table1[[#This Row],[Ship Date]],"mmm")</f>
        <v>Nov</v>
      </c>
      <c r="N1128">
        <f>ROUNDUP(MONTH(Table1[[#This Row],[Ship Date]])/3,0)</f>
        <v>4</v>
      </c>
    </row>
    <row r="1129" spans="1:14" x14ac:dyDescent="0.3">
      <c r="A1129">
        <v>1140</v>
      </c>
      <c r="B1129" t="s">
        <v>1789</v>
      </c>
      <c r="C1129" t="s">
        <v>1790</v>
      </c>
      <c r="D1129" t="s">
        <v>1012</v>
      </c>
      <c r="E1129" s="1">
        <v>42686</v>
      </c>
      <c r="F1129" s="1">
        <v>42689</v>
      </c>
      <c r="G1129" t="s">
        <v>14</v>
      </c>
      <c r="H1129" s="6">
        <v>20.58</v>
      </c>
      <c r="I1129">
        <v>7</v>
      </c>
      <c r="J1129">
        <v>0</v>
      </c>
      <c r="K1129" s="6">
        <v>5.5566000000000004</v>
      </c>
      <c r="L1129">
        <f>YEAR(Table1[[#This Row],[Ship Date]])</f>
        <v>2016</v>
      </c>
      <c r="M1129" t="str">
        <f>TEXT(Table1[[#This Row],[Ship Date]],"mmm")</f>
        <v>Nov</v>
      </c>
      <c r="N1129">
        <f>ROUNDUP(MONTH(Table1[[#This Row],[Ship Date]])/3,0)</f>
        <v>4</v>
      </c>
    </row>
    <row r="1130" spans="1:14" x14ac:dyDescent="0.3">
      <c r="A1130">
        <v>1141</v>
      </c>
      <c r="B1130" t="s">
        <v>1789</v>
      </c>
      <c r="C1130" t="s">
        <v>1790</v>
      </c>
      <c r="D1130" t="s">
        <v>1793</v>
      </c>
      <c r="E1130" s="1">
        <v>42686</v>
      </c>
      <c r="F1130" s="1">
        <v>42689</v>
      </c>
      <c r="G1130" t="s">
        <v>14</v>
      </c>
      <c r="H1130" s="6">
        <v>17.38</v>
      </c>
      <c r="I1130">
        <v>2</v>
      </c>
      <c r="J1130">
        <v>0</v>
      </c>
      <c r="K1130" s="6">
        <v>8.69</v>
      </c>
      <c r="L1130">
        <f>YEAR(Table1[[#This Row],[Ship Date]])</f>
        <v>2016</v>
      </c>
      <c r="M1130" t="str">
        <f>TEXT(Table1[[#This Row],[Ship Date]],"mmm")</f>
        <v>Nov</v>
      </c>
      <c r="N1130">
        <f>ROUNDUP(MONTH(Table1[[#This Row],[Ship Date]])/3,0)</f>
        <v>4</v>
      </c>
    </row>
    <row r="1131" spans="1:14" x14ac:dyDescent="0.3">
      <c r="A1131">
        <v>1142</v>
      </c>
      <c r="B1131" t="s">
        <v>1794</v>
      </c>
      <c r="C1131" t="s">
        <v>1205</v>
      </c>
      <c r="D1131" t="s">
        <v>1563</v>
      </c>
      <c r="E1131" s="1">
        <v>41911</v>
      </c>
      <c r="F1131" s="1">
        <v>41915</v>
      </c>
      <c r="G1131" t="s">
        <v>22</v>
      </c>
      <c r="H1131" s="6">
        <v>204.6</v>
      </c>
      <c r="I1131">
        <v>2</v>
      </c>
      <c r="J1131">
        <v>0</v>
      </c>
      <c r="K1131" s="6">
        <v>53.195999999999998</v>
      </c>
      <c r="L1131">
        <f>YEAR(Table1[[#This Row],[Ship Date]])</f>
        <v>2014</v>
      </c>
      <c r="M1131" t="str">
        <f>TEXT(Table1[[#This Row],[Ship Date]],"mmm")</f>
        <v>Oct</v>
      </c>
      <c r="N1131">
        <f>ROUNDUP(MONTH(Table1[[#This Row],[Ship Date]])/3,0)</f>
        <v>4</v>
      </c>
    </row>
    <row r="1132" spans="1:14" x14ac:dyDescent="0.3">
      <c r="A1132">
        <v>1143</v>
      </c>
      <c r="B1132" t="s">
        <v>1794</v>
      </c>
      <c r="C1132" t="s">
        <v>1205</v>
      </c>
      <c r="D1132" t="s">
        <v>1795</v>
      </c>
      <c r="E1132" s="1">
        <v>41911</v>
      </c>
      <c r="F1132" s="1">
        <v>41915</v>
      </c>
      <c r="G1132" t="s">
        <v>22</v>
      </c>
      <c r="H1132" s="6">
        <v>8.7200000000000006</v>
      </c>
      <c r="I1132">
        <v>4</v>
      </c>
      <c r="J1132">
        <v>0</v>
      </c>
      <c r="K1132" s="6">
        <v>2.8776000000000002</v>
      </c>
      <c r="L1132">
        <f>YEAR(Table1[[#This Row],[Ship Date]])</f>
        <v>2014</v>
      </c>
      <c r="M1132" t="str">
        <f>TEXT(Table1[[#This Row],[Ship Date]],"mmm")</f>
        <v>Oct</v>
      </c>
      <c r="N1132">
        <f>ROUNDUP(MONTH(Table1[[#This Row],[Ship Date]])/3,0)</f>
        <v>4</v>
      </c>
    </row>
    <row r="1133" spans="1:14" x14ac:dyDescent="0.3">
      <c r="A1133">
        <v>1144</v>
      </c>
      <c r="B1133" t="s">
        <v>1794</v>
      </c>
      <c r="C1133" t="s">
        <v>1205</v>
      </c>
      <c r="D1133" t="s">
        <v>549</v>
      </c>
      <c r="E1133" s="1">
        <v>41911</v>
      </c>
      <c r="F1133" s="1">
        <v>41915</v>
      </c>
      <c r="G1133" t="s">
        <v>22</v>
      </c>
      <c r="H1133" s="6">
        <v>6.48</v>
      </c>
      <c r="I1133">
        <v>1</v>
      </c>
      <c r="J1133">
        <v>0</v>
      </c>
      <c r="K1133" s="6">
        <v>3.1103999999999998</v>
      </c>
      <c r="L1133">
        <f>YEAR(Table1[[#This Row],[Ship Date]])</f>
        <v>2014</v>
      </c>
      <c r="M1133" t="str">
        <f>TEXT(Table1[[#This Row],[Ship Date]],"mmm")</f>
        <v>Oct</v>
      </c>
      <c r="N1133">
        <f>ROUNDUP(MONTH(Table1[[#This Row],[Ship Date]])/3,0)</f>
        <v>4</v>
      </c>
    </row>
    <row r="1134" spans="1:14" x14ac:dyDescent="0.3">
      <c r="A1134">
        <v>1145</v>
      </c>
      <c r="B1134" t="s">
        <v>1794</v>
      </c>
      <c r="C1134" t="s">
        <v>1205</v>
      </c>
      <c r="D1134" t="s">
        <v>1796</v>
      </c>
      <c r="E1134" s="1">
        <v>41911</v>
      </c>
      <c r="F1134" s="1">
        <v>41915</v>
      </c>
      <c r="G1134" t="s">
        <v>22</v>
      </c>
      <c r="H1134" s="6">
        <v>686.32</v>
      </c>
      <c r="I1134">
        <v>2</v>
      </c>
      <c r="J1134">
        <v>0.2</v>
      </c>
      <c r="K1134" s="6">
        <v>223.054</v>
      </c>
      <c r="L1134">
        <f>YEAR(Table1[[#This Row],[Ship Date]])</f>
        <v>2014</v>
      </c>
      <c r="M1134" t="str">
        <f>TEXT(Table1[[#This Row],[Ship Date]],"mmm")</f>
        <v>Oct</v>
      </c>
      <c r="N1134">
        <f>ROUNDUP(MONTH(Table1[[#This Row],[Ship Date]])/3,0)</f>
        <v>4</v>
      </c>
    </row>
    <row r="1135" spans="1:14" x14ac:dyDescent="0.3">
      <c r="A1135">
        <v>1146</v>
      </c>
      <c r="B1135" t="s">
        <v>1794</v>
      </c>
      <c r="C1135" t="s">
        <v>1205</v>
      </c>
      <c r="D1135" t="s">
        <v>1750</v>
      </c>
      <c r="E1135" s="1">
        <v>41911</v>
      </c>
      <c r="F1135" s="1">
        <v>41915</v>
      </c>
      <c r="G1135" t="s">
        <v>22</v>
      </c>
      <c r="H1135" s="6">
        <v>62.18</v>
      </c>
      <c r="I1135">
        <v>1</v>
      </c>
      <c r="J1135">
        <v>0</v>
      </c>
      <c r="K1135" s="6">
        <v>16.788599999999999</v>
      </c>
      <c r="L1135">
        <f>YEAR(Table1[[#This Row],[Ship Date]])</f>
        <v>2014</v>
      </c>
      <c r="M1135" t="str">
        <f>TEXT(Table1[[#This Row],[Ship Date]],"mmm")</f>
        <v>Oct</v>
      </c>
      <c r="N1135">
        <f>ROUNDUP(MONTH(Table1[[#This Row],[Ship Date]])/3,0)</f>
        <v>4</v>
      </c>
    </row>
    <row r="1136" spans="1:14" x14ac:dyDescent="0.3">
      <c r="A1136">
        <v>1147</v>
      </c>
      <c r="B1136" t="s">
        <v>1797</v>
      </c>
      <c r="C1136" t="s">
        <v>1798</v>
      </c>
      <c r="D1136" t="s">
        <v>1799</v>
      </c>
      <c r="E1136" s="1">
        <v>42098</v>
      </c>
      <c r="F1136" s="1">
        <v>42098</v>
      </c>
      <c r="G1136" t="s">
        <v>656</v>
      </c>
      <c r="H1136" s="6">
        <v>644.07600000000002</v>
      </c>
      <c r="I1136">
        <v>2</v>
      </c>
      <c r="J1136">
        <v>0.1</v>
      </c>
      <c r="K1136" s="6">
        <v>107.346</v>
      </c>
      <c r="L1136">
        <f>YEAR(Table1[[#This Row],[Ship Date]])</f>
        <v>2015</v>
      </c>
      <c r="M1136" t="str">
        <f>TEXT(Table1[[#This Row],[Ship Date]],"mmm")</f>
        <v>Apr</v>
      </c>
      <c r="N1136">
        <f>ROUNDUP(MONTH(Table1[[#This Row],[Ship Date]])/3,0)</f>
        <v>2</v>
      </c>
    </row>
    <row r="1137" spans="1:14" x14ac:dyDescent="0.3">
      <c r="A1137">
        <v>1148</v>
      </c>
      <c r="B1137" t="s">
        <v>1797</v>
      </c>
      <c r="C1137" t="s">
        <v>1798</v>
      </c>
      <c r="D1137" t="s">
        <v>1800</v>
      </c>
      <c r="E1137" s="1">
        <v>42098</v>
      </c>
      <c r="F1137" s="1">
        <v>42098</v>
      </c>
      <c r="G1137" t="s">
        <v>656</v>
      </c>
      <c r="H1137" s="6">
        <v>5.84</v>
      </c>
      <c r="I1137">
        <v>2</v>
      </c>
      <c r="J1137">
        <v>0</v>
      </c>
      <c r="K1137" s="6">
        <v>2.6280000000000001</v>
      </c>
      <c r="L1137">
        <f>YEAR(Table1[[#This Row],[Ship Date]])</f>
        <v>2015</v>
      </c>
      <c r="M1137" t="str">
        <f>TEXT(Table1[[#This Row],[Ship Date]],"mmm")</f>
        <v>Apr</v>
      </c>
      <c r="N1137">
        <f>ROUNDUP(MONTH(Table1[[#This Row],[Ship Date]])/3,0)</f>
        <v>2</v>
      </c>
    </row>
    <row r="1138" spans="1:14" x14ac:dyDescent="0.3">
      <c r="A1138">
        <v>1149</v>
      </c>
      <c r="B1138" t="s">
        <v>1797</v>
      </c>
      <c r="C1138" t="s">
        <v>1798</v>
      </c>
      <c r="D1138" t="s">
        <v>1801</v>
      </c>
      <c r="E1138" s="1">
        <v>42098</v>
      </c>
      <c r="F1138" s="1">
        <v>42098</v>
      </c>
      <c r="G1138" t="s">
        <v>656</v>
      </c>
      <c r="H1138" s="6">
        <v>12.76</v>
      </c>
      <c r="I1138">
        <v>2</v>
      </c>
      <c r="J1138">
        <v>0</v>
      </c>
      <c r="K1138" s="6">
        <v>5.8696000000000002</v>
      </c>
      <c r="L1138">
        <f>YEAR(Table1[[#This Row],[Ship Date]])</f>
        <v>2015</v>
      </c>
      <c r="M1138" t="str">
        <f>TEXT(Table1[[#This Row],[Ship Date]],"mmm")</f>
        <v>Apr</v>
      </c>
      <c r="N1138">
        <f>ROUNDUP(MONTH(Table1[[#This Row],[Ship Date]])/3,0)</f>
        <v>2</v>
      </c>
    </row>
    <row r="1139" spans="1:14" x14ac:dyDescent="0.3">
      <c r="A1139">
        <v>1150</v>
      </c>
      <c r="B1139" t="s">
        <v>1797</v>
      </c>
      <c r="C1139" t="s">
        <v>1798</v>
      </c>
      <c r="D1139" t="s">
        <v>1802</v>
      </c>
      <c r="E1139" s="1">
        <v>42098</v>
      </c>
      <c r="F1139" s="1">
        <v>42098</v>
      </c>
      <c r="G1139" t="s">
        <v>656</v>
      </c>
      <c r="H1139" s="6">
        <v>10.95</v>
      </c>
      <c r="I1139">
        <v>1</v>
      </c>
      <c r="J1139">
        <v>0</v>
      </c>
      <c r="K1139" s="6">
        <v>0.438</v>
      </c>
      <c r="L1139">
        <f>YEAR(Table1[[#This Row],[Ship Date]])</f>
        <v>2015</v>
      </c>
      <c r="M1139" t="str">
        <f>TEXT(Table1[[#This Row],[Ship Date]],"mmm")</f>
        <v>Apr</v>
      </c>
      <c r="N1139">
        <f>ROUNDUP(MONTH(Table1[[#This Row],[Ship Date]])/3,0)</f>
        <v>2</v>
      </c>
    </row>
    <row r="1140" spans="1:14" x14ac:dyDescent="0.3">
      <c r="A1140">
        <v>1151</v>
      </c>
      <c r="B1140" t="s">
        <v>1797</v>
      </c>
      <c r="C1140" t="s">
        <v>1798</v>
      </c>
      <c r="D1140" t="s">
        <v>1803</v>
      </c>
      <c r="E1140" s="1">
        <v>42098</v>
      </c>
      <c r="F1140" s="1">
        <v>42098</v>
      </c>
      <c r="G1140" t="s">
        <v>656</v>
      </c>
      <c r="H1140" s="6">
        <v>599.98</v>
      </c>
      <c r="I1140">
        <v>2</v>
      </c>
      <c r="J1140">
        <v>0</v>
      </c>
      <c r="K1140" s="6">
        <v>209.99299999999999</v>
      </c>
      <c r="L1140">
        <f>YEAR(Table1[[#This Row],[Ship Date]])</f>
        <v>2015</v>
      </c>
      <c r="M1140" t="str">
        <f>TEXT(Table1[[#This Row],[Ship Date]],"mmm")</f>
        <v>Apr</v>
      </c>
      <c r="N1140">
        <f>ROUNDUP(MONTH(Table1[[#This Row],[Ship Date]])/3,0)</f>
        <v>2</v>
      </c>
    </row>
    <row r="1141" spans="1:14" x14ac:dyDescent="0.3">
      <c r="A1141">
        <v>1152</v>
      </c>
      <c r="B1141" t="s">
        <v>1804</v>
      </c>
      <c r="C1141" t="s">
        <v>497</v>
      </c>
      <c r="D1141" t="s">
        <v>1805</v>
      </c>
      <c r="E1141" s="1">
        <v>42132</v>
      </c>
      <c r="F1141" s="1">
        <v>42138</v>
      </c>
      <c r="G1141" t="s">
        <v>22</v>
      </c>
      <c r="H1141" s="6">
        <v>8.3520000000000003</v>
      </c>
      <c r="I1141">
        <v>6</v>
      </c>
      <c r="J1141">
        <v>0.2</v>
      </c>
      <c r="K1141" s="6">
        <v>1.2527999999999999</v>
      </c>
      <c r="L1141">
        <f>YEAR(Table1[[#This Row],[Ship Date]])</f>
        <v>2015</v>
      </c>
      <c r="M1141" t="str">
        <f>TEXT(Table1[[#This Row],[Ship Date]],"mmm")</f>
        <v>May</v>
      </c>
      <c r="N1141">
        <f>ROUNDUP(MONTH(Table1[[#This Row],[Ship Date]])/3,0)</f>
        <v>2</v>
      </c>
    </row>
    <row r="1142" spans="1:14" x14ac:dyDescent="0.3">
      <c r="A1142">
        <v>1153</v>
      </c>
      <c r="B1142" t="s">
        <v>1806</v>
      </c>
      <c r="C1142" t="s">
        <v>542</v>
      </c>
      <c r="D1142" t="s">
        <v>1807</v>
      </c>
      <c r="E1142" s="1">
        <v>42735</v>
      </c>
      <c r="F1142" s="1">
        <v>42741</v>
      </c>
      <c r="G1142" t="s">
        <v>22</v>
      </c>
      <c r="H1142" s="6">
        <v>3.64</v>
      </c>
      <c r="I1142">
        <v>2</v>
      </c>
      <c r="J1142">
        <v>0</v>
      </c>
      <c r="K1142" s="6">
        <v>1.6379999999999999</v>
      </c>
      <c r="L1142">
        <f>YEAR(Table1[[#This Row],[Ship Date]])</f>
        <v>2017</v>
      </c>
      <c r="M1142" t="str">
        <f>TEXT(Table1[[#This Row],[Ship Date]],"mmm")</f>
        <v>Jan</v>
      </c>
      <c r="N1142">
        <f>ROUNDUP(MONTH(Table1[[#This Row],[Ship Date]])/3,0)</f>
        <v>1</v>
      </c>
    </row>
    <row r="1143" spans="1:14" x14ac:dyDescent="0.3">
      <c r="A1143">
        <v>1154</v>
      </c>
      <c r="B1143" t="s">
        <v>1806</v>
      </c>
      <c r="C1143" t="s">
        <v>542</v>
      </c>
      <c r="D1143" t="s">
        <v>1450</v>
      </c>
      <c r="E1143" s="1">
        <v>42735</v>
      </c>
      <c r="F1143" s="1">
        <v>42741</v>
      </c>
      <c r="G1143" t="s">
        <v>22</v>
      </c>
      <c r="H1143" s="6">
        <v>159.768</v>
      </c>
      <c r="I1143">
        <v>7</v>
      </c>
      <c r="J1143">
        <v>0.2</v>
      </c>
      <c r="K1143" s="6">
        <v>53.921700000000001</v>
      </c>
      <c r="L1143">
        <f>YEAR(Table1[[#This Row],[Ship Date]])</f>
        <v>2017</v>
      </c>
      <c r="M1143" t="str">
        <f>TEXT(Table1[[#This Row],[Ship Date]],"mmm")</f>
        <v>Jan</v>
      </c>
      <c r="N1143">
        <f>ROUNDUP(MONTH(Table1[[#This Row],[Ship Date]])/3,0)</f>
        <v>1</v>
      </c>
    </row>
    <row r="1144" spans="1:14" x14ac:dyDescent="0.3">
      <c r="A1144">
        <v>1155</v>
      </c>
      <c r="B1144" t="s">
        <v>1808</v>
      </c>
      <c r="C1144" t="s">
        <v>1749</v>
      </c>
      <c r="D1144" t="s">
        <v>1809</v>
      </c>
      <c r="E1144" s="1">
        <v>41993</v>
      </c>
      <c r="F1144" s="1">
        <v>41994</v>
      </c>
      <c r="G1144" t="s">
        <v>82</v>
      </c>
      <c r="H1144" s="6">
        <v>122.48</v>
      </c>
      <c r="I1144">
        <v>2</v>
      </c>
      <c r="J1144">
        <v>0</v>
      </c>
      <c r="K1144" s="6">
        <v>0</v>
      </c>
      <c r="L1144">
        <f>YEAR(Table1[[#This Row],[Ship Date]])</f>
        <v>2014</v>
      </c>
      <c r="M1144" t="str">
        <f>TEXT(Table1[[#This Row],[Ship Date]],"mmm")</f>
        <v>Dec</v>
      </c>
      <c r="N1144">
        <f>ROUNDUP(MONTH(Table1[[#This Row],[Ship Date]])/3,0)</f>
        <v>4</v>
      </c>
    </row>
    <row r="1145" spans="1:14" x14ac:dyDescent="0.3">
      <c r="A1145">
        <v>1156</v>
      </c>
      <c r="B1145" t="s">
        <v>1808</v>
      </c>
      <c r="C1145" t="s">
        <v>1749</v>
      </c>
      <c r="D1145" t="s">
        <v>1810</v>
      </c>
      <c r="E1145" s="1">
        <v>41993</v>
      </c>
      <c r="F1145" s="1">
        <v>41994</v>
      </c>
      <c r="G1145" t="s">
        <v>82</v>
      </c>
      <c r="H1145" s="6">
        <v>2244.48</v>
      </c>
      <c r="I1145">
        <v>7</v>
      </c>
      <c r="J1145">
        <v>0</v>
      </c>
      <c r="K1145" s="6">
        <v>493.78559999999999</v>
      </c>
      <c r="L1145">
        <f>YEAR(Table1[[#This Row],[Ship Date]])</f>
        <v>2014</v>
      </c>
      <c r="M1145" t="str">
        <f>TEXT(Table1[[#This Row],[Ship Date]],"mmm")</f>
        <v>Dec</v>
      </c>
      <c r="N1145">
        <f>ROUNDUP(MONTH(Table1[[#This Row],[Ship Date]])/3,0)</f>
        <v>4</v>
      </c>
    </row>
    <row r="1146" spans="1:14" x14ac:dyDescent="0.3">
      <c r="A1146">
        <v>1157</v>
      </c>
      <c r="B1146" t="s">
        <v>1808</v>
      </c>
      <c r="C1146" t="s">
        <v>1749</v>
      </c>
      <c r="D1146" t="s">
        <v>706</v>
      </c>
      <c r="E1146" s="1">
        <v>41993</v>
      </c>
      <c r="F1146" s="1">
        <v>41994</v>
      </c>
      <c r="G1146" t="s">
        <v>82</v>
      </c>
      <c r="H1146" s="6">
        <v>62.31</v>
      </c>
      <c r="I1146">
        <v>3</v>
      </c>
      <c r="J1146">
        <v>0</v>
      </c>
      <c r="K1146" s="6">
        <v>29.285699999999999</v>
      </c>
      <c r="L1146">
        <f>YEAR(Table1[[#This Row],[Ship Date]])</f>
        <v>2014</v>
      </c>
      <c r="M1146" t="str">
        <f>TEXT(Table1[[#This Row],[Ship Date]],"mmm")</f>
        <v>Dec</v>
      </c>
      <c r="N1146">
        <f>ROUNDUP(MONTH(Table1[[#This Row],[Ship Date]])/3,0)</f>
        <v>4</v>
      </c>
    </row>
    <row r="1147" spans="1:14" x14ac:dyDescent="0.3">
      <c r="A1147">
        <v>1158</v>
      </c>
      <c r="B1147" t="s">
        <v>1808</v>
      </c>
      <c r="C1147" t="s">
        <v>1749</v>
      </c>
      <c r="D1147" t="s">
        <v>688</v>
      </c>
      <c r="E1147" s="1">
        <v>41993</v>
      </c>
      <c r="F1147" s="1">
        <v>41994</v>
      </c>
      <c r="G1147" t="s">
        <v>82</v>
      </c>
      <c r="H1147" s="6">
        <v>455.1</v>
      </c>
      <c r="I1147">
        <v>2</v>
      </c>
      <c r="J1147">
        <v>0</v>
      </c>
      <c r="K1147" s="6">
        <v>100.122</v>
      </c>
      <c r="L1147">
        <f>YEAR(Table1[[#This Row],[Ship Date]])</f>
        <v>2014</v>
      </c>
      <c r="M1147" t="str">
        <f>TEXT(Table1[[#This Row],[Ship Date]],"mmm")</f>
        <v>Dec</v>
      </c>
      <c r="N1147">
        <f>ROUNDUP(MONTH(Table1[[#This Row],[Ship Date]])/3,0)</f>
        <v>4</v>
      </c>
    </row>
    <row r="1148" spans="1:14" x14ac:dyDescent="0.3">
      <c r="A1148">
        <v>1159</v>
      </c>
      <c r="B1148" t="s">
        <v>1811</v>
      </c>
      <c r="C1148" t="s">
        <v>1481</v>
      </c>
      <c r="D1148" t="s">
        <v>1812</v>
      </c>
      <c r="E1148" s="1">
        <v>42553</v>
      </c>
      <c r="F1148" s="1">
        <v>42558</v>
      </c>
      <c r="G1148" t="s">
        <v>14</v>
      </c>
      <c r="H1148" s="6">
        <v>195.184</v>
      </c>
      <c r="I1148">
        <v>1</v>
      </c>
      <c r="J1148">
        <v>0.2</v>
      </c>
      <c r="K1148" s="6">
        <v>19.5184</v>
      </c>
      <c r="L1148">
        <f>YEAR(Table1[[#This Row],[Ship Date]])</f>
        <v>2016</v>
      </c>
      <c r="M1148" t="str">
        <f>TEXT(Table1[[#This Row],[Ship Date]],"mmm")</f>
        <v>Jul</v>
      </c>
      <c r="N1148">
        <f>ROUNDUP(MONTH(Table1[[#This Row],[Ship Date]])/3,0)</f>
        <v>3</v>
      </c>
    </row>
    <row r="1149" spans="1:14" x14ac:dyDescent="0.3">
      <c r="A1149">
        <v>1160</v>
      </c>
      <c r="B1149" t="s">
        <v>1813</v>
      </c>
      <c r="C1149" t="s">
        <v>1814</v>
      </c>
      <c r="D1149" t="s">
        <v>1335</v>
      </c>
      <c r="E1149" s="1">
        <v>42915</v>
      </c>
      <c r="F1149" s="1">
        <v>42920</v>
      </c>
      <c r="G1149" t="s">
        <v>22</v>
      </c>
      <c r="H1149" s="6">
        <v>362.94</v>
      </c>
      <c r="I1149">
        <v>3</v>
      </c>
      <c r="J1149">
        <v>0</v>
      </c>
      <c r="K1149" s="6">
        <v>90.734999999999999</v>
      </c>
      <c r="L1149">
        <f>YEAR(Table1[[#This Row],[Ship Date]])</f>
        <v>2017</v>
      </c>
      <c r="M1149" t="str">
        <f>TEXT(Table1[[#This Row],[Ship Date]],"mmm")</f>
        <v>Jul</v>
      </c>
      <c r="N1149">
        <f>ROUNDUP(MONTH(Table1[[#This Row],[Ship Date]])/3,0)</f>
        <v>3</v>
      </c>
    </row>
    <row r="1150" spans="1:14" x14ac:dyDescent="0.3">
      <c r="A1150">
        <v>1161</v>
      </c>
      <c r="B1150" t="s">
        <v>1813</v>
      </c>
      <c r="C1150" t="s">
        <v>1814</v>
      </c>
      <c r="D1150" t="s">
        <v>146</v>
      </c>
      <c r="E1150" s="1">
        <v>42915</v>
      </c>
      <c r="F1150" s="1">
        <v>42920</v>
      </c>
      <c r="G1150" t="s">
        <v>22</v>
      </c>
      <c r="H1150" s="6">
        <v>11.54</v>
      </c>
      <c r="I1150">
        <v>2</v>
      </c>
      <c r="J1150">
        <v>0</v>
      </c>
      <c r="K1150" s="6">
        <v>5.77</v>
      </c>
      <c r="L1150">
        <f>YEAR(Table1[[#This Row],[Ship Date]])</f>
        <v>2017</v>
      </c>
      <c r="M1150" t="str">
        <f>TEXT(Table1[[#This Row],[Ship Date]],"mmm")</f>
        <v>Jul</v>
      </c>
      <c r="N1150">
        <f>ROUNDUP(MONTH(Table1[[#This Row],[Ship Date]])/3,0)</f>
        <v>3</v>
      </c>
    </row>
    <row r="1151" spans="1:14" x14ac:dyDescent="0.3">
      <c r="A1151">
        <v>1162</v>
      </c>
      <c r="B1151" t="s">
        <v>1815</v>
      </c>
      <c r="C1151" t="s">
        <v>1816</v>
      </c>
      <c r="D1151" t="s">
        <v>73</v>
      </c>
      <c r="E1151" s="1">
        <v>41883</v>
      </c>
      <c r="F1151" s="1">
        <v>41887</v>
      </c>
      <c r="G1151" t="s">
        <v>14</v>
      </c>
      <c r="H1151" s="6">
        <v>53.94</v>
      </c>
      <c r="I1151">
        <v>3</v>
      </c>
      <c r="J1151">
        <v>0</v>
      </c>
      <c r="K1151" s="6">
        <v>15.6426</v>
      </c>
      <c r="L1151">
        <f>YEAR(Table1[[#This Row],[Ship Date]])</f>
        <v>2014</v>
      </c>
      <c r="M1151" t="str">
        <f>TEXT(Table1[[#This Row],[Ship Date]],"mmm")</f>
        <v>Sep</v>
      </c>
      <c r="N1151">
        <f>ROUNDUP(MONTH(Table1[[#This Row],[Ship Date]])/3,0)</f>
        <v>3</v>
      </c>
    </row>
    <row r="1152" spans="1:14" x14ac:dyDescent="0.3">
      <c r="A1152">
        <v>1163</v>
      </c>
      <c r="B1152" t="s">
        <v>1817</v>
      </c>
      <c r="C1152" t="s">
        <v>1818</v>
      </c>
      <c r="D1152" t="s">
        <v>1819</v>
      </c>
      <c r="E1152" s="1">
        <v>41701</v>
      </c>
      <c r="F1152" s="1">
        <v>41706</v>
      </c>
      <c r="G1152" t="s">
        <v>22</v>
      </c>
      <c r="H1152" s="6">
        <v>9.99</v>
      </c>
      <c r="I1152">
        <v>1</v>
      </c>
      <c r="J1152">
        <v>0</v>
      </c>
      <c r="K1152" s="6">
        <v>4.5953999999999997</v>
      </c>
      <c r="L1152">
        <f>YEAR(Table1[[#This Row],[Ship Date]])</f>
        <v>2014</v>
      </c>
      <c r="M1152" t="str">
        <f>TEXT(Table1[[#This Row],[Ship Date]],"mmm")</f>
        <v>Mar</v>
      </c>
      <c r="N1152">
        <f>ROUNDUP(MONTH(Table1[[#This Row],[Ship Date]])/3,0)</f>
        <v>1</v>
      </c>
    </row>
    <row r="1153" spans="1:14" x14ac:dyDescent="0.3">
      <c r="A1153">
        <v>1164</v>
      </c>
      <c r="B1153" t="s">
        <v>1817</v>
      </c>
      <c r="C1153" t="s">
        <v>1818</v>
      </c>
      <c r="D1153" t="s">
        <v>546</v>
      </c>
      <c r="E1153" s="1">
        <v>41701</v>
      </c>
      <c r="F1153" s="1">
        <v>41706</v>
      </c>
      <c r="G1153" t="s">
        <v>22</v>
      </c>
      <c r="H1153" s="6">
        <v>125.76</v>
      </c>
      <c r="I1153">
        <v>3</v>
      </c>
      <c r="J1153">
        <v>0.2</v>
      </c>
      <c r="K1153" s="6">
        <v>40.872</v>
      </c>
      <c r="L1153">
        <f>YEAR(Table1[[#This Row],[Ship Date]])</f>
        <v>2014</v>
      </c>
      <c r="M1153" t="str">
        <f>TEXT(Table1[[#This Row],[Ship Date]],"mmm")</f>
        <v>Mar</v>
      </c>
      <c r="N1153">
        <f>ROUNDUP(MONTH(Table1[[#This Row],[Ship Date]])/3,0)</f>
        <v>1</v>
      </c>
    </row>
    <row r="1154" spans="1:14" x14ac:dyDescent="0.3">
      <c r="A1154">
        <v>1165</v>
      </c>
      <c r="B1154" t="s">
        <v>1817</v>
      </c>
      <c r="C1154" t="s">
        <v>1818</v>
      </c>
      <c r="D1154" t="s">
        <v>1820</v>
      </c>
      <c r="E1154" s="1">
        <v>41701</v>
      </c>
      <c r="F1154" s="1">
        <v>41706</v>
      </c>
      <c r="G1154" t="s">
        <v>22</v>
      </c>
      <c r="H1154" s="6">
        <v>25.32</v>
      </c>
      <c r="I1154">
        <v>5</v>
      </c>
      <c r="J1154">
        <v>0.2</v>
      </c>
      <c r="K1154" s="6">
        <v>9.1784999999999997</v>
      </c>
      <c r="L1154">
        <f>YEAR(Table1[[#This Row],[Ship Date]])</f>
        <v>2014</v>
      </c>
      <c r="M1154" t="str">
        <f>TEXT(Table1[[#This Row],[Ship Date]],"mmm")</f>
        <v>Mar</v>
      </c>
      <c r="N1154">
        <f>ROUNDUP(MONTH(Table1[[#This Row],[Ship Date]])/3,0)</f>
        <v>1</v>
      </c>
    </row>
    <row r="1155" spans="1:14" x14ac:dyDescent="0.3">
      <c r="A1155">
        <v>1166</v>
      </c>
      <c r="B1155" t="s">
        <v>1821</v>
      </c>
      <c r="C1155" t="s">
        <v>1822</v>
      </c>
      <c r="D1155" t="s">
        <v>1393</v>
      </c>
      <c r="E1155" s="1">
        <v>41763</v>
      </c>
      <c r="F1155" s="1">
        <v>41767</v>
      </c>
      <c r="G1155" t="s">
        <v>22</v>
      </c>
      <c r="H1155" s="6">
        <v>46.8</v>
      </c>
      <c r="I1155">
        <v>4</v>
      </c>
      <c r="J1155">
        <v>0</v>
      </c>
      <c r="K1155" s="6">
        <v>21.06</v>
      </c>
      <c r="L1155">
        <f>YEAR(Table1[[#This Row],[Ship Date]])</f>
        <v>2014</v>
      </c>
      <c r="M1155" t="str">
        <f>TEXT(Table1[[#This Row],[Ship Date]],"mmm")</f>
        <v>May</v>
      </c>
      <c r="N1155">
        <f>ROUNDUP(MONTH(Table1[[#This Row],[Ship Date]])/3,0)</f>
        <v>2</v>
      </c>
    </row>
    <row r="1156" spans="1:14" x14ac:dyDescent="0.3">
      <c r="A1156">
        <v>1167</v>
      </c>
      <c r="B1156" t="s">
        <v>1823</v>
      </c>
      <c r="C1156" t="s">
        <v>469</v>
      </c>
      <c r="D1156" t="s">
        <v>215</v>
      </c>
      <c r="E1156" s="1">
        <v>42310</v>
      </c>
      <c r="F1156" s="1">
        <v>42310</v>
      </c>
      <c r="G1156" t="s">
        <v>656</v>
      </c>
      <c r="H1156" s="6">
        <v>447.93</v>
      </c>
      <c r="I1156">
        <v>9</v>
      </c>
      <c r="J1156">
        <v>0</v>
      </c>
      <c r="K1156" s="6">
        <v>49.272300000000001</v>
      </c>
      <c r="L1156">
        <f>YEAR(Table1[[#This Row],[Ship Date]])</f>
        <v>2015</v>
      </c>
      <c r="M1156" t="str">
        <f>TEXT(Table1[[#This Row],[Ship Date]],"mmm")</f>
        <v>Nov</v>
      </c>
      <c r="N1156">
        <f>ROUNDUP(MONTH(Table1[[#This Row],[Ship Date]])/3,0)</f>
        <v>4</v>
      </c>
    </row>
    <row r="1157" spans="1:14" x14ac:dyDescent="0.3">
      <c r="A1157">
        <v>1168</v>
      </c>
      <c r="B1157" t="s">
        <v>1824</v>
      </c>
      <c r="C1157" t="s">
        <v>472</v>
      </c>
      <c r="D1157" t="s">
        <v>1825</v>
      </c>
      <c r="E1157" s="1">
        <v>43077</v>
      </c>
      <c r="F1157" s="1">
        <v>43079</v>
      </c>
      <c r="G1157" t="s">
        <v>14</v>
      </c>
      <c r="H1157" s="6">
        <v>109.48</v>
      </c>
      <c r="I1157">
        <v>2</v>
      </c>
      <c r="J1157">
        <v>0</v>
      </c>
      <c r="K1157" s="6">
        <v>33.938800000000001</v>
      </c>
      <c r="L1157">
        <f>YEAR(Table1[[#This Row],[Ship Date]])</f>
        <v>2017</v>
      </c>
      <c r="M1157" t="str">
        <f>TEXT(Table1[[#This Row],[Ship Date]],"mmm")</f>
        <v>Dec</v>
      </c>
      <c r="N1157">
        <f>ROUNDUP(MONTH(Table1[[#This Row],[Ship Date]])/3,0)</f>
        <v>4</v>
      </c>
    </row>
    <row r="1158" spans="1:14" x14ac:dyDescent="0.3">
      <c r="A1158">
        <v>1169</v>
      </c>
      <c r="B1158" t="s">
        <v>1824</v>
      </c>
      <c r="C1158" t="s">
        <v>472</v>
      </c>
      <c r="D1158" t="s">
        <v>153</v>
      </c>
      <c r="E1158" s="1">
        <v>43077</v>
      </c>
      <c r="F1158" s="1">
        <v>43079</v>
      </c>
      <c r="G1158" t="s">
        <v>14</v>
      </c>
      <c r="H1158" s="6">
        <v>272.94</v>
      </c>
      <c r="I1158">
        <v>3</v>
      </c>
      <c r="J1158">
        <v>0</v>
      </c>
      <c r="K1158" s="6">
        <v>0</v>
      </c>
      <c r="L1158">
        <f>YEAR(Table1[[#This Row],[Ship Date]])</f>
        <v>2017</v>
      </c>
      <c r="M1158" t="str">
        <f>TEXT(Table1[[#This Row],[Ship Date]],"mmm")</f>
        <v>Dec</v>
      </c>
      <c r="N1158">
        <f>ROUNDUP(MONTH(Table1[[#This Row],[Ship Date]])/3,0)</f>
        <v>4</v>
      </c>
    </row>
    <row r="1159" spans="1:14" x14ac:dyDescent="0.3">
      <c r="A1159">
        <v>1170</v>
      </c>
      <c r="B1159" t="s">
        <v>1824</v>
      </c>
      <c r="C1159" t="s">
        <v>472</v>
      </c>
      <c r="D1159" t="s">
        <v>1826</v>
      </c>
      <c r="E1159" s="1">
        <v>43077</v>
      </c>
      <c r="F1159" s="1">
        <v>43079</v>
      </c>
      <c r="G1159" t="s">
        <v>14</v>
      </c>
      <c r="H1159" s="6">
        <v>19.440000000000001</v>
      </c>
      <c r="I1159">
        <v>3</v>
      </c>
      <c r="J1159">
        <v>0</v>
      </c>
      <c r="K1159" s="6">
        <v>9.3312000000000008</v>
      </c>
      <c r="L1159">
        <f>YEAR(Table1[[#This Row],[Ship Date]])</f>
        <v>2017</v>
      </c>
      <c r="M1159" t="str">
        <f>TEXT(Table1[[#This Row],[Ship Date]],"mmm")</f>
        <v>Dec</v>
      </c>
      <c r="N1159">
        <f>ROUNDUP(MONTH(Table1[[#This Row],[Ship Date]])/3,0)</f>
        <v>4</v>
      </c>
    </row>
    <row r="1160" spans="1:14" x14ac:dyDescent="0.3">
      <c r="A1160">
        <v>1171</v>
      </c>
      <c r="B1160" t="s">
        <v>1824</v>
      </c>
      <c r="C1160" t="s">
        <v>472</v>
      </c>
      <c r="D1160" t="s">
        <v>1827</v>
      </c>
      <c r="E1160" s="1">
        <v>43077</v>
      </c>
      <c r="F1160" s="1">
        <v>43079</v>
      </c>
      <c r="G1160" t="s">
        <v>14</v>
      </c>
      <c r="H1160" s="6">
        <v>31.92</v>
      </c>
      <c r="I1160">
        <v>4</v>
      </c>
      <c r="J1160">
        <v>0</v>
      </c>
      <c r="K1160" s="6">
        <v>8.2992000000000008</v>
      </c>
      <c r="L1160">
        <f>YEAR(Table1[[#This Row],[Ship Date]])</f>
        <v>2017</v>
      </c>
      <c r="M1160" t="str">
        <f>TEXT(Table1[[#This Row],[Ship Date]],"mmm")</f>
        <v>Dec</v>
      </c>
      <c r="N1160">
        <f>ROUNDUP(MONTH(Table1[[#This Row],[Ship Date]])/3,0)</f>
        <v>4</v>
      </c>
    </row>
    <row r="1161" spans="1:14" x14ac:dyDescent="0.3">
      <c r="A1161">
        <v>1172</v>
      </c>
      <c r="B1161" t="s">
        <v>1828</v>
      </c>
      <c r="C1161" t="s">
        <v>1556</v>
      </c>
      <c r="D1161" t="s">
        <v>1829</v>
      </c>
      <c r="E1161" s="1">
        <v>41708</v>
      </c>
      <c r="F1161" s="1">
        <v>41712</v>
      </c>
      <c r="G1161" t="s">
        <v>22</v>
      </c>
      <c r="H1161" s="6">
        <v>22.38</v>
      </c>
      <c r="I1161">
        <v>2</v>
      </c>
      <c r="J1161">
        <v>0</v>
      </c>
      <c r="K1161" s="6">
        <v>10.7424</v>
      </c>
      <c r="L1161">
        <f>YEAR(Table1[[#This Row],[Ship Date]])</f>
        <v>2014</v>
      </c>
      <c r="M1161" t="str">
        <f>TEXT(Table1[[#This Row],[Ship Date]],"mmm")</f>
        <v>Mar</v>
      </c>
      <c r="N1161">
        <f>ROUNDUP(MONTH(Table1[[#This Row],[Ship Date]])/3,0)</f>
        <v>1</v>
      </c>
    </row>
    <row r="1162" spans="1:14" x14ac:dyDescent="0.3">
      <c r="A1162">
        <v>1173</v>
      </c>
      <c r="B1162" t="s">
        <v>1830</v>
      </c>
      <c r="C1162" t="s">
        <v>943</v>
      </c>
      <c r="D1162" t="s">
        <v>1831</v>
      </c>
      <c r="E1162" s="1">
        <v>41750</v>
      </c>
      <c r="F1162" s="1">
        <v>41754</v>
      </c>
      <c r="G1162" t="s">
        <v>22</v>
      </c>
      <c r="H1162" s="6">
        <v>16.52</v>
      </c>
      <c r="I1162">
        <v>5</v>
      </c>
      <c r="J1162">
        <v>0.2</v>
      </c>
      <c r="K1162" s="6">
        <v>5.5754999999999999</v>
      </c>
      <c r="L1162">
        <f>YEAR(Table1[[#This Row],[Ship Date]])</f>
        <v>2014</v>
      </c>
      <c r="M1162" t="str">
        <f>TEXT(Table1[[#This Row],[Ship Date]],"mmm")</f>
        <v>Apr</v>
      </c>
      <c r="N1162">
        <f>ROUNDUP(MONTH(Table1[[#This Row],[Ship Date]])/3,0)</f>
        <v>2</v>
      </c>
    </row>
    <row r="1163" spans="1:14" x14ac:dyDescent="0.3">
      <c r="A1163">
        <v>1174</v>
      </c>
      <c r="B1163" t="s">
        <v>1832</v>
      </c>
      <c r="C1163" t="s">
        <v>1313</v>
      </c>
      <c r="D1163" t="s">
        <v>1295</v>
      </c>
      <c r="E1163" s="1">
        <v>42299</v>
      </c>
      <c r="F1163" s="1">
        <v>42303</v>
      </c>
      <c r="G1163" t="s">
        <v>22</v>
      </c>
      <c r="H1163" s="6">
        <v>5.1760000000000002</v>
      </c>
      <c r="I1163">
        <v>4</v>
      </c>
      <c r="J1163">
        <v>0.8</v>
      </c>
      <c r="K1163" s="6">
        <v>-7.7640000000000002</v>
      </c>
      <c r="L1163">
        <f>YEAR(Table1[[#This Row],[Ship Date]])</f>
        <v>2015</v>
      </c>
      <c r="M1163" t="str">
        <f>TEXT(Table1[[#This Row],[Ship Date]],"mmm")</f>
        <v>Oct</v>
      </c>
      <c r="N1163">
        <f>ROUNDUP(MONTH(Table1[[#This Row],[Ship Date]])/3,0)</f>
        <v>4</v>
      </c>
    </row>
    <row r="1164" spans="1:14" x14ac:dyDescent="0.3">
      <c r="A1164">
        <v>1175</v>
      </c>
      <c r="B1164" t="s">
        <v>1833</v>
      </c>
      <c r="C1164" t="s">
        <v>1406</v>
      </c>
      <c r="D1164" t="s">
        <v>1834</v>
      </c>
      <c r="E1164" s="1">
        <v>42238</v>
      </c>
      <c r="F1164" s="1">
        <v>42241</v>
      </c>
      <c r="G1164" t="s">
        <v>82</v>
      </c>
      <c r="H1164" s="6">
        <v>50.112000000000002</v>
      </c>
      <c r="I1164">
        <v>6</v>
      </c>
      <c r="J1164">
        <v>0.2</v>
      </c>
      <c r="K1164" s="6">
        <v>16.2864</v>
      </c>
      <c r="L1164">
        <f>YEAR(Table1[[#This Row],[Ship Date]])</f>
        <v>2015</v>
      </c>
      <c r="M1164" t="str">
        <f>TEXT(Table1[[#This Row],[Ship Date]],"mmm")</f>
        <v>Aug</v>
      </c>
      <c r="N1164">
        <f>ROUNDUP(MONTH(Table1[[#This Row],[Ship Date]])/3,0)</f>
        <v>3</v>
      </c>
    </row>
    <row r="1165" spans="1:14" x14ac:dyDescent="0.3">
      <c r="A1165">
        <v>1176</v>
      </c>
      <c r="B1165" t="s">
        <v>1835</v>
      </c>
      <c r="C1165" t="s">
        <v>631</v>
      </c>
      <c r="D1165" t="s">
        <v>1370</v>
      </c>
      <c r="E1165" s="1">
        <v>42611</v>
      </c>
      <c r="F1165" s="1">
        <v>42616</v>
      </c>
      <c r="G1165" t="s">
        <v>22</v>
      </c>
      <c r="H1165" s="6">
        <v>27.93</v>
      </c>
      <c r="I1165">
        <v>3</v>
      </c>
      <c r="J1165">
        <v>0</v>
      </c>
      <c r="K1165" s="6">
        <v>8.0997000000000003</v>
      </c>
      <c r="L1165">
        <f>YEAR(Table1[[#This Row],[Ship Date]])</f>
        <v>2016</v>
      </c>
      <c r="M1165" t="str">
        <f>TEXT(Table1[[#This Row],[Ship Date]],"mmm")</f>
        <v>Sep</v>
      </c>
      <c r="N1165">
        <f>ROUNDUP(MONTH(Table1[[#This Row],[Ship Date]])/3,0)</f>
        <v>3</v>
      </c>
    </row>
    <row r="1166" spans="1:14" x14ac:dyDescent="0.3">
      <c r="A1166">
        <v>1177</v>
      </c>
      <c r="B1166" t="s">
        <v>1836</v>
      </c>
      <c r="C1166" t="s">
        <v>1837</v>
      </c>
      <c r="D1166" t="s">
        <v>1838</v>
      </c>
      <c r="E1166" s="1">
        <v>42000</v>
      </c>
      <c r="F1166" s="1">
        <v>42003</v>
      </c>
      <c r="G1166" t="s">
        <v>14</v>
      </c>
      <c r="H1166" s="6">
        <v>11.56</v>
      </c>
      <c r="I1166">
        <v>4</v>
      </c>
      <c r="J1166">
        <v>0</v>
      </c>
      <c r="K1166" s="6">
        <v>5.4332000000000003</v>
      </c>
      <c r="L1166">
        <f>YEAR(Table1[[#This Row],[Ship Date]])</f>
        <v>2014</v>
      </c>
      <c r="M1166" t="str">
        <f>TEXT(Table1[[#This Row],[Ship Date]],"mmm")</f>
        <v>Dec</v>
      </c>
      <c r="N1166">
        <f>ROUNDUP(MONTH(Table1[[#This Row],[Ship Date]])/3,0)</f>
        <v>4</v>
      </c>
    </row>
    <row r="1167" spans="1:14" x14ac:dyDescent="0.3">
      <c r="A1167">
        <v>1178</v>
      </c>
      <c r="B1167" t="s">
        <v>1839</v>
      </c>
      <c r="C1167" t="s">
        <v>150</v>
      </c>
      <c r="D1167" t="s">
        <v>1840</v>
      </c>
      <c r="E1167" s="1">
        <v>42705</v>
      </c>
      <c r="F1167" s="1">
        <v>42709</v>
      </c>
      <c r="G1167" t="s">
        <v>22</v>
      </c>
      <c r="H1167" s="6">
        <v>172.5</v>
      </c>
      <c r="I1167">
        <v>2</v>
      </c>
      <c r="J1167">
        <v>0</v>
      </c>
      <c r="K1167" s="6">
        <v>51.75</v>
      </c>
      <c r="L1167">
        <f>YEAR(Table1[[#This Row],[Ship Date]])</f>
        <v>2016</v>
      </c>
      <c r="M1167" t="str">
        <f>TEXT(Table1[[#This Row],[Ship Date]],"mmm")</f>
        <v>Dec</v>
      </c>
      <c r="N1167">
        <f>ROUNDUP(MONTH(Table1[[#This Row],[Ship Date]])/3,0)</f>
        <v>4</v>
      </c>
    </row>
    <row r="1168" spans="1:14" x14ac:dyDescent="0.3">
      <c r="A1168">
        <v>1179</v>
      </c>
      <c r="B1168" t="s">
        <v>1839</v>
      </c>
      <c r="C1168" t="s">
        <v>150</v>
      </c>
      <c r="D1168" t="s">
        <v>335</v>
      </c>
      <c r="E1168" s="1">
        <v>42705</v>
      </c>
      <c r="F1168" s="1">
        <v>42709</v>
      </c>
      <c r="G1168" t="s">
        <v>22</v>
      </c>
      <c r="H1168" s="6">
        <v>179.97</v>
      </c>
      <c r="I1168">
        <v>3</v>
      </c>
      <c r="J1168">
        <v>0</v>
      </c>
      <c r="K1168" s="6">
        <v>44.9925</v>
      </c>
      <c r="L1168">
        <f>YEAR(Table1[[#This Row],[Ship Date]])</f>
        <v>2016</v>
      </c>
      <c r="M1168" t="str">
        <f>TEXT(Table1[[#This Row],[Ship Date]],"mmm")</f>
        <v>Dec</v>
      </c>
      <c r="N1168">
        <f>ROUNDUP(MONTH(Table1[[#This Row],[Ship Date]])/3,0)</f>
        <v>4</v>
      </c>
    </row>
    <row r="1169" spans="1:14" x14ac:dyDescent="0.3">
      <c r="A1169">
        <v>1180</v>
      </c>
      <c r="B1169" t="s">
        <v>1841</v>
      </c>
      <c r="C1169" t="s">
        <v>1842</v>
      </c>
      <c r="D1169" t="s">
        <v>1284</v>
      </c>
      <c r="E1169" s="1">
        <v>42484</v>
      </c>
      <c r="F1169" s="1">
        <v>42487</v>
      </c>
      <c r="G1169" t="s">
        <v>14</v>
      </c>
      <c r="H1169" s="6">
        <v>258.69600000000003</v>
      </c>
      <c r="I1169">
        <v>3</v>
      </c>
      <c r="J1169">
        <v>0.2</v>
      </c>
      <c r="K1169" s="6">
        <v>64.674000000000007</v>
      </c>
      <c r="L1169">
        <f>YEAR(Table1[[#This Row],[Ship Date]])</f>
        <v>2016</v>
      </c>
      <c r="M1169" t="str">
        <f>TEXT(Table1[[#This Row],[Ship Date]],"mmm")</f>
        <v>Apr</v>
      </c>
      <c r="N1169">
        <f>ROUNDUP(MONTH(Table1[[#This Row],[Ship Date]])/3,0)</f>
        <v>2</v>
      </c>
    </row>
    <row r="1170" spans="1:14" x14ac:dyDescent="0.3">
      <c r="A1170">
        <v>1181</v>
      </c>
      <c r="B1170" t="s">
        <v>1843</v>
      </c>
      <c r="C1170" t="s">
        <v>310</v>
      </c>
      <c r="D1170" t="s">
        <v>1844</v>
      </c>
      <c r="E1170" s="1">
        <v>41811</v>
      </c>
      <c r="F1170" s="1">
        <v>41815</v>
      </c>
      <c r="G1170" t="s">
        <v>22</v>
      </c>
      <c r="H1170" s="6">
        <v>1322.93</v>
      </c>
      <c r="I1170">
        <v>7</v>
      </c>
      <c r="J1170">
        <v>0</v>
      </c>
      <c r="K1170" s="6">
        <v>357.19110000000001</v>
      </c>
      <c r="L1170">
        <f>YEAR(Table1[[#This Row],[Ship Date]])</f>
        <v>2014</v>
      </c>
      <c r="M1170" t="str">
        <f>TEXT(Table1[[#This Row],[Ship Date]],"mmm")</f>
        <v>Jun</v>
      </c>
      <c r="N1170">
        <f>ROUNDUP(MONTH(Table1[[#This Row],[Ship Date]])/3,0)</f>
        <v>2</v>
      </c>
    </row>
    <row r="1171" spans="1:14" x14ac:dyDescent="0.3">
      <c r="A1171">
        <v>1182</v>
      </c>
      <c r="B1171" t="s">
        <v>1843</v>
      </c>
      <c r="C1171" t="s">
        <v>310</v>
      </c>
      <c r="D1171" t="s">
        <v>1845</v>
      </c>
      <c r="E1171" s="1">
        <v>41811</v>
      </c>
      <c r="F1171" s="1">
        <v>41815</v>
      </c>
      <c r="G1171" t="s">
        <v>22</v>
      </c>
      <c r="H1171" s="6">
        <v>3.76</v>
      </c>
      <c r="I1171">
        <v>2</v>
      </c>
      <c r="J1171">
        <v>0</v>
      </c>
      <c r="K1171" s="6">
        <v>1.0904</v>
      </c>
      <c r="L1171">
        <f>YEAR(Table1[[#This Row],[Ship Date]])</f>
        <v>2014</v>
      </c>
      <c r="M1171" t="str">
        <f>TEXT(Table1[[#This Row],[Ship Date]],"mmm")</f>
        <v>Jun</v>
      </c>
      <c r="N1171">
        <f>ROUNDUP(MONTH(Table1[[#This Row],[Ship Date]])/3,0)</f>
        <v>2</v>
      </c>
    </row>
    <row r="1172" spans="1:14" x14ac:dyDescent="0.3">
      <c r="A1172">
        <v>1183</v>
      </c>
      <c r="B1172" t="s">
        <v>1846</v>
      </c>
      <c r="C1172" t="s">
        <v>1153</v>
      </c>
      <c r="D1172" t="s">
        <v>238</v>
      </c>
      <c r="E1172" s="1">
        <v>42749</v>
      </c>
      <c r="F1172" s="1">
        <v>42750</v>
      </c>
      <c r="G1172" t="s">
        <v>82</v>
      </c>
      <c r="H1172" s="6">
        <v>21.744</v>
      </c>
      <c r="I1172">
        <v>1</v>
      </c>
      <c r="J1172">
        <v>0.2</v>
      </c>
      <c r="K1172" s="6">
        <v>7.3385999999999996</v>
      </c>
      <c r="L1172">
        <f>YEAR(Table1[[#This Row],[Ship Date]])</f>
        <v>2017</v>
      </c>
      <c r="M1172" t="str">
        <f>TEXT(Table1[[#This Row],[Ship Date]],"mmm")</f>
        <v>Jan</v>
      </c>
      <c r="N1172">
        <f>ROUNDUP(MONTH(Table1[[#This Row],[Ship Date]])/3,0)</f>
        <v>1</v>
      </c>
    </row>
    <row r="1173" spans="1:14" x14ac:dyDescent="0.3">
      <c r="A1173">
        <v>1184</v>
      </c>
      <c r="B1173" t="s">
        <v>1846</v>
      </c>
      <c r="C1173" t="s">
        <v>1153</v>
      </c>
      <c r="D1173" t="s">
        <v>1847</v>
      </c>
      <c r="E1173" s="1">
        <v>42749</v>
      </c>
      <c r="F1173" s="1">
        <v>42750</v>
      </c>
      <c r="G1173" t="s">
        <v>82</v>
      </c>
      <c r="H1173" s="6">
        <v>7.92</v>
      </c>
      <c r="I1173">
        <v>5</v>
      </c>
      <c r="J1173">
        <v>0.2</v>
      </c>
      <c r="K1173" s="6">
        <v>0.69299999999999995</v>
      </c>
      <c r="L1173">
        <f>YEAR(Table1[[#This Row],[Ship Date]])</f>
        <v>2017</v>
      </c>
      <c r="M1173" t="str">
        <f>TEXT(Table1[[#This Row],[Ship Date]],"mmm")</f>
        <v>Jan</v>
      </c>
      <c r="N1173">
        <f>ROUNDUP(MONTH(Table1[[#This Row],[Ship Date]])/3,0)</f>
        <v>1</v>
      </c>
    </row>
    <row r="1174" spans="1:14" x14ac:dyDescent="0.3">
      <c r="A1174">
        <v>1185</v>
      </c>
      <c r="B1174" t="s">
        <v>1848</v>
      </c>
      <c r="C1174" t="s">
        <v>1849</v>
      </c>
      <c r="D1174" t="s">
        <v>1850</v>
      </c>
      <c r="E1174" s="1">
        <v>41967</v>
      </c>
      <c r="F1174" s="1">
        <v>41973</v>
      </c>
      <c r="G1174" t="s">
        <v>22</v>
      </c>
      <c r="H1174" s="6">
        <v>12.096</v>
      </c>
      <c r="I1174">
        <v>7</v>
      </c>
      <c r="J1174">
        <v>0.2</v>
      </c>
      <c r="K1174" s="6">
        <v>4.2336</v>
      </c>
      <c r="L1174">
        <f>YEAR(Table1[[#This Row],[Ship Date]])</f>
        <v>2014</v>
      </c>
      <c r="M1174" t="str">
        <f>TEXT(Table1[[#This Row],[Ship Date]],"mmm")</f>
        <v>Nov</v>
      </c>
      <c r="N1174">
        <f>ROUNDUP(MONTH(Table1[[#This Row],[Ship Date]])/3,0)</f>
        <v>4</v>
      </c>
    </row>
    <row r="1175" spans="1:14" x14ac:dyDescent="0.3">
      <c r="A1175">
        <v>1186</v>
      </c>
      <c r="B1175" t="s">
        <v>1848</v>
      </c>
      <c r="C1175" t="s">
        <v>1849</v>
      </c>
      <c r="D1175" t="s">
        <v>1851</v>
      </c>
      <c r="E1175" s="1">
        <v>41967</v>
      </c>
      <c r="F1175" s="1">
        <v>41973</v>
      </c>
      <c r="G1175" t="s">
        <v>22</v>
      </c>
      <c r="H1175" s="6">
        <v>485.88</v>
      </c>
      <c r="I1175">
        <v>6</v>
      </c>
      <c r="J1175">
        <v>0</v>
      </c>
      <c r="K1175" s="6">
        <v>9.7175999999999991</v>
      </c>
      <c r="L1175">
        <f>YEAR(Table1[[#This Row],[Ship Date]])</f>
        <v>2014</v>
      </c>
      <c r="M1175" t="str">
        <f>TEXT(Table1[[#This Row],[Ship Date]],"mmm")</f>
        <v>Nov</v>
      </c>
      <c r="N1175">
        <f>ROUNDUP(MONTH(Table1[[#This Row],[Ship Date]])/3,0)</f>
        <v>4</v>
      </c>
    </row>
    <row r="1176" spans="1:14" x14ac:dyDescent="0.3">
      <c r="A1176">
        <v>1187</v>
      </c>
      <c r="B1176" t="s">
        <v>1848</v>
      </c>
      <c r="C1176" t="s">
        <v>1849</v>
      </c>
      <c r="D1176" t="s">
        <v>1197</v>
      </c>
      <c r="E1176" s="1">
        <v>41967</v>
      </c>
      <c r="F1176" s="1">
        <v>41973</v>
      </c>
      <c r="G1176" t="s">
        <v>22</v>
      </c>
      <c r="H1176" s="6">
        <v>25.92</v>
      </c>
      <c r="I1176">
        <v>4</v>
      </c>
      <c r="J1176">
        <v>0</v>
      </c>
      <c r="K1176" s="6">
        <v>12.441599999999999</v>
      </c>
      <c r="L1176">
        <f>YEAR(Table1[[#This Row],[Ship Date]])</f>
        <v>2014</v>
      </c>
      <c r="M1176" t="str">
        <f>TEXT(Table1[[#This Row],[Ship Date]],"mmm")</f>
        <v>Nov</v>
      </c>
      <c r="N1176">
        <f>ROUNDUP(MONTH(Table1[[#This Row],[Ship Date]])/3,0)</f>
        <v>4</v>
      </c>
    </row>
    <row r="1177" spans="1:14" x14ac:dyDescent="0.3">
      <c r="A1177">
        <v>1188</v>
      </c>
      <c r="B1177" t="s">
        <v>1848</v>
      </c>
      <c r="C1177" t="s">
        <v>1849</v>
      </c>
      <c r="D1177" t="s">
        <v>1224</v>
      </c>
      <c r="E1177" s="1">
        <v>41967</v>
      </c>
      <c r="F1177" s="1">
        <v>41973</v>
      </c>
      <c r="G1177" t="s">
        <v>22</v>
      </c>
      <c r="H1177" s="6">
        <v>197.58</v>
      </c>
      <c r="I1177">
        <v>2</v>
      </c>
      <c r="J1177">
        <v>0</v>
      </c>
      <c r="K1177" s="6">
        <v>53.346600000000002</v>
      </c>
      <c r="L1177">
        <f>YEAR(Table1[[#This Row],[Ship Date]])</f>
        <v>2014</v>
      </c>
      <c r="M1177" t="str">
        <f>TEXT(Table1[[#This Row],[Ship Date]],"mmm")</f>
        <v>Nov</v>
      </c>
      <c r="N1177">
        <f>ROUNDUP(MONTH(Table1[[#This Row],[Ship Date]])/3,0)</f>
        <v>4</v>
      </c>
    </row>
    <row r="1178" spans="1:14" x14ac:dyDescent="0.3">
      <c r="A1178">
        <v>1189</v>
      </c>
      <c r="B1178" t="s">
        <v>1852</v>
      </c>
      <c r="C1178" t="s">
        <v>1853</v>
      </c>
      <c r="D1178" t="s">
        <v>1154</v>
      </c>
      <c r="E1178" s="1">
        <v>42792</v>
      </c>
      <c r="F1178" s="1">
        <v>42794</v>
      </c>
      <c r="G1178" t="s">
        <v>14</v>
      </c>
      <c r="H1178" s="6">
        <v>81.92</v>
      </c>
      <c r="I1178">
        <v>4</v>
      </c>
      <c r="J1178">
        <v>0</v>
      </c>
      <c r="K1178" s="6">
        <v>22.118400000000001</v>
      </c>
      <c r="L1178">
        <f>YEAR(Table1[[#This Row],[Ship Date]])</f>
        <v>2017</v>
      </c>
      <c r="M1178" t="str">
        <f>TEXT(Table1[[#This Row],[Ship Date]],"mmm")</f>
        <v>Feb</v>
      </c>
      <c r="N1178">
        <f>ROUNDUP(MONTH(Table1[[#This Row],[Ship Date]])/3,0)</f>
        <v>1</v>
      </c>
    </row>
    <row r="1179" spans="1:14" x14ac:dyDescent="0.3">
      <c r="A1179">
        <v>1190</v>
      </c>
      <c r="B1179" t="s">
        <v>1852</v>
      </c>
      <c r="C1179" t="s">
        <v>1853</v>
      </c>
      <c r="D1179" t="s">
        <v>1854</v>
      </c>
      <c r="E1179" s="1">
        <v>42792</v>
      </c>
      <c r="F1179" s="1">
        <v>42794</v>
      </c>
      <c r="G1179" t="s">
        <v>14</v>
      </c>
      <c r="H1179" s="6">
        <v>889.53599999999994</v>
      </c>
      <c r="I1179">
        <v>8</v>
      </c>
      <c r="J1179">
        <v>0.2</v>
      </c>
      <c r="K1179" s="6">
        <v>66.715199999999996</v>
      </c>
      <c r="L1179">
        <f>YEAR(Table1[[#This Row],[Ship Date]])</f>
        <v>2017</v>
      </c>
      <c r="M1179" t="str">
        <f>TEXT(Table1[[#This Row],[Ship Date]],"mmm")</f>
        <v>Feb</v>
      </c>
      <c r="N1179">
        <f>ROUNDUP(MONTH(Table1[[#This Row],[Ship Date]])/3,0)</f>
        <v>1</v>
      </c>
    </row>
    <row r="1180" spans="1:14" x14ac:dyDescent="0.3">
      <c r="A1180">
        <v>1191</v>
      </c>
      <c r="B1180" t="s">
        <v>1852</v>
      </c>
      <c r="C1180" t="s">
        <v>1853</v>
      </c>
      <c r="D1180" t="s">
        <v>1855</v>
      </c>
      <c r="E1180" s="1">
        <v>42792</v>
      </c>
      <c r="F1180" s="1">
        <v>42794</v>
      </c>
      <c r="G1180" t="s">
        <v>14</v>
      </c>
      <c r="H1180" s="6">
        <v>892.22400000000005</v>
      </c>
      <c r="I1180">
        <v>3</v>
      </c>
      <c r="J1180">
        <v>0.2</v>
      </c>
      <c r="K1180" s="6">
        <v>89.222399999999993</v>
      </c>
      <c r="L1180">
        <f>YEAR(Table1[[#This Row],[Ship Date]])</f>
        <v>2017</v>
      </c>
      <c r="M1180" t="str">
        <f>TEXT(Table1[[#This Row],[Ship Date]],"mmm")</f>
        <v>Feb</v>
      </c>
      <c r="N1180">
        <f>ROUNDUP(MONTH(Table1[[#This Row],[Ship Date]])/3,0)</f>
        <v>1</v>
      </c>
    </row>
    <row r="1181" spans="1:14" x14ac:dyDescent="0.3">
      <c r="A1181">
        <v>1192</v>
      </c>
      <c r="B1181" t="s">
        <v>1852</v>
      </c>
      <c r="C1181" t="s">
        <v>1853</v>
      </c>
      <c r="D1181" t="s">
        <v>632</v>
      </c>
      <c r="E1181" s="1">
        <v>42792</v>
      </c>
      <c r="F1181" s="1">
        <v>42794</v>
      </c>
      <c r="G1181" t="s">
        <v>14</v>
      </c>
      <c r="H1181" s="6">
        <v>223.92</v>
      </c>
      <c r="I1181">
        <v>4</v>
      </c>
      <c r="J1181">
        <v>0</v>
      </c>
      <c r="K1181" s="6">
        <v>109.7208</v>
      </c>
      <c r="L1181">
        <f>YEAR(Table1[[#This Row],[Ship Date]])</f>
        <v>2017</v>
      </c>
      <c r="M1181" t="str">
        <f>TEXT(Table1[[#This Row],[Ship Date]],"mmm")</f>
        <v>Feb</v>
      </c>
      <c r="N1181">
        <f>ROUNDUP(MONTH(Table1[[#This Row],[Ship Date]])/3,0)</f>
        <v>1</v>
      </c>
    </row>
    <row r="1182" spans="1:14" x14ac:dyDescent="0.3">
      <c r="A1182">
        <v>1193</v>
      </c>
      <c r="B1182" t="s">
        <v>1852</v>
      </c>
      <c r="C1182" t="s">
        <v>1853</v>
      </c>
      <c r="D1182" t="s">
        <v>1856</v>
      </c>
      <c r="E1182" s="1">
        <v>42792</v>
      </c>
      <c r="F1182" s="1">
        <v>42794</v>
      </c>
      <c r="G1182" t="s">
        <v>14</v>
      </c>
      <c r="H1182" s="6">
        <v>23.12</v>
      </c>
      <c r="I1182">
        <v>4</v>
      </c>
      <c r="J1182">
        <v>0</v>
      </c>
      <c r="K1182" s="6">
        <v>11.328799999999999</v>
      </c>
      <c r="L1182">
        <f>YEAR(Table1[[#This Row],[Ship Date]])</f>
        <v>2017</v>
      </c>
      <c r="M1182" t="str">
        <f>TEXT(Table1[[#This Row],[Ship Date]],"mmm")</f>
        <v>Feb</v>
      </c>
      <c r="N1182">
        <f>ROUNDUP(MONTH(Table1[[#This Row],[Ship Date]])/3,0)</f>
        <v>1</v>
      </c>
    </row>
    <row r="1183" spans="1:14" x14ac:dyDescent="0.3">
      <c r="A1183">
        <v>1194</v>
      </c>
      <c r="B1183" t="s">
        <v>1857</v>
      </c>
      <c r="C1183" t="s">
        <v>1068</v>
      </c>
      <c r="D1183" t="s">
        <v>580</v>
      </c>
      <c r="E1183" s="1">
        <v>42262</v>
      </c>
      <c r="F1183" s="1">
        <v>42262</v>
      </c>
      <c r="G1183" t="s">
        <v>656</v>
      </c>
      <c r="H1183" s="6">
        <v>15.552</v>
      </c>
      <c r="I1183">
        <v>3</v>
      </c>
      <c r="J1183">
        <v>0.2</v>
      </c>
      <c r="K1183" s="6">
        <v>5.4432</v>
      </c>
      <c r="L1183">
        <f>YEAR(Table1[[#This Row],[Ship Date]])</f>
        <v>2015</v>
      </c>
      <c r="M1183" t="str">
        <f>TEXT(Table1[[#This Row],[Ship Date]],"mmm")</f>
        <v>Sep</v>
      </c>
      <c r="N1183">
        <f>ROUNDUP(MONTH(Table1[[#This Row],[Ship Date]])/3,0)</f>
        <v>3</v>
      </c>
    </row>
    <row r="1184" spans="1:14" x14ac:dyDescent="0.3">
      <c r="A1184">
        <v>1195</v>
      </c>
      <c r="B1184" t="s">
        <v>1857</v>
      </c>
      <c r="C1184" t="s">
        <v>1068</v>
      </c>
      <c r="D1184" t="s">
        <v>1858</v>
      </c>
      <c r="E1184" s="1">
        <v>42262</v>
      </c>
      <c r="F1184" s="1">
        <v>42262</v>
      </c>
      <c r="G1184" t="s">
        <v>656</v>
      </c>
      <c r="H1184" s="6">
        <v>15.712</v>
      </c>
      <c r="I1184">
        <v>4</v>
      </c>
      <c r="J1184">
        <v>0.2</v>
      </c>
      <c r="K1184" s="6">
        <v>2.5531999999999999</v>
      </c>
      <c r="L1184">
        <f>YEAR(Table1[[#This Row],[Ship Date]])</f>
        <v>2015</v>
      </c>
      <c r="M1184" t="str">
        <f>TEXT(Table1[[#This Row],[Ship Date]],"mmm")</f>
        <v>Sep</v>
      </c>
      <c r="N1184">
        <f>ROUNDUP(MONTH(Table1[[#This Row],[Ship Date]])/3,0)</f>
        <v>3</v>
      </c>
    </row>
    <row r="1185" spans="1:14" x14ac:dyDescent="0.3">
      <c r="A1185">
        <v>1196</v>
      </c>
      <c r="B1185" t="s">
        <v>1857</v>
      </c>
      <c r="C1185" t="s">
        <v>1068</v>
      </c>
      <c r="D1185" t="s">
        <v>841</v>
      </c>
      <c r="E1185" s="1">
        <v>42262</v>
      </c>
      <c r="F1185" s="1">
        <v>42262</v>
      </c>
      <c r="G1185" t="s">
        <v>656</v>
      </c>
      <c r="H1185" s="6">
        <v>24.672000000000001</v>
      </c>
      <c r="I1185">
        <v>2</v>
      </c>
      <c r="J1185">
        <v>0.2</v>
      </c>
      <c r="K1185" s="6">
        <v>2.1587999999999998</v>
      </c>
      <c r="L1185">
        <f>YEAR(Table1[[#This Row],[Ship Date]])</f>
        <v>2015</v>
      </c>
      <c r="M1185" t="str">
        <f>TEXT(Table1[[#This Row],[Ship Date]],"mmm")</f>
        <v>Sep</v>
      </c>
      <c r="N1185">
        <f>ROUNDUP(MONTH(Table1[[#This Row],[Ship Date]])/3,0)</f>
        <v>3</v>
      </c>
    </row>
    <row r="1186" spans="1:14" x14ac:dyDescent="0.3">
      <c r="A1186">
        <v>1197</v>
      </c>
      <c r="B1186" t="s">
        <v>1857</v>
      </c>
      <c r="C1186" t="s">
        <v>1068</v>
      </c>
      <c r="D1186" t="s">
        <v>1191</v>
      </c>
      <c r="E1186" s="1">
        <v>42262</v>
      </c>
      <c r="F1186" s="1">
        <v>42262</v>
      </c>
      <c r="G1186" t="s">
        <v>656</v>
      </c>
      <c r="H1186" s="6">
        <v>55.968000000000004</v>
      </c>
      <c r="I1186">
        <v>1</v>
      </c>
      <c r="J1186">
        <v>0.2</v>
      </c>
      <c r="K1186" s="6">
        <v>-2.0988000000000002</v>
      </c>
      <c r="L1186">
        <f>YEAR(Table1[[#This Row],[Ship Date]])</f>
        <v>2015</v>
      </c>
      <c r="M1186" t="str">
        <f>TEXT(Table1[[#This Row],[Ship Date]],"mmm")</f>
        <v>Sep</v>
      </c>
      <c r="N1186">
        <f>ROUNDUP(MONTH(Table1[[#This Row],[Ship Date]])/3,0)</f>
        <v>3</v>
      </c>
    </row>
    <row r="1187" spans="1:14" x14ac:dyDescent="0.3">
      <c r="A1187">
        <v>1198</v>
      </c>
      <c r="B1187" t="s">
        <v>1859</v>
      </c>
      <c r="C1187" t="s">
        <v>1031</v>
      </c>
      <c r="D1187" t="s">
        <v>1860</v>
      </c>
      <c r="E1187" s="1">
        <v>42468</v>
      </c>
      <c r="F1187" s="1">
        <v>42472</v>
      </c>
      <c r="G1187" t="s">
        <v>22</v>
      </c>
      <c r="H1187" s="6">
        <v>431.928</v>
      </c>
      <c r="I1187">
        <v>9</v>
      </c>
      <c r="J1187">
        <v>0.2</v>
      </c>
      <c r="K1187" s="6">
        <v>64.789199999999994</v>
      </c>
      <c r="L1187">
        <f>YEAR(Table1[[#This Row],[Ship Date]])</f>
        <v>2016</v>
      </c>
      <c r="M1187" t="str">
        <f>TEXT(Table1[[#This Row],[Ship Date]],"mmm")</f>
        <v>Apr</v>
      </c>
      <c r="N1187">
        <f>ROUNDUP(MONTH(Table1[[#This Row],[Ship Date]])/3,0)</f>
        <v>2</v>
      </c>
    </row>
    <row r="1188" spans="1:14" x14ac:dyDescent="0.3">
      <c r="A1188">
        <v>1199</v>
      </c>
      <c r="B1188" t="s">
        <v>1859</v>
      </c>
      <c r="C1188" t="s">
        <v>1031</v>
      </c>
      <c r="D1188" t="s">
        <v>1861</v>
      </c>
      <c r="E1188" s="1">
        <v>42468</v>
      </c>
      <c r="F1188" s="1">
        <v>42472</v>
      </c>
      <c r="G1188" t="s">
        <v>22</v>
      </c>
      <c r="H1188" s="6">
        <v>95.983999999999995</v>
      </c>
      <c r="I1188">
        <v>4</v>
      </c>
      <c r="J1188">
        <v>0.3</v>
      </c>
      <c r="K1188" s="6">
        <v>-4.1135999999999999</v>
      </c>
      <c r="L1188">
        <f>YEAR(Table1[[#This Row],[Ship Date]])</f>
        <v>2016</v>
      </c>
      <c r="M1188" t="str">
        <f>TEXT(Table1[[#This Row],[Ship Date]],"mmm")</f>
        <v>Apr</v>
      </c>
      <c r="N1188">
        <f>ROUNDUP(MONTH(Table1[[#This Row],[Ship Date]])/3,0)</f>
        <v>2</v>
      </c>
    </row>
    <row r="1189" spans="1:14" x14ac:dyDescent="0.3">
      <c r="A1189">
        <v>1200</v>
      </c>
      <c r="B1189" t="s">
        <v>1859</v>
      </c>
      <c r="C1189" t="s">
        <v>1031</v>
      </c>
      <c r="D1189" t="s">
        <v>634</v>
      </c>
      <c r="E1189" s="1">
        <v>42468</v>
      </c>
      <c r="F1189" s="1">
        <v>42472</v>
      </c>
      <c r="G1189" t="s">
        <v>22</v>
      </c>
      <c r="H1189" s="6">
        <v>1088.7919999999999</v>
      </c>
      <c r="I1189">
        <v>4</v>
      </c>
      <c r="J1189">
        <v>0.8</v>
      </c>
      <c r="K1189" s="6">
        <v>-1850.9464</v>
      </c>
      <c r="L1189">
        <f>YEAR(Table1[[#This Row],[Ship Date]])</f>
        <v>2016</v>
      </c>
      <c r="M1189" t="str">
        <f>TEXT(Table1[[#This Row],[Ship Date]],"mmm")</f>
        <v>Apr</v>
      </c>
      <c r="N1189">
        <f>ROUNDUP(MONTH(Table1[[#This Row],[Ship Date]])/3,0)</f>
        <v>2</v>
      </c>
    </row>
    <row r="1190" spans="1:14" x14ac:dyDescent="0.3">
      <c r="A1190">
        <v>1201</v>
      </c>
      <c r="B1190" t="s">
        <v>1862</v>
      </c>
      <c r="C1190" t="s">
        <v>1430</v>
      </c>
      <c r="D1190" t="s">
        <v>1302</v>
      </c>
      <c r="E1190" s="1">
        <v>42569</v>
      </c>
      <c r="F1190" s="1">
        <v>42575</v>
      </c>
      <c r="G1190" t="s">
        <v>22</v>
      </c>
      <c r="H1190" s="6">
        <v>544.00800000000004</v>
      </c>
      <c r="I1190">
        <v>3</v>
      </c>
      <c r="J1190">
        <v>0.2</v>
      </c>
      <c r="K1190" s="6">
        <v>40.800600000000003</v>
      </c>
      <c r="L1190">
        <f>YEAR(Table1[[#This Row],[Ship Date]])</f>
        <v>2016</v>
      </c>
      <c r="M1190" t="str">
        <f>TEXT(Table1[[#This Row],[Ship Date]],"mmm")</f>
        <v>Jul</v>
      </c>
      <c r="N1190">
        <f>ROUNDUP(MONTH(Table1[[#This Row],[Ship Date]])/3,0)</f>
        <v>3</v>
      </c>
    </row>
    <row r="1191" spans="1:14" x14ac:dyDescent="0.3">
      <c r="A1191">
        <v>1202</v>
      </c>
      <c r="B1191" t="s">
        <v>1862</v>
      </c>
      <c r="C1191" t="s">
        <v>1430</v>
      </c>
      <c r="D1191" t="s">
        <v>522</v>
      </c>
      <c r="E1191" s="1">
        <v>42569</v>
      </c>
      <c r="F1191" s="1">
        <v>42575</v>
      </c>
      <c r="G1191" t="s">
        <v>22</v>
      </c>
      <c r="H1191" s="6">
        <v>1.8720000000000001</v>
      </c>
      <c r="I1191">
        <v>3</v>
      </c>
      <c r="J1191">
        <v>0.7</v>
      </c>
      <c r="K1191" s="6">
        <v>-1.4352</v>
      </c>
      <c r="L1191">
        <f>YEAR(Table1[[#This Row],[Ship Date]])</f>
        <v>2016</v>
      </c>
      <c r="M1191" t="str">
        <f>TEXT(Table1[[#This Row],[Ship Date]],"mmm")</f>
        <v>Jul</v>
      </c>
      <c r="N1191">
        <f>ROUNDUP(MONTH(Table1[[#This Row],[Ship Date]])/3,0)</f>
        <v>3</v>
      </c>
    </row>
    <row r="1192" spans="1:14" x14ac:dyDescent="0.3">
      <c r="A1192">
        <v>1203</v>
      </c>
      <c r="B1192" t="s">
        <v>1862</v>
      </c>
      <c r="C1192" t="s">
        <v>1430</v>
      </c>
      <c r="D1192" t="s">
        <v>815</v>
      </c>
      <c r="E1192" s="1">
        <v>42569</v>
      </c>
      <c r="F1192" s="1">
        <v>42575</v>
      </c>
      <c r="G1192" t="s">
        <v>22</v>
      </c>
      <c r="H1192" s="6">
        <v>854.35199999999998</v>
      </c>
      <c r="I1192">
        <v>3</v>
      </c>
      <c r="J1192">
        <v>0.2</v>
      </c>
      <c r="K1192" s="6">
        <v>10.679399999999999</v>
      </c>
      <c r="L1192">
        <f>YEAR(Table1[[#This Row],[Ship Date]])</f>
        <v>2016</v>
      </c>
      <c r="M1192" t="str">
        <f>TEXT(Table1[[#This Row],[Ship Date]],"mmm")</f>
        <v>Jul</v>
      </c>
      <c r="N1192">
        <f>ROUNDUP(MONTH(Table1[[#This Row],[Ship Date]])/3,0)</f>
        <v>3</v>
      </c>
    </row>
    <row r="1193" spans="1:14" x14ac:dyDescent="0.3">
      <c r="A1193">
        <v>1204</v>
      </c>
      <c r="B1193" t="s">
        <v>1862</v>
      </c>
      <c r="C1193" t="s">
        <v>1430</v>
      </c>
      <c r="D1193" t="s">
        <v>1863</v>
      </c>
      <c r="E1193" s="1">
        <v>42569</v>
      </c>
      <c r="F1193" s="1">
        <v>42575</v>
      </c>
      <c r="G1193" t="s">
        <v>22</v>
      </c>
      <c r="H1193" s="6">
        <v>593.56799999999998</v>
      </c>
      <c r="I1193">
        <v>2</v>
      </c>
      <c r="J1193">
        <v>0.2</v>
      </c>
      <c r="K1193" s="6">
        <v>0</v>
      </c>
      <c r="L1193">
        <f>YEAR(Table1[[#This Row],[Ship Date]])</f>
        <v>2016</v>
      </c>
      <c r="M1193" t="str">
        <f>TEXT(Table1[[#This Row],[Ship Date]],"mmm")</f>
        <v>Jul</v>
      </c>
      <c r="N1193">
        <f>ROUNDUP(MONTH(Table1[[#This Row],[Ship Date]])/3,0)</f>
        <v>3</v>
      </c>
    </row>
    <row r="1194" spans="1:14" x14ac:dyDescent="0.3">
      <c r="A1194">
        <v>1205</v>
      </c>
      <c r="B1194" t="s">
        <v>1862</v>
      </c>
      <c r="C1194" t="s">
        <v>1430</v>
      </c>
      <c r="D1194" t="s">
        <v>851</v>
      </c>
      <c r="E1194" s="1">
        <v>42569</v>
      </c>
      <c r="F1194" s="1">
        <v>42575</v>
      </c>
      <c r="G1194" t="s">
        <v>22</v>
      </c>
      <c r="H1194" s="6">
        <v>338.04</v>
      </c>
      <c r="I1194">
        <v>3</v>
      </c>
      <c r="J1194">
        <v>0.2</v>
      </c>
      <c r="K1194" s="6">
        <v>-33.804000000000002</v>
      </c>
      <c r="L1194">
        <f>YEAR(Table1[[#This Row],[Ship Date]])</f>
        <v>2016</v>
      </c>
      <c r="M1194" t="str">
        <f>TEXT(Table1[[#This Row],[Ship Date]],"mmm")</f>
        <v>Jul</v>
      </c>
      <c r="N1194">
        <f>ROUNDUP(MONTH(Table1[[#This Row],[Ship Date]])/3,0)</f>
        <v>3</v>
      </c>
    </row>
    <row r="1195" spans="1:14" x14ac:dyDescent="0.3">
      <c r="A1195">
        <v>1206</v>
      </c>
      <c r="B1195" t="s">
        <v>1864</v>
      </c>
      <c r="C1195" t="s">
        <v>1865</v>
      </c>
      <c r="D1195" t="s">
        <v>1471</v>
      </c>
      <c r="E1195" s="1">
        <v>42948</v>
      </c>
      <c r="F1195" s="1">
        <v>42951</v>
      </c>
      <c r="G1195" t="s">
        <v>82</v>
      </c>
      <c r="H1195" s="6">
        <v>271.95999999999998</v>
      </c>
      <c r="I1195">
        <v>5</v>
      </c>
      <c r="J1195">
        <v>0.2</v>
      </c>
      <c r="K1195" s="6">
        <v>16.997499999999999</v>
      </c>
      <c r="L1195">
        <f>YEAR(Table1[[#This Row],[Ship Date]])</f>
        <v>2017</v>
      </c>
      <c r="M1195" t="str">
        <f>TEXT(Table1[[#This Row],[Ship Date]],"mmm")</f>
        <v>Aug</v>
      </c>
      <c r="N1195">
        <f>ROUNDUP(MONTH(Table1[[#This Row],[Ship Date]])/3,0)</f>
        <v>3</v>
      </c>
    </row>
    <row r="1196" spans="1:14" x14ac:dyDescent="0.3">
      <c r="A1196">
        <v>1207</v>
      </c>
      <c r="B1196" t="s">
        <v>1866</v>
      </c>
      <c r="C1196" t="s">
        <v>1867</v>
      </c>
      <c r="D1196" t="s">
        <v>1239</v>
      </c>
      <c r="E1196" s="1">
        <v>42565</v>
      </c>
      <c r="F1196" s="1">
        <v>42569</v>
      </c>
      <c r="G1196" t="s">
        <v>14</v>
      </c>
      <c r="H1196" s="6">
        <v>11.21</v>
      </c>
      <c r="I1196">
        <v>1</v>
      </c>
      <c r="J1196">
        <v>0</v>
      </c>
      <c r="K1196" s="6">
        <v>3.363</v>
      </c>
      <c r="L1196">
        <f>YEAR(Table1[[#This Row],[Ship Date]])</f>
        <v>2016</v>
      </c>
      <c r="M1196" t="str">
        <f>TEXT(Table1[[#This Row],[Ship Date]],"mmm")</f>
        <v>Jul</v>
      </c>
      <c r="N1196">
        <f>ROUNDUP(MONTH(Table1[[#This Row],[Ship Date]])/3,0)</f>
        <v>3</v>
      </c>
    </row>
    <row r="1197" spans="1:14" x14ac:dyDescent="0.3">
      <c r="A1197">
        <v>1208</v>
      </c>
      <c r="B1197" t="s">
        <v>1866</v>
      </c>
      <c r="C1197" t="s">
        <v>1867</v>
      </c>
      <c r="D1197" t="s">
        <v>633</v>
      </c>
      <c r="E1197" s="1">
        <v>42565</v>
      </c>
      <c r="F1197" s="1">
        <v>42569</v>
      </c>
      <c r="G1197" t="s">
        <v>14</v>
      </c>
      <c r="H1197" s="6">
        <v>9.1440000000000001</v>
      </c>
      <c r="I1197">
        <v>3</v>
      </c>
      <c r="J1197">
        <v>0.2</v>
      </c>
      <c r="K1197" s="6">
        <v>3.2004000000000001</v>
      </c>
      <c r="L1197">
        <f>YEAR(Table1[[#This Row],[Ship Date]])</f>
        <v>2016</v>
      </c>
      <c r="M1197" t="str">
        <f>TEXT(Table1[[#This Row],[Ship Date]],"mmm")</f>
        <v>Jul</v>
      </c>
      <c r="N1197">
        <f>ROUNDUP(MONTH(Table1[[#This Row],[Ship Date]])/3,0)</f>
        <v>3</v>
      </c>
    </row>
    <row r="1198" spans="1:14" x14ac:dyDescent="0.3">
      <c r="A1198">
        <v>1209</v>
      </c>
      <c r="B1198" t="s">
        <v>1866</v>
      </c>
      <c r="C1198" t="s">
        <v>1867</v>
      </c>
      <c r="D1198" t="s">
        <v>274</v>
      </c>
      <c r="E1198" s="1">
        <v>42565</v>
      </c>
      <c r="F1198" s="1">
        <v>42569</v>
      </c>
      <c r="G1198" t="s">
        <v>14</v>
      </c>
      <c r="H1198" s="6">
        <v>14.07</v>
      </c>
      <c r="I1198">
        <v>7</v>
      </c>
      <c r="J1198">
        <v>0</v>
      </c>
      <c r="K1198" s="6">
        <v>6.8943000000000003</v>
      </c>
      <c r="L1198">
        <f>YEAR(Table1[[#This Row],[Ship Date]])</f>
        <v>2016</v>
      </c>
      <c r="M1198" t="str">
        <f>TEXT(Table1[[#This Row],[Ship Date]],"mmm")</f>
        <v>Jul</v>
      </c>
      <c r="N1198">
        <f>ROUNDUP(MONTH(Table1[[#This Row],[Ship Date]])/3,0)</f>
        <v>3</v>
      </c>
    </row>
    <row r="1199" spans="1:14" x14ac:dyDescent="0.3">
      <c r="A1199">
        <v>1210</v>
      </c>
      <c r="B1199" t="s">
        <v>1866</v>
      </c>
      <c r="C1199" t="s">
        <v>1867</v>
      </c>
      <c r="D1199" t="s">
        <v>1868</v>
      </c>
      <c r="E1199" s="1">
        <v>42565</v>
      </c>
      <c r="F1199" s="1">
        <v>42569</v>
      </c>
      <c r="G1199" t="s">
        <v>14</v>
      </c>
      <c r="H1199" s="6">
        <v>41.86</v>
      </c>
      <c r="I1199">
        <v>7</v>
      </c>
      <c r="J1199">
        <v>0</v>
      </c>
      <c r="K1199" s="6">
        <v>10.465</v>
      </c>
      <c r="L1199">
        <f>YEAR(Table1[[#This Row],[Ship Date]])</f>
        <v>2016</v>
      </c>
      <c r="M1199" t="str">
        <f>TEXT(Table1[[#This Row],[Ship Date]],"mmm")</f>
        <v>Jul</v>
      </c>
      <c r="N1199">
        <f>ROUNDUP(MONTH(Table1[[#This Row],[Ship Date]])/3,0)</f>
        <v>3</v>
      </c>
    </row>
    <row r="1200" spans="1:14" x14ac:dyDescent="0.3">
      <c r="A1200">
        <v>1211</v>
      </c>
      <c r="B1200" t="s">
        <v>1866</v>
      </c>
      <c r="C1200" t="s">
        <v>1867</v>
      </c>
      <c r="D1200" t="s">
        <v>1869</v>
      </c>
      <c r="E1200" s="1">
        <v>42565</v>
      </c>
      <c r="F1200" s="1">
        <v>42569</v>
      </c>
      <c r="G1200" t="s">
        <v>14</v>
      </c>
      <c r="H1200" s="6">
        <v>8.5440000000000005</v>
      </c>
      <c r="I1200">
        <v>2</v>
      </c>
      <c r="J1200">
        <v>0.2</v>
      </c>
      <c r="K1200" s="6">
        <v>2.8835999999999999</v>
      </c>
      <c r="L1200">
        <f>YEAR(Table1[[#This Row],[Ship Date]])</f>
        <v>2016</v>
      </c>
      <c r="M1200" t="str">
        <f>TEXT(Table1[[#This Row],[Ship Date]],"mmm")</f>
        <v>Jul</v>
      </c>
      <c r="N1200">
        <f>ROUNDUP(MONTH(Table1[[#This Row],[Ship Date]])/3,0)</f>
        <v>3</v>
      </c>
    </row>
    <row r="1201" spans="1:14" x14ac:dyDescent="0.3">
      <c r="A1201">
        <v>1212</v>
      </c>
      <c r="B1201" t="s">
        <v>1866</v>
      </c>
      <c r="C1201" t="s">
        <v>1867</v>
      </c>
      <c r="D1201" t="s">
        <v>419</v>
      </c>
      <c r="E1201" s="1">
        <v>42565</v>
      </c>
      <c r="F1201" s="1">
        <v>42569</v>
      </c>
      <c r="G1201" t="s">
        <v>14</v>
      </c>
      <c r="H1201" s="6">
        <v>579.13599999999997</v>
      </c>
      <c r="I1201">
        <v>4</v>
      </c>
      <c r="J1201">
        <v>0.2</v>
      </c>
      <c r="K1201" s="6">
        <v>21.717600000000001</v>
      </c>
      <c r="L1201">
        <f>YEAR(Table1[[#This Row],[Ship Date]])</f>
        <v>2016</v>
      </c>
      <c r="M1201" t="str">
        <f>TEXT(Table1[[#This Row],[Ship Date]],"mmm")</f>
        <v>Jul</v>
      </c>
      <c r="N1201">
        <f>ROUNDUP(MONTH(Table1[[#This Row],[Ship Date]])/3,0)</f>
        <v>3</v>
      </c>
    </row>
    <row r="1202" spans="1:14" x14ac:dyDescent="0.3">
      <c r="A1202">
        <v>1213</v>
      </c>
      <c r="B1202" t="s">
        <v>1870</v>
      </c>
      <c r="C1202" t="s">
        <v>1871</v>
      </c>
      <c r="D1202" t="s">
        <v>439</v>
      </c>
      <c r="E1202" s="1">
        <v>42987</v>
      </c>
      <c r="F1202" s="1">
        <v>42991</v>
      </c>
      <c r="G1202" t="s">
        <v>22</v>
      </c>
      <c r="H1202" s="6">
        <v>141.37200000000001</v>
      </c>
      <c r="I1202">
        <v>2</v>
      </c>
      <c r="J1202">
        <v>0.3</v>
      </c>
      <c r="K1202" s="6">
        <v>-48.470399999999998</v>
      </c>
      <c r="L1202">
        <f>YEAR(Table1[[#This Row],[Ship Date]])</f>
        <v>2017</v>
      </c>
      <c r="M1202" t="str">
        <f>TEXT(Table1[[#This Row],[Ship Date]],"mmm")</f>
        <v>Sep</v>
      </c>
      <c r="N1202">
        <f>ROUNDUP(MONTH(Table1[[#This Row],[Ship Date]])/3,0)</f>
        <v>3</v>
      </c>
    </row>
    <row r="1203" spans="1:14" x14ac:dyDescent="0.3">
      <c r="A1203">
        <v>1214</v>
      </c>
      <c r="B1203" t="s">
        <v>1870</v>
      </c>
      <c r="C1203" t="s">
        <v>1871</v>
      </c>
      <c r="D1203" t="s">
        <v>1872</v>
      </c>
      <c r="E1203" s="1">
        <v>42987</v>
      </c>
      <c r="F1203" s="1">
        <v>42991</v>
      </c>
      <c r="G1203" t="s">
        <v>22</v>
      </c>
      <c r="H1203" s="6">
        <v>3.036</v>
      </c>
      <c r="I1203">
        <v>2</v>
      </c>
      <c r="J1203">
        <v>0.7</v>
      </c>
      <c r="K1203" s="6">
        <v>-2.3275999999999999</v>
      </c>
      <c r="L1203">
        <f>YEAR(Table1[[#This Row],[Ship Date]])</f>
        <v>2017</v>
      </c>
      <c r="M1203" t="str">
        <f>TEXT(Table1[[#This Row],[Ship Date]],"mmm")</f>
        <v>Sep</v>
      </c>
      <c r="N1203">
        <f>ROUNDUP(MONTH(Table1[[#This Row],[Ship Date]])/3,0)</f>
        <v>3</v>
      </c>
    </row>
    <row r="1204" spans="1:14" x14ac:dyDescent="0.3">
      <c r="A1204">
        <v>1215</v>
      </c>
      <c r="B1204" t="s">
        <v>1870</v>
      </c>
      <c r="C1204" t="s">
        <v>1871</v>
      </c>
      <c r="D1204" t="s">
        <v>991</v>
      </c>
      <c r="E1204" s="1">
        <v>42987</v>
      </c>
      <c r="F1204" s="1">
        <v>42991</v>
      </c>
      <c r="G1204" t="s">
        <v>22</v>
      </c>
      <c r="H1204" s="6">
        <v>4.5030000000000001</v>
      </c>
      <c r="I1204">
        <v>1</v>
      </c>
      <c r="J1204">
        <v>0.7</v>
      </c>
      <c r="K1204" s="6">
        <v>-3.6023999999999998</v>
      </c>
      <c r="L1204">
        <f>YEAR(Table1[[#This Row],[Ship Date]])</f>
        <v>2017</v>
      </c>
      <c r="M1204" t="str">
        <f>TEXT(Table1[[#This Row],[Ship Date]],"mmm")</f>
        <v>Sep</v>
      </c>
      <c r="N1204">
        <f>ROUNDUP(MONTH(Table1[[#This Row],[Ship Date]])/3,0)</f>
        <v>3</v>
      </c>
    </row>
    <row r="1205" spans="1:14" x14ac:dyDescent="0.3">
      <c r="A1205">
        <v>1216</v>
      </c>
      <c r="B1205" t="s">
        <v>1870</v>
      </c>
      <c r="C1205" t="s">
        <v>1871</v>
      </c>
      <c r="D1205" t="s">
        <v>498</v>
      </c>
      <c r="E1205" s="1">
        <v>42987</v>
      </c>
      <c r="F1205" s="1">
        <v>42991</v>
      </c>
      <c r="G1205" t="s">
        <v>22</v>
      </c>
      <c r="H1205" s="6">
        <v>4.6719999999999997</v>
      </c>
      <c r="I1205">
        <v>1</v>
      </c>
      <c r="J1205">
        <v>0.2</v>
      </c>
      <c r="K1205" s="6">
        <v>1.5768</v>
      </c>
      <c r="L1205">
        <f>YEAR(Table1[[#This Row],[Ship Date]])</f>
        <v>2017</v>
      </c>
      <c r="M1205" t="str">
        <f>TEXT(Table1[[#This Row],[Ship Date]],"mmm")</f>
        <v>Sep</v>
      </c>
      <c r="N1205">
        <f>ROUNDUP(MONTH(Table1[[#This Row],[Ship Date]])/3,0)</f>
        <v>3</v>
      </c>
    </row>
    <row r="1206" spans="1:14" x14ac:dyDescent="0.3">
      <c r="A1206">
        <v>1217</v>
      </c>
      <c r="B1206" t="s">
        <v>1870</v>
      </c>
      <c r="C1206" t="s">
        <v>1871</v>
      </c>
      <c r="D1206" t="s">
        <v>495</v>
      </c>
      <c r="E1206" s="1">
        <v>42987</v>
      </c>
      <c r="F1206" s="1">
        <v>42991</v>
      </c>
      <c r="G1206" t="s">
        <v>22</v>
      </c>
      <c r="H1206" s="6">
        <v>95.88</v>
      </c>
      <c r="I1206">
        <v>3</v>
      </c>
      <c r="J1206">
        <v>0.2</v>
      </c>
      <c r="K1206" s="6">
        <v>28.763999999999999</v>
      </c>
      <c r="L1206">
        <f>YEAR(Table1[[#This Row],[Ship Date]])</f>
        <v>2017</v>
      </c>
      <c r="M1206" t="str">
        <f>TEXT(Table1[[#This Row],[Ship Date]],"mmm")</f>
        <v>Sep</v>
      </c>
      <c r="N1206">
        <f>ROUNDUP(MONTH(Table1[[#This Row],[Ship Date]])/3,0)</f>
        <v>3</v>
      </c>
    </row>
    <row r="1207" spans="1:14" x14ac:dyDescent="0.3">
      <c r="A1207">
        <v>1218</v>
      </c>
      <c r="B1207" t="s">
        <v>1870</v>
      </c>
      <c r="C1207" t="s">
        <v>1871</v>
      </c>
      <c r="D1207" t="s">
        <v>1873</v>
      </c>
      <c r="E1207" s="1">
        <v>42987</v>
      </c>
      <c r="F1207" s="1">
        <v>42991</v>
      </c>
      <c r="G1207" t="s">
        <v>22</v>
      </c>
      <c r="H1207" s="6">
        <v>17.024000000000001</v>
      </c>
      <c r="I1207">
        <v>2</v>
      </c>
      <c r="J1207">
        <v>0.2</v>
      </c>
      <c r="K1207" s="6">
        <v>1.7023999999999999</v>
      </c>
      <c r="L1207">
        <f>YEAR(Table1[[#This Row],[Ship Date]])</f>
        <v>2017</v>
      </c>
      <c r="M1207" t="str">
        <f>TEXT(Table1[[#This Row],[Ship Date]],"mmm")</f>
        <v>Sep</v>
      </c>
      <c r="N1207">
        <f>ROUNDUP(MONTH(Table1[[#This Row],[Ship Date]])/3,0)</f>
        <v>3</v>
      </c>
    </row>
    <row r="1208" spans="1:14" x14ac:dyDescent="0.3">
      <c r="A1208">
        <v>1219</v>
      </c>
      <c r="B1208" t="s">
        <v>1870</v>
      </c>
      <c r="C1208" t="s">
        <v>1871</v>
      </c>
      <c r="D1208" t="s">
        <v>1284</v>
      </c>
      <c r="E1208" s="1">
        <v>42987</v>
      </c>
      <c r="F1208" s="1">
        <v>42991</v>
      </c>
      <c r="G1208" t="s">
        <v>22</v>
      </c>
      <c r="H1208" s="6">
        <v>258.69600000000003</v>
      </c>
      <c r="I1208">
        <v>3</v>
      </c>
      <c r="J1208">
        <v>0.2</v>
      </c>
      <c r="K1208" s="6">
        <v>64.674000000000007</v>
      </c>
      <c r="L1208">
        <f>YEAR(Table1[[#This Row],[Ship Date]])</f>
        <v>2017</v>
      </c>
      <c r="M1208" t="str">
        <f>TEXT(Table1[[#This Row],[Ship Date]],"mmm")</f>
        <v>Sep</v>
      </c>
      <c r="N1208">
        <f>ROUNDUP(MONTH(Table1[[#This Row],[Ship Date]])/3,0)</f>
        <v>3</v>
      </c>
    </row>
    <row r="1209" spans="1:14" x14ac:dyDescent="0.3">
      <c r="A1209">
        <v>1220</v>
      </c>
      <c r="B1209" t="s">
        <v>1870</v>
      </c>
      <c r="C1209" t="s">
        <v>1871</v>
      </c>
      <c r="D1209" t="s">
        <v>1874</v>
      </c>
      <c r="E1209" s="1">
        <v>42987</v>
      </c>
      <c r="F1209" s="1">
        <v>42991</v>
      </c>
      <c r="G1209" t="s">
        <v>22</v>
      </c>
      <c r="H1209" s="6">
        <v>1931.9580000000001</v>
      </c>
      <c r="I1209">
        <v>7</v>
      </c>
      <c r="J1209">
        <v>0.4</v>
      </c>
      <c r="K1209" s="6">
        <v>-386.39159999999998</v>
      </c>
      <c r="L1209">
        <f>YEAR(Table1[[#This Row],[Ship Date]])</f>
        <v>2017</v>
      </c>
      <c r="M1209" t="str">
        <f>TEXT(Table1[[#This Row],[Ship Date]],"mmm")</f>
        <v>Sep</v>
      </c>
      <c r="N1209">
        <f>ROUNDUP(MONTH(Table1[[#This Row],[Ship Date]])/3,0)</f>
        <v>3</v>
      </c>
    </row>
    <row r="1210" spans="1:14" x14ac:dyDescent="0.3">
      <c r="A1210">
        <v>1221</v>
      </c>
      <c r="B1210" t="s">
        <v>1875</v>
      </c>
      <c r="C1210" t="s">
        <v>1876</v>
      </c>
      <c r="D1210" t="s">
        <v>48</v>
      </c>
      <c r="E1210" s="1">
        <v>41832</v>
      </c>
      <c r="F1210" s="1">
        <v>41836</v>
      </c>
      <c r="G1210" t="s">
        <v>22</v>
      </c>
      <c r="H1210" s="6">
        <v>249.75</v>
      </c>
      <c r="I1210">
        <v>9</v>
      </c>
      <c r="J1210">
        <v>0</v>
      </c>
      <c r="K1210" s="6">
        <v>44.954999999999998</v>
      </c>
      <c r="L1210">
        <f>YEAR(Table1[[#This Row],[Ship Date]])</f>
        <v>2014</v>
      </c>
      <c r="M1210" t="str">
        <f>TEXT(Table1[[#This Row],[Ship Date]],"mmm")</f>
        <v>Jul</v>
      </c>
      <c r="N1210">
        <f>ROUNDUP(MONTH(Table1[[#This Row],[Ship Date]])/3,0)</f>
        <v>3</v>
      </c>
    </row>
    <row r="1211" spans="1:14" x14ac:dyDescent="0.3">
      <c r="A1211">
        <v>1222</v>
      </c>
      <c r="B1211" t="s">
        <v>1875</v>
      </c>
      <c r="C1211" t="s">
        <v>1876</v>
      </c>
      <c r="D1211" t="s">
        <v>1877</v>
      </c>
      <c r="E1211" s="1">
        <v>41832</v>
      </c>
      <c r="F1211" s="1">
        <v>41836</v>
      </c>
      <c r="G1211" t="s">
        <v>22</v>
      </c>
      <c r="H1211" s="6">
        <v>255.93600000000001</v>
      </c>
      <c r="I1211">
        <v>8</v>
      </c>
      <c r="J1211">
        <v>0.2</v>
      </c>
      <c r="K1211" s="6">
        <v>28.7928</v>
      </c>
      <c r="L1211">
        <f>YEAR(Table1[[#This Row],[Ship Date]])</f>
        <v>2014</v>
      </c>
      <c r="M1211" t="str">
        <f>TEXT(Table1[[#This Row],[Ship Date]],"mmm")</f>
        <v>Jul</v>
      </c>
      <c r="N1211">
        <f>ROUNDUP(MONTH(Table1[[#This Row],[Ship Date]])/3,0)</f>
        <v>3</v>
      </c>
    </row>
    <row r="1212" spans="1:14" x14ac:dyDescent="0.3">
      <c r="A1212">
        <v>1223</v>
      </c>
      <c r="B1212" t="s">
        <v>1878</v>
      </c>
      <c r="C1212" t="s">
        <v>328</v>
      </c>
      <c r="D1212" t="s">
        <v>1628</v>
      </c>
      <c r="E1212" s="1">
        <v>42708</v>
      </c>
      <c r="F1212" s="1">
        <v>42709</v>
      </c>
      <c r="G1212" t="s">
        <v>82</v>
      </c>
      <c r="H1212" s="6">
        <v>113.79</v>
      </c>
      <c r="I1212">
        <v>3</v>
      </c>
      <c r="J1212">
        <v>0</v>
      </c>
      <c r="K1212" s="6">
        <v>20.482199999999999</v>
      </c>
      <c r="L1212">
        <f>YEAR(Table1[[#This Row],[Ship Date]])</f>
        <v>2016</v>
      </c>
      <c r="M1212" t="str">
        <f>TEXT(Table1[[#This Row],[Ship Date]],"mmm")</f>
        <v>Dec</v>
      </c>
      <c r="N1212">
        <f>ROUNDUP(MONTH(Table1[[#This Row],[Ship Date]])/3,0)</f>
        <v>4</v>
      </c>
    </row>
    <row r="1213" spans="1:14" x14ac:dyDescent="0.3">
      <c r="A1213">
        <v>1224</v>
      </c>
      <c r="B1213" t="s">
        <v>1878</v>
      </c>
      <c r="C1213" t="s">
        <v>328</v>
      </c>
      <c r="D1213" t="s">
        <v>956</v>
      </c>
      <c r="E1213" s="1">
        <v>42708</v>
      </c>
      <c r="F1213" s="1">
        <v>42709</v>
      </c>
      <c r="G1213" t="s">
        <v>82</v>
      </c>
      <c r="H1213" s="6">
        <v>78.150000000000006</v>
      </c>
      <c r="I1213">
        <v>1</v>
      </c>
      <c r="J1213">
        <v>0</v>
      </c>
      <c r="K1213" s="6">
        <v>34.386000000000003</v>
      </c>
      <c r="L1213">
        <f>YEAR(Table1[[#This Row],[Ship Date]])</f>
        <v>2016</v>
      </c>
      <c r="M1213" t="str">
        <f>TEXT(Table1[[#This Row],[Ship Date]],"mmm")</f>
        <v>Dec</v>
      </c>
      <c r="N1213">
        <f>ROUNDUP(MONTH(Table1[[#This Row],[Ship Date]])/3,0)</f>
        <v>4</v>
      </c>
    </row>
    <row r="1214" spans="1:14" x14ac:dyDescent="0.3">
      <c r="A1214">
        <v>1225</v>
      </c>
      <c r="B1214" t="s">
        <v>1878</v>
      </c>
      <c r="C1214" t="s">
        <v>328</v>
      </c>
      <c r="D1214" t="s">
        <v>1850</v>
      </c>
      <c r="E1214" s="1">
        <v>42708</v>
      </c>
      <c r="F1214" s="1">
        <v>42709</v>
      </c>
      <c r="G1214" t="s">
        <v>82</v>
      </c>
      <c r="H1214" s="6">
        <v>1.728</v>
      </c>
      <c r="I1214">
        <v>1</v>
      </c>
      <c r="J1214">
        <v>0.2</v>
      </c>
      <c r="K1214" s="6">
        <v>0.6048</v>
      </c>
      <c r="L1214">
        <f>YEAR(Table1[[#This Row],[Ship Date]])</f>
        <v>2016</v>
      </c>
      <c r="M1214" t="str">
        <f>TEXT(Table1[[#This Row],[Ship Date]],"mmm")</f>
        <v>Dec</v>
      </c>
      <c r="N1214">
        <f>ROUNDUP(MONTH(Table1[[#This Row],[Ship Date]])/3,0)</f>
        <v>4</v>
      </c>
    </row>
    <row r="1215" spans="1:14" x14ac:dyDescent="0.3">
      <c r="A1215">
        <v>1226</v>
      </c>
      <c r="B1215" t="s">
        <v>1878</v>
      </c>
      <c r="C1215" t="s">
        <v>328</v>
      </c>
      <c r="D1215" t="s">
        <v>1879</v>
      </c>
      <c r="E1215" s="1">
        <v>42708</v>
      </c>
      <c r="F1215" s="1">
        <v>42709</v>
      </c>
      <c r="G1215" t="s">
        <v>82</v>
      </c>
      <c r="H1215" s="6">
        <v>40.56</v>
      </c>
      <c r="I1215">
        <v>4</v>
      </c>
      <c r="J1215">
        <v>0</v>
      </c>
      <c r="K1215" s="6">
        <v>19.874400000000001</v>
      </c>
      <c r="L1215">
        <f>YEAR(Table1[[#This Row],[Ship Date]])</f>
        <v>2016</v>
      </c>
      <c r="M1215" t="str">
        <f>TEXT(Table1[[#This Row],[Ship Date]],"mmm")</f>
        <v>Dec</v>
      </c>
      <c r="N1215">
        <f>ROUNDUP(MONTH(Table1[[#This Row],[Ship Date]])/3,0)</f>
        <v>4</v>
      </c>
    </row>
    <row r="1216" spans="1:14" x14ac:dyDescent="0.3">
      <c r="A1216">
        <v>1227</v>
      </c>
      <c r="B1216" t="s">
        <v>1878</v>
      </c>
      <c r="C1216" t="s">
        <v>328</v>
      </c>
      <c r="D1216" t="s">
        <v>1880</v>
      </c>
      <c r="E1216" s="1">
        <v>42708</v>
      </c>
      <c r="F1216" s="1">
        <v>42709</v>
      </c>
      <c r="G1216" t="s">
        <v>82</v>
      </c>
      <c r="H1216" s="6">
        <v>182.94</v>
      </c>
      <c r="I1216">
        <v>3</v>
      </c>
      <c r="J1216">
        <v>0</v>
      </c>
      <c r="K1216" s="6">
        <v>3.6587999999999998</v>
      </c>
      <c r="L1216">
        <f>YEAR(Table1[[#This Row],[Ship Date]])</f>
        <v>2016</v>
      </c>
      <c r="M1216" t="str">
        <f>TEXT(Table1[[#This Row],[Ship Date]],"mmm")</f>
        <v>Dec</v>
      </c>
      <c r="N1216">
        <f>ROUNDUP(MONTH(Table1[[#This Row],[Ship Date]])/3,0)</f>
        <v>4</v>
      </c>
    </row>
    <row r="1217" spans="1:14" x14ac:dyDescent="0.3">
      <c r="A1217">
        <v>1228</v>
      </c>
      <c r="B1217" t="s">
        <v>1878</v>
      </c>
      <c r="C1217" t="s">
        <v>328</v>
      </c>
      <c r="D1217" t="s">
        <v>1881</v>
      </c>
      <c r="E1217" s="1">
        <v>42708</v>
      </c>
      <c r="F1217" s="1">
        <v>42709</v>
      </c>
      <c r="G1217" t="s">
        <v>82</v>
      </c>
      <c r="H1217" s="6">
        <v>193.86</v>
      </c>
      <c r="I1217">
        <v>2</v>
      </c>
      <c r="J1217">
        <v>0</v>
      </c>
      <c r="K1217" s="6">
        <v>11.631600000000001</v>
      </c>
      <c r="L1217">
        <f>YEAR(Table1[[#This Row],[Ship Date]])</f>
        <v>2016</v>
      </c>
      <c r="M1217" t="str">
        <f>TEXT(Table1[[#This Row],[Ship Date]],"mmm")</f>
        <v>Dec</v>
      </c>
      <c r="N1217">
        <f>ROUNDUP(MONTH(Table1[[#This Row],[Ship Date]])/3,0)</f>
        <v>4</v>
      </c>
    </row>
    <row r="1218" spans="1:14" x14ac:dyDescent="0.3">
      <c r="A1218">
        <v>1229</v>
      </c>
      <c r="B1218" t="s">
        <v>1882</v>
      </c>
      <c r="C1218" t="s">
        <v>1031</v>
      </c>
      <c r="D1218" t="s">
        <v>1206</v>
      </c>
      <c r="E1218" s="1">
        <v>43045</v>
      </c>
      <c r="F1218" s="1">
        <v>43050</v>
      </c>
      <c r="G1218" t="s">
        <v>22</v>
      </c>
      <c r="H1218" s="6">
        <v>15.28</v>
      </c>
      <c r="I1218">
        <v>2</v>
      </c>
      <c r="J1218">
        <v>0</v>
      </c>
      <c r="K1218" s="6">
        <v>7.4871999999999996</v>
      </c>
      <c r="L1218">
        <f>YEAR(Table1[[#This Row],[Ship Date]])</f>
        <v>2017</v>
      </c>
      <c r="M1218" t="str">
        <f>TEXT(Table1[[#This Row],[Ship Date]],"mmm")</f>
        <v>Nov</v>
      </c>
      <c r="N1218">
        <f>ROUNDUP(MONTH(Table1[[#This Row],[Ship Date]])/3,0)</f>
        <v>4</v>
      </c>
    </row>
    <row r="1219" spans="1:14" x14ac:dyDescent="0.3">
      <c r="A1219">
        <v>1230</v>
      </c>
      <c r="B1219" t="s">
        <v>1882</v>
      </c>
      <c r="C1219" t="s">
        <v>1031</v>
      </c>
      <c r="D1219" t="s">
        <v>1457</v>
      </c>
      <c r="E1219" s="1">
        <v>43045</v>
      </c>
      <c r="F1219" s="1">
        <v>43050</v>
      </c>
      <c r="G1219" t="s">
        <v>22</v>
      </c>
      <c r="H1219" s="6">
        <v>8.73</v>
      </c>
      <c r="I1219">
        <v>1</v>
      </c>
      <c r="J1219">
        <v>0</v>
      </c>
      <c r="K1219" s="6">
        <v>2.9681999999999999</v>
      </c>
      <c r="L1219">
        <f>YEAR(Table1[[#This Row],[Ship Date]])</f>
        <v>2017</v>
      </c>
      <c r="M1219" t="str">
        <f>TEXT(Table1[[#This Row],[Ship Date]],"mmm")</f>
        <v>Nov</v>
      </c>
      <c r="N1219">
        <f>ROUNDUP(MONTH(Table1[[#This Row],[Ship Date]])/3,0)</f>
        <v>4</v>
      </c>
    </row>
    <row r="1220" spans="1:14" x14ac:dyDescent="0.3">
      <c r="A1220">
        <v>1231</v>
      </c>
      <c r="B1220" t="s">
        <v>1882</v>
      </c>
      <c r="C1220" t="s">
        <v>1031</v>
      </c>
      <c r="D1220" t="s">
        <v>1883</v>
      </c>
      <c r="E1220" s="1">
        <v>43045</v>
      </c>
      <c r="F1220" s="1">
        <v>43050</v>
      </c>
      <c r="G1220" t="s">
        <v>22</v>
      </c>
      <c r="H1220" s="6">
        <v>5.68</v>
      </c>
      <c r="I1220">
        <v>2</v>
      </c>
      <c r="J1220">
        <v>0</v>
      </c>
      <c r="K1220" s="6">
        <v>1.7607999999999999</v>
      </c>
      <c r="L1220">
        <f>YEAR(Table1[[#This Row],[Ship Date]])</f>
        <v>2017</v>
      </c>
      <c r="M1220" t="str">
        <f>TEXT(Table1[[#This Row],[Ship Date]],"mmm")</f>
        <v>Nov</v>
      </c>
      <c r="N1220">
        <f>ROUNDUP(MONTH(Table1[[#This Row],[Ship Date]])/3,0)</f>
        <v>4</v>
      </c>
    </row>
    <row r="1221" spans="1:14" x14ac:dyDescent="0.3">
      <c r="A1221">
        <v>1232</v>
      </c>
      <c r="B1221" t="s">
        <v>1884</v>
      </c>
      <c r="C1221" t="s">
        <v>1885</v>
      </c>
      <c r="D1221" t="s">
        <v>769</v>
      </c>
      <c r="E1221" s="1">
        <v>42308</v>
      </c>
      <c r="F1221" s="1">
        <v>42310</v>
      </c>
      <c r="G1221" t="s">
        <v>14</v>
      </c>
      <c r="H1221" s="6">
        <v>2.78</v>
      </c>
      <c r="I1221">
        <v>2</v>
      </c>
      <c r="J1221">
        <v>0</v>
      </c>
      <c r="K1221" s="6">
        <v>0.7228</v>
      </c>
      <c r="L1221">
        <f>YEAR(Table1[[#This Row],[Ship Date]])</f>
        <v>2015</v>
      </c>
      <c r="M1221" t="str">
        <f>TEXT(Table1[[#This Row],[Ship Date]],"mmm")</f>
        <v>Nov</v>
      </c>
      <c r="N1221">
        <f>ROUNDUP(MONTH(Table1[[#This Row],[Ship Date]])/3,0)</f>
        <v>4</v>
      </c>
    </row>
    <row r="1222" spans="1:14" x14ac:dyDescent="0.3">
      <c r="A1222">
        <v>1233</v>
      </c>
      <c r="B1222" t="s">
        <v>1884</v>
      </c>
      <c r="C1222" t="s">
        <v>1885</v>
      </c>
      <c r="D1222" t="s">
        <v>1886</v>
      </c>
      <c r="E1222" s="1">
        <v>42308</v>
      </c>
      <c r="F1222" s="1">
        <v>42310</v>
      </c>
      <c r="G1222" t="s">
        <v>14</v>
      </c>
      <c r="H1222" s="6">
        <v>79.959999999999994</v>
      </c>
      <c r="I1222">
        <v>2</v>
      </c>
      <c r="J1222">
        <v>0</v>
      </c>
      <c r="K1222" s="6">
        <v>35.981999999999999</v>
      </c>
      <c r="L1222">
        <f>YEAR(Table1[[#This Row],[Ship Date]])</f>
        <v>2015</v>
      </c>
      <c r="M1222" t="str">
        <f>TEXT(Table1[[#This Row],[Ship Date]],"mmm")</f>
        <v>Nov</v>
      </c>
      <c r="N1222">
        <f>ROUNDUP(MONTH(Table1[[#This Row],[Ship Date]])/3,0)</f>
        <v>4</v>
      </c>
    </row>
    <row r="1223" spans="1:14" x14ac:dyDescent="0.3">
      <c r="A1223">
        <v>1234</v>
      </c>
      <c r="B1223" t="s">
        <v>1887</v>
      </c>
      <c r="C1223" t="s">
        <v>1888</v>
      </c>
      <c r="D1223" t="s">
        <v>1889</v>
      </c>
      <c r="E1223" s="1">
        <v>42520</v>
      </c>
      <c r="F1223" s="1">
        <v>42522</v>
      </c>
      <c r="G1223" t="s">
        <v>82</v>
      </c>
      <c r="H1223" s="6">
        <v>839.98800000000006</v>
      </c>
      <c r="I1223">
        <v>2</v>
      </c>
      <c r="J1223">
        <v>0.4</v>
      </c>
      <c r="K1223" s="6">
        <v>69.998999999999995</v>
      </c>
      <c r="L1223">
        <f>YEAR(Table1[[#This Row],[Ship Date]])</f>
        <v>2016</v>
      </c>
      <c r="M1223" t="str">
        <f>TEXT(Table1[[#This Row],[Ship Date]],"mmm")</f>
        <v>Jun</v>
      </c>
      <c r="N1223">
        <f>ROUNDUP(MONTH(Table1[[#This Row],[Ship Date]])/3,0)</f>
        <v>2</v>
      </c>
    </row>
    <row r="1224" spans="1:14" x14ac:dyDescent="0.3">
      <c r="A1224">
        <v>1235</v>
      </c>
      <c r="B1224" t="s">
        <v>1890</v>
      </c>
      <c r="C1224" t="s">
        <v>1366</v>
      </c>
      <c r="D1224" t="s">
        <v>1891</v>
      </c>
      <c r="E1224" s="1">
        <v>42671</v>
      </c>
      <c r="F1224" s="1">
        <v>42671</v>
      </c>
      <c r="G1224" t="s">
        <v>656</v>
      </c>
      <c r="H1224" s="6">
        <v>47.951999999999998</v>
      </c>
      <c r="I1224">
        <v>3</v>
      </c>
      <c r="J1224">
        <v>0.2</v>
      </c>
      <c r="K1224" s="6">
        <v>13.786199999999999</v>
      </c>
      <c r="L1224">
        <f>YEAR(Table1[[#This Row],[Ship Date]])</f>
        <v>2016</v>
      </c>
      <c r="M1224" t="str">
        <f>TEXT(Table1[[#This Row],[Ship Date]],"mmm")</f>
        <v>Oct</v>
      </c>
      <c r="N1224">
        <f>ROUNDUP(MONTH(Table1[[#This Row],[Ship Date]])/3,0)</f>
        <v>4</v>
      </c>
    </row>
    <row r="1225" spans="1:14" x14ac:dyDescent="0.3">
      <c r="A1225">
        <v>1236</v>
      </c>
      <c r="B1225" t="s">
        <v>1890</v>
      </c>
      <c r="C1225" t="s">
        <v>1366</v>
      </c>
      <c r="D1225" t="s">
        <v>1434</v>
      </c>
      <c r="E1225" s="1">
        <v>42671</v>
      </c>
      <c r="F1225" s="1">
        <v>42671</v>
      </c>
      <c r="G1225" t="s">
        <v>656</v>
      </c>
      <c r="H1225" s="6">
        <v>37.424999999999997</v>
      </c>
      <c r="I1225">
        <v>5</v>
      </c>
      <c r="J1225">
        <v>0.7</v>
      </c>
      <c r="K1225" s="6">
        <v>-29.94</v>
      </c>
      <c r="L1225">
        <f>YEAR(Table1[[#This Row],[Ship Date]])</f>
        <v>2016</v>
      </c>
      <c r="M1225" t="str">
        <f>TEXT(Table1[[#This Row],[Ship Date]],"mmm")</f>
        <v>Oct</v>
      </c>
      <c r="N1225">
        <f>ROUNDUP(MONTH(Table1[[#This Row],[Ship Date]])/3,0)</f>
        <v>4</v>
      </c>
    </row>
    <row r="1226" spans="1:14" x14ac:dyDescent="0.3">
      <c r="A1226">
        <v>1237</v>
      </c>
      <c r="B1226" t="s">
        <v>1890</v>
      </c>
      <c r="C1226" t="s">
        <v>1366</v>
      </c>
      <c r="D1226" t="s">
        <v>1892</v>
      </c>
      <c r="E1226" s="1">
        <v>42671</v>
      </c>
      <c r="F1226" s="1">
        <v>42671</v>
      </c>
      <c r="G1226" t="s">
        <v>656</v>
      </c>
      <c r="H1226" s="6">
        <v>63.968000000000004</v>
      </c>
      <c r="I1226">
        <v>2</v>
      </c>
      <c r="J1226">
        <v>0.2</v>
      </c>
      <c r="K1226" s="6">
        <v>0</v>
      </c>
      <c r="L1226">
        <f>YEAR(Table1[[#This Row],[Ship Date]])</f>
        <v>2016</v>
      </c>
      <c r="M1226" t="str">
        <f>TEXT(Table1[[#This Row],[Ship Date]],"mmm")</f>
        <v>Oct</v>
      </c>
      <c r="N1226">
        <f>ROUNDUP(MONTH(Table1[[#This Row],[Ship Date]])/3,0)</f>
        <v>4</v>
      </c>
    </row>
    <row r="1227" spans="1:14" x14ac:dyDescent="0.3">
      <c r="A1227">
        <v>1238</v>
      </c>
      <c r="B1227" t="s">
        <v>1890</v>
      </c>
      <c r="C1227" t="s">
        <v>1366</v>
      </c>
      <c r="D1227" t="s">
        <v>1160</v>
      </c>
      <c r="E1227" s="1">
        <v>42671</v>
      </c>
      <c r="F1227" s="1">
        <v>42671</v>
      </c>
      <c r="G1227" t="s">
        <v>656</v>
      </c>
      <c r="H1227" s="6">
        <v>165.048</v>
      </c>
      <c r="I1227">
        <v>3</v>
      </c>
      <c r="J1227">
        <v>0.2</v>
      </c>
      <c r="K1227" s="6">
        <v>41.262</v>
      </c>
      <c r="L1227">
        <f>YEAR(Table1[[#This Row],[Ship Date]])</f>
        <v>2016</v>
      </c>
      <c r="M1227" t="str">
        <f>TEXT(Table1[[#This Row],[Ship Date]],"mmm")</f>
        <v>Oct</v>
      </c>
      <c r="N1227">
        <f>ROUNDUP(MONTH(Table1[[#This Row],[Ship Date]])/3,0)</f>
        <v>4</v>
      </c>
    </row>
    <row r="1228" spans="1:14" x14ac:dyDescent="0.3">
      <c r="A1228">
        <v>1239</v>
      </c>
      <c r="B1228" t="s">
        <v>1893</v>
      </c>
      <c r="C1228" t="s">
        <v>1894</v>
      </c>
      <c r="D1228" t="s">
        <v>1895</v>
      </c>
      <c r="E1228" s="1">
        <v>41862</v>
      </c>
      <c r="F1228" s="1">
        <v>41866</v>
      </c>
      <c r="G1228" t="s">
        <v>22</v>
      </c>
      <c r="H1228" s="6">
        <v>12.35</v>
      </c>
      <c r="I1228">
        <v>1</v>
      </c>
      <c r="J1228">
        <v>0</v>
      </c>
      <c r="K1228" s="6">
        <v>5.4340000000000002</v>
      </c>
      <c r="L1228">
        <f>YEAR(Table1[[#This Row],[Ship Date]])</f>
        <v>2014</v>
      </c>
      <c r="M1228" t="str">
        <f>TEXT(Table1[[#This Row],[Ship Date]],"mmm")</f>
        <v>Aug</v>
      </c>
      <c r="N1228">
        <f>ROUNDUP(MONTH(Table1[[#This Row],[Ship Date]])/3,0)</f>
        <v>3</v>
      </c>
    </row>
    <row r="1229" spans="1:14" x14ac:dyDescent="0.3">
      <c r="A1229">
        <v>1240</v>
      </c>
      <c r="B1229" t="s">
        <v>1893</v>
      </c>
      <c r="C1229" t="s">
        <v>1894</v>
      </c>
      <c r="D1229" t="s">
        <v>1896</v>
      </c>
      <c r="E1229" s="1">
        <v>41862</v>
      </c>
      <c r="F1229" s="1">
        <v>41866</v>
      </c>
      <c r="G1229" t="s">
        <v>22</v>
      </c>
      <c r="H1229" s="6">
        <v>40.97</v>
      </c>
      <c r="I1229">
        <v>1</v>
      </c>
      <c r="J1229">
        <v>0</v>
      </c>
      <c r="K1229" s="6">
        <v>10.652200000000001</v>
      </c>
      <c r="L1229">
        <f>YEAR(Table1[[#This Row],[Ship Date]])</f>
        <v>2014</v>
      </c>
      <c r="M1229" t="str">
        <f>TEXT(Table1[[#This Row],[Ship Date]],"mmm")</f>
        <v>Aug</v>
      </c>
      <c r="N1229">
        <f>ROUNDUP(MONTH(Table1[[#This Row],[Ship Date]])/3,0)</f>
        <v>3</v>
      </c>
    </row>
    <row r="1230" spans="1:14" x14ac:dyDescent="0.3">
      <c r="A1230">
        <v>1241</v>
      </c>
      <c r="B1230" t="s">
        <v>1893</v>
      </c>
      <c r="C1230" t="s">
        <v>1894</v>
      </c>
      <c r="D1230" t="s">
        <v>547</v>
      </c>
      <c r="E1230" s="1">
        <v>41862</v>
      </c>
      <c r="F1230" s="1">
        <v>41866</v>
      </c>
      <c r="G1230" t="s">
        <v>22</v>
      </c>
      <c r="H1230" s="6">
        <v>22.96</v>
      </c>
      <c r="I1230">
        <v>2</v>
      </c>
      <c r="J1230">
        <v>0</v>
      </c>
      <c r="K1230" s="6">
        <v>10.7912</v>
      </c>
      <c r="L1230">
        <f>YEAR(Table1[[#This Row],[Ship Date]])</f>
        <v>2014</v>
      </c>
      <c r="M1230" t="str">
        <f>TEXT(Table1[[#This Row],[Ship Date]],"mmm")</f>
        <v>Aug</v>
      </c>
      <c r="N1230">
        <f>ROUNDUP(MONTH(Table1[[#This Row],[Ship Date]])/3,0)</f>
        <v>3</v>
      </c>
    </row>
    <row r="1231" spans="1:14" x14ac:dyDescent="0.3">
      <c r="A1231">
        <v>1242</v>
      </c>
      <c r="B1231" t="s">
        <v>1897</v>
      </c>
      <c r="C1231" t="s">
        <v>1082</v>
      </c>
      <c r="D1231" t="s">
        <v>1898</v>
      </c>
      <c r="E1231" s="1">
        <v>42611</v>
      </c>
      <c r="F1231" s="1">
        <v>42617</v>
      </c>
      <c r="G1231" t="s">
        <v>22</v>
      </c>
      <c r="H1231" s="6">
        <v>22</v>
      </c>
      <c r="I1231">
        <v>4</v>
      </c>
      <c r="J1231">
        <v>0</v>
      </c>
      <c r="K1231" s="6">
        <v>5.5</v>
      </c>
      <c r="L1231">
        <f>YEAR(Table1[[#This Row],[Ship Date]])</f>
        <v>2016</v>
      </c>
      <c r="M1231" t="str">
        <f>TEXT(Table1[[#This Row],[Ship Date]],"mmm")</f>
        <v>Sep</v>
      </c>
      <c r="N1231">
        <f>ROUNDUP(MONTH(Table1[[#This Row],[Ship Date]])/3,0)</f>
        <v>3</v>
      </c>
    </row>
    <row r="1232" spans="1:14" x14ac:dyDescent="0.3">
      <c r="A1232">
        <v>1243</v>
      </c>
      <c r="B1232" t="s">
        <v>1899</v>
      </c>
      <c r="C1232" t="s">
        <v>1366</v>
      </c>
      <c r="D1232" t="s">
        <v>1900</v>
      </c>
      <c r="E1232" s="1">
        <v>42415</v>
      </c>
      <c r="F1232" s="1">
        <v>42422</v>
      </c>
      <c r="G1232" t="s">
        <v>22</v>
      </c>
      <c r="H1232" s="6">
        <v>398.35199999999998</v>
      </c>
      <c r="I1232">
        <v>3</v>
      </c>
      <c r="J1232">
        <v>0.2</v>
      </c>
      <c r="K1232" s="6">
        <v>124.485</v>
      </c>
      <c r="L1232">
        <f>YEAR(Table1[[#This Row],[Ship Date]])</f>
        <v>2016</v>
      </c>
      <c r="M1232" t="str">
        <f>TEXT(Table1[[#This Row],[Ship Date]],"mmm")</f>
        <v>Feb</v>
      </c>
      <c r="N1232">
        <f>ROUNDUP(MONTH(Table1[[#This Row],[Ship Date]])/3,0)</f>
        <v>1</v>
      </c>
    </row>
    <row r="1233" spans="1:14" x14ac:dyDescent="0.3">
      <c r="A1233">
        <v>1244</v>
      </c>
      <c r="B1233" t="s">
        <v>1899</v>
      </c>
      <c r="C1233" t="s">
        <v>1366</v>
      </c>
      <c r="D1233" t="s">
        <v>118</v>
      </c>
      <c r="E1233" s="1">
        <v>42415</v>
      </c>
      <c r="F1233" s="1">
        <v>42422</v>
      </c>
      <c r="G1233" t="s">
        <v>22</v>
      </c>
      <c r="H1233" s="6">
        <v>8.7200000000000006</v>
      </c>
      <c r="I1233">
        <v>4</v>
      </c>
      <c r="J1233">
        <v>0</v>
      </c>
      <c r="K1233" s="6">
        <v>3.5752000000000002</v>
      </c>
      <c r="L1233">
        <f>YEAR(Table1[[#This Row],[Ship Date]])</f>
        <v>2016</v>
      </c>
      <c r="M1233" t="str">
        <f>TEXT(Table1[[#This Row],[Ship Date]],"mmm")</f>
        <v>Feb</v>
      </c>
      <c r="N1233">
        <f>ROUNDUP(MONTH(Table1[[#This Row],[Ship Date]])/3,0)</f>
        <v>1</v>
      </c>
    </row>
    <row r="1234" spans="1:14" x14ac:dyDescent="0.3">
      <c r="A1234">
        <v>1245</v>
      </c>
      <c r="B1234" t="s">
        <v>1901</v>
      </c>
      <c r="C1234" t="s">
        <v>1902</v>
      </c>
      <c r="D1234" t="s">
        <v>1903</v>
      </c>
      <c r="E1234" s="1">
        <v>42869</v>
      </c>
      <c r="F1234" s="1">
        <v>42876</v>
      </c>
      <c r="G1234" t="s">
        <v>22</v>
      </c>
      <c r="H1234" s="6">
        <v>48.69</v>
      </c>
      <c r="I1234">
        <v>9</v>
      </c>
      <c r="J1234">
        <v>0</v>
      </c>
      <c r="K1234" s="6">
        <v>23.8581</v>
      </c>
      <c r="L1234">
        <f>YEAR(Table1[[#This Row],[Ship Date]])</f>
        <v>2017</v>
      </c>
      <c r="M1234" t="str">
        <f>TEXT(Table1[[#This Row],[Ship Date]],"mmm")</f>
        <v>May</v>
      </c>
      <c r="N1234">
        <f>ROUNDUP(MONTH(Table1[[#This Row],[Ship Date]])/3,0)</f>
        <v>2</v>
      </c>
    </row>
    <row r="1235" spans="1:14" x14ac:dyDescent="0.3">
      <c r="A1235">
        <v>1246</v>
      </c>
      <c r="B1235" t="s">
        <v>1904</v>
      </c>
      <c r="C1235" t="s">
        <v>1905</v>
      </c>
      <c r="D1235" t="s">
        <v>1906</v>
      </c>
      <c r="E1235" s="1">
        <v>41985</v>
      </c>
      <c r="F1235" s="1">
        <v>41987</v>
      </c>
      <c r="G1235" t="s">
        <v>14</v>
      </c>
      <c r="H1235" s="6">
        <v>764.68799999999999</v>
      </c>
      <c r="I1235">
        <v>6</v>
      </c>
      <c r="J1235">
        <v>0.2</v>
      </c>
      <c r="K1235" s="6">
        <v>95.585999999999999</v>
      </c>
      <c r="L1235">
        <f>YEAR(Table1[[#This Row],[Ship Date]])</f>
        <v>2014</v>
      </c>
      <c r="M1235" t="str">
        <f>TEXT(Table1[[#This Row],[Ship Date]],"mmm")</f>
        <v>Dec</v>
      </c>
      <c r="N1235">
        <f>ROUNDUP(MONTH(Table1[[#This Row],[Ship Date]])/3,0)</f>
        <v>4</v>
      </c>
    </row>
    <row r="1236" spans="1:14" x14ac:dyDescent="0.3">
      <c r="A1236">
        <v>1247</v>
      </c>
      <c r="B1236" t="s">
        <v>1904</v>
      </c>
      <c r="C1236" t="s">
        <v>1905</v>
      </c>
      <c r="D1236" t="s">
        <v>446</v>
      </c>
      <c r="E1236" s="1">
        <v>41985</v>
      </c>
      <c r="F1236" s="1">
        <v>41987</v>
      </c>
      <c r="G1236" t="s">
        <v>14</v>
      </c>
      <c r="H1236" s="6">
        <v>3610.848</v>
      </c>
      <c r="I1236">
        <v>12</v>
      </c>
      <c r="J1236">
        <v>0.2</v>
      </c>
      <c r="K1236" s="6">
        <v>135.4068</v>
      </c>
      <c r="L1236">
        <f>YEAR(Table1[[#This Row],[Ship Date]])</f>
        <v>2014</v>
      </c>
      <c r="M1236" t="str">
        <f>TEXT(Table1[[#This Row],[Ship Date]],"mmm")</f>
        <v>Dec</v>
      </c>
      <c r="N1236">
        <f>ROUNDUP(MONTH(Table1[[#This Row],[Ship Date]])/3,0)</f>
        <v>4</v>
      </c>
    </row>
    <row r="1237" spans="1:14" x14ac:dyDescent="0.3">
      <c r="A1237">
        <v>1248</v>
      </c>
      <c r="B1237" t="s">
        <v>1904</v>
      </c>
      <c r="C1237" t="s">
        <v>1905</v>
      </c>
      <c r="D1237" t="s">
        <v>1907</v>
      </c>
      <c r="E1237" s="1">
        <v>41985</v>
      </c>
      <c r="F1237" s="1">
        <v>41987</v>
      </c>
      <c r="G1237" t="s">
        <v>14</v>
      </c>
      <c r="H1237" s="6">
        <v>254.97450000000001</v>
      </c>
      <c r="I1237">
        <v>3</v>
      </c>
      <c r="J1237">
        <v>0.15</v>
      </c>
      <c r="K1237" s="6">
        <v>11.998799999999999</v>
      </c>
      <c r="L1237">
        <f>YEAR(Table1[[#This Row],[Ship Date]])</f>
        <v>2014</v>
      </c>
      <c r="M1237" t="str">
        <f>TEXT(Table1[[#This Row],[Ship Date]],"mmm")</f>
        <v>Dec</v>
      </c>
      <c r="N1237">
        <f>ROUNDUP(MONTH(Table1[[#This Row],[Ship Date]])/3,0)</f>
        <v>4</v>
      </c>
    </row>
    <row r="1238" spans="1:14" x14ac:dyDescent="0.3">
      <c r="A1238">
        <v>1249</v>
      </c>
      <c r="B1238" t="s">
        <v>1908</v>
      </c>
      <c r="C1238" t="s">
        <v>1163</v>
      </c>
      <c r="D1238" t="s">
        <v>1909</v>
      </c>
      <c r="E1238" s="1">
        <v>43087</v>
      </c>
      <c r="F1238" s="1">
        <v>43093</v>
      </c>
      <c r="G1238" t="s">
        <v>22</v>
      </c>
      <c r="H1238" s="6">
        <v>38.82</v>
      </c>
      <c r="I1238">
        <v>6</v>
      </c>
      <c r="J1238">
        <v>0</v>
      </c>
      <c r="K1238" s="6">
        <v>17.469000000000001</v>
      </c>
      <c r="L1238">
        <f>YEAR(Table1[[#This Row],[Ship Date]])</f>
        <v>2017</v>
      </c>
      <c r="M1238" t="str">
        <f>TEXT(Table1[[#This Row],[Ship Date]],"mmm")</f>
        <v>Dec</v>
      </c>
      <c r="N1238">
        <f>ROUNDUP(MONTH(Table1[[#This Row],[Ship Date]])/3,0)</f>
        <v>4</v>
      </c>
    </row>
    <row r="1239" spans="1:14" x14ac:dyDescent="0.3">
      <c r="A1239">
        <v>1250</v>
      </c>
      <c r="B1239" t="s">
        <v>1908</v>
      </c>
      <c r="C1239" t="s">
        <v>1163</v>
      </c>
      <c r="D1239" t="s">
        <v>1910</v>
      </c>
      <c r="E1239" s="1">
        <v>43087</v>
      </c>
      <c r="F1239" s="1">
        <v>43093</v>
      </c>
      <c r="G1239" t="s">
        <v>22</v>
      </c>
      <c r="H1239" s="6">
        <v>1141.9380000000001</v>
      </c>
      <c r="I1239">
        <v>9</v>
      </c>
      <c r="J1239">
        <v>0.1</v>
      </c>
      <c r="K1239" s="6">
        <v>139.5702</v>
      </c>
      <c r="L1239">
        <f>YEAR(Table1[[#This Row],[Ship Date]])</f>
        <v>2017</v>
      </c>
      <c r="M1239" t="str">
        <f>TEXT(Table1[[#This Row],[Ship Date]],"mmm")</f>
        <v>Dec</v>
      </c>
      <c r="N1239">
        <f>ROUNDUP(MONTH(Table1[[#This Row],[Ship Date]])/3,0)</f>
        <v>4</v>
      </c>
    </row>
    <row r="1240" spans="1:14" x14ac:dyDescent="0.3">
      <c r="A1240">
        <v>1251</v>
      </c>
      <c r="B1240" t="s">
        <v>1908</v>
      </c>
      <c r="C1240" t="s">
        <v>1163</v>
      </c>
      <c r="D1240" t="s">
        <v>343</v>
      </c>
      <c r="E1240" s="1">
        <v>43087</v>
      </c>
      <c r="F1240" s="1">
        <v>43093</v>
      </c>
      <c r="G1240" t="s">
        <v>22</v>
      </c>
      <c r="H1240" s="6">
        <v>1704.56</v>
      </c>
      <c r="I1240">
        <v>13</v>
      </c>
      <c r="J1240">
        <v>0</v>
      </c>
      <c r="K1240" s="6">
        <v>511.36799999999999</v>
      </c>
      <c r="L1240">
        <f>YEAR(Table1[[#This Row],[Ship Date]])</f>
        <v>2017</v>
      </c>
      <c r="M1240" t="str">
        <f>TEXT(Table1[[#This Row],[Ship Date]],"mmm")</f>
        <v>Dec</v>
      </c>
      <c r="N1240">
        <f>ROUNDUP(MONTH(Table1[[#This Row],[Ship Date]])/3,0)</f>
        <v>4</v>
      </c>
    </row>
    <row r="1241" spans="1:14" x14ac:dyDescent="0.3">
      <c r="A1241">
        <v>1252</v>
      </c>
      <c r="B1241" t="s">
        <v>1908</v>
      </c>
      <c r="C1241" t="s">
        <v>1163</v>
      </c>
      <c r="D1241" t="s">
        <v>1911</v>
      </c>
      <c r="E1241" s="1">
        <v>43087</v>
      </c>
      <c r="F1241" s="1">
        <v>43093</v>
      </c>
      <c r="G1241" t="s">
        <v>22</v>
      </c>
      <c r="H1241" s="6">
        <v>3.2</v>
      </c>
      <c r="I1241">
        <v>2</v>
      </c>
      <c r="J1241">
        <v>0</v>
      </c>
      <c r="K1241" s="6">
        <v>1.3759999999999999</v>
      </c>
      <c r="L1241">
        <f>YEAR(Table1[[#This Row],[Ship Date]])</f>
        <v>2017</v>
      </c>
      <c r="M1241" t="str">
        <f>TEXT(Table1[[#This Row],[Ship Date]],"mmm")</f>
        <v>Dec</v>
      </c>
      <c r="N1241">
        <f>ROUNDUP(MONTH(Table1[[#This Row],[Ship Date]])/3,0)</f>
        <v>4</v>
      </c>
    </row>
    <row r="1242" spans="1:14" x14ac:dyDescent="0.3">
      <c r="A1242">
        <v>1253</v>
      </c>
      <c r="B1242" t="s">
        <v>1912</v>
      </c>
      <c r="C1242" t="s">
        <v>37</v>
      </c>
      <c r="D1242" t="s">
        <v>1913</v>
      </c>
      <c r="E1242" s="1">
        <v>42189</v>
      </c>
      <c r="F1242" s="1">
        <v>42194</v>
      </c>
      <c r="G1242" t="s">
        <v>22</v>
      </c>
      <c r="H1242" s="6">
        <v>1099.96</v>
      </c>
      <c r="I1242">
        <v>4</v>
      </c>
      <c r="J1242">
        <v>0</v>
      </c>
      <c r="K1242" s="6">
        <v>285.9896</v>
      </c>
      <c r="L1242">
        <f>YEAR(Table1[[#This Row],[Ship Date]])</f>
        <v>2015</v>
      </c>
      <c r="M1242" t="str">
        <f>TEXT(Table1[[#This Row],[Ship Date]],"mmm")</f>
        <v>Jul</v>
      </c>
      <c r="N1242">
        <f>ROUNDUP(MONTH(Table1[[#This Row],[Ship Date]])/3,0)</f>
        <v>3</v>
      </c>
    </row>
    <row r="1243" spans="1:14" x14ac:dyDescent="0.3">
      <c r="A1243">
        <v>1254</v>
      </c>
      <c r="B1243" t="s">
        <v>1914</v>
      </c>
      <c r="C1243" t="s">
        <v>1915</v>
      </c>
      <c r="D1243" t="s">
        <v>1423</v>
      </c>
      <c r="E1243" s="1">
        <v>42804</v>
      </c>
      <c r="F1243" s="1">
        <v>42808</v>
      </c>
      <c r="G1243" t="s">
        <v>22</v>
      </c>
      <c r="H1243" s="6">
        <v>5.2480000000000002</v>
      </c>
      <c r="I1243">
        <v>2</v>
      </c>
      <c r="J1243">
        <v>0.2</v>
      </c>
      <c r="K1243" s="6">
        <v>0.59040000000000004</v>
      </c>
      <c r="L1243">
        <f>YEAR(Table1[[#This Row],[Ship Date]])</f>
        <v>2017</v>
      </c>
      <c r="M1243" t="str">
        <f>TEXT(Table1[[#This Row],[Ship Date]],"mmm")</f>
        <v>Mar</v>
      </c>
      <c r="N1243">
        <f>ROUNDUP(MONTH(Table1[[#This Row],[Ship Date]])/3,0)</f>
        <v>1</v>
      </c>
    </row>
    <row r="1244" spans="1:14" x14ac:dyDescent="0.3">
      <c r="A1244">
        <v>1255</v>
      </c>
      <c r="B1244" t="s">
        <v>1914</v>
      </c>
      <c r="C1244" t="s">
        <v>1915</v>
      </c>
      <c r="D1244" t="s">
        <v>845</v>
      </c>
      <c r="E1244" s="1">
        <v>42804</v>
      </c>
      <c r="F1244" s="1">
        <v>42808</v>
      </c>
      <c r="G1244" t="s">
        <v>22</v>
      </c>
      <c r="H1244" s="6">
        <v>35.909999999999997</v>
      </c>
      <c r="I1244">
        <v>3</v>
      </c>
      <c r="J1244">
        <v>0.4</v>
      </c>
      <c r="K1244" s="6">
        <v>-8.3789999999999996</v>
      </c>
      <c r="L1244">
        <f>YEAR(Table1[[#This Row],[Ship Date]])</f>
        <v>2017</v>
      </c>
      <c r="M1244" t="str">
        <f>TEXT(Table1[[#This Row],[Ship Date]],"mmm")</f>
        <v>Mar</v>
      </c>
      <c r="N1244">
        <f>ROUNDUP(MONTH(Table1[[#This Row],[Ship Date]])/3,0)</f>
        <v>1</v>
      </c>
    </row>
    <row r="1245" spans="1:14" x14ac:dyDescent="0.3">
      <c r="A1245">
        <v>1256</v>
      </c>
      <c r="B1245" t="s">
        <v>1914</v>
      </c>
      <c r="C1245" t="s">
        <v>1915</v>
      </c>
      <c r="D1245" t="s">
        <v>1916</v>
      </c>
      <c r="E1245" s="1">
        <v>42804</v>
      </c>
      <c r="F1245" s="1">
        <v>42808</v>
      </c>
      <c r="G1245" t="s">
        <v>22</v>
      </c>
      <c r="H1245" s="6">
        <v>6.6959999999999997</v>
      </c>
      <c r="I1245">
        <v>1</v>
      </c>
      <c r="J1245">
        <v>0.2</v>
      </c>
      <c r="K1245" s="6">
        <v>0.50219999999999998</v>
      </c>
      <c r="L1245">
        <f>YEAR(Table1[[#This Row],[Ship Date]])</f>
        <v>2017</v>
      </c>
      <c r="M1245" t="str">
        <f>TEXT(Table1[[#This Row],[Ship Date]],"mmm")</f>
        <v>Mar</v>
      </c>
      <c r="N1245">
        <f>ROUNDUP(MONTH(Table1[[#This Row],[Ship Date]])/3,0)</f>
        <v>1</v>
      </c>
    </row>
    <row r="1246" spans="1:14" x14ac:dyDescent="0.3">
      <c r="A1246">
        <v>1257</v>
      </c>
      <c r="B1246" t="s">
        <v>1914</v>
      </c>
      <c r="C1246" t="s">
        <v>1915</v>
      </c>
      <c r="D1246" t="s">
        <v>1917</v>
      </c>
      <c r="E1246" s="1">
        <v>42804</v>
      </c>
      <c r="F1246" s="1">
        <v>42808</v>
      </c>
      <c r="G1246" t="s">
        <v>22</v>
      </c>
      <c r="H1246" s="6">
        <v>43.872</v>
      </c>
      <c r="I1246">
        <v>2</v>
      </c>
      <c r="J1246">
        <v>0.2</v>
      </c>
      <c r="K1246" s="6">
        <v>11.516400000000001</v>
      </c>
      <c r="L1246">
        <f>YEAR(Table1[[#This Row],[Ship Date]])</f>
        <v>2017</v>
      </c>
      <c r="M1246" t="str">
        <f>TEXT(Table1[[#This Row],[Ship Date]],"mmm")</f>
        <v>Mar</v>
      </c>
      <c r="N1246">
        <f>ROUNDUP(MONTH(Table1[[#This Row],[Ship Date]])/3,0)</f>
        <v>1</v>
      </c>
    </row>
    <row r="1247" spans="1:14" x14ac:dyDescent="0.3">
      <c r="A1247">
        <v>1258</v>
      </c>
      <c r="B1247" t="s">
        <v>1918</v>
      </c>
      <c r="C1247" t="s">
        <v>771</v>
      </c>
      <c r="D1247" t="s">
        <v>1188</v>
      </c>
      <c r="E1247" s="1">
        <v>42728</v>
      </c>
      <c r="F1247" s="1">
        <v>42732</v>
      </c>
      <c r="G1247" t="s">
        <v>14</v>
      </c>
      <c r="H1247" s="6">
        <v>27.882000000000001</v>
      </c>
      <c r="I1247">
        <v>3</v>
      </c>
      <c r="J1247">
        <v>0.7</v>
      </c>
      <c r="K1247" s="6">
        <v>-20.4468</v>
      </c>
      <c r="L1247">
        <f>YEAR(Table1[[#This Row],[Ship Date]])</f>
        <v>2016</v>
      </c>
      <c r="M1247" t="str">
        <f>TEXT(Table1[[#This Row],[Ship Date]],"mmm")</f>
        <v>Dec</v>
      </c>
      <c r="N1247">
        <f>ROUNDUP(MONTH(Table1[[#This Row],[Ship Date]])/3,0)</f>
        <v>4</v>
      </c>
    </row>
    <row r="1248" spans="1:14" x14ac:dyDescent="0.3">
      <c r="A1248">
        <v>1259</v>
      </c>
      <c r="B1248" t="s">
        <v>1918</v>
      </c>
      <c r="C1248" t="s">
        <v>771</v>
      </c>
      <c r="D1248" t="s">
        <v>1919</v>
      </c>
      <c r="E1248" s="1">
        <v>42728</v>
      </c>
      <c r="F1248" s="1">
        <v>42732</v>
      </c>
      <c r="G1248" t="s">
        <v>14</v>
      </c>
      <c r="H1248" s="6">
        <v>540.048</v>
      </c>
      <c r="I1248">
        <v>3</v>
      </c>
      <c r="J1248">
        <v>0.2</v>
      </c>
      <c r="K1248" s="6">
        <v>-47.254199999999997</v>
      </c>
      <c r="L1248">
        <f>YEAR(Table1[[#This Row],[Ship Date]])</f>
        <v>2016</v>
      </c>
      <c r="M1248" t="str">
        <f>TEXT(Table1[[#This Row],[Ship Date]],"mmm")</f>
        <v>Dec</v>
      </c>
      <c r="N1248">
        <f>ROUNDUP(MONTH(Table1[[#This Row],[Ship Date]])/3,0)</f>
        <v>4</v>
      </c>
    </row>
    <row r="1249" spans="1:14" x14ac:dyDescent="0.3">
      <c r="A1249">
        <v>1260</v>
      </c>
      <c r="B1249" t="s">
        <v>1918</v>
      </c>
      <c r="C1249" t="s">
        <v>771</v>
      </c>
      <c r="D1249" t="s">
        <v>495</v>
      </c>
      <c r="E1249" s="1">
        <v>42728</v>
      </c>
      <c r="F1249" s="1">
        <v>42732</v>
      </c>
      <c r="G1249" t="s">
        <v>14</v>
      </c>
      <c r="H1249" s="6">
        <v>255.68</v>
      </c>
      <c r="I1249">
        <v>8</v>
      </c>
      <c r="J1249">
        <v>0.2</v>
      </c>
      <c r="K1249" s="6">
        <v>76.703999999999994</v>
      </c>
      <c r="L1249">
        <f>YEAR(Table1[[#This Row],[Ship Date]])</f>
        <v>2016</v>
      </c>
      <c r="M1249" t="str">
        <f>TEXT(Table1[[#This Row],[Ship Date]],"mmm")</f>
        <v>Dec</v>
      </c>
      <c r="N1249">
        <f>ROUNDUP(MONTH(Table1[[#This Row],[Ship Date]])/3,0)</f>
        <v>4</v>
      </c>
    </row>
    <row r="1250" spans="1:14" x14ac:dyDescent="0.3">
      <c r="A1250">
        <v>1261</v>
      </c>
      <c r="B1250" t="s">
        <v>1920</v>
      </c>
      <c r="C1250" t="s">
        <v>1921</v>
      </c>
      <c r="D1250" t="s">
        <v>1922</v>
      </c>
      <c r="E1250" s="1">
        <v>43031</v>
      </c>
      <c r="F1250" s="1">
        <v>43035</v>
      </c>
      <c r="G1250" t="s">
        <v>22</v>
      </c>
      <c r="H1250" s="6">
        <v>863.88</v>
      </c>
      <c r="I1250">
        <v>3</v>
      </c>
      <c r="J1250">
        <v>0.2</v>
      </c>
      <c r="K1250" s="6">
        <v>107.985</v>
      </c>
      <c r="L1250">
        <f>YEAR(Table1[[#This Row],[Ship Date]])</f>
        <v>2017</v>
      </c>
      <c r="M1250" t="str">
        <f>TEXT(Table1[[#This Row],[Ship Date]],"mmm")</f>
        <v>Oct</v>
      </c>
      <c r="N1250">
        <f>ROUNDUP(MONTH(Table1[[#This Row],[Ship Date]])/3,0)</f>
        <v>4</v>
      </c>
    </row>
    <row r="1251" spans="1:14" x14ac:dyDescent="0.3">
      <c r="A1251">
        <v>1262</v>
      </c>
      <c r="B1251" t="s">
        <v>1923</v>
      </c>
      <c r="C1251" t="s">
        <v>1924</v>
      </c>
      <c r="D1251" t="s">
        <v>1925</v>
      </c>
      <c r="E1251" s="1">
        <v>42671</v>
      </c>
      <c r="F1251" s="1">
        <v>42678</v>
      </c>
      <c r="G1251" t="s">
        <v>22</v>
      </c>
      <c r="H1251" s="6">
        <v>17.616</v>
      </c>
      <c r="I1251">
        <v>4</v>
      </c>
      <c r="J1251">
        <v>0.7</v>
      </c>
      <c r="K1251" s="6">
        <v>-14.0928</v>
      </c>
      <c r="L1251">
        <f>YEAR(Table1[[#This Row],[Ship Date]])</f>
        <v>2016</v>
      </c>
      <c r="M1251" t="str">
        <f>TEXT(Table1[[#This Row],[Ship Date]],"mmm")</f>
        <v>Nov</v>
      </c>
      <c r="N1251">
        <f>ROUNDUP(MONTH(Table1[[#This Row],[Ship Date]])/3,0)</f>
        <v>4</v>
      </c>
    </row>
    <row r="1252" spans="1:14" x14ac:dyDescent="0.3">
      <c r="A1252">
        <v>1263</v>
      </c>
      <c r="B1252" t="s">
        <v>1926</v>
      </c>
      <c r="C1252" t="s">
        <v>1774</v>
      </c>
      <c r="D1252" t="s">
        <v>65</v>
      </c>
      <c r="E1252" s="1">
        <v>42923</v>
      </c>
      <c r="F1252" s="1">
        <v>42925</v>
      </c>
      <c r="G1252" t="s">
        <v>14</v>
      </c>
      <c r="H1252" s="6">
        <v>17.472000000000001</v>
      </c>
      <c r="I1252">
        <v>3</v>
      </c>
      <c r="J1252">
        <v>0.2</v>
      </c>
      <c r="K1252" s="6">
        <v>6.3335999999999997</v>
      </c>
      <c r="L1252">
        <f>YEAR(Table1[[#This Row],[Ship Date]])</f>
        <v>2017</v>
      </c>
      <c r="M1252" t="str">
        <f>TEXT(Table1[[#This Row],[Ship Date]],"mmm")</f>
        <v>Jul</v>
      </c>
      <c r="N1252">
        <f>ROUNDUP(MONTH(Table1[[#This Row],[Ship Date]])/3,0)</f>
        <v>3</v>
      </c>
    </row>
    <row r="1253" spans="1:14" x14ac:dyDescent="0.3">
      <c r="A1253">
        <v>1264</v>
      </c>
      <c r="B1253" t="s">
        <v>1927</v>
      </c>
      <c r="C1253" t="s">
        <v>1928</v>
      </c>
      <c r="D1253" t="s">
        <v>294</v>
      </c>
      <c r="E1253" s="1">
        <v>42644</v>
      </c>
      <c r="F1253" s="1">
        <v>42645</v>
      </c>
      <c r="G1253" t="s">
        <v>82</v>
      </c>
      <c r="H1253" s="6">
        <v>69.900000000000006</v>
      </c>
      <c r="I1253">
        <v>2</v>
      </c>
      <c r="J1253">
        <v>0</v>
      </c>
      <c r="K1253" s="6">
        <v>18.873000000000001</v>
      </c>
      <c r="L1253">
        <f>YEAR(Table1[[#This Row],[Ship Date]])</f>
        <v>2016</v>
      </c>
      <c r="M1253" t="str">
        <f>TEXT(Table1[[#This Row],[Ship Date]],"mmm")</f>
        <v>Oct</v>
      </c>
      <c r="N1253">
        <f>ROUNDUP(MONTH(Table1[[#This Row],[Ship Date]])/3,0)</f>
        <v>4</v>
      </c>
    </row>
    <row r="1254" spans="1:14" x14ac:dyDescent="0.3">
      <c r="A1254">
        <v>1265</v>
      </c>
      <c r="B1254" t="s">
        <v>1927</v>
      </c>
      <c r="C1254" t="s">
        <v>1928</v>
      </c>
      <c r="D1254" t="s">
        <v>1916</v>
      </c>
      <c r="E1254" s="1">
        <v>42644</v>
      </c>
      <c r="F1254" s="1">
        <v>42645</v>
      </c>
      <c r="G1254" t="s">
        <v>82</v>
      </c>
      <c r="H1254" s="6">
        <v>41.85</v>
      </c>
      <c r="I1254">
        <v>5</v>
      </c>
      <c r="J1254">
        <v>0</v>
      </c>
      <c r="K1254" s="6">
        <v>10.881</v>
      </c>
      <c r="L1254">
        <f>YEAR(Table1[[#This Row],[Ship Date]])</f>
        <v>2016</v>
      </c>
      <c r="M1254" t="str">
        <f>TEXT(Table1[[#This Row],[Ship Date]],"mmm")</f>
        <v>Oct</v>
      </c>
      <c r="N1254">
        <f>ROUNDUP(MONTH(Table1[[#This Row],[Ship Date]])/3,0)</f>
        <v>4</v>
      </c>
    </row>
    <row r="1255" spans="1:14" x14ac:dyDescent="0.3">
      <c r="A1255">
        <v>1266</v>
      </c>
      <c r="B1255" t="s">
        <v>1929</v>
      </c>
      <c r="C1255" t="s">
        <v>1930</v>
      </c>
      <c r="D1255" t="s">
        <v>1931</v>
      </c>
      <c r="E1255" s="1">
        <v>42980</v>
      </c>
      <c r="F1255" s="1">
        <v>42985</v>
      </c>
      <c r="G1255" t="s">
        <v>22</v>
      </c>
      <c r="H1255" s="6">
        <v>6.57</v>
      </c>
      <c r="I1255">
        <v>3</v>
      </c>
      <c r="J1255">
        <v>0</v>
      </c>
      <c r="K1255" s="6">
        <v>1.7739</v>
      </c>
      <c r="L1255">
        <f>YEAR(Table1[[#This Row],[Ship Date]])</f>
        <v>2017</v>
      </c>
      <c r="M1255" t="str">
        <f>TEXT(Table1[[#This Row],[Ship Date]],"mmm")</f>
        <v>Sep</v>
      </c>
      <c r="N1255">
        <f>ROUNDUP(MONTH(Table1[[#This Row],[Ship Date]])/3,0)</f>
        <v>3</v>
      </c>
    </row>
    <row r="1256" spans="1:14" x14ac:dyDescent="0.3">
      <c r="A1256">
        <v>1267</v>
      </c>
      <c r="B1256" t="s">
        <v>1932</v>
      </c>
      <c r="C1256" t="s">
        <v>170</v>
      </c>
      <c r="D1256" t="s">
        <v>775</v>
      </c>
      <c r="E1256" s="1">
        <v>41997</v>
      </c>
      <c r="F1256" s="1">
        <v>42002</v>
      </c>
      <c r="G1256" t="s">
        <v>22</v>
      </c>
      <c r="H1256" s="6">
        <v>142.86000000000001</v>
      </c>
      <c r="I1256">
        <v>1</v>
      </c>
      <c r="J1256">
        <v>0</v>
      </c>
      <c r="K1256" s="6">
        <v>41.429400000000001</v>
      </c>
      <c r="L1256">
        <f>YEAR(Table1[[#This Row],[Ship Date]])</f>
        <v>2014</v>
      </c>
      <c r="M1256" t="str">
        <f>TEXT(Table1[[#This Row],[Ship Date]],"mmm")</f>
        <v>Dec</v>
      </c>
      <c r="N1256">
        <f>ROUNDUP(MONTH(Table1[[#This Row],[Ship Date]])/3,0)</f>
        <v>4</v>
      </c>
    </row>
    <row r="1257" spans="1:14" x14ac:dyDescent="0.3">
      <c r="A1257">
        <v>1268</v>
      </c>
      <c r="B1257" t="s">
        <v>1932</v>
      </c>
      <c r="C1257" t="s">
        <v>170</v>
      </c>
      <c r="D1257" t="s">
        <v>136</v>
      </c>
      <c r="E1257" s="1">
        <v>41997</v>
      </c>
      <c r="F1257" s="1">
        <v>42002</v>
      </c>
      <c r="G1257" t="s">
        <v>22</v>
      </c>
      <c r="H1257" s="6">
        <v>292.27199999999999</v>
      </c>
      <c r="I1257">
        <v>6</v>
      </c>
      <c r="J1257">
        <v>0.2</v>
      </c>
      <c r="K1257" s="6">
        <v>18.266999999999999</v>
      </c>
      <c r="L1257">
        <f>YEAR(Table1[[#This Row],[Ship Date]])</f>
        <v>2014</v>
      </c>
      <c r="M1257" t="str">
        <f>TEXT(Table1[[#This Row],[Ship Date]],"mmm")</f>
        <v>Dec</v>
      </c>
      <c r="N1257">
        <f>ROUNDUP(MONTH(Table1[[#This Row],[Ship Date]])/3,0)</f>
        <v>4</v>
      </c>
    </row>
    <row r="1258" spans="1:14" x14ac:dyDescent="0.3">
      <c r="A1258">
        <v>1269</v>
      </c>
      <c r="B1258" t="s">
        <v>1933</v>
      </c>
      <c r="C1258" t="s">
        <v>1888</v>
      </c>
      <c r="D1258" t="s">
        <v>789</v>
      </c>
      <c r="E1258" s="1">
        <v>43001</v>
      </c>
      <c r="F1258" s="1">
        <v>43005</v>
      </c>
      <c r="G1258" t="s">
        <v>22</v>
      </c>
      <c r="H1258" s="6">
        <v>29.327999999999999</v>
      </c>
      <c r="I1258">
        <v>3</v>
      </c>
      <c r="J1258">
        <v>0.2</v>
      </c>
      <c r="K1258" s="6">
        <v>3.6659999999999999</v>
      </c>
      <c r="L1258">
        <f>YEAR(Table1[[#This Row],[Ship Date]])</f>
        <v>2017</v>
      </c>
      <c r="M1258" t="str">
        <f>TEXT(Table1[[#This Row],[Ship Date]],"mmm")</f>
        <v>Sep</v>
      </c>
      <c r="N1258">
        <f>ROUNDUP(MONTH(Table1[[#This Row],[Ship Date]])/3,0)</f>
        <v>3</v>
      </c>
    </row>
    <row r="1259" spans="1:14" x14ac:dyDescent="0.3">
      <c r="A1259">
        <v>1270</v>
      </c>
      <c r="B1259" t="s">
        <v>1934</v>
      </c>
      <c r="C1259" t="s">
        <v>1935</v>
      </c>
      <c r="D1259" t="s">
        <v>1936</v>
      </c>
      <c r="E1259" s="1">
        <v>42890</v>
      </c>
      <c r="F1259" s="1">
        <v>42894</v>
      </c>
      <c r="G1259" t="s">
        <v>22</v>
      </c>
      <c r="H1259" s="6">
        <v>12.48</v>
      </c>
      <c r="I1259">
        <v>2</v>
      </c>
      <c r="J1259">
        <v>0</v>
      </c>
      <c r="K1259" s="6">
        <v>5.6159999999999997</v>
      </c>
      <c r="L1259">
        <f>YEAR(Table1[[#This Row],[Ship Date]])</f>
        <v>2017</v>
      </c>
      <c r="M1259" t="str">
        <f>TEXT(Table1[[#This Row],[Ship Date]],"mmm")</f>
        <v>Jun</v>
      </c>
      <c r="N1259">
        <f>ROUNDUP(MONTH(Table1[[#This Row],[Ship Date]])/3,0)</f>
        <v>2</v>
      </c>
    </row>
    <row r="1260" spans="1:14" x14ac:dyDescent="0.3">
      <c r="A1260">
        <v>1271</v>
      </c>
      <c r="B1260" t="s">
        <v>1937</v>
      </c>
      <c r="C1260" t="s">
        <v>1138</v>
      </c>
      <c r="D1260" t="s">
        <v>1938</v>
      </c>
      <c r="E1260" s="1">
        <v>42481</v>
      </c>
      <c r="F1260" s="1">
        <v>42486</v>
      </c>
      <c r="G1260" t="s">
        <v>22</v>
      </c>
      <c r="H1260" s="6">
        <v>102.336</v>
      </c>
      <c r="I1260">
        <v>4</v>
      </c>
      <c r="J1260">
        <v>0.2</v>
      </c>
      <c r="K1260" s="6">
        <v>-12.792</v>
      </c>
      <c r="L1260">
        <f>YEAR(Table1[[#This Row],[Ship Date]])</f>
        <v>2016</v>
      </c>
      <c r="M1260" t="str">
        <f>TEXT(Table1[[#This Row],[Ship Date]],"mmm")</f>
        <v>Apr</v>
      </c>
      <c r="N1260">
        <f>ROUNDUP(MONTH(Table1[[#This Row],[Ship Date]])/3,0)</f>
        <v>2</v>
      </c>
    </row>
    <row r="1261" spans="1:14" x14ac:dyDescent="0.3">
      <c r="A1261">
        <v>1272</v>
      </c>
      <c r="B1261" t="s">
        <v>1937</v>
      </c>
      <c r="C1261" t="s">
        <v>1138</v>
      </c>
      <c r="D1261" t="s">
        <v>1514</v>
      </c>
      <c r="E1261" s="1">
        <v>42481</v>
      </c>
      <c r="F1261" s="1">
        <v>42486</v>
      </c>
      <c r="G1261" t="s">
        <v>22</v>
      </c>
      <c r="H1261" s="6">
        <v>48.792000000000002</v>
      </c>
      <c r="I1261">
        <v>3</v>
      </c>
      <c r="J1261">
        <v>0.8</v>
      </c>
      <c r="K1261" s="6">
        <v>-126.8592</v>
      </c>
      <c r="L1261">
        <f>YEAR(Table1[[#This Row],[Ship Date]])</f>
        <v>2016</v>
      </c>
      <c r="M1261" t="str">
        <f>TEXT(Table1[[#This Row],[Ship Date]],"mmm")</f>
        <v>Apr</v>
      </c>
      <c r="N1261">
        <f>ROUNDUP(MONTH(Table1[[#This Row],[Ship Date]])/3,0)</f>
        <v>2</v>
      </c>
    </row>
    <row r="1262" spans="1:14" x14ac:dyDescent="0.3">
      <c r="A1262">
        <v>1273</v>
      </c>
      <c r="B1262" t="s">
        <v>1937</v>
      </c>
      <c r="C1262" t="s">
        <v>1138</v>
      </c>
      <c r="D1262" t="s">
        <v>1939</v>
      </c>
      <c r="E1262" s="1">
        <v>42481</v>
      </c>
      <c r="F1262" s="1">
        <v>42486</v>
      </c>
      <c r="G1262" t="s">
        <v>22</v>
      </c>
      <c r="H1262" s="6">
        <v>44.847999999999999</v>
      </c>
      <c r="I1262">
        <v>8</v>
      </c>
      <c r="J1262">
        <v>0.8</v>
      </c>
      <c r="K1262" s="6">
        <v>-67.272000000000006</v>
      </c>
      <c r="L1262">
        <f>YEAR(Table1[[#This Row],[Ship Date]])</f>
        <v>2016</v>
      </c>
      <c r="M1262" t="str">
        <f>TEXT(Table1[[#This Row],[Ship Date]],"mmm")</f>
        <v>Apr</v>
      </c>
      <c r="N1262">
        <f>ROUNDUP(MONTH(Table1[[#This Row],[Ship Date]])/3,0)</f>
        <v>2</v>
      </c>
    </row>
    <row r="1263" spans="1:14" x14ac:dyDescent="0.3">
      <c r="A1263">
        <v>1274</v>
      </c>
      <c r="B1263" t="s">
        <v>1940</v>
      </c>
      <c r="C1263" t="s">
        <v>1719</v>
      </c>
      <c r="D1263" t="s">
        <v>1575</v>
      </c>
      <c r="E1263" s="1">
        <v>42516</v>
      </c>
      <c r="F1263" s="1">
        <v>42516</v>
      </c>
      <c r="G1263" t="s">
        <v>656</v>
      </c>
      <c r="H1263" s="6">
        <v>10.368</v>
      </c>
      <c r="I1263">
        <v>2</v>
      </c>
      <c r="J1263">
        <v>0.2</v>
      </c>
      <c r="K1263" s="6">
        <v>3.6288</v>
      </c>
      <c r="L1263">
        <f>YEAR(Table1[[#This Row],[Ship Date]])</f>
        <v>2016</v>
      </c>
      <c r="M1263" t="str">
        <f>TEXT(Table1[[#This Row],[Ship Date]],"mmm")</f>
        <v>May</v>
      </c>
      <c r="N1263">
        <f>ROUNDUP(MONTH(Table1[[#This Row],[Ship Date]])/3,0)</f>
        <v>2</v>
      </c>
    </row>
    <row r="1264" spans="1:14" x14ac:dyDescent="0.3">
      <c r="A1264">
        <v>1275</v>
      </c>
      <c r="B1264" t="s">
        <v>1940</v>
      </c>
      <c r="C1264" t="s">
        <v>1719</v>
      </c>
      <c r="D1264" t="s">
        <v>1941</v>
      </c>
      <c r="E1264" s="1">
        <v>42516</v>
      </c>
      <c r="F1264" s="1">
        <v>42516</v>
      </c>
      <c r="G1264" t="s">
        <v>656</v>
      </c>
      <c r="H1264" s="6">
        <v>388.43</v>
      </c>
      <c r="I1264">
        <v>5</v>
      </c>
      <c r="J1264">
        <v>0.3</v>
      </c>
      <c r="K1264" s="6">
        <v>-88.784000000000006</v>
      </c>
      <c r="L1264">
        <f>YEAR(Table1[[#This Row],[Ship Date]])</f>
        <v>2016</v>
      </c>
      <c r="M1264" t="str">
        <f>TEXT(Table1[[#This Row],[Ship Date]],"mmm")</f>
        <v>May</v>
      </c>
      <c r="N1264">
        <f>ROUNDUP(MONTH(Table1[[#This Row],[Ship Date]])/3,0)</f>
        <v>2</v>
      </c>
    </row>
    <row r="1265" spans="1:14" x14ac:dyDescent="0.3">
      <c r="A1265">
        <v>1276</v>
      </c>
      <c r="B1265" t="s">
        <v>1940</v>
      </c>
      <c r="C1265" t="s">
        <v>1719</v>
      </c>
      <c r="D1265" t="s">
        <v>212</v>
      </c>
      <c r="E1265" s="1">
        <v>42516</v>
      </c>
      <c r="F1265" s="1">
        <v>42516</v>
      </c>
      <c r="G1265" t="s">
        <v>656</v>
      </c>
      <c r="H1265" s="6">
        <v>14.352</v>
      </c>
      <c r="I1265">
        <v>3</v>
      </c>
      <c r="J1265">
        <v>0.2</v>
      </c>
      <c r="K1265" s="6">
        <v>5.2026000000000003</v>
      </c>
      <c r="L1265">
        <f>YEAR(Table1[[#This Row],[Ship Date]])</f>
        <v>2016</v>
      </c>
      <c r="M1265" t="str">
        <f>TEXT(Table1[[#This Row],[Ship Date]],"mmm")</f>
        <v>May</v>
      </c>
      <c r="N1265">
        <f>ROUNDUP(MONTH(Table1[[#This Row],[Ship Date]])/3,0)</f>
        <v>2</v>
      </c>
    </row>
    <row r="1266" spans="1:14" x14ac:dyDescent="0.3">
      <c r="A1266">
        <v>1277</v>
      </c>
      <c r="B1266" t="s">
        <v>1940</v>
      </c>
      <c r="C1266" t="s">
        <v>1719</v>
      </c>
      <c r="D1266" t="s">
        <v>1942</v>
      </c>
      <c r="E1266" s="1">
        <v>42516</v>
      </c>
      <c r="F1266" s="1">
        <v>42516</v>
      </c>
      <c r="G1266" t="s">
        <v>656</v>
      </c>
      <c r="H1266" s="6">
        <v>63.991999999999997</v>
      </c>
      <c r="I1266">
        <v>1</v>
      </c>
      <c r="J1266">
        <v>0.2</v>
      </c>
      <c r="K1266" s="6">
        <v>-7.1990999999999996</v>
      </c>
      <c r="L1266">
        <f>YEAR(Table1[[#This Row],[Ship Date]])</f>
        <v>2016</v>
      </c>
      <c r="M1266" t="str">
        <f>TEXT(Table1[[#This Row],[Ship Date]],"mmm")</f>
        <v>May</v>
      </c>
      <c r="N1266">
        <f>ROUNDUP(MONTH(Table1[[#This Row],[Ship Date]])/3,0)</f>
        <v>2</v>
      </c>
    </row>
    <row r="1267" spans="1:14" x14ac:dyDescent="0.3">
      <c r="A1267">
        <v>1278</v>
      </c>
      <c r="B1267" t="s">
        <v>1943</v>
      </c>
      <c r="C1267" t="s">
        <v>1944</v>
      </c>
      <c r="D1267" t="s">
        <v>1945</v>
      </c>
      <c r="E1267" s="1">
        <v>42492</v>
      </c>
      <c r="F1267" s="1">
        <v>42497</v>
      </c>
      <c r="G1267" t="s">
        <v>22</v>
      </c>
      <c r="H1267" s="6">
        <v>86.352000000000004</v>
      </c>
      <c r="I1267">
        <v>3</v>
      </c>
      <c r="J1267">
        <v>0.2</v>
      </c>
      <c r="K1267" s="6">
        <v>5.3970000000000002</v>
      </c>
      <c r="L1267">
        <f>YEAR(Table1[[#This Row],[Ship Date]])</f>
        <v>2016</v>
      </c>
      <c r="M1267" t="str">
        <f>TEXT(Table1[[#This Row],[Ship Date]],"mmm")</f>
        <v>May</v>
      </c>
      <c r="N1267">
        <f>ROUNDUP(MONTH(Table1[[#This Row],[Ship Date]])/3,0)</f>
        <v>2</v>
      </c>
    </row>
    <row r="1268" spans="1:14" x14ac:dyDescent="0.3">
      <c r="A1268">
        <v>1279</v>
      </c>
      <c r="B1268" t="s">
        <v>1946</v>
      </c>
      <c r="C1268" t="s">
        <v>1538</v>
      </c>
      <c r="D1268" t="s">
        <v>1947</v>
      </c>
      <c r="E1268" s="1">
        <v>41890</v>
      </c>
      <c r="F1268" s="1">
        <v>41893</v>
      </c>
      <c r="G1268" t="s">
        <v>82</v>
      </c>
      <c r="H1268" s="6">
        <v>32.97</v>
      </c>
      <c r="I1268">
        <v>3</v>
      </c>
      <c r="J1268">
        <v>0</v>
      </c>
      <c r="K1268" s="6">
        <v>12.8583</v>
      </c>
      <c r="L1268">
        <f>YEAR(Table1[[#This Row],[Ship Date]])</f>
        <v>2014</v>
      </c>
      <c r="M1268" t="str">
        <f>TEXT(Table1[[#This Row],[Ship Date]],"mmm")</f>
        <v>Sep</v>
      </c>
      <c r="N1268">
        <f>ROUNDUP(MONTH(Table1[[#This Row],[Ship Date]])/3,0)</f>
        <v>3</v>
      </c>
    </row>
    <row r="1269" spans="1:14" x14ac:dyDescent="0.3">
      <c r="A1269">
        <v>1280</v>
      </c>
      <c r="B1269" t="s">
        <v>1946</v>
      </c>
      <c r="C1269" t="s">
        <v>1538</v>
      </c>
      <c r="D1269" t="s">
        <v>1948</v>
      </c>
      <c r="E1269" s="1">
        <v>41890</v>
      </c>
      <c r="F1269" s="1">
        <v>41893</v>
      </c>
      <c r="G1269" t="s">
        <v>82</v>
      </c>
      <c r="H1269" s="6">
        <v>83.88</v>
      </c>
      <c r="I1269">
        <v>4</v>
      </c>
      <c r="J1269">
        <v>0</v>
      </c>
      <c r="K1269" s="6">
        <v>30.1968</v>
      </c>
      <c r="L1269">
        <f>YEAR(Table1[[#This Row],[Ship Date]])</f>
        <v>2014</v>
      </c>
      <c r="M1269" t="str">
        <f>TEXT(Table1[[#This Row],[Ship Date]],"mmm")</f>
        <v>Sep</v>
      </c>
      <c r="N1269">
        <f>ROUNDUP(MONTH(Table1[[#This Row],[Ship Date]])/3,0)</f>
        <v>3</v>
      </c>
    </row>
    <row r="1270" spans="1:14" x14ac:dyDescent="0.3">
      <c r="A1270">
        <v>1281</v>
      </c>
      <c r="B1270" t="s">
        <v>1949</v>
      </c>
      <c r="C1270" t="s">
        <v>1363</v>
      </c>
      <c r="D1270" t="s">
        <v>1950</v>
      </c>
      <c r="E1270" s="1">
        <v>42618</v>
      </c>
      <c r="F1270" s="1">
        <v>42619</v>
      </c>
      <c r="G1270" t="s">
        <v>82</v>
      </c>
      <c r="H1270" s="6">
        <v>278.39999999999998</v>
      </c>
      <c r="I1270">
        <v>3</v>
      </c>
      <c r="J1270">
        <v>0</v>
      </c>
      <c r="K1270" s="6">
        <v>80.736000000000004</v>
      </c>
      <c r="L1270">
        <f>YEAR(Table1[[#This Row],[Ship Date]])</f>
        <v>2016</v>
      </c>
      <c r="M1270" t="str">
        <f>TEXT(Table1[[#This Row],[Ship Date]],"mmm")</f>
        <v>Sep</v>
      </c>
      <c r="N1270">
        <f>ROUNDUP(MONTH(Table1[[#This Row],[Ship Date]])/3,0)</f>
        <v>3</v>
      </c>
    </row>
    <row r="1271" spans="1:14" x14ac:dyDescent="0.3">
      <c r="A1271">
        <v>1282</v>
      </c>
      <c r="B1271" t="s">
        <v>1951</v>
      </c>
      <c r="C1271" t="s">
        <v>864</v>
      </c>
      <c r="D1271" t="s">
        <v>1952</v>
      </c>
      <c r="E1271" s="1">
        <v>42834</v>
      </c>
      <c r="F1271" s="1">
        <v>42836</v>
      </c>
      <c r="G1271" t="s">
        <v>82</v>
      </c>
      <c r="H1271" s="6">
        <v>15.12</v>
      </c>
      <c r="I1271">
        <v>3</v>
      </c>
      <c r="J1271">
        <v>0.2</v>
      </c>
      <c r="K1271" s="6">
        <v>4.9139999999999997</v>
      </c>
      <c r="L1271">
        <f>YEAR(Table1[[#This Row],[Ship Date]])</f>
        <v>2017</v>
      </c>
      <c r="M1271" t="str">
        <f>TEXT(Table1[[#This Row],[Ship Date]],"mmm")</f>
        <v>Apr</v>
      </c>
      <c r="N1271">
        <f>ROUNDUP(MONTH(Table1[[#This Row],[Ship Date]])/3,0)</f>
        <v>2</v>
      </c>
    </row>
    <row r="1272" spans="1:14" x14ac:dyDescent="0.3">
      <c r="A1272">
        <v>1283</v>
      </c>
      <c r="B1272" t="s">
        <v>1951</v>
      </c>
      <c r="C1272" t="s">
        <v>864</v>
      </c>
      <c r="D1272" t="s">
        <v>1953</v>
      </c>
      <c r="E1272" s="1">
        <v>42834</v>
      </c>
      <c r="F1272" s="1">
        <v>42836</v>
      </c>
      <c r="G1272" t="s">
        <v>82</v>
      </c>
      <c r="H1272" s="6">
        <v>17.43</v>
      </c>
      <c r="I1272">
        <v>1</v>
      </c>
      <c r="J1272">
        <v>0.7</v>
      </c>
      <c r="K1272" s="6">
        <v>-13.363</v>
      </c>
      <c r="L1272">
        <f>YEAR(Table1[[#This Row],[Ship Date]])</f>
        <v>2017</v>
      </c>
      <c r="M1272" t="str">
        <f>TEXT(Table1[[#This Row],[Ship Date]],"mmm")</f>
        <v>Apr</v>
      </c>
      <c r="N1272">
        <f>ROUNDUP(MONTH(Table1[[#This Row],[Ship Date]])/3,0)</f>
        <v>2</v>
      </c>
    </row>
    <row r="1273" spans="1:14" x14ac:dyDescent="0.3">
      <c r="A1273">
        <v>1284</v>
      </c>
      <c r="B1273" t="s">
        <v>1951</v>
      </c>
      <c r="C1273" t="s">
        <v>864</v>
      </c>
      <c r="D1273" t="s">
        <v>1954</v>
      </c>
      <c r="E1273" s="1">
        <v>42834</v>
      </c>
      <c r="F1273" s="1">
        <v>42836</v>
      </c>
      <c r="G1273" t="s">
        <v>82</v>
      </c>
      <c r="H1273" s="6">
        <v>251.64</v>
      </c>
      <c r="I1273">
        <v>3</v>
      </c>
      <c r="J1273">
        <v>0.2</v>
      </c>
      <c r="K1273" s="6">
        <v>88.073999999999998</v>
      </c>
      <c r="L1273">
        <f>YEAR(Table1[[#This Row],[Ship Date]])</f>
        <v>2017</v>
      </c>
      <c r="M1273" t="str">
        <f>TEXT(Table1[[#This Row],[Ship Date]],"mmm")</f>
        <v>Apr</v>
      </c>
      <c r="N1273">
        <f>ROUNDUP(MONTH(Table1[[#This Row],[Ship Date]])/3,0)</f>
        <v>2</v>
      </c>
    </row>
    <row r="1274" spans="1:14" x14ac:dyDescent="0.3">
      <c r="A1274">
        <v>1285</v>
      </c>
      <c r="B1274" t="s">
        <v>1955</v>
      </c>
      <c r="C1274" t="s">
        <v>647</v>
      </c>
      <c r="D1274" t="s">
        <v>1956</v>
      </c>
      <c r="E1274" s="1">
        <v>42344</v>
      </c>
      <c r="F1274" s="1">
        <v>42350</v>
      </c>
      <c r="G1274" t="s">
        <v>22</v>
      </c>
      <c r="H1274" s="6">
        <v>2.7719999999999998</v>
      </c>
      <c r="I1274">
        <v>7</v>
      </c>
      <c r="J1274">
        <v>0.8</v>
      </c>
      <c r="K1274" s="6">
        <v>-4.851</v>
      </c>
      <c r="L1274">
        <f>YEAR(Table1[[#This Row],[Ship Date]])</f>
        <v>2015</v>
      </c>
      <c r="M1274" t="str">
        <f>TEXT(Table1[[#This Row],[Ship Date]],"mmm")</f>
        <v>Dec</v>
      </c>
      <c r="N1274">
        <f>ROUNDUP(MONTH(Table1[[#This Row],[Ship Date]])/3,0)</f>
        <v>4</v>
      </c>
    </row>
    <row r="1275" spans="1:14" x14ac:dyDescent="0.3">
      <c r="A1275">
        <v>1286</v>
      </c>
      <c r="B1275" t="s">
        <v>1957</v>
      </c>
      <c r="C1275" t="s">
        <v>1958</v>
      </c>
      <c r="D1275" t="s">
        <v>773</v>
      </c>
      <c r="E1275" s="1">
        <v>42547</v>
      </c>
      <c r="F1275" s="1">
        <v>42554</v>
      </c>
      <c r="G1275" t="s">
        <v>22</v>
      </c>
      <c r="H1275" s="6">
        <v>14.9</v>
      </c>
      <c r="I1275">
        <v>5</v>
      </c>
      <c r="J1275">
        <v>0</v>
      </c>
      <c r="K1275" s="6">
        <v>1.0429999999999999</v>
      </c>
      <c r="L1275">
        <f>YEAR(Table1[[#This Row],[Ship Date]])</f>
        <v>2016</v>
      </c>
      <c r="M1275" t="str">
        <f>TEXT(Table1[[#This Row],[Ship Date]],"mmm")</f>
        <v>Jul</v>
      </c>
      <c r="N1275">
        <f>ROUNDUP(MONTH(Table1[[#This Row],[Ship Date]])/3,0)</f>
        <v>3</v>
      </c>
    </row>
    <row r="1276" spans="1:14" x14ac:dyDescent="0.3">
      <c r="A1276">
        <v>1287</v>
      </c>
      <c r="B1276" t="s">
        <v>1959</v>
      </c>
      <c r="C1276" t="s">
        <v>252</v>
      </c>
      <c r="D1276" t="s">
        <v>1960</v>
      </c>
      <c r="E1276" s="1">
        <v>42189</v>
      </c>
      <c r="F1276" s="1">
        <v>42193</v>
      </c>
      <c r="G1276" t="s">
        <v>22</v>
      </c>
      <c r="H1276" s="6">
        <v>15.48</v>
      </c>
      <c r="I1276">
        <v>3</v>
      </c>
      <c r="J1276">
        <v>0</v>
      </c>
      <c r="K1276" s="6">
        <v>4.4892000000000003</v>
      </c>
      <c r="L1276">
        <f>YEAR(Table1[[#This Row],[Ship Date]])</f>
        <v>2015</v>
      </c>
      <c r="M1276" t="str">
        <f>TEXT(Table1[[#This Row],[Ship Date]],"mmm")</f>
        <v>Jul</v>
      </c>
      <c r="N1276">
        <f>ROUNDUP(MONTH(Table1[[#This Row],[Ship Date]])/3,0)</f>
        <v>3</v>
      </c>
    </row>
    <row r="1277" spans="1:14" x14ac:dyDescent="0.3">
      <c r="A1277">
        <v>1288</v>
      </c>
      <c r="B1277" t="s">
        <v>1961</v>
      </c>
      <c r="C1277" t="s">
        <v>1962</v>
      </c>
      <c r="D1277" t="s">
        <v>133</v>
      </c>
      <c r="E1277" s="1">
        <v>42696</v>
      </c>
      <c r="F1277" s="1">
        <v>42700</v>
      </c>
      <c r="G1277" t="s">
        <v>22</v>
      </c>
      <c r="H1277" s="6">
        <v>39.880000000000003</v>
      </c>
      <c r="I1277">
        <v>2</v>
      </c>
      <c r="J1277">
        <v>0</v>
      </c>
      <c r="K1277" s="6">
        <v>11.166399999999999</v>
      </c>
      <c r="L1277">
        <f>YEAR(Table1[[#This Row],[Ship Date]])</f>
        <v>2016</v>
      </c>
      <c r="M1277" t="str">
        <f>TEXT(Table1[[#This Row],[Ship Date]],"mmm")</f>
        <v>Nov</v>
      </c>
      <c r="N1277">
        <f>ROUNDUP(MONTH(Table1[[#This Row],[Ship Date]])/3,0)</f>
        <v>4</v>
      </c>
    </row>
    <row r="1278" spans="1:14" x14ac:dyDescent="0.3">
      <c r="A1278">
        <v>1289</v>
      </c>
      <c r="B1278" t="s">
        <v>1961</v>
      </c>
      <c r="C1278" t="s">
        <v>1962</v>
      </c>
      <c r="D1278" t="s">
        <v>1088</v>
      </c>
      <c r="E1278" s="1">
        <v>42696</v>
      </c>
      <c r="F1278" s="1">
        <v>42700</v>
      </c>
      <c r="G1278" t="s">
        <v>22</v>
      </c>
      <c r="H1278" s="6">
        <v>12.192</v>
      </c>
      <c r="I1278">
        <v>4</v>
      </c>
      <c r="J1278">
        <v>0.2</v>
      </c>
      <c r="K1278" s="6">
        <v>4.1147999999999998</v>
      </c>
      <c r="L1278">
        <f>YEAR(Table1[[#This Row],[Ship Date]])</f>
        <v>2016</v>
      </c>
      <c r="M1278" t="str">
        <f>TEXT(Table1[[#This Row],[Ship Date]],"mmm")</f>
        <v>Nov</v>
      </c>
      <c r="N1278">
        <f>ROUNDUP(MONTH(Table1[[#This Row],[Ship Date]])/3,0)</f>
        <v>4</v>
      </c>
    </row>
    <row r="1279" spans="1:14" x14ac:dyDescent="0.3">
      <c r="A1279">
        <v>1290</v>
      </c>
      <c r="B1279" t="s">
        <v>1961</v>
      </c>
      <c r="C1279" t="s">
        <v>1962</v>
      </c>
      <c r="D1279" t="s">
        <v>1963</v>
      </c>
      <c r="E1279" s="1">
        <v>42696</v>
      </c>
      <c r="F1279" s="1">
        <v>42700</v>
      </c>
      <c r="G1279" t="s">
        <v>22</v>
      </c>
      <c r="H1279" s="6">
        <v>20.82</v>
      </c>
      <c r="I1279">
        <v>3</v>
      </c>
      <c r="J1279">
        <v>0</v>
      </c>
      <c r="K1279" s="6">
        <v>7.4951999999999996</v>
      </c>
      <c r="L1279">
        <f>YEAR(Table1[[#This Row],[Ship Date]])</f>
        <v>2016</v>
      </c>
      <c r="M1279" t="str">
        <f>TEXT(Table1[[#This Row],[Ship Date]],"mmm")</f>
        <v>Nov</v>
      </c>
      <c r="N1279">
        <f>ROUNDUP(MONTH(Table1[[#This Row],[Ship Date]])/3,0)</f>
        <v>4</v>
      </c>
    </row>
    <row r="1280" spans="1:14" x14ac:dyDescent="0.3">
      <c r="A1280">
        <v>1291</v>
      </c>
      <c r="B1280" t="s">
        <v>1964</v>
      </c>
      <c r="C1280" t="s">
        <v>1116</v>
      </c>
      <c r="D1280" t="s">
        <v>1965</v>
      </c>
      <c r="E1280" s="1">
        <v>42684</v>
      </c>
      <c r="F1280" s="1">
        <v>42686</v>
      </c>
      <c r="G1280" t="s">
        <v>82</v>
      </c>
      <c r="H1280" s="6">
        <v>13.215999999999999</v>
      </c>
      <c r="I1280">
        <v>4</v>
      </c>
      <c r="J1280">
        <v>0.2</v>
      </c>
      <c r="K1280" s="6">
        <v>4.4603999999999999</v>
      </c>
      <c r="L1280">
        <f>YEAR(Table1[[#This Row],[Ship Date]])</f>
        <v>2016</v>
      </c>
      <c r="M1280" t="str">
        <f>TEXT(Table1[[#This Row],[Ship Date]],"mmm")</f>
        <v>Nov</v>
      </c>
      <c r="N1280">
        <f>ROUNDUP(MONTH(Table1[[#This Row],[Ship Date]])/3,0)</f>
        <v>4</v>
      </c>
    </row>
    <row r="1281" spans="1:14" x14ac:dyDescent="0.3">
      <c r="A1281">
        <v>1292</v>
      </c>
      <c r="B1281" t="s">
        <v>1964</v>
      </c>
      <c r="C1281" t="s">
        <v>1116</v>
      </c>
      <c r="D1281" t="s">
        <v>1826</v>
      </c>
      <c r="E1281" s="1">
        <v>42684</v>
      </c>
      <c r="F1281" s="1">
        <v>42686</v>
      </c>
      <c r="G1281" t="s">
        <v>82</v>
      </c>
      <c r="H1281" s="6">
        <v>32.4</v>
      </c>
      <c r="I1281">
        <v>5</v>
      </c>
      <c r="J1281">
        <v>0</v>
      </c>
      <c r="K1281" s="6">
        <v>15.552</v>
      </c>
      <c r="L1281">
        <f>YEAR(Table1[[#This Row],[Ship Date]])</f>
        <v>2016</v>
      </c>
      <c r="M1281" t="str">
        <f>TEXT(Table1[[#This Row],[Ship Date]],"mmm")</f>
        <v>Nov</v>
      </c>
      <c r="N1281">
        <f>ROUNDUP(MONTH(Table1[[#This Row],[Ship Date]])/3,0)</f>
        <v>4</v>
      </c>
    </row>
    <row r="1282" spans="1:14" x14ac:dyDescent="0.3">
      <c r="A1282">
        <v>1293</v>
      </c>
      <c r="B1282" t="s">
        <v>1966</v>
      </c>
      <c r="C1282" t="s">
        <v>255</v>
      </c>
      <c r="D1282" t="s">
        <v>276</v>
      </c>
      <c r="E1282" s="1">
        <v>42243</v>
      </c>
      <c r="F1282" s="1">
        <v>42248</v>
      </c>
      <c r="G1282" t="s">
        <v>22</v>
      </c>
      <c r="H1282" s="6">
        <v>32.94</v>
      </c>
      <c r="I1282">
        <v>3</v>
      </c>
      <c r="J1282">
        <v>0</v>
      </c>
      <c r="K1282" s="6">
        <v>9.2232000000000003</v>
      </c>
      <c r="L1282">
        <f>YEAR(Table1[[#This Row],[Ship Date]])</f>
        <v>2015</v>
      </c>
      <c r="M1282" t="str">
        <f>TEXT(Table1[[#This Row],[Ship Date]],"mmm")</f>
        <v>Sep</v>
      </c>
      <c r="N1282">
        <f>ROUNDUP(MONTH(Table1[[#This Row],[Ship Date]])/3,0)</f>
        <v>3</v>
      </c>
    </row>
    <row r="1283" spans="1:14" x14ac:dyDescent="0.3">
      <c r="A1283">
        <v>1294</v>
      </c>
      <c r="B1283" t="s">
        <v>1966</v>
      </c>
      <c r="C1283" t="s">
        <v>255</v>
      </c>
      <c r="D1283" t="s">
        <v>1967</v>
      </c>
      <c r="E1283" s="1">
        <v>42243</v>
      </c>
      <c r="F1283" s="1">
        <v>42248</v>
      </c>
      <c r="G1283" t="s">
        <v>22</v>
      </c>
      <c r="H1283" s="6">
        <v>114.2</v>
      </c>
      <c r="I1283">
        <v>5</v>
      </c>
      <c r="J1283">
        <v>0</v>
      </c>
      <c r="K1283" s="6">
        <v>52.531999999999996</v>
      </c>
      <c r="L1283">
        <f>YEAR(Table1[[#This Row],[Ship Date]])</f>
        <v>2015</v>
      </c>
      <c r="M1283" t="str">
        <f>TEXT(Table1[[#This Row],[Ship Date]],"mmm")</f>
        <v>Sep</v>
      </c>
      <c r="N1283">
        <f>ROUNDUP(MONTH(Table1[[#This Row],[Ship Date]])/3,0)</f>
        <v>3</v>
      </c>
    </row>
    <row r="1284" spans="1:14" x14ac:dyDescent="0.3">
      <c r="A1284">
        <v>1295</v>
      </c>
      <c r="B1284" t="s">
        <v>1966</v>
      </c>
      <c r="C1284" t="s">
        <v>255</v>
      </c>
      <c r="D1284" t="s">
        <v>180</v>
      </c>
      <c r="E1284" s="1">
        <v>42243</v>
      </c>
      <c r="F1284" s="1">
        <v>42248</v>
      </c>
      <c r="G1284" t="s">
        <v>22</v>
      </c>
      <c r="H1284" s="6">
        <v>3.08</v>
      </c>
      <c r="I1284">
        <v>1</v>
      </c>
      <c r="J1284">
        <v>0</v>
      </c>
      <c r="K1284" s="6">
        <v>1.4783999999999999</v>
      </c>
      <c r="L1284">
        <f>YEAR(Table1[[#This Row],[Ship Date]])</f>
        <v>2015</v>
      </c>
      <c r="M1284" t="str">
        <f>TEXT(Table1[[#This Row],[Ship Date]],"mmm")</f>
        <v>Sep</v>
      </c>
      <c r="N1284">
        <f>ROUNDUP(MONTH(Table1[[#This Row],[Ship Date]])/3,0)</f>
        <v>3</v>
      </c>
    </row>
    <row r="1285" spans="1:14" x14ac:dyDescent="0.3">
      <c r="A1285">
        <v>1296</v>
      </c>
      <c r="B1285" t="s">
        <v>1968</v>
      </c>
      <c r="C1285" t="s">
        <v>1969</v>
      </c>
      <c r="D1285" t="s">
        <v>1514</v>
      </c>
      <c r="E1285" s="1">
        <v>42149</v>
      </c>
      <c r="F1285" s="1">
        <v>42153</v>
      </c>
      <c r="G1285" t="s">
        <v>22</v>
      </c>
      <c r="H1285" s="6">
        <v>845.72799999999995</v>
      </c>
      <c r="I1285">
        <v>13</v>
      </c>
      <c r="J1285">
        <v>0.2</v>
      </c>
      <c r="K1285" s="6">
        <v>84.572800000000001</v>
      </c>
      <c r="L1285">
        <f>YEAR(Table1[[#This Row],[Ship Date]])</f>
        <v>2015</v>
      </c>
      <c r="M1285" t="str">
        <f>TEXT(Table1[[#This Row],[Ship Date]],"mmm")</f>
        <v>May</v>
      </c>
      <c r="N1285">
        <f>ROUNDUP(MONTH(Table1[[#This Row],[Ship Date]])/3,0)</f>
        <v>2</v>
      </c>
    </row>
    <row r="1286" spans="1:14" x14ac:dyDescent="0.3">
      <c r="A1286">
        <v>1299</v>
      </c>
      <c r="B1286" t="s">
        <v>1971</v>
      </c>
      <c r="C1286" t="s">
        <v>1972</v>
      </c>
      <c r="D1286" t="s">
        <v>921</v>
      </c>
      <c r="E1286" s="1">
        <v>42712</v>
      </c>
      <c r="F1286" s="1">
        <v>42716</v>
      </c>
      <c r="G1286" t="s">
        <v>14</v>
      </c>
      <c r="H1286" s="6">
        <v>114.95</v>
      </c>
      <c r="I1286">
        <v>5</v>
      </c>
      <c r="J1286">
        <v>0</v>
      </c>
      <c r="K1286" s="6">
        <v>2.2989999999999999</v>
      </c>
      <c r="L1286">
        <f>YEAR(Table1[[#This Row],[Ship Date]])</f>
        <v>2016</v>
      </c>
      <c r="M1286" t="str">
        <f>TEXT(Table1[[#This Row],[Ship Date]],"mmm")</f>
        <v>Dec</v>
      </c>
      <c r="N1286">
        <f>ROUNDUP(MONTH(Table1[[#This Row],[Ship Date]])/3,0)</f>
        <v>4</v>
      </c>
    </row>
    <row r="1287" spans="1:14" x14ac:dyDescent="0.3">
      <c r="A1287">
        <v>1300</v>
      </c>
      <c r="B1287" t="s">
        <v>1973</v>
      </c>
      <c r="C1287" t="s">
        <v>1814</v>
      </c>
      <c r="D1287" t="s">
        <v>305</v>
      </c>
      <c r="E1287" s="1">
        <v>42281</v>
      </c>
      <c r="F1287" s="1">
        <v>42284</v>
      </c>
      <c r="G1287" t="s">
        <v>82</v>
      </c>
      <c r="H1287" s="6">
        <v>26.96</v>
      </c>
      <c r="I1287">
        <v>2</v>
      </c>
      <c r="J1287">
        <v>0</v>
      </c>
      <c r="K1287" s="6">
        <v>7.0095999999999998</v>
      </c>
      <c r="L1287">
        <f>YEAR(Table1[[#This Row],[Ship Date]])</f>
        <v>2015</v>
      </c>
      <c r="M1287" t="str">
        <f>TEXT(Table1[[#This Row],[Ship Date]],"mmm")</f>
        <v>Oct</v>
      </c>
      <c r="N1287">
        <f>ROUNDUP(MONTH(Table1[[#This Row],[Ship Date]])/3,0)</f>
        <v>4</v>
      </c>
    </row>
    <row r="1288" spans="1:14" x14ac:dyDescent="0.3">
      <c r="A1288">
        <v>1301</v>
      </c>
      <c r="B1288" t="s">
        <v>1974</v>
      </c>
      <c r="C1288" t="s">
        <v>399</v>
      </c>
      <c r="D1288" t="s">
        <v>83</v>
      </c>
      <c r="E1288" s="1">
        <v>42727</v>
      </c>
      <c r="F1288" s="1">
        <v>42729</v>
      </c>
      <c r="G1288" t="s">
        <v>14</v>
      </c>
      <c r="H1288" s="6">
        <v>572.76</v>
      </c>
      <c r="I1288">
        <v>6</v>
      </c>
      <c r="J1288">
        <v>0</v>
      </c>
      <c r="K1288" s="6">
        <v>166.10040000000001</v>
      </c>
      <c r="L1288">
        <f>YEAR(Table1[[#This Row],[Ship Date]])</f>
        <v>2016</v>
      </c>
      <c r="M1288" t="str">
        <f>TEXT(Table1[[#This Row],[Ship Date]],"mmm")</f>
        <v>Dec</v>
      </c>
      <c r="N1288">
        <f>ROUNDUP(MONTH(Table1[[#This Row],[Ship Date]])/3,0)</f>
        <v>4</v>
      </c>
    </row>
    <row r="1289" spans="1:14" x14ac:dyDescent="0.3">
      <c r="A1289">
        <v>1302</v>
      </c>
      <c r="B1289" t="s">
        <v>1974</v>
      </c>
      <c r="C1289" t="s">
        <v>399</v>
      </c>
      <c r="D1289" t="s">
        <v>83</v>
      </c>
      <c r="E1289" s="1">
        <v>42727</v>
      </c>
      <c r="F1289" s="1">
        <v>42729</v>
      </c>
      <c r="G1289" t="s">
        <v>14</v>
      </c>
      <c r="H1289" s="6">
        <v>286.38</v>
      </c>
      <c r="I1289">
        <v>3</v>
      </c>
      <c r="J1289">
        <v>0</v>
      </c>
      <c r="K1289" s="6">
        <v>83.050200000000004</v>
      </c>
      <c r="L1289">
        <f>YEAR(Table1[[#This Row],[Ship Date]])</f>
        <v>2016</v>
      </c>
      <c r="M1289" t="str">
        <f>TEXT(Table1[[#This Row],[Ship Date]],"mmm")</f>
        <v>Dec</v>
      </c>
      <c r="N1289">
        <f>ROUNDUP(MONTH(Table1[[#This Row],[Ship Date]])/3,0)</f>
        <v>4</v>
      </c>
    </row>
    <row r="1290" spans="1:14" x14ac:dyDescent="0.3">
      <c r="A1290">
        <v>1303</v>
      </c>
      <c r="B1290" t="s">
        <v>1975</v>
      </c>
      <c r="C1290" t="s">
        <v>1976</v>
      </c>
      <c r="D1290" t="s">
        <v>1977</v>
      </c>
      <c r="E1290" s="1">
        <v>42266</v>
      </c>
      <c r="F1290" s="1">
        <v>42271</v>
      </c>
      <c r="G1290" t="s">
        <v>14</v>
      </c>
      <c r="H1290" s="6">
        <v>61.96</v>
      </c>
      <c r="I1290">
        <v>2</v>
      </c>
      <c r="J1290">
        <v>0</v>
      </c>
      <c r="K1290" s="6">
        <v>4.3372000000000002</v>
      </c>
      <c r="L1290">
        <f>YEAR(Table1[[#This Row],[Ship Date]])</f>
        <v>2015</v>
      </c>
      <c r="M1290" t="str">
        <f>TEXT(Table1[[#This Row],[Ship Date]],"mmm")</f>
        <v>Sep</v>
      </c>
      <c r="N1290">
        <f>ROUNDUP(MONTH(Table1[[#This Row],[Ship Date]])/3,0)</f>
        <v>3</v>
      </c>
    </row>
    <row r="1291" spans="1:14" x14ac:dyDescent="0.3">
      <c r="A1291">
        <v>1304</v>
      </c>
      <c r="B1291" t="s">
        <v>1978</v>
      </c>
      <c r="C1291" t="s">
        <v>1979</v>
      </c>
      <c r="D1291" t="s">
        <v>1980</v>
      </c>
      <c r="E1291" s="1">
        <v>42919</v>
      </c>
      <c r="F1291" s="1">
        <v>42923</v>
      </c>
      <c r="G1291" t="s">
        <v>22</v>
      </c>
      <c r="H1291" s="6">
        <v>23.99</v>
      </c>
      <c r="I1291">
        <v>1</v>
      </c>
      <c r="J1291">
        <v>0</v>
      </c>
      <c r="K1291" s="6">
        <v>5.5176999999999996</v>
      </c>
      <c r="L1291">
        <f>YEAR(Table1[[#This Row],[Ship Date]])</f>
        <v>2017</v>
      </c>
      <c r="M1291" t="str">
        <f>TEXT(Table1[[#This Row],[Ship Date]],"mmm")</f>
        <v>Jul</v>
      </c>
      <c r="N1291">
        <f>ROUNDUP(MONTH(Table1[[#This Row],[Ship Date]])/3,0)</f>
        <v>3</v>
      </c>
    </row>
    <row r="1292" spans="1:14" x14ac:dyDescent="0.3">
      <c r="A1292">
        <v>1305</v>
      </c>
      <c r="B1292" t="s">
        <v>1978</v>
      </c>
      <c r="C1292" t="s">
        <v>1979</v>
      </c>
      <c r="D1292" t="s">
        <v>1375</v>
      </c>
      <c r="E1292" s="1">
        <v>42919</v>
      </c>
      <c r="F1292" s="1">
        <v>42923</v>
      </c>
      <c r="G1292" t="s">
        <v>22</v>
      </c>
      <c r="H1292" s="6">
        <v>287.97000000000003</v>
      </c>
      <c r="I1292">
        <v>3</v>
      </c>
      <c r="J1292">
        <v>0</v>
      </c>
      <c r="K1292" s="6">
        <v>77.751900000000006</v>
      </c>
      <c r="L1292">
        <f>YEAR(Table1[[#This Row],[Ship Date]])</f>
        <v>2017</v>
      </c>
      <c r="M1292" t="str">
        <f>TEXT(Table1[[#This Row],[Ship Date]],"mmm")</f>
        <v>Jul</v>
      </c>
      <c r="N1292">
        <f>ROUNDUP(MONTH(Table1[[#This Row],[Ship Date]])/3,0)</f>
        <v>3</v>
      </c>
    </row>
    <row r="1293" spans="1:14" x14ac:dyDescent="0.3">
      <c r="A1293">
        <v>1306</v>
      </c>
      <c r="B1293" t="s">
        <v>1981</v>
      </c>
      <c r="C1293" t="s">
        <v>1305</v>
      </c>
      <c r="D1293" t="s">
        <v>1982</v>
      </c>
      <c r="E1293" s="1">
        <v>42565</v>
      </c>
      <c r="F1293" s="1">
        <v>42567</v>
      </c>
      <c r="G1293" t="s">
        <v>14</v>
      </c>
      <c r="H1293" s="6">
        <v>419.94400000000002</v>
      </c>
      <c r="I1293">
        <v>7</v>
      </c>
      <c r="J1293">
        <v>0.2</v>
      </c>
      <c r="K1293" s="6">
        <v>52.493000000000002</v>
      </c>
      <c r="L1293">
        <f>YEAR(Table1[[#This Row],[Ship Date]])</f>
        <v>2016</v>
      </c>
      <c r="M1293" t="str">
        <f>TEXT(Table1[[#This Row],[Ship Date]],"mmm")</f>
        <v>Jul</v>
      </c>
      <c r="N1293">
        <f>ROUNDUP(MONTH(Table1[[#This Row],[Ship Date]])/3,0)</f>
        <v>3</v>
      </c>
    </row>
    <row r="1294" spans="1:14" x14ac:dyDescent="0.3">
      <c r="A1294">
        <v>1307</v>
      </c>
      <c r="B1294" t="s">
        <v>1983</v>
      </c>
      <c r="C1294" t="s">
        <v>491</v>
      </c>
      <c r="D1294" t="s">
        <v>968</v>
      </c>
      <c r="E1294" s="1">
        <v>42541</v>
      </c>
      <c r="F1294" s="1">
        <v>42542</v>
      </c>
      <c r="G1294" t="s">
        <v>82</v>
      </c>
      <c r="H1294" s="6">
        <v>46.76</v>
      </c>
      <c r="I1294">
        <v>7</v>
      </c>
      <c r="J1294">
        <v>0</v>
      </c>
      <c r="K1294" s="6">
        <v>22.444800000000001</v>
      </c>
      <c r="L1294">
        <f>YEAR(Table1[[#This Row],[Ship Date]])</f>
        <v>2016</v>
      </c>
      <c r="M1294" t="str">
        <f>TEXT(Table1[[#This Row],[Ship Date]],"mmm")</f>
        <v>Jun</v>
      </c>
      <c r="N1294">
        <f>ROUNDUP(MONTH(Table1[[#This Row],[Ship Date]])/3,0)</f>
        <v>2</v>
      </c>
    </row>
    <row r="1295" spans="1:14" x14ac:dyDescent="0.3">
      <c r="A1295">
        <v>1308</v>
      </c>
      <c r="B1295" t="s">
        <v>1983</v>
      </c>
      <c r="C1295" t="s">
        <v>491</v>
      </c>
      <c r="D1295" t="s">
        <v>1648</v>
      </c>
      <c r="E1295" s="1">
        <v>42541</v>
      </c>
      <c r="F1295" s="1">
        <v>42542</v>
      </c>
      <c r="G1295" t="s">
        <v>82</v>
      </c>
      <c r="H1295" s="6">
        <v>17.712</v>
      </c>
      <c r="I1295">
        <v>3</v>
      </c>
      <c r="J1295">
        <v>0.2</v>
      </c>
      <c r="K1295" s="6">
        <v>6.4206000000000003</v>
      </c>
      <c r="L1295">
        <f>YEAR(Table1[[#This Row],[Ship Date]])</f>
        <v>2016</v>
      </c>
      <c r="M1295" t="str">
        <f>TEXT(Table1[[#This Row],[Ship Date]],"mmm")</f>
        <v>Jun</v>
      </c>
      <c r="N1295">
        <f>ROUNDUP(MONTH(Table1[[#This Row],[Ship Date]])/3,0)</f>
        <v>2</v>
      </c>
    </row>
    <row r="1296" spans="1:14" x14ac:dyDescent="0.3">
      <c r="A1296">
        <v>1309</v>
      </c>
      <c r="B1296" t="s">
        <v>1983</v>
      </c>
      <c r="C1296" t="s">
        <v>491</v>
      </c>
      <c r="D1296" t="s">
        <v>1984</v>
      </c>
      <c r="E1296" s="1">
        <v>42541</v>
      </c>
      <c r="F1296" s="1">
        <v>42542</v>
      </c>
      <c r="G1296" t="s">
        <v>82</v>
      </c>
      <c r="H1296" s="6">
        <v>21.78</v>
      </c>
      <c r="I1296">
        <v>2</v>
      </c>
      <c r="J1296">
        <v>0</v>
      </c>
      <c r="K1296" s="6">
        <v>5.6627999999999998</v>
      </c>
      <c r="L1296">
        <f>YEAR(Table1[[#This Row],[Ship Date]])</f>
        <v>2016</v>
      </c>
      <c r="M1296" t="str">
        <f>TEXT(Table1[[#This Row],[Ship Date]],"mmm")</f>
        <v>Jun</v>
      </c>
      <c r="N1296">
        <f>ROUNDUP(MONTH(Table1[[#This Row],[Ship Date]])/3,0)</f>
        <v>2</v>
      </c>
    </row>
    <row r="1297" spans="1:14" x14ac:dyDescent="0.3">
      <c r="A1297">
        <v>1310</v>
      </c>
      <c r="B1297" t="s">
        <v>1983</v>
      </c>
      <c r="C1297" t="s">
        <v>491</v>
      </c>
      <c r="D1297" t="s">
        <v>801</v>
      </c>
      <c r="E1297" s="1">
        <v>42541</v>
      </c>
      <c r="F1297" s="1">
        <v>42542</v>
      </c>
      <c r="G1297" t="s">
        <v>82</v>
      </c>
      <c r="H1297" s="6">
        <v>161.94</v>
      </c>
      <c r="I1297">
        <v>3</v>
      </c>
      <c r="J1297">
        <v>0</v>
      </c>
      <c r="K1297" s="6">
        <v>9.7164000000000001</v>
      </c>
      <c r="L1297">
        <f>YEAR(Table1[[#This Row],[Ship Date]])</f>
        <v>2016</v>
      </c>
      <c r="M1297" t="str">
        <f>TEXT(Table1[[#This Row],[Ship Date]],"mmm")</f>
        <v>Jun</v>
      </c>
      <c r="N1297">
        <f>ROUNDUP(MONTH(Table1[[#This Row],[Ship Date]])/3,0)</f>
        <v>2</v>
      </c>
    </row>
    <row r="1298" spans="1:14" x14ac:dyDescent="0.3">
      <c r="A1298">
        <v>1311</v>
      </c>
      <c r="B1298" t="s">
        <v>1983</v>
      </c>
      <c r="C1298" t="s">
        <v>491</v>
      </c>
      <c r="D1298" t="s">
        <v>1985</v>
      </c>
      <c r="E1298" s="1">
        <v>42541</v>
      </c>
      <c r="F1298" s="1">
        <v>42542</v>
      </c>
      <c r="G1298" t="s">
        <v>82</v>
      </c>
      <c r="H1298" s="6">
        <v>161.56800000000001</v>
      </c>
      <c r="I1298">
        <v>2</v>
      </c>
      <c r="J1298">
        <v>0.2</v>
      </c>
      <c r="K1298" s="6">
        <v>-8.0784000000000002</v>
      </c>
      <c r="L1298">
        <f>YEAR(Table1[[#This Row],[Ship Date]])</f>
        <v>2016</v>
      </c>
      <c r="M1298" t="str">
        <f>TEXT(Table1[[#This Row],[Ship Date]],"mmm")</f>
        <v>Jun</v>
      </c>
      <c r="N1298">
        <f>ROUNDUP(MONTH(Table1[[#This Row],[Ship Date]])/3,0)</f>
        <v>2</v>
      </c>
    </row>
    <row r="1299" spans="1:14" x14ac:dyDescent="0.3">
      <c r="A1299">
        <v>1312</v>
      </c>
      <c r="B1299" t="s">
        <v>1986</v>
      </c>
      <c r="C1299" t="s">
        <v>1090</v>
      </c>
      <c r="D1299" t="s">
        <v>1987</v>
      </c>
      <c r="E1299" s="1">
        <v>42713</v>
      </c>
      <c r="F1299" s="1">
        <v>42717</v>
      </c>
      <c r="G1299" t="s">
        <v>22</v>
      </c>
      <c r="H1299" s="6">
        <v>3.69</v>
      </c>
      <c r="I1299">
        <v>1</v>
      </c>
      <c r="J1299">
        <v>0</v>
      </c>
      <c r="K1299" s="6">
        <v>1.7343</v>
      </c>
      <c r="L1299">
        <f>YEAR(Table1[[#This Row],[Ship Date]])</f>
        <v>2016</v>
      </c>
      <c r="M1299" t="str">
        <f>TEXT(Table1[[#This Row],[Ship Date]],"mmm")</f>
        <v>Dec</v>
      </c>
      <c r="N1299">
        <f>ROUNDUP(MONTH(Table1[[#This Row],[Ship Date]])/3,0)</f>
        <v>4</v>
      </c>
    </row>
    <row r="1300" spans="1:14" x14ac:dyDescent="0.3">
      <c r="A1300">
        <v>1313</v>
      </c>
      <c r="B1300" t="s">
        <v>1986</v>
      </c>
      <c r="C1300" t="s">
        <v>1090</v>
      </c>
      <c r="D1300" t="s">
        <v>1988</v>
      </c>
      <c r="E1300" s="1">
        <v>42713</v>
      </c>
      <c r="F1300" s="1">
        <v>42717</v>
      </c>
      <c r="G1300" t="s">
        <v>22</v>
      </c>
      <c r="H1300" s="6">
        <v>122.12</v>
      </c>
      <c r="I1300">
        <v>4</v>
      </c>
      <c r="J1300">
        <v>0</v>
      </c>
      <c r="K1300" s="6">
        <v>56.175199999999997</v>
      </c>
      <c r="L1300">
        <f>YEAR(Table1[[#This Row],[Ship Date]])</f>
        <v>2016</v>
      </c>
      <c r="M1300" t="str">
        <f>TEXT(Table1[[#This Row],[Ship Date]],"mmm")</f>
        <v>Dec</v>
      </c>
      <c r="N1300">
        <f>ROUNDUP(MONTH(Table1[[#This Row],[Ship Date]])/3,0)</f>
        <v>4</v>
      </c>
    </row>
    <row r="1301" spans="1:14" x14ac:dyDescent="0.3">
      <c r="A1301">
        <v>1314</v>
      </c>
      <c r="B1301" t="s">
        <v>1989</v>
      </c>
      <c r="C1301" t="s">
        <v>44</v>
      </c>
      <c r="D1301" t="s">
        <v>1317</v>
      </c>
      <c r="E1301" s="1">
        <v>42637</v>
      </c>
      <c r="F1301" s="1">
        <v>42644</v>
      </c>
      <c r="G1301" t="s">
        <v>22</v>
      </c>
      <c r="H1301" s="6">
        <v>155.37200000000001</v>
      </c>
      <c r="I1301">
        <v>2</v>
      </c>
      <c r="J1301">
        <v>0.3</v>
      </c>
      <c r="K1301" s="6">
        <v>-13.317600000000001</v>
      </c>
      <c r="L1301">
        <f>YEAR(Table1[[#This Row],[Ship Date]])</f>
        <v>2016</v>
      </c>
      <c r="M1301" t="str">
        <f>TEXT(Table1[[#This Row],[Ship Date]],"mmm")</f>
        <v>Oct</v>
      </c>
      <c r="N1301">
        <f>ROUNDUP(MONTH(Table1[[#This Row],[Ship Date]])/3,0)</f>
        <v>4</v>
      </c>
    </row>
    <row r="1302" spans="1:14" x14ac:dyDescent="0.3">
      <c r="A1302">
        <v>1315</v>
      </c>
      <c r="B1302" t="s">
        <v>1990</v>
      </c>
      <c r="C1302" t="s">
        <v>1991</v>
      </c>
      <c r="D1302" t="s">
        <v>1992</v>
      </c>
      <c r="E1302" s="1">
        <v>42722</v>
      </c>
      <c r="F1302" s="1">
        <v>42727</v>
      </c>
      <c r="G1302" t="s">
        <v>22</v>
      </c>
      <c r="H1302" s="6">
        <v>38.880000000000003</v>
      </c>
      <c r="I1302">
        <v>6</v>
      </c>
      <c r="J1302">
        <v>0</v>
      </c>
      <c r="K1302" s="6">
        <v>18.662400000000002</v>
      </c>
      <c r="L1302">
        <f>YEAR(Table1[[#This Row],[Ship Date]])</f>
        <v>2016</v>
      </c>
      <c r="M1302" t="str">
        <f>TEXT(Table1[[#This Row],[Ship Date]],"mmm")</f>
        <v>Dec</v>
      </c>
      <c r="N1302">
        <f>ROUNDUP(MONTH(Table1[[#This Row],[Ship Date]])/3,0)</f>
        <v>4</v>
      </c>
    </row>
    <row r="1303" spans="1:14" x14ac:dyDescent="0.3">
      <c r="A1303">
        <v>1316</v>
      </c>
      <c r="B1303" t="s">
        <v>1990</v>
      </c>
      <c r="C1303" t="s">
        <v>1991</v>
      </c>
      <c r="D1303" t="s">
        <v>1993</v>
      </c>
      <c r="E1303" s="1">
        <v>42722</v>
      </c>
      <c r="F1303" s="1">
        <v>42727</v>
      </c>
      <c r="G1303" t="s">
        <v>22</v>
      </c>
      <c r="H1303" s="6">
        <v>183.84</v>
      </c>
      <c r="I1303">
        <v>8</v>
      </c>
      <c r="J1303">
        <v>0</v>
      </c>
      <c r="K1303" s="6">
        <v>62.505600000000001</v>
      </c>
      <c r="L1303">
        <f>YEAR(Table1[[#This Row],[Ship Date]])</f>
        <v>2016</v>
      </c>
      <c r="M1303" t="str">
        <f>TEXT(Table1[[#This Row],[Ship Date]],"mmm")</f>
        <v>Dec</v>
      </c>
      <c r="N1303">
        <f>ROUNDUP(MONTH(Table1[[#This Row],[Ship Date]])/3,0)</f>
        <v>4</v>
      </c>
    </row>
    <row r="1304" spans="1:14" x14ac:dyDescent="0.3">
      <c r="A1304">
        <v>1317</v>
      </c>
      <c r="B1304" t="s">
        <v>1990</v>
      </c>
      <c r="C1304" t="s">
        <v>1991</v>
      </c>
      <c r="D1304" t="s">
        <v>825</v>
      </c>
      <c r="E1304" s="1">
        <v>42722</v>
      </c>
      <c r="F1304" s="1">
        <v>42727</v>
      </c>
      <c r="G1304" t="s">
        <v>22</v>
      </c>
      <c r="H1304" s="6">
        <v>579.29999999999995</v>
      </c>
      <c r="I1304">
        <v>5</v>
      </c>
      <c r="J1304">
        <v>0</v>
      </c>
      <c r="K1304" s="6">
        <v>28.965</v>
      </c>
      <c r="L1304">
        <f>YEAR(Table1[[#This Row],[Ship Date]])</f>
        <v>2016</v>
      </c>
      <c r="M1304" t="str">
        <f>TEXT(Table1[[#This Row],[Ship Date]],"mmm")</f>
        <v>Dec</v>
      </c>
      <c r="N1304">
        <f>ROUNDUP(MONTH(Table1[[#This Row],[Ship Date]])/3,0)</f>
        <v>4</v>
      </c>
    </row>
    <row r="1305" spans="1:14" x14ac:dyDescent="0.3">
      <c r="A1305">
        <v>1318</v>
      </c>
      <c r="B1305" t="s">
        <v>1994</v>
      </c>
      <c r="C1305" t="s">
        <v>288</v>
      </c>
      <c r="D1305" t="s">
        <v>1995</v>
      </c>
      <c r="E1305" s="1">
        <v>43079</v>
      </c>
      <c r="F1305" s="1">
        <v>43083</v>
      </c>
      <c r="G1305" t="s">
        <v>22</v>
      </c>
      <c r="H1305" s="6">
        <v>14.2</v>
      </c>
      <c r="I1305">
        <v>1</v>
      </c>
      <c r="J1305">
        <v>0.2</v>
      </c>
      <c r="K1305" s="6">
        <v>3.3725000000000001</v>
      </c>
      <c r="L1305">
        <f>YEAR(Table1[[#This Row],[Ship Date]])</f>
        <v>2017</v>
      </c>
      <c r="M1305" t="str">
        <f>TEXT(Table1[[#This Row],[Ship Date]],"mmm")</f>
        <v>Dec</v>
      </c>
      <c r="N1305">
        <f>ROUNDUP(MONTH(Table1[[#This Row],[Ship Date]])/3,0)</f>
        <v>4</v>
      </c>
    </row>
    <row r="1306" spans="1:14" x14ac:dyDescent="0.3">
      <c r="A1306">
        <v>1319</v>
      </c>
      <c r="B1306" t="s">
        <v>1996</v>
      </c>
      <c r="C1306" t="s">
        <v>1997</v>
      </c>
      <c r="D1306" t="s">
        <v>1922</v>
      </c>
      <c r="E1306" s="1">
        <v>41821</v>
      </c>
      <c r="F1306" s="1">
        <v>41825</v>
      </c>
      <c r="G1306" t="s">
        <v>22</v>
      </c>
      <c r="H1306" s="6">
        <v>575.91999999999996</v>
      </c>
      <c r="I1306">
        <v>2</v>
      </c>
      <c r="J1306">
        <v>0.2</v>
      </c>
      <c r="K1306" s="6">
        <v>71.989999999999995</v>
      </c>
      <c r="L1306">
        <f>YEAR(Table1[[#This Row],[Ship Date]])</f>
        <v>2014</v>
      </c>
      <c r="M1306" t="str">
        <f>TEXT(Table1[[#This Row],[Ship Date]],"mmm")</f>
        <v>Jul</v>
      </c>
      <c r="N1306">
        <f>ROUNDUP(MONTH(Table1[[#This Row],[Ship Date]])/3,0)</f>
        <v>3</v>
      </c>
    </row>
    <row r="1307" spans="1:14" x14ac:dyDescent="0.3">
      <c r="A1307">
        <v>1320</v>
      </c>
      <c r="B1307" t="s">
        <v>1996</v>
      </c>
      <c r="C1307" t="s">
        <v>1997</v>
      </c>
      <c r="D1307" t="s">
        <v>1263</v>
      </c>
      <c r="E1307" s="1">
        <v>41821</v>
      </c>
      <c r="F1307" s="1">
        <v>41825</v>
      </c>
      <c r="G1307" t="s">
        <v>22</v>
      </c>
      <c r="H1307" s="6">
        <v>5.1840000000000002</v>
      </c>
      <c r="I1307">
        <v>6</v>
      </c>
      <c r="J1307">
        <v>0.7</v>
      </c>
      <c r="K1307" s="6">
        <v>-3.6288</v>
      </c>
      <c r="L1307">
        <f>YEAR(Table1[[#This Row],[Ship Date]])</f>
        <v>2014</v>
      </c>
      <c r="M1307" t="str">
        <f>TEXT(Table1[[#This Row],[Ship Date]],"mmm")</f>
        <v>Jul</v>
      </c>
      <c r="N1307">
        <f>ROUNDUP(MONTH(Table1[[#This Row],[Ship Date]])/3,0)</f>
        <v>3</v>
      </c>
    </row>
    <row r="1308" spans="1:14" x14ac:dyDescent="0.3">
      <c r="A1308">
        <v>1321</v>
      </c>
      <c r="B1308" t="s">
        <v>1998</v>
      </c>
      <c r="C1308" t="s">
        <v>1999</v>
      </c>
      <c r="D1308" t="s">
        <v>1460</v>
      </c>
      <c r="E1308" s="1">
        <v>42769</v>
      </c>
      <c r="F1308" s="1">
        <v>42774</v>
      </c>
      <c r="G1308" t="s">
        <v>22</v>
      </c>
      <c r="H1308" s="6">
        <v>5.2290000000000001</v>
      </c>
      <c r="I1308">
        <v>3</v>
      </c>
      <c r="J1308">
        <v>0.7</v>
      </c>
      <c r="K1308" s="6">
        <v>-4.1832000000000003</v>
      </c>
      <c r="L1308">
        <f>YEAR(Table1[[#This Row],[Ship Date]])</f>
        <v>2017</v>
      </c>
      <c r="M1308" t="str">
        <f>TEXT(Table1[[#This Row],[Ship Date]],"mmm")</f>
        <v>Feb</v>
      </c>
      <c r="N1308">
        <f>ROUNDUP(MONTH(Table1[[#This Row],[Ship Date]])/3,0)</f>
        <v>1</v>
      </c>
    </row>
    <row r="1309" spans="1:14" x14ac:dyDescent="0.3">
      <c r="A1309">
        <v>1322</v>
      </c>
      <c r="B1309" t="s">
        <v>1998</v>
      </c>
      <c r="C1309" t="s">
        <v>1999</v>
      </c>
      <c r="D1309" t="s">
        <v>1051</v>
      </c>
      <c r="E1309" s="1">
        <v>42769</v>
      </c>
      <c r="F1309" s="1">
        <v>42774</v>
      </c>
      <c r="G1309" t="s">
        <v>22</v>
      </c>
      <c r="H1309" s="6">
        <v>285.55200000000002</v>
      </c>
      <c r="I1309">
        <v>2</v>
      </c>
      <c r="J1309">
        <v>0.2</v>
      </c>
      <c r="K1309" s="6">
        <v>35.694000000000003</v>
      </c>
      <c r="L1309">
        <f>YEAR(Table1[[#This Row],[Ship Date]])</f>
        <v>2017</v>
      </c>
      <c r="M1309" t="str">
        <f>TEXT(Table1[[#This Row],[Ship Date]],"mmm")</f>
        <v>Feb</v>
      </c>
      <c r="N1309">
        <f>ROUNDUP(MONTH(Table1[[#This Row],[Ship Date]])/3,0)</f>
        <v>1</v>
      </c>
    </row>
    <row r="1310" spans="1:14" x14ac:dyDescent="0.3">
      <c r="A1310">
        <v>1323</v>
      </c>
      <c r="B1310" t="s">
        <v>2000</v>
      </c>
      <c r="C1310" t="s">
        <v>2001</v>
      </c>
      <c r="D1310" t="s">
        <v>2002</v>
      </c>
      <c r="E1310" s="1">
        <v>42797</v>
      </c>
      <c r="F1310" s="1">
        <v>42802</v>
      </c>
      <c r="G1310" t="s">
        <v>22</v>
      </c>
      <c r="H1310" s="6">
        <v>72.8</v>
      </c>
      <c r="I1310">
        <v>5</v>
      </c>
      <c r="J1310">
        <v>0</v>
      </c>
      <c r="K1310" s="6">
        <v>19.655999999999999</v>
      </c>
      <c r="L1310">
        <f>YEAR(Table1[[#This Row],[Ship Date]])</f>
        <v>2017</v>
      </c>
      <c r="M1310" t="str">
        <f>TEXT(Table1[[#This Row],[Ship Date]],"mmm")</f>
        <v>Mar</v>
      </c>
      <c r="N1310">
        <f>ROUNDUP(MONTH(Table1[[#This Row],[Ship Date]])/3,0)</f>
        <v>1</v>
      </c>
    </row>
    <row r="1311" spans="1:14" x14ac:dyDescent="0.3">
      <c r="A1311">
        <v>1324</v>
      </c>
      <c r="B1311" t="s">
        <v>2003</v>
      </c>
      <c r="C1311" t="s">
        <v>2004</v>
      </c>
      <c r="D1311" t="s">
        <v>2005</v>
      </c>
      <c r="E1311" s="1">
        <v>43017</v>
      </c>
      <c r="F1311" s="1">
        <v>43018</v>
      </c>
      <c r="G1311" t="s">
        <v>82</v>
      </c>
      <c r="H1311" s="6">
        <v>10.816000000000001</v>
      </c>
      <c r="I1311">
        <v>4</v>
      </c>
      <c r="J1311">
        <v>0.2</v>
      </c>
      <c r="K1311" s="6">
        <v>3.5152000000000001</v>
      </c>
      <c r="L1311">
        <f>YEAR(Table1[[#This Row],[Ship Date]])</f>
        <v>2017</v>
      </c>
      <c r="M1311" t="str">
        <f>TEXT(Table1[[#This Row],[Ship Date]],"mmm")</f>
        <v>Oct</v>
      </c>
      <c r="N1311">
        <f>ROUNDUP(MONTH(Table1[[#This Row],[Ship Date]])/3,0)</f>
        <v>4</v>
      </c>
    </row>
    <row r="1312" spans="1:14" x14ac:dyDescent="0.3">
      <c r="A1312">
        <v>1325</v>
      </c>
      <c r="B1312" t="s">
        <v>2006</v>
      </c>
      <c r="C1312" t="s">
        <v>2007</v>
      </c>
      <c r="D1312" t="s">
        <v>841</v>
      </c>
      <c r="E1312" s="1">
        <v>41910</v>
      </c>
      <c r="F1312" s="1">
        <v>41915</v>
      </c>
      <c r="G1312" t="s">
        <v>22</v>
      </c>
      <c r="H1312" s="6">
        <v>46.26</v>
      </c>
      <c r="I1312">
        <v>3</v>
      </c>
      <c r="J1312">
        <v>0</v>
      </c>
      <c r="K1312" s="6">
        <v>12.4902</v>
      </c>
      <c r="L1312">
        <f>YEAR(Table1[[#This Row],[Ship Date]])</f>
        <v>2014</v>
      </c>
      <c r="M1312" t="str">
        <f>TEXT(Table1[[#This Row],[Ship Date]],"mmm")</f>
        <v>Oct</v>
      </c>
      <c r="N1312">
        <f>ROUNDUP(MONTH(Table1[[#This Row],[Ship Date]])/3,0)</f>
        <v>4</v>
      </c>
    </row>
    <row r="1313" spans="1:14" x14ac:dyDescent="0.3">
      <c r="A1313">
        <v>1326</v>
      </c>
      <c r="B1313" t="s">
        <v>2008</v>
      </c>
      <c r="C1313" t="s">
        <v>405</v>
      </c>
      <c r="D1313" t="s">
        <v>2009</v>
      </c>
      <c r="E1313" s="1">
        <v>41786</v>
      </c>
      <c r="F1313" s="1">
        <v>41789</v>
      </c>
      <c r="G1313" t="s">
        <v>82</v>
      </c>
      <c r="H1313" s="6">
        <v>17.46</v>
      </c>
      <c r="I1313">
        <v>6</v>
      </c>
      <c r="J1313">
        <v>0.8</v>
      </c>
      <c r="K1313" s="6">
        <v>-30.555</v>
      </c>
      <c r="L1313">
        <f>YEAR(Table1[[#This Row],[Ship Date]])</f>
        <v>2014</v>
      </c>
      <c r="M1313" t="str">
        <f>TEXT(Table1[[#This Row],[Ship Date]],"mmm")</f>
        <v>May</v>
      </c>
      <c r="N1313">
        <f>ROUNDUP(MONTH(Table1[[#This Row],[Ship Date]])/3,0)</f>
        <v>2</v>
      </c>
    </row>
    <row r="1314" spans="1:14" x14ac:dyDescent="0.3">
      <c r="A1314">
        <v>1327</v>
      </c>
      <c r="B1314" t="s">
        <v>2010</v>
      </c>
      <c r="C1314" t="s">
        <v>252</v>
      </c>
      <c r="D1314" t="s">
        <v>1873</v>
      </c>
      <c r="E1314" s="1">
        <v>42169</v>
      </c>
      <c r="F1314" s="1">
        <v>42173</v>
      </c>
      <c r="G1314" t="s">
        <v>22</v>
      </c>
      <c r="H1314" s="6">
        <v>51.072000000000003</v>
      </c>
      <c r="I1314">
        <v>6</v>
      </c>
      <c r="J1314">
        <v>0.2</v>
      </c>
      <c r="K1314" s="6">
        <v>5.1071999999999997</v>
      </c>
      <c r="L1314">
        <f>YEAR(Table1[[#This Row],[Ship Date]])</f>
        <v>2015</v>
      </c>
      <c r="M1314" t="str">
        <f>TEXT(Table1[[#This Row],[Ship Date]],"mmm")</f>
        <v>Jun</v>
      </c>
      <c r="N1314">
        <f>ROUNDUP(MONTH(Table1[[#This Row],[Ship Date]])/3,0)</f>
        <v>2</v>
      </c>
    </row>
    <row r="1315" spans="1:14" x14ac:dyDescent="0.3">
      <c r="A1315">
        <v>1328</v>
      </c>
      <c r="B1315" t="s">
        <v>2011</v>
      </c>
      <c r="C1315" t="s">
        <v>2012</v>
      </c>
      <c r="D1315" t="s">
        <v>1587</v>
      </c>
      <c r="E1315" s="1">
        <v>42459</v>
      </c>
      <c r="F1315" s="1">
        <v>42461</v>
      </c>
      <c r="G1315" t="s">
        <v>82</v>
      </c>
      <c r="H1315" s="6">
        <v>11.34</v>
      </c>
      <c r="I1315">
        <v>1</v>
      </c>
      <c r="J1315">
        <v>0</v>
      </c>
      <c r="K1315" s="6">
        <v>5.5566000000000004</v>
      </c>
      <c r="L1315">
        <f>YEAR(Table1[[#This Row],[Ship Date]])</f>
        <v>2016</v>
      </c>
      <c r="M1315" t="str">
        <f>TEXT(Table1[[#This Row],[Ship Date]],"mmm")</f>
        <v>Apr</v>
      </c>
      <c r="N1315">
        <f>ROUNDUP(MONTH(Table1[[#This Row],[Ship Date]])/3,0)</f>
        <v>2</v>
      </c>
    </row>
    <row r="1316" spans="1:14" x14ac:dyDescent="0.3">
      <c r="A1316">
        <v>1329</v>
      </c>
      <c r="B1316" t="s">
        <v>2013</v>
      </c>
      <c r="C1316" t="s">
        <v>2014</v>
      </c>
      <c r="D1316" t="s">
        <v>2015</v>
      </c>
      <c r="E1316" s="1">
        <v>43023</v>
      </c>
      <c r="F1316" s="1">
        <v>43026</v>
      </c>
      <c r="G1316" t="s">
        <v>14</v>
      </c>
      <c r="H1316" s="6">
        <v>87.92</v>
      </c>
      <c r="I1316">
        <v>4</v>
      </c>
      <c r="J1316">
        <v>0</v>
      </c>
      <c r="K1316" s="6">
        <v>26.376000000000001</v>
      </c>
      <c r="L1316">
        <f>YEAR(Table1[[#This Row],[Ship Date]])</f>
        <v>2017</v>
      </c>
      <c r="M1316" t="str">
        <f>TEXT(Table1[[#This Row],[Ship Date]],"mmm")</f>
        <v>Oct</v>
      </c>
      <c r="N1316">
        <f>ROUNDUP(MONTH(Table1[[#This Row],[Ship Date]])/3,0)</f>
        <v>4</v>
      </c>
    </row>
    <row r="1317" spans="1:14" x14ac:dyDescent="0.3">
      <c r="A1317">
        <v>1330</v>
      </c>
      <c r="B1317" t="s">
        <v>2016</v>
      </c>
      <c r="C1317" t="s">
        <v>2017</v>
      </c>
      <c r="D1317" t="s">
        <v>1895</v>
      </c>
      <c r="E1317" s="1">
        <v>42513</v>
      </c>
      <c r="F1317" s="1">
        <v>42517</v>
      </c>
      <c r="G1317" t="s">
        <v>22</v>
      </c>
      <c r="H1317" s="6">
        <v>37.049999999999997</v>
      </c>
      <c r="I1317">
        <v>3</v>
      </c>
      <c r="J1317">
        <v>0</v>
      </c>
      <c r="K1317" s="6">
        <v>16.302</v>
      </c>
      <c r="L1317">
        <f>YEAR(Table1[[#This Row],[Ship Date]])</f>
        <v>2016</v>
      </c>
      <c r="M1317" t="str">
        <f>TEXT(Table1[[#This Row],[Ship Date]],"mmm")</f>
        <v>May</v>
      </c>
      <c r="N1317">
        <f>ROUNDUP(MONTH(Table1[[#This Row],[Ship Date]])/3,0)</f>
        <v>2</v>
      </c>
    </row>
    <row r="1318" spans="1:14" x14ac:dyDescent="0.3">
      <c r="A1318">
        <v>1331</v>
      </c>
      <c r="B1318" t="s">
        <v>2018</v>
      </c>
      <c r="C1318" t="s">
        <v>2019</v>
      </c>
      <c r="D1318" t="s">
        <v>1009</v>
      </c>
      <c r="E1318" s="1">
        <v>42888</v>
      </c>
      <c r="F1318" s="1">
        <v>42892</v>
      </c>
      <c r="G1318" t="s">
        <v>22</v>
      </c>
      <c r="H1318" s="6">
        <v>2.97</v>
      </c>
      <c r="I1318">
        <v>1</v>
      </c>
      <c r="J1318">
        <v>0.4</v>
      </c>
      <c r="K1318" s="6">
        <v>-0.64349999999999996</v>
      </c>
      <c r="L1318">
        <f>YEAR(Table1[[#This Row],[Ship Date]])</f>
        <v>2017</v>
      </c>
      <c r="M1318" t="str">
        <f>TEXT(Table1[[#This Row],[Ship Date]],"mmm")</f>
        <v>Jun</v>
      </c>
      <c r="N1318">
        <f>ROUNDUP(MONTH(Table1[[#This Row],[Ship Date]])/3,0)</f>
        <v>2</v>
      </c>
    </row>
    <row r="1319" spans="1:14" x14ac:dyDescent="0.3">
      <c r="A1319">
        <v>1332</v>
      </c>
      <c r="B1319" t="s">
        <v>2018</v>
      </c>
      <c r="C1319" t="s">
        <v>2019</v>
      </c>
      <c r="D1319" t="s">
        <v>911</v>
      </c>
      <c r="E1319" s="1">
        <v>42888</v>
      </c>
      <c r="F1319" s="1">
        <v>42892</v>
      </c>
      <c r="G1319" t="s">
        <v>22</v>
      </c>
      <c r="H1319" s="6">
        <v>27.44</v>
      </c>
      <c r="I1319">
        <v>2</v>
      </c>
      <c r="J1319">
        <v>0.2</v>
      </c>
      <c r="K1319" s="6">
        <v>2.4009999999999998</v>
      </c>
      <c r="L1319">
        <f>YEAR(Table1[[#This Row],[Ship Date]])</f>
        <v>2017</v>
      </c>
      <c r="M1319" t="str">
        <f>TEXT(Table1[[#This Row],[Ship Date]],"mmm")</f>
        <v>Jun</v>
      </c>
      <c r="N1319">
        <f>ROUNDUP(MONTH(Table1[[#This Row],[Ship Date]])/3,0)</f>
        <v>2</v>
      </c>
    </row>
    <row r="1320" spans="1:14" x14ac:dyDescent="0.3">
      <c r="A1320">
        <v>1333</v>
      </c>
      <c r="B1320" t="s">
        <v>2020</v>
      </c>
      <c r="C1320" t="s">
        <v>2021</v>
      </c>
      <c r="D1320" t="s">
        <v>1582</v>
      </c>
      <c r="E1320" s="1">
        <v>41686</v>
      </c>
      <c r="F1320" s="1">
        <v>41691</v>
      </c>
      <c r="G1320" t="s">
        <v>22</v>
      </c>
      <c r="H1320" s="6">
        <v>1.08</v>
      </c>
      <c r="I1320">
        <v>3</v>
      </c>
      <c r="J1320">
        <v>0.8</v>
      </c>
      <c r="K1320" s="6">
        <v>-1.728</v>
      </c>
      <c r="L1320">
        <f>YEAR(Table1[[#This Row],[Ship Date]])</f>
        <v>2014</v>
      </c>
      <c r="M1320" t="str">
        <f>TEXT(Table1[[#This Row],[Ship Date]],"mmm")</f>
        <v>Feb</v>
      </c>
      <c r="N1320">
        <f>ROUNDUP(MONTH(Table1[[#This Row],[Ship Date]])/3,0)</f>
        <v>1</v>
      </c>
    </row>
    <row r="1321" spans="1:14" x14ac:dyDescent="0.3">
      <c r="A1321">
        <v>1334</v>
      </c>
      <c r="B1321" t="s">
        <v>2020</v>
      </c>
      <c r="C1321" t="s">
        <v>2021</v>
      </c>
      <c r="D1321" t="s">
        <v>2022</v>
      </c>
      <c r="E1321" s="1">
        <v>41686</v>
      </c>
      <c r="F1321" s="1">
        <v>41691</v>
      </c>
      <c r="G1321" t="s">
        <v>22</v>
      </c>
      <c r="H1321" s="6">
        <v>7.96</v>
      </c>
      <c r="I1321">
        <v>2</v>
      </c>
      <c r="J1321">
        <v>0.8</v>
      </c>
      <c r="K1321" s="6">
        <v>-13.93</v>
      </c>
      <c r="L1321">
        <f>YEAR(Table1[[#This Row],[Ship Date]])</f>
        <v>2014</v>
      </c>
      <c r="M1321" t="str">
        <f>TEXT(Table1[[#This Row],[Ship Date]],"mmm")</f>
        <v>Feb</v>
      </c>
      <c r="N1321">
        <f>ROUNDUP(MONTH(Table1[[#This Row],[Ship Date]])/3,0)</f>
        <v>1</v>
      </c>
    </row>
    <row r="1322" spans="1:14" x14ac:dyDescent="0.3">
      <c r="A1322">
        <v>1335</v>
      </c>
      <c r="B1322" t="s">
        <v>2023</v>
      </c>
      <c r="C1322" t="s">
        <v>40</v>
      </c>
      <c r="D1322" t="s">
        <v>1495</v>
      </c>
      <c r="E1322" s="1">
        <v>41765</v>
      </c>
      <c r="F1322" s="1">
        <v>41769</v>
      </c>
      <c r="G1322" t="s">
        <v>22</v>
      </c>
      <c r="H1322" s="6">
        <v>140.73599999999999</v>
      </c>
      <c r="I1322">
        <v>8</v>
      </c>
      <c r="J1322">
        <v>0.2</v>
      </c>
      <c r="K1322" s="6">
        <v>52.776000000000003</v>
      </c>
      <c r="L1322">
        <f>YEAR(Table1[[#This Row],[Ship Date]])</f>
        <v>2014</v>
      </c>
      <c r="M1322" t="str">
        <f>TEXT(Table1[[#This Row],[Ship Date]],"mmm")</f>
        <v>May</v>
      </c>
      <c r="N1322">
        <f>ROUNDUP(MONTH(Table1[[#This Row],[Ship Date]])/3,0)</f>
        <v>2</v>
      </c>
    </row>
    <row r="1323" spans="1:14" x14ac:dyDescent="0.3">
      <c r="A1323">
        <v>1336</v>
      </c>
      <c r="B1323" t="s">
        <v>2024</v>
      </c>
      <c r="C1323" t="s">
        <v>2025</v>
      </c>
      <c r="D1323" t="s">
        <v>2026</v>
      </c>
      <c r="E1323" s="1">
        <v>42506</v>
      </c>
      <c r="F1323" s="1">
        <v>42513</v>
      </c>
      <c r="G1323" t="s">
        <v>22</v>
      </c>
      <c r="H1323" s="6">
        <v>552.55999999999995</v>
      </c>
      <c r="I1323">
        <v>4</v>
      </c>
      <c r="J1323">
        <v>0</v>
      </c>
      <c r="K1323" s="6">
        <v>0</v>
      </c>
      <c r="L1323">
        <f>YEAR(Table1[[#This Row],[Ship Date]])</f>
        <v>2016</v>
      </c>
      <c r="M1323" t="str">
        <f>TEXT(Table1[[#This Row],[Ship Date]],"mmm")</f>
        <v>May</v>
      </c>
      <c r="N1323">
        <f>ROUNDUP(MONTH(Table1[[#This Row],[Ship Date]])/3,0)</f>
        <v>2</v>
      </c>
    </row>
    <row r="1324" spans="1:14" x14ac:dyDescent="0.3">
      <c r="A1324">
        <v>1337</v>
      </c>
      <c r="B1324" t="s">
        <v>2027</v>
      </c>
      <c r="C1324" t="s">
        <v>2028</v>
      </c>
      <c r="D1324" t="s">
        <v>1916</v>
      </c>
      <c r="E1324" s="1">
        <v>42827</v>
      </c>
      <c r="F1324" s="1">
        <v>42832</v>
      </c>
      <c r="G1324" t="s">
        <v>22</v>
      </c>
      <c r="H1324" s="6">
        <v>25.11</v>
      </c>
      <c r="I1324">
        <v>3</v>
      </c>
      <c r="J1324">
        <v>0</v>
      </c>
      <c r="K1324" s="6">
        <v>6.5286</v>
      </c>
      <c r="L1324">
        <f>YEAR(Table1[[#This Row],[Ship Date]])</f>
        <v>2017</v>
      </c>
      <c r="M1324" t="str">
        <f>TEXT(Table1[[#This Row],[Ship Date]],"mmm")</f>
        <v>Apr</v>
      </c>
      <c r="N1324">
        <f>ROUNDUP(MONTH(Table1[[#This Row],[Ship Date]])/3,0)</f>
        <v>2</v>
      </c>
    </row>
    <row r="1325" spans="1:14" x14ac:dyDescent="0.3">
      <c r="A1325">
        <v>1338</v>
      </c>
      <c r="B1325" t="s">
        <v>2029</v>
      </c>
      <c r="C1325" t="s">
        <v>2030</v>
      </c>
      <c r="D1325" t="s">
        <v>2031</v>
      </c>
      <c r="E1325" s="1">
        <v>42825</v>
      </c>
      <c r="F1325" s="1">
        <v>42827</v>
      </c>
      <c r="G1325" t="s">
        <v>14</v>
      </c>
      <c r="H1325" s="6">
        <v>29.78</v>
      </c>
      <c r="I1325">
        <v>2</v>
      </c>
      <c r="J1325">
        <v>0</v>
      </c>
      <c r="K1325" s="6">
        <v>8.0405999999999995</v>
      </c>
      <c r="L1325">
        <f>YEAR(Table1[[#This Row],[Ship Date]])</f>
        <v>2017</v>
      </c>
      <c r="M1325" t="str">
        <f>TEXT(Table1[[#This Row],[Ship Date]],"mmm")</f>
        <v>Apr</v>
      </c>
      <c r="N1325">
        <f>ROUNDUP(MONTH(Table1[[#This Row],[Ship Date]])/3,0)</f>
        <v>2</v>
      </c>
    </row>
    <row r="1326" spans="1:14" x14ac:dyDescent="0.3">
      <c r="A1326">
        <v>1339</v>
      </c>
      <c r="B1326" t="s">
        <v>2029</v>
      </c>
      <c r="C1326" t="s">
        <v>2030</v>
      </c>
      <c r="D1326" t="s">
        <v>2032</v>
      </c>
      <c r="E1326" s="1">
        <v>42825</v>
      </c>
      <c r="F1326" s="1">
        <v>42827</v>
      </c>
      <c r="G1326" t="s">
        <v>14</v>
      </c>
      <c r="H1326" s="6">
        <v>677.58</v>
      </c>
      <c r="I1326">
        <v>3</v>
      </c>
      <c r="J1326">
        <v>0</v>
      </c>
      <c r="K1326" s="6">
        <v>176.17080000000001</v>
      </c>
      <c r="L1326">
        <f>YEAR(Table1[[#This Row],[Ship Date]])</f>
        <v>2017</v>
      </c>
      <c r="M1326" t="str">
        <f>TEXT(Table1[[#This Row],[Ship Date]],"mmm")</f>
        <v>Apr</v>
      </c>
      <c r="N1326">
        <f>ROUNDUP(MONTH(Table1[[#This Row],[Ship Date]])/3,0)</f>
        <v>2</v>
      </c>
    </row>
    <row r="1327" spans="1:14" x14ac:dyDescent="0.3">
      <c r="A1327">
        <v>1340</v>
      </c>
      <c r="B1327" t="s">
        <v>2029</v>
      </c>
      <c r="C1327" t="s">
        <v>2030</v>
      </c>
      <c r="D1327" t="s">
        <v>2033</v>
      </c>
      <c r="E1327" s="1">
        <v>42825</v>
      </c>
      <c r="F1327" s="1">
        <v>42827</v>
      </c>
      <c r="G1327" t="s">
        <v>14</v>
      </c>
      <c r="H1327" s="6">
        <v>75.040000000000006</v>
      </c>
      <c r="I1327">
        <v>8</v>
      </c>
      <c r="J1327">
        <v>0</v>
      </c>
      <c r="K1327" s="6">
        <v>36.019199999999998</v>
      </c>
      <c r="L1327">
        <f>YEAR(Table1[[#This Row],[Ship Date]])</f>
        <v>2017</v>
      </c>
      <c r="M1327" t="str">
        <f>TEXT(Table1[[#This Row],[Ship Date]],"mmm")</f>
        <v>Apr</v>
      </c>
      <c r="N1327">
        <f>ROUNDUP(MONTH(Table1[[#This Row],[Ship Date]])/3,0)</f>
        <v>2</v>
      </c>
    </row>
    <row r="1328" spans="1:14" x14ac:dyDescent="0.3">
      <c r="A1328">
        <v>1341</v>
      </c>
      <c r="B1328" t="s">
        <v>2034</v>
      </c>
      <c r="C1328" t="s">
        <v>2035</v>
      </c>
      <c r="D1328" t="s">
        <v>2036</v>
      </c>
      <c r="E1328" s="1">
        <v>42737</v>
      </c>
      <c r="F1328" s="1">
        <v>42739</v>
      </c>
      <c r="G1328" t="s">
        <v>82</v>
      </c>
      <c r="H1328" s="6">
        <v>695.7</v>
      </c>
      <c r="I1328">
        <v>2</v>
      </c>
      <c r="J1328">
        <v>0.5</v>
      </c>
      <c r="K1328" s="6">
        <v>-27.827999999999999</v>
      </c>
      <c r="L1328">
        <f>YEAR(Table1[[#This Row],[Ship Date]])</f>
        <v>2017</v>
      </c>
      <c r="M1328" t="str">
        <f>TEXT(Table1[[#This Row],[Ship Date]],"mmm")</f>
        <v>Jan</v>
      </c>
      <c r="N1328">
        <f>ROUNDUP(MONTH(Table1[[#This Row],[Ship Date]])/3,0)</f>
        <v>1</v>
      </c>
    </row>
    <row r="1329" spans="1:14" x14ac:dyDescent="0.3">
      <c r="A1329">
        <v>1342</v>
      </c>
      <c r="B1329" t="s">
        <v>2034</v>
      </c>
      <c r="C1329" t="s">
        <v>2035</v>
      </c>
      <c r="D1329" t="s">
        <v>1834</v>
      </c>
      <c r="E1329" s="1">
        <v>42737</v>
      </c>
      <c r="F1329" s="1">
        <v>42739</v>
      </c>
      <c r="G1329" t="s">
        <v>82</v>
      </c>
      <c r="H1329" s="6">
        <v>15.66</v>
      </c>
      <c r="I1329">
        <v>5</v>
      </c>
      <c r="J1329">
        <v>0.7</v>
      </c>
      <c r="K1329" s="6">
        <v>-12.528</v>
      </c>
      <c r="L1329">
        <f>YEAR(Table1[[#This Row],[Ship Date]])</f>
        <v>2017</v>
      </c>
      <c r="M1329" t="str">
        <f>TEXT(Table1[[#This Row],[Ship Date]],"mmm")</f>
        <v>Jan</v>
      </c>
      <c r="N1329">
        <f>ROUNDUP(MONTH(Table1[[#This Row],[Ship Date]])/3,0)</f>
        <v>1</v>
      </c>
    </row>
    <row r="1330" spans="1:14" x14ac:dyDescent="0.3">
      <c r="A1330">
        <v>1343</v>
      </c>
      <c r="B1330" t="s">
        <v>2034</v>
      </c>
      <c r="C1330" t="s">
        <v>2035</v>
      </c>
      <c r="D1330" t="s">
        <v>70</v>
      </c>
      <c r="E1330" s="1">
        <v>42737</v>
      </c>
      <c r="F1330" s="1">
        <v>42739</v>
      </c>
      <c r="G1330" t="s">
        <v>82</v>
      </c>
      <c r="H1330" s="6">
        <v>28.853999999999999</v>
      </c>
      <c r="I1330">
        <v>6</v>
      </c>
      <c r="J1330">
        <v>0.7</v>
      </c>
      <c r="K1330" s="6">
        <v>-21.159600000000001</v>
      </c>
      <c r="L1330">
        <f>YEAR(Table1[[#This Row],[Ship Date]])</f>
        <v>2017</v>
      </c>
      <c r="M1330" t="str">
        <f>TEXT(Table1[[#This Row],[Ship Date]],"mmm")</f>
        <v>Jan</v>
      </c>
      <c r="N1330">
        <f>ROUNDUP(MONTH(Table1[[#This Row],[Ship Date]])/3,0)</f>
        <v>1</v>
      </c>
    </row>
    <row r="1331" spans="1:14" x14ac:dyDescent="0.3">
      <c r="A1331">
        <v>1344</v>
      </c>
      <c r="B1331" t="s">
        <v>2037</v>
      </c>
      <c r="C1331" t="s">
        <v>189</v>
      </c>
      <c r="D1331" t="s">
        <v>2038</v>
      </c>
      <c r="E1331" s="1">
        <v>42152</v>
      </c>
      <c r="F1331" s="1">
        <v>42156</v>
      </c>
      <c r="G1331" t="s">
        <v>22</v>
      </c>
      <c r="H1331" s="6">
        <v>47.82</v>
      </c>
      <c r="I1331">
        <v>3</v>
      </c>
      <c r="J1331">
        <v>0</v>
      </c>
      <c r="K1331" s="6">
        <v>14.346</v>
      </c>
      <c r="L1331">
        <f>YEAR(Table1[[#This Row],[Ship Date]])</f>
        <v>2015</v>
      </c>
      <c r="M1331" t="str">
        <f>TEXT(Table1[[#This Row],[Ship Date]],"mmm")</f>
        <v>Jun</v>
      </c>
      <c r="N1331">
        <f>ROUNDUP(MONTH(Table1[[#This Row],[Ship Date]])/3,0)</f>
        <v>2</v>
      </c>
    </row>
    <row r="1332" spans="1:14" x14ac:dyDescent="0.3">
      <c r="A1332">
        <v>1345</v>
      </c>
      <c r="B1332" t="s">
        <v>2037</v>
      </c>
      <c r="C1332" t="s">
        <v>189</v>
      </c>
      <c r="D1332" t="s">
        <v>2039</v>
      </c>
      <c r="E1332" s="1">
        <v>42152</v>
      </c>
      <c r="F1332" s="1">
        <v>42156</v>
      </c>
      <c r="G1332" t="s">
        <v>22</v>
      </c>
      <c r="H1332" s="6">
        <v>13.05</v>
      </c>
      <c r="I1332">
        <v>5</v>
      </c>
      <c r="J1332">
        <v>0</v>
      </c>
      <c r="K1332" s="6">
        <v>6.0030000000000001</v>
      </c>
      <c r="L1332">
        <f>YEAR(Table1[[#This Row],[Ship Date]])</f>
        <v>2015</v>
      </c>
      <c r="M1332" t="str">
        <f>TEXT(Table1[[#This Row],[Ship Date]],"mmm")</f>
        <v>Jun</v>
      </c>
      <c r="N1332">
        <f>ROUNDUP(MONTH(Table1[[#This Row],[Ship Date]])/3,0)</f>
        <v>2</v>
      </c>
    </row>
    <row r="1333" spans="1:14" x14ac:dyDescent="0.3">
      <c r="A1333">
        <v>1346</v>
      </c>
      <c r="B1333" t="s">
        <v>2040</v>
      </c>
      <c r="C1333" t="s">
        <v>906</v>
      </c>
      <c r="D1333" t="s">
        <v>1209</v>
      </c>
      <c r="E1333" s="1">
        <v>41715</v>
      </c>
      <c r="F1333" s="1">
        <v>41722</v>
      </c>
      <c r="G1333" t="s">
        <v>22</v>
      </c>
      <c r="H1333" s="6">
        <v>93.78</v>
      </c>
      <c r="I1333">
        <v>2</v>
      </c>
      <c r="J1333">
        <v>0</v>
      </c>
      <c r="K1333" s="6">
        <v>36.574199999999998</v>
      </c>
      <c r="L1333">
        <f>YEAR(Table1[[#This Row],[Ship Date]])</f>
        <v>2014</v>
      </c>
      <c r="M1333" t="str">
        <f>TEXT(Table1[[#This Row],[Ship Date]],"mmm")</f>
        <v>Mar</v>
      </c>
      <c r="N1333">
        <f>ROUNDUP(MONTH(Table1[[#This Row],[Ship Date]])/3,0)</f>
        <v>1</v>
      </c>
    </row>
    <row r="1334" spans="1:14" x14ac:dyDescent="0.3">
      <c r="A1334">
        <v>1347</v>
      </c>
      <c r="B1334" t="s">
        <v>2040</v>
      </c>
      <c r="C1334" t="s">
        <v>906</v>
      </c>
      <c r="D1334" t="s">
        <v>2041</v>
      </c>
      <c r="E1334" s="1">
        <v>41715</v>
      </c>
      <c r="F1334" s="1">
        <v>41722</v>
      </c>
      <c r="G1334" t="s">
        <v>22</v>
      </c>
      <c r="H1334" s="6">
        <v>47.18</v>
      </c>
      <c r="I1334">
        <v>7</v>
      </c>
      <c r="J1334">
        <v>0</v>
      </c>
      <c r="K1334" s="6">
        <v>23.59</v>
      </c>
      <c r="L1334">
        <f>YEAR(Table1[[#This Row],[Ship Date]])</f>
        <v>2014</v>
      </c>
      <c r="M1334" t="str">
        <f>TEXT(Table1[[#This Row],[Ship Date]],"mmm")</f>
        <v>Mar</v>
      </c>
      <c r="N1334">
        <f>ROUNDUP(MONTH(Table1[[#This Row],[Ship Date]])/3,0)</f>
        <v>1</v>
      </c>
    </row>
    <row r="1335" spans="1:14" x14ac:dyDescent="0.3">
      <c r="A1335">
        <v>1348</v>
      </c>
      <c r="B1335" t="s">
        <v>2040</v>
      </c>
      <c r="C1335" t="s">
        <v>906</v>
      </c>
      <c r="D1335" t="s">
        <v>2042</v>
      </c>
      <c r="E1335" s="1">
        <v>41715</v>
      </c>
      <c r="F1335" s="1">
        <v>41722</v>
      </c>
      <c r="G1335" t="s">
        <v>22</v>
      </c>
      <c r="H1335" s="6">
        <v>19.68</v>
      </c>
      <c r="I1335">
        <v>6</v>
      </c>
      <c r="J1335">
        <v>0</v>
      </c>
      <c r="K1335" s="6">
        <v>5.7072000000000003</v>
      </c>
      <c r="L1335">
        <f>YEAR(Table1[[#This Row],[Ship Date]])</f>
        <v>2014</v>
      </c>
      <c r="M1335" t="str">
        <f>TEXT(Table1[[#This Row],[Ship Date]],"mmm")</f>
        <v>Mar</v>
      </c>
      <c r="N1335">
        <f>ROUNDUP(MONTH(Table1[[#This Row],[Ship Date]])/3,0)</f>
        <v>1</v>
      </c>
    </row>
    <row r="1336" spans="1:14" x14ac:dyDescent="0.3">
      <c r="A1336">
        <v>1349</v>
      </c>
      <c r="B1336" t="s">
        <v>2040</v>
      </c>
      <c r="C1336" t="s">
        <v>906</v>
      </c>
      <c r="D1336" t="s">
        <v>2043</v>
      </c>
      <c r="E1336" s="1">
        <v>41715</v>
      </c>
      <c r="F1336" s="1">
        <v>41722</v>
      </c>
      <c r="G1336" t="s">
        <v>22</v>
      </c>
      <c r="H1336" s="6">
        <v>53.4</v>
      </c>
      <c r="I1336">
        <v>10</v>
      </c>
      <c r="J1336">
        <v>0</v>
      </c>
      <c r="K1336" s="6">
        <v>25.097999999999999</v>
      </c>
      <c r="L1336">
        <f>YEAR(Table1[[#This Row],[Ship Date]])</f>
        <v>2014</v>
      </c>
      <c r="M1336" t="str">
        <f>TEXT(Table1[[#This Row],[Ship Date]],"mmm")</f>
        <v>Mar</v>
      </c>
      <c r="N1336">
        <f>ROUNDUP(MONTH(Table1[[#This Row],[Ship Date]])/3,0)</f>
        <v>1</v>
      </c>
    </row>
    <row r="1337" spans="1:14" x14ac:dyDescent="0.3">
      <c r="A1337">
        <v>1350</v>
      </c>
      <c r="B1337" t="s">
        <v>2040</v>
      </c>
      <c r="C1337" t="s">
        <v>906</v>
      </c>
      <c r="D1337" t="s">
        <v>2044</v>
      </c>
      <c r="E1337" s="1">
        <v>41715</v>
      </c>
      <c r="F1337" s="1">
        <v>41722</v>
      </c>
      <c r="G1337" t="s">
        <v>22</v>
      </c>
      <c r="H1337" s="6">
        <v>35.880000000000003</v>
      </c>
      <c r="I1337">
        <v>6</v>
      </c>
      <c r="J1337">
        <v>0</v>
      </c>
      <c r="K1337" s="6">
        <v>17.2224</v>
      </c>
      <c r="L1337">
        <f>YEAR(Table1[[#This Row],[Ship Date]])</f>
        <v>2014</v>
      </c>
      <c r="M1337" t="str">
        <f>TEXT(Table1[[#This Row],[Ship Date]],"mmm")</f>
        <v>Mar</v>
      </c>
      <c r="N1337">
        <f>ROUNDUP(MONTH(Table1[[#This Row],[Ship Date]])/3,0)</f>
        <v>1</v>
      </c>
    </row>
    <row r="1338" spans="1:14" x14ac:dyDescent="0.3">
      <c r="A1338">
        <v>1351</v>
      </c>
      <c r="B1338" t="s">
        <v>2045</v>
      </c>
      <c r="C1338" t="s">
        <v>2046</v>
      </c>
      <c r="D1338" t="s">
        <v>1731</v>
      </c>
      <c r="E1338" s="1">
        <v>41915</v>
      </c>
      <c r="F1338" s="1">
        <v>41920</v>
      </c>
      <c r="G1338" t="s">
        <v>14</v>
      </c>
      <c r="H1338" s="6">
        <v>258.279</v>
      </c>
      <c r="I1338">
        <v>3</v>
      </c>
      <c r="J1338">
        <v>0.3</v>
      </c>
      <c r="K1338" s="6">
        <v>-70.104299999999995</v>
      </c>
      <c r="L1338">
        <f>YEAR(Table1[[#This Row],[Ship Date]])</f>
        <v>2014</v>
      </c>
      <c r="M1338" t="str">
        <f>TEXT(Table1[[#This Row],[Ship Date]],"mmm")</f>
        <v>Oct</v>
      </c>
      <c r="N1338">
        <f>ROUNDUP(MONTH(Table1[[#This Row],[Ship Date]])/3,0)</f>
        <v>4</v>
      </c>
    </row>
    <row r="1339" spans="1:14" x14ac:dyDescent="0.3">
      <c r="A1339">
        <v>1352</v>
      </c>
      <c r="B1339" t="s">
        <v>2047</v>
      </c>
      <c r="C1339" t="s">
        <v>2035</v>
      </c>
      <c r="D1339" t="s">
        <v>2048</v>
      </c>
      <c r="E1339" s="1">
        <v>42457</v>
      </c>
      <c r="F1339" s="1">
        <v>42460</v>
      </c>
      <c r="G1339" t="s">
        <v>82</v>
      </c>
      <c r="H1339" s="6">
        <v>31.4</v>
      </c>
      <c r="I1339">
        <v>2</v>
      </c>
      <c r="J1339">
        <v>0</v>
      </c>
      <c r="K1339" s="6">
        <v>7.85</v>
      </c>
      <c r="L1339">
        <f>YEAR(Table1[[#This Row],[Ship Date]])</f>
        <v>2016</v>
      </c>
      <c r="M1339" t="str">
        <f>TEXT(Table1[[#This Row],[Ship Date]],"mmm")</f>
        <v>Mar</v>
      </c>
      <c r="N1339">
        <f>ROUNDUP(MONTH(Table1[[#This Row],[Ship Date]])/3,0)</f>
        <v>1</v>
      </c>
    </row>
    <row r="1340" spans="1:14" x14ac:dyDescent="0.3">
      <c r="A1340">
        <v>1353</v>
      </c>
      <c r="B1340" t="s">
        <v>2049</v>
      </c>
      <c r="C1340" t="s">
        <v>1565</v>
      </c>
      <c r="D1340" t="s">
        <v>1056</v>
      </c>
      <c r="E1340" s="1">
        <v>42859</v>
      </c>
      <c r="F1340" s="1">
        <v>42864</v>
      </c>
      <c r="G1340" t="s">
        <v>22</v>
      </c>
      <c r="H1340" s="6">
        <v>183.96</v>
      </c>
      <c r="I1340">
        <v>5</v>
      </c>
      <c r="J1340">
        <v>0.2</v>
      </c>
      <c r="K1340" s="6">
        <v>20.695499999999999</v>
      </c>
      <c r="L1340">
        <f>YEAR(Table1[[#This Row],[Ship Date]])</f>
        <v>2017</v>
      </c>
      <c r="M1340" t="str">
        <f>TEXT(Table1[[#This Row],[Ship Date]],"mmm")</f>
        <v>May</v>
      </c>
      <c r="N1340">
        <f>ROUNDUP(MONTH(Table1[[#This Row],[Ship Date]])/3,0)</f>
        <v>2</v>
      </c>
    </row>
    <row r="1341" spans="1:14" x14ac:dyDescent="0.3">
      <c r="A1341">
        <v>1354</v>
      </c>
      <c r="B1341" t="s">
        <v>2049</v>
      </c>
      <c r="C1341" t="s">
        <v>1565</v>
      </c>
      <c r="D1341" t="s">
        <v>1482</v>
      </c>
      <c r="E1341" s="1">
        <v>42859</v>
      </c>
      <c r="F1341" s="1">
        <v>42864</v>
      </c>
      <c r="G1341" t="s">
        <v>22</v>
      </c>
      <c r="H1341" s="6">
        <v>17.61</v>
      </c>
      <c r="I1341">
        <v>3</v>
      </c>
      <c r="J1341">
        <v>0</v>
      </c>
      <c r="K1341" s="6">
        <v>8.4527999999999999</v>
      </c>
      <c r="L1341">
        <f>YEAR(Table1[[#This Row],[Ship Date]])</f>
        <v>2017</v>
      </c>
      <c r="M1341" t="str">
        <f>TEXT(Table1[[#This Row],[Ship Date]],"mmm")</f>
        <v>May</v>
      </c>
      <c r="N1341">
        <f>ROUNDUP(MONTH(Table1[[#This Row],[Ship Date]])/3,0)</f>
        <v>2</v>
      </c>
    </row>
    <row r="1342" spans="1:14" x14ac:dyDescent="0.3">
      <c r="A1342">
        <v>1355</v>
      </c>
      <c r="B1342" t="s">
        <v>2049</v>
      </c>
      <c r="C1342" t="s">
        <v>1565</v>
      </c>
      <c r="D1342" t="s">
        <v>446</v>
      </c>
      <c r="E1342" s="1">
        <v>42859</v>
      </c>
      <c r="F1342" s="1">
        <v>42864</v>
      </c>
      <c r="G1342" t="s">
        <v>22</v>
      </c>
      <c r="H1342" s="6">
        <v>300.904</v>
      </c>
      <c r="I1342">
        <v>1</v>
      </c>
      <c r="J1342">
        <v>0.2</v>
      </c>
      <c r="K1342" s="6">
        <v>11.283899999999999</v>
      </c>
      <c r="L1342">
        <f>YEAR(Table1[[#This Row],[Ship Date]])</f>
        <v>2017</v>
      </c>
      <c r="M1342" t="str">
        <f>TEXT(Table1[[#This Row],[Ship Date]],"mmm")</f>
        <v>May</v>
      </c>
      <c r="N1342">
        <f>ROUNDUP(MONTH(Table1[[#This Row],[Ship Date]])/3,0)</f>
        <v>2</v>
      </c>
    </row>
    <row r="1343" spans="1:14" x14ac:dyDescent="0.3">
      <c r="A1343">
        <v>1356</v>
      </c>
      <c r="B1343" t="s">
        <v>2050</v>
      </c>
      <c r="C1343" t="s">
        <v>1935</v>
      </c>
      <c r="D1343" t="s">
        <v>412</v>
      </c>
      <c r="E1343" s="1">
        <v>41825</v>
      </c>
      <c r="F1343" s="1">
        <v>41825</v>
      </c>
      <c r="G1343" t="s">
        <v>656</v>
      </c>
      <c r="H1343" s="6">
        <v>220.77600000000001</v>
      </c>
      <c r="I1343">
        <v>3</v>
      </c>
      <c r="J1343">
        <v>0.2</v>
      </c>
      <c r="K1343" s="6">
        <v>-44.155200000000001</v>
      </c>
      <c r="L1343">
        <f>YEAR(Table1[[#This Row],[Ship Date]])</f>
        <v>2014</v>
      </c>
      <c r="M1343" t="str">
        <f>TEXT(Table1[[#This Row],[Ship Date]],"mmm")</f>
        <v>Jul</v>
      </c>
      <c r="N1343">
        <f>ROUNDUP(MONTH(Table1[[#This Row],[Ship Date]])/3,0)</f>
        <v>3</v>
      </c>
    </row>
    <row r="1344" spans="1:14" x14ac:dyDescent="0.3">
      <c r="A1344">
        <v>1357</v>
      </c>
      <c r="B1344" t="s">
        <v>2050</v>
      </c>
      <c r="C1344" t="s">
        <v>1935</v>
      </c>
      <c r="D1344" t="s">
        <v>1938</v>
      </c>
      <c r="E1344" s="1">
        <v>41825</v>
      </c>
      <c r="F1344" s="1">
        <v>41825</v>
      </c>
      <c r="G1344" t="s">
        <v>656</v>
      </c>
      <c r="H1344" s="6">
        <v>281.42399999999998</v>
      </c>
      <c r="I1344">
        <v>11</v>
      </c>
      <c r="J1344">
        <v>0.2</v>
      </c>
      <c r="K1344" s="6">
        <v>-35.177999999999997</v>
      </c>
      <c r="L1344">
        <f>YEAR(Table1[[#This Row],[Ship Date]])</f>
        <v>2014</v>
      </c>
      <c r="M1344" t="str">
        <f>TEXT(Table1[[#This Row],[Ship Date]],"mmm")</f>
        <v>Jul</v>
      </c>
      <c r="N1344">
        <f>ROUNDUP(MONTH(Table1[[#This Row],[Ship Date]])/3,0)</f>
        <v>3</v>
      </c>
    </row>
    <row r="1345" spans="1:14" x14ac:dyDescent="0.3">
      <c r="A1345">
        <v>1358</v>
      </c>
      <c r="B1345" t="s">
        <v>2051</v>
      </c>
      <c r="C1345" t="s">
        <v>2052</v>
      </c>
      <c r="D1345" t="s">
        <v>2053</v>
      </c>
      <c r="E1345" s="1">
        <v>42495</v>
      </c>
      <c r="F1345" s="1">
        <v>42497</v>
      </c>
      <c r="G1345" t="s">
        <v>82</v>
      </c>
      <c r="H1345" s="6">
        <v>79.14</v>
      </c>
      <c r="I1345">
        <v>3</v>
      </c>
      <c r="J1345">
        <v>0</v>
      </c>
      <c r="K1345" s="6">
        <v>36.404400000000003</v>
      </c>
      <c r="L1345">
        <f>YEAR(Table1[[#This Row],[Ship Date]])</f>
        <v>2016</v>
      </c>
      <c r="M1345" t="str">
        <f>TEXT(Table1[[#This Row],[Ship Date]],"mmm")</f>
        <v>May</v>
      </c>
      <c r="N1345">
        <f>ROUNDUP(MONTH(Table1[[#This Row],[Ship Date]])/3,0)</f>
        <v>2</v>
      </c>
    </row>
    <row r="1346" spans="1:14" x14ac:dyDescent="0.3">
      <c r="A1346">
        <v>1359</v>
      </c>
      <c r="B1346" t="s">
        <v>2054</v>
      </c>
      <c r="C1346" t="s">
        <v>2055</v>
      </c>
      <c r="D1346" t="s">
        <v>1070</v>
      </c>
      <c r="E1346" s="1">
        <v>42851</v>
      </c>
      <c r="F1346" s="1">
        <v>42852</v>
      </c>
      <c r="G1346" t="s">
        <v>82</v>
      </c>
      <c r="H1346" s="6">
        <v>1.988</v>
      </c>
      <c r="I1346">
        <v>1</v>
      </c>
      <c r="J1346">
        <v>0.6</v>
      </c>
      <c r="K1346" s="6">
        <v>-1.4413</v>
      </c>
      <c r="L1346">
        <f>YEAR(Table1[[#This Row],[Ship Date]])</f>
        <v>2017</v>
      </c>
      <c r="M1346" t="str">
        <f>TEXT(Table1[[#This Row],[Ship Date]],"mmm")</f>
        <v>Apr</v>
      </c>
      <c r="N1346">
        <f>ROUNDUP(MONTH(Table1[[#This Row],[Ship Date]])/3,0)</f>
        <v>2</v>
      </c>
    </row>
    <row r="1347" spans="1:14" x14ac:dyDescent="0.3">
      <c r="A1347">
        <v>1360</v>
      </c>
      <c r="B1347" t="s">
        <v>2056</v>
      </c>
      <c r="C1347" t="s">
        <v>2057</v>
      </c>
      <c r="D1347" t="s">
        <v>2058</v>
      </c>
      <c r="E1347" s="1">
        <v>41908</v>
      </c>
      <c r="F1347" s="1">
        <v>41913</v>
      </c>
      <c r="G1347" t="s">
        <v>14</v>
      </c>
      <c r="H1347" s="6">
        <v>145.56800000000001</v>
      </c>
      <c r="I1347">
        <v>2</v>
      </c>
      <c r="J1347">
        <v>0.2</v>
      </c>
      <c r="K1347" s="6">
        <v>0</v>
      </c>
      <c r="L1347">
        <f>YEAR(Table1[[#This Row],[Ship Date]])</f>
        <v>2014</v>
      </c>
      <c r="M1347" t="str">
        <f>TEXT(Table1[[#This Row],[Ship Date]],"mmm")</f>
        <v>Oct</v>
      </c>
      <c r="N1347">
        <f>ROUNDUP(MONTH(Table1[[#This Row],[Ship Date]])/3,0)</f>
        <v>4</v>
      </c>
    </row>
    <row r="1348" spans="1:14" x14ac:dyDescent="0.3">
      <c r="A1348">
        <v>1361</v>
      </c>
      <c r="B1348" t="s">
        <v>2059</v>
      </c>
      <c r="C1348" t="s">
        <v>2060</v>
      </c>
      <c r="D1348" t="s">
        <v>1378</v>
      </c>
      <c r="E1348" s="1">
        <v>43027</v>
      </c>
      <c r="F1348" s="1">
        <v>43033</v>
      </c>
      <c r="G1348" t="s">
        <v>22</v>
      </c>
      <c r="H1348" s="6">
        <v>123.256</v>
      </c>
      <c r="I1348">
        <v>7</v>
      </c>
      <c r="J1348">
        <v>0.2</v>
      </c>
      <c r="K1348" s="6">
        <v>9.2441999999999993</v>
      </c>
      <c r="L1348">
        <f>YEAR(Table1[[#This Row],[Ship Date]])</f>
        <v>2017</v>
      </c>
      <c r="M1348" t="str">
        <f>TEXT(Table1[[#This Row],[Ship Date]],"mmm")</f>
        <v>Oct</v>
      </c>
      <c r="N1348">
        <f>ROUNDUP(MONTH(Table1[[#This Row],[Ship Date]])/3,0)</f>
        <v>4</v>
      </c>
    </row>
    <row r="1349" spans="1:14" x14ac:dyDescent="0.3">
      <c r="A1349">
        <v>1362</v>
      </c>
      <c r="B1349" t="s">
        <v>2059</v>
      </c>
      <c r="C1349" t="s">
        <v>2060</v>
      </c>
      <c r="D1349" t="s">
        <v>2061</v>
      </c>
      <c r="E1349" s="1">
        <v>43027</v>
      </c>
      <c r="F1349" s="1">
        <v>43033</v>
      </c>
      <c r="G1349" t="s">
        <v>22</v>
      </c>
      <c r="H1349" s="6">
        <v>23.68</v>
      </c>
      <c r="I1349">
        <v>4</v>
      </c>
      <c r="J1349">
        <v>0.2</v>
      </c>
      <c r="K1349" s="6">
        <v>7.4</v>
      </c>
      <c r="L1349">
        <f>YEAR(Table1[[#This Row],[Ship Date]])</f>
        <v>2017</v>
      </c>
      <c r="M1349" t="str">
        <f>TEXT(Table1[[#This Row],[Ship Date]],"mmm")</f>
        <v>Oct</v>
      </c>
      <c r="N1349">
        <f>ROUNDUP(MONTH(Table1[[#This Row],[Ship Date]])/3,0)</f>
        <v>4</v>
      </c>
    </row>
    <row r="1350" spans="1:14" x14ac:dyDescent="0.3">
      <c r="A1350">
        <v>1363</v>
      </c>
      <c r="B1350" t="s">
        <v>2059</v>
      </c>
      <c r="C1350" t="s">
        <v>2060</v>
      </c>
      <c r="D1350" t="s">
        <v>2062</v>
      </c>
      <c r="E1350" s="1">
        <v>43027</v>
      </c>
      <c r="F1350" s="1">
        <v>43033</v>
      </c>
      <c r="G1350" t="s">
        <v>22</v>
      </c>
      <c r="H1350" s="6">
        <v>309.57600000000002</v>
      </c>
      <c r="I1350">
        <v>4</v>
      </c>
      <c r="J1350">
        <v>0.4</v>
      </c>
      <c r="K1350" s="6">
        <v>-56.755600000000001</v>
      </c>
      <c r="L1350">
        <f>YEAR(Table1[[#This Row],[Ship Date]])</f>
        <v>2017</v>
      </c>
      <c r="M1350" t="str">
        <f>TEXT(Table1[[#This Row],[Ship Date]],"mmm")</f>
        <v>Oct</v>
      </c>
      <c r="N1350">
        <f>ROUNDUP(MONTH(Table1[[#This Row],[Ship Date]])/3,0)</f>
        <v>4</v>
      </c>
    </row>
    <row r="1351" spans="1:14" x14ac:dyDescent="0.3">
      <c r="A1351">
        <v>1364</v>
      </c>
      <c r="B1351" t="s">
        <v>2063</v>
      </c>
      <c r="C1351" t="s">
        <v>2064</v>
      </c>
      <c r="D1351" t="s">
        <v>1294</v>
      </c>
      <c r="E1351" s="1">
        <v>43049</v>
      </c>
      <c r="F1351" s="1">
        <v>43050</v>
      </c>
      <c r="G1351" t="s">
        <v>82</v>
      </c>
      <c r="H1351" s="6">
        <v>38.387999999999998</v>
      </c>
      <c r="I1351">
        <v>14</v>
      </c>
      <c r="J1351">
        <v>0.7</v>
      </c>
      <c r="K1351" s="6">
        <v>-25.591999999999999</v>
      </c>
      <c r="L1351">
        <f>YEAR(Table1[[#This Row],[Ship Date]])</f>
        <v>2017</v>
      </c>
      <c r="M1351" t="str">
        <f>TEXT(Table1[[#This Row],[Ship Date]],"mmm")</f>
        <v>Nov</v>
      </c>
      <c r="N1351">
        <f>ROUNDUP(MONTH(Table1[[#This Row],[Ship Date]])/3,0)</f>
        <v>4</v>
      </c>
    </row>
    <row r="1352" spans="1:14" x14ac:dyDescent="0.3">
      <c r="A1352">
        <v>1365</v>
      </c>
      <c r="B1352" t="s">
        <v>2063</v>
      </c>
      <c r="C1352" t="s">
        <v>2064</v>
      </c>
      <c r="D1352" t="s">
        <v>2065</v>
      </c>
      <c r="E1352" s="1">
        <v>43049</v>
      </c>
      <c r="F1352" s="1">
        <v>43050</v>
      </c>
      <c r="G1352" t="s">
        <v>82</v>
      </c>
      <c r="H1352" s="6">
        <v>95.994</v>
      </c>
      <c r="I1352">
        <v>2</v>
      </c>
      <c r="J1352">
        <v>0.7</v>
      </c>
      <c r="K1352" s="6">
        <v>-63.996000000000002</v>
      </c>
      <c r="L1352">
        <f>YEAR(Table1[[#This Row],[Ship Date]])</f>
        <v>2017</v>
      </c>
      <c r="M1352" t="str">
        <f>TEXT(Table1[[#This Row],[Ship Date]],"mmm")</f>
        <v>Nov</v>
      </c>
      <c r="N1352">
        <f>ROUNDUP(MONTH(Table1[[#This Row],[Ship Date]])/3,0)</f>
        <v>4</v>
      </c>
    </row>
    <row r="1353" spans="1:14" x14ac:dyDescent="0.3">
      <c r="A1353">
        <v>1366</v>
      </c>
      <c r="B1353" t="s">
        <v>2063</v>
      </c>
      <c r="C1353" t="s">
        <v>2064</v>
      </c>
      <c r="D1353" t="s">
        <v>2066</v>
      </c>
      <c r="E1353" s="1">
        <v>43049</v>
      </c>
      <c r="F1353" s="1">
        <v>43050</v>
      </c>
      <c r="G1353" t="s">
        <v>82</v>
      </c>
      <c r="H1353" s="6">
        <v>239.952</v>
      </c>
      <c r="I1353">
        <v>6</v>
      </c>
      <c r="J1353">
        <v>0.2</v>
      </c>
      <c r="K1353" s="6">
        <v>-35.992800000000003</v>
      </c>
      <c r="L1353">
        <f>YEAR(Table1[[#This Row],[Ship Date]])</f>
        <v>2017</v>
      </c>
      <c r="M1353" t="str">
        <f>TEXT(Table1[[#This Row],[Ship Date]],"mmm")</f>
        <v>Nov</v>
      </c>
      <c r="N1353">
        <f>ROUNDUP(MONTH(Table1[[#This Row],[Ship Date]])/3,0)</f>
        <v>4</v>
      </c>
    </row>
    <row r="1354" spans="1:14" x14ac:dyDescent="0.3">
      <c r="A1354">
        <v>1367</v>
      </c>
      <c r="B1354" t="s">
        <v>2063</v>
      </c>
      <c r="C1354" t="s">
        <v>2064</v>
      </c>
      <c r="D1354" t="s">
        <v>424</v>
      </c>
      <c r="E1354" s="1">
        <v>43049</v>
      </c>
      <c r="F1354" s="1">
        <v>43050</v>
      </c>
      <c r="G1354" t="s">
        <v>82</v>
      </c>
      <c r="H1354" s="6">
        <v>201.584</v>
      </c>
      <c r="I1354">
        <v>2</v>
      </c>
      <c r="J1354">
        <v>0.2</v>
      </c>
      <c r="K1354" s="6">
        <v>15.1188</v>
      </c>
      <c r="L1354">
        <f>YEAR(Table1[[#This Row],[Ship Date]])</f>
        <v>2017</v>
      </c>
      <c r="M1354" t="str">
        <f>TEXT(Table1[[#This Row],[Ship Date]],"mmm")</f>
        <v>Nov</v>
      </c>
      <c r="N1354">
        <f>ROUNDUP(MONTH(Table1[[#This Row],[Ship Date]])/3,0)</f>
        <v>4</v>
      </c>
    </row>
    <row r="1355" spans="1:14" x14ac:dyDescent="0.3">
      <c r="A1355">
        <v>1368</v>
      </c>
      <c r="B1355" t="s">
        <v>2063</v>
      </c>
      <c r="C1355" t="s">
        <v>2064</v>
      </c>
      <c r="D1355" t="s">
        <v>602</v>
      </c>
      <c r="E1355" s="1">
        <v>43049</v>
      </c>
      <c r="F1355" s="1">
        <v>43050</v>
      </c>
      <c r="G1355" t="s">
        <v>82</v>
      </c>
      <c r="H1355" s="6">
        <v>899.13599999999997</v>
      </c>
      <c r="I1355">
        <v>4</v>
      </c>
      <c r="J1355">
        <v>0.2</v>
      </c>
      <c r="K1355" s="6">
        <v>-146.1096</v>
      </c>
      <c r="L1355">
        <f>YEAR(Table1[[#This Row],[Ship Date]])</f>
        <v>2017</v>
      </c>
      <c r="M1355" t="str">
        <f>TEXT(Table1[[#This Row],[Ship Date]],"mmm")</f>
        <v>Nov</v>
      </c>
      <c r="N1355">
        <f>ROUNDUP(MONTH(Table1[[#This Row],[Ship Date]])/3,0)</f>
        <v>4</v>
      </c>
    </row>
    <row r="1356" spans="1:14" x14ac:dyDescent="0.3">
      <c r="A1356">
        <v>1369</v>
      </c>
      <c r="B1356" t="s">
        <v>2067</v>
      </c>
      <c r="C1356" t="s">
        <v>2068</v>
      </c>
      <c r="D1356" t="s">
        <v>576</v>
      </c>
      <c r="E1356" s="1">
        <v>42924</v>
      </c>
      <c r="F1356" s="1">
        <v>42927</v>
      </c>
      <c r="G1356" t="s">
        <v>82</v>
      </c>
      <c r="H1356" s="6">
        <v>145.9</v>
      </c>
      <c r="I1356">
        <v>5</v>
      </c>
      <c r="J1356">
        <v>0</v>
      </c>
      <c r="K1356" s="6">
        <v>62.737000000000002</v>
      </c>
      <c r="L1356">
        <f>YEAR(Table1[[#This Row],[Ship Date]])</f>
        <v>2017</v>
      </c>
      <c r="M1356" t="str">
        <f>TEXT(Table1[[#This Row],[Ship Date]],"mmm")</f>
        <v>Jul</v>
      </c>
      <c r="N1356">
        <f>ROUNDUP(MONTH(Table1[[#This Row],[Ship Date]])/3,0)</f>
        <v>3</v>
      </c>
    </row>
    <row r="1357" spans="1:14" x14ac:dyDescent="0.3">
      <c r="A1357">
        <v>1370</v>
      </c>
      <c r="B1357" t="s">
        <v>2069</v>
      </c>
      <c r="C1357" t="s">
        <v>2025</v>
      </c>
      <c r="D1357" t="s">
        <v>374</v>
      </c>
      <c r="E1357" s="1">
        <v>42362</v>
      </c>
      <c r="F1357" s="1">
        <v>42366</v>
      </c>
      <c r="G1357" t="s">
        <v>22</v>
      </c>
      <c r="H1357" s="6">
        <v>590.05799999999999</v>
      </c>
      <c r="I1357">
        <v>7</v>
      </c>
      <c r="J1357">
        <v>0.7</v>
      </c>
      <c r="K1357" s="6">
        <v>-786.74400000000003</v>
      </c>
      <c r="L1357">
        <f>YEAR(Table1[[#This Row],[Ship Date]])</f>
        <v>2015</v>
      </c>
      <c r="M1357" t="str">
        <f>TEXT(Table1[[#This Row],[Ship Date]],"mmm")</f>
        <v>Dec</v>
      </c>
      <c r="N1357">
        <f>ROUNDUP(MONTH(Table1[[#This Row],[Ship Date]])/3,0)</f>
        <v>4</v>
      </c>
    </row>
    <row r="1358" spans="1:14" x14ac:dyDescent="0.3">
      <c r="A1358">
        <v>1371</v>
      </c>
      <c r="B1358" t="s">
        <v>2069</v>
      </c>
      <c r="C1358" t="s">
        <v>2025</v>
      </c>
      <c r="D1358" t="s">
        <v>1300</v>
      </c>
      <c r="E1358" s="1">
        <v>42362</v>
      </c>
      <c r="F1358" s="1">
        <v>42366</v>
      </c>
      <c r="G1358" t="s">
        <v>22</v>
      </c>
      <c r="H1358" s="6">
        <v>14.04</v>
      </c>
      <c r="I1358">
        <v>3</v>
      </c>
      <c r="J1358">
        <v>0.2</v>
      </c>
      <c r="K1358" s="6">
        <v>1.5794999999999999</v>
      </c>
      <c r="L1358">
        <f>YEAR(Table1[[#This Row],[Ship Date]])</f>
        <v>2015</v>
      </c>
      <c r="M1358" t="str">
        <f>TEXT(Table1[[#This Row],[Ship Date]],"mmm")</f>
        <v>Dec</v>
      </c>
      <c r="N1358">
        <f>ROUNDUP(MONTH(Table1[[#This Row],[Ship Date]])/3,0)</f>
        <v>4</v>
      </c>
    </row>
    <row r="1359" spans="1:14" x14ac:dyDescent="0.3">
      <c r="A1359">
        <v>1372</v>
      </c>
      <c r="B1359" t="s">
        <v>2070</v>
      </c>
      <c r="C1359" t="s">
        <v>2071</v>
      </c>
      <c r="D1359" t="s">
        <v>2072</v>
      </c>
      <c r="E1359" s="1">
        <v>42801</v>
      </c>
      <c r="F1359" s="1">
        <v>42806</v>
      </c>
      <c r="G1359" t="s">
        <v>22</v>
      </c>
      <c r="H1359" s="6">
        <v>49.08</v>
      </c>
      <c r="I1359">
        <v>3</v>
      </c>
      <c r="J1359">
        <v>0</v>
      </c>
      <c r="K1359" s="6">
        <v>4.9080000000000004</v>
      </c>
      <c r="L1359">
        <f>YEAR(Table1[[#This Row],[Ship Date]])</f>
        <v>2017</v>
      </c>
      <c r="M1359" t="str">
        <f>TEXT(Table1[[#This Row],[Ship Date]],"mmm")</f>
        <v>Mar</v>
      </c>
      <c r="N1359">
        <f>ROUNDUP(MONTH(Table1[[#This Row],[Ship Date]])/3,0)</f>
        <v>1</v>
      </c>
    </row>
    <row r="1360" spans="1:14" x14ac:dyDescent="0.3">
      <c r="A1360">
        <v>1373</v>
      </c>
      <c r="B1360" t="s">
        <v>2073</v>
      </c>
      <c r="C1360" t="s">
        <v>129</v>
      </c>
      <c r="D1360" t="s">
        <v>1185</v>
      </c>
      <c r="E1360" s="1">
        <v>41730</v>
      </c>
      <c r="F1360" s="1">
        <v>41735</v>
      </c>
      <c r="G1360" t="s">
        <v>14</v>
      </c>
      <c r="H1360" s="6">
        <v>29.6</v>
      </c>
      <c r="I1360">
        <v>2</v>
      </c>
      <c r="J1360">
        <v>0</v>
      </c>
      <c r="K1360" s="6">
        <v>14.8</v>
      </c>
      <c r="L1360">
        <f>YEAR(Table1[[#This Row],[Ship Date]])</f>
        <v>2014</v>
      </c>
      <c r="M1360" t="str">
        <f>TEXT(Table1[[#This Row],[Ship Date]],"mmm")</f>
        <v>Apr</v>
      </c>
      <c r="N1360">
        <f>ROUNDUP(MONTH(Table1[[#This Row],[Ship Date]])/3,0)</f>
        <v>2</v>
      </c>
    </row>
    <row r="1361" spans="1:14" x14ac:dyDescent="0.3">
      <c r="A1361">
        <v>1374</v>
      </c>
      <c r="B1361" t="s">
        <v>2073</v>
      </c>
      <c r="C1361" t="s">
        <v>129</v>
      </c>
      <c r="D1361" t="s">
        <v>2074</v>
      </c>
      <c r="E1361" s="1">
        <v>41730</v>
      </c>
      <c r="F1361" s="1">
        <v>41735</v>
      </c>
      <c r="G1361" t="s">
        <v>14</v>
      </c>
      <c r="H1361" s="6">
        <v>17.088000000000001</v>
      </c>
      <c r="I1361">
        <v>4</v>
      </c>
      <c r="J1361">
        <v>0.2</v>
      </c>
      <c r="K1361" s="6">
        <v>5.5536000000000003</v>
      </c>
      <c r="L1361">
        <f>YEAR(Table1[[#This Row],[Ship Date]])</f>
        <v>2014</v>
      </c>
      <c r="M1361" t="str">
        <f>TEXT(Table1[[#This Row],[Ship Date]],"mmm")</f>
        <v>Apr</v>
      </c>
      <c r="N1361">
        <f>ROUNDUP(MONTH(Table1[[#This Row],[Ship Date]])/3,0)</f>
        <v>2</v>
      </c>
    </row>
    <row r="1362" spans="1:14" x14ac:dyDescent="0.3">
      <c r="A1362">
        <v>1375</v>
      </c>
      <c r="B1362" t="s">
        <v>2075</v>
      </c>
      <c r="C1362" t="s">
        <v>1074</v>
      </c>
      <c r="D1362" t="s">
        <v>2076</v>
      </c>
      <c r="E1362" s="1">
        <v>42261</v>
      </c>
      <c r="F1362" s="1">
        <v>42266</v>
      </c>
      <c r="G1362" t="s">
        <v>22</v>
      </c>
      <c r="H1362" s="6">
        <v>912.75</v>
      </c>
      <c r="I1362">
        <v>5</v>
      </c>
      <c r="J1362">
        <v>0</v>
      </c>
      <c r="K1362" s="6">
        <v>118.6575</v>
      </c>
      <c r="L1362">
        <f>YEAR(Table1[[#This Row],[Ship Date]])</f>
        <v>2015</v>
      </c>
      <c r="M1362" t="str">
        <f>TEXT(Table1[[#This Row],[Ship Date]],"mmm")</f>
        <v>Sep</v>
      </c>
      <c r="N1362">
        <f>ROUNDUP(MONTH(Table1[[#This Row],[Ship Date]])/3,0)</f>
        <v>3</v>
      </c>
    </row>
    <row r="1363" spans="1:14" x14ac:dyDescent="0.3">
      <c r="A1363">
        <v>1376</v>
      </c>
      <c r="B1363" t="s">
        <v>2077</v>
      </c>
      <c r="C1363" t="s">
        <v>438</v>
      </c>
      <c r="D1363" t="s">
        <v>2078</v>
      </c>
      <c r="E1363" s="1">
        <v>41855</v>
      </c>
      <c r="F1363" s="1">
        <v>41860</v>
      </c>
      <c r="G1363" t="s">
        <v>14</v>
      </c>
      <c r="H1363" s="6">
        <v>1089.75</v>
      </c>
      <c r="I1363">
        <v>3</v>
      </c>
      <c r="J1363">
        <v>0</v>
      </c>
      <c r="K1363" s="6">
        <v>305.13</v>
      </c>
      <c r="L1363">
        <f>YEAR(Table1[[#This Row],[Ship Date]])</f>
        <v>2014</v>
      </c>
      <c r="M1363" t="str">
        <f>TEXT(Table1[[#This Row],[Ship Date]],"mmm")</f>
        <v>Aug</v>
      </c>
      <c r="N1363">
        <f>ROUNDUP(MONTH(Table1[[#This Row],[Ship Date]])/3,0)</f>
        <v>3</v>
      </c>
    </row>
    <row r="1364" spans="1:14" x14ac:dyDescent="0.3">
      <c r="A1364">
        <v>1377</v>
      </c>
      <c r="B1364" t="s">
        <v>2077</v>
      </c>
      <c r="C1364" t="s">
        <v>438</v>
      </c>
      <c r="D1364" t="s">
        <v>2079</v>
      </c>
      <c r="E1364" s="1">
        <v>41855</v>
      </c>
      <c r="F1364" s="1">
        <v>41860</v>
      </c>
      <c r="G1364" t="s">
        <v>14</v>
      </c>
      <c r="H1364" s="6">
        <v>447.84</v>
      </c>
      <c r="I1364">
        <v>8</v>
      </c>
      <c r="J1364">
        <v>0</v>
      </c>
      <c r="K1364" s="6">
        <v>219.44159999999999</v>
      </c>
      <c r="L1364">
        <f>YEAR(Table1[[#This Row],[Ship Date]])</f>
        <v>2014</v>
      </c>
      <c r="M1364" t="str">
        <f>TEXT(Table1[[#This Row],[Ship Date]],"mmm")</f>
        <v>Aug</v>
      </c>
      <c r="N1364">
        <f>ROUNDUP(MONTH(Table1[[#This Row],[Ship Date]])/3,0)</f>
        <v>3</v>
      </c>
    </row>
    <row r="1365" spans="1:14" x14ac:dyDescent="0.3">
      <c r="A1365">
        <v>1378</v>
      </c>
      <c r="B1365" t="s">
        <v>2077</v>
      </c>
      <c r="C1365" t="s">
        <v>438</v>
      </c>
      <c r="D1365" t="s">
        <v>2080</v>
      </c>
      <c r="E1365" s="1">
        <v>41855</v>
      </c>
      <c r="F1365" s="1">
        <v>41860</v>
      </c>
      <c r="G1365" t="s">
        <v>14</v>
      </c>
      <c r="H1365" s="6">
        <v>16.399999999999999</v>
      </c>
      <c r="I1365">
        <v>5</v>
      </c>
      <c r="J1365">
        <v>0</v>
      </c>
      <c r="K1365" s="6">
        <v>4.2640000000000002</v>
      </c>
      <c r="L1365">
        <f>YEAR(Table1[[#This Row],[Ship Date]])</f>
        <v>2014</v>
      </c>
      <c r="M1365" t="str">
        <f>TEXT(Table1[[#This Row],[Ship Date]],"mmm")</f>
        <v>Aug</v>
      </c>
      <c r="N1365">
        <f>ROUNDUP(MONTH(Table1[[#This Row],[Ship Date]])/3,0)</f>
        <v>3</v>
      </c>
    </row>
    <row r="1366" spans="1:14" x14ac:dyDescent="0.3">
      <c r="A1366">
        <v>1379</v>
      </c>
      <c r="B1366" t="s">
        <v>2077</v>
      </c>
      <c r="C1366" t="s">
        <v>438</v>
      </c>
      <c r="D1366" t="s">
        <v>2081</v>
      </c>
      <c r="E1366" s="1">
        <v>41855</v>
      </c>
      <c r="F1366" s="1">
        <v>41860</v>
      </c>
      <c r="G1366" t="s">
        <v>14</v>
      </c>
      <c r="H1366" s="6">
        <v>399.96</v>
      </c>
      <c r="I1366">
        <v>5</v>
      </c>
      <c r="J1366">
        <v>0.2</v>
      </c>
      <c r="K1366" s="6">
        <v>34.996499999999997</v>
      </c>
      <c r="L1366">
        <f>YEAR(Table1[[#This Row],[Ship Date]])</f>
        <v>2014</v>
      </c>
      <c r="M1366" t="str">
        <f>TEXT(Table1[[#This Row],[Ship Date]],"mmm")</f>
        <v>Aug</v>
      </c>
      <c r="N1366">
        <f>ROUNDUP(MONTH(Table1[[#This Row],[Ship Date]])/3,0)</f>
        <v>3</v>
      </c>
    </row>
    <row r="1367" spans="1:14" x14ac:dyDescent="0.3">
      <c r="A1367">
        <v>1380</v>
      </c>
      <c r="B1367" t="s">
        <v>2077</v>
      </c>
      <c r="C1367" t="s">
        <v>438</v>
      </c>
      <c r="D1367" t="s">
        <v>2082</v>
      </c>
      <c r="E1367" s="1">
        <v>41855</v>
      </c>
      <c r="F1367" s="1">
        <v>41860</v>
      </c>
      <c r="G1367" t="s">
        <v>14</v>
      </c>
      <c r="H1367" s="6">
        <v>158.9</v>
      </c>
      <c r="I1367">
        <v>5</v>
      </c>
      <c r="J1367">
        <v>0</v>
      </c>
      <c r="K1367" s="6">
        <v>7.9450000000000003</v>
      </c>
      <c r="L1367">
        <f>YEAR(Table1[[#This Row],[Ship Date]])</f>
        <v>2014</v>
      </c>
      <c r="M1367" t="str">
        <f>TEXT(Table1[[#This Row],[Ship Date]],"mmm")</f>
        <v>Aug</v>
      </c>
      <c r="N1367">
        <f>ROUNDUP(MONTH(Table1[[#This Row],[Ship Date]])/3,0)</f>
        <v>3</v>
      </c>
    </row>
    <row r="1368" spans="1:14" x14ac:dyDescent="0.3">
      <c r="A1368">
        <v>1381</v>
      </c>
      <c r="B1368" t="s">
        <v>2077</v>
      </c>
      <c r="C1368" t="s">
        <v>438</v>
      </c>
      <c r="D1368" t="s">
        <v>192</v>
      </c>
      <c r="E1368" s="1">
        <v>41855</v>
      </c>
      <c r="F1368" s="1">
        <v>41860</v>
      </c>
      <c r="G1368" t="s">
        <v>14</v>
      </c>
      <c r="H1368" s="6">
        <v>13.183999999999999</v>
      </c>
      <c r="I1368">
        <v>1</v>
      </c>
      <c r="J1368">
        <v>0.2</v>
      </c>
      <c r="K1368" s="6">
        <v>4.7792000000000003</v>
      </c>
      <c r="L1368">
        <f>YEAR(Table1[[#This Row],[Ship Date]])</f>
        <v>2014</v>
      </c>
      <c r="M1368" t="str">
        <f>TEXT(Table1[[#This Row],[Ship Date]],"mmm")</f>
        <v>Aug</v>
      </c>
      <c r="N1368">
        <f>ROUNDUP(MONTH(Table1[[#This Row],[Ship Date]])/3,0)</f>
        <v>3</v>
      </c>
    </row>
    <row r="1369" spans="1:14" x14ac:dyDescent="0.3">
      <c r="A1369">
        <v>1382</v>
      </c>
      <c r="B1369" t="s">
        <v>2083</v>
      </c>
      <c r="C1369" t="s">
        <v>2084</v>
      </c>
      <c r="D1369" t="s">
        <v>1191</v>
      </c>
      <c r="E1369" s="1">
        <v>42616</v>
      </c>
      <c r="F1369" s="1">
        <v>42622</v>
      </c>
      <c r="G1369" t="s">
        <v>22</v>
      </c>
      <c r="H1369" s="6">
        <v>83.951999999999998</v>
      </c>
      <c r="I1369">
        <v>3</v>
      </c>
      <c r="J1369">
        <v>0.6</v>
      </c>
      <c r="K1369" s="6">
        <v>-90.248400000000004</v>
      </c>
      <c r="L1369">
        <f>YEAR(Table1[[#This Row],[Ship Date]])</f>
        <v>2016</v>
      </c>
      <c r="M1369" t="str">
        <f>TEXT(Table1[[#This Row],[Ship Date]],"mmm")</f>
        <v>Sep</v>
      </c>
      <c r="N1369">
        <f>ROUNDUP(MONTH(Table1[[#This Row],[Ship Date]])/3,0)</f>
        <v>3</v>
      </c>
    </row>
    <row r="1370" spans="1:14" x14ac:dyDescent="0.3">
      <c r="A1370">
        <v>1383</v>
      </c>
      <c r="B1370" t="s">
        <v>2085</v>
      </c>
      <c r="C1370" t="s">
        <v>2086</v>
      </c>
      <c r="D1370" t="s">
        <v>1851</v>
      </c>
      <c r="E1370" s="1">
        <v>42405</v>
      </c>
      <c r="F1370" s="1">
        <v>42405</v>
      </c>
      <c r="G1370" t="s">
        <v>656</v>
      </c>
      <c r="H1370" s="6">
        <v>80.98</v>
      </c>
      <c r="I1370">
        <v>1</v>
      </c>
      <c r="J1370">
        <v>0</v>
      </c>
      <c r="K1370" s="6">
        <v>1.6195999999999999</v>
      </c>
      <c r="L1370">
        <f>YEAR(Table1[[#This Row],[Ship Date]])</f>
        <v>2016</v>
      </c>
      <c r="M1370" t="str">
        <f>TEXT(Table1[[#This Row],[Ship Date]],"mmm")</f>
        <v>Feb</v>
      </c>
      <c r="N1370">
        <f>ROUNDUP(MONTH(Table1[[#This Row],[Ship Date]])/3,0)</f>
        <v>1</v>
      </c>
    </row>
    <row r="1371" spans="1:14" x14ac:dyDescent="0.3">
      <c r="A1371">
        <v>1384</v>
      </c>
      <c r="B1371" t="s">
        <v>2085</v>
      </c>
      <c r="C1371" t="s">
        <v>2086</v>
      </c>
      <c r="D1371" t="s">
        <v>2087</v>
      </c>
      <c r="E1371" s="1">
        <v>42405</v>
      </c>
      <c r="F1371" s="1">
        <v>42405</v>
      </c>
      <c r="G1371" t="s">
        <v>656</v>
      </c>
      <c r="H1371" s="6">
        <v>348.84</v>
      </c>
      <c r="I1371">
        <v>9</v>
      </c>
      <c r="J1371">
        <v>0</v>
      </c>
      <c r="K1371" s="6">
        <v>170.9316</v>
      </c>
      <c r="L1371">
        <f>YEAR(Table1[[#This Row],[Ship Date]])</f>
        <v>2016</v>
      </c>
      <c r="M1371" t="str">
        <f>TEXT(Table1[[#This Row],[Ship Date]],"mmm")</f>
        <v>Feb</v>
      </c>
      <c r="N1371">
        <f>ROUNDUP(MONTH(Table1[[#This Row],[Ship Date]])/3,0)</f>
        <v>1</v>
      </c>
    </row>
    <row r="1372" spans="1:14" x14ac:dyDescent="0.3">
      <c r="A1372">
        <v>1385</v>
      </c>
      <c r="B1372" t="s">
        <v>2085</v>
      </c>
      <c r="C1372" t="s">
        <v>2086</v>
      </c>
      <c r="D1372" t="s">
        <v>2088</v>
      </c>
      <c r="E1372" s="1">
        <v>42405</v>
      </c>
      <c r="F1372" s="1">
        <v>42405</v>
      </c>
      <c r="G1372" t="s">
        <v>656</v>
      </c>
      <c r="H1372" s="6">
        <v>9.4499999999999993</v>
      </c>
      <c r="I1372">
        <v>5</v>
      </c>
      <c r="J1372">
        <v>0</v>
      </c>
      <c r="K1372" s="6">
        <v>0.189</v>
      </c>
      <c r="L1372">
        <f>YEAR(Table1[[#This Row],[Ship Date]])</f>
        <v>2016</v>
      </c>
      <c r="M1372" t="str">
        <f>TEXT(Table1[[#This Row],[Ship Date]],"mmm")</f>
        <v>Feb</v>
      </c>
      <c r="N1372">
        <f>ROUNDUP(MONTH(Table1[[#This Row],[Ship Date]])/3,0)</f>
        <v>1</v>
      </c>
    </row>
    <row r="1373" spans="1:14" x14ac:dyDescent="0.3">
      <c r="A1373">
        <v>1386</v>
      </c>
      <c r="B1373" t="s">
        <v>2085</v>
      </c>
      <c r="C1373" t="s">
        <v>2086</v>
      </c>
      <c r="D1373" t="s">
        <v>543</v>
      </c>
      <c r="E1373" s="1">
        <v>42405</v>
      </c>
      <c r="F1373" s="1">
        <v>42405</v>
      </c>
      <c r="G1373" t="s">
        <v>656</v>
      </c>
      <c r="H1373" s="6">
        <v>18.84</v>
      </c>
      <c r="I1373">
        <v>3</v>
      </c>
      <c r="J1373">
        <v>0</v>
      </c>
      <c r="K1373" s="6">
        <v>7.1592000000000002</v>
      </c>
      <c r="L1373">
        <f>YEAR(Table1[[#This Row],[Ship Date]])</f>
        <v>2016</v>
      </c>
      <c r="M1373" t="str">
        <f>TEXT(Table1[[#This Row],[Ship Date]],"mmm")</f>
        <v>Feb</v>
      </c>
      <c r="N1373">
        <f>ROUNDUP(MONTH(Table1[[#This Row],[Ship Date]])/3,0)</f>
        <v>1</v>
      </c>
    </row>
    <row r="1374" spans="1:14" x14ac:dyDescent="0.3">
      <c r="A1374">
        <v>1387</v>
      </c>
      <c r="B1374" t="s">
        <v>2085</v>
      </c>
      <c r="C1374" t="s">
        <v>2086</v>
      </c>
      <c r="D1374" t="s">
        <v>1174</v>
      </c>
      <c r="E1374" s="1">
        <v>42405</v>
      </c>
      <c r="F1374" s="1">
        <v>42405</v>
      </c>
      <c r="G1374" t="s">
        <v>656</v>
      </c>
      <c r="H1374" s="6">
        <v>239.98</v>
      </c>
      <c r="I1374">
        <v>2</v>
      </c>
      <c r="J1374">
        <v>0</v>
      </c>
      <c r="K1374" s="6">
        <v>52.7956</v>
      </c>
      <c r="L1374">
        <f>YEAR(Table1[[#This Row],[Ship Date]])</f>
        <v>2016</v>
      </c>
      <c r="M1374" t="str">
        <f>TEXT(Table1[[#This Row],[Ship Date]],"mmm")</f>
        <v>Feb</v>
      </c>
      <c r="N1374">
        <f>ROUNDUP(MONTH(Table1[[#This Row],[Ship Date]])/3,0)</f>
        <v>1</v>
      </c>
    </row>
    <row r="1375" spans="1:14" x14ac:dyDescent="0.3">
      <c r="A1375">
        <v>1388</v>
      </c>
      <c r="B1375" t="s">
        <v>2085</v>
      </c>
      <c r="C1375" t="s">
        <v>2086</v>
      </c>
      <c r="D1375" t="s">
        <v>2089</v>
      </c>
      <c r="E1375" s="1">
        <v>42405</v>
      </c>
      <c r="F1375" s="1">
        <v>42405</v>
      </c>
      <c r="G1375" t="s">
        <v>656</v>
      </c>
      <c r="H1375" s="6">
        <v>167.96</v>
      </c>
      <c r="I1375">
        <v>2</v>
      </c>
      <c r="J1375">
        <v>0</v>
      </c>
      <c r="K1375" s="6">
        <v>78.941199999999995</v>
      </c>
      <c r="L1375">
        <f>YEAR(Table1[[#This Row],[Ship Date]])</f>
        <v>2016</v>
      </c>
      <c r="M1375" t="str">
        <f>TEXT(Table1[[#This Row],[Ship Date]],"mmm")</f>
        <v>Feb</v>
      </c>
      <c r="N1375">
        <f>ROUNDUP(MONTH(Table1[[#This Row],[Ship Date]])/3,0)</f>
        <v>1</v>
      </c>
    </row>
    <row r="1376" spans="1:14" x14ac:dyDescent="0.3">
      <c r="A1376">
        <v>1389</v>
      </c>
      <c r="B1376" t="s">
        <v>2085</v>
      </c>
      <c r="C1376" t="s">
        <v>2086</v>
      </c>
      <c r="D1376" t="s">
        <v>294</v>
      </c>
      <c r="E1376" s="1">
        <v>42405</v>
      </c>
      <c r="F1376" s="1">
        <v>42405</v>
      </c>
      <c r="G1376" t="s">
        <v>656</v>
      </c>
      <c r="H1376" s="6">
        <v>104.85</v>
      </c>
      <c r="I1376">
        <v>3</v>
      </c>
      <c r="J1376">
        <v>0</v>
      </c>
      <c r="K1376" s="6">
        <v>28.3095</v>
      </c>
      <c r="L1376">
        <f>YEAR(Table1[[#This Row],[Ship Date]])</f>
        <v>2016</v>
      </c>
      <c r="M1376" t="str">
        <f>TEXT(Table1[[#This Row],[Ship Date]],"mmm")</f>
        <v>Feb</v>
      </c>
      <c r="N1376">
        <f>ROUNDUP(MONTH(Table1[[#This Row],[Ship Date]])/3,0)</f>
        <v>1</v>
      </c>
    </row>
    <row r="1377" spans="1:14" x14ac:dyDescent="0.3">
      <c r="A1377">
        <v>1390</v>
      </c>
      <c r="B1377" t="s">
        <v>2085</v>
      </c>
      <c r="C1377" t="s">
        <v>2086</v>
      </c>
      <c r="D1377" t="s">
        <v>600</v>
      </c>
      <c r="E1377" s="1">
        <v>42405</v>
      </c>
      <c r="F1377" s="1">
        <v>42405</v>
      </c>
      <c r="G1377" t="s">
        <v>656</v>
      </c>
      <c r="H1377" s="6">
        <v>484.83</v>
      </c>
      <c r="I1377">
        <v>3</v>
      </c>
      <c r="J1377">
        <v>0</v>
      </c>
      <c r="K1377" s="6">
        <v>126.0558</v>
      </c>
      <c r="L1377">
        <f>YEAR(Table1[[#This Row],[Ship Date]])</f>
        <v>2016</v>
      </c>
      <c r="M1377" t="str">
        <f>TEXT(Table1[[#This Row],[Ship Date]],"mmm")</f>
        <v>Feb</v>
      </c>
      <c r="N1377">
        <f>ROUNDUP(MONTH(Table1[[#This Row],[Ship Date]])/3,0)</f>
        <v>1</v>
      </c>
    </row>
    <row r="1378" spans="1:14" x14ac:dyDescent="0.3">
      <c r="A1378">
        <v>1391</v>
      </c>
      <c r="B1378" t="s">
        <v>2085</v>
      </c>
      <c r="C1378" t="s">
        <v>2086</v>
      </c>
      <c r="D1378" t="s">
        <v>893</v>
      </c>
      <c r="E1378" s="1">
        <v>42405</v>
      </c>
      <c r="F1378" s="1">
        <v>42405</v>
      </c>
      <c r="G1378" t="s">
        <v>656</v>
      </c>
      <c r="H1378" s="6">
        <v>122.97</v>
      </c>
      <c r="I1378">
        <v>3</v>
      </c>
      <c r="J1378">
        <v>0</v>
      </c>
      <c r="K1378" s="6">
        <v>60.255299999999998</v>
      </c>
      <c r="L1378">
        <f>YEAR(Table1[[#This Row],[Ship Date]])</f>
        <v>2016</v>
      </c>
      <c r="M1378" t="str">
        <f>TEXT(Table1[[#This Row],[Ship Date]],"mmm")</f>
        <v>Feb</v>
      </c>
      <c r="N1378">
        <f>ROUNDUP(MONTH(Table1[[#This Row],[Ship Date]])/3,0)</f>
        <v>1</v>
      </c>
    </row>
    <row r="1379" spans="1:14" x14ac:dyDescent="0.3">
      <c r="A1379">
        <v>1392</v>
      </c>
      <c r="B1379" t="s">
        <v>2085</v>
      </c>
      <c r="C1379" t="s">
        <v>2086</v>
      </c>
      <c r="D1379" t="s">
        <v>477</v>
      </c>
      <c r="E1379" s="1">
        <v>42405</v>
      </c>
      <c r="F1379" s="1">
        <v>42405</v>
      </c>
      <c r="G1379" t="s">
        <v>656</v>
      </c>
      <c r="H1379" s="6">
        <v>154.44</v>
      </c>
      <c r="I1379">
        <v>3</v>
      </c>
      <c r="J1379">
        <v>0</v>
      </c>
      <c r="K1379" s="6">
        <v>1.5444</v>
      </c>
      <c r="L1379">
        <f>YEAR(Table1[[#This Row],[Ship Date]])</f>
        <v>2016</v>
      </c>
      <c r="M1379" t="str">
        <f>TEXT(Table1[[#This Row],[Ship Date]],"mmm")</f>
        <v>Feb</v>
      </c>
      <c r="N1379">
        <f>ROUNDUP(MONTH(Table1[[#This Row],[Ship Date]])/3,0)</f>
        <v>1</v>
      </c>
    </row>
    <row r="1380" spans="1:14" x14ac:dyDescent="0.3">
      <c r="A1380">
        <v>1393</v>
      </c>
      <c r="B1380" t="s">
        <v>2085</v>
      </c>
      <c r="C1380" t="s">
        <v>2086</v>
      </c>
      <c r="D1380" t="s">
        <v>132</v>
      </c>
      <c r="E1380" s="1">
        <v>42405</v>
      </c>
      <c r="F1380" s="1">
        <v>42405</v>
      </c>
      <c r="G1380" t="s">
        <v>656</v>
      </c>
      <c r="H1380" s="6">
        <v>342.37</v>
      </c>
      <c r="I1380">
        <v>7</v>
      </c>
      <c r="J1380">
        <v>0</v>
      </c>
      <c r="K1380" s="6">
        <v>160.91390000000001</v>
      </c>
      <c r="L1380">
        <f>YEAR(Table1[[#This Row],[Ship Date]])</f>
        <v>2016</v>
      </c>
      <c r="M1380" t="str">
        <f>TEXT(Table1[[#This Row],[Ship Date]],"mmm")</f>
        <v>Feb</v>
      </c>
      <c r="N1380">
        <f>ROUNDUP(MONTH(Table1[[#This Row],[Ship Date]])/3,0)</f>
        <v>1</v>
      </c>
    </row>
    <row r="1381" spans="1:14" x14ac:dyDescent="0.3">
      <c r="A1381">
        <v>1394</v>
      </c>
      <c r="B1381" t="s">
        <v>2090</v>
      </c>
      <c r="C1381" t="s">
        <v>2091</v>
      </c>
      <c r="D1381" t="s">
        <v>377</v>
      </c>
      <c r="E1381" s="1">
        <v>42919</v>
      </c>
      <c r="F1381" s="1">
        <v>42920</v>
      </c>
      <c r="G1381" t="s">
        <v>82</v>
      </c>
      <c r="H1381" s="6">
        <v>9.5519999999999996</v>
      </c>
      <c r="I1381">
        <v>3</v>
      </c>
      <c r="J1381">
        <v>0.2</v>
      </c>
      <c r="K1381" s="6">
        <v>1.5522</v>
      </c>
      <c r="L1381">
        <f>YEAR(Table1[[#This Row],[Ship Date]])</f>
        <v>2017</v>
      </c>
      <c r="M1381" t="str">
        <f>TEXT(Table1[[#This Row],[Ship Date]],"mmm")</f>
        <v>Jul</v>
      </c>
      <c r="N1381">
        <f>ROUNDUP(MONTH(Table1[[#This Row],[Ship Date]])/3,0)</f>
        <v>3</v>
      </c>
    </row>
    <row r="1382" spans="1:14" x14ac:dyDescent="0.3">
      <c r="A1382">
        <v>1395</v>
      </c>
      <c r="B1382" t="s">
        <v>2092</v>
      </c>
      <c r="C1382" t="s">
        <v>1403</v>
      </c>
      <c r="D1382" t="s">
        <v>2093</v>
      </c>
      <c r="E1382" s="1">
        <v>43017</v>
      </c>
      <c r="F1382" s="1">
        <v>43022</v>
      </c>
      <c r="G1382" t="s">
        <v>22</v>
      </c>
      <c r="H1382" s="6">
        <v>652.45000000000005</v>
      </c>
      <c r="I1382">
        <v>5</v>
      </c>
      <c r="J1382">
        <v>0.5</v>
      </c>
      <c r="K1382" s="6">
        <v>-430.61700000000002</v>
      </c>
      <c r="L1382">
        <f>YEAR(Table1[[#This Row],[Ship Date]])</f>
        <v>2017</v>
      </c>
      <c r="M1382" t="str">
        <f>TEXT(Table1[[#This Row],[Ship Date]],"mmm")</f>
        <v>Oct</v>
      </c>
      <c r="N1382">
        <f>ROUNDUP(MONTH(Table1[[#This Row],[Ship Date]])/3,0)</f>
        <v>4</v>
      </c>
    </row>
    <row r="1383" spans="1:14" x14ac:dyDescent="0.3">
      <c r="A1383">
        <v>1396</v>
      </c>
      <c r="B1383" t="s">
        <v>2092</v>
      </c>
      <c r="C1383" t="s">
        <v>1403</v>
      </c>
      <c r="D1383" t="s">
        <v>2094</v>
      </c>
      <c r="E1383" s="1">
        <v>43017</v>
      </c>
      <c r="F1383" s="1">
        <v>43022</v>
      </c>
      <c r="G1383" t="s">
        <v>22</v>
      </c>
      <c r="H1383" s="6">
        <v>66.644999999999996</v>
      </c>
      <c r="I1383">
        <v>3</v>
      </c>
      <c r="J1383">
        <v>0.5</v>
      </c>
      <c r="K1383" s="6">
        <v>-42.652799999999999</v>
      </c>
      <c r="L1383">
        <f>YEAR(Table1[[#This Row],[Ship Date]])</f>
        <v>2017</v>
      </c>
      <c r="M1383" t="str">
        <f>TEXT(Table1[[#This Row],[Ship Date]],"mmm")</f>
        <v>Oct</v>
      </c>
      <c r="N1383">
        <f>ROUNDUP(MONTH(Table1[[#This Row],[Ship Date]])/3,0)</f>
        <v>4</v>
      </c>
    </row>
    <row r="1384" spans="1:14" x14ac:dyDescent="0.3">
      <c r="A1384">
        <v>1397</v>
      </c>
      <c r="B1384" t="s">
        <v>2095</v>
      </c>
      <c r="C1384" t="s">
        <v>1798</v>
      </c>
      <c r="D1384" t="s">
        <v>2096</v>
      </c>
      <c r="E1384" s="1">
        <v>42698</v>
      </c>
      <c r="F1384" s="1">
        <v>42700</v>
      </c>
      <c r="G1384" t="s">
        <v>82</v>
      </c>
      <c r="H1384" s="6">
        <v>17.216000000000001</v>
      </c>
      <c r="I1384">
        <v>4</v>
      </c>
      <c r="J1384">
        <v>0.2</v>
      </c>
      <c r="K1384" s="6">
        <v>6.0255999999999998</v>
      </c>
      <c r="L1384">
        <f>YEAR(Table1[[#This Row],[Ship Date]])</f>
        <v>2016</v>
      </c>
      <c r="M1384" t="str">
        <f>TEXT(Table1[[#This Row],[Ship Date]],"mmm")</f>
        <v>Nov</v>
      </c>
      <c r="N1384">
        <f>ROUNDUP(MONTH(Table1[[#This Row],[Ship Date]])/3,0)</f>
        <v>4</v>
      </c>
    </row>
    <row r="1385" spans="1:14" x14ac:dyDescent="0.3">
      <c r="A1385">
        <v>1398</v>
      </c>
      <c r="B1385" t="s">
        <v>2095</v>
      </c>
      <c r="C1385" t="s">
        <v>1798</v>
      </c>
      <c r="D1385" t="s">
        <v>1253</v>
      </c>
      <c r="E1385" s="1">
        <v>42698</v>
      </c>
      <c r="F1385" s="1">
        <v>42700</v>
      </c>
      <c r="G1385" t="s">
        <v>82</v>
      </c>
      <c r="H1385" s="6">
        <v>11.56</v>
      </c>
      <c r="I1385">
        <v>2</v>
      </c>
      <c r="J1385">
        <v>0</v>
      </c>
      <c r="K1385" s="6">
        <v>5.6643999999999997</v>
      </c>
      <c r="L1385">
        <f>YEAR(Table1[[#This Row],[Ship Date]])</f>
        <v>2016</v>
      </c>
      <c r="M1385" t="str">
        <f>TEXT(Table1[[#This Row],[Ship Date]],"mmm")</f>
        <v>Nov</v>
      </c>
      <c r="N1385">
        <f>ROUNDUP(MONTH(Table1[[#This Row],[Ship Date]])/3,0)</f>
        <v>4</v>
      </c>
    </row>
    <row r="1386" spans="1:14" x14ac:dyDescent="0.3">
      <c r="A1386">
        <v>1399</v>
      </c>
      <c r="B1386" t="s">
        <v>2095</v>
      </c>
      <c r="C1386" t="s">
        <v>1798</v>
      </c>
      <c r="D1386" t="s">
        <v>368</v>
      </c>
      <c r="E1386" s="1">
        <v>42698</v>
      </c>
      <c r="F1386" s="1">
        <v>42700</v>
      </c>
      <c r="G1386" t="s">
        <v>82</v>
      </c>
      <c r="H1386" s="6">
        <v>88.4</v>
      </c>
      <c r="I1386">
        <v>4</v>
      </c>
      <c r="J1386">
        <v>0</v>
      </c>
      <c r="K1386" s="6">
        <v>11.492000000000001</v>
      </c>
      <c r="L1386">
        <f>YEAR(Table1[[#This Row],[Ship Date]])</f>
        <v>2016</v>
      </c>
      <c r="M1386" t="str">
        <f>TEXT(Table1[[#This Row],[Ship Date]],"mmm")</f>
        <v>Nov</v>
      </c>
      <c r="N1386">
        <f>ROUNDUP(MONTH(Table1[[#This Row],[Ship Date]])/3,0)</f>
        <v>4</v>
      </c>
    </row>
    <row r="1387" spans="1:14" x14ac:dyDescent="0.3">
      <c r="A1387">
        <v>1400</v>
      </c>
      <c r="B1387" t="s">
        <v>2095</v>
      </c>
      <c r="C1387" t="s">
        <v>1798</v>
      </c>
      <c r="D1387" t="s">
        <v>2097</v>
      </c>
      <c r="E1387" s="1">
        <v>42698</v>
      </c>
      <c r="F1387" s="1">
        <v>42700</v>
      </c>
      <c r="G1387" t="s">
        <v>82</v>
      </c>
      <c r="H1387" s="6">
        <v>6.48</v>
      </c>
      <c r="I1387">
        <v>1</v>
      </c>
      <c r="J1387">
        <v>0</v>
      </c>
      <c r="K1387" s="6">
        <v>3.1103999999999998</v>
      </c>
      <c r="L1387">
        <f>YEAR(Table1[[#This Row],[Ship Date]])</f>
        <v>2016</v>
      </c>
      <c r="M1387" t="str">
        <f>TEXT(Table1[[#This Row],[Ship Date]],"mmm")</f>
        <v>Nov</v>
      </c>
      <c r="N1387">
        <f>ROUNDUP(MONTH(Table1[[#This Row],[Ship Date]])/3,0)</f>
        <v>4</v>
      </c>
    </row>
    <row r="1388" spans="1:14" x14ac:dyDescent="0.3">
      <c r="A1388">
        <v>1401</v>
      </c>
      <c r="B1388" t="s">
        <v>2098</v>
      </c>
      <c r="C1388" t="s">
        <v>2099</v>
      </c>
      <c r="D1388" t="s">
        <v>109</v>
      </c>
      <c r="E1388" s="1">
        <v>42675</v>
      </c>
      <c r="F1388" s="1">
        <v>42679</v>
      </c>
      <c r="G1388" t="s">
        <v>22</v>
      </c>
      <c r="H1388" s="6">
        <v>21.8</v>
      </c>
      <c r="I1388">
        <v>2</v>
      </c>
      <c r="J1388">
        <v>0</v>
      </c>
      <c r="K1388" s="6">
        <v>6.1040000000000001</v>
      </c>
      <c r="L1388">
        <f>YEAR(Table1[[#This Row],[Ship Date]])</f>
        <v>2016</v>
      </c>
      <c r="M1388" t="str">
        <f>TEXT(Table1[[#This Row],[Ship Date]],"mmm")</f>
        <v>Nov</v>
      </c>
      <c r="N1388">
        <f>ROUNDUP(MONTH(Table1[[#This Row],[Ship Date]])/3,0)</f>
        <v>4</v>
      </c>
    </row>
    <row r="1389" spans="1:14" x14ac:dyDescent="0.3">
      <c r="A1389">
        <v>1402</v>
      </c>
      <c r="B1389" t="s">
        <v>2098</v>
      </c>
      <c r="C1389" t="s">
        <v>2099</v>
      </c>
      <c r="D1389" t="s">
        <v>1132</v>
      </c>
      <c r="E1389" s="1">
        <v>42675</v>
      </c>
      <c r="F1389" s="1">
        <v>42679</v>
      </c>
      <c r="G1389" t="s">
        <v>22</v>
      </c>
      <c r="H1389" s="6">
        <v>251.79</v>
      </c>
      <c r="I1389">
        <v>3</v>
      </c>
      <c r="J1389">
        <v>0</v>
      </c>
      <c r="K1389" s="6">
        <v>118.3413</v>
      </c>
      <c r="L1389">
        <f>YEAR(Table1[[#This Row],[Ship Date]])</f>
        <v>2016</v>
      </c>
      <c r="M1389" t="str">
        <f>TEXT(Table1[[#This Row],[Ship Date]],"mmm")</f>
        <v>Nov</v>
      </c>
      <c r="N1389">
        <f>ROUNDUP(MONTH(Table1[[#This Row],[Ship Date]])/3,0)</f>
        <v>4</v>
      </c>
    </row>
    <row r="1390" spans="1:14" x14ac:dyDescent="0.3">
      <c r="A1390">
        <v>1403</v>
      </c>
      <c r="B1390" t="s">
        <v>2100</v>
      </c>
      <c r="C1390" t="s">
        <v>182</v>
      </c>
      <c r="D1390" t="s">
        <v>2101</v>
      </c>
      <c r="E1390" s="1">
        <v>42479</v>
      </c>
      <c r="F1390" s="1">
        <v>42485</v>
      </c>
      <c r="G1390" t="s">
        <v>22</v>
      </c>
      <c r="H1390" s="6">
        <v>205.17599999999999</v>
      </c>
      <c r="I1390">
        <v>2</v>
      </c>
      <c r="J1390">
        <v>0.4</v>
      </c>
      <c r="K1390" s="6">
        <v>-58.133200000000002</v>
      </c>
      <c r="L1390">
        <f>YEAR(Table1[[#This Row],[Ship Date]])</f>
        <v>2016</v>
      </c>
      <c r="M1390" t="str">
        <f>TEXT(Table1[[#This Row],[Ship Date]],"mmm")</f>
        <v>Apr</v>
      </c>
      <c r="N1390">
        <f>ROUNDUP(MONTH(Table1[[#This Row],[Ship Date]])/3,0)</f>
        <v>2</v>
      </c>
    </row>
    <row r="1391" spans="1:14" x14ac:dyDescent="0.3">
      <c r="A1391">
        <v>1404</v>
      </c>
      <c r="B1391" t="s">
        <v>2100</v>
      </c>
      <c r="C1391" t="s">
        <v>182</v>
      </c>
      <c r="D1391" t="s">
        <v>2102</v>
      </c>
      <c r="E1391" s="1">
        <v>42479</v>
      </c>
      <c r="F1391" s="1">
        <v>42485</v>
      </c>
      <c r="G1391" t="s">
        <v>22</v>
      </c>
      <c r="H1391" s="6">
        <v>419.4</v>
      </c>
      <c r="I1391">
        <v>5</v>
      </c>
      <c r="J1391">
        <v>0.2</v>
      </c>
      <c r="K1391" s="6">
        <v>146.79</v>
      </c>
      <c r="L1391">
        <f>YEAR(Table1[[#This Row],[Ship Date]])</f>
        <v>2016</v>
      </c>
      <c r="M1391" t="str">
        <f>TEXT(Table1[[#This Row],[Ship Date]],"mmm")</f>
        <v>Apr</v>
      </c>
      <c r="N1391">
        <f>ROUNDUP(MONTH(Table1[[#This Row],[Ship Date]])/3,0)</f>
        <v>2</v>
      </c>
    </row>
    <row r="1392" spans="1:14" x14ac:dyDescent="0.3">
      <c r="A1392">
        <v>1405</v>
      </c>
      <c r="B1392" t="s">
        <v>2103</v>
      </c>
      <c r="C1392" t="s">
        <v>765</v>
      </c>
      <c r="D1392" t="s">
        <v>1022</v>
      </c>
      <c r="E1392" s="1">
        <v>41735</v>
      </c>
      <c r="F1392" s="1">
        <v>41737</v>
      </c>
      <c r="G1392" t="s">
        <v>82</v>
      </c>
      <c r="H1392" s="6">
        <v>10.304</v>
      </c>
      <c r="I1392">
        <v>1</v>
      </c>
      <c r="J1392">
        <v>0.2</v>
      </c>
      <c r="K1392" s="6">
        <v>-2.1896</v>
      </c>
      <c r="L1392">
        <f>YEAR(Table1[[#This Row],[Ship Date]])</f>
        <v>2014</v>
      </c>
      <c r="M1392" t="str">
        <f>TEXT(Table1[[#This Row],[Ship Date]],"mmm")</f>
        <v>Apr</v>
      </c>
      <c r="N1392">
        <f>ROUNDUP(MONTH(Table1[[#This Row],[Ship Date]])/3,0)</f>
        <v>2</v>
      </c>
    </row>
    <row r="1393" spans="1:14" x14ac:dyDescent="0.3">
      <c r="A1393">
        <v>1406</v>
      </c>
      <c r="B1393" t="s">
        <v>2103</v>
      </c>
      <c r="C1393" t="s">
        <v>765</v>
      </c>
      <c r="D1393" t="s">
        <v>2104</v>
      </c>
      <c r="E1393" s="1">
        <v>41735</v>
      </c>
      <c r="F1393" s="1">
        <v>41737</v>
      </c>
      <c r="G1393" t="s">
        <v>82</v>
      </c>
      <c r="H1393" s="6">
        <v>154.76400000000001</v>
      </c>
      <c r="I1393">
        <v>3</v>
      </c>
      <c r="J1393">
        <v>0.4</v>
      </c>
      <c r="K1393" s="6">
        <v>-36.111600000000003</v>
      </c>
      <c r="L1393">
        <f>YEAR(Table1[[#This Row],[Ship Date]])</f>
        <v>2014</v>
      </c>
      <c r="M1393" t="str">
        <f>TEXT(Table1[[#This Row],[Ship Date]],"mmm")</f>
        <v>Apr</v>
      </c>
      <c r="N1393">
        <f>ROUNDUP(MONTH(Table1[[#This Row],[Ship Date]])/3,0)</f>
        <v>2</v>
      </c>
    </row>
    <row r="1394" spans="1:14" x14ac:dyDescent="0.3">
      <c r="A1394">
        <v>1407</v>
      </c>
      <c r="B1394" t="s">
        <v>2103</v>
      </c>
      <c r="C1394" t="s">
        <v>765</v>
      </c>
      <c r="D1394" t="s">
        <v>357</v>
      </c>
      <c r="E1394" s="1">
        <v>41735</v>
      </c>
      <c r="F1394" s="1">
        <v>41737</v>
      </c>
      <c r="G1394" t="s">
        <v>82</v>
      </c>
      <c r="H1394" s="6">
        <v>116.78400000000001</v>
      </c>
      <c r="I1394">
        <v>2</v>
      </c>
      <c r="J1394">
        <v>0.2</v>
      </c>
      <c r="K1394" s="6">
        <v>21.896999999999998</v>
      </c>
      <c r="L1394">
        <f>YEAR(Table1[[#This Row],[Ship Date]])</f>
        <v>2014</v>
      </c>
      <c r="M1394" t="str">
        <f>TEXT(Table1[[#This Row],[Ship Date]],"mmm")</f>
        <v>Apr</v>
      </c>
      <c r="N1394">
        <f>ROUNDUP(MONTH(Table1[[#This Row],[Ship Date]])/3,0)</f>
        <v>2</v>
      </c>
    </row>
    <row r="1395" spans="1:14" x14ac:dyDescent="0.3">
      <c r="A1395">
        <v>1408</v>
      </c>
      <c r="B1395" t="s">
        <v>2105</v>
      </c>
      <c r="C1395" t="s">
        <v>142</v>
      </c>
      <c r="D1395" t="s">
        <v>2106</v>
      </c>
      <c r="E1395" s="1">
        <v>42615</v>
      </c>
      <c r="F1395" s="1">
        <v>42619</v>
      </c>
      <c r="G1395" t="s">
        <v>22</v>
      </c>
      <c r="H1395" s="6">
        <v>75.48</v>
      </c>
      <c r="I1395">
        <v>2</v>
      </c>
      <c r="J1395">
        <v>0</v>
      </c>
      <c r="K1395" s="6">
        <v>19.6248</v>
      </c>
      <c r="L1395">
        <f>YEAR(Table1[[#This Row],[Ship Date]])</f>
        <v>2016</v>
      </c>
      <c r="M1395" t="str">
        <f>TEXT(Table1[[#This Row],[Ship Date]],"mmm")</f>
        <v>Sep</v>
      </c>
      <c r="N1395">
        <f>ROUNDUP(MONTH(Table1[[#This Row],[Ship Date]])/3,0)</f>
        <v>3</v>
      </c>
    </row>
    <row r="1396" spans="1:14" x14ac:dyDescent="0.3">
      <c r="A1396">
        <v>1409</v>
      </c>
      <c r="B1396" t="s">
        <v>2105</v>
      </c>
      <c r="C1396" t="s">
        <v>142</v>
      </c>
      <c r="D1396" t="s">
        <v>597</v>
      </c>
      <c r="E1396" s="1">
        <v>42615</v>
      </c>
      <c r="F1396" s="1">
        <v>42619</v>
      </c>
      <c r="G1396" t="s">
        <v>22</v>
      </c>
      <c r="H1396" s="6">
        <v>39.979999999999997</v>
      </c>
      <c r="I1396">
        <v>2</v>
      </c>
      <c r="J1396">
        <v>0</v>
      </c>
      <c r="K1396" s="6">
        <v>9.9949999999999992</v>
      </c>
      <c r="L1396">
        <f>YEAR(Table1[[#This Row],[Ship Date]])</f>
        <v>2016</v>
      </c>
      <c r="M1396" t="str">
        <f>TEXT(Table1[[#This Row],[Ship Date]],"mmm")</f>
        <v>Sep</v>
      </c>
      <c r="N1396">
        <f>ROUNDUP(MONTH(Table1[[#This Row],[Ship Date]])/3,0)</f>
        <v>3</v>
      </c>
    </row>
    <row r="1397" spans="1:14" x14ac:dyDescent="0.3">
      <c r="A1397">
        <v>1410</v>
      </c>
      <c r="B1397" t="s">
        <v>2107</v>
      </c>
      <c r="C1397" t="s">
        <v>2108</v>
      </c>
      <c r="D1397" t="s">
        <v>1546</v>
      </c>
      <c r="E1397" s="1">
        <v>42638</v>
      </c>
      <c r="F1397" s="1">
        <v>42643</v>
      </c>
      <c r="G1397" t="s">
        <v>22</v>
      </c>
      <c r="H1397" s="6">
        <v>393.16500000000002</v>
      </c>
      <c r="I1397">
        <v>3</v>
      </c>
      <c r="J1397">
        <v>0.5</v>
      </c>
      <c r="K1397" s="6">
        <v>-204.44579999999999</v>
      </c>
      <c r="L1397">
        <f>YEAR(Table1[[#This Row],[Ship Date]])</f>
        <v>2016</v>
      </c>
      <c r="M1397" t="str">
        <f>TEXT(Table1[[#This Row],[Ship Date]],"mmm")</f>
        <v>Sep</v>
      </c>
      <c r="N1397">
        <f>ROUNDUP(MONTH(Table1[[#This Row],[Ship Date]])/3,0)</f>
        <v>3</v>
      </c>
    </row>
    <row r="1398" spans="1:14" x14ac:dyDescent="0.3">
      <c r="A1398">
        <v>1411</v>
      </c>
      <c r="B1398" t="s">
        <v>2109</v>
      </c>
      <c r="C1398" t="s">
        <v>2068</v>
      </c>
      <c r="D1398" t="s">
        <v>860</v>
      </c>
      <c r="E1398" s="1">
        <v>43043</v>
      </c>
      <c r="F1398" s="1">
        <v>43050</v>
      </c>
      <c r="G1398" t="s">
        <v>22</v>
      </c>
      <c r="H1398" s="6">
        <v>23.68</v>
      </c>
      <c r="I1398">
        <v>2</v>
      </c>
      <c r="J1398">
        <v>0.2</v>
      </c>
      <c r="K1398" s="6">
        <v>8.8800000000000008</v>
      </c>
      <c r="L1398">
        <f>YEAR(Table1[[#This Row],[Ship Date]])</f>
        <v>2017</v>
      </c>
      <c r="M1398" t="str">
        <f>TEXT(Table1[[#This Row],[Ship Date]],"mmm")</f>
        <v>Nov</v>
      </c>
      <c r="N1398">
        <f>ROUNDUP(MONTH(Table1[[#This Row],[Ship Date]])/3,0)</f>
        <v>4</v>
      </c>
    </row>
    <row r="1399" spans="1:14" x14ac:dyDescent="0.3">
      <c r="A1399">
        <v>1412</v>
      </c>
      <c r="B1399" t="s">
        <v>2110</v>
      </c>
      <c r="C1399" t="s">
        <v>278</v>
      </c>
      <c r="D1399" t="s">
        <v>1302</v>
      </c>
      <c r="E1399" s="1">
        <v>42560</v>
      </c>
      <c r="F1399" s="1">
        <v>42564</v>
      </c>
      <c r="G1399" t="s">
        <v>22</v>
      </c>
      <c r="H1399" s="6">
        <v>408.00599999999997</v>
      </c>
      <c r="I1399">
        <v>2</v>
      </c>
      <c r="J1399">
        <v>0.1</v>
      </c>
      <c r="K1399" s="6">
        <v>72.534400000000005</v>
      </c>
      <c r="L1399">
        <f>YEAR(Table1[[#This Row],[Ship Date]])</f>
        <v>2016</v>
      </c>
      <c r="M1399" t="str">
        <f>TEXT(Table1[[#This Row],[Ship Date]],"mmm")</f>
        <v>Jul</v>
      </c>
      <c r="N1399">
        <f>ROUNDUP(MONTH(Table1[[#This Row],[Ship Date]])/3,0)</f>
        <v>3</v>
      </c>
    </row>
    <row r="1400" spans="1:14" x14ac:dyDescent="0.3">
      <c r="A1400">
        <v>1413</v>
      </c>
      <c r="B1400" t="s">
        <v>2110</v>
      </c>
      <c r="C1400" t="s">
        <v>278</v>
      </c>
      <c r="D1400" t="s">
        <v>964</v>
      </c>
      <c r="E1400" s="1">
        <v>42560</v>
      </c>
      <c r="F1400" s="1">
        <v>42564</v>
      </c>
      <c r="G1400" t="s">
        <v>22</v>
      </c>
      <c r="H1400" s="6">
        <v>165.28</v>
      </c>
      <c r="I1400">
        <v>4</v>
      </c>
      <c r="J1400">
        <v>0</v>
      </c>
      <c r="K1400" s="6">
        <v>14.8752</v>
      </c>
      <c r="L1400">
        <f>YEAR(Table1[[#This Row],[Ship Date]])</f>
        <v>2016</v>
      </c>
      <c r="M1400" t="str">
        <f>TEXT(Table1[[#This Row],[Ship Date]],"mmm")</f>
        <v>Jul</v>
      </c>
      <c r="N1400">
        <f>ROUNDUP(MONTH(Table1[[#This Row],[Ship Date]])/3,0)</f>
        <v>3</v>
      </c>
    </row>
    <row r="1401" spans="1:14" x14ac:dyDescent="0.3">
      <c r="A1401">
        <v>1414</v>
      </c>
      <c r="B1401" t="s">
        <v>2111</v>
      </c>
      <c r="C1401" t="s">
        <v>2112</v>
      </c>
      <c r="D1401" t="s">
        <v>2113</v>
      </c>
      <c r="E1401" s="1">
        <v>41820</v>
      </c>
      <c r="F1401" s="1">
        <v>41825</v>
      </c>
      <c r="G1401" t="s">
        <v>22</v>
      </c>
      <c r="H1401" s="6">
        <v>334.76799999999997</v>
      </c>
      <c r="I1401">
        <v>7</v>
      </c>
      <c r="J1401">
        <v>0.2</v>
      </c>
      <c r="K1401" s="6">
        <v>108.7996</v>
      </c>
      <c r="L1401">
        <f>YEAR(Table1[[#This Row],[Ship Date]])</f>
        <v>2014</v>
      </c>
      <c r="M1401" t="str">
        <f>TEXT(Table1[[#This Row],[Ship Date]],"mmm")</f>
        <v>Jul</v>
      </c>
      <c r="N1401">
        <f>ROUNDUP(MONTH(Table1[[#This Row],[Ship Date]])/3,0)</f>
        <v>3</v>
      </c>
    </row>
    <row r="1402" spans="1:14" x14ac:dyDescent="0.3">
      <c r="A1402">
        <v>1415</v>
      </c>
      <c r="B1402" t="s">
        <v>2114</v>
      </c>
      <c r="C1402" t="s">
        <v>2115</v>
      </c>
      <c r="D1402" t="s">
        <v>1942</v>
      </c>
      <c r="E1402" s="1">
        <v>42763</v>
      </c>
      <c r="F1402" s="1">
        <v>42766</v>
      </c>
      <c r="G1402" t="s">
        <v>14</v>
      </c>
      <c r="H1402" s="6">
        <v>239.97</v>
      </c>
      <c r="I1402">
        <v>3</v>
      </c>
      <c r="J1402">
        <v>0</v>
      </c>
      <c r="K1402" s="6">
        <v>26.396699999999999</v>
      </c>
      <c r="L1402">
        <f>YEAR(Table1[[#This Row],[Ship Date]])</f>
        <v>2017</v>
      </c>
      <c r="M1402" t="str">
        <f>TEXT(Table1[[#This Row],[Ship Date]],"mmm")</f>
        <v>Jan</v>
      </c>
      <c r="N1402">
        <f>ROUNDUP(MONTH(Table1[[#This Row],[Ship Date]])/3,0)</f>
        <v>1</v>
      </c>
    </row>
    <row r="1403" spans="1:14" x14ac:dyDescent="0.3">
      <c r="A1403">
        <v>1416</v>
      </c>
      <c r="B1403" t="s">
        <v>2114</v>
      </c>
      <c r="C1403" t="s">
        <v>2115</v>
      </c>
      <c r="D1403" t="s">
        <v>2116</v>
      </c>
      <c r="E1403" s="1">
        <v>42763</v>
      </c>
      <c r="F1403" s="1">
        <v>42766</v>
      </c>
      <c r="G1403" t="s">
        <v>14</v>
      </c>
      <c r="H1403" s="6">
        <v>37.74</v>
      </c>
      <c r="I1403">
        <v>3</v>
      </c>
      <c r="J1403">
        <v>0</v>
      </c>
      <c r="K1403" s="6">
        <v>12.8316</v>
      </c>
      <c r="L1403">
        <f>YEAR(Table1[[#This Row],[Ship Date]])</f>
        <v>2017</v>
      </c>
      <c r="M1403" t="str">
        <f>TEXT(Table1[[#This Row],[Ship Date]],"mmm")</f>
        <v>Jan</v>
      </c>
      <c r="N1403">
        <f>ROUNDUP(MONTH(Table1[[#This Row],[Ship Date]])/3,0)</f>
        <v>1</v>
      </c>
    </row>
    <row r="1404" spans="1:14" x14ac:dyDescent="0.3">
      <c r="A1404">
        <v>1417</v>
      </c>
      <c r="B1404" t="s">
        <v>2117</v>
      </c>
      <c r="C1404" t="s">
        <v>2118</v>
      </c>
      <c r="D1404" t="s">
        <v>2119</v>
      </c>
      <c r="E1404" s="1">
        <v>42268</v>
      </c>
      <c r="F1404" s="1">
        <v>42271</v>
      </c>
      <c r="G1404" t="s">
        <v>82</v>
      </c>
      <c r="H1404" s="6">
        <v>946.34400000000005</v>
      </c>
      <c r="I1404">
        <v>7</v>
      </c>
      <c r="J1404">
        <v>0.2</v>
      </c>
      <c r="K1404" s="6">
        <v>118.29300000000001</v>
      </c>
      <c r="L1404">
        <f>YEAR(Table1[[#This Row],[Ship Date]])</f>
        <v>2015</v>
      </c>
      <c r="M1404" t="str">
        <f>TEXT(Table1[[#This Row],[Ship Date]],"mmm")</f>
        <v>Sep</v>
      </c>
      <c r="N1404">
        <f>ROUNDUP(MONTH(Table1[[#This Row],[Ship Date]])/3,0)</f>
        <v>3</v>
      </c>
    </row>
    <row r="1405" spans="1:14" x14ac:dyDescent="0.3">
      <c r="A1405">
        <v>1418</v>
      </c>
      <c r="B1405" t="s">
        <v>2117</v>
      </c>
      <c r="C1405" t="s">
        <v>2118</v>
      </c>
      <c r="D1405" t="s">
        <v>1520</v>
      </c>
      <c r="E1405" s="1">
        <v>42268</v>
      </c>
      <c r="F1405" s="1">
        <v>42271</v>
      </c>
      <c r="G1405" t="s">
        <v>82</v>
      </c>
      <c r="H1405" s="6">
        <v>151.19999999999999</v>
      </c>
      <c r="I1405">
        <v>3</v>
      </c>
      <c r="J1405">
        <v>0.2</v>
      </c>
      <c r="K1405" s="6">
        <v>32.130000000000003</v>
      </c>
      <c r="L1405">
        <f>YEAR(Table1[[#This Row],[Ship Date]])</f>
        <v>2015</v>
      </c>
      <c r="M1405" t="str">
        <f>TEXT(Table1[[#This Row],[Ship Date]],"mmm")</f>
        <v>Sep</v>
      </c>
      <c r="N1405">
        <f>ROUNDUP(MONTH(Table1[[#This Row],[Ship Date]])/3,0)</f>
        <v>3</v>
      </c>
    </row>
    <row r="1406" spans="1:14" x14ac:dyDescent="0.3">
      <c r="A1406">
        <v>1419</v>
      </c>
      <c r="B1406" t="s">
        <v>2117</v>
      </c>
      <c r="C1406" t="s">
        <v>2118</v>
      </c>
      <c r="D1406" t="s">
        <v>114</v>
      </c>
      <c r="E1406" s="1">
        <v>42268</v>
      </c>
      <c r="F1406" s="1">
        <v>42271</v>
      </c>
      <c r="G1406" t="s">
        <v>82</v>
      </c>
      <c r="H1406" s="6">
        <v>4.9279999999999999</v>
      </c>
      <c r="I1406">
        <v>4</v>
      </c>
      <c r="J1406">
        <v>0.6</v>
      </c>
      <c r="K1406" s="6">
        <v>-1.4783999999999999</v>
      </c>
      <c r="L1406">
        <f>YEAR(Table1[[#This Row],[Ship Date]])</f>
        <v>2015</v>
      </c>
      <c r="M1406" t="str">
        <f>TEXT(Table1[[#This Row],[Ship Date]],"mmm")</f>
        <v>Sep</v>
      </c>
      <c r="N1406">
        <f>ROUNDUP(MONTH(Table1[[#This Row],[Ship Date]])/3,0)</f>
        <v>3</v>
      </c>
    </row>
    <row r="1407" spans="1:14" x14ac:dyDescent="0.3">
      <c r="A1407">
        <v>1420</v>
      </c>
      <c r="B1407" t="s">
        <v>2120</v>
      </c>
      <c r="C1407" t="s">
        <v>2121</v>
      </c>
      <c r="D1407" t="s">
        <v>2122</v>
      </c>
      <c r="E1407" s="1">
        <v>42273</v>
      </c>
      <c r="F1407" s="1">
        <v>42277</v>
      </c>
      <c r="G1407" t="s">
        <v>22</v>
      </c>
      <c r="H1407" s="6">
        <v>86.272000000000006</v>
      </c>
      <c r="I1407">
        <v>4</v>
      </c>
      <c r="J1407">
        <v>0.2</v>
      </c>
      <c r="K1407" s="6">
        <v>31.273599999999998</v>
      </c>
      <c r="L1407">
        <f>YEAR(Table1[[#This Row],[Ship Date]])</f>
        <v>2015</v>
      </c>
      <c r="M1407" t="str">
        <f>TEXT(Table1[[#This Row],[Ship Date]],"mmm")</f>
        <v>Sep</v>
      </c>
      <c r="N1407">
        <f>ROUNDUP(MONTH(Table1[[#This Row],[Ship Date]])/3,0)</f>
        <v>3</v>
      </c>
    </row>
    <row r="1408" spans="1:14" x14ac:dyDescent="0.3">
      <c r="A1408">
        <v>1421</v>
      </c>
      <c r="B1408" t="s">
        <v>2120</v>
      </c>
      <c r="C1408" t="s">
        <v>2121</v>
      </c>
      <c r="D1408" t="s">
        <v>533</v>
      </c>
      <c r="E1408" s="1">
        <v>42273</v>
      </c>
      <c r="F1408" s="1">
        <v>42277</v>
      </c>
      <c r="G1408" t="s">
        <v>22</v>
      </c>
      <c r="H1408" s="6">
        <v>72.587999999999994</v>
      </c>
      <c r="I1408">
        <v>2</v>
      </c>
      <c r="J1408">
        <v>0.7</v>
      </c>
      <c r="K1408" s="6">
        <v>-48.392000000000003</v>
      </c>
      <c r="L1408">
        <f>YEAR(Table1[[#This Row],[Ship Date]])</f>
        <v>2015</v>
      </c>
      <c r="M1408" t="str">
        <f>TEXT(Table1[[#This Row],[Ship Date]],"mmm")</f>
        <v>Sep</v>
      </c>
      <c r="N1408">
        <f>ROUNDUP(MONTH(Table1[[#This Row],[Ship Date]])/3,0)</f>
        <v>3</v>
      </c>
    </row>
    <row r="1409" spans="1:14" x14ac:dyDescent="0.3">
      <c r="A1409">
        <v>1422</v>
      </c>
      <c r="B1409" t="s">
        <v>2120</v>
      </c>
      <c r="C1409" t="s">
        <v>2121</v>
      </c>
      <c r="D1409" t="s">
        <v>2123</v>
      </c>
      <c r="E1409" s="1">
        <v>42273</v>
      </c>
      <c r="F1409" s="1">
        <v>42277</v>
      </c>
      <c r="G1409" t="s">
        <v>22</v>
      </c>
      <c r="H1409" s="6">
        <v>60.671999999999997</v>
      </c>
      <c r="I1409">
        <v>2</v>
      </c>
      <c r="J1409">
        <v>0.2</v>
      </c>
      <c r="K1409" s="6">
        <v>14.409599999999999</v>
      </c>
      <c r="L1409">
        <f>YEAR(Table1[[#This Row],[Ship Date]])</f>
        <v>2015</v>
      </c>
      <c r="M1409" t="str">
        <f>TEXT(Table1[[#This Row],[Ship Date]],"mmm")</f>
        <v>Sep</v>
      </c>
      <c r="N1409">
        <f>ROUNDUP(MONTH(Table1[[#This Row],[Ship Date]])/3,0)</f>
        <v>3</v>
      </c>
    </row>
    <row r="1410" spans="1:14" x14ac:dyDescent="0.3">
      <c r="A1410">
        <v>1423</v>
      </c>
      <c r="B1410" t="s">
        <v>2120</v>
      </c>
      <c r="C1410" t="s">
        <v>2121</v>
      </c>
      <c r="D1410" t="s">
        <v>1450</v>
      </c>
      <c r="E1410" s="1">
        <v>42273</v>
      </c>
      <c r="F1410" s="1">
        <v>42277</v>
      </c>
      <c r="G1410" t="s">
        <v>22</v>
      </c>
      <c r="H1410" s="6">
        <v>77.031000000000006</v>
      </c>
      <c r="I1410">
        <v>9</v>
      </c>
      <c r="J1410">
        <v>0.7</v>
      </c>
      <c r="K1410" s="6">
        <v>-59.057099999999998</v>
      </c>
      <c r="L1410">
        <f>YEAR(Table1[[#This Row],[Ship Date]])</f>
        <v>2015</v>
      </c>
      <c r="M1410" t="str">
        <f>TEXT(Table1[[#This Row],[Ship Date]],"mmm")</f>
        <v>Sep</v>
      </c>
      <c r="N1410">
        <f>ROUNDUP(MONTH(Table1[[#This Row],[Ship Date]])/3,0)</f>
        <v>3</v>
      </c>
    </row>
    <row r="1411" spans="1:14" x14ac:dyDescent="0.3">
      <c r="A1411">
        <v>1424</v>
      </c>
      <c r="B1411" t="s">
        <v>2120</v>
      </c>
      <c r="C1411" t="s">
        <v>2121</v>
      </c>
      <c r="D1411" t="s">
        <v>712</v>
      </c>
      <c r="E1411" s="1">
        <v>42273</v>
      </c>
      <c r="F1411" s="1">
        <v>42277</v>
      </c>
      <c r="G1411" t="s">
        <v>22</v>
      </c>
      <c r="H1411" s="6">
        <v>119.904</v>
      </c>
      <c r="I1411">
        <v>6</v>
      </c>
      <c r="J1411">
        <v>0.2</v>
      </c>
      <c r="K1411" s="6">
        <v>-1.4987999999999999</v>
      </c>
      <c r="L1411">
        <f>YEAR(Table1[[#This Row],[Ship Date]])</f>
        <v>2015</v>
      </c>
      <c r="M1411" t="str">
        <f>TEXT(Table1[[#This Row],[Ship Date]],"mmm")</f>
        <v>Sep</v>
      </c>
      <c r="N1411">
        <f>ROUNDUP(MONTH(Table1[[#This Row],[Ship Date]])/3,0)</f>
        <v>3</v>
      </c>
    </row>
    <row r="1412" spans="1:14" x14ac:dyDescent="0.3">
      <c r="A1412">
        <v>1425</v>
      </c>
      <c r="B1412" t="s">
        <v>2120</v>
      </c>
      <c r="C1412" t="s">
        <v>2121</v>
      </c>
      <c r="D1412" t="s">
        <v>2124</v>
      </c>
      <c r="E1412" s="1">
        <v>42273</v>
      </c>
      <c r="F1412" s="1">
        <v>42277</v>
      </c>
      <c r="G1412" t="s">
        <v>22</v>
      </c>
      <c r="H1412" s="6">
        <v>263.95999999999998</v>
      </c>
      <c r="I1412">
        <v>5</v>
      </c>
      <c r="J1412">
        <v>0.2</v>
      </c>
      <c r="K1412" s="6">
        <v>23.096499999999999</v>
      </c>
      <c r="L1412">
        <f>YEAR(Table1[[#This Row],[Ship Date]])</f>
        <v>2015</v>
      </c>
      <c r="M1412" t="str">
        <f>TEXT(Table1[[#This Row],[Ship Date]],"mmm")</f>
        <v>Sep</v>
      </c>
      <c r="N1412">
        <f>ROUNDUP(MONTH(Table1[[#This Row],[Ship Date]])/3,0)</f>
        <v>3</v>
      </c>
    </row>
    <row r="1413" spans="1:14" x14ac:dyDescent="0.3">
      <c r="A1413">
        <v>1426</v>
      </c>
      <c r="B1413" t="s">
        <v>2120</v>
      </c>
      <c r="C1413" t="s">
        <v>2121</v>
      </c>
      <c r="D1413" t="s">
        <v>838</v>
      </c>
      <c r="E1413" s="1">
        <v>42273</v>
      </c>
      <c r="F1413" s="1">
        <v>42277</v>
      </c>
      <c r="G1413" t="s">
        <v>22</v>
      </c>
      <c r="H1413" s="6">
        <v>363.64800000000002</v>
      </c>
      <c r="I1413">
        <v>4</v>
      </c>
      <c r="J1413">
        <v>0.2</v>
      </c>
      <c r="K1413" s="6">
        <v>-86.366399999999999</v>
      </c>
      <c r="L1413">
        <f>YEAR(Table1[[#This Row],[Ship Date]])</f>
        <v>2015</v>
      </c>
      <c r="M1413" t="str">
        <f>TEXT(Table1[[#This Row],[Ship Date]],"mmm")</f>
        <v>Sep</v>
      </c>
      <c r="N1413">
        <f>ROUNDUP(MONTH(Table1[[#This Row],[Ship Date]])/3,0)</f>
        <v>3</v>
      </c>
    </row>
    <row r="1414" spans="1:14" x14ac:dyDescent="0.3">
      <c r="A1414">
        <v>1427</v>
      </c>
      <c r="B1414" t="s">
        <v>2125</v>
      </c>
      <c r="C1414" t="s">
        <v>2126</v>
      </c>
      <c r="D1414" t="s">
        <v>1066</v>
      </c>
      <c r="E1414" s="1">
        <v>42308</v>
      </c>
      <c r="F1414" s="1">
        <v>42312</v>
      </c>
      <c r="G1414" t="s">
        <v>14</v>
      </c>
      <c r="H1414" s="6">
        <v>9.7279999999999998</v>
      </c>
      <c r="I1414">
        <v>2</v>
      </c>
      <c r="J1414">
        <v>0.2</v>
      </c>
      <c r="K1414" s="6">
        <v>3.2831999999999999</v>
      </c>
      <c r="L1414">
        <f>YEAR(Table1[[#This Row],[Ship Date]])</f>
        <v>2015</v>
      </c>
      <c r="M1414" t="str">
        <f>TEXT(Table1[[#This Row],[Ship Date]],"mmm")</f>
        <v>Nov</v>
      </c>
      <c r="N1414">
        <f>ROUNDUP(MONTH(Table1[[#This Row],[Ship Date]])/3,0)</f>
        <v>4</v>
      </c>
    </row>
    <row r="1415" spans="1:14" x14ac:dyDescent="0.3">
      <c r="A1415">
        <v>1428</v>
      </c>
      <c r="B1415" t="s">
        <v>2125</v>
      </c>
      <c r="C1415" t="s">
        <v>2126</v>
      </c>
      <c r="D1415" t="s">
        <v>236</v>
      </c>
      <c r="E1415" s="1">
        <v>42308</v>
      </c>
      <c r="F1415" s="1">
        <v>42312</v>
      </c>
      <c r="G1415" t="s">
        <v>14</v>
      </c>
      <c r="H1415" s="6">
        <v>14.75</v>
      </c>
      <c r="I1415">
        <v>5</v>
      </c>
      <c r="J1415">
        <v>0</v>
      </c>
      <c r="K1415" s="6">
        <v>7.08</v>
      </c>
      <c r="L1415">
        <f>YEAR(Table1[[#This Row],[Ship Date]])</f>
        <v>2015</v>
      </c>
      <c r="M1415" t="str">
        <f>TEXT(Table1[[#This Row],[Ship Date]],"mmm")</f>
        <v>Nov</v>
      </c>
      <c r="N1415">
        <f>ROUNDUP(MONTH(Table1[[#This Row],[Ship Date]])/3,0)</f>
        <v>4</v>
      </c>
    </row>
    <row r="1416" spans="1:14" x14ac:dyDescent="0.3">
      <c r="A1416">
        <v>1429</v>
      </c>
      <c r="B1416" t="s">
        <v>2125</v>
      </c>
      <c r="C1416" t="s">
        <v>2126</v>
      </c>
      <c r="D1416" t="s">
        <v>2127</v>
      </c>
      <c r="E1416" s="1">
        <v>42308</v>
      </c>
      <c r="F1416" s="1">
        <v>42312</v>
      </c>
      <c r="G1416" t="s">
        <v>14</v>
      </c>
      <c r="H1416" s="6">
        <v>29.8</v>
      </c>
      <c r="I1416">
        <v>5</v>
      </c>
      <c r="J1416">
        <v>0.2</v>
      </c>
      <c r="K1416" s="6">
        <v>9.3125</v>
      </c>
      <c r="L1416">
        <f>YEAR(Table1[[#This Row],[Ship Date]])</f>
        <v>2015</v>
      </c>
      <c r="M1416" t="str">
        <f>TEXT(Table1[[#This Row],[Ship Date]],"mmm")</f>
        <v>Nov</v>
      </c>
      <c r="N1416">
        <f>ROUNDUP(MONTH(Table1[[#This Row],[Ship Date]])/3,0)</f>
        <v>4</v>
      </c>
    </row>
    <row r="1417" spans="1:14" x14ac:dyDescent="0.3">
      <c r="A1417">
        <v>1430</v>
      </c>
      <c r="B1417" t="s">
        <v>2125</v>
      </c>
      <c r="C1417" t="s">
        <v>2126</v>
      </c>
      <c r="D1417" t="s">
        <v>1186</v>
      </c>
      <c r="E1417" s="1">
        <v>42308</v>
      </c>
      <c r="F1417" s="1">
        <v>42312</v>
      </c>
      <c r="G1417" t="s">
        <v>14</v>
      </c>
      <c r="H1417" s="6">
        <v>427.42</v>
      </c>
      <c r="I1417">
        <v>14</v>
      </c>
      <c r="J1417">
        <v>0</v>
      </c>
      <c r="K1417" s="6">
        <v>196.61320000000001</v>
      </c>
      <c r="L1417">
        <f>YEAR(Table1[[#This Row],[Ship Date]])</f>
        <v>2015</v>
      </c>
      <c r="M1417" t="str">
        <f>TEXT(Table1[[#This Row],[Ship Date]],"mmm")</f>
        <v>Nov</v>
      </c>
      <c r="N1417">
        <f>ROUNDUP(MONTH(Table1[[#This Row],[Ship Date]])/3,0)</f>
        <v>4</v>
      </c>
    </row>
    <row r="1418" spans="1:14" x14ac:dyDescent="0.3">
      <c r="A1418">
        <v>1431</v>
      </c>
      <c r="B1418" t="s">
        <v>2128</v>
      </c>
      <c r="C1418" t="s">
        <v>1313</v>
      </c>
      <c r="D1418" t="s">
        <v>1056</v>
      </c>
      <c r="E1418" s="1">
        <v>43065</v>
      </c>
      <c r="F1418" s="1">
        <v>43069</v>
      </c>
      <c r="G1418" t="s">
        <v>22</v>
      </c>
      <c r="H1418" s="6">
        <v>220.75200000000001</v>
      </c>
      <c r="I1418">
        <v>8</v>
      </c>
      <c r="J1418">
        <v>0.4</v>
      </c>
      <c r="K1418" s="6">
        <v>-40.471200000000003</v>
      </c>
      <c r="L1418">
        <f>YEAR(Table1[[#This Row],[Ship Date]])</f>
        <v>2017</v>
      </c>
      <c r="M1418" t="str">
        <f>TEXT(Table1[[#This Row],[Ship Date]],"mmm")</f>
        <v>Nov</v>
      </c>
      <c r="N1418">
        <f>ROUNDUP(MONTH(Table1[[#This Row],[Ship Date]])/3,0)</f>
        <v>4</v>
      </c>
    </row>
    <row r="1419" spans="1:14" x14ac:dyDescent="0.3">
      <c r="A1419">
        <v>1432</v>
      </c>
      <c r="B1419" t="s">
        <v>2129</v>
      </c>
      <c r="C1419" t="s">
        <v>37</v>
      </c>
      <c r="D1419" t="s">
        <v>2130</v>
      </c>
      <c r="E1419" s="1">
        <v>41992</v>
      </c>
      <c r="F1419" s="1">
        <v>41994</v>
      </c>
      <c r="G1419" t="s">
        <v>14</v>
      </c>
      <c r="H1419" s="6">
        <v>152.76</v>
      </c>
      <c r="I1419">
        <v>6</v>
      </c>
      <c r="J1419">
        <v>0</v>
      </c>
      <c r="K1419" s="6">
        <v>74.852400000000003</v>
      </c>
      <c r="L1419">
        <f>YEAR(Table1[[#This Row],[Ship Date]])</f>
        <v>2014</v>
      </c>
      <c r="M1419" t="str">
        <f>TEXT(Table1[[#This Row],[Ship Date]],"mmm")</f>
        <v>Dec</v>
      </c>
      <c r="N1419">
        <f>ROUNDUP(MONTH(Table1[[#This Row],[Ship Date]])/3,0)</f>
        <v>4</v>
      </c>
    </row>
    <row r="1420" spans="1:14" x14ac:dyDescent="0.3">
      <c r="A1420">
        <v>1433</v>
      </c>
      <c r="B1420" t="s">
        <v>2129</v>
      </c>
      <c r="C1420" t="s">
        <v>37</v>
      </c>
      <c r="D1420" t="s">
        <v>1044</v>
      </c>
      <c r="E1420" s="1">
        <v>41992</v>
      </c>
      <c r="F1420" s="1">
        <v>41994</v>
      </c>
      <c r="G1420" t="s">
        <v>14</v>
      </c>
      <c r="H1420" s="6">
        <v>7.27</v>
      </c>
      <c r="I1420">
        <v>1</v>
      </c>
      <c r="J1420">
        <v>0</v>
      </c>
      <c r="K1420" s="6">
        <v>1.9629000000000001</v>
      </c>
      <c r="L1420">
        <f>YEAR(Table1[[#This Row],[Ship Date]])</f>
        <v>2014</v>
      </c>
      <c r="M1420" t="str">
        <f>TEXT(Table1[[#This Row],[Ship Date]],"mmm")</f>
        <v>Dec</v>
      </c>
      <c r="N1420">
        <f>ROUNDUP(MONTH(Table1[[#This Row],[Ship Date]])/3,0)</f>
        <v>4</v>
      </c>
    </row>
    <row r="1421" spans="1:14" x14ac:dyDescent="0.3">
      <c r="A1421">
        <v>1434</v>
      </c>
      <c r="B1421" t="s">
        <v>2129</v>
      </c>
      <c r="C1421" t="s">
        <v>37</v>
      </c>
      <c r="D1421" t="s">
        <v>151</v>
      </c>
      <c r="E1421" s="1">
        <v>41992</v>
      </c>
      <c r="F1421" s="1">
        <v>41994</v>
      </c>
      <c r="G1421" t="s">
        <v>14</v>
      </c>
      <c r="H1421" s="6">
        <v>1819.86</v>
      </c>
      <c r="I1421">
        <v>14</v>
      </c>
      <c r="J1421">
        <v>0</v>
      </c>
      <c r="K1421" s="6">
        <v>163.78739999999999</v>
      </c>
      <c r="L1421">
        <f>YEAR(Table1[[#This Row],[Ship Date]])</f>
        <v>2014</v>
      </c>
      <c r="M1421" t="str">
        <f>TEXT(Table1[[#This Row],[Ship Date]],"mmm")</f>
        <v>Dec</v>
      </c>
      <c r="N1421">
        <f>ROUNDUP(MONTH(Table1[[#This Row],[Ship Date]])/3,0)</f>
        <v>4</v>
      </c>
    </row>
    <row r="1422" spans="1:14" x14ac:dyDescent="0.3">
      <c r="A1422">
        <v>1435</v>
      </c>
      <c r="B1422" t="s">
        <v>2131</v>
      </c>
      <c r="C1422" t="s">
        <v>1000</v>
      </c>
      <c r="D1422" t="s">
        <v>2132</v>
      </c>
      <c r="E1422" s="1">
        <v>42730</v>
      </c>
      <c r="F1422" s="1">
        <v>42734</v>
      </c>
      <c r="G1422" t="s">
        <v>22</v>
      </c>
      <c r="H1422" s="6">
        <v>33.9</v>
      </c>
      <c r="I1422">
        <v>5</v>
      </c>
      <c r="J1422">
        <v>0</v>
      </c>
      <c r="K1422" s="6">
        <v>15.593999999999999</v>
      </c>
      <c r="L1422">
        <f>YEAR(Table1[[#This Row],[Ship Date]])</f>
        <v>2016</v>
      </c>
      <c r="M1422" t="str">
        <f>TEXT(Table1[[#This Row],[Ship Date]],"mmm")</f>
        <v>Dec</v>
      </c>
      <c r="N1422">
        <f>ROUNDUP(MONTH(Table1[[#This Row],[Ship Date]])/3,0)</f>
        <v>4</v>
      </c>
    </row>
    <row r="1423" spans="1:14" x14ac:dyDescent="0.3">
      <c r="A1423">
        <v>1436</v>
      </c>
      <c r="B1423" t="s">
        <v>2133</v>
      </c>
      <c r="C1423" t="s">
        <v>2134</v>
      </c>
      <c r="D1423" t="s">
        <v>2135</v>
      </c>
      <c r="E1423" s="1">
        <v>42906</v>
      </c>
      <c r="F1423" s="1">
        <v>42913</v>
      </c>
      <c r="G1423" t="s">
        <v>22</v>
      </c>
      <c r="H1423" s="6">
        <v>31.103999999999999</v>
      </c>
      <c r="I1423">
        <v>6</v>
      </c>
      <c r="J1423">
        <v>0.2</v>
      </c>
      <c r="K1423" s="6">
        <v>10.8864</v>
      </c>
      <c r="L1423">
        <f>YEAR(Table1[[#This Row],[Ship Date]])</f>
        <v>2017</v>
      </c>
      <c r="M1423" t="str">
        <f>TEXT(Table1[[#This Row],[Ship Date]],"mmm")</f>
        <v>Jun</v>
      </c>
      <c r="N1423">
        <f>ROUNDUP(MONTH(Table1[[#This Row],[Ship Date]])/3,0)</f>
        <v>2</v>
      </c>
    </row>
    <row r="1424" spans="1:14" x14ac:dyDescent="0.3">
      <c r="A1424">
        <v>1437</v>
      </c>
      <c r="B1424" t="s">
        <v>2133</v>
      </c>
      <c r="C1424" t="s">
        <v>2134</v>
      </c>
      <c r="D1424" t="s">
        <v>2042</v>
      </c>
      <c r="E1424" s="1">
        <v>42906</v>
      </c>
      <c r="F1424" s="1">
        <v>42913</v>
      </c>
      <c r="G1424" t="s">
        <v>22</v>
      </c>
      <c r="H1424" s="6">
        <v>5.2480000000000002</v>
      </c>
      <c r="I1424">
        <v>2</v>
      </c>
      <c r="J1424">
        <v>0.2</v>
      </c>
      <c r="K1424" s="6">
        <v>0.59040000000000004</v>
      </c>
      <c r="L1424">
        <f>YEAR(Table1[[#This Row],[Ship Date]])</f>
        <v>2017</v>
      </c>
      <c r="M1424" t="str">
        <f>TEXT(Table1[[#This Row],[Ship Date]],"mmm")</f>
        <v>Jun</v>
      </c>
      <c r="N1424">
        <f>ROUNDUP(MONTH(Table1[[#This Row],[Ship Date]])/3,0)</f>
        <v>2</v>
      </c>
    </row>
    <row r="1425" spans="1:14" x14ac:dyDescent="0.3">
      <c r="A1425">
        <v>1438</v>
      </c>
      <c r="B1425" t="s">
        <v>2136</v>
      </c>
      <c r="C1425" t="s">
        <v>150</v>
      </c>
      <c r="D1425" t="s">
        <v>2137</v>
      </c>
      <c r="E1425" s="1">
        <v>42292</v>
      </c>
      <c r="F1425" s="1">
        <v>42292</v>
      </c>
      <c r="G1425" t="s">
        <v>656</v>
      </c>
      <c r="H1425" s="6">
        <v>263.88</v>
      </c>
      <c r="I1425">
        <v>3</v>
      </c>
      <c r="J1425">
        <v>0.2</v>
      </c>
      <c r="K1425" s="6">
        <v>42.880499999999998</v>
      </c>
      <c r="L1425">
        <f>YEAR(Table1[[#This Row],[Ship Date]])</f>
        <v>2015</v>
      </c>
      <c r="M1425" t="str">
        <f>TEXT(Table1[[#This Row],[Ship Date]],"mmm")</f>
        <v>Oct</v>
      </c>
      <c r="N1425">
        <f>ROUNDUP(MONTH(Table1[[#This Row],[Ship Date]])/3,0)</f>
        <v>4</v>
      </c>
    </row>
    <row r="1426" spans="1:14" x14ac:dyDescent="0.3">
      <c r="A1426">
        <v>1439</v>
      </c>
      <c r="B1426" t="s">
        <v>2136</v>
      </c>
      <c r="C1426" t="s">
        <v>150</v>
      </c>
      <c r="D1426" t="s">
        <v>973</v>
      </c>
      <c r="E1426" s="1">
        <v>42292</v>
      </c>
      <c r="F1426" s="1">
        <v>42292</v>
      </c>
      <c r="G1426" t="s">
        <v>656</v>
      </c>
      <c r="H1426" s="6">
        <v>2453.4299999999998</v>
      </c>
      <c r="I1426">
        <v>5</v>
      </c>
      <c r="J1426">
        <v>0.3</v>
      </c>
      <c r="K1426" s="6">
        <v>-350.49</v>
      </c>
      <c r="L1426">
        <f>YEAR(Table1[[#This Row],[Ship Date]])</f>
        <v>2015</v>
      </c>
      <c r="M1426" t="str">
        <f>TEXT(Table1[[#This Row],[Ship Date]],"mmm")</f>
        <v>Oct</v>
      </c>
      <c r="N1426">
        <f>ROUNDUP(MONTH(Table1[[#This Row],[Ship Date]])/3,0)</f>
        <v>4</v>
      </c>
    </row>
    <row r="1427" spans="1:14" x14ac:dyDescent="0.3">
      <c r="A1427">
        <v>1440</v>
      </c>
      <c r="B1427" t="s">
        <v>2138</v>
      </c>
      <c r="C1427" t="s">
        <v>972</v>
      </c>
      <c r="D1427" t="s">
        <v>2139</v>
      </c>
      <c r="E1427" s="1">
        <v>42837</v>
      </c>
      <c r="F1427" s="1">
        <v>42840</v>
      </c>
      <c r="G1427" t="s">
        <v>14</v>
      </c>
      <c r="H1427" s="6">
        <v>29.7</v>
      </c>
      <c r="I1427">
        <v>5</v>
      </c>
      <c r="J1427">
        <v>0</v>
      </c>
      <c r="K1427" s="6">
        <v>13.365</v>
      </c>
      <c r="L1427">
        <f>YEAR(Table1[[#This Row],[Ship Date]])</f>
        <v>2017</v>
      </c>
      <c r="M1427" t="str">
        <f>TEXT(Table1[[#This Row],[Ship Date]],"mmm")</f>
        <v>Apr</v>
      </c>
      <c r="N1427">
        <f>ROUNDUP(MONTH(Table1[[#This Row],[Ship Date]])/3,0)</f>
        <v>2</v>
      </c>
    </row>
    <row r="1428" spans="1:14" x14ac:dyDescent="0.3">
      <c r="A1428">
        <v>1441</v>
      </c>
      <c r="B1428" t="s">
        <v>2138</v>
      </c>
      <c r="C1428" t="s">
        <v>972</v>
      </c>
      <c r="D1428" t="s">
        <v>2140</v>
      </c>
      <c r="E1428" s="1">
        <v>42837</v>
      </c>
      <c r="F1428" s="1">
        <v>42840</v>
      </c>
      <c r="G1428" t="s">
        <v>14</v>
      </c>
      <c r="H1428" s="6">
        <v>39.96</v>
      </c>
      <c r="I1428">
        <v>4</v>
      </c>
      <c r="J1428">
        <v>0</v>
      </c>
      <c r="K1428" s="6">
        <v>17.981999999999999</v>
      </c>
      <c r="L1428">
        <f>YEAR(Table1[[#This Row],[Ship Date]])</f>
        <v>2017</v>
      </c>
      <c r="M1428" t="str">
        <f>TEXT(Table1[[#This Row],[Ship Date]],"mmm")</f>
        <v>Apr</v>
      </c>
      <c r="N1428">
        <f>ROUNDUP(MONTH(Table1[[#This Row],[Ship Date]])/3,0)</f>
        <v>2</v>
      </c>
    </row>
    <row r="1429" spans="1:14" x14ac:dyDescent="0.3">
      <c r="A1429">
        <v>1442</v>
      </c>
      <c r="B1429" t="s">
        <v>2141</v>
      </c>
      <c r="C1429" t="s">
        <v>2142</v>
      </c>
      <c r="D1429" t="s">
        <v>1488</v>
      </c>
      <c r="E1429" s="1">
        <v>43088</v>
      </c>
      <c r="F1429" s="1">
        <v>43093</v>
      </c>
      <c r="G1429" t="s">
        <v>14</v>
      </c>
      <c r="H1429" s="6">
        <v>36.671999999999997</v>
      </c>
      <c r="I1429">
        <v>2</v>
      </c>
      <c r="J1429">
        <v>0.2</v>
      </c>
      <c r="K1429" s="6">
        <v>11.46</v>
      </c>
      <c r="L1429">
        <f>YEAR(Table1[[#This Row],[Ship Date]])</f>
        <v>2017</v>
      </c>
      <c r="M1429" t="str">
        <f>TEXT(Table1[[#This Row],[Ship Date]],"mmm")</f>
        <v>Dec</v>
      </c>
      <c r="N1429">
        <f>ROUNDUP(MONTH(Table1[[#This Row],[Ship Date]])/3,0)</f>
        <v>4</v>
      </c>
    </row>
    <row r="1430" spans="1:14" x14ac:dyDescent="0.3">
      <c r="A1430">
        <v>1443</v>
      </c>
      <c r="B1430" t="s">
        <v>2143</v>
      </c>
      <c r="C1430" t="s">
        <v>2144</v>
      </c>
      <c r="D1430" t="s">
        <v>640</v>
      </c>
      <c r="E1430" s="1">
        <v>42952</v>
      </c>
      <c r="F1430" s="1">
        <v>42955</v>
      </c>
      <c r="G1430" t="s">
        <v>82</v>
      </c>
      <c r="H1430" s="6">
        <v>13.76</v>
      </c>
      <c r="I1430">
        <v>2</v>
      </c>
      <c r="J1430">
        <v>0</v>
      </c>
      <c r="K1430" s="6">
        <v>6.3296000000000001</v>
      </c>
      <c r="L1430">
        <f>YEAR(Table1[[#This Row],[Ship Date]])</f>
        <v>2017</v>
      </c>
      <c r="M1430" t="str">
        <f>TEXT(Table1[[#This Row],[Ship Date]],"mmm")</f>
        <v>Aug</v>
      </c>
      <c r="N1430">
        <f>ROUNDUP(MONTH(Table1[[#This Row],[Ship Date]])/3,0)</f>
        <v>3</v>
      </c>
    </row>
    <row r="1431" spans="1:14" x14ac:dyDescent="0.3">
      <c r="A1431">
        <v>1444</v>
      </c>
      <c r="B1431" t="s">
        <v>2145</v>
      </c>
      <c r="C1431" t="s">
        <v>2146</v>
      </c>
      <c r="D1431" t="s">
        <v>260</v>
      </c>
      <c r="E1431" s="1">
        <v>42278</v>
      </c>
      <c r="F1431" s="1">
        <v>42283</v>
      </c>
      <c r="G1431" t="s">
        <v>22</v>
      </c>
      <c r="H1431" s="6">
        <v>139.42400000000001</v>
      </c>
      <c r="I1431">
        <v>4</v>
      </c>
      <c r="J1431">
        <v>0.2</v>
      </c>
      <c r="K1431" s="6">
        <v>17.428000000000001</v>
      </c>
      <c r="L1431">
        <f>YEAR(Table1[[#This Row],[Ship Date]])</f>
        <v>2015</v>
      </c>
      <c r="M1431" t="str">
        <f>TEXT(Table1[[#This Row],[Ship Date]],"mmm")</f>
        <v>Oct</v>
      </c>
      <c r="N1431">
        <f>ROUNDUP(MONTH(Table1[[#This Row],[Ship Date]])/3,0)</f>
        <v>4</v>
      </c>
    </row>
    <row r="1432" spans="1:14" x14ac:dyDescent="0.3">
      <c r="A1432">
        <v>1445</v>
      </c>
      <c r="B1432" t="s">
        <v>2147</v>
      </c>
      <c r="C1432" t="s">
        <v>453</v>
      </c>
      <c r="D1432" t="s">
        <v>1913</v>
      </c>
      <c r="E1432" s="1">
        <v>42513</v>
      </c>
      <c r="F1432" s="1">
        <v>42518</v>
      </c>
      <c r="G1432" t="s">
        <v>22</v>
      </c>
      <c r="H1432" s="6">
        <v>1979.9280000000001</v>
      </c>
      <c r="I1432">
        <v>9</v>
      </c>
      <c r="J1432">
        <v>0.2</v>
      </c>
      <c r="K1432" s="6">
        <v>148.49459999999999</v>
      </c>
      <c r="L1432">
        <f>YEAR(Table1[[#This Row],[Ship Date]])</f>
        <v>2016</v>
      </c>
      <c r="M1432" t="str">
        <f>TEXT(Table1[[#This Row],[Ship Date]],"mmm")</f>
        <v>May</v>
      </c>
      <c r="N1432">
        <f>ROUNDUP(MONTH(Table1[[#This Row],[Ship Date]])/3,0)</f>
        <v>2</v>
      </c>
    </row>
    <row r="1433" spans="1:14" x14ac:dyDescent="0.3">
      <c r="A1433">
        <v>1446</v>
      </c>
      <c r="B1433" t="s">
        <v>2148</v>
      </c>
      <c r="C1433" t="s">
        <v>765</v>
      </c>
      <c r="D1433" t="s">
        <v>477</v>
      </c>
      <c r="E1433" s="1">
        <v>42899</v>
      </c>
      <c r="F1433" s="1">
        <v>42902</v>
      </c>
      <c r="G1433" t="s">
        <v>82</v>
      </c>
      <c r="H1433" s="6">
        <v>164.73599999999999</v>
      </c>
      <c r="I1433">
        <v>4</v>
      </c>
      <c r="J1433">
        <v>0.2</v>
      </c>
      <c r="K1433" s="6">
        <v>-39.1248</v>
      </c>
      <c r="L1433">
        <f>YEAR(Table1[[#This Row],[Ship Date]])</f>
        <v>2017</v>
      </c>
      <c r="M1433" t="str">
        <f>TEXT(Table1[[#This Row],[Ship Date]],"mmm")</f>
        <v>Jun</v>
      </c>
      <c r="N1433">
        <f>ROUNDUP(MONTH(Table1[[#This Row],[Ship Date]])/3,0)</f>
        <v>2</v>
      </c>
    </row>
    <row r="1434" spans="1:14" x14ac:dyDescent="0.3">
      <c r="A1434">
        <v>1447</v>
      </c>
      <c r="B1434" t="s">
        <v>2148</v>
      </c>
      <c r="C1434" t="s">
        <v>765</v>
      </c>
      <c r="D1434" t="s">
        <v>2149</v>
      </c>
      <c r="E1434" s="1">
        <v>42899</v>
      </c>
      <c r="F1434" s="1">
        <v>42902</v>
      </c>
      <c r="G1434" t="s">
        <v>82</v>
      </c>
      <c r="H1434" s="6">
        <v>470.30200000000002</v>
      </c>
      <c r="I1434">
        <v>7</v>
      </c>
      <c r="J1434">
        <v>0.3</v>
      </c>
      <c r="K1434" s="6">
        <v>-87.341800000000006</v>
      </c>
      <c r="L1434">
        <f>YEAR(Table1[[#This Row],[Ship Date]])</f>
        <v>2017</v>
      </c>
      <c r="M1434" t="str">
        <f>TEXT(Table1[[#This Row],[Ship Date]],"mmm")</f>
        <v>Jun</v>
      </c>
      <c r="N1434">
        <f>ROUNDUP(MONTH(Table1[[#This Row],[Ship Date]])/3,0)</f>
        <v>2</v>
      </c>
    </row>
    <row r="1435" spans="1:14" x14ac:dyDescent="0.3">
      <c r="A1435">
        <v>1448</v>
      </c>
      <c r="B1435" t="s">
        <v>2148</v>
      </c>
      <c r="C1435" t="s">
        <v>765</v>
      </c>
      <c r="D1435" t="s">
        <v>2150</v>
      </c>
      <c r="E1435" s="1">
        <v>42899</v>
      </c>
      <c r="F1435" s="1">
        <v>42902</v>
      </c>
      <c r="G1435" t="s">
        <v>82</v>
      </c>
      <c r="H1435" s="6">
        <v>47.984000000000002</v>
      </c>
      <c r="I1435">
        <v>2</v>
      </c>
      <c r="J1435">
        <v>0.2</v>
      </c>
      <c r="K1435" s="6">
        <v>5.9980000000000002</v>
      </c>
      <c r="L1435">
        <f>YEAR(Table1[[#This Row],[Ship Date]])</f>
        <v>2017</v>
      </c>
      <c r="M1435" t="str">
        <f>TEXT(Table1[[#This Row],[Ship Date]],"mmm")</f>
        <v>Jun</v>
      </c>
      <c r="N1435">
        <f>ROUNDUP(MONTH(Table1[[#This Row],[Ship Date]])/3,0)</f>
        <v>2</v>
      </c>
    </row>
    <row r="1436" spans="1:14" x14ac:dyDescent="0.3">
      <c r="A1436">
        <v>1449</v>
      </c>
      <c r="B1436" t="s">
        <v>2151</v>
      </c>
      <c r="C1436" t="s">
        <v>1701</v>
      </c>
      <c r="D1436" t="s">
        <v>2152</v>
      </c>
      <c r="E1436" s="1">
        <v>41752</v>
      </c>
      <c r="F1436" s="1">
        <v>41753</v>
      </c>
      <c r="G1436" t="s">
        <v>82</v>
      </c>
      <c r="H1436" s="6">
        <v>2.5019999999999998</v>
      </c>
      <c r="I1436">
        <v>3</v>
      </c>
      <c r="J1436">
        <v>0.7</v>
      </c>
      <c r="K1436" s="6">
        <v>-1.7514000000000001</v>
      </c>
      <c r="L1436">
        <f>YEAR(Table1[[#This Row],[Ship Date]])</f>
        <v>2014</v>
      </c>
      <c r="M1436" t="str">
        <f>TEXT(Table1[[#This Row],[Ship Date]],"mmm")</f>
        <v>Apr</v>
      </c>
      <c r="N1436">
        <f>ROUNDUP(MONTH(Table1[[#This Row],[Ship Date]])/3,0)</f>
        <v>2</v>
      </c>
    </row>
    <row r="1437" spans="1:14" x14ac:dyDescent="0.3">
      <c r="A1437">
        <v>1450</v>
      </c>
      <c r="B1437" t="s">
        <v>2153</v>
      </c>
      <c r="C1437" t="s">
        <v>342</v>
      </c>
      <c r="D1437" t="s">
        <v>2154</v>
      </c>
      <c r="E1437" s="1">
        <v>42125</v>
      </c>
      <c r="F1437" s="1">
        <v>42131</v>
      </c>
      <c r="G1437" t="s">
        <v>22</v>
      </c>
      <c r="H1437" s="6">
        <v>88.751999999999995</v>
      </c>
      <c r="I1437">
        <v>3</v>
      </c>
      <c r="J1437">
        <v>0.2</v>
      </c>
      <c r="K1437" s="6">
        <v>11.093999999999999</v>
      </c>
      <c r="L1437">
        <f>YEAR(Table1[[#This Row],[Ship Date]])</f>
        <v>2015</v>
      </c>
      <c r="M1437" t="str">
        <f>TEXT(Table1[[#This Row],[Ship Date]],"mmm")</f>
        <v>May</v>
      </c>
      <c r="N1437">
        <f>ROUNDUP(MONTH(Table1[[#This Row],[Ship Date]])/3,0)</f>
        <v>2</v>
      </c>
    </row>
    <row r="1438" spans="1:14" x14ac:dyDescent="0.3">
      <c r="A1438">
        <v>1451</v>
      </c>
      <c r="B1438" t="s">
        <v>2155</v>
      </c>
      <c r="C1438" t="s">
        <v>2156</v>
      </c>
      <c r="D1438" t="s">
        <v>2157</v>
      </c>
      <c r="E1438" s="1">
        <v>42204</v>
      </c>
      <c r="F1438" s="1">
        <v>42205</v>
      </c>
      <c r="G1438" t="s">
        <v>82</v>
      </c>
      <c r="H1438" s="6">
        <v>2.0249999999999999</v>
      </c>
      <c r="I1438">
        <v>1</v>
      </c>
      <c r="J1438">
        <v>0.7</v>
      </c>
      <c r="K1438" s="6">
        <v>-1.35</v>
      </c>
      <c r="L1438">
        <f>YEAR(Table1[[#This Row],[Ship Date]])</f>
        <v>2015</v>
      </c>
      <c r="M1438" t="str">
        <f>TEXT(Table1[[#This Row],[Ship Date]],"mmm")</f>
        <v>Jul</v>
      </c>
      <c r="N1438">
        <f>ROUNDUP(MONTH(Table1[[#This Row],[Ship Date]])/3,0)</f>
        <v>3</v>
      </c>
    </row>
    <row r="1439" spans="1:14" x14ac:dyDescent="0.3">
      <c r="A1439">
        <v>1452</v>
      </c>
      <c r="B1439" t="s">
        <v>2158</v>
      </c>
      <c r="C1439" t="s">
        <v>2159</v>
      </c>
      <c r="D1439" t="s">
        <v>1879</v>
      </c>
      <c r="E1439" s="1">
        <v>42700</v>
      </c>
      <c r="F1439" s="1">
        <v>42703</v>
      </c>
      <c r="G1439" t="s">
        <v>82</v>
      </c>
      <c r="H1439" s="6">
        <v>70.98</v>
      </c>
      <c r="I1439">
        <v>7</v>
      </c>
      <c r="J1439">
        <v>0</v>
      </c>
      <c r="K1439" s="6">
        <v>34.780200000000001</v>
      </c>
      <c r="L1439">
        <f>YEAR(Table1[[#This Row],[Ship Date]])</f>
        <v>2016</v>
      </c>
      <c r="M1439" t="str">
        <f>TEXT(Table1[[#This Row],[Ship Date]],"mmm")</f>
        <v>Nov</v>
      </c>
      <c r="N1439">
        <f>ROUNDUP(MONTH(Table1[[#This Row],[Ship Date]])/3,0)</f>
        <v>4</v>
      </c>
    </row>
    <row r="1440" spans="1:14" x14ac:dyDescent="0.3">
      <c r="A1440">
        <v>1453</v>
      </c>
      <c r="B1440" t="s">
        <v>2158</v>
      </c>
      <c r="C1440" t="s">
        <v>2159</v>
      </c>
      <c r="D1440" t="s">
        <v>2160</v>
      </c>
      <c r="E1440" s="1">
        <v>42700</v>
      </c>
      <c r="F1440" s="1">
        <v>42703</v>
      </c>
      <c r="G1440" t="s">
        <v>82</v>
      </c>
      <c r="H1440" s="6">
        <v>91.68</v>
      </c>
      <c r="I1440">
        <v>3</v>
      </c>
      <c r="J1440">
        <v>0</v>
      </c>
      <c r="K1440" s="6">
        <v>45.84</v>
      </c>
      <c r="L1440">
        <f>YEAR(Table1[[#This Row],[Ship Date]])</f>
        <v>2016</v>
      </c>
      <c r="M1440" t="str">
        <f>TEXT(Table1[[#This Row],[Ship Date]],"mmm")</f>
        <v>Nov</v>
      </c>
      <c r="N1440">
        <f>ROUNDUP(MONTH(Table1[[#This Row],[Ship Date]])/3,0)</f>
        <v>4</v>
      </c>
    </row>
    <row r="1441" spans="1:14" x14ac:dyDescent="0.3">
      <c r="A1441">
        <v>1454</v>
      </c>
      <c r="B1441" t="s">
        <v>2158</v>
      </c>
      <c r="C1441" t="s">
        <v>2159</v>
      </c>
      <c r="D1441" t="s">
        <v>2157</v>
      </c>
      <c r="E1441" s="1">
        <v>42700</v>
      </c>
      <c r="F1441" s="1">
        <v>42703</v>
      </c>
      <c r="G1441" t="s">
        <v>82</v>
      </c>
      <c r="H1441" s="6">
        <v>33.75</v>
      </c>
      <c r="I1441">
        <v>5</v>
      </c>
      <c r="J1441">
        <v>0</v>
      </c>
      <c r="K1441" s="6">
        <v>16.875</v>
      </c>
      <c r="L1441">
        <f>YEAR(Table1[[#This Row],[Ship Date]])</f>
        <v>2016</v>
      </c>
      <c r="M1441" t="str">
        <f>TEXT(Table1[[#This Row],[Ship Date]],"mmm")</f>
        <v>Nov</v>
      </c>
      <c r="N1441">
        <f>ROUNDUP(MONTH(Table1[[#This Row],[Ship Date]])/3,0)</f>
        <v>4</v>
      </c>
    </row>
    <row r="1442" spans="1:14" x14ac:dyDescent="0.3">
      <c r="A1442">
        <v>1455</v>
      </c>
      <c r="B1442" t="s">
        <v>2158</v>
      </c>
      <c r="C1442" t="s">
        <v>2159</v>
      </c>
      <c r="D1442" t="s">
        <v>2161</v>
      </c>
      <c r="E1442" s="1">
        <v>42700</v>
      </c>
      <c r="F1442" s="1">
        <v>42703</v>
      </c>
      <c r="G1442" t="s">
        <v>82</v>
      </c>
      <c r="H1442" s="6">
        <v>3040</v>
      </c>
      <c r="I1442">
        <v>8</v>
      </c>
      <c r="J1442">
        <v>0</v>
      </c>
      <c r="K1442" s="6">
        <v>1459.2</v>
      </c>
      <c r="L1442">
        <f>YEAR(Table1[[#This Row],[Ship Date]])</f>
        <v>2016</v>
      </c>
      <c r="M1442" t="str">
        <f>TEXT(Table1[[#This Row],[Ship Date]],"mmm")</f>
        <v>Nov</v>
      </c>
      <c r="N1442">
        <f>ROUNDUP(MONTH(Table1[[#This Row],[Ship Date]])/3,0)</f>
        <v>4</v>
      </c>
    </row>
    <row r="1443" spans="1:14" x14ac:dyDescent="0.3">
      <c r="A1443">
        <v>1456</v>
      </c>
      <c r="B1443" t="s">
        <v>2162</v>
      </c>
      <c r="C1443" t="s">
        <v>2163</v>
      </c>
      <c r="D1443" t="s">
        <v>2164</v>
      </c>
      <c r="E1443" s="1">
        <v>42898</v>
      </c>
      <c r="F1443" s="1">
        <v>42905</v>
      </c>
      <c r="G1443" t="s">
        <v>22</v>
      </c>
      <c r="H1443" s="6">
        <v>91.2</v>
      </c>
      <c r="I1443">
        <v>3</v>
      </c>
      <c r="J1443">
        <v>0</v>
      </c>
      <c r="K1443" s="6">
        <v>41.951999999999998</v>
      </c>
      <c r="L1443">
        <f>YEAR(Table1[[#This Row],[Ship Date]])</f>
        <v>2017</v>
      </c>
      <c r="M1443" t="str">
        <f>TEXT(Table1[[#This Row],[Ship Date]],"mmm")</f>
        <v>Jun</v>
      </c>
      <c r="N1443">
        <f>ROUNDUP(MONTH(Table1[[#This Row],[Ship Date]])/3,0)</f>
        <v>2</v>
      </c>
    </row>
    <row r="1444" spans="1:14" x14ac:dyDescent="0.3">
      <c r="A1444">
        <v>1457</v>
      </c>
      <c r="B1444" t="s">
        <v>2162</v>
      </c>
      <c r="C1444" t="s">
        <v>2163</v>
      </c>
      <c r="D1444" t="s">
        <v>2165</v>
      </c>
      <c r="E1444" s="1">
        <v>42898</v>
      </c>
      <c r="F1444" s="1">
        <v>42905</v>
      </c>
      <c r="G1444" t="s">
        <v>22</v>
      </c>
      <c r="H1444" s="6">
        <v>452.94</v>
      </c>
      <c r="I1444">
        <v>3</v>
      </c>
      <c r="J1444">
        <v>0</v>
      </c>
      <c r="K1444" s="6">
        <v>67.941000000000003</v>
      </c>
      <c r="L1444">
        <f>YEAR(Table1[[#This Row],[Ship Date]])</f>
        <v>2017</v>
      </c>
      <c r="M1444" t="str">
        <f>TEXT(Table1[[#This Row],[Ship Date]],"mmm")</f>
        <v>Jun</v>
      </c>
      <c r="N1444">
        <f>ROUNDUP(MONTH(Table1[[#This Row],[Ship Date]])/3,0)</f>
        <v>2</v>
      </c>
    </row>
    <row r="1445" spans="1:14" x14ac:dyDescent="0.3">
      <c r="A1445">
        <v>1458</v>
      </c>
      <c r="B1445" t="s">
        <v>2166</v>
      </c>
      <c r="C1445" t="s">
        <v>2146</v>
      </c>
      <c r="D1445" t="s">
        <v>655</v>
      </c>
      <c r="E1445" s="1">
        <v>42233</v>
      </c>
      <c r="F1445" s="1">
        <v>42237</v>
      </c>
      <c r="G1445" t="s">
        <v>22</v>
      </c>
      <c r="H1445" s="6">
        <v>52.2</v>
      </c>
      <c r="I1445">
        <v>9</v>
      </c>
      <c r="J1445">
        <v>0</v>
      </c>
      <c r="K1445" s="6">
        <v>23.49</v>
      </c>
      <c r="L1445">
        <f>YEAR(Table1[[#This Row],[Ship Date]])</f>
        <v>2015</v>
      </c>
      <c r="M1445" t="str">
        <f>TEXT(Table1[[#This Row],[Ship Date]],"mmm")</f>
        <v>Aug</v>
      </c>
      <c r="N1445">
        <f>ROUNDUP(MONTH(Table1[[#This Row],[Ship Date]])/3,0)</f>
        <v>3</v>
      </c>
    </row>
    <row r="1446" spans="1:14" x14ac:dyDescent="0.3">
      <c r="A1446">
        <v>1459</v>
      </c>
      <c r="B1446" t="s">
        <v>2167</v>
      </c>
      <c r="C1446" t="s">
        <v>2168</v>
      </c>
      <c r="D1446" t="s">
        <v>1323</v>
      </c>
      <c r="E1446" s="1">
        <v>42638</v>
      </c>
      <c r="F1446" s="1">
        <v>42644</v>
      </c>
      <c r="G1446" t="s">
        <v>22</v>
      </c>
      <c r="H1446" s="6">
        <v>15.936</v>
      </c>
      <c r="I1446">
        <v>4</v>
      </c>
      <c r="J1446">
        <v>0.2</v>
      </c>
      <c r="K1446" s="6">
        <v>5.1791999999999998</v>
      </c>
      <c r="L1446">
        <f>YEAR(Table1[[#This Row],[Ship Date]])</f>
        <v>2016</v>
      </c>
      <c r="M1446" t="str">
        <f>TEXT(Table1[[#This Row],[Ship Date]],"mmm")</f>
        <v>Oct</v>
      </c>
      <c r="N1446">
        <f>ROUNDUP(MONTH(Table1[[#This Row],[Ship Date]])/3,0)</f>
        <v>4</v>
      </c>
    </row>
    <row r="1447" spans="1:14" x14ac:dyDescent="0.3">
      <c r="A1447">
        <v>1460</v>
      </c>
      <c r="B1447" t="s">
        <v>2169</v>
      </c>
      <c r="C1447" t="s">
        <v>34</v>
      </c>
      <c r="D1447" t="s">
        <v>2170</v>
      </c>
      <c r="E1447" s="1">
        <v>41763</v>
      </c>
      <c r="F1447" s="1">
        <v>41763</v>
      </c>
      <c r="G1447" t="s">
        <v>656</v>
      </c>
      <c r="H1447" s="6">
        <v>27.46</v>
      </c>
      <c r="I1447">
        <v>2</v>
      </c>
      <c r="J1447">
        <v>0</v>
      </c>
      <c r="K1447" s="6">
        <v>9.8856000000000002</v>
      </c>
      <c r="L1447">
        <f>YEAR(Table1[[#This Row],[Ship Date]])</f>
        <v>2014</v>
      </c>
      <c r="M1447" t="str">
        <f>TEXT(Table1[[#This Row],[Ship Date]],"mmm")</f>
        <v>May</v>
      </c>
      <c r="N1447">
        <f>ROUNDUP(MONTH(Table1[[#This Row],[Ship Date]])/3,0)</f>
        <v>2</v>
      </c>
    </row>
    <row r="1448" spans="1:14" x14ac:dyDescent="0.3">
      <c r="A1448">
        <v>1461</v>
      </c>
      <c r="B1448" t="s">
        <v>2171</v>
      </c>
      <c r="C1448" t="s">
        <v>399</v>
      </c>
      <c r="D1448" t="s">
        <v>2172</v>
      </c>
      <c r="E1448" s="1">
        <v>42339</v>
      </c>
      <c r="F1448" s="1">
        <v>42346</v>
      </c>
      <c r="G1448" t="s">
        <v>22</v>
      </c>
      <c r="H1448" s="6">
        <v>55.423999999999999</v>
      </c>
      <c r="I1448">
        <v>2</v>
      </c>
      <c r="J1448">
        <v>0.2</v>
      </c>
      <c r="K1448" s="6">
        <v>19.398399999999999</v>
      </c>
      <c r="L1448">
        <f>YEAR(Table1[[#This Row],[Ship Date]])</f>
        <v>2015</v>
      </c>
      <c r="M1448" t="str">
        <f>TEXT(Table1[[#This Row],[Ship Date]],"mmm")</f>
        <v>Dec</v>
      </c>
      <c r="N1448">
        <f>ROUNDUP(MONTH(Table1[[#This Row],[Ship Date]])/3,0)</f>
        <v>4</v>
      </c>
    </row>
    <row r="1449" spans="1:14" x14ac:dyDescent="0.3">
      <c r="A1449">
        <v>1462</v>
      </c>
      <c r="B1449" t="s">
        <v>2173</v>
      </c>
      <c r="C1449" t="s">
        <v>2174</v>
      </c>
      <c r="D1449" t="s">
        <v>1269</v>
      </c>
      <c r="E1449" s="1">
        <v>42440</v>
      </c>
      <c r="F1449" s="1">
        <v>42444</v>
      </c>
      <c r="G1449" t="s">
        <v>22</v>
      </c>
      <c r="H1449" s="6">
        <v>244.006</v>
      </c>
      <c r="I1449">
        <v>2</v>
      </c>
      <c r="J1449">
        <v>0.3</v>
      </c>
      <c r="K1449" s="6">
        <v>-31.372199999999999</v>
      </c>
      <c r="L1449">
        <f>YEAR(Table1[[#This Row],[Ship Date]])</f>
        <v>2016</v>
      </c>
      <c r="M1449" t="str">
        <f>TEXT(Table1[[#This Row],[Ship Date]],"mmm")</f>
        <v>Mar</v>
      </c>
      <c r="N1449">
        <f>ROUNDUP(MONTH(Table1[[#This Row],[Ship Date]])/3,0)</f>
        <v>1</v>
      </c>
    </row>
    <row r="1450" spans="1:14" x14ac:dyDescent="0.3">
      <c r="A1450">
        <v>1463</v>
      </c>
      <c r="B1450" t="s">
        <v>2175</v>
      </c>
      <c r="C1450" t="s">
        <v>91</v>
      </c>
      <c r="D1450" t="s">
        <v>819</v>
      </c>
      <c r="E1450" s="1">
        <v>42608</v>
      </c>
      <c r="F1450" s="1">
        <v>42610</v>
      </c>
      <c r="G1450" t="s">
        <v>82</v>
      </c>
      <c r="H1450" s="6">
        <v>159.98400000000001</v>
      </c>
      <c r="I1450">
        <v>2</v>
      </c>
      <c r="J1450">
        <v>0.2</v>
      </c>
      <c r="K1450" s="6">
        <v>43.995600000000003</v>
      </c>
      <c r="L1450">
        <f>YEAR(Table1[[#This Row],[Ship Date]])</f>
        <v>2016</v>
      </c>
      <c r="M1450" t="str">
        <f>TEXT(Table1[[#This Row],[Ship Date]],"mmm")</f>
        <v>Aug</v>
      </c>
      <c r="N1450">
        <f>ROUNDUP(MONTH(Table1[[#This Row],[Ship Date]])/3,0)</f>
        <v>3</v>
      </c>
    </row>
    <row r="1451" spans="1:14" x14ac:dyDescent="0.3">
      <c r="A1451">
        <v>1464</v>
      </c>
      <c r="B1451" t="s">
        <v>2175</v>
      </c>
      <c r="C1451" t="s">
        <v>91</v>
      </c>
      <c r="D1451" t="s">
        <v>1812</v>
      </c>
      <c r="E1451" s="1">
        <v>42608</v>
      </c>
      <c r="F1451" s="1">
        <v>42610</v>
      </c>
      <c r="G1451" t="s">
        <v>82</v>
      </c>
      <c r="H1451" s="6">
        <v>1024.7159999999999</v>
      </c>
      <c r="I1451">
        <v>6</v>
      </c>
      <c r="J1451">
        <v>0.3</v>
      </c>
      <c r="K1451" s="6">
        <v>-29.2776</v>
      </c>
      <c r="L1451">
        <f>YEAR(Table1[[#This Row],[Ship Date]])</f>
        <v>2016</v>
      </c>
      <c r="M1451" t="str">
        <f>TEXT(Table1[[#This Row],[Ship Date]],"mmm")</f>
        <v>Aug</v>
      </c>
      <c r="N1451">
        <f>ROUNDUP(MONTH(Table1[[#This Row],[Ship Date]])/3,0)</f>
        <v>3</v>
      </c>
    </row>
    <row r="1452" spans="1:14" x14ac:dyDescent="0.3">
      <c r="A1452">
        <v>1465</v>
      </c>
      <c r="B1452" t="s">
        <v>2176</v>
      </c>
      <c r="C1452" t="s">
        <v>2177</v>
      </c>
      <c r="D1452" t="s">
        <v>1698</v>
      </c>
      <c r="E1452" s="1">
        <v>42720</v>
      </c>
      <c r="F1452" s="1">
        <v>42723</v>
      </c>
      <c r="G1452" t="s">
        <v>82</v>
      </c>
      <c r="H1452" s="6">
        <v>3.68</v>
      </c>
      <c r="I1452">
        <v>2</v>
      </c>
      <c r="J1452">
        <v>0</v>
      </c>
      <c r="K1452" s="6">
        <v>1.8031999999999999</v>
      </c>
      <c r="L1452">
        <f>YEAR(Table1[[#This Row],[Ship Date]])</f>
        <v>2016</v>
      </c>
      <c r="M1452" t="str">
        <f>TEXT(Table1[[#This Row],[Ship Date]],"mmm")</f>
        <v>Dec</v>
      </c>
      <c r="N1452">
        <f>ROUNDUP(MONTH(Table1[[#This Row],[Ship Date]])/3,0)</f>
        <v>4</v>
      </c>
    </row>
    <row r="1453" spans="1:14" x14ac:dyDescent="0.3">
      <c r="A1453">
        <v>1466</v>
      </c>
      <c r="B1453" t="s">
        <v>2178</v>
      </c>
      <c r="C1453" t="s">
        <v>392</v>
      </c>
      <c r="D1453" t="s">
        <v>1628</v>
      </c>
      <c r="E1453" s="1">
        <v>41859</v>
      </c>
      <c r="F1453" s="1">
        <v>41865</v>
      </c>
      <c r="G1453" t="s">
        <v>22</v>
      </c>
      <c r="H1453" s="6">
        <v>121.376</v>
      </c>
      <c r="I1453">
        <v>4</v>
      </c>
      <c r="J1453">
        <v>0.2</v>
      </c>
      <c r="K1453" s="6">
        <v>-3.0344000000000002</v>
      </c>
      <c r="L1453">
        <f>YEAR(Table1[[#This Row],[Ship Date]])</f>
        <v>2014</v>
      </c>
      <c r="M1453" t="str">
        <f>TEXT(Table1[[#This Row],[Ship Date]],"mmm")</f>
        <v>Aug</v>
      </c>
      <c r="N1453">
        <f>ROUNDUP(MONTH(Table1[[#This Row],[Ship Date]])/3,0)</f>
        <v>3</v>
      </c>
    </row>
    <row r="1454" spans="1:14" x14ac:dyDescent="0.3">
      <c r="A1454">
        <v>1467</v>
      </c>
      <c r="B1454" t="s">
        <v>2178</v>
      </c>
      <c r="C1454" t="s">
        <v>392</v>
      </c>
      <c r="D1454" t="s">
        <v>208</v>
      </c>
      <c r="E1454" s="1">
        <v>41859</v>
      </c>
      <c r="F1454" s="1">
        <v>41865</v>
      </c>
      <c r="G1454" t="s">
        <v>22</v>
      </c>
      <c r="H1454" s="6">
        <v>95.975999999999999</v>
      </c>
      <c r="I1454">
        <v>3</v>
      </c>
      <c r="J1454">
        <v>0.2</v>
      </c>
      <c r="K1454" s="6">
        <v>-10.7973</v>
      </c>
      <c r="L1454">
        <f>YEAR(Table1[[#This Row],[Ship Date]])</f>
        <v>2014</v>
      </c>
      <c r="M1454" t="str">
        <f>TEXT(Table1[[#This Row],[Ship Date]],"mmm")</f>
        <v>Aug</v>
      </c>
      <c r="N1454">
        <f>ROUNDUP(MONTH(Table1[[#This Row],[Ship Date]])/3,0)</f>
        <v>3</v>
      </c>
    </row>
    <row r="1455" spans="1:14" x14ac:dyDescent="0.3">
      <c r="A1455">
        <v>1468</v>
      </c>
      <c r="B1455" t="s">
        <v>2179</v>
      </c>
      <c r="C1455" t="s">
        <v>1203</v>
      </c>
      <c r="D1455" t="s">
        <v>1364</v>
      </c>
      <c r="E1455" s="1">
        <v>42140</v>
      </c>
      <c r="F1455" s="1">
        <v>42140</v>
      </c>
      <c r="G1455" t="s">
        <v>656</v>
      </c>
      <c r="H1455" s="6">
        <v>255.96799999999999</v>
      </c>
      <c r="I1455">
        <v>4</v>
      </c>
      <c r="J1455">
        <v>0.2</v>
      </c>
      <c r="K1455" s="6">
        <v>31.995999999999999</v>
      </c>
      <c r="L1455">
        <f>YEAR(Table1[[#This Row],[Ship Date]])</f>
        <v>2015</v>
      </c>
      <c r="M1455" t="str">
        <f>TEXT(Table1[[#This Row],[Ship Date]],"mmm")</f>
        <v>May</v>
      </c>
      <c r="N1455">
        <f>ROUNDUP(MONTH(Table1[[#This Row],[Ship Date]])/3,0)</f>
        <v>2</v>
      </c>
    </row>
    <row r="1456" spans="1:14" x14ac:dyDescent="0.3">
      <c r="A1456">
        <v>1469</v>
      </c>
      <c r="B1456" t="s">
        <v>2180</v>
      </c>
      <c r="C1456" t="s">
        <v>2126</v>
      </c>
      <c r="D1456" t="s">
        <v>2181</v>
      </c>
      <c r="E1456" s="1">
        <v>43078</v>
      </c>
      <c r="F1456" s="1">
        <v>43082</v>
      </c>
      <c r="G1456" t="s">
        <v>22</v>
      </c>
      <c r="H1456" s="6">
        <v>872.94</v>
      </c>
      <c r="I1456">
        <v>3</v>
      </c>
      <c r="J1456">
        <v>0</v>
      </c>
      <c r="K1456" s="6">
        <v>226.96440000000001</v>
      </c>
      <c r="L1456">
        <f>YEAR(Table1[[#This Row],[Ship Date]])</f>
        <v>2017</v>
      </c>
      <c r="M1456" t="str">
        <f>TEXT(Table1[[#This Row],[Ship Date]],"mmm")</f>
        <v>Dec</v>
      </c>
      <c r="N1456">
        <f>ROUNDUP(MONTH(Table1[[#This Row],[Ship Date]])/3,0)</f>
        <v>4</v>
      </c>
    </row>
    <row r="1457" spans="1:14" x14ac:dyDescent="0.3">
      <c r="A1457">
        <v>1470</v>
      </c>
      <c r="B1457" t="s">
        <v>2180</v>
      </c>
      <c r="C1457" t="s">
        <v>2126</v>
      </c>
      <c r="D1457" t="s">
        <v>706</v>
      </c>
      <c r="E1457" s="1">
        <v>43078</v>
      </c>
      <c r="F1457" s="1">
        <v>43082</v>
      </c>
      <c r="G1457" t="s">
        <v>22</v>
      </c>
      <c r="H1457" s="6">
        <v>41.54</v>
      </c>
      <c r="I1457">
        <v>2</v>
      </c>
      <c r="J1457">
        <v>0</v>
      </c>
      <c r="K1457" s="6">
        <v>19.523800000000001</v>
      </c>
      <c r="L1457">
        <f>YEAR(Table1[[#This Row],[Ship Date]])</f>
        <v>2017</v>
      </c>
      <c r="M1457" t="str">
        <f>TEXT(Table1[[#This Row],[Ship Date]],"mmm")</f>
        <v>Dec</v>
      </c>
      <c r="N1457">
        <f>ROUNDUP(MONTH(Table1[[#This Row],[Ship Date]])/3,0)</f>
        <v>4</v>
      </c>
    </row>
    <row r="1458" spans="1:14" x14ac:dyDescent="0.3">
      <c r="A1458">
        <v>1471</v>
      </c>
      <c r="B1458" t="s">
        <v>2180</v>
      </c>
      <c r="C1458" t="s">
        <v>2126</v>
      </c>
      <c r="D1458" t="s">
        <v>2182</v>
      </c>
      <c r="E1458" s="1">
        <v>43078</v>
      </c>
      <c r="F1458" s="1">
        <v>43082</v>
      </c>
      <c r="G1458" t="s">
        <v>22</v>
      </c>
      <c r="H1458" s="6">
        <v>12.96</v>
      </c>
      <c r="I1458">
        <v>2</v>
      </c>
      <c r="J1458">
        <v>0</v>
      </c>
      <c r="K1458" s="6">
        <v>6.2207999999999997</v>
      </c>
      <c r="L1458">
        <f>YEAR(Table1[[#This Row],[Ship Date]])</f>
        <v>2017</v>
      </c>
      <c r="M1458" t="str">
        <f>TEXT(Table1[[#This Row],[Ship Date]],"mmm")</f>
        <v>Dec</v>
      </c>
      <c r="N1458">
        <f>ROUNDUP(MONTH(Table1[[#This Row],[Ship Date]])/3,0)</f>
        <v>4</v>
      </c>
    </row>
    <row r="1459" spans="1:14" x14ac:dyDescent="0.3">
      <c r="A1459">
        <v>1472</v>
      </c>
      <c r="B1459" t="s">
        <v>2183</v>
      </c>
      <c r="C1459" t="s">
        <v>100</v>
      </c>
      <c r="D1459" t="s">
        <v>2184</v>
      </c>
      <c r="E1459" s="1">
        <v>42271</v>
      </c>
      <c r="F1459" s="1">
        <v>42274</v>
      </c>
      <c r="G1459" t="s">
        <v>14</v>
      </c>
      <c r="H1459" s="6">
        <v>6.8479999999999999</v>
      </c>
      <c r="I1459">
        <v>2</v>
      </c>
      <c r="J1459">
        <v>0.2</v>
      </c>
      <c r="K1459" s="6">
        <v>0.59919999999999995</v>
      </c>
      <c r="L1459">
        <f>YEAR(Table1[[#This Row],[Ship Date]])</f>
        <v>2015</v>
      </c>
      <c r="M1459" t="str">
        <f>TEXT(Table1[[#This Row],[Ship Date]],"mmm")</f>
        <v>Sep</v>
      </c>
      <c r="N1459">
        <f>ROUNDUP(MONTH(Table1[[#This Row],[Ship Date]])/3,0)</f>
        <v>3</v>
      </c>
    </row>
    <row r="1460" spans="1:14" x14ac:dyDescent="0.3">
      <c r="A1460">
        <v>1473</v>
      </c>
      <c r="B1460" t="s">
        <v>2185</v>
      </c>
      <c r="C1460" t="s">
        <v>2186</v>
      </c>
      <c r="D1460" t="s">
        <v>1427</v>
      </c>
      <c r="E1460" s="1">
        <v>42927</v>
      </c>
      <c r="F1460" s="1">
        <v>42931</v>
      </c>
      <c r="G1460" t="s">
        <v>22</v>
      </c>
      <c r="H1460" s="6">
        <v>8.67</v>
      </c>
      <c r="I1460">
        <v>3</v>
      </c>
      <c r="J1460">
        <v>0</v>
      </c>
      <c r="K1460" s="6">
        <v>4.0749000000000004</v>
      </c>
      <c r="L1460">
        <f>YEAR(Table1[[#This Row],[Ship Date]])</f>
        <v>2017</v>
      </c>
      <c r="M1460" t="str">
        <f>TEXT(Table1[[#This Row],[Ship Date]],"mmm")</f>
        <v>Jul</v>
      </c>
      <c r="N1460">
        <f>ROUNDUP(MONTH(Table1[[#This Row],[Ship Date]])/3,0)</f>
        <v>3</v>
      </c>
    </row>
    <row r="1461" spans="1:14" x14ac:dyDescent="0.3">
      <c r="A1461">
        <v>1474</v>
      </c>
      <c r="B1461" t="s">
        <v>2187</v>
      </c>
      <c r="C1461" t="s">
        <v>1761</v>
      </c>
      <c r="D1461" t="s">
        <v>2188</v>
      </c>
      <c r="E1461" s="1">
        <v>42339</v>
      </c>
      <c r="F1461" s="1">
        <v>42340</v>
      </c>
      <c r="G1461" t="s">
        <v>656</v>
      </c>
      <c r="H1461" s="6">
        <v>6.6879999999999997</v>
      </c>
      <c r="I1461">
        <v>4</v>
      </c>
      <c r="J1461">
        <v>0.6</v>
      </c>
      <c r="K1461" s="6">
        <v>-4.0128000000000004</v>
      </c>
      <c r="L1461">
        <f>YEAR(Table1[[#This Row],[Ship Date]])</f>
        <v>2015</v>
      </c>
      <c r="M1461" t="str">
        <f>TEXT(Table1[[#This Row],[Ship Date]],"mmm")</f>
        <v>Dec</v>
      </c>
      <c r="N1461">
        <f>ROUNDUP(MONTH(Table1[[#This Row],[Ship Date]])/3,0)</f>
        <v>4</v>
      </c>
    </row>
    <row r="1462" spans="1:14" x14ac:dyDescent="0.3">
      <c r="A1462">
        <v>1475</v>
      </c>
      <c r="B1462" t="s">
        <v>2189</v>
      </c>
      <c r="C1462" t="s">
        <v>2190</v>
      </c>
      <c r="D1462" t="s">
        <v>2191</v>
      </c>
      <c r="E1462" s="1">
        <v>42693</v>
      </c>
      <c r="F1462" s="1">
        <v>42699</v>
      </c>
      <c r="G1462" t="s">
        <v>22</v>
      </c>
      <c r="H1462" s="6">
        <v>17.28</v>
      </c>
      <c r="I1462">
        <v>6</v>
      </c>
      <c r="J1462">
        <v>0</v>
      </c>
      <c r="K1462" s="6">
        <v>5.0111999999999997</v>
      </c>
      <c r="L1462">
        <f>YEAR(Table1[[#This Row],[Ship Date]])</f>
        <v>2016</v>
      </c>
      <c r="M1462" t="str">
        <f>TEXT(Table1[[#This Row],[Ship Date]],"mmm")</f>
        <v>Nov</v>
      </c>
      <c r="N1462">
        <f>ROUNDUP(MONTH(Table1[[#This Row],[Ship Date]])/3,0)</f>
        <v>4</v>
      </c>
    </row>
    <row r="1463" spans="1:14" x14ac:dyDescent="0.3">
      <c r="A1463">
        <v>1476</v>
      </c>
      <c r="B1463" t="s">
        <v>2189</v>
      </c>
      <c r="C1463" t="s">
        <v>2190</v>
      </c>
      <c r="D1463" t="s">
        <v>1648</v>
      </c>
      <c r="E1463" s="1">
        <v>42693</v>
      </c>
      <c r="F1463" s="1">
        <v>42699</v>
      </c>
      <c r="G1463" t="s">
        <v>22</v>
      </c>
      <c r="H1463" s="6">
        <v>17.712</v>
      </c>
      <c r="I1463">
        <v>3</v>
      </c>
      <c r="J1463">
        <v>0.2</v>
      </c>
      <c r="K1463" s="6">
        <v>6.4206000000000003</v>
      </c>
      <c r="L1463">
        <f>YEAR(Table1[[#This Row],[Ship Date]])</f>
        <v>2016</v>
      </c>
      <c r="M1463" t="str">
        <f>TEXT(Table1[[#This Row],[Ship Date]],"mmm")</f>
        <v>Nov</v>
      </c>
      <c r="N1463">
        <f>ROUNDUP(MONTH(Table1[[#This Row],[Ship Date]])/3,0)</f>
        <v>4</v>
      </c>
    </row>
    <row r="1464" spans="1:14" x14ac:dyDescent="0.3">
      <c r="A1464">
        <v>1477</v>
      </c>
      <c r="B1464" t="s">
        <v>2192</v>
      </c>
      <c r="C1464" t="s">
        <v>1529</v>
      </c>
      <c r="D1464" t="s">
        <v>2193</v>
      </c>
      <c r="E1464" s="1">
        <v>42813</v>
      </c>
      <c r="F1464" s="1">
        <v>42818</v>
      </c>
      <c r="G1464" t="s">
        <v>22</v>
      </c>
      <c r="H1464" s="6">
        <v>28.91</v>
      </c>
      <c r="I1464">
        <v>7</v>
      </c>
      <c r="J1464">
        <v>0</v>
      </c>
      <c r="K1464" s="6">
        <v>13.2986</v>
      </c>
      <c r="L1464">
        <f>YEAR(Table1[[#This Row],[Ship Date]])</f>
        <v>2017</v>
      </c>
      <c r="M1464" t="str">
        <f>TEXT(Table1[[#This Row],[Ship Date]],"mmm")</f>
        <v>Mar</v>
      </c>
      <c r="N1464">
        <f>ROUNDUP(MONTH(Table1[[#This Row],[Ship Date]])/3,0)</f>
        <v>1</v>
      </c>
    </row>
    <row r="1465" spans="1:14" x14ac:dyDescent="0.3">
      <c r="A1465">
        <v>1478</v>
      </c>
      <c r="B1465" t="s">
        <v>2194</v>
      </c>
      <c r="C1465" t="s">
        <v>2195</v>
      </c>
      <c r="D1465" t="s">
        <v>1370</v>
      </c>
      <c r="E1465" s="1">
        <v>42687</v>
      </c>
      <c r="F1465" s="1">
        <v>42691</v>
      </c>
      <c r="G1465" t="s">
        <v>22</v>
      </c>
      <c r="H1465" s="6">
        <v>52.136000000000003</v>
      </c>
      <c r="I1465">
        <v>7</v>
      </c>
      <c r="J1465">
        <v>0.2</v>
      </c>
      <c r="K1465" s="6">
        <v>5.8653000000000004</v>
      </c>
      <c r="L1465">
        <f>YEAR(Table1[[#This Row],[Ship Date]])</f>
        <v>2016</v>
      </c>
      <c r="M1465" t="str">
        <f>TEXT(Table1[[#This Row],[Ship Date]],"mmm")</f>
        <v>Nov</v>
      </c>
      <c r="N1465">
        <f>ROUNDUP(MONTH(Table1[[#This Row],[Ship Date]])/3,0)</f>
        <v>4</v>
      </c>
    </row>
    <row r="1466" spans="1:14" x14ac:dyDescent="0.3">
      <c r="A1466">
        <v>1479</v>
      </c>
      <c r="B1466" t="s">
        <v>2196</v>
      </c>
      <c r="C1466" t="s">
        <v>200</v>
      </c>
      <c r="D1466" t="s">
        <v>868</v>
      </c>
      <c r="E1466" s="1">
        <v>43058</v>
      </c>
      <c r="F1466" s="1">
        <v>43059</v>
      </c>
      <c r="G1466" t="s">
        <v>82</v>
      </c>
      <c r="H1466" s="6">
        <v>31.968</v>
      </c>
      <c r="I1466">
        <v>4</v>
      </c>
      <c r="J1466">
        <v>0.2</v>
      </c>
      <c r="K1466" s="6">
        <v>2.3976000000000002</v>
      </c>
      <c r="L1466">
        <f>YEAR(Table1[[#This Row],[Ship Date]])</f>
        <v>2017</v>
      </c>
      <c r="M1466" t="str">
        <f>TEXT(Table1[[#This Row],[Ship Date]],"mmm")</f>
        <v>Nov</v>
      </c>
      <c r="N1466">
        <f>ROUNDUP(MONTH(Table1[[#This Row],[Ship Date]])/3,0)</f>
        <v>4</v>
      </c>
    </row>
    <row r="1467" spans="1:14" x14ac:dyDescent="0.3">
      <c r="A1467">
        <v>1480</v>
      </c>
      <c r="B1467" t="s">
        <v>2197</v>
      </c>
      <c r="C1467" t="s">
        <v>777</v>
      </c>
      <c r="D1467" t="s">
        <v>2198</v>
      </c>
      <c r="E1467" s="1">
        <v>42706</v>
      </c>
      <c r="F1467" s="1">
        <v>42712</v>
      </c>
      <c r="G1467" t="s">
        <v>22</v>
      </c>
      <c r="H1467" s="6">
        <v>25.92</v>
      </c>
      <c r="I1467">
        <v>4</v>
      </c>
      <c r="J1467">
        <v>0</v>
      </c>
      <c r="K1467" s="6">
        <v>12.441599999999999</v>
      </c>
      <c r="L1467">
        <f>YEAR(Table1[[#This Row],[Ship Date]])</f>
        <v>2016</v>
      </c>
      <c r="M1467" t="str">
        <f>TEXT(Table1[[#This Row],[Ship Date]],"mmm")</f>
        <v>Dec</v>
      </c>
      <c r="N1467">
        <f>ROUNDUP(MONTH(Table1[[#This Row],[Ship Date]])/3,0)</f>
        <v>4</v>
      </c>
    </row>
    <row r="1468" spans="1:14" x14ac:dyDescent="0.3">
      <c r="A1468">
        <v>1481</v>
      </c>
      <c r="B1468" t="s">
        <v>2197</v>
      </c>
      <c r="C1468" t="s">
        <v>777</v>
      </c>
      <c r="D1468" t="s">
        <v>2199</v>
      </c>
      <c r="E1468" s="1">
        <v>42706</v>
      </c>
      <c r="F1468" s="1">
        <v>42712</v>
      </c>
      <c r="G1468" t="s">
        <v>22</v>
      </c>
      <c r="H1468" s="6">
        <v>40.46</v>
      </c>
      <c r="I1468">
        <v>7</v>
      </c>
      <c r="J1468">
        <v>0</v>
      </c>
      <c r="K1468" s="6">
        <v>19.825399999999998</v>
      </c>
      <c r="L1468">
        <f>YEAR(Table1[[#This Row],[Ship Date]])</f>
        <v>2016</v>
      </c>
      <c r="M1468" t="str">
        <f>TEXT(Table1[[#This Row],[Ship Date]],"mmm")</f>
        <v>Dec</v>
      </c>
      <c r="N1468">
        <f>ROUNDUP(MONTH(Table1[[#This Row],[Ship Date]])/3,0)</f>
        <v>4</v>
      </c>
    </row>
    <row r="1469" spans="1:14" x14ac:dyDescent="0.3">
      <c r="A1469">
        <v>1482</v>
      </c>
      <c r="B1469" t="s">
        <v>2197</v>
      </c>
      <c r="C1469" t="s">
        <v>777</v>
      </c>
      <c r="D1469" t="s">
        <v>2200</v>
      </c>
      <c r="E1469" s="1">
        <v>42706</v>
      </c>
      <c r="F1469" s="1">
        <v>42712</v>
      </c>
      <c r="G1469" t="s">
        <v>22</v>
      </c>
      <c r="H1469" s="6">
        <v>33.869999999999997</v>
      </c>
      <c r="I1469">
        <v>3</v>
      </c>
      <c r="J1469">
        <v>0</v>
      </c>
      <c r="K1469" s="6">
        <v>8.8062000000000005</v>
      </c>
      <c r="L1469">
        <f>YEAR(Table1[[#This Row],[Ship Date]])</f>
        <v>2016</v>
      </c>
      <c r="M1469" t="str">
        <f>TEXT(Table1[[#This Row],[Ship Date]],"mmm")</f>
        <v>Dec</v>
      </c>
      <c r="N1469">
        <f>ROUNDUP(MONTH(Table1[[#This Row],[Ship Date]])/3,0)</f>
        <v>4</v>
      </c>
    </row>
    <row r="1470" spans="1:14" x14ac:dyDescent="0.3">
      <c r="A1470">
        <v>1483</v>
      </c>
      <c r="B1470" t="s">
        <v>2201</v>
      </c>
      <c r="C1470" t="s">
        <v>1726</v>
      </c>
      <c r="D1470" t="s">
        <v>983</v>
      </c>
      <c r="E1470" s="1">
        <v>42972</v>
      </c>
      <c r="F1470" s="1">
        <v>42975</v>
      </c>
      <c r="G1470" t="s">
        <v>14</v>
      </c>
      <c r="H1470" s="6">
        <v>9.7279999999999998</v>
      </c>
      <c r="I1470">
        <v>2</v>
      </c>
      <c r="J1470">
        <v>0.2</v>
      </c>
      <c r="K1470" s="6">
        <v>1.7023999999999999</v>
      </c>
      <c r="L1470">
        <f>YEAR(Table1[[#This Row],[Ship Date]])</f>
        <v>2017</v>
      </c>
      <c r="M1470" t="str">
        <f>TEXT(Table1[[#This Row],[Ship Date]],"mmm")</f>
        <v>Aug</v>
      </c>
      <c r="N1470">
        <f>ROUNDUP(MONTH(Table1[[#This Row],[Ship Date]])/3,0)</f>
        <v>3</v>
      </c>
    </row>
    <row r="1471" spans="1:14" x14ac:dyDescent="0.3">
      <c r="A1471">
        <v>1484</v>
      </c>
      <c r="B1471" t="s">
        <v>2201</v>
      </c>
      <c r="C1471" t="s">
        <v>1726</v>
      </c>
      <c r="D1471" t="s">
        <v>2202</v>
      </c>
      <c r="E1471" s="1">
        <v>42972</v>
      </c>
      <c r="F1471" s="1">
        <v>42975</v>
      </c>
      <c r="G1471" t="s">
        <v>14</v>
      </c>
      <c r="H1471" s="6">
        <v>3.4239999999999999</v>
      </c>
      <c r="I1471">
        <v>1</v>
      </c>
      <c r="J1471">
        <v>0.2</v>
      </c>
      <c r="K1471" s="6">
        <v>1.07</v>
      </c>
      <c r="L1471">
        <f>YEAR(Table1[[#This Row],[Ship Date]])</f>
        <v>2017</v>
      </c>
      <c r="M1471" t="str">
        <f>TEXT(Table1[[#This Row],[Ship Date]],"mmm")</f>
        <v>Aug</v>
      </c>
      <c r="N1471">
        <f>ROUNDUP(MONTH(Table1[[#This Row],[Ship Date]])/3,0)</f>
        <v>3</v>
      </c>
    </row>
    <row r="1472" spans="1:14" x14ac:dyDescent="0.3">
      <c r="A1472">
        <v>1485</v>
      </c>
      <c r="B1472" t="s">
        <v>2203</v>
      </c>
      <c r="C1472" t="s">
        <v>1273</v>
      </c>
      <c r="D1472" t="s">
        <v>2204</v>
      </c>
      <c r="E1472" s="1">
        <v>42657</v>
      </c>
      <c r="F1472" s="1">
        <v>42661</v>
      </c>
      <c r="G1472" t="s">
        <v>22</v>
      </c>
      <c r="H1472" s="6">
        <v>177</v>
      </c>
      <c r="I1472">
        <v>3</v>
      </c>
      <c r="J1472">
        <v>0</v>
      </c>
      <c r="K1472" s="6">
        <v>30.09</v>
      </c>
      <c r="L1472">
        <f>YEAR(Table1[[#This Row],[Ship Date]])</f>
        <v>2016</v>
      </c>
      <c r="M1472" t="str">
        <f>TEXT(Table1[[#This Row],[Ship Date]],"mmm")</f>
        <v>Oct</v>
      </c>
      <c r="N1472">
        <f>ROUNDUP(MONTH(Table1[[#This Row],[Ship Date]])/3,0)</f>
        <v>4</v>
      </c>
    </row>
    <row r="1473" spans="1:14" x14ac:dyDescent="0.3">
      <c r="A1473">
        <v>1486</v>
      </c>
      <c r="B1473" t="s">
        <v>2205</v>
      </c>
      <c r="C1473" t="s">
        <v>2206</v>
      </c>
      <c r="D1473" t="s">
        <v>2207</v>
      </c>
      <c r="E1473" s="1">
        <v>41970</v>
      </c>
      <c r="F1473" s="1">
        <v>41976</v>
      </c>
      <c r="G1473" t="s">
        <v>22</v>
      </c>
      <c r="H1473" s="6">
        <v>3.76</v>
      </c>
      <c r="I1473">
        <v>2</v>
      </c>
      <c r="J1473">
        <v>0</v>
      </c>
      <c r="K1473" s="6">
        <v>1.3160000000000001</v>
      </c>
      <c r="L1473">
        <f>YEAR(Table1[[#This Row],[Ship Date]])</f>
        <v>2014</v>
      </c>
      <c r="M1473" t="str">
        <f>TEXT(Table1[[#This Row],[Ship Date]],"mmm")</f>
        <v>Dec</v>
      </c>
      <c r="N1473">
        <f>ROUNDUP(MONTH(Table1[[#This Row],[Ship Date]])/3,0)</f>
        <v>4</v>
      </c>
    </row>
    <row r="1474" spans="1:14" x14ac:dyDescent="0.3">
      <c r="A1474">
        <v>1487</v>
      </c>
      <c r="B1474" t="s">
        <v>2208</v>
      </c>
      <c r="C1474" t="s">
        <v>2209</v>
      </c>
      <c r="D1474" t="s">
        <v>2210</v>
      </c>
      <c r="E1474" s="1">
        <v>42311</v>
      </c>
      <c r="F1474" s="1">
        <v>42315</v>
      </c>
      <c r="G1474" t="s">
        <v>22</v>
      </c>
      <c r="H1474" s="6">
        <v>1212.848</v>
      </c>
      <c r="I1474">
        <v>7</v>
      </c>
      <c r="J1474">
        <v>0.2</v>
      </c>
      <c r="K1474" s="6">
        <v>106.1242</v>
      </c>
      <c r="L1474">
        <f>YEAR(Table1[[#This Row],[Ship Date]])</f>
        <v>2015</v>
      </c>
      <c r="M1474" t="str">
        <f>TEXT(Table1[[#This Row],[Ship Date]],"mmm")</f>
        <v>Nov</v>
      </c>
      <c r="N1474">
        <f>ROUNDUP(MONTH(Table1[[#This Row],[Ship Date]])/3,0)</f>
        <v>4</v>
      </c>
    </row>
    <row r="1475" spans="1:14" x14ac:dyDescent="0.3">
      <c r="A1475">
        <v>1488</v>
      </c>
      <c r="B1475" t="s">
        <v>2208</v>
      </c>
      <c r="C1475" t="s">
        <v>2209</v>
      </c>
      <c r="D1475" t="s">
        <v>2211</v>
      </c>
      <c r="E1475" s="1">
        <v>42311</v>
      </c>
      <c r="F1475" s="1">
        <v>42315</v>
      </c>
      <c r="G1475" t="s">
        <v>22</v>
      </c>
      <c r="H1475" s="6">
        <v>89.97</v>
      </c>
      <c r="I1475">
        <v>3</v>
      </c>
      <c r="J1475">
        <v>0</v>
      </c>
      <c r="K1475" s="6">
        <v>37.787399999999998</v>
      </c>
      <c r="L1475">
        <f>YEAR(Table1[[#This Row],[Ship Date]])</f>
        <v>2015</v>
      </c>
      <c r="M1475" t="str">
        <f>TEXT(Table1[[#This Row],[Ship Date]],"mmm")</f>
        <v>Nov</v>
      </c>
      <c r="N1475">
        <f>ROUNDUP(MONTH(Table1[[#This Row],[Ship Date]])/3,0)</f>
        <v>4</v>
      </c>
    </row>
    <row r="1476" spans="1:14" x14ac:dyDescent="0.3">
      <c r="A1476">
        <v>1489</v>
      </c>
      <c r="B1476" t="s">
        <v>2208</v>
      </c>
      <c r="C1476" t="s">
        <v>2209</v>
      </c>
      <c r="D1476" t="s">
        <v>762</v>
      </c>
      <c r="E1476" s="1">
        <v>42311</v>
      </c>
      <c r="F1476" s="1">
        <v>42315</v>
      </c>
      <c r="G1476" t="s">
        <v>22</v>
      </c>
      <c r="H1476" s="6">
        <v>42.6</v>
      </c>
      <c r="I1476">
        <v>3</v>
      </c>
      <c r="J1476">
        <v>0</v>
      </c>
      <c r="K1476" s="6">
        <v>16.614000000000001</v>
      </c>
      <c r="L1476">
        <f>YEAR(Table1[[#This Row],[Ship Date]])</f>
        <v>2015</v>
      </c>
      <c r="M1476" t="str">
        <f>TEXT(Table1[[#This Row],[Ship Date]],"mmm")</f>
        <v>Nov</v>
      </c>
      <c r="N1476">
        <f>ROUNDUP(MONTH(Table1[[#This Row],[Ship Date]])/3,0)</f>
        <v>4</v>
      </c>
    </row>
    <row r="1477" spans="1:14" x14ac:dyDescent="0.3">
      <c r="A1477">
        <v>1490</v>
      </c>
      <c r="B1477" t="s">
        <v>2212</v>
      </c>
      <c r="C1477" t="s">
        <v>2213</v>
      </c>
      <c r="D1477" t="s">
        <v>1739</v>
      </c>
      <c r="E1477" s="1">
        <v>41972</v>
      </c>
      <c r="F1477" s="1">
        <v>41979</v>
      </c>
      <c r="G1477" t="s">
        <v>22</v>
      </c>
      <c r="H1477" s="6">
        <v>5.04</v>
      </c>
      <c r="I1477">
        <v>2</v>
      </c>
      <c r="J1477">
        <v>0.2</v>
      </c>
      <c r="K1477" s="6">
        <v>1.764</v>
      </c>
      <c r="L1477">
        <f>YEAR(Table1[[#This Row],[Ship Date]])</f>
        <v>2014</v>
      </c>
      <c r="M1477" t="str">
        <f>TEXT(Table1[[#This Row],[Ship Date]],"mmm")</f>
        <v>Dec</v>
      </c>
      <c r="N1477">
        <f>ROUNDUP(MONTH(Table1[[#This Row],[Ship Date]])/3,0)</f>
        <v>4</v>
      </c>
    </row>
    <row r="1478" spans="1:14" x14ac:dyDescent="0.3">
      <c r="A1478">
        <v>1491</v>
      </c>
      <c r="B1478" t="s">
        <v>2214</v>
      </c>
      <c r="C1478" t="s">
        <v>1772</v>
      </c>
      <c r="D1478" t="s">
        <v>86</v>
      </c>
      <c r="E1478" s="1">
        <v>42855</v>
      </c>
      <c r="F1478" s="1">
        <v>42860</v>
      </c>
      <c r="G1478" t="s">
        <v>14</v>
      </c>
      <c r="H1478" s="6">
        <v>62.96</v>
      </c>
      <c r="I1478">
        <v>4</v>
      </c>
      <c r="J1478">
        <v>0</v>
      </c>
      <c r="K1478" s="6">
        <v>28.332000000000001</v>
      </c>
      <c r="L1478">
        <f>YEAR(Table1[[#This Row],[Ship Date]])</f>
        <v>2017</v>
      </c>
      <c r="M1478" t="str">
        <f>TEXT(Table1[[#This Row],[Ship Date]],"mmm")</f>
        <v>May</v>
      </c>
      <c r="N1478">
        <f>ROUNDUP(MONTH(Table1[[#This Row],[Ship Date]])/3,0)</f>
        <v>2</v>
      </c>
    </row>
    <row r="1479" spans="1:14" x14ac:dyDescent="0.3">
      <c r="A1479">
        <v>1492</v>
      </c>
      <c r="B1479" t="s">
        <v>2215</v>
      </c>
      <c r="C1479" t="s">
        <v>2216</v>
      </c>
      <c r="D1479" t="s">
        <v>2217</v>
      </c>
      <c r="E1479" s="1">
        <v>43063</v>
      </c>
      <c r="F1479" s="1">
        <v>43067</v>
      </c>
      <c r="G1479" t="s">
        <v>22</v>
      </c>
      <c r="H1479" s="6">
        <v>5.88</v>
      </c>
      <c r="I1479">
        <v>1</v>
      </c>
      <c r="J1479">
        <v>0</v>
      </c>
      <c r="K1479" s="6">
        <v>2.8812000000000002</v>
      </c>
      <c r="L1479">
        <f>YEAR(Table1[[#This Row],[Ship Date]])</f>
        <v>2017</v>
      </c>
      <c r="M1479" t="str">
        <f>TEXT(Table1[[#This Row],[Ship Date]],"mmm")</f>
        <v>Nov</v>
      </c>
      <c r="N1479">
        <f>ROUNDUP(MONTH(Table1[[#This Row],[Ship Date]])/3,0)</f>
        <v>4</v>
      </c>
    </row>
    <row r="1480" spans="1:14" x14ac:dyDescent="0.3">
      <c r="A1480">
        <v>1493</v>
      </c>
      <c r="B1480" t="s">
        <v>2215</v>
      </c>
      <c r="C1480" t="s">
        <v>2216</v>
      </c>
      <c r="D1480" t="s">
        <v>648</v>
      </c>
      <c r="E1480" s="1">
        <v>43063</v>
      </c>
      <c r="F1480" s="1">
        <v>43067</v>
      </c>
      <c r="G1480" t="s">
        <v>22</v>
      </c>
      <c r="H1480" s="6">
        <v>977.29200000000003</v>
      </c>
      <c r="I1480">
        <v>6</v>
      </c>
      <c r="J1480">
        <v>0.1</v>
      </c>
      <c r="K1480" s="6">
        <v>173.74080000000001</v>
      </c>
      <c r="L1480">
        <f>YEAR(Table1[[#This Row],[Ship Date]])</f>
        <v>2017</v>
      </c>
      <c r="M1480" t="str">
        <f>TEXT(Table1[[#This Row],[Ship Date]],"mmm")</f>
        <v>Nov</v>
      </c>
      <c r="N1480">
        <f>ROUNDUP(MONTH(Table1[[#This Row],[Ship Date]])/3,0)</f>
        <v>4</v>
      </c>
    </row>
    <row r="1481" spans="1:14" x14ac:dyDescent="0.3">
      <c r="A1481">
        <v>1494</v>
      </c>
      <c r="B1481" t="s">
        <v>2218</v>
      </c>
      <c r="C1481" t="s">
        <v>2219</v>
      </c>
      <c r="D1481" t="s">
        <v>1614</v>
      </c>
      <c r="E1481" s="1">
        <v>43038</v>
      </c>
      <c r="F1481" s="1">
        <v>43042</v>
      </c>
      <c r="G1481" t="s">
        <v>22</v>
      </c>
      <c r="H1481" s="6">
        <v>9.64</v>
      </c>
      <c r="I1481">
        <v>2</v>
      </c>
      <c r="J1481">
        <v>0</v>
      </c>
      <c r="K1481" s="6">
        <v>3.6631999999999998</v>
      </c>
      <c r="L1481">
        <f>YEAR(Table1[[#This Row],[Ship Date]])</f>
        <v>2017</v>
      </c>
      <c r="M1481" t="str">
        <f>TEXT(Table1[[#This Row],[Ship Date]],"mmm")</f>
        <v>Nov</v>
      </c>
      <c r="N1481">
        <f>ROUNDUP(MONTH(Table1[[#This Row],[Ship Date]])/3,0)</f>
        <v>4</v>
      </c>
    </row>
    <row r="1482" spans="1:14" x14ac:dyDescent="0.3">
      <c r="A1482">
        <v>1495</v>
      </c>
      <c r="B1482" t="s">
        <v>2220</v>
      </c>
      <c r="C1482" t="s">
        <v>727</v>
      </c>
      <c r="D1482" t="s">
        <v>1743</v>
      </c>
      <c r="E1482" s="1">
        <v>41990</v>
      </c>
      <c r="F1482" s="1">
        <v>41992</v>
      </c>
      <c r="G1482" t="s">
        <v>14</v>
      </c>
      <c r="H1482" s="6">
        <v>40.049999999999997</v>
      </c>
      <c r="I1482">
        <v>3</v>
      </c>
      <c r="J1482">
        <v>0</v>
      </c>
      <c r="K1482" s="6">
        <v>11.214</v>
      </c>
      <c r="L1482">
        <f>YEAR(Table1[[#This Row],[Ship Date]])</f>
        <v>2014</v>
      </c>
      <c r="M1482" t="str">
        <f>TEXT(Table1[[#This Row],[Ship Date]],"mmm")</f>
        <v>Dec</v>
      </c>
      <c r="N1482">
        <f>ROUNDUP(MONTH(Table1[[#This Row],[Ship Date]])/3,0)</f>
        <v>4</v>
      </c>
    </row>
    <row r="1483" spans="1:14" x14ac:dyDescent="0.3">
      <c r="A1483">
        <v>1496</v>
      </c>
      <c r="B1483" t="s">
        <v>2221</v>
      </c>
      <c r="C1483" t="s">
        <v>2222</v>
      </c>
      <c r="D1483" t="s">
        <v>1807</v>
      </c>
      <c r="E1483" s="1">
        <v>42982</v>
      </c>
      <c r="F1483" s="1">
        <v>42986</v>
      </c>
      <c r="G1483" t="s">
        <v>22</v>
      </c>
      <c r="H1483" s="6">
        <v>10.192</v>
      </c>
      <c r="I1483">
        <v>7</v>
      </c>
      <c r="J1483">
        <v>0.2</v>
      </c>
      <c r="K1483" s="6">
        <v>3.1850000000000001</v>
      </c>
      <c r="L1483">
        <f>YEAR(Table1[[#This Row],[Ship Date]])</f>
        <v>2017</v>
      </c>
      <c r="M1483" t="str">
        <f>TEXT(Table1[[#This Row],[Ship Date]],"mmm")</f>
        <v>Sep</v>
      </c>
      <c r="N1483">
        <f>ROUNDUP(MONTH(Table1[[#This Row],[Ship Date]])/3,0)</f>
        <v>3</v>
      </c>
    </row>
    <row r="1484" spans="1:14" x14ac:dyDescent="0.3">
      <c r="A1484">
        <v>1497</v>
      </c>
      <c r="B1484" t="s">
        <v>2221</v>
      </c>
      <c r="C1484" t="s">
        <v>2222</v>
      </c>
      <c r="D1484" t="s">
        <v>2223</v>
      </c>
      <c r="E1484" s="1">
        <v>42982</v>
      </c>
      <c r="F1484" s="1">
        <v>42986</v>
      </c>
      <c r="G1484" t="s">
        <v>22</v>
      </c>
      <c r="H1484" s="6">
        <v>16.783999999999999</v>
      </c>
      <c r="I1484">
        <v>1</v>
      </c>
      <c r="J1484">
        <v>0.2</v>
      </c>
      <c r="K1484" s="6">
        <v>-0.20979999999999999</v>
      </c>
      <c r="L1484">
        <f>YEAR(Table1[[#This Row],[Ship Date]])</f>
        <v>2017</v>
      </c>
      <c r="M1484" t="str">
        <f>TEXT(Table1[[#This Row],[Ship Date]],"mmm")</f>
        <v>Sep</v>
      </c>
      <c r="N1484">
        <f>ROUNDUP(MONTH(Table1[[#This Row],[Ship Date]])/3,0)</f>
        <v>3</v>
      </c>
    </row>
    <row r="1485" spans="1:14" x14ac:dyDescent="0.3">
      <c r="A1485">
        <v>1498</v>
      </c>
      <c r="B1485" t="s">
        <v>2221</v>
      </c>
      <c r="C1485" t="s">
        <v>2222</v>
      </c>
      <c r="D1485" t="s">
        <v>353</v>
      </c>
      <c r="E1485" s="1">
        <v>42982</v>
      </c>
      <c r="F1485" s="1">
        <v>42986</v>
      </c>
      <c r="G1485" t="s">
        <v>22</v>
      </c>
      <c r="H1485" s="6">
        <v>13.12</v>
      </c>
      <c r="I1485">
        <v>5</v>
      </c>
      <c r="J1485">
        <v>0.2</v>
      </c>
      <c r="K1485" s="6">
        <v>3.7719999999999998</v>
      </c>
      <c r="L1485">
        <f>YEAR(Table1[[#This Row],[Ship Date]])</f>
        <v>2017</v>
      </c>
      <c r="M1485" t="str">
        <f>TEXT(Table1[[#This Row],[Ship Date]],"mmm")</f>
        <v>Sep</v>
      </c>
      <c r="N1485">
        <f>ROUNDUP(MONTH(Table1[[#This Row],[Ship Date]])/3,0)</f>
        <v>3</v>
      </c>
    </row>
    <row r="1486" spans="1:14" x14ac:dyDescent="0.3">
      <c r="A1486">
        <v>1499</v>
      </c>
      <c r="B1486" t="s">
        <v>2224</v>
      </c>
      <c r="C1486" t="s">
        <v>307</v>
      </c>
      <c r="D1486" t="s">
        <v>232</v>
      </c>
      <c r="E1486" s="1">
        <v>42660</v>
      </c>
      <c r="F1486" s="1">
        <v>42663</v>
      </c>
      <c r="G1486" t="s">
        <v>82</v>
      </c>
      <c r="H1486" s="6">
        <v>18.16</v>
      </c>
      <c r="I1486">
        <v>5</v>
      </c>
      <c r="J1486">
        <v>0.2</v>
      </c>
      <c r="K1486" s="6">
        <v>6.5830000000000002</v>
      </c>
      <c r="L1486">
        <f>YEAR(Table1[[#This Row],[Ship Date]])</f>
        <v>2016</v>
      </c>
      <c r="M1486" t="str">
        <f>TEXT(Table1[[#This Row],[Ship Date]],"mmm")</f>
        <v>Oct</v>
      </c>
      <c r="N1486">
        <f>ROUNDUP(MONTH(Table1[[#This Row],[Ship Date]])/3,0)</f>
        <v>4</v>
      </c>
    </row>
    <row r="1487" spans="1:14" x14ac:dyDescent="0.3">
      <c r="A1487">
        <v>1500</v>
      </c>
      <c r="B1487" t="s">
        <v>2225</v>
      </c>
      <c r="C1487" t="s">
        <v>695</v>
      </c>
      <c r="D1487" t="s">
        <v>390</v>
      </c>
      <c r="E1487" s="1">
        <v>43051</v>
      </c>
      <c r="F1487" s="1">
        <v>43057</v>
      </c>
      <c r="G1487" t="s">
        <v>22</v>
      </c>
      <c r="H1487" s="6">
        <v>16.056000000000001</v>
      </c>
      <c r="I1487">
        <v>3</v>
      </c>
      <c r="J1487">
        <v>0.2</v>
      </c>
      <c r="K1487" s="6">
        <v>5.8202999999999996</v>
      </c>
      <c r="L1487">
        <f>YEAR(Table1[[#This Row],[Ship Date]])</f>
        <v>2017</v>
      </c>
      <c r="M1487" t="str">
        <f>TEXT(Table1[[#This Row],[Ship Date]],"mmm")</f>
        <v>Nov</v>
      </c>
      <c r="N1487">
        <f>ROUNDUP(MONTH(Table1[[#This Row],[Ship Date]])/3,0)</f>
        <v>4</v>
      </c>
    </row>
    <row r="1488" spans="1:14" x14ac:dyDescent="0.3">
      <c r="A1488">
        <v>1501</v>
      </c>
      <c r="B1488" t="s">
        <v>2225</v>
      </c>
      <c r="C1488" t="s">
        <v>695</v>
      </c>
      <c r="D1488" t="s">
        <v>2226</v>
      </c>
      <c r="E1488" s="1">
        <v>43051</v>
      </c>
      <c r="F1488" s="1">
        <v>43057</v>
      </c>
      <c r="G1488" t="s">
        <v>22</v>
      </c>
      <c r="H1488" s="6">
        <v>223.05600000000001</v>
      </c>
      <c r="I1488">
        <v>9</v>
      </c>
      <c r="J1488">
        <v>0.2</v>
      </c>
      <c r="K1488" s="6">
        <v>69.704999999999998</v>
      </c>
      <c r="L1488">
        <f>YEAR(Table1[[#This Row],[Ship Date]])</f>
        <v>2017</v>
      </c>
      <c r="M1488" t="str">
        <f>TEXT(Table1[[#This Row],[Ship Date]],"mmm")</f>
        <v>Nov</v>
      </c>
      <c r="N1488">
        <f>ROUNDUP(MONTH(Table1[[#This Row],[Ship Date]])/3,0)</f>
        <v>4</v>
      </c>
    </row>
    <row r="1489" spans="1:14" x14ac:dyDescent="0.3">
      <c r="A1489">
        <v>1502</v>
      </c>
      <c r="B1489" t="s">
        <v>2225</v>
      </c>
      <c r="C1489" t="s">
        <v>695</v>
      </c>
      <c r="D1489" t="s">
        <v>1919</v>
      </c>
      <c r="E1489" s="1">
        <v>43051</v>
      </c>
      <c r="F1489" s="1">
        <v>43057</v>
      </c>
      <c r="G1489" t="s">
        <v>22</v>
      </c>
      <c r="H1489" s="6">
        <v>540.048</v>
      </c>
      <c r="I1489">
        <v>3</v>
      </c>
      <c r="J1489">
        <v>0.2</v>
      </c>
      <c r="K1489" s="6">
        <v>-47.254199999999997</v>
      </c>
      <c r="L1489">
        <f>YEAR(Table1[[#This Row],[Ship Date]])</f>
        <v>2017</v>
      </c>
      <c r="M1489" t="str">
        <f>TEXT(Table1[[#This Row],[Ship Date]],"mmm")</f>
        <v>Nov</v>
      </c>
      <c r="N1489">
        <f>ROUNDUP(MONTH(Table1[[#This Row],[Ship Date]])/3,0)</f>
        <v>4</v>
      </c>
    </row>
    <row r="1490" spans="1:14" x14ac:dyDescent="0.3">
      <c r="A1490">
        <v>1503</v>
      </c>
      <c r="B1490" t="s">
        <v>2227</v>
      </c>
      <c r="C1490" t="s">
        <v>1837</v>
      </c>
      <c r="D1490" t="s">
        <v>2228</v>
      </c>
      <c r="E1490" s="1">
        <v>42698</v>
      </c>
      <c r="F1490" s="1">
        <v>42705</v>
      </c>
      <c r="G1490" t="s">
        <v>22</v>
      </c>
      <c r="H1490" s="6">
        <v>33.520000000000003</v>
      </c>
      <c r="I1490">
        <v>2</v>
      </c>
      <c r="J1490">
        <v>0.2</v>
      </c>
      <c r="K1490" s="6">
        <v>3.3519999999999999</v>
      </c>
      <c r="L1490">
        <f>YEAR(Table1[[#This Row],[Ship Date]])</f>
        <v>2016</v>
      </c>
      <c r="M1490" t="str">
        <f>TEXT(Table1[[#This Row],[Ship Date]],"mmm")</f>
        <v>Dec</v>
      </c>
      <c r="N1490">
        <f>ROUNDUP(MONTH(Table1[[#This Row],[Ship Date]])/3,0)</f>
        <v>4</v>
      </c>
    </row>
    <row r="1491" spans="1:14" x14ac:dyDescent="0.3">
      <c r="A1491">
        <v>1504</v>
      </c>
      <c r="B1491" t="s">
        <v>2227</v>
      </c>
      <c r="C1491" t="s">
        <v>1837</v>
      </c>
      <c r="D1491" t="s">
        <v>1070</v>
      </c>
      <c r="E1491" s="1">
        <v>42698</v>
      </c>
      <c r="F1491" s="1">
        <v>42705</v>
      </c>
      <c r="G1491" t="s">
        <v>22</v>
      </c>
      <c r="H1491" s="6">
        <v>9.94</v>
      </c>
      <c r="I1491">
        <v>2</v>
      </c>
      <c r="J1491">
        <v>0</v>
      </c>
      <c r="K1491" s="6">
        <v>3.0813999999999999</v>
      </c>
      <c r="L1491">
        <f>YEAR(Table1[[#This Row],[Ship Date]])</f>
        <v>2016</v>
      </c>
      <c r="M1491" t="str">
        <f>TEXT(Table1[[#This Row],[Ship Date]],"mmm")</f>
        <v>Dec</v>
      </c>
      <c r="N1491">
        <f>ROUNDUP(MONTH(Table1[[#This Row],[Ship Date]])/3,0)</f>
        <v>4</v>
      </c>
    </row>
    <row r="1492" spans="1:14" x14ac:dyDescent="0.3">
      <c r="A1492">
        <v>1505</v>
      </c>
      <c r="B1492" t="s">
        <v>2229</v>
      </c>
      <c r="C1492" t="s">
        <v>2230</v>
      </c>
      <c r="D1492" t="s">
        <v>127</v>
      </c>
      <c r="E1492" s="1">
        <v>42217</v>
      </c>
      <c r="F1492" s="1">
        <v>42223</v>
      </c>
      <c r="G1492" t="s">
        <v>22</v>
      </c>
      <c r="H1492" s="6">
        <v>6.72</v>
      </c>
      <c r="I1492">
        <v>4</v>
      </c>
      <c r="J1492">
        <v>0</v>
      </c>
      <c r="K1492" s="6">
        <v>3.36</v>
      </c>
      <c r="L1492">
        <f>YEAR(Table1[[#This Row],[Ship Date]])</f>
        <v>2015</v>
      </c>
      <c r="M1492" t="str">
        <f>TEXT(Table1[[#This Row],[Ship Date]],"mmm")</f>
        <v>Aug</v>
      </c>
      <c r="N1492">
        <f>ROUNDUP(MONTH(Table1[[#This Row],[Ship Date]])/3,0)</f>
        <v>3</v>
      </c>
    </row>
    <row r="1493" spans="1:14" x14ac:dyDescent="0.3">
      <c r="A1493">
        <v>1506</v>
      </c>
      <c r="B1493" t="s">
        <v>2229</v>
      </c>
      <c r="C1493" t="s">
        <v>2230</v>
      </c>
      <c r="D1493" t="s">
        <v>2231</v>
      </c>
      <c r="E1493" s="1">
        <v>42217</v>
      </c>
      <c r="F1493" s="1">
        <v>42223</v>
      </c>
      <c r="G1493" t="s">
        <v>22</v>
      </c>
      <c r="H1493" s="6">
        <v>1004.976</v>
      </c>
      <c r="I1493">
        <v>6</v>
      </c>
      <c r="J1493">
        <v>0.2</v>
      </c>
      <c r="K1493" s="6">
        <v>-175.8708</v>
      </c>
      <c r="L1493">
        <f>YEAR(Table1[[#This Row],[Ship Date]])</f>
        <v>2015</v>
      </c>
      <c r="M1493" t="str">
        <f>TEXT(Table1[[#This Row],[Ship Date]],"mmm")</f>
        <v>Aug</v>
      </c>
      <c r="N1493">
        <f>ROUNDUP(MONTH(Table1[[#This Row],[Ship Date]])/3,0)</f>
        <v>3</v>
      </c>
    </row>
    <row r="1494" spans="1:14" x14ac:dyDescent="0.3">
      <c r="A1494">
        <v>1507</v>
      </c>
      <c r="B1494" t="s">
        <v>2232</v>
      </c>
      <c r="C1494" t="s">
        <v>2233</v>
      </c>
      <c r="D1494" t="s">
        <v>2127</v>
      </c>
      <c r="E1494" s="1">
        <v>43093</v>
      </c>
      <c r="F1494" s="1">
        <v>43098</v>
      </c>
      <c r="G1494" t="s">
        <v>22</v>
      </c>
      <c r="H1494" s="6">
        <v>17.88</v>
      </c>
      <c r="I1494">
        <v>3</v>
      </c>
      <c r="J1494">
        <v>0.2</v>
      </c>
      <c r="K1494" s="6">
        <v>5.5875000000000004</v>
      </c>
      <c r="L1494">
        <f>YEAR(Table1[[#This Row],[Ship Date]])</f>
        <v>2017</v>
      </c>
      <c r="M1494" t="str">
        <f>TEXT(Table1[[#This Row],[Ship Date]],"mmm")</f>
        <v>Dec</v>
      </c>
      <c r="N1494">
        <f>ROUNDUP(MONTH(Table1[[#This Row],[Ship Date]])/3,0)</f>
        <v>4</v>
      </c>
    </row>
    <row r="1495" spans="1:14" x14ac:dyDescent="0.3">
      <c r="A1495">
        <v>1508</v>
      </c>
      <c r="B1495" t="s">
        <v>2234</v>
      </c>
      <c r="C1495" t="s">
        <v>2195</v>
      </c>
      <c r="D1495" t="s">
        <v>2235</v>
      </c>
      <c r="E1495" s="1">
        <v>42630</v>
      </c>
      <c r="F1495" s="1">
        <v>42636</v>
      </c>
      <c r="G1495" t="s">
        <v>22</v>
      </c>
      <c r="H1495" s="6">
        <v>396</v>
      </c>
      <c r="I1495">
        <v>4</v>
      </c>
      <c r="J1495">
        <v>0</v>
      </c>
      <c r="K1495" s="6">
        <v>190.08</v>
      </c>
      <c r="L1495">
        <f>YEAR(Table1[[#This Row],[Ship Date]])</f>
        <v>2016</v>
      </c>
      <c r="M1495" t="str">
        <f>TEXT(Table1[[#This Row],[Ship Date]],"mmm")</f>
        <v>Sep</v>
      </c>
      <c r="N1495">
        <f>ROUNDUP(MONTH(Table1[[#This Row],[Ship Date]])/3,0)</f>
        <v>3</v>
      </c>
    </row>
    <row r="1496" spans="1:14" x14ac:dyDescent="0.3">
      <c r="A1496">
        <v>1509</v>
      </c>
      <c r="B1496" t="s">
        <v>2236</v>
      </c>
      <c r="C1496" t="s">
        <v>262</v>
      </c>
      <c r="D1496" t="s">
        <v>2237</v>
      </c>
      <c r="E1496" s="1">
        <v>43079</v>
      </c>
      <c r="F1496" s="1">
        <v>43079</v>
      </c>
      <c r="G1496" t="s">
        <v>656</v>
      </c>
      <c r="H1496" s="6">
        <v>34.5</v>
      </c>
      <c r="I1496">
        <v>3</v>
      </c>
      <c r="J1496">
        <v>0</v>
      </c>
      <c r="K1496" s="6">
        <v>15.525</v>
      </c>
      <c r="L1496">
        <f>YEAR(Table1[[#This Row],[Ship Date]])</f>
        <v>2017</v>
      </c>
      <c r="M1496" t="str">
        <f>TEXT(Table1[[#This Row],[Ship Date]],"mmm")</f>
        <v>Dec</v>
      </c>
      <c r="N1496">
        <f>ROUNDUP(MONTH(Table1[[#This Row],[Ship Date]])/3,0)</f>
        <v>4</v>
      </c>
    </row>
    <row r="1497" spans="1:14" x14ac:dyDescent="0.3">
      <c r="A1497">
        <v>1510</v>
      </c>
      <c r="B1497" t="s">
        <v>2238</v>
      </c>
      <c r="C1497" t="s">
        <v>1518</v>
      </c>
      <c r="D1497" t="s">
        <v>2188</v>
      </c>
      <c r="E1497" s="1">
        <v>42990</v>
      </c>
      <c r="F1497" s="1">
        <v>42993</v>
      </c>
      <c r="G1497" t="s">
        <v>82</v>
      </c>
      <c r="H1497" s="6">
        <v>8.36</v>
      </c>
      <c r="I1497">
        <v>2</v>
      </c>
      <c r="J1497">
        <v>0</v>
      </c>
      <c r="K1497" s="6">
        <v>3.0095999999999998</v>
      </c>
      <c r="L1497">
        <f>YEAR(Table1[[#This Row],[Ship Date]])</f>
        <v>2017</v>
      </c>
      <c r="M1497" t="str">
        <f>TEXT(Table1[[#This Row],[Ship Date]],"mmm")</f>
        <v>Sep</v>
      </c>
      <c r="N1497">
        <f>ROUNDUP(MONTH(Table1[[#This Row],[Ship Date]])/3,0)</f>
        <v>3</v>
      </c>
    </row>
    <row r="1498" spans="1:14" x14ac:dyDescent="0.3">
      <c r="A1498">
        <v>1511</v>
      </c>
      <c r="B1498" t="s">
        <v>2239</v>
      </c>
      <c r="C1498" t="s">
        <v>2168</v>
      </c>
      <c r="D1498" t="s">
        <v>564</v>
      </c>
      <c r="E1498" s="1">
        <v>42910</v>
      </c>
      <c r="F1498" s="1">
        <v>42917</v>
      </c>
      <c r="G1498" t="s">
        <v>22</v>
      </c>
      <c r="H1498" s="6">
        <v>385.6</v>
      </c>
      <c r="I1498">
        <v>8</v>
      </c>
      <c r="J1498">
        <v>0</v>
      </c>
      <c r="K1498" s="6">
        <v>111.824</v>
      </c>
      <c r="L1498">
        <f>YEAR(Table1[[#This Row],[Ship Date]])</f>
        <v>2017</v>
      </c>
      <c r="M1498" t="str">
        <f>TEXT(Table1[[#This Row],[Ship Date]],"mmm")</f>
        <v>Jul</v>
      </c>
      <c r="N1498">
        <f>ROUNDUP(MONTH(Table1[[#This Row],[Ship Date]])/3,0)</f>
        <v>3</v>
      </c>
    </row>
    <row r="1499" spans="1:14" x14ac:dyDescent="0.3">
      <c r="A1499">
        <v>1512</v>
      </c>
      <c r="B1499" t="s">
        <v>2239</v>
      </c>
      <c r="C1499" t="s">
        <v>2168</v>
      </c>
      <c r="D1499" t="s">
        <v>377</v>
      </c>
      <c r="E1499" s="1">
        <v>42910</v>
      </c>
      <c r="F1499" s="1">
        <v>42917</v>
      </c>
      <c r="G1499" t="s">
        <v>22</v>
      </c>
      <c r="H1499" s="6">
        <v>35.82</v>
      </c>
      <c r="I1499">
        <v>9</v>
      </c>
      <c r="J1499">
        <v>0</v>
      </c>
      <c r="K1499" s="6">
        <v>11.820600000000001</v>
      </c>
      <c r="L1499">
        <f>YEAR(Table1[[#This Row],[Ship Date]])</f>
        <v>2017</v>
      </c>
      <c r="M1499" t="str">
        <f>TEXT(Table1[[#This Row],[Ship Date]],"mmm")</f>
        <v>Jul</v>
      </c>
      <c r="N1499">
        <f>ROUNDUP(MONTH(Table1[[#This Row],[Ship Date]])/3,0)</f>
        <v>3</v>
      </c>
    </row>
    <row r="1500" spans="1:14" x14ac:dyDescent="0.3">
      <c r="A1500">
        <v>1513</v>
      </c>
      <c r="B1500" t="s">
        <v>2240</v>
      </c>
      <c r="C1500" t="s">
        <v>675</v>
      </c>
      <c r="D1500" t="s">
        <v>462</v>
      </c>
      <c r="E1500" s="1">
        <v>42965</v>
      </c>
      <c r="F1500" s="1">
        <v>42969</v>
      </c>
      <c r="G1500" t="s">
        <v>22</v>
      </c>
      <c r="H1500" s="6">
        <v>200.06399999999999</v>
      </c>
      <c r="I1500">
        <v>3</v>
      </c>
      <c r="J1500">
        <v>0.2</v>
      </c>
      <c r="K1500" s="6">
        <v>12.504</v>
      </c>
      <c r="L1500">
        <f>YEAR(Table1[[#This Row],[Ship Date]])</f>
        <v>2017</v>
      </c>
      <c r="M1500" t="str">
        <f>TEXT(Table1[[#This Row],[Ship Date]],"mmm")</f>
        <v>Aug</v>
      </c>
      <c r="N1500">
        <f>ROUNDUP(MONTH(Table1[[#This Row],[Ship Date]])/3,0)</f>
        <v>3</v>
      </c>
    </row>
    <row r="1501" spans="1:14" x14ac:dyDescent="0.3">
      <c r="A1501">
        <v>1514</v>
      </c>
      <c r="B1501" t="s">
        <v>2240</v>
      </c>
      <c r="C1501" t="s">
        <v>675</v>
      </c>
      <c r="D1501" t="s">
        <v>820</v>
      </c>
      <c r="E1501" s="1">
        <v>42965</v>
      </c>
      <c r="F1501" s="1">
        <v>42969</v>
      </c>
      <c r="G1501" t="s">
        <v>22</v>
      </c>
      <c r="H1501" s="6">
        <v>21.38</v>
      </c>
      <c r="I1501">
        <v>5</v>
      </c>
      <c r="J1501">
        <v>0.8</v>
      </c>
      <c r="K1501" s="6">
        <v>-33.139000000000003</v>
      </c>
      <c r="L1501">
        <f>YEAR(Table1[[#This Row],[Ship Date]])</f>
        <v>2017</v>
      </c>
      <c r="M1501" t="str">
        <f>TEXT(Table1[[#This Row],[Ship Date]],"mmm")</f>
        <v>Aug</v>
      </c>
      <c r="N1501">
        <f>ROUNDUP(MONTH(Table1[[#This Row],[Ship Date]])/3,0)</f>
        <v>3</v>
      </c>
    </row>
    <row r="1502" spans="1:14" x14ac:dyDescent="0.3">
      <c r="A1502">
        <v>1515</v>
      </c>
      <c r="B1502" t="s">
        <v>2240</v>
      </c>
      <c r="C1502" t="s">
        <v>675</v>
      </c>
      <c r="D1502" t="s">
        <v>1394</v>
      </c>
      <c r="E1502" s="1">
        <v>42965</v>
      </c>
      <c r="F1502" s="1">
        <v>42969</v>
      </c>
      <c r="G1502" t="s">
        <v>22</v>
      </c>
      <c r="H1502" s="6">
        <v>6.7439999999999998</v>
      </c>
      <c r="I1502">
        <v>4</v>
      </c>
      <c r="J1502">
        <v>0.8</v>
      </c>
      <c r="K1502" s="6">
        <v>-11.4648</v>
      </c>
      <c r="L1502">
        <f>YEAR(Table1[[#This Row],[Ship Date]])</f>
        <v>2017</v>
      </c>
      <c r="M1502" t="str">
        <f>TEXT(Table1[[#This Row],[Ship Date]],"mmm")</f>
        <v>Aug</v>
      </c>
      <c r="N1502">
        <f>ROUNDUP(MONTH(Table1[[#This Row],[Ship Date]])/3,0)</f>
        <v>3</v>
      </c>
    </row>
    <row r="1503" spans="1:14" x14ac:dyDescent="0.3">
      <c r="A1503">
        <v>1516</v>
      </c>
      <c r="B1503" t="s">
        <v>2241</v>
      </c>
      <c r="C1503" t="s">
        <v>2242</v>
      </c>
      <c r="D1503" t="s">
        <v>2058</v>
      </c>
      <c r="E1503" s="1">
        <v>43080</v>
      </c>
      <c r="F1503" s="1">
        <v>43086</v>
      </c>
      <c r="G1503" t="s">
        <v>22</v>
      </c>
      <c r="H1503" s="6">
        <v>63.686</v>
      </c>
      <c r="I1503">
        <v>1</v>
      </c>
      <c r="J1503">
        <v>0.3</v>
      </c>
      <c r="K1503" s="6">
        <v>-9.0980000000000008</v>
      </c>
      <c r="L1503">
        <f>YEAR(Table1[[#This Row],[Ship Date]])</f>
        <v>2017</v>
      </c>
      <c r="M1503" t="str">
        <f>TEXT(Table1[[#This Row],[Ship Date]],"mmm")</f>
        <v>Dec</v>
      </c>
      <c r="N1503">
        <f>ROUNDUP(MONTH(Table1[[#This Row],[Ship Date]])/3,0)</f>
        <v>4</v>
      </c>
    </row>
    <row r="1504" spans="1:14" x14ac:dyDescent="0.3">
      <c r="A1504">
        <v>1517</v>
      </c>
      <c r="B1504" t="s">
        <v>2243</v>
      </c>
      <c r="C1504" t="s">
        <v>1170</v>
      </c>
      <c r="D1504" t="s">
        <v>987</v>
      </c>
      <c r="E1504" s="1">
        <v>43079</v>
      </c>
      <c r="F1504" s="1">
        <v>43083</v>
      </c>
      <c r="G1504" t="s">
        <v>14</v>
      </c>
      <c r="H1504" s="6">
        <v>1669.6</v>
      </c>
      <c r="I1504">
        <v>4</v>
      </c>
      <c r="J1504">
        <v>0</v>
      </c>
      <c r="K1504" s="6">
        <v>116.872</v>
      </c>
      <c r="L1504">
        <f>YEAR(Table1[[#This Row],[Ship Date]])</f>
        <v>2017</v>
      </c>
      <c r="M1504" t="str">
        <f>TEXT(Table1[[#This Row],[Ship Date]],"mmm")</f>
        <v>Dec</v>
      </c>
      <c r="N1504">
        <f>ROUNDUP(MONTH(Table1[[#This Row],[Ship Date]])/3,0)</f>
        <v>4</v>
      </c>
    </row>
    <row r="1505" spans="1:14" x14ac:dyDescent="0.3">
      <c r="A1505">
        <v>1518</v>
      </c>
      <c r="B1505" t="s">
        <v>2244</v>
      </c>
      <c r="C1505" t="s">
        <v>2245</v>
      </c>
      <c r="D1505" t="s">
        <v>546</v>
      </c>
      <c r="E1505" s="1">
        <v>41673</v>
      </c>
      <c r="F1505" s="1">
        <v>41676</v>
      </c>
      <c r="G1505" t="s">
        <v>14</v>
      </c>
      <c r="H1505" s="6">
        <v>83.84</v>
      </c>
      <c r="I1505">
        <v>2</v>
      </c>
      <c r="J1505">
        <v>0.2</v>
      </c>
      <c r="K1505" s="6">
        <v>27.248000000000001</v>
      </c>
      <c r="L1505">
        <f>YEAR(Table1[[#This Row],[Ship Date]])</f>
        <v>2014</v>
      </c>
      <c r="M1505" t="str">
        <f>TEXT(Table1[[#This Row],[Ship Date]],"mmm")</f>
        <v>Feb</v>
      </c>
      <c r="N1505">
        <f>ROUNDUP(MONTH(Table1[[#This Row],[Ship Date]])/3,0)</f>
        <v>1</v>
      </c>
    </row>
    <row r="1506" spans="1:14" x14ac:dyDescent="0.3">
      <c r="A1506">
        <v>1519</v>
      </c>
      <c r="B1506" t="s">
        <v>2244</v>
      </c>
      <c r="C1506" t="s">
        <v>2245</v>
      </c>
      <c r="D1506" t="s">
        <v>1131</v>
      </c>
      <c r="E1506" s="1">
        <v>41673</v>
      </c>
      <c r="F1506" s="1">
        <v>41676</v>
      </c>
      <c r="G1506" t="s">
        <v>14</v>
      </c>
      <c r="H1506" s="6">
        <v>13.272</v>
      </c>
      <c r="I1506">
        <v>3</v>
      </c>
      <c r="J1506">
        <v>0.2</v>
      </c>
      <c r="K1506" s="6">
        <v>4.3133999999999997</v>
      </c>
      <c r="L1506">
        <f>YEAR(Table1[[#This Row],[Ship Date]])</f>
        <v>2014</v>
      </c>
      <c r="M1506" t="str">
        <f>TEXT(Table1[[#This Row],[Ship Date]],"mmm")</f>
        <v>Feb</v>
      </c>
      <c r="N1506">
        <f>ROUNDUP(MONTH(Table1[[#This Row],[Ship Date]])/3,0)</f>
        <v>1</v>
      </c>
    </row>
    <row r="1507" spans="1:14" x14ac:dyDescent="0.3">
      <c r="A1507">
        <v>1520</v>
      </c>
      <c r="B1507" t="s">
        <v>2246</v>
      </c>
      <c r="C1507" t="s">
        <v>417</v>
      </c>
      <c r="D1507" t="s">
        <v>1541</v>
      </c>
      <c r="E1507" s="1">
        <v>42777</v>
      </c>
      <c r="F1507" s="1">
        <v>42780</v>
      </c>
      <c r="G1507" t="s">
        <v>14</v>
      </c>
      <c r="H1507" s="6">
        <v>21.335999999999999</v>
      </c>
      <c r="I1507">
        <v>7</v>
      </c>
      <c r="J1507">
        <v>0.2</v>
      </c>
      <c r="K1507" s="6">
        <v>7.7343000000000002</v>
      </c>
      <c r="L1507">
        <f>YEAR(Table1[[#This Row],[Ship Date]])</f>
        <v>2017</v>
      </c>
      <c r="M1507" t="str">
        <f>TEXT(Table1[[#This Row],[Ship Date]],"mmm")</f>
        <v>Feb</v>
      </c>
      <c r="N1507">
        <f>ROUNDUP(MONTH(Table1[[#This Row],[Ship Date]])/3,0)</f>
        <v>1</v>
      </c>
    </row>
    <row r="1508" spans="1:14" x14ac:dyDescent="0.3">
      <c r="A1508">
        <v>1521</v>
      </c>
      <c r="B1508" t="s">
        <v>2247</v>
      </c>
      <c r="C1508" t="s">
        <v>2248</v>
      </c>
      <c r="D1508" t="s">
        <v>2249</v>
      </c>
      <c r="E1508" s="1">
        <v>42841</v>
      </c>
      <c r="F1508" s="1">
        <v>42846</v>
      </c>
      <c r="G1508" t="s">
        <v>22</v>
      </c>
      <c r="H1508" s="6">
        <v>16.52</v>
      </c>
      <c r="I1508">
        <v>5</v>
      </c>
      <c r="J1508">
        <v>0.2</v>
      </c>
      <c r="K1508" s="6">
        <v>2.0649999999999999</v>
      </c>
      <c r="L1508">
        <f>YEAR(Table1[[#This Row],[Ship Date]])</f>
        <v>2017</v>
      </c>
      <c r="M1508" t="str">
        <f>TEXT(Table1[[#This Row],[Ship Date]],"mmm")</f>
        <v>Apr</v>
      </c>
      <c r="N1508">
        <f>ROUNDUP(MONTH(Table1[[#This Row],[Ship Date]])/3,0)</f>
        <v>2</v>
      </c>
    </row>
    <row r="1509" spans="1:14" x14ac:dyDescent="0.3">
      <c r="A1509">
        <v>1522</v>
      </c>
      <c r="B1509" t="s">
        <v>2250</v>
      </c>
      <c r="C1509" t="s">
        <v>2251</v>
      </c>
      <c r="D1509" t="s">
        <v>1216</v>
      </c>
      <c r="E1509" s="1">
        <v>42344</v>
      </c>
      <c r="F1509" s="1">
        <v>42349</v>
      </c>
      <c r="G1509" t="s">
        <v>22</v>
      </c>
      <c r="H1509" s="6">
        <v>206.11199999999999</v>
      </c>
      <c r="I1509">
        <v>6</v>
      </c>
      <c r="J1509">
        <v>0.2</v>
      </c>
      <c r="K1509" s="6">
        <v>48.951599999999999</v>
      </c>
      <c r="L1509">
        <f>YEAR(Table1[[#This Row],[Ship Date]])</f>
        <v>2015</v>
      </c>
      <c r="M1509" t="str">
        <f>TEXT(Table1[[#This Row],[Ship Date]],"mmm")</f>
        <v>Dec</v>
      </c>
      <c r="N1509">
        <f>ROUNDUP(MONTH(Table1[[#This Row],[Ship Date]])/3,0)</f>
        <v>4</v>
      </c>
    </row>
    <row r="1510" spans="1:14" x14ac:dyDescent="0.3">
      <c r="A1510">
        <v>1523</v>
      </c>
      <c r="B1510" t="s">
        <v>2250</v>
      </c>
      <c r="C1510" t="s">
        <v>2251</v>
      </c>
      <c r="D1510" t="s">
        <v>2252</v>
      </c>
      <c r="E1510" s="1">
        <v>42344</v>
      </c>
      <c r="F1510" s="1">
        <v>42349</v>
      </c>
      <c r="G1510" t="s">
        <v>22</v>
      </c>
      <c r="H1510" s="6">
        <v>19.920000000000002</v>
      </c>
      <c r="I1510">
        <v>5</v>
      </c>
      <c r="J1510">
        <v>0.2</v>
      </c>
      <c r="K1510" s="6">
        <v>6.7229999999999999</v>
      </c>
      <c r="L1510">
        <f>YEAR(Table1[[#This Row],[Ship Date]])</f>
        <v>2015</v>
      </c>
      <c r="M1510" t="str">
        <f>TEXT(Table1[[#This Row],[Ship Date]],"mmm")</f>
        <v>Dec</v>
      </c>
      <c r="N1510">
        <f>ROUNDUP(MONTH(Table1[[#This Row],[Ship Date]])/3,0)</f>
        <v>4</v>
      </c>
    </row>
    <row r="1511" spans="1:14" x14ac:dyDescent="0.3">
      <c r="A1511">
        <v>1524</v>
      </c>
      <c r="B1511" t="s">
        <v>2250</v>
      </c>
      <c r="C1511" t="s">
        <v>2251</v>
      </c>
      <c r="D1511" t="s">
        <v>670</v>
      </c>
      <c r="E1511" s="1">
        <v>42344</v>
      </c>
      <c r="F1511" s="1">
        <v>42349</v>
      </c>
      <c r="G1511" t="s">
        <v>22</v>
      </c>
      <c r="H1511" s="6">
        <v>198.27199999999999</v>
      </c>
      <c r="I1511">
        <v>8</v>
      </c>
      <c r="J1511">
        <v>0.2</v>
      </c>
      <c r="K1511" s="6">
        <v>61.96</v>
      </c>
      <c r="L1511">
        <f>YEAR(Table1[[#This Row],[Ship Date]])</f>
        <v>2015</v>
      </c>
      <c r="M1511" t="str">
        <f>TEXT(Table1[[#This Row],[Ship Date]],"mmm")</f>
        <v>Dec</v>
      </c>
      <c r="N1511">
        <f>ROUNDUP(MONTH(Table1[[#This Row],[Ship Date]])/3,0)</f>
        <v>4</v>
      </c>
    </row>
    <row r="1512" spans="1:14" x14ac:dyDescent="0.3">
      <c r="A1512">
        <v>1525</v>
      </c>
      <c r="B1512" t="s">
        <v>2250</v>
      </c>
      <c r="C1512" t="s">
        <v>2251</v>
      </c>
      <c r="D1512" t="s">
        <v>477</v>
      </c>
      <c r="E1512" s="1">
        <v>42344</v>
      </c>
      <c r="F1512" s="1">
        <v>42349</v>
      </c>
      <c r="G1512" t="s">
        <v>22</v>
      </c>
      <c r="H1512" s="6">
        <v>247.10400000000001</v>
      </c>
      <c r="I1512">
        <v>6</v>
      </c>
      <c r="J1512">
        <v>0.2</v>
      </c>
      <c r="K1512" s="6">
        <v>-58.687199999999997</v>
      </c>
      <c r="L1512">
        <f>YEAR(Table1[[#This Row],[Ship Date]])</f>
        <v>2015</v>
      </c>
      <c r="M1512" t="str">
        <f>TEXT(Table1[[#This Row],[Ship Date]],"mmm")</f>
        <v>Dec</v>
      </c>
      <c r="N1512">
        <f>ROUNDUP(MONTH(Table1[[#This Row],[Ship Date]])/3,0)</f>
        <v>4</v>
      </c>
    </row>
    <row r="1513" spans="1:14" x14ac:dyDescent="0.3">
      <c r="A1513">
        <v>1526</v>
      </c>
      <c r="B1513" t="s">
        <v>2250</v>
      </c>
      <c r="C1513" t="s">
        <v>2251</v>
      </c>
      <c r="D1513" t="s">
        <v>73</v>
      </c>
      <c r="E1513" s="1">
        <v>42344</v>
      </c>
      <c r="F1513" s="1">
        <v>42349</v>
      </c>
      <c r="G1513" t="s">
        <v>22</v>
      </c>
      <c r="H1513" s="6">
        <v>86.304000000000002</v>
      </c>
      <c r="I1513">
        <v>6</v>
      </c>
      <c r="J1513">
        <v>0.2</v>
      </c>
      <c r="K1513" s="6">
        <v>9.7091999999999992</v>
      </c>
      <c r="L1513">
        <f>YEAR(Table1[[#This Row],[Ship Date]])</f>
        <v>2015</v>
      </c>
      <c r="M1513" t="str">
        <f>TEXT(Table1[[#This Row],[Ship Date]],"mmm")</f>
        <v>Dec</v>
      </c>
      <c r="N1513">
        <f>ROUNDUP(MONTH(Table1[[#This Row],[Ship Date]])/3,0)</f>
        <v>4</v>
      </c>
    </row>
    <row r="1514" spans="1:14" x14ac:dyDescent="0.3">
      <c r="A1514">
        <v>1527</v>
      </c>
      <c r="B1514" t="s">
        <v>2253</v>
      </c>
      <c r="C1514" t="s">
        <v>742</v>
      </c>
      <c r="D1514" t="s">
        <v>2254</v>
      </c>
      <c r="E1514" s="1">
        <v>42573</v>
      </c>
      <c r="F1514" s="1">
        <v>42578</v>
      </c>
      <c r="G1514" t="s">
        <v>22</v>
      </c>
      <c r="H1514" s="6">
        <v>4.16</v>
      </c>
      <c r="I1514">
        <v>2</v>
      </c>
      <c r="J1514">
        <v>0.2</v>
      </c>
      <c r="K1514" s="6">
        <v>0.36399999999999999</v>
      </c>
      <c r="L1514">
        <f>YEAR(Table1[[#This Row],[Ship Date]])</f>
        <v>2016</v>
      </c>
      <c r="M1514" t="str">
        <f>TEXT(Table1[[#This Row],[Ship Date]],"mmm")</f>
        <v>Jul</v>
      </c>
      <c r="N1514">
        <f>ROUNDUP(MONTH(Table1[[#This Row],[Ship Date]])/3,0)</f>
        <v>3</v>
      </c>
    </row>
    <row r="1515" spans="1:14" x14ac:dyDescent="0.3">
      <c r="A1515">
        <v>1528</v>
      </c>
      <c r="B1515" t="s">
        <v>2253</v>
      </c>
      <c r="C1515" t="s">
        <v>742</v>
      </c>
      <c r="D1515" t="s">
        <v>2255</v>
      </c>
      <c r="E1515" s="1">
        <v>42573</v>
      </c>
      <c r="F1515" s="1">
        <v>42578</v>
      </c>
      <c r="G1515" t="s">
        <v>22</v>
      </c>
      <c r="H1515" s="6">
        <v>11.648</v>
      </c>
      <c r="I1515">
        <v>2</v>
      </c>
      <c r="J1515">
        <v>0.2</v>
      </c>
      <c r="K1515" s="6">
        <v>3.3488000000000002</v>
      </c>
      <c r="L1515">
        <f>YEAR(Table1[[#This Row],[Ship Date]])</f>
        <v>2016</v>
      </c>
      <c r="M1515" t="str">
        <f>TEXT(Table1[[#This Row],[Ship Date]],"mmm")</f>
        <v>Jul</v>
      </c>
      <c r="N1515">
        <f>ROUNDUP(MONTH(Table1[[#This Row],[Ship Date]])/3,0)</f>
        <v>3</v>
      </c>
    </row>
    <row r="1516" spans="1:14" x14ac:dyDescent="0.3">
      <c r="A1516">
        <v>1529</v>
      </c>
      <c r="B1516" t="s">
        <v>2256</v>
      </c>
      <c r="C1516" t="s">
        <v>1337</v>
      </c>
      <c r="D1516" t="s">
        <v>2257</v>
      </c>
      <c r="E1516" s="1">
        <v>42315</v>
      </c>
      <c r="F1516" s="1">
        <v>42318</v>
      </c>
      <c r="G1516" t="s">
        <v>14</v>
      </c>
      <c r="H1516" s="6">
        <v>26.18</v>
      </c>
      <c r="I1516">
        <v>7</v>
      </c>
      <c r="J1516">
        <v>0</v>
      </c>
      <c r="K1516" s="6">
        <v>0.52359999999999995</v>
      </c>
      <c r="L1516">
        <f>YEAR(Table1[[#This Row],[Ship Date]])</f>
        <v>2015</v>
      </c>
      <c r="M1516" t="str">
        <f>TEXT(Table1[[#This Row],[Ship Date]],"mmm")</f>
        <v>Nov</v>
      </c>
      <c r="N1516">
        <f>ROUNDUP(MONTH(Table1[[#This Row],[Ship Date]])/3,0)</f>
        <v>4</v>
      </c>
    </row>
    <row r="1517" spans="1:14" x14ac:dyDescent="0.3">
      <c r="A1517">
        <v>1530</v>
      </c>
      <c r="B1517" t="s">
        <v>2256</v>
      </c>
      <c r="C1517" t="s">
        <v>1337</v>
      </c>
      <c r="D1517" t="s">
        <v>2258</v>
      </c>
      <c r="E1517" s="1">
        <v>42315</v>
      </c>
      <c r="F1517" s="1">
        <v>42318</v>
      </c>
      <c r="G1517" t="s">
        <v>14</v>
      </c>
      <c r="H1517" s="6">
        <v>7.3</v>
      </c>
      <c r="I1517">
        <v>2</v>
      </c>
      <c r="J1517">
        <v>0</v>
      </c>
      <c r="K1517" s="6">
        <v>3.431</v>
      </c>
      <c r="L1517">
        <f>YEAR(Table1[[#This Row],[Ship Date]])</f>
        <v>2015</v>
      </c>
      <c r="M1517" t="str">
        <f>TEXT(Table1[[#This Row],[Ship Date]],"mmm")</f>
        <v>Nov</v>
      </c>
      <c r="N1517">
        <f>ROUNDUP(MONTH(Table1[[#This Row],[Ship Date]])/3,0)</f>
        <v>4</v>
      </c>
    </row>
    <row r="1518" spans="1:14" x14ac:dyDescent="0.3">
      <c r="A1518">
        <v>1531</v>
      </c>
      <c r="B1518" t="s">
        <v>2259</v>
      </c>
      <c r="C1518" t="s">
        <v>1293</v>
      </c>
      <c r="D1518" t="s">
        <v>2260</v>
      </c>
      <c r="E1518" s="1">
        <v>42089</v>
      </c>
      <c r="F1518" s="1">
        <v>42094</v>
      </c>
      <c r="G1518" t="s">
        <v>22</v>
      </c>
      <c r="H1518" s="6">
        <v>74.352000000000004</v>
      </c>
      <c r="I1518">
        <v>3</v>
      </c>
      <c r="J1518">
        <v>0.2</v>
      </c>
      <c r="K1518" s="6">
        <v>23.234999999999999</v>
      </c>
      <c r="L1518">
        <f>YEAR(Table1[[#This Row],[Ship Date]])</f>
        <v>2015</v>
      </c>
      <c r="M1518" t="str">
        <f>TEXT(Table1[[#This Row],[Ship Date]],"mmm")</f>
        <v>Mar</v>
      </c>
      <c r="N1518">
        <f>ROUNDUP(MONTH(Table1[[#This Row],[Ship Date]])/3,0)</f>
        <v>1</v>
      </c>
    </row>
    <row r="1519" spans="1:14" x14ac:dyDescent="0.3">
      <c r="A1519">
        <v>1532</v>
      </c>
      <c r="B1519" t="s">
        <v>2261</v>
      </c>
      <c r="C1519" t="s">
        <v>997</v>
      </c>
      <c r="D1519" t="s">
        <v>2262</v>
      </c>
      <c r="E1519" s="1">
        <v>42978</v>
      </c>
      <c r="F1519" s="1">
        <v>42983</v>
      </c>
      <c r="G1519" t="s">
        <v>22</v>
      </c>
      <c r="H1519" s="6">
        <v>10.744</v>
      </c>
      <c r="I1519">
        <v>1</v>
      </c>
      <c r="J1519">
        <v>0.2</v>
      </c>
      <c r="K1519" s="6">
        <v>0.80579999999999996</v>
      </c>
      <c r="L1519">
        <f>YEAR(Table1[[#This Row],[Ship Date]])</f>
        <v>2017</v>
      </c>
      <c r="M1519" t="str">
        <f>TEXT(Table1[[#This Row],[Ship Date]],"mmm")</f>
        <v>Sep</v>
      </c>
      <c r="N1519">
        <f>ROUNDUP(MONTH(Table1[[#This Row],[Ship Date]])/3,0)</f>
        <v>3</v>
      </c>
    </row>
    <row r="1520" spans="1:14" x14ac:dyDescent="0.3">
      <c r="A1520">
        <v>1533</v>
      </c>
      <c r="B1520" t="s">
        <v>2261</v>
      </c>
      <c r="C1520" t="s">
        <v>997</v>
      </c>
      <c r="D1520" t="s">
        <v>427</v>
      </c>
      <c r="E1520" s="1">
        <v>42978</v>
      </c>
      <c r="F1520" s="1">
        <v>42983</v>
      </c>
      <c r="G1520" t="s">
        <v>22</v>
      </c>
      <c r="H1520" s="6">
        <v>8.3759999999999994</v>
      </c>
      <c r="I1520">
        <v>3</v>
      </c>
      <c r="J1520">
        <v>0.2</v>
      </c>
      <c r="K1520" s="6">
        <v>2.7222</v>
      </c>
      <c r="L1520">
        <f>YEAR(Table1[[#This Row],[Ship Date]])</f>
        <v>2017</v>
      </c>
      <c r="M1520" t="str">
        <f>TEXT(Table1[[#This Row],[Ship Date]],"mmm")</f>
        <v>Sep</v>
      </c>
      <c r="N1520">
        <f>ROUNDUP(MONTH(Table1[[#This Row],[Ship Date]])/3,0)</f>
        <v>3</v>
      </c>
    </row>
    <row r="1521" spans="1:14" x14ac:dyDescent="0.3">
      <c r="A1521">
        <v>1534</v>
      </c>
      <c r="B1521" t="s">
        <v>2263</v>
      </c>
      <c r="C1521" t="s">
        <v>1003</v>
      </c>
      <c r="D1521" t="s">
        <v>2264</v>
      </c>
      <c r="E1521" s="1">
        <v>42708</v>
      </c>
      <c r="F1521" s="1">
        <v>42712</v>
      </c>
      <c r="G1521" t="s">
        <v>22</v>
      </c>
      <c r="H1521" s="6">
        <v>212.88</v>
      </c>
      <c r="I1521">
        <v>6</v>
      </c>
      <c r="J1521">
        <v>0</v>
      </c>
      <c r="K1521" s="6">
        <v>0</v>
      </c>
      <c r="L1521">
        <f>YEAR(Table1[[#This Row],[Ship Date]])</f>
        <v>2016</v>
      </c>
      <c r="M1521" t="str">
        <f>TEXT(Table1[[#This Row],[Ship Date]],"mmm")</f>
        <v>Dec</v>
      </c>
      <c r="N1521">
        <f>ROUNDUP(MONTH(Table1[[#This Row],[Ship Date]])/3,0)</f>
        <v>4</v>
      </c>
    </row>
    <row r="1522" spans="1:14" x14ac:dyDescent="0.3">
      <c r="A1522">
        <v>1535</v>
      </c>
      <c r="B1522" t="s">
        <v>2265</v>
      </c>
      <c r="C1522" t="s">
        <v>2266</v>
      </c>
      <c r="D1522" t="s">
        <v>1174</v>
      </c>
      <c r="E1522" s="1">
        <v>42776</v>
      </c>
      <c r="F1522" s="1">
        <v>42780</v>
      </c>
      <c r="G1522" t="s">
        <v>22</v>
      </c>
      <c r="H1522" s="6">
        <v>203.983</v>
      </c>
      <c r="I1522">
        <v>2</v>
      </c>
      <c r="J1522">
        <v>0.15</v>
      </c>
      <c r="K1522" s="6">
        <v>16.7986</v>
      </c>
      <c r="L1522">
        <f>YEAR(Table1[[#This Row],[Ship Date]])</f>
        <v>2017</v>
      </c>
      <c r="M1522" t="str">
        <f>TEXT(Table1[[#This Row],[Ship Date]],"mmm")</f>
        <v>Feb</v>
      </c>
      <c r="N1522">
        <f>ROUNDUP(MONTH(Table1[[#This Row],[Ship Date]])/3,0)</f>
        <v>1</v>
      </c>
    </row>
    <row r="1523" spans="1:14" x14ac:dyDescent="0.3">
      <c r="A1523">
        <v>1536</v>
      </c>
      <c r="B1523" t="s">
        <v>2267</v>
      </c>
      <c r="C1523" t="s">
        <v>2268</v>
      </c>
      <c r="D1523" t="s">
        <v>2269</v>
      </c>
      <c r="E1523" s="1">
        <v>42672</v>
      </c>
      <c r="F1523" s="1">
        <v>42676</v>
      </c>
      <c r="G1523" t="s">
        <v>22</v>
      </c>
      <c r="H1523" s="6">
        <v>40.74</v>
      </c>
      <c r="I1523">
        <v>3</v>
      </c>
      <c r="J1523">
        <v>0</v>
      </c>
      <c r="K1523" s="6">
        <v>0.40739999999999998</v>
      </c>
      <c r="L1523">
        <f>YEAR(Table1[[#This Row],[Ship Date]])</f>
        <v>2016</v>
      </c>
      <c r="M1523" t="str">
        <f>TEXT(Table1[[#This Row],[Ship Date]],"mmm")</f>
        <v>Nov</v>
      </c>
      <c r="N1523">
        <f>ROUNDUP(MONTH(Table1[[#This Row],[Ship Date]])/3,0)</f>
        <v>4</v>
      </c>
    </row>
    <row r="1524" spans="1:14" x14ac:dyDescent="0.3">
      <c r="A1524">
        <v>1537</v>
      </c>
      <c r="B1524" t="s">
        <v>2267</v>
      </c>
      <c r="C1524" t="s">
        <v>2268</v>
      </c>
      <c r="D1524" t="s">
        <v>2270</v>
      </c>
      <c r="E1524" s="1">
        <v>42672</v>
      </c>
      <c r="F1524" s="1">
        <v>42676</v>
      </c>
      <c r="G1524" t="s">
        <v>22</v>
      </c>
      <c r="H1524" s="6">
        <v>11.67</v>
      </c>
      <c r="I1524">
        <v>3</v>
      </c>
      <c r="J1524">
        <v>0</v>
      </c>
      <c r="K1524" s="6">
        <v>3.0341999999999998</v>
      </c>
      <c r="L1524">
        <f>YEAR(Table1[[#This Row],[Ship Date]])</f>
        <v>2016</v>
      </c>
      <c r="M1524" t="str">
        <f>TEXT(Table1[[#This Row],[Ship Date]],"mmm")</f>
        <v>Nov</v>
      </c>
      <c r="N1524">
        <f>ROUNDUP(MONTH(Table1[[#This Row],[Ship Date]])/3,0)</f>
        <v>4</v>
      </c>
    </row>
    <row r="1525" spans="1:14" x14ac:dyDescent="0.3">
      <c r="A1525">
        <v>1538</v>
      </c>
      <c r="B1525" t="s">
        <v>2271</v>
      </c>
      <c r="C1525" t="s">
        <v>2272</v>
      </c>
      <c r="D1525" t="s">
        <v>1877</v>
      </c>
      <c r="E1525" s="1">
        <v>42993</v>
      </c>
      <c r="F1525" s="1">
        <v>42995</v>
      </c>
      <c r="G1525" t="s">
        <v>14</v>
      </c>
      <c r="H1525" s="6">
        <v>39.99</v>
      </c>
      <c r="I1525">
        <v>1</v>
      </c>
      <c r="J1525">
        <v>0</v>
      </c>
      <c r="K1525" s="6">
        <v>11.597099999999999</v>
      </c>
      <c r="L1525">
        <f>YEAR(Table1[[#This Row],[Ship Date]])</f>
        <v>2017</v>
      </c>
      <c r="M1525" t="str">
        <f>TEXT(Table1[[#This Row],[Ship Date]],"mmm")</f>
        <v>Sep</v>
      </c>
      <c r="N1525">
        <f>ROUNDUP(MONTH(Table1[[#This Row],[Ship Date]])/3,0)</f>
        <v>3</v>
      </c>
    </row>
    <row r="1526" spans="1:14" x14ac:dyDescent="0.3">
      <c r="A1526">
        <v>1539</v>
      </c>
      <c r="B1526" t="s">
        <v>2271</v>
      </c>
      <c r="C1526" t="s">
        <v>2272</v>
      </c>
      <c r="D1526" t="s">
        <v>725</v>
      </c>
      <c r="E1526" s="1">
        <v>42993</v>
      </c>
      <c r="F1526" s="1">
        <v>42995</v>
      </c>
      <c r="G1526" t="s">
        <v>14</v>
      </c>
      <c r="H1526" s="6">
        <v>16.28</v>
      </c>
      <c r="I1526">
        <v>2</v>
      </c>
      <c r="J1526">
        <v>0</v>
      </c>
      <c r="K1526" s="6">
        <v>6.5119999999999996</v>
      </c>
      <c r="L1526">
        <f>YEAR(Table1[[#This Row],[Ship Date]])</f>
        <v>2017</v>
      </c>
      <c r="M1526" t="str">
        <f>TEXT(Table1[[#This Row],[Ship Date]],"mmm")</f>
        <v>Sep</v>
      </c>
      <c r="N1526">
        <f>ROUNDUP(MONTH(Table1[[#This Row],[Ship Date]])/3,0)</f>
        <v>3</v>
      </c>
    </row>
    <row r="1527" spans="1:14" x14ac:dyDescent="0.3">
      <c r="A1527">
        <v>1540</v>
      </c>
      <c r="B1527" t="s">
        <v>2271</v>
      </c>
      <c r="C1527" t="s">
        <v>2272</v>
      </c>
      <c r="D1527" t="s">
        <v>87</v>
      </c>
      <c r="E1527" s="1">
        <v>42993</v>
      </c>
      <c r="F1527" s="1">
        <v>42995</v>
      </c>
      <c r="G1527" t="s">
        <v>14</v>
      </c>
      <c r="H1527" s="6">
        <v>782.94</v>
      </c>
      <c r="I1527">
        <v>3</v>
      </c>
      <c r="J1527">
        <v>0</v>
      </c>
      <c r="K1527" s="6">
        <v>203.56440000000001</v>
      </c>
      <c r="L1527">
        <f>YEAR(Table1[[#This Row],[Ship Date]])</f>
        <v>2017</v>
      </c>
      <c r="M1527" t="str">
        <f>TEXT(Table1[[#This Row],[Ship Date]],"mmm")</f>
        <v>Sep</v>
      </c>
      <c r="N1527">
        <f>ROUNDUP(MONTH(Table1[[#This Row],[Ship Date]])/3,0)</f>
        <v>3</v>
      </c>
    </row>
    <row r="1528" spans="1:14" x14ac:dyDescent="0.3">
      <c r="A1528">
        <v>1541</v>
      </c>
      <c r="B1528" t="s">
        <v>2271</v>
      </c>
      <c r="C1528" t="s">
        <v>2272</v>
      </c>
      <c r="D1528" t="s">
        <v>2172</v>
      </c>
      <c r="E1528" s="1">
        <v>42993</v>
      </c>
      <c r="F1528" s="1">
        <v>42995</v>
      </c>
      <c r="G1528" t="s">
        <v>14</v>
      </c>
      <c r="H1528" s="6">
        <v>242.48</v>
      </c>
      <c r="I1528">
        <v>7</v>
      </c>
      <c r="J1528">
        <v>0</v>
      </c>
      <c r="K1528" s="6">
        <v>116.3904</v>
      </c>
      <c r="L1528">
        <f>YEAR(Table1[[#This Row],[Ship Date]])</f>
        <v>2017</v>
      </c>
      <c r="M1528" t="str">
        <f>TEXT(Table1[[#This Row],[Ship Date]],"mmm")</f>
        <v>Sep</v>
      </c>
      <c r="N1528">
        <f>ROUNDUP(MONTH(Table1[[#This Row],[Ship Date]])/3,0)</f>
        <v>3</v>
      </c>
    </row>
    <row r="1529" spans="1:14" x14ac:dyDescent="0.3">
      <c r="A1529">
        <v>1542</v>
      </c>
      <c r="B1529" t="s">
        <v>2273</v>
      </c>
      <c r="C1529" t="s">
        <v>1046</v>
      </c>
      <c r="D1529" t="s">
        <v>2274</v>
      </c>
      <c r="E1529" s="1">
        <v>41709</v>
      </c>
      <c r="F1529" s="1">
        <v>41714</v>
      </c>
      <c r="G1529" t="s">
        <v>14</v>
      </c>
      <c r="H1529" s="6">
        <v>8.32</v>
      </c>
      <c r="I1529">
        <v>5</v>
      </c>
      <c r="J1529">
        <v>0.2</v>
      </c>
      <c r="K1529" s="6">
        <v>2.2879999999999998</v>
      </c>
      <c r="L1529">
        <f>YEAR(Table1[[#This Row],[Ship Date]])</f>
        <v>2014</v>
      </c>
      <c r="M1529" t="str">
        <f>TEXT(Table1[[#This Row],[Ship Date]],"mmm")</f>
        <v>Mar</v>
      </c>
      <c r="N1529">
        <f>ROUNDUP(MONTH(Table1[[#This Row],[Ship Date]])/3,0)</f>
        <v>1</v>
      </c>
    </row>
    <row r="1530" spans="1:14" x14ac:dyDescent="0.3">
      <c r="A1530">
        <v>1543</v>
      </c>
      <c r="B1530" t="s">
        <v>2273</v>
      </c>
      <c r="C1530" t="s">
        <v>1046</v>
      </c>
      <c r="D1530" t="s">
        <v>1795</v>
      </c>
      <c r="E1530" s="1">
        <v>41709</v>
      </c>
      <c r="F1530" s="1">
        <v>41714</v>
      </c>
      <c r="G1530" t="s">
        <v>14</v>
      </c>
      <c r="H1530" s="6">
        <v>10.464</v>
      </c>
      <c r="I1530">
        <v>6</v>
      </c>
      <c r="J1530">
        <v>0.2</v>
      </c>
      <c r="K1530" s="6">
        <v>1.7003999999999999</v>
      </c>
      <c r="L1530">
        <f>YEAR(Table1[[#This Row],[Ship Date]])</f>
        <v>2014</v>
      </c>
      <c r="M1530" t="str">
        <f>TEXT(Table1[[#This Row],[Ship Date]],"mmm")</f>
        <v>Mar</v>
      </c>
      <c r="N1530">
        <f>ROUNDUP(MONTH(Table1[[#This Row],[Ship Date]])/3,0)</f>
        <v>1</v>
      </c>
    </row>
    <row r="1531" spans="1:14" x14ac:dyDescent="0.3">
      <c r="A1531">
        <v>1544</v>
      </c>
      <c r="B1531" t="s">
        <v>2275</v>
      </c>
      <c r="C1531" t="s">
        <v>2276</v>
      </c>
      <c r="D1531" t="s">
        <v>1360</v>
      </c>
      <c r="E1531" s="1">
        <v>41674</v>
      </c>
      <c r="F1531" s="1">
        <v>41678</v>
      </c>
      <c r="G1531" t="s">
        <v>22</v>
      </c>
      <c r="H1531" s="6">
        <v>82.896000000000001</v>
      </c>
      <c r="I1531">
        <v>3</v>
      </c>
      <c r="J1531">
        <v>0.2</v>
      </c>
      <c r="K1531" s="6">
        <v>29.0136</v>
      </c>
      <c r="L1531">
        <f>YEAR(Table1[[#This Row],[Ship Date]])</f>
        <v>2014</v>
      </c>
      <c r="M1531" t="str">
        <f>TEXT(Table1[[#This Row],[Ship Date]],"mmm")</f>
        <v>Feb</v>
      </c>
      <c r="N1531">
        <f>ROUNDUP(MONTH(Table1[[#This Row],[Ship Date]])/3,0)</f>
        <v>1</v>
      </c>
    </row>
    <row r="1532" spans="1:14" x14ac:dyDescent="0.3">
      <c r="A1532">
        <v>1545</v>
      </c>
      <c r="B1532" t="s">
        <v>2275</v>
      </c>
      <c r="C1532" t="s">
        <v>2276</v>
      </c>
      <c r="D1532" t="s">
        <v>1539</v>
      </c>
      <c r="E1532" s="1">
        <v>41674</v>
      </c>
      <c r="F1532" s="1">
        <v>41678</v>
      </c>
      <c r="G1532" t="s">
        <v>22</v>
      </c>
      <c r="H1532" s="6">
        <v>34.24</v>
      </c>
      <c r="I1532">
        <v>4</v>
      </c>
      <c r="J1532">
        <v>0</v>
      </c>
      <c r="K1532" s="6">
        <v>16.0928</v>
      </c>
      <c r="L1532">
        <f>YEAR(Table1[[#This Row],[Ship Date]])</f>
        <v>2014</v>
      </c>
      <c r="M1532" t="str">
        <f>TEXT(Table1[[#This Row],[Ship Date]],"mmm")</f>
        <v>Feb</v>
      </c>
      <c r="N1532">
        <f>ROUNDUP(MONTH(Table1[[#This Row],[Ship Date]])/3,0)</f>
        <v>1</v>
      </c>
    </row>
    <row r="1533" spans="1:14" x14ac:dyDescent="0.3">
      <c r="A1533">
        <v>1546</v>
      </c>
      <c r="B1533" t="s">
        <v>2277</v>
      </c>
      <c r="C1533" t="s">
        <v>1473</v>
      </c>
      <c r="D1533" t="s">
        <v>374</v>
      </c>
      <c r="E1533" s="1">
        <v>42004</v>
      </c>
      <c r="F1533" s="1">
        <v>42008</v>
      </c>
      <c r="G1533" t="s">
        <v>14</v>
      </c>
      <c r="H1533" s="6">
        <v>1573.4880000000001</v>
      </c>
      <c r="I1533">
        <v>7</v>
      </c>
      <c r="J1533">
        <v>0.2</v>
      </c>
      <c r="K1533" s="6">
        <v>196.68600000000001</v>
      </c>
      <c r="L1533">
        <f>YEAR(Table1[[#This Row],[Ship Date]])</f>
        <v>2015</v>
      </c>
      <c r="M1533" t="str">
        <f>TEXT(Table1[[#This Row],[Ship Date]],"mmm")</f>
        <v>Jan</v>
      </c>
      <c r="N1533">
        <f>ROUNDUP(MONTH(Table1[[#This Row],[Ship Date]])/3,0)</f>
        <v>1</v>
      </c>
    </row>
    <row r="1534" spans="1:14" x14ac:dyDescent="0.3">
      <c r="A1534">
        <v>1547</v>
      </c>
      <c r="B1534" t="s">
        <v>2278</v>
      </c>
      <c r="C1534" t="s">
        <v>643</v>
      </c>
      <c r="D1534" t="s">
        <v>1954</v>
      </c>
      <c r="E1534" s="1">
        <v>42331</v>
      </c>
      <c r="F1534" s="1">
        <v>42335</v>
      </c>
      <c r="G1534" t="s">
        <v>22</v>
      </c>
      <c r="H1534" s="6">
        <v>335.52</v>
      </c>
      <c r="I1534">
        <v>4</v>
      </c>
      <c r="J1534">
        <v>0.2</v>
      </c>
      <c r="K1534" s="6">
        <v>117.432</v>
      </c>
      <c r="L1534">
        <f>YEAR(Table1[[#This Row],[Ship Date]])</f>
        <v>2015</v>
      </c>
      <c r="M1534" t="str">
        <f>TEXT(Table1[[#This Row],[Ship Date]],"mmm")</f>
        <v>Nov</v>
      </c>
      <c r="N1534">
        <f>ROUNDUP(MONTH(Table1[[#This Row],[Ship Date]])/3,0)</f>
        <v>4</v>
      </c>
    </row>
    <row r="1535" spans="1:14" x14ac:dyDescent="0.3">
      <c r="A1535">
        <v>1548</v>
      </c>
      <c r="B1535" t="s">
        <v>2278</v>
      </c>
      <c r="C1535" t="s">
        <v>643</v>
      </c>
      <c r="D1535" t="s">
        <v>2113</v>
      </c>
      <c r="E1535" s="1">
        <v>42331</v>
      </c>
      <c r="F1535" s="1">
        <v>42335</v>
      </c>
      <c r="G1535" t="s">
        <v>22</v>
      </c>
      <c r="H1535" s="6">
        <v>23.911999999999999</v>
      </c>
      <c r="I1535">
        <v>2</v>
      </c>
      <c r="J1535">
        <v>0.8</v>
      </c>
      <c r="K1535" s="6">
        <v>-40.650399999999998</v>
      </c>
      <c r="L1535">
        <f>YEAR(Table1[[#This Row],[Ship Date]])</f>
        <v>2015</v>
      </c>
      <c r="M1535" t="str">
        <f>TEXT(Table1[[#This Row],[Ship Date]],"mmm")</f>
        <v>Nov</v>
      </c>
      <c r="N1535">
        <f>ROUNDUP(MONTH(Table1[[#This Row],[Ship Date]])/3,0)</f>
        <v>4</v>
      </c>
    </row>
    <row r="1536" spans="1:14" x14ac:dyDescent="0.3">
      <c r="A1536">
        <v>1549</v>
      </c>
      <c r="B1536" t="s">
        <v>2278</v>
      </c>
      <c r="C1536" t="s">
        <v>643</v>
      </c>
      <c r="D1536" t="s">
        <v>2279</v>
      </c>
      <c r="E1536" s="1">
        <v>42331</v>
      </c>
      <c r="F1536" s="1">
        <v>42335</v>
      </c>
      <c r="G1536" t="s">
        <v>22</v>
      </c>
      <c r="H1536" s="6">
        <v>27.056000000000001</v>
      </c>
      <c r="I1536">
        <v>2</v>
      </c>
      <c r="J1536">
        <v>0.2</v>
      </c>
      <c r="K1536" s="6">
        <v>2.3673999999999999</v>
      </c>
      <c r="L1536">
        <f>YEAR(Table1[[#This Row],[Ship Date]])</f>
        <v>2015</v>
      </c>
      <c r="M1536" t="str">
        <f>TEXT(Table1[[#This Row],[Ship Date]],"mmm")</f>
        <v>Nov</v>
      </c>
      <c r="N1536">
        <f>ROUNDUP(MONTH(Table1[[#This Row],[Ship Date]])/3,0)</f>
        <v>4</v>
      </c>
    </row>
    <row r="1537" spans="1:14" x14ac:dyDescent="0.3">
      <c r="A1537">
        <v>1550</v>
      </c>
      <c r="B1537" t="s">
        <v>2280</v>
      </c>
      <c r="C1537" t="s">
        <v>946</v>
      </c>
      <c r="D1537" t="s">
        <v>1889</v>
      </c>
      <c r="E1537" s="1">
        <v>41826</v>
      </c>
      <c r="F1537" s="1">
        <v>41828</v>
      </c>
      <c r="G1537" t="s">
        <v>82</v>
      </c>
      <c r="H1537" s="6">
        <v>559.99199999999996</v>
      </c>
      <c r="I1537">
        <v>1</v>
      </c>
      <c r="J1537">
        <v>0.2</v>
      </c>
      <c r="K1537" s="6">
        <v>174.9975</v>
      </c>
      <c r="L1537">
        <f>YEAR(Table1[[#This Row],[Ship Date]])</f>
        <v>2014</v>
      </c>
      <c r="M1537" t="str">
        <f>TEXT(Table1[[#This Row],[Ship Date]],"mmm")</f>
        <v>Jul</v>
      </c>
      <c r="N1537">
        <f>ROUNDUP(MONTH(Table1[[#This Row],[Ship Date]])/3,0)</f>
        <v>3</v>
      </c>
    </row>
    <row r="1538" spans="1:14" x14ac:dyDescent="0.3">
      <c r="A1538">
        <v>1551</v>
      </c>
      <c r="B1538" t="s">
        <v>2281</v>
      </c>
      <c r="C1538" t="s">
        <v>2163</v>
      </c>
      <c r="D1538" t="s">
        <v>2282</v>
      </c>
      <c r="E1538" s="1">
        <v>43052</v>
      </c>
      <c r="F1538" s="1">
        <v>43057</v>
      </c>
      <c r="G1538" t="s">
        <v>14</v>
      </c>
      <c r="H1538" s="6">
        <v>9.3239999999999998</v>
      </c>
      <c r="I1538">
        <v>6</v>
      </c>
      <c r="J1538">
        <v>0.8</v>
      </c>
      <c r="K1538" s="6">
        <v>-24.708600000000001</v>
      </c>
      <c r="L1538">
        <f>YEAR(Table1[[#This Row],[Ship Date]])</f>
        <v>2017</v>
      </c>
      <c r="M1538" t="str">
        <f>TEXT(Table1[[#This Row],[Ship Date]],"mmm")</f>
        <v>Nov</v>
      </c>
      <c r="N1538">
        <f>ROUNDUP(MONTH(Table1[[#This Row],[Ship Date]])/3,0)</f>
        <v>4</v>
      </c>
    </row>
    <row r="1539" spans="1:14" x14ac:dyDescent="0.3">
      <c r="A1539">
        <v>1552</v>
      </c>
      <c r="B1539" t="s">
        <v>2283</v>
      </c>
      <c r="C1539" t="s">
        <v>2284</v>
      </c>
      <c r="D1539" t="s">
        <v>2079</v>
      </c>
      <c r="E1539" s="1">
        <v>42538</v>
      </c>
      <c r="F1539" s="1">
        <v>42543</v>
      </c>
      <c r="G1539" t="s">
        <v>22</v>
      </c>
      <c r="H1539" s="6">
        <v>111.96</v>
      </c>
      <c r="I1539">
        <v>2</v>
      </c>
      <c r="J1539">
        <v>0</v>
      </c>
      <c r="K1539" s="6">
        <v>54.860399999999998</v>
      </c>
      <c r="L1539">
        <f>YEAR(Table1[[#This Row],[Ship Date]])</f>
        <v>2016</v>
      </c>
      <c r="M1539" t="str">
        <f>TEXT(Table1[[#This Row],[Ship Date]],"mmm")</f>
        <v>Jun</v>
      </c>
      <c r="N1539">
        <f>ROUNDUP(MONTH(Table1[[#This Row],[Ship Date]])/3,0)</f>
        <v>2</v>
      </c>
    </row>
    <row r="1540" spans="1:14" x14ac:dyDescent="0.3">
      <c r="A1540">
        <v>1553</v>
      </c>
      <c r="B1540" t="s">
        <v>2285</v>
      </c>
      <c r="C1540" t="s">
        <v>828</v>
      </c>
      <c r="D1540" t="s">
        <v>2286</v>
      </c>
      <c r="E1540" s="1">
        <v>41762</v>
      </c>
      <c r="F1540" s="1">
        <v>41764</v>
      </c>
      <c r="G1540" t="s">
        <v>82</v>
      </c>
      <c r="H1540" s="6">
        <v>21.56</v>
      </c>
      <c r="I1540">
        <v>7</v>
      </c>
      <c r="J1540">
        <v>0</v>
      </c>
      <c r="K1540" s="6">
        <v>10.348800000000001</v>
      </c>
      <c r="L1540">
        <f>YEAR(Table1[[#This Row],[Ship Date]])</f>
        <v>2014</v>
      </c>
      <c r="M1540" t="str">
        <f>TEXT(Table1[[#This Row],[Ship Date]],"mmm")</f>
        <v>May</v>
      </c>
      <c r="N1540">
        <f>ROUNDUP(MONTH(Table1[[#This Row],[Ship Date]])/3,0)</f>
        <v>2</v>
      </c>
    </row>
    <row r="1541" spans="1:14" x14ac:dyDescent="0.3">
      <c r="A1541">
        <v>1554</v>
      </c>
      <c r="B1541" t="s">
        <v>2287</v>
      </c>
      <c r="C1541" t="s">
        <v>2288</v>
      </c>
      <c r="D1541" t="s">
        <v>1434</v>
      </c>
      <c r="E1541" s="1">
        <v>43024</v>
      </c>
      <c r="F1541" s="1">
        <v>43029</v>
      </c>
      <c r="G1541" t="s">
        <v>22</v>
      </c>
      <c r="H1541" s="6">
        <v>124.75</v>
      </c>
      <c r="I1541">
        <v>5</v>
      </c>
      <c r="J1541">
        <v>0</v>
      </c>
      <c r="K1541" s="6">
        <v>57.384999999999998</v>
      </c>
      <c r="L1541">
        <f>YEAR(Table1[[#This Row],[Ship Date]])</f>
        <v>2017</v>
      </c>
      <c r="M1541" t="str">
        <f>TEXT(Table1[[#This Row],[Ship Date]],"mmm")</f>
        <v>Oct</v>
      </c>
      <c r="N1541">
        <f>ROUNDUP(MONTH(Table1[[#This Row],[Ship Date]])/3,0)</f>
        <v>4</v>
      </c>
    </row>
    <row r="1542" spans="1:14" x14ac:dyDescent="0.3">
      <c r="A1542">
        <v>1555</v>
      </c>
      <c r="B1542" t="s">
        <v>2289</v>
      </c>
      <c r="C1542" t="s">
        <v>417</v>
      </c>
      <c r="D1542" t="s">
        <v>2290</v>
      </c>
      <c r="E1542" s="1">
        <v>42041</v>
      </c>
      <c r="F1542" s="1">
        <v>42048</v>
      </c>
      <c r="G1542" t="s">
        <v>22</v>
      </c>
      <c r="H1542" s="6">
        <v>5.28</v>
      </c>
      <c r="I1542">
        <v>3</v>
      </c>
      <c r="J1542">
        <v>0</v>
      </c>
      <c r="K1542" s="6">
        <v>1.5311999999999999</v>
      </c>
      <c r="L1542">
        <f>YEAR(Table1[[#This Row],[Ship Date]])</f>
        <v>2015</v>
      </c>
      <c r="M1542" t="str">
        <f>TEXT(Table1[[#This Row],[Ship Date]],"mmm")</f>
        <v>Feb</v>
      </c>
      <c r="N1542">
        <f>ROUNDUP(MONTH(Table1[[#This Row],[Ship Date]])/3,0)</f>
        <v>1</v>
      </c>
    </row>
    <row r="1543" spans="1:14" x14ac:dyDescent="0.3">
      <c r="A1543">
        <v>1556</v>
      </c>
      <c r="B1543" t="s">
        <v>2291</v>
      </c>
      <c r="C1543" t="s">
        <v>2292</v>
      </c>
      <c r="D1543" t="s">
        <v>101</v>
      </c>
      <c r="E1543" s="1">
        <v>42982</v>
      </c>
      <c r="F1543" s="1">
        <v>42986</v>
      </c>
      <c r="G1543" t="s">
        <v>22</v>
      </c>
      <c r="H1543" s="6">
        <v>91.96</v>
      </c>
      <c r="I1543">
        <v>4</v>
      </c>
      <c r="J1543">
        <v>0</v>
      </c>
      <c r="K1543" s="6">
        <v>39.5428</v>
      </c>
      <c r="L1543">
        <f>YEAR(Table1[[#This Row],[Ship Date]])</f>
        <v>2017</v>
      </c>
      <c r="M1543" t="str">
        <f>TEXT(Table1[[#This Row],[Ship Date]],"mmm")</f>
        <v>Sep</v>
      </c>
      <c r="N1543">
        <f>ROUNDUP(MONTH(Table1[[#This Row],[Ship Date]])/3,0)</f>
        <v>3</v>
      </c>
    </row>
    <row r="1544" spans="1:14" x14ac:dyDescent="0.3">
      <c r="A1544">
        <v>1557</v>
      </c>
      <c r="B1544" t="s">
        <v>2293</v>
      </c>
      <c r="C1544" t="s">
        <v>2294</v>
      </c>
      <c r="D1544" t="s">
        <v>2295</v>
      </c>
      <c r="E1544" s="1">
        <v>42499</v>
      </c>
      <c r="F1544" s="1">
        <v>42505</v>
      </c>
      <c r="G1544" t="s">
        <v>22</v>
      </c>
      <c r="H1544" s="6">
        <v>9.3439999999999994</v>
      </c>
      <c r="I1544">
        <v>1</v>
      </c>
      <c r="J1544">
        <v>0.2</v>
      </c>
      <c r="K1544" s="6">
        <v>3.504</v>
      </c>
      <c r="L1544">
        <f>YEAR(Table1[[#This Row],[Ship Date]])</f>
        <v>2016</v>
      </c>
      <c r="M1544" t="str">
        <f>TEXT(Table1[[#This Row],[Ship Date]],"mmm")</f>
        <v>May</v>
      </c>
      <c r="N1544">
        <f>ROUNDUP(MONTH(Table1[[#This Row],[Ship Date]])/3,0)</f>
        <v>2</v>
      </c>
    </row>
    <row r="1545" spans="1:14" x14ac:dyDescent="0.3">
      <c r="A1545">
        <v>1558</v>
      </c>
      <c r="B1545" t="s">
        <v>2293</v>
      </c>
      <c r="C1545" t="s">
        <v>2294</v>
      </c>
      <c r="D1545" t="s">
        <v>2296</v>
      </c>
      <c r="E1545" s="1">
        <v>42499</v>
      </c>
      <c r="F1545" s="1">
        <v>42505</v>
      </c>
      <c r="G1545" t="s">
        <v>22</v>
      </c>
      <c r="H1545" s="6">
        <v>79.36</v>
      </c>
      <c r="I1545">
        <v>5</v>
      </c>
      <c r="J1545">
        <v>0.2</v>
      </c>
      <c r="K1545" s="6">
        <v>9.92</v>
      </c>
      <c r="L1545">
        <f>YEAR(Table1[[#This Row],[Ship Date]])</f>
        <v>2016</v>
      </c>
      <c r="M1545" t="str">
        <f>TEXT(Table1[[#This Row],[Ship Date]],"mmm")</f>
        <v>May</v>
      </c>
      <c r="N1545">
        <f>ROUNDUP(MONTH(Table1[[#This Row],[Ship Date]])/3,0)</f>
        <v>2</v>
      </c>
    </row>
    <row r="1546" spans="1:14" x14ac:dyDescent="0.3">
      <c r="A1546">
        <v>1559</v>
      </c>
      <c r="B1546" t="s">
        <v>2297</v>
      </c>
      <c r="C1546" t="s">
        <v>847</v>
      </c>
      <c r="D1546" t="s">
        <v>2104</v>
      </c>
      <c r="E1546" s="1">
        <v>42079</v>
      </c>
      <c r="F1546" s="1">
        <v>42081</v>
      </c>
      <c r="G1546" t="s">
        <v>14</v>
      </c>
      <c r="H1546" s="6">
        <v>171.96</v>
      </c>
      <c r="I1546">
        <v>2</v>
      </c>
      <c r="J1546">
        <v>0</v>
      </c>
      <c r="K1546" s="6">
        <v>44.709600000000002</v>
      </c>
      <c r="L1546">
        <f>YEAR(Table1[[#This Row],[Ship Date]])</f>
        <v>2015</v>
      </c>
      <c r="M1546" t="str">
        <f>TEXT(Table1[[#This Row],[Ship Date]],"mmm")</f>
        <v>Mar</v>
      </c>
      <c r="N1546">
        <f>ROUNDUP(MONTH(Table1[[#This Row],[Ship Date]])/3,0)</f>
        <v>1</v>
      </c>
    </row>
    <row r="1547" spans="1:14" x14ac:dyDescent="0.3">
      <c r="A1547">
        <v>1560</v>
      </c>
      <c r="B1547" t="s">
        <v>2298</v>
      </c>
      <c r="C1547" t="s">
        <v>2299</v>
      </c>
      <c r="D1547" t="s">
        <v>1448</v>
      </c>
      <c r="E1547" s="1">
        <v>42469</v>
      </c>
      <c r="F1547" s="1">
        <v>42473</v>
      </c>
      <c r="G1547" t="s">
        <v>22</v>
      </c>
      <c r="H1547" s="6">
        <v>35.351999999999997</v>
      </c>
      <c r="I1547">
        <v>9</v>
      </c>
      <c r="J1547">
        <v>0.2</v>
      </c>
      <c r="K1547" s="6">
        <v>12.815099999999999</v>
      </c>
      <c r="L1547">
        <f>YEAR(Table1[[#This Row],[Ship Date]])</f>
        <v>2016</v>
      </c>
      <c r="M1547" t="str">
        <f>TEXT(Table1[[#This Row],[Ship Date]],"mmm")</f>
        <v>Apr</v>
      </c>
      <c r="N1547">
        <f>ROUNDUP(MONTH(Table1[[#This Row],[Ship Date]])/3,0)</f>
        <v>2</v>
      </c>
    </row>
    <row r="1548" spans="1:14" x14ac:dyDescent="0.3">
      <c r="A1548">
        <v>1561</v>
      </c>
      <c r="B1548" t="s">
        <v>2300</v>
      </c>
      <c r="C1548" t="s">
        <v>1436</v>
      </c>
      <c r="D1548" t="s">
        <v>2301</v>
      </c>
      <c r="E1548" s="1">
        <v>41733</v>
      </c>
      <c r="F1548" s="1">
        <v>41738</v>
      </c>
      <c r="G1548" t="s">
        <v>22</v>
      </c>
      <c r="H1548" s="6">
        <v>18.899999999999999</v>
      </c>
      <c r="I1548">
        <v>6</v>
      </c>
      <c r="J1548">
        <v>0</v>
      </c>
      <c r="K1548" s="6">
        <v>9.0719999999999992</v>
      </c>
      <c r="L1548">
        <f>YEAR(Table1[[#This Row],[Ship Date]])</f>
        <v>2014</v>
      </c>
      <c r="M1548" t="str">
        <f>TEXT(Table1[[#This Row],[Ship Date]],"mmm")</f>
        <v>Apr</v>
      </c>
      <c r="N1548">
        <f>ROUNDUP(MONTH(Table1[[#This Row],[Ship Date]])/3,0)</f>
        <v>2</v>
      </c>
    </row>
    <row r="1549" spans="1:14" x14ac:dyDescent="0.3">
      <c r="A1549">
        <v>1562</v>
      </c>
      <c r="B1549" t="s">
        <v>2302</v>
      </c>
      <c r="C1549" t="s">
        <v>173</v>
      </c>
      <c r="D1549" t="s">
        <v>649</v>
      </c>
      <c r="E1549" s="1">
        <v>42983</v>
      </c>
      <c r="F1549" s="1">
        <v>42984</v>
      </c>
      <c r="G1549" t="s">
        <v>82</v>
      </c>
      <c r="H1549" s="6">
        <v>2.78</v>
      </c>
      <c r="I1549">
        <v>1</v>
      </c>
      <c r="J1549">
        <v>0</v>
      </c>
      <c r="K1549" s="6">
        <v>0.7228</v>
      </c>
      <c r="L1549">
        <f>YEAR(Table1[[#This Row],[Ship Date]])</f>
        <v>2017</v>
      </c>
      <c r="M1549" t="str">
        <f>TEXT(Table1[[#This Row],[Ship Date]],"mmm")</f>
        <v>Sep</v>
      </c>
      <c r="N1549">
        <f>ROUNDUP(MONTH(Table1[[#This Row],[Ship Date]])/3,0)</f>
        <v>3</v>
      </c>
    </row>
    <row r="1550" spans="1:14" x14ac:dyDescent="0.3">
      <c r="A1550">
        <v>1563</v>
      </c>
      <c r="B1550" t="s">
        <v>2303</v>
      </c>
      <c r="C1550" t="s">
        <v>2304</v>
      </c>
      <c r="D1550" t="s">
        <v>21</v>
      </c>
      <c r="E1550" s="1">
        <v>42916</v>
      </c>
      <c r="F1550" s="1">
        <v>42916</v>
      </c>
      <c r="G1550" t="s">
        <v>656</v>
      </c>
      <c r="H1550" s="6">
        <v>1044.6300000000001</v>
      </c>
      <c r="I1550">
        <v>5</v>
      </c>
      <c r="J1550">
        <v>0.4</v>
      </c>
      <c r="K1550" s="6">
        <v>-295.9785</v>
      </c>
      <c r="L1550">
        <f>YEAR(Table1[[#This Row],[Ship Date]])</f>
        <v>2017</v>
      </c>
      <c r="M1550" t="str">
        <f>TEXT(Table1[[#This Row],[Ship Date]],"mmm")</f>
        <v>Jun</v>
      </c>
      <c r="N1550">
        <f>ROUNDUP(MONTH(Table1[[#This Row],[Ship Date]])/3,0)</f>
        <v>2</v>
      </c>
    </row>
    <row r="1551" spans="1:14" x14ac:dyDescent="0.3">
      <c r="A1551">
        <v>1564</v>
      </c>
      <c r="B1551" t="s">
        <v>2305</v>
      </c>
      <c r="C1551" t="s">
        <v>2306</v>
      </c>
      <c r="D1551" t="s">
        <v>428</v>
      </c>
      <c r="E1551" s="1">
        <v>42317</v>
      </c>
      <c r="F1551" s="1">
        <v>42317</v>
      </c>
      <c r="G1551" t="s">
        <v>656</v>
      </c>
      <c r="H1551" s="6">
        <v>11.352</v>
      </c>
      <c r="I1551">
        <v>3</v>
      </c>
      <c r="J1551">
        <v>0.2</v>
      </c>
      <c r="K1551" s="6">
        <v>4.1151</v>
      </c>
      <c r="L1551">
        <f>YEAR(Table1[[#This Row],[Ship Date]])</f>
        <v>2015</v>
      </c>
      <c r="M1551" t="str">
        <f>TEXT(Table1[[#This Row],[Ship Date]],"mmm")</f>
        <v>Nov</v>
      </c>
      <c r="N1551">
        <f>ROUNDUP(MONTH(Table1[[#This Row],[Ship Date]])/3,0)</f>
        <v>4</v>
      </c>
    </row>
    <row r="1552" spans="1:14" x14ac:dyDescent="0.3">
      <c r="A1552">
        <v>1565</v>
      </c>
      <c r="B1552" t="s">
        <v>2307</v>
      </c>
      <c r="C1552" t="s">
        <v>230</v>
      </c>
      <c r="D1552" t="s">
        <v>2308</v>
      </c>
      <c r="E1552" s="1">
        <v>41702</v>
      </c>
      <c r="F1552" s="1">
        <v>41702</v>
      </c>
      <c r="G1552" t="s">
        <v>656</v>
      </c>
      <c r="H1552" s="6">
        <v>354.9</v>
      </c>
      <c r="I1552">
        <v>5</v>
      </c>
      <c r="J1552">
        <v>0</v>
      </c>
      <c r="K1552" s="6">
        <v>17.745000000000001</v>
      </c>
      <c r="L1552">
        <f>YEAR(Table1[[#This Row],[Ship Date]])</f>
        <v>2014</v>
      </c>
      <c r="M1552" t="str">
        <f>TEXT(Table1[[#This Row],[Ship Date]],"mmm")</f>
        <v>Mar</v>
      </c>
      <c r="N1552">
        <f>ROUNDUP(MONTH(Table1[[#This Row],[Ship Date]])/3,0)</f>
        <v>1</v>
      </c>
    </row>
    <row r="1553" spans="1:14" x14ac:dyDescent="0.3">
      <c r="A1553">
        <v>1566</v>
      </c>
      <c r="B1553" t="s">
        <v>2309</v>
      </c>
      <c r="C1553" t="s">
        <v>1184</v>
      </c>
      <c r="D1553" t="s">
        <v>1844</v>
      </c>
      <c r="E1553" s="1">
        <v>42082</v>
      </c>
      <c r="F1553" s="1">
        <v>42088</v>
      </c>
      <c r="G1553" t="s">
        <v>22</v>
      </c>
      <c r="H1553" s="6">
        <v>453.57600000000002</v>
      </c>
      <c r="I1553">
        <v>3</v>
      </c>
      <c r="J1553">
        <v>0.2</v>
      </c>
      <c r="K1553" s="6">
        <v>39.687899999999999</v>
      </c>
      <c r="L1553">
        <f>YEAR(Table1[[#This Row],[Ship Date]])</f>
        <v>2015</v>
      </c>
      <c r="M1553" t="str">
        <f>TEXT(Table1[[#This Row],[Ship Date]],"mmm")</f>
        <v>Mar</v>
      </c>
      <c r="N1553">
        <f>ROUNDUP(MONTH(Table1[[#This Row],[Ship Date]])/3,0)</f>
        <v>1</v>
      </c>
    </row>
    <row r="1554" spans="1:14" x14ac:dyDescent="0.3">
      <c r="A1554">
        <v>1567</v>
      </c>
      <c r="B1554" t="s">
        <v>2310</v>
      </c>
      <c r="C1554" t="s">
        <v>2311</v>
      </c>
      <c r="D1554" t="s">
        <v>2312</v>
      </c>
      <c r="E1554" s="1">
        <v>42337</v>
      </c>
      <c r="F1554" s="1">
        <v>42338</v>
      </c>
      <c r="G1554" t="s">
        <v>82</v>
      </c>
      <c r="H1554" s="6">
        <v>21.48</v>
      </c>
      <c r="I1554">
        <v>3</v>
      </c>
      <c r="J1554">
        <v>0.2</v>
      </c>
      <c r="K1554" s="6">
        <v>-0.26850000000000002</v>
      </c>
      <c r="L1554">
        <f>YEAR(Table1[[#This Row],[Ship Date]])</f>
        <v>2015</v>
      </c>
      <c r="M1554" t="str">
        <f>TEXT(Table1[[#This Row],[Ship Date]],"mmm")</f>
        <v>Nov</v>
      </c>
      <c r="N1554">
        <f>ROUNDUP(MONTH(Table1[[#This Row],[Ship Date]])/3,0)</f>
        <v>4</v>
      </c>
    </row>
    <row r="1555" spans="1:14" x14ac:dyDescent="0.3">
      <c r="A1555">
        <v>1568</v>
      </c>
      <c r="B1555" t="s">
        <v>2310</v>
      </c>
      <c r="C1555" t="s">
        <v>2311</v>
      </c>
      <c r="D1555" t="s">
        <v>2313</v>
      </c>
      <c r="E1555" s="1">
        <v>42337</v>
      </c>
      <c r="F1555" s="1">
        <v>42338</v>
      </c>
      <c r="G1555" t="s">
        <v>82</v>
      </c>
      <c r="H1555" s="6">
        <v>8.7840000000000007</v>
      </c>
      <c r="I1555">
        <v>4</v>
      </c>
      <c r="J1555">
        <v>0.8</v>
      </c>
      <c r="K1555" s="6">
        <v>-13.6152</v>
      </c>
      <c r="L1555">
        <f>YEAR(Table1[[#This Row],[Ship Date]])</f>
        <v>2015</v>
      </c>
      <c r="M1555" t="str">
        <f>TEXT(Table1[[#This Row],[Ship Date]],"mmm")</f>
        <v>Nov</v>
      </c>
      <c r="N1555">
        <f>ROUNDUP(MONTH(Table1[[#This Row],[Ship Date]])/3,0)</f>
        <v>4</v>
      </c>
    </row>
    <row r="1556" spans="1:14" x14ac:dyDescent="0.3">
      <c r="A1556">
        <v>1569</v>
      </c>
      <c r="B1556" t="s">
        <v>2314</v>
      </c>
      <c r="C1556" t="s">
        <v>1024</v>
      </c>
      <c r="D1556" t="s">
        <v>893</v>
      </c>
      <c r="E1556" s="1">
        <v>42897</v>
      </c>
      <c r="F1556" s="1">
        <v>42897</v>
      </c>
      <c r="G1556" t="s">
        <v>656</v>
      </c>
      <c r="H1556" s="6">
        <v>122.97</v>
      </c>
      <c r="I1556">
        <v>3</v>
      </c>
      <c r="J1556">
        <v>0</v>
      </c>
      <c r="K1556" s="6">
        <v>60.255299999999998</v>
      </c>
      <c r="L1556">
        <f>YEAR(Table1[[#This Row],[Ship Date]])</f>
        <v>2017</v>
      </c>
      <c r="M1556" t="str">
        <f>TEXT(Table1[[#This Row],[Ship Date]],"mmm")</f>
        <v>Jun</v>
      </c>
      <c r="N1556">
        <f>ROUNDUP(MONTH(Table1[[#This Row],[Ship Date]])/3,0)</f>
        <v>2</v>
      </c>
    </row>
    <row r="1557" spans="1:14" x14ac:dyDescent="0.3">
      <c r="A1557">
        <v>1570</v>
      </c>
      <c r="B1557" t="s">
        <v>2315</v>
      </c>
      <c r="C1557" t="s">
        <v>1516</v>
      </c>
      <c r="D1557" t="s">
        <v>2316</v>
      </c>
      <c r="E1557" s="1">
        <v>43065</v>
      </c>
      <c r="F1557" s="1">
        <v>43069</v>
      </c>
      <c r="G1557" t="s">
        <v>22</v>
      </c>
      <c r="H1557" s="6">
        <v>12.84</v>
      </c>
      <c r="I1557">
        <v>3</v>
      </c>
      <c r="J1557">
        <v>0</v>
      </c>
      <c r="K1557" s="6">
        <v>3.7235999999999998</v>
      </c>
      <c r="L1557">
        <f>YEAR(Table1[[#This Row],[Ship Date]])</f>
        <v>2017</v>
      </c>
      <c r="M1557" t="str">
        <f>TEXT(Table1[[#This Row],[Ship Date]],"mmm")</f>
        <v>Nov</v>
      </c>
      <c r="N1557">
        <f>ROUNDUP(MONTH(Table1[[#This Row],[Ship Date]])/3,0)</f>
        <v>4</v>
      </c>
    </row>
    <row r="1558" spans="1:14" x14ac:dyDescent="0.3">
      <c r="A1558">
        <v>1571</v>
      </c>
      <c r="B1558" t="s">
        <v>2317</v>
      </c>
      <c r="C1558" t="s">
        <v>812</v>
      </c>
      <c r="D1558" t="s">
        <v>176</v>
      </c>
      <c r="E1558" s="1">
        <v>41966</v>
      </c>
      <c r="F1558" s="1">
        <v>41968</v>
      </c>
      <c r="G1558" t="s">
        <v>82</v>
      </c>
      <c r="H1558" s="6">
        <v>603.91999999999996</v>
      </c>
      <c r="I1558">
        <v>5</v>
      </c>
      <c r="J1558">
        <v>0.2</v>
      </c>
      <c r="K1558" s="6">
        <v>-67.941000000000003</v>
      </c>
      <c r="L1558">
        <f>YEAR(Table1[[#This Row],[Ship Date]])</f>
        <v>2014</v>
      </c>
      <c r="M1558" t="str">
        <f>TEXT(Table1[[#This Row],[Ship Date]],"mmm")</f>
        <v>Nov</v>
      </c>
      <c r="N1558">
        <f>ROUNDUP(MONTH(Table1[[#This Row],[Ship Date]])/3,0)</f>
        <v>4</v>
      </c>
    </row>
    <row r="1559" spans="1:14" x14ac:dyDescent="0.3">
      <c r="A1559">
        <v>1572</v>
      </c>
      <c r="B1559" t="s">
        <v>2317</v>
      </c>
      <c r="C1559" t="s">
        <v>812</v>
      </c>
      <c r="D1559" t="s">
        <v>2318</v>
      </c>
      <c r="E1559" s="1">
        <v>41966</v>
      </c>
      <c r="F1559" s="1">
        <v>41968</v>
      </c>
      <c r="G1559" t="s">
        <v>82</v>
      </c>
      <c r="H1559" s="6">
        <v>21.84</v>
      </c>
      <c r="I1559">
        <v>3</v>
      </c>
      <c r="J1559">
        <v>0</v>
      </c>
      <c r="K1559" s="6">
        <v>10.4832</v>
      </c>
      <c r="L1559">
        <f>YEAR(Table1[[#This Row],[Ship Date]])</f>
        <v>2014</v>
      </c>
      <c r="M1559" t="str">
        <f>TEXT(Table1[[#This Row],[Ship Date]],"mmm")</f>
        <v>Nov</v>
      </c>
      <c r="N1559">
        <f>ROUNDUP(MONTH(Table1[[#This Row],[Ship Date]])/3,0)</f>
        <v>4</v>
      </c>
    </row>
    <row r="1560" spans="1:14" x14ac:dyDescent="0.3">
      <c r="A1560">
        <v>1573</v>
      </c>
      <c r="B1560" t="s">
        <v>2317</v>
      </c>
      <c r="C1560" t="s">
        <v>812</v>
      </c>
      <c r="D1560" t="s">
        <v>2319</v>
      </c>
      <c r="E1560" s="1">
        <v>41966</v>
      </c>
      <c r="F1560" s="1">
        <v>41968</v>
      </c>
      <c r="G1560" t="s">
        <v>82</v>
      </c>
      <c r="H1560" s="6">
        <v>29.99</v>
      </c>
      <c r="I1560">
        <v>1</v>
      </c>
      <c r="J1560">
        <v>0</v>
      </c>
      <c r="K1560" s="6">
        <v>6.2979000000000003</v>
      </c>
      <c r="L1560">
        <f>YEAR(Table1[[#This Row],[Ship Date]])</f>
        <v>2014</v>
      </c>
      <c r="M1560" t="str">
        <f>TEXT(Table1[[#This Row],[Ship Date]],"mmm")</f>
        <v>Nov</v>
      </c>
      <c r="N1560">
        <f>ROUNDUP(MONTH(Table1[[#This Row],[Ship Date]])/3,0)</f>
        <v>4</v>
      </c>
    </row>
    <row r="1561" spans="1:14" x14ac:dyDescent="0.3">
      <c r="A1561">
        <v>1574</v>
      </c>
      <c r="B1561" t="s">
        <v>2317</v>
      </c>
      <c r="C1561" t="s">
        <v>812</v>
      </c>
      <c r="D1561" t="s">
        <v>935</v>
      </c>
      <c r="E1561" s="1">
        <v>41966</v>
      </c>
      <c r="F1561" s="1">
        <v>41968</v>
      </c>
      <c r="G1561" t="s">
        <v>82</v>
      </c>
      <c r="H1561" s="6">
        <v>381.44</v>
      </c>
      <c r="I1561">
        <v>2</v>
      </c>
      <c r="J1561">
        <v>0.2</v>
      </c>
      <c r="K1561" s="6">
        <v>23.84</v>
      </c>
      <c r="L1561">
        <f>YEAR(Table1[[#This Row],[Ship Date]])</f>
        <v>2014</v>
      </c>
      <c r="M1561" t="str">
        <f>TEXT(Table1[[#This Row],[Ship Date]],"mmm")</f>
        <v>Nov</v>
      </c>
      <c r="N1561">
        <f>ROUNDUP(MONTH(Table1[[#This Row],[Ship Date]])/3,0)</f>
        <v>4</v>
      </c>
    </row>
    <row r="1562" spans="1:14" x14ac:dyDescent="0.3">
      <c r="A1562">
        <v>1575</v>
      </c>
      <c r="B1562" t="s">
        <v>2320</v>
      </c>
      <c r="C1562" t="s">
        <v>2321</v>
      </c>
      <c r="D1562" t="s">
        <v>2322</v>
      </c>
      <c r="E1562" s="1">
        <v>41988</v>
      </c>
      <c r="F1562" s="1">
        <v>41991</v>
      </c>
      <c r="G1562" t="s">
        <v>82</v>
      </c>
      <c r="H1562" s="6">
        <v>40.68</v>
      </c>
      <c r="I1562">
        <v>3</v>
      </c>
      <c r="J1562">
        <v>0.2</v>
      </c>
      <c r="K1562" s="6">
        <v>-9.1530000000000005</v>
      </c>
      <c r="L1562">
        <f>YEAR(Table1[[#This Row],[Ship Date]])</f>
        <v>2014</v>
      </c>
      <c r="M1562" t="str">
        <f>TEXT(Table1[[#This Row],[Ship Date]],"mmm")</f>
        <v>Dec</v>
      </c>
      <c r="N1562">
        <f>ROUNDUP(MONTH(Table1[[#This Row],[Ship Date]])/3,0)</f>
        <v>4</v>
      </c>
    </row>
    <row r="1563" spans="1:14" x14ac:dyDescent="0.3">
      <c r="A1563">
        <v>1576</v>
      </c>
      <c r="B1563" t="s">
        <v>2320</v>
      </c>
      <c r="C1563" t="s">
        <v>2321</v>
      </c>
      <c r="D1563" t="s">
        <v>1314</v>
      </c>
      <c r="E1563" s="1">
        <v>41988</v>
      </c>
      <c r="F1563" s="1">
        <v>41991</v>
      </c>
      <c r="G1563" t="s">
        <v>82</v>
      </c>
      <c r="H1563" s="6">
        <v>763.28</v>
      </c>
      <c r="I1563">
        <v>5</v>
      </c>
      <c r="J1563">
        <v>0.3</v>
      </c>
      <c r="K1563" s="6">
        <v>-21.808</v>
      </c>
      <c r="L1563">
        <f>YEAR(Table1[[#This Row],[Ship Date]])</f>
        <v>2014</v>
      </c>
      <c r="M1563" t="str">
        <f>TEXT(Table1[[#This Row],[Ship Date]],"mmm")</f>
        <v>Dec</v>
      </c>
      <c r="N1563">
        <f>ROUNDUP(MONTH(Table1[[#This Row],[Ship Date]])/3,0)</f>
        <v>4</v>
      </c>
    </row>
    <row r="1564" spans="1:14" x14ac:dyDescent="0.3">
      <c r="A1564">
        <v>1577</v>
      </c>
      <c r="B1564" t="s">
        <v>2323</v>
      </c>
      <c r="C1564" t="s">
        <v>2324</v>
      </c>
      <c r="D1564" t="s">
        <v>658</v>
      </c>
      <c r="E1564" s="1">
        <v>42482</v>
      </c>
      <c r="F1564" s="1">
        <v>42487</v>
      </c>
      <c r="G1564" t="s">
        <v>22</v>
      </c>
      <c r="H1564" s="6">
        <v>23.952000000000002</v>
      </c>
      <c r="I1564">
        <v>2</v>
      </c>
      <c r="J1564">
        <v>0.2</v>
      </c>
      <c r="K1564" s="6">
        <v>2.3952</v>
      </c>
      <c r="L1564">
        <f>YEAR(Table1[[#This Row],[Ship Date]])</f>
        <v>2016</v>
      </c>
      <c r="M1564" t="str">
        <f>TEXT(Table1[[#This Row],[Ship Date]],"mmm")</f>
        <v>Apr</v>
      </c>
      <c r="N1564">
        <f>ROUNDUP(MONTH(Table1[[#This Row],[Ship Date]])/3,0)</f>
        <v>2</v>
      </c>
    </row>
    <row r="1565" spans="1:14" x14ac:dyDescent="0.3">
      <c r="A1565">
        <v>1578</v>
      </c>
      <c r="B1565" t="s">
        <v>2325</v>
      </c>
      <c r="C1565" t="s">
        <v>1818</v>
      </c>
      <c r="D1565" t="s">
        <v>2326</v>
      </c>
      <c r="E1565" s="1">
        <v>42513</v>
      </c>
      <c r="F1565" s="1">
        <v>42517</v>
      </c>
      <c r="G1565" t="s">
        <v>22</v>
      </c>
      <c r="H1565" s="6">
        <v>4.9800000000000004</v>
      </c>
      <c r="I1565">
        <v>1</v>
      </c>
      <c r="J1565">
        <v>0</v>
      </c>
      <c r="K1565" s="6">
        <v>2.4401999999999999</v>
      </c>
      <c r="L1565">
        <f>YEAR(Table1[[#This Row],[Ship Date]])</f>
        <v>2016</v>
      </c>
      <c r="M1565" t="str">
        <f>TEXT(Table1[[#This Row],[Ship Date]],"mmm")</f>
        <v>May</v>
      </c>
      <c r="N1565">
        <f>ROUNDUP(MONTH(Table1[[#This Row],[Ship Date]])/3,0)</f>
        <v>2</v>
      </c>
    </row>
    <row r="1566" spans="1:14" x14ac:dyDescent="0.3">
      <c r="A1566">
        <v>1579</v>
      </c>
      <c r="B1566" t="s">
        <v>2327</v>
      </c>
      <c r="C1566" t="s">
        <v>1299</v>
      </c>
      <c r="D1566" t="s">
        <v>2328</v>
      </c>
      <c r="E1566" s="1">
        <v>42427</v>
      </c>
      <c r="F1566" s="1">
        <v>42430</v>
      </c>
      <c r="G1566" t="s">
        <v>82</v>
      </c>
      <c r="H1566" s="6">
        <v>170.88</v>
      </c>
      <c r="I1566">
        <v>3</v>
      </c>
      <c r="J1566">
        <v>0</v>
      </c>
      <c r="K1566" s="6">
        <v>49.555199999999999</v>
      </c>
      <c r="L1566">
        <f>YEAR(Table1[[#This Row],[Ship Date]])</f>
        <v>2016</v>
      </c>
      <c r="M1566" t="str">
        <f>TEXT(Table1[[#This Row],[Ship Date]],"mmm")</f>
        <v>Mar</v>
      </c>
      <c r="N1566">
        <f>ROUNDUP(MONTH(Table1[[#This Row],[Ship Date]])/3,0)</f>
        <v>1</v>
      </c>
    </row>
    <row r="1567" spans="1:14" x14ac:dyDescent="0.3">
      <c r="A1567">
        <v>1580</v>
      </c>
      <c r="B1567" t="s">
        <v>2329</v>
      </c>
      <c r="C1567" t="s">
        <v>1176</v>
      </c>
      <c r="D1567" t="s">
        <v>702</v>
      </c>
      <c r="E1567" s="1">
        <v>42225</v>
      </c>
      <c r="F1567" s="1">
        <v>42228</v>
      </c>
      <c r="G1567" t="s">
        <v>82</v>
      </c>
      <c r="H1567" s="6">
        <v>307.98</v>
      </c>
      <c r="I1567">
        <v>2</v>
      </c>
      <c r="J1567">
        <v>0</v>
      </c>
      <c r="K1567" s="6">
        <v>89.3142</v>
      </c>
      <c r="L1567">
        <f>YEAR(Table1[[#This Row],[Ship Date]])</f>
        <v>2015</v>
      </c>
      <c r="M1567" t="str">
        <f>TEXT(Table1[[#This Row],[Ship Date]],"mmm")</f>
        <v>Aug</v>
      </c>
      <c r="N1567">
        <f>ROUNDUP(MONTH(Table1[[#This Row],[Ship Date]])/3,0)</f>
        <v>3</v>
      </c>
    </row>
    <row r="1568" spans="1:14" x14ac:dyDescent="0.3">
      <c r="A1568">
        <v>1581</v>
      </c>
      <c r="B1568" t="s">
        <v>2329</v>
      </c>
      <c r="C1568" t="s">
        <v>1176</v>
      </c>
      <c r="D1568" t="s">
        <v>458</v>
      </c>
      <c r="E1568" s="1">
        <v>42225</v>
      </c>
      <c r="F1568" s="1">
        <v>42228</v>
      </c>
      <c r="G1568" t="s">
        <v>82</v>
      </c>
      <c r="H1568" s="6">
        <v>382.80599999999998</v>
      </c>
      <c r="I1568">
        <v>9</v>
      </c>
      <c r="J1568">
        <v>0.4</v>
      </c>
      <c r="K1568" s="6">
        <v>-153.1224</v>
      </c>
      <c r="L1568">
        <f>YEAR(Table1[[#This Row],[Ship Date]])</f>
        <v>2015</v>
      </c>
      <c r="M1568" t="str">
        <f>TEXT(Table1[[#This Row],[Ship Date]],"mmm")</f>
        <v>Aug</v>
      </c>
      <c r="N1568">
        <f>ROUNDUP(MONTH(Table1[[#This Row],[Ship Date]])/3,0)</f>
        <v>3</v>
      </c>
    </row>
    <row r="1569" spans="1:14" x14ac:dyDescent="0.3">
      <c r="A1569">
        <v>1582</v>
      </c>
      <c r="B1569" t="s">
        <v>2329</v>
      </c>
      <c r="C1569" t="s">
        <v>1176</v>
      </c>
      <c r="D1569" t="s">
        <v>409</v>
      </c>
      <c r="E1569" s="1">
        <v>42225</v>
      </c>
      <c r="F1569" s="1">
        <v>42228</v>
      </c>
      <c r="G1569" t="s">
        <v>82</v>
      </c>
      <c r="H1569" s="6">
        <v>41.96</v>
      </c>
      <c r="I1569">
        <v>2</v>
      </c>
      <c r="J1569">
        <v>0</v>
      </c>
      <c r="K1569" s="6">
        <v>2.9371999999999998</v>
      </c>
      <c r="L1569">
        <f>YEAR(Table1[[#This Row],[Ship Date]])</f>
        <v>2015</v>
      </c>
      <c r="M1569" t="str">
        <f>TEXT(Table1[[#This Row],[Ship Date]],"mmm")</f>
        <v>Aug</v>
      </c>
      <c r="N1569">
        <f>ROUNDUP(MONTH(Table1[[#This Row],[Ship Date]])/3,0)</f>
        <v>3</v>
      </c>
    </row>
    <row r="1570" spans="1:14" x14ac:dyDescent="0.3">
      <c r="A1570">
        <v>1583</v>
      </c>
      <c r="B1570" t="s">
        <v>2329</v>
      </c>
      <c r="C1570" t="s">
        <v>1176</v>
      </c>
      <c r="D1570" t="s">
        <v>1437</v>
      </c>
      <c r="E1570" s="1">
        <v>42225</v>
      </c>
      <c r="F1570" s="1">
        <v>42228</v>
      </c>
      <c r="G1570" t="s">
        <v>82</v>
      </c>
      <c r="H1570" s="6">
        <v>1217.568</v>
      </c>
      <c r="I1570">
        <v>2</v>
      </c>
      <c r="J1570">
        <v>0.2</v>
      </c>
      <c r="K1570" s="6">
        <v>456.58800000000002</v>
      </c>
      <c r="L1570">
        <f>YEAR(Table1[[#This Row],[Ship Date]])</f>
        <v>2015</v>
      </c>
      <c r="M1570" t="str">
        <f>TEXT(Table1[[#This Row],[Ship Date]],"mmm")</f>
        <v>Aug</v>
      </c>
      <c r="N1570">
        <f>ROUNDUP(MONTH(Table1[[#This Row],[Ship Date]])/3,0)</f>
        <v>3</v>
      </c>
    </row>
    <row r="1571" spans="1:14" x14ac:dyDescent="0.3">
      <c r="A1571">
        <v>1584</v>
      </c>
      <c r="B1571" t="s">
        <v>2329</v>
      </c>
      <c r="C1571" t="s">
        <v>1176</v>
      </c>
      <c r="D1571" t="s">
        <v>247</v>
      </c>
      <c r="E1571" s="1">
        <v>42225</v>
      </c>
      <c r="F1571" s="1">
        <v>42228</v>
      </c>
      <c r="G1571" t="s">
        <v>82</v>
      </c>
      <c r="H1571" s="6">
        <v>47.04</v>
      </c>
      <c r="I1571">
        <v>3</v>
      </c>
      <c r="J1571">
        <v>0</v>
      </c>
      <c r="K1571" s="6">
        <v>18.345600000000001</v>
      </c>
      <c r="L1571">
        <f>YEAR(Table1[[#This Row],[Ship Date]])</f>
        <v>2015</v>
      </c>
      <c r="M1571" t="str">
        <f>TEXT(Table1[[#This Row],[Ship Date]],"mmm")</f>
        <v>Aug</v>
      </c>
      <c r="N1571">
        <f>ROUNDUP(MONTH(Table1[[#This Row],[Ship Date]])/3,0)</f>
        <v>3</v>
      </c>
    </row>
    <row r="1572" spans="1:14" x14ac:dyDescent="0.3">
      <c r="A1572">
        <v>1585</v>
      </c>
      <c r="B1572" t="s">
        <v>2329</v>
      </c>
      <c r="C1572" t="s">
        <v>1176</v>
      </c>
      <c r="D1572" t="s">
        <v>114</v>
      </c>
      <c r="E1572" s="1">
        <v>42225</v>
      </c>
      <c r="F1572" s="1">
        <v>42228</v>
      </c>
      <c r="G1572" t="s">
        <v>82</v>
      </c>
      <c r="H1572" s="6">
        <v>6.16</v>
      </c>
      <c r="I1572">
        <v>2</v>
      </c>
      <c r="J1572">
        <v>0</v>
      </c>
      <c r="K1572" s="6">
        <v>2.9567999999999999</v>
      </c>
      <c r="L1572">
        <f>YEAR(Table1[[#This Row],[Ship Date]])</f>
        <v>2015</v>
      </c>
      <c r="M1572" t="str">
        <f>TEXT(Table1[[#This Row],[Ship Date]],"mmm")</f>
        <v>Aug</v>
      </c>
      <c r="N1572">
        <f>ROUNDUP(MONTH(Table1[[#This Row],[Ship Date]])/3,0)</f>
        <v>3</v>
      </c>
    </row>
    <row r="1573" spans="1:14" x14ac:dyDescent="0.3">
      <c r="A1573">
        <v>1586</v>
      </c>
      <c r="B1573" t="s">
        <v>2329</v>
      </c>
      <c r="C1573" t="s">
        <v>1176</v>
      </c>
      <c r="D1573" t="s">
        <v>941</v>
      </c>
      <c r="E1573" s="1">
        <v>42225</v>
      </c>
      <c r="F1573" s="1">
        <v>42228</v>
      </c>
      <c r="G1573" t="s">
        <v>82</v>
      </c>
      <c r="H1573" s="6">
        <v>979.95</v>
      </c>
      <c r="I1573">
        <v>5</v>
      </c>
      <c r="J1573">
        <v>0</v>
      </c>
      <c r="K1573" s="6">
        <v>274.38600000000002</v>
      </c>
      <c r="L1573">
        <f>YEAR(Table1[[#This Row],[Ship Date]])</f>
        <v>2015</v>
      </c>
      <c r="M1573" t="str">
        <f>TEXT(Table1[[#This Row],[Ship Date]],"mmm")</f>
        <v>Aug</v>
      </c>
      <c r="N1573">
        <f>ROUNDUP(MONTH(Table1[[#This Row],[Ship Date]])/3,0)</f>
        <v>3</v>
      </c>
    </row>
    <row r="1574" spans="1:14" x14ac:dyDescent="0.3">
      <c r="A1574">
        <v>1587</v>
      </c>
      <c r="B1574" t="s">
        <v>2329</v>
      </c>
      <c r="C1574" t="s">
        <v>1176</v>
      </c>
      <c r="D1574" t="s">
        <v>2330</v>
      </c>
      <c r="E1574" s="1">
        <v>42225</v>
      </c>
      <c r="F1574" s="1">
        <v>42228</v>
      </c>
      <c r="G1574" t="s">
        <v>82</v>
      </c>
      <c r="H1574" s="6">
        <v>143.69999999999999</v>
      </c>
      <c r="I1574">
        <v>3</v>
      </c>
      <c r="J1574">
        <v>0</v>
      </c>
      <c r="K1574" s="6">
        <v>68.975999999999999</v>
      </c>
      <c r="L1574">
        <f>YEAR(Table1[[#This Row],[Ship Date]])</f>
        <v>2015</v>
      </c>
      <c r="M1574" t="str">
        <f>TEXT(Table1[[#This Row],[Ship Date]],"mmm")</f>
        <v>Aug</v>
      </c>
      <c r="N1574">
        <f>ROUNDUP(MONTH(Table1[[#This Row],[Ship Date]])/3,0)</f>
        <v>3</v>
      </c>
    </row>
    <row r="1575" spans="1:14" x14ac:dyDescent="0.3">
      <c r="A1575">
        <v>1588</v>
      </c>
      <c r="B1575" t="s">
        <v>2329</v>
      </c>
      <c r="C1575" t="s">
        <v>1176</v>
      </c>
      <c r="D1575" t="s">
        <v>2331</v>
      </c>
      <c r="E1575" s="1">
        <v>42225</v>
      </c>
      <c r="F1575" s="1">
        <v>42228</v>
      </c>
      <c r="G1575" t="s">
        <v>82</v>
      </c>
      <c r="H1575" s="6">
        <v>10.65</v>
      </c>
      <c r="I1575">
        <v>3</v>
      </c>
      <c r="J1575">
        <v>0</v>
      </c>
      <c r="K1575" s="6">
        <v>5.0054999999999996</v>
      </c>
      <c r="L1575">
        <f>YEAR(Table1[[#This Row],[Ship Date]])</f>
        <v>2015</v>
      </c>
      <c r="M1575" t="str">
        <f>TEXT(Table1[[#This Row],[Ship Date]],"mmm")</f>
        <v>Aug</v>
      </c>
      <c r="N1575">
        <f>ROUNDUP(MONTH(Table1[[#This Row],[Ship Date]])/3,0)</f>
        <v>3</v>
      </c>
    </row>
    <row r="1576" spans="1:14" x14ac:dyDescent="0.3">
      <c r="A1576">
        <v>1589</v>
      </c>
      <c r="B1576" t="s">
        <v>2329</v>
      </c>
      <c r="C1576" t="s">
        <v>1176</v>
      </c>
      <c r="D1576" t="s">
        <v>779</v>
      </c>
      <c r="E1576" s="1">
        <v>42225</v>
      </c>
      <c r="F1576" s="1">
        <v>42228</v>
      </c>
      <c r="G1576" t="s">
        <v>82</v>
      </c>
      <c r="H1576" s="6">
        <v>247.8</v>
      </c>
      <c r="I1576">
        <v>4</v>
      </c>
      <c r="J1576">
        <v>0</v>
      </c>
      <c r="K1576" s="6">
        <v>34.692</v>
      </c>
      <c r="L1576">
        <f>YEAR(Table1[[#This Row],[Ship Date]])</f>
        <v>2015</v>
      </c>
      <c r="M1576" t="str">
        <f>TEXT(Table1[[#This Row],[Ship Date]],"mmm")</f>
        <v>Aug</v>
      </c>
      <c r="N1576">
        <f>ROUNDUP(MONTH(Table1[[#This Row],[Ship Date]])/3,0)</f>
        <v>3</v>
      </c>
    </row>
    <row r="1577" spans="1:14" x14ac:dyDescent="0.3">
      <c r="A1577">
        <v>1590</v>
      </c>
      <c r="B1577" t="s">
        <v>2332</v>
      </c>
      <c r="C1577" t="s">
        <v>2333</v>
      </c>
      <c r="D1577" t="s">
        <v>897</v>
      </c>
      <c r="E1577" s="1">
        <v>42502</v>
      </c>
      <c r="F1577" s="1">
        <v>42506</v>
      </c>
      <c r="G1577" t="s">
        <v>22</v>
      </c>
      <c r="H1577" s="6">
        <v>10.96</v>
      </c>
      <c r="I1577">
        <v>4</v>
      </c>
      <c r="J1577">
        <v>0</v>
      </c>
      <c r="K1577" s="6">
        <v>2.9592000000000001</v>
      </c>
      <c r="L1577">
        <f>YEAR(Table1[[#This Row],[Ship Date]])</f>
        <v>2016</v>
      </c>
      <c r="M1577" t="str">
        <f>TEXT(Table1[[#This Row],[Ship Date]],"mmm")</f>
        <v>May</v>
      </c>
      <c r="N1577">
        <f>ROUNDUP(MONTH(Table1[[#This Row],[Ship Date]])/3,0)</f>
        <v>2</v>
      </c>
    </row>
    <row r="1578" spans="1:14" x14ac:dyDescent="0.3">
      <c r="A1578">
        <v>1591</v>
      </c>
      <c r="B1578" t="s">
        <v>2334</v>
      </c>
      <c r="C1578" t="s">
        <v>2335</v>
      </c>
      <c r="D1578" t="s">
        <v>2336</v>
      </c>
      <c r="E1578" s="1">
        <v>42475</v>
      </c>
      <c r="F1578" s="1">
        <v>42479</v>
      </c>
      <c r="G1578" t="s">
        <v>22</v>
      </c>
      <c r="H1578" s="6">
        <v>33.488</v>
      </c>
      <c r="I1578">
        <v>7</v>
      </c>
      <c r="J1578">
        <v>0.2</v>
      </c>
      <c r="K1578" s="6">
        <v>5.8604000000000003</v>
      </c>
      <c r="L1578">
        <f>YEAR(Table1[[#This Row],[Ship Date]])</f>
        <v>2016</v>
      </c>
      <c r="M1578" t="str">
        <f>TEXT(Table1[[#This Row],[Ship Date]],"mmm")</f>
        <v>Apr</v>
      </c>
      <c r="N1578">
        <f>ROUNDUP(MONTH(Table1[[#This Row],[Ship Date]])/3,0)</f>
        <v>2</v>
      </c>
    </row>
    <row r="1579" spans="1:14" x14ac:dyDescent="0.3">
      <c r="A1579">
        <v>1592</v>
      </c>
      <c r="B1579" t="s">
        <v>2334</v>
      </c>
      <c r="C1579" t="s">
        <v>2335</v>
      </c>
      <c r="D1579" t="s">
        <v>274</v>
      </c>
      <c r="E1579" s="1">
        <v>42475</v>
      </c>
      <c r="F1579" s="1">
        <v>42479</v>
      </c>
      <c r="G1579" t="s">
        <v>22</v>
      </c>
      <c r="H1579" s="6">
        <v>8.0399999999999991</v>
      </c>
      <c r="I1579">
        <v>5</v>
      </c>
      <c r="J1579">
        <v>0.2</v>
      </c>
      <c r="K1579" s="6">
        <v>2.9144999999999999</v>
      </c>
      <c r="L1579">
        <f>YEAR(Table1[[#This Row],[Ship Date]])</f>
        <v>2016</v>
      </c>
      <c r="M1579" t="str">
        <f>TEXT(Table1[[#This Row],[Ship Date]],"mmm")</f>
        <v>Apr</v>
      </c>
      <c r="N1579">
        <f>ROUNDUP(MONTH(Table1[[#This Row],[Ship Date]])/3,0)</f>
        <v>2</v>
      </c>
    </row>
    <row r="1580" spans="1:14" x14ac:dyDescent="0.3">
      <c r="A1580">
        <v>1593</v>
      </c>
      <c r="B1580" t="s">
        <v>2337</v>
      </c>
      <c r="C1580" t="s">
        <v>2338</v>
      </c>
      <c r="D1580" t="s">
        <v>2339</v>
      </c>
      <c r="E1580" s="1">
        <v>42178</v>
      </c>
      <c r="F1580" s="1">
        <v>42180</v>
      </c>
      <c r="G1580" t="s">
        <v>14</v>
      </c>
      <c r="H1580" s="6">
        <v>201.56800000000001</v>
      </c>
      <c r="I1580">
        <v>4</v>
      </c>
      <c r="J1580">
        <v>0.2</v>
      </c>
      <c r="K1580" s="6">
        <v>22.676400000000001</v>
      </c>
      <c r="L1580">
        <f>YEAR(Table1[[#This Row],[Ship Date]])</f>
        <v>2015</v>
      </c>
      <c r="M1580" t="str">
        <f>TEXT(Table1[[#This Row],[Ship Date]],"mmm")</f>
        <v>Jun</v>
      </c>
      <c r="N1580">
        <f>ROUNDUP(MONTH(Table1[[#This Row],[Ship Date]])/3,0)</f>
        <v>2</v>
      </c>
    </row>
    <row r="1581" spans="1:14" x14ac:dyDescent="0.3">
      <c r="A1581">
        <v>1594</v>
      </c>
      <c r="B1581" t="s">
        <v>2340</v>
      </c>
      <c r="C1581" t="s">
        <v>997</v>
      </c>
      <c r="D1581" t="s">
        <v>2341</v>
      </c>
      <c r="E1581" s="1">
        <v>41931</v>
      </c>
      <c r="F1581" s="1">
        <v>41931</v>
      </c>
      <c r="G1581" t="s">
        <v>656</v>
      </c>
      <c r="H1581" s="6">
        <v>13.44</v>
      </c>
      <c r="I1581">
        <v>3</v>
      </c>
      <c r="J1581">
        <v>0</v>
      </c>
      <c r="K1581" s="6">
        <v>6.5856000000000003</v>
      </c>
      <c r="L1581">
        <f>YEAR(Table1[[#This Row],[Ship Date]])</f>
        <v>2014</v>
      </c>
      <c r="M1581" t="str">
        <f>TEXT(Table1[[#This Row],[Ship Date]],"mmm")</f>
        <v>Oct</v>
      </c>
      <c r="N1581">
        <f>ROUNDUP(MONTH(Table1[[#This Row],[Ship Date]])/3,0)</f>
        <v>4</v>
      </c>
    </row>
    <row r="1582" spans="1:14" x14ac:dyDescent="0.3">
      <c r="A1582">
        <v>1595</v>
      </c>
      <c r="B1582" t="s">
        <v>2342</v>
      </c>
      <c r="C1582" t="s">
        <v>2343</v>
      </c>
      <c r="D1582" t="s">
        <v>2344</v>
      </c>
      <c r="E1582" s="1">
        <v>42087</v>
      </c>
      <c r="F1582" s="1">
        <v>42090</v>
      </c>
      <c r="G1582" t="s">
        <v>82</v>
      </c>
      <c r="H1582" s="6">
        <v>359.05799999999999</v>
      </c>
      <c r="I1582">
        <v>3</v>
      </c>
      <c r="J1582">
        <v>0.3</v>
      </c>
      <c r="K1582" s="6">
        <v>-35.905799999999999</v>
      </c>
      <c r="L1582">
        <f>YEAR(Table1[[#This Row],[Ship Date]])</f>
        <v>2015</v>
      </c>
      <c r="M1582" t="str">
        <f>TEXT(Table1[[#This Row],[Ship Date]],"mmm")</f>
        <v>Mar</v>
      </c>
      <c r="N1582">
        <f>ROUNDUP(MONTH(Table1[[#This Row],[Ship Date]])/3,0)</f>
        <v>1</v>
      </c>
    </row>
    <row r="1583" spans="1:14" x14ac:dyDescent="0.3">
      <c r="A1583">
        <v>1596</v>
      </c>
      <c r="B1583" t="s">
        <v>2345</v>
      </c>
      <c r="C1583" t="s">
        <v>881</v>
      </c>
      <c r="D1583" t="s">
        <v>1861</v>
      </c>
      <c r="E1583" s="1">
        <v>42863</v>
      </c>
      <c r="F1583" s="1">
        <v>42867</v>
      </c>
      <c r="G1583" t="s">
        <v>22</v>
      </c>
      <c r="H1583" s="6">
        <v>47.991999999999997</v>
      </c>
      <c r="I1583">
        <v>2</v>
      </c>
      <c r="J1583">
        <v>0.3</v>
      </c>
      <c r="K1583" s="6">
        <v>-2.0568</v>
      </c>
      <c r="L1583">
        <f>YEAR(Table1[[#This Row],[Ship Date]])</f>
        <v>2017</v>
      </c>
      <c r="M1583" t="str">
        <f>TEXT(Table1[[#This Row],[Ship Date]],"mmm")</f>
        <v>May</v>
      </c>
      <c r="N1583">
        <f>ROUNDUP(MONTH(Table1[[#This Row],[Ship Date]])/3,0)</f>
        <v>2</v>
      </c>
    </row>
    <row r="1584" spans="1:14" x14ac:dyDescent="0.3">
      <c r="A1584">
        <v>1597</v>
      </c>
      <c r="B1584" t="s">
        <v>2346</v>
      </c>
      <c r="C1584" t="s">
        <v>888</v>
      </c>
      <c r="D1584" t="s">
        <v>902</v>
      </c>
      <c r="E1584" s="1">
        <v>43024</v>
      </c>
      <c r="F1584" s="1">
        <v>43026</v>
      </c>
      <c r="G1584" t="s">
        <v>82</v>
      </c>
      <c r="H1584" s="6">
        <v>547.29999999999995</v>
      </c>
      <c r="I1584">
        <v>13</v>
      </c>
      <c r="J1584">
        <v>0</v>
      </c>
      <c r="K1584" s="6">
        <v>175.136</v>
      </c>
      <c r="L1584">
        <f>YEAR(Table1[[#This Row],[Ship Date]])</f>
        <v>2017</v>
      </c>
      <c r="M1584" t="str">
        <f>TEXT(Table1[[#This Row],[Ship Date]],"mmm")</f>
        <v>Oct</v>
      </c>
      <c r="N1584">
        <f>ROUNDUP(MONTH(Table1[[#This Row],[Ship Date]])/3,0)</f>
        <v>4</v>
      </c>
    </row>
    <row r="1585" spans="1:14" x14ac:dyDescent="0.3">
      <c r="A1585">
        <v>1598</v>
      </c>
      <c r="B1585" t="s">
        <v>2347</v>
      </c>
      <c r="C1585" t="s">
        <v>2292</v>
      </c>
      <c r="D1585" t="s">
        <v>2348</v>
      </c>
      <c r="E1585" s="1">
        <v>43058</v>
      </c>
      <c r="F1585" s="1">
        <v>43060</v>
      </c>
      <c r="G1585" t="s">
        <v>14</v>
      </c>
      <c r="H1585" s="6">
        <v>16.896000000000001</v>
      </c>
      <c r="I1585">
        <v>4</v>
      </c>
      <c r="J1585">
        <v>0.2</v>
      </c>
      <c r="K1585" s="6">
        <v>5.28</v>
      </c>
      <c r="L1585">
        <f>YEAR(Table1[[#This Row],[Ship Date]])</f>
        <v>2017</v>
      </c>
      <c r="M1585" t="str">
        <f>TEXT(Table1[[#This Row],[Ship Date]],"mmm")</f>
        <v>Nov</v>
      </c>
      <c r="N1585">
        <f>ROUNDUP(MONTH(Table1[[#This Row],[Ship Date]])/3,0)</f>
        <v>4</v>
      </c>
    </row>
    <row r="1586" spans="1:14" x14ac:dyDescent="0.3">
      <c r="A1586">
        <v>1599</v>
      </c>
      <c r="B1586" t="s">
        <v>2347</v>
      </c>
      <c r="C1586" t="s">
        <v>2292</v>
      </c>
      <c r="D1586" t="s">
        <v>2349</v>
      </c>
      <c r="E1586" s="1">
        <v>43058</v>
      </c>
      <c r="F1586" s="1">
        <v>43060</v>
      </c>
      <c r="G1586" t="s">
        <v>14</v>
      </c>
      <c r="H1586" s="6">
        <v>6.6719999999999997</v>
      </c>
      <c r="I1586">
        <v>1</v>
      </c>
      <c r="J1586">
        <v>0.2</v>
      </c>
      <c r="K1586" s="6">
        <v>0.50039999999999996</v>
      </c>
      <c r="L1586">
        <f>YEAR(Table1[[#This Row],[Ship Date]])</f>
        <v>2017</v>
      </c>
      <c r="M1586" t="str">
        <f>TEXT(Table1[[#This Row],[Ship Date]],"mmm")</f>
        <v>Nov</v>
      </c>
      <c r="N1586">
        <f>ROUNDUP(MONTH(Table1[[#This Row],[Ship Date]])/3,0)</f>
        <v>4</v>
      </c>
    </row>
    <row r="1587" spans="1:14" x14ac:dyDescent="0.3">
      <c r="A1587">
        <v>1600</v>
      </c>
      <c r="B1587" t="s">
        <v>2347</v>
      </c>
      <c r="C1587" t="s">
        <v>2292</v>
      </c>
      <c r="D1587" t="s">
        <v>583</v>
      </c>
      <c r="E1587" s="1">
        <v>43058</v>
      </c>
      <c r="F1587" s="1">
        <v>43060</v>
      </c>
      <c r="G1587" t="s">
        <v>14</v>
      </c>
      <c r="H1587" s="6">
        <v>99.135999999999996</v>
      </c>
      <c r="I1587">
        <v>4</v>
      </c>
      <c r="J1587">
        <v>0.2</v>
      </c>
      <c r="K1587" s="6">
        <v>8.6744000000000003</v>
      </c>
      <c r="L1587">
        <f>YEAR(Table1[[#This Row],[Ship Date]])</f>
        <v>2017</v>
      </c>
      <c r="M1587" t="str">
        <f>TEXT(Table1[[#This Row],[Ship Date]],"mmm")</f>
        <v>Nov</v>
      </c>
      <c r="N1587">
        <f>ROUNDUP(MONTH(Table1[[#This Row],[Ship Date]])/3,0)</f>
        <v>4</v>
      </c>
    </row>
    <row r="1588" spans="1:14" x14ac:dyDescent="0.3">
      <c r="A1588">
        <v>1601</v>
      </c>
      <c r="B1588" t="s">
        <v>2347</v>
      </c>
      <c r="C1588" t="s">
        <v>2292</v>
      </c>
      <c r="D1588" t="s">
        <v>597</v>
      </c>
      <c r="E1588" s="1">
        <v>43058</v>
      </c>
      <c r="F1588" s="1">
        <v>43060</v>
      </c>
      <c r="G1588" t="s">
        <v>14</v>
      </c>
      <c r="H1588" s="6">
        <v>15.992000000000001</v>
      </c>
      <c r="I1588">
        <v>2</v>
      </c>
      <c r="J1588">
        <v>0.6</v>
      </c>
      <c r="K1588" s="6">
        <v>-13.993</v>
      </c>
      <c r="L1588">
        <f>YEAR(Table1[[#This Row],[Ship Date]])</f>
        <v>2017</v>
      </c>
      <c r="M1588" t="str">
        <f>TEXT(Table1[[#This Row],[Ship Date]],"mmm")</f>
        <v>Nov</v>
      </c>
      <c r="N1588">
        <f>ROUNDUP(MONTH(Table1[[#This Row],[Ship Date]])/3,0)</f>
        <v>4</v>
      </c>
    </row>
    <row r="1589" spans="1:14" x14ac:dyDescent="0.3">
      <c r="A1589">
        <v>1602</v>
      </c>
      <c r="B1589" t="s">
        <v>2350</v>
      </c>
      <c r="C1589" t="s">
        <v>1481</v>
      </c>
      <c r="D1589" t="s">
        <v>2351</v>
      </c>
      <c r="E1589" s="1">
        <v>42498</v>
      </c>
      <c r="F1589" s="1">
        <v>42503</v>
      </c>
      <c r="G1589" t="s">
        <v>14</v>
      </c>
      <c r="H1589" s="6">
        <v>211.96</v>
      </c>
      <c r="I1589">
        <v>2</v>
      </c>
      <c r="J1589">
        <v>0</v>
      </c>
      <c r="K1589" s="6">
        <v>42.392000000000003</v>
      </c>
      <c r="L1589">
        <f>YEAR(Table1[[#This Row],[Ship Date]])</f>
        <v>2016</v>
      </c>
      <c r="M1589" t="str">
        <f>TEXT(Table1[[#This Row],[Ship Date]],"mmm")</f>
        <v>May</v>
      </c>
      <c r="N1589">
        <f>ROUNDUP(MONTH(Table1[[#This Row],[Ship Date]])/3,0)</f>
        <v>2</v>
      </c>
    </row>
    <row r="1590" spans="1:14" x14ac:dyDescent="0.3">
      <c r="A1590">
        <v>1603</v>
      </c>
      <c r="B1590" t="s">
        <v>2352</v>
      </c>
      <c r="C1590" t="s">
        <v>993</v>
      </c>
      <c r="D1590" t="s">
        <v>2353</v>
      </c>
      <c r="E1590" s="1">
        <v>42715</v>
      </c>
      <c r="F1590" s="1">
        <v>42721</v>
      </c>
      <c r="G1590" t="s">
        <v>22</v>
      </c>
      <c r="H1590" s="6">
        <v>6.6719999999999997</v>
      </c>
      <c r="I1590">
        <v>3</v>
      </c>
      <c r="J1590">
        <v>0.2</v>
      </c>
      <c r="K1590" s="6">
        <v>1.6679999999999999</v>
      </c>
      <c r="L1590">
        <f>YEAR(Table1[[#This Row],[Ship Date]])</f>
        <v>2016</v>
      </c>
      <c r="M1590" t="str">
        <f>TEXT(Table1[[#This Row],[Ship Date]],"mmm")</f>
        <v>Dec</v>
      </c>
      <c r="N1590">
        <f>ROUNDUP(MONTH(Table1[[#This Row],[Ship Date]])/3,0)</f>
        <v>4</v>
      </c>
    </row>
    <row r="1591" spans="1:14" x14ac:dyDescent="0.3">
      <c r="A1591">
        <v>1604</v>
      </c>
      <c r="B1591" t="s">
        <v>2354</v>
      </c>
      <c r="C1591" t="s">
        <v>1100</v>
      </c>
      <c r="D1591" t="s">
        <v>2355</v>
      </c>
      <c r="E1591" s="1">
        <v>43069</v>
      </c>
      <c r="F1591" s="1">
        <v>43073</v>
      </c>
      <c r="G1591" t="s">
        <v>22</v>
      </c>
      <c r="H1591" s="6">
        <v>155.94</v>
      </c>
      <c r="I1591">
        <v>6</v>
      </c>
      <c r="J1591">
        <v>0</v>
      </c>
      <c r="K1591" s="6">
        <v>45.2226</v>
      </c>
      <c r="L1591">
        <f>YEAR(Table1[[#This Row],[Ship Date]])</f>
        <v>2017</v>
      </c>
      <c r="M1591" t="str">
        <f>TEXT(Table1[[#This Row],[Ship Date]],"mmm")</f>
        <v>Dec</v>
      </c>
      <c r="N1591">
        <f>ROUNDUP(MONTH(Table1[[#This Row],[Ship Date]])/3,0)</f>
        <v>4</v>
      </c>
    </row>
    <row r="1592" spans="1:14" x14ac:dyDescent="0.3">
      <c r="A1592">
        <v>1605</v>
      </c>
      <c r="B1592" t="s">
        <v>2356</v>
      </c>
      <c r="C1592" t="s">
        <v>525</v>
      </c>
      <c r="D1592" t="s">
        <v>1819</v>
      </c>
      <c r="E1592" s="1">
        <v>42479</v>
      </c>
      <c r="F1592" s="1">
        <v>42484</v>
      </c>
      <c r="G1592" t="s">
        <v>14</v>
      </c>
      <c r="H1592" s="6">
        <v>39.96</v>
      </c>
      <c r="I1592">
        <v>5</v>
      </c>
      <c r="J1592">
        <v>0.2</v>
      </c>
      <c r="K1592" s="6">
        <v>12.987</v>
      </c>
      <c r="L1592">
        <f>YEAR(Table1[[#This Row],[Ship Date]])</f>
        <v>2016</v>
      </c>
      <c r="M1592" t="str">
        <f>TEXT(Table1[[#This Row],[Ship Date]],"mmm")</f>
        <v>Apr</v>
      </c>
      <c r="N1592">
        <f>ROUNDUP(MONTH(Table1[[#This Row],[Ship Date]])/3,0)</f>
        <v>2</v>
      </c>
    </row>
    <row r="1593" spans="1:14" x14ac:dyDescent="0.3">
      <c r="A1593">
        <v>1606</v>
      </c>
      <c r="B1593" t="s">
        <v>2356</v>
      </c>
      <c r="C1593" t="s">
        <v>525</v>
      </c>
      <c r="D1593" t="s">
        <v>2357</v>
      </c>
      <c r="E1593" s="1">
        <v>42479</v>
      </c>
      <c r="F1593" s="1">
        <v>42484</v>
      </c>
      <c r="G1593" t="s">
        <v>14</v>
      </c>
      <c r="H1593" s="6">
        <v>5.46</v>
      </c>
      <c r="I1593">
        <v>3</v>
      </c>
      <c r="J1593">
        <v>0</v>
      </c>
      <c r="K1593" s="6">
        <v>1.5287999999999999</v>
      </c>
      <c r="L1593">
        <f>YEAR(Table1[[#This Row],[Ship Date]])</f>
        <v>2016</v>
      </c>
      <c r="M1593" t="str">
        <f>TEXT(Table1[[#This Row],[Ship Date]],"mmm")</f>
        <v>Apr</v>
      </c>
      <c r="N1593">
        <f>ROUNDUP(MONTH(Table1[[#This Row],[Ship Date]])/3,0)</f>
        <v>2</v>
      </c>
    </row>
    <row r="1594" spans="1:14" x14ac:dyDescent="0.3">
      <c r="A1594">
        <v>1607</v>
      </c>
      <c r="B1594" t="s">
        <v>2356</v>
      </c>
      <c r="C1594" t="s">
        <v>525</v>
      </c>
      <c r="D1594" t="s">
        <v>2358</v>
      </c>
      <c r="E1594" s="1">
        <v>42479</v>
      </c>
      <c r="F1594" s="1">
        <v>42484</v>
      </c>
      <c r="G1594" t="s">
        <v>14</v>
      </c>
      <c r="H1594" s="6">
        <v>73.2</v>
      </c>
      <c r="I1594">
        <v>5</v>
      </c>
      <c r="J1594">
        <v>0</v>
      </c>
      <c r="K1594" s="6">
        <v>21.228000000000002</v>
      </c>
      <c r="L1594">
        <f>YEAR(Table1[[#This Row],[Ship Date]])</f>
        <v>2016</v>
      </c>
      <c r="M1594" t="str">
        <f>TEXT(Table1[[#This Row],[Ship Date]],"mmm")</f>
        <v>Apr</v>
      </c>
      <c r="N1594">
        <f>ROUNDUP(MONTH(Table1[[#This Row],[Ship Date]])/3,0)</f>
        <v>2</v>
      </c>
    </row>
    <row r="1595" spans="1:14" x14ac:dyDescent="0.3">
      <c r="A1595">
        <v>1608</v>
      </c>
      <c r="B1595" t="s">
        <v>2356</v>
      </c>
      <c r="C1595" t="s">
        <v>525</v>
      </c>
      <c r="D1595" t="s">
        <v>699</v>
      </c>
      <c r="E1595" s="1">
        <v>42479</v>
      </c>
      <c r="F1595" s="1">
        <v>42484</v>
      </c>
      <c r="G1595" t="s">
        <v>14</v>
      </c>
      <c r="H1595" s="6">
        <v>5.84</v>
      </c>
      <c r="I1595">
        <v>1</v>
      </c>
      <c r="J1595">
        <v>0.2</v>
      </c>
      <c r="K1595" s="6">
        <v>1.9710000000000001</v>
      </c>
      <c r="L1595">
        <f>YEAR(Table1[[#This Row],[Ship Date]])</f>
        <v>2016</v>
      </c>
      <c r="M1595" t="str">
        <f>TEXT(Table1[[#This Row],[Ship Date]],"mmm")</f>
        <v>Apr</v>
      </c>
      <c r="N1595">
        <f>ROUNDUP(MONTH(Table1[[#This Row],[Ship Date]])/3,0)</f>
        <v>2</v>
      </c>
    </row>
    <row r="1596" spans="1:14" x14ac:dyDescent="0.3">
      <c r="A1596">
        <v>1609</v>
      </c>
      <c r="B1596" t="s">
        <v>2356</v>
      </c>
      <c r="C1596" t="s">
        <v>525</v>
      </c>
      <c r="D1596" t="s">
        <v>267</v>
      </c>
      <c r="E1596" s="1">
        <v>42479</v>
      </c>
      <c r="F1596" s="1">
        <v>42484</v>
      </c>
      <c r="G1596" t="s">
        <v>14</v>
      </c>
      <c r="H1596" s="6">
        <v>22.72</v>
      </c>
      <c r="I1596">
        <v>4</v>
      </c>
      <c r="J1596">
        <v>0</v>
      </c>
      <c r="K1596" s="6">
        <v>10.224</v>
      </c>
      <c r="L1596">
        <f>YEAR(Table1[[#This Row],[Ship Date]])</f>
        <v>2016</v>
      </c>
      <c r="M1596" t="str">
        <f>TEXT(Table1[[#This Row],[Ship Date]],"mmm")</f>
        <v>Apr</v>
      </c>
      <c r="N1596">
        <f>ROUNDUP(MONTH(Table1[[#This Row],[Ship Date]])/3,0)</f>
        <v>2</v>
      </c>
    </row>
    <row r="1597" spans="1:14" x14ac:dyDescent="0.3">
      <c r="A1597">
        <v>1610</v>
      </c>
      <c r="B1597" t="s">
        <v>2356</v>
      </c>
      <c r="C1597" t="s">
        <v>525</v>
      </c>
      <c r="D1597" t="s">
        <v>2359</v>
      </c>
      <c r="E1597" s="1">
        <v>42479</v>
      </c>
      <c r="F1597" s="1">
        <v>42484</v>
      </c>
      <c r="G1597" t="s">
        <v>14</v>
      </c>
      <c r="H1597" s="6">
        <v>9.3360000000000003</v>
      </c>
      <c r="I1597">
        <v>3</v>
      </c>
      <c r="J1597">
        <v>0.2</v>
      </c>
      <c r="K1597" s="6">
        <v>3.2675999999999998</v>
      </c>
      <c r="L1597">
        <f>YEAR(Table1[[#This Row],[Ship Date]])</f>
        <v>2016</v>
      </c>
      <c r="M1597" t="str">
        <f>TEXT(Table1[[#This Row],[Ship Date]],"mmm")</f>
        <v>Apr</v>
      </c>
      <c r="N1597">
        <f>ROUNDUP(MONTH(Table1[[#This Row],[Ship Date]])/3,0)</f>
        <v>2</v>
      </c>
    </row>
    <row r="1598" spans="1:14" x14ac:dyDescent="0.3">
      <c r="A1598">
        <v>1611</v>
      </c>
      <c r="B1598" t="s">
        <v>2360</v>
      </c>
      <c r="C1598" t="s">
        <v>2361</v>
      </c>
      <c r="D1598" t="s">
        <v>2344</v>
      </c>
      <c r="E1598" s="1">
        <v>41785</v>
      </c>
      <c r="F1598" s="1">
        <v>41789</v>
      </c>
      <c r="G1598" t="s">
        <v>22</v>
      </c>
      <c r="H1598" s="6">
        <v>290.666</v>
      </c>
      <c r="I1598">
        <v>2</v>
      </c>
      <c r="J1598">
        <v>0.15</v>
      </c>
      <c r="K1598" s="6">
        <v>27.3568</v>
      </c>
      <c r="L1598">
        <f>YEAR(Table1[[#This Row],[Ship Date]])</f>
        <v>2014</v>
      </c>
      <c r="M1598" t="str">
        <f>TEXT(Table1[[#This Row],[Ship Date]],"mmm")</f>
        <v>May</v>
      </c>
      <c r="N1598">
        <f>ROUNDUP(MONTH(Table1[[#This Row],[Ship Date]])/3,0)</f>
        <v>2</v>
      </c>
    </row>
    <row r="1599" spans="1:14" x14ac:dyDescent="0.3">
      <c r="A1599">
        <v>1612</v>
      </c>
      <c r="B1599" t="s">
        <v>2360</v>
      </c>
      <c r="C1599" t="s">
        <v>2361</v>
      </c>
      <c r="D1599" t="s">
        <v>2362</v>
      </c>
      <c r="E1599" s="1">
        <v>41785</v>
      </c>
      <c r="F1599" s="1">
        <v>41789</v>
      </c>
      <c r="G1599" t="s">
        <v>22</v>
      </c>
      <c r="H1599" s="6">
        <v>201.584</v>
      </c>
      <c r="I1599">
        <v>2</v>
      </c>
      <c r="J1599">
        <v>0.2</v>
      </c>
      <c r="K1599" s="6">
        <v>20.1584</v>
      </c>
      <c r="L1599">
        <f>YEAR(Table1[[#This Row],[Ship Date]])</f>
        <v>2014</v>
      </c>
      <c r="M1599" t="str">
        <f>TEXT(Table1[[#This Row],[Ship Date]],"mmm")</f>
        <v>May</v>
      </c>
      <c r="N1599">
        <f>ROUNDUP(MONTH(Table1[[#This Row],[Ship Date]])/3,0)</f>
        <v>2</v>
      </c>
    </row>
    <row r="1600" spans="1:14" x14ac:dyDescent="0.3">
      <c r="A1600">
        <v>1613</v>
      </c>
      <c r="B1600" t="s">
        <v>2360</v>
      </c>
      <c r="C1600" t="s">
        <v>2361</v>
      </c>
      <c r="D1600" t="s">
        <v>140</v>
      </c>
      <c r="E1600" s="1">
        <v>41785</v>
      </c>
      <c r="F1600" s="1">
        <v>41789</v>
      </c>
      <c r="G1600" t="s">
        <v>22</v>
      </c>
      <c r="H1600" s="6">
        <v>83.983999999999995</v>
      </c>
      <c r="I1600">
        <v>2</v>
      </c>
      <c r="J1600">
        <v>0.2</v>
      </c>
      <c r="K1600" s="6">
        <v>31.494</v>
      </c>
      <c r="L1600">
        <f>YEAR(Table1[[#This Row],[Ship Date]])</f>
        <v>2014</v>
      </c>
      <c r="M1600" t="str">
        <f>TEXT(Table1[[#This Row],[Ship Date]],"mmm")</f>
        <v>May</v>
      </c>
      <c r="N1600">
        <f>ROUNDUP(MONTH(Table1[[#This Row],[Ship Date]])/3,0)</f>
        <v>2</v>
      </c>
    </row>
    <row r="1601" spans="1:14" x14ac:dyDescent="0.3">
      <c r="A1601">
        <v>1614</v>
      </c>
      <c r="B1601" t="s">
        <v>2363</v>
      </c>
      <c r="C1601" t="s">
        <v>2091</v>
      </c>
      <c r="D1601" t="s">
        <v>775</v>
      </c>
      <c r="E1601" s="1">
        <v>43090</v>
      </c>
      <c r="F1601" s="1">
        <v>43094</v>
      </c>
      <c r="G1601" t="s">
        <v>22</v>
      </c>
      <c r="H1601" s="6">
        <v>1000.02</v>
      </c>
      <c r="I1601">
        <v>7</v>
      </c>
      <c r="J1601">
        <v>0</v>
      </c>
      <c r="K1601" s="6">
        <v>290.00580000000002</v>
      </c>
      <c r="L1601">
        <f>YEAR(Table1[[#This Row],[Ship Date]])</f>
        <v>2017</v>
      </c>
      <c r="M1601" t="str">
        <f>TEXT(Table1[[#This Row],[Ship Date]],"mmm")</f>
        <v>Dec</v>
      </c>
      <c r="N1601">
        <f>ROUNDUP(MONTH(Table1[[#This Row],[Ship Date]])/3,0)</f>
        <v>4</v>
      </c>
    </row>
    <row r="1602" spans="1:14" x14ac:dyDescent="0.3">
      <c r="A1602">
        <v>1615</v>
      </c>
      <c r="B1602" t="s">
        <v>2364</v>
      </c>
      <c r="C1602" t="s">
        <v>2248</v>
      </c>
      <c r="D1602" t="s">
        <v>2365</v>
      </c>
      <c r="E1602" s="1">
        <v>42444</v>
      </c>
      <c r="F1602" s="1">
        <v>42448</v>
      </c>
      <c r="G1602" t="s">
        <v>22</v>
      </c>
      <c r="H1602" s="6">
        <v>83.975999999999999</v>
      </c>
      <c r="I1602">
        <v>3</v>
      </c>
      <c r="J1602">
        <v>0.2</v>
      </c>
      <c r="K1602" s="6">
        <v>-13.646100000000001</v>
      </c>
      <c r="L1602">
        <f>YEAR(Table1[[#This Row],[Ship Date]])</f>
        <v>2016</v>
      </c>
      <c r="M1602" t="str">
        <f>TEXT(Table1[[#This Row],[Ship Date]],"mmm")</f>
        <v>Mar</v>
      </c>
      <c r="N1602">
        <f>ROUNDUP(MONTH(Table1[[#This Row],[Ship Date]])/3,0)</f>
        <v>1</v>
      </c>
    </row>
    <row r="1603" spans="1:14" x14ac:dyDescent="0.3">
      <c r="A1603">
        <v>1616</v>
      </c>
      <c r="B1603" t="s">
        <v>2366</v>
      </c>
      <c r="C1603" t="s">
        <v>2084</v>
      </c>
      <c r="D1603" t="s">
        <v>1111</v>
      </c>
      <c r="E1603" s="1">
        <v>42226</v>
      </c>
      <c r="F1603" s="1">
        <v>42232</v>
      </c>
      <c r="G1603" t="s">
        <v>22</v>
      </c>
      <c r="H1603" s="6">
        <v>3.75</v>
      </c>
      <c r="I1603">
        <v>1</v>
      </c>
      <c r="J1603">
        <v>0</v>
      </c>
      <c r="K1603" s="6">
        <v>1.8</v>
      </c>
      <c r="L1603">
        <f>YEAR(Table1[[#This Row],[Ship Date]])</f>
        <v>2015</v>
      </c>
      <c r="M1603" t="str">
        <f>TEXT(Table1[[#This Row],[Ship Date]],"mmm")</f>
        <v>Aug</v>
      </c>
      <c r="N1603">
        <f>ROUNDUP(MONTH(Table1[[#This Row],[Ship Date]])/3,0)</f>
        <v>3</v>
      </c>
    </row>
    <row r="1604" spans="1:14" x14ac:dyDescent="0.3">
      <c r="A1604">
        <v>1617</v>
      </c>
      <c r="B1604" t="s">
        <v>2366</v>
      </c>
      <c r="C1604" t="s">
        <v>2084</v>
      </c>
      <c r="D1604" t="s">
        <v>520</v>
      </c>
      <c r="E1604" s="1">
        <v>42226</v>
      </c>
      <c r="F1604" s="1">
        <v>42232</v>
      </c>
      <c r="G1604" t="s">
        <v>22</v>
      </c>
      <c r="H1604" s="6">
        <v>41.4</v>
      </c>
      <c r="I1604">
        <v>4</v>
      </c>
      <c r="J1604">
        <v>0</v>
      </c>
      <c r="K1604" s="6">
        <v>19.872</v>
      </c>
      <c r="L1604">
        <f>YEAR(Table1[[#This Row],[Ship Date]])</f>
        <v>2015</v>
      </c>
      <c r="M1604" t="str">
        <f>TEXT(Table1[[#This Row],[Ship Date]],"mmm")</f>
        <v>Aug</v>
      </c>
      <c r="N1604">
        <f>ROUNDUP(MONTH(Table1[[#This Row],[Ship Date]])/3,0)</f>
        <v>3</v>
      </c>
    </row>
    <row r="1605" spans="1:14" x14ac:dyDescent="0.3">
      <c r="A1605">
        <v>1618</v>
      </c>
      <c r="B1605" t="s">
        <v>2366</v>
      </c>
      <c r="C1605" t="s">
        <v>2084</v>
      </c>
      <c r="D1605" t="s">
        <v>2367</v>
      </c>
      <c r="E1605" s="1">
        <v>42226</v>
      </c>
      <c r="F1605" s="1">
        <v>42232</v>
      </c>
      <c r="G1605" t="s">
        <v>22</v>
      </c>
      <c r="H1605" s="6">
        <v>29.79</v>
      </c>
      <c r="I1605">
        <v>3</v>
      </c>
      <c r="J1605">
        <v>0</v>
      </c>
      <c r="K1605" s="6">
        <v>12.511799999999999</v>
      </c>
      <c r="L1605">
        <f>YEAR(Table1[[#This Row],[Ship Date]])</f>
        <v>2015</v>
      </c>
      <c r="M1605" t="str">
        <f>TEXT(Table1[[#This Row],[Ship Date]],"mmm")</f>
        <v>Aug</v>
      </c>
      <c r="N1605">
        <f>ROUNDUP(MONTH(Table1[[#This Row],[Ship Date]])/3,0)</f>
        <v>3</v>
      </c>
    </row>
    <row r="1606" spans="1:14" x14ac:dyDescent="0.3">
      <c r="A1606">
        <v>1619</v>
      </c>
      <c r="B1606" t="s">
        <v>2368</v>
      </c>
      <c r="C1606" t="s">
        <v>197</v>
      </c>
      <c r="D1606" t="s">
        <v>2369</v>
      </c>
      <c r="E1606" s="1">
        <v>42623</v>
      </c>
      <c r="F1606" s="1">
        <v>42627</v>
      </c>
      <c r="G1606" t="s">
        <v>14</v>
      </c>
      <c r="H1606" s="6">
        <v>59.48</v>
      </c>
      <c r="I1606">
        <v>2</v>
      </c>
      <c r="J1606">
        <v>0</v>
      </c>
      <c r="K1606" s="6">
        <v>8.9220000000000006</v>
      </c>
      <c r="L1606">
        <f>YEAR(Table1[[#This Row],[Ship Date]])</f>
        <v>2016</v>
      </c>
      <c r="M1606" t="str">
        <f>TEXT(Table1[[#This Row],[Ship Date]],"mmm")</f>
        <v>Sep</v>
      </c>
      <c r="N1606">
        <f>ROUNDUP(MONTH(Table1[[#This Row],[Ship Date]])/3,0)</f>
        <v>3</v>
      </c>
    </row>
    <row r="1607" spans="1:14" x14ac:dyDescent="0.3">
      <c r="A1607">
        <v>1620</v>
      </c>
      <c r="B1607" t="s">
        <v>2368</v>
      </c>
      <c r="C1607" t="s">
        <v>197</v>
      </c>
      <c r="D1607" t="s">
        <v>2370</v>
      </c>
      <c r="E1607" s="1">
        <v>42623</v>
      </c>
      <c r="F1607" s="1">
        <v>42627</v>
      </c>
      <c r="G1607" t="s">
        <v>14</v>
      </c>
      <c r="H1607" s="6">
        <v>6.69</v>
      </c>
      <c r="I1607">
        <v>1</v>
      </c>
      <c r="J1607">
        <v>0</v>
      </c>
      <c r="K1607" s="6">
        <v>3.0773999999999999</v>
      </c>
      <c r="L1607">
        <f>YEAR(Table1[[#This Row],[Ship Date]])</f>
        <v>2016</v>
      </c>
      <c r="M1607" t="str">
        <f>TEXT(Table1[[#This Row],[Ship Date]],"mmm")</f>
        <v>Sep</v>
      </c>
      <c r="N1607">
        <f>ROUNDUP(MONTH(Table1[[#This Row],[Ship Date]])/3,0)</f>
        <v>3</v>
      </c>
    </row>
    <row r="1608" spans="1:14" x14ac:dyDescent="0.3">
      <c r="A1608">
        <v>1621</v>
      </c>
      <c r="B1608" t="s">
        <v>2371</v>
      </c>
      <c r="C1608" t="s">
        <v>2372</v>
      </c>
      <c r="D1608" t="s">
        <v>2373</v>
      </c>
      <c r="E1608" s="1">
        <v>42924</v>
      </c>
      <c r="F1608" s="1">
        <v>42931</v>
      </c>
      <c r="G1608" t="s">
        <v>22</v>
      </c>
      <c r="H1608" s="6">
        <v>198.46</v>
      </c>
      <c r="I1608">
        <v>2</v>
      </c>
      <c r="J1608">
        <v>0</v>
      </c>
      <c r="K1608" s="6">
        <v>99.23</v>
      </c>
      <c r="L1608">
        <f>YEAR(Table1[[#This Row],[Ship Date]])</f>
        <v>2017</v>
      </c>
      <c r="M1608" t="str">
        <f>TEXT(Table1[[#This Row],[Ship Date]],"mmm")</f>
        <v>Jul</v>
      </c>
      <c r="N1608">
        <f>ROUNDUP(MONTH(Table1[[#This Row],[Ship Date]])/3,0)</f>
        <v>3</v>
      </c>
    </row>
    <row r="1609" spans="1:14" x14ac:dyDescent="0.3">
      <c r="A1609">
        <v>1622</v>
      </c>
      <c r="B1609" t="s">
        <v>2371</v>
      </c>
      <c r="C1609" t="s">
        <v>2372</v>
      </c>
      <c r="D1609" t="s">
        <v>1029</v>
      </c>
      <c r="E1609" s="1">
        <v>42924</v>
      </c>
      <c r="F1609" s="1">
        <v>42931</v>
      </c>
      <c r="G1609" t="s">
        <v>22</v>
      </c>
      <c r="H1609" s="6">
        <v>786.48</v>
      </c>
      <c r="I1609">
        <v>8</v>
      </c>
      <c r="J1609">
        <v>0</v>
      </c>
      <c r="K1609" s="6">
        <v>385.37520000000001</v>
      </c>
      <c r="L1609">
        <f>YEAR(Table1[[#This Row],[Ship Date]])</f>
        <v>2017</v>
      </c>
      <c r="M1609" t="str">
        <f>TEXT(Table1[[#This Row],[Ship Date]],"mmm")</f>
        <v>Jul</v>
      </c>
      <c r="N1609">
        <f>ROUNDUP(MONTH(Table1[[#This Row],[Ship Date]])/3,0)</f>
        <v>3</v>
      </c>
    </row>
    <row r="1610" spans="1:14" x14ac:dyDescent="0.3">
      <c r="A1610">
        <v>1623</v>
      </c>
      <c r="B1610" t="s">
        <v>2371</v>
      </c>
      <c r="C1610" t="s">
        <v>2372</v>
      </c>
      <c r="D1610" t="s">
        <v>1005</v>
      </c>
      <c r="E1610" s="1">
        <v>42924</v>
      </c>
      <c r="F1610" s="1">
        <v>42931</v>
      </c>
      <c r="G1610" t="s">
        <v>22</v>
      </c>
      <c r="H1610" s="6">
        <v>23.167999999999999</v>
      </c>
      <c r="I1610">
        <v>2</v>
      </c>
      <c r="J1610">
        <v>0.2</v>
      </c>
      <c r="K1610" s="6">
        <v>7.8192000000000004</v>
      </c>
      <c r="L1610">
        <f>YEAR(Table1[[#This Row],[Ship Date]])</f>
        <v>2017</v>
      </c>
      <c r="M1610" t="str">
        <f>TEXT(Table1[[#This Row],[Ship Date]],"mmm")</f>
        <v>Jul</v>
      </c>
      <c r="N1610">
        <f>ROUNDUP(MONTH(Table1[[#This Row],[Ship Date]])/3,0)</f>
        <v>3</v>
      </c>
    </row>
    <row r="1611" spans="1:14" x14ac:dyDescent="0.3">
      <c r="A1611">
        <v>1624</v>
      </c>
      <c r="B1611" t="s">
        <v>2371</v>
      </c>
      <c r="C1611" t="s">
        <v>2372</v>
      </c>
      <c r="D1611" t="s">
        <v>2374</v>
      </c>
      <c r="E1611" s="1">
        <v>42924</v>
      </c>
      <c r="F1611" s="1">
        <v>42931</v>
      </c>
      <c r="G1611" t="s">
        <v>22</v>
      </c>
      <c r="H1611" s="6">
        <v>50</v>
      </c>
      <c r="I1611">
        <v>2</v>
      </c>
      <c r="J1611">
        <v>0</v>
      </c>
      <c r="K1611" s="6">
        <v>10.5</v>
      </c>
      <c r="L1611">
        <f>YEAR(Table1[[#This Row],[Ship Date]])</f>
        <v>2017</v>
      </c>
      <c r="M1611" t="str">
        <f>TEXT(Table1[[#This Row],[Ship Date]],"mmm")</f>
        <v>Jul</v>
      </c>
      <c r="N1611">
        <f>ROUNDUP(MONTH(Table1[[#This Row],[Ship Date]])/3,0)</f>
        <v>3</v>
      </c>
    </row>
    <row r="1612" spans="1:14" x14ac:dyDescent="0.3">
      <c r="A1612">
        <v>1625</v>
      </c>
      <c r="B1612" t="s">
        <v>2375</v>
      </c>
      <c r="C1612" t="s">
        <v>2376</v>
      </c>
      <c r="D1612" t="s">
        <v>2119</v>
      </c>
      <c r="E1612" s="1">
        <v>42357</v>
      </c>
      <c r="F1612" s="1">
        <v>42362</v>
      </c>
      <c r="G1612" t="s">
        <v>22</v>
      </c>
      <c r="H1612" s="6">
        <v>675.96</v>
      </c>
      <c r="I1612">
        <v>5</v>
      </c>
      <c r="J1612">
        <v>0.2</v>
      </c>
      <c r="K1612" s="6">
        <v>84.495000000000005</v>
      </c>
      <c r="L1612">
        <f>YEAR(Table1[[#This Row],[Ship Date]])</f>
        <v>2015</v>
      </c>
      <c r="M1612" t="str">
        <f>TEXT(Table1[[#This Row],[Ship Date]],"mmm")</f>
        <v>Dec</v>
      </c>
      <c r="N1612">
        <f>ROUNDUP(MONTH(Table1[[#This Row],[Ship Date]])/3,0)</f>
        <v>4</v>
      </c>
    </row>
    <row r="1613" spans="1:14" x14ac:dyDescent="0.3">
      <c r="A1613">
        <v>1626</v>
      </c>
      <c r="B1613" t="s">
        <v>2375</v>
      </c>
      <c r="C1613" t="s">
        <v>2376</v>
      </c>
      <c r="D1613" t="s">
        <v>1445</v>
      </c>
      <c r="E1613" s="1">
        <v>42357</v>
      </c>
      <c r="F1613" s="1">
        <v>42362</v>
      </c>
      <c r="G1613" t="s">
        <v>22</v>
      </c>
      <c r="H1613" s="6">
        <v>1265.8499999999999</v>
      </c>
      <c r="I1613">
        <v>3</v>
      </c>
      <c r="J1613">
        <v>0</v>
      </c>
      <c r="K1613" s="6">
        <v>556.97400000000005</v>
      </c>
      <c r="L1613">
        <f>YEAR(Table1[[#This Row],[Ship Date]])</f>
        <v>2015</v>
      </c>
      <c r="M1613" t="str">
        <f>TEXT(Table1[[#This Row],[Ship Date]],"mmm")</f>
        <v>Dec</v>
      </c>
      <c r="N1613">
        <f>ROUNDUP(MONTH(Table1[[#This Row],[Ship Date]])/3,0)</f>
        <v>4</v>
      </c>
    </row>
    <row r="1614" spans="1:14" x14ac:dyDescent="0.3">
      <c r="A1614">
        <v>1627</v>
      </c>
      <c r="B1614" t="s">
        <v>2377</v>
      </c>
      <c r="C1614" t="s">
        <v>781</v>
      </c>
      <c r="D1614" t="s">
        <v>1117</v>
      </c>
      <c r="E1614" s="1">
        <v>42324</v>
      </c>
      <c r="F1614" s="1">
        <v>42330</v>
      </c>
      <c r="G1614" t="s">
        <v>22</v>
      </c>
      <c r="H1614" s="6">
        <v>523.25</v>
      </c>
      <c r="I1614">
        <v>5</v>
      </c>
      <c r="J1614">
        <v>0</v>
      </c>
      <c r="K1614" s="6">
        <v>141.2775</v>
      </c>
      <c r="L1614">
        <f>YEAR(Table1[[#This Row],[Ship Date]])</f>
        <v>2015</v>
      </c>
      <c r="M1614" t="str">
        <f>TEXT(Table1[[#This Row],[Ship Date]],"mmm")</f>
        <v>Nov</v>
      </c>
      <c r="N1614">
        <f>ROUNDUP(MONTH(Table1[[#This Row],[Ship Date]])/3,0)</f>
        <v>4</v>
      </c>
    </row>
    <row r="1615" spans="1:14" x14ac:dyDescent="0.3">
      <c r="A1615">
        <v>1628</v>
      </c>
      <c r="B1615" t="s">
        <v>2378</v>
      </c>
      <c r="C1615" t="s">
        <v>2379</v>
      </c>
      <c r="D1615" t="s">
        <v>1840</v>
      </c>
      <c r="E1615" s="1">
        <v>42271</v>
      </c>
      <c r="F1615" s="1">
        <v>42277</v>
      </c>
      <c r="G1615" t="s">
        <v>22</v>
      </c>
      <c r="H1615" s="6">
        <v>517.5</v>
      </c>
      <c r="I1615">
        <v>6</v>
      </c>
      <c r="J1615">
        <v>0</v>
      </c>
      <c r="K1615" s="6">
        <v>155.25</v>
      </c>
      <c r="L1615">
        <f>YEAR(Table1[[#This Row],[Ship Date]])</f>
        <v>2015</v>
      </c>
      <c r="M1615" t="str">
        <f>TEXT(Table1[[#This Row],[Ship Date]],"mmm")</f>
        <v>Sep</v>
      </c>
      <c r="N1615">
        <f>ROUNDUP(MONTH(Table1[[#This Row],[Ship Date]])/3,0)</f>
        <v>3</v>
      </c>
    </row>
    <row r="1616" spans="1:14" x14ac:dyDescent="0.3">
      <c r="A1616">
        <v>1629</v>
      </c>
      <c r="B1616" t="s">
        <v>2380</v>
      </c>
      <c r="C1616" t="s">
        <v>1050</v>
      </c>
      <c r="D1616" t="s">
        <v>2381</v>
      </c>
      <c r="E1616" s="1">
        <v>42907</v>
      </c>
      <c r="F1616" s="1">
        <v>42911</v>
      </c>
      <c r="G1616" t="s">
        <v>14</v>
      </c>
      <c r="H1616" s="6">
        <v>17.920000000000002</v>
      </c>
      <c r="I1616">
        <v>5</v>
      </c>
      <c r="J1616">
        <v>0.2</v>
      </c>
      <c r="K1616" s="6">
        <v>2.464</v>
      </c>
      <c r="L1616">
        <f>YEAR(Table1[[#This Row],[Ship Date]])</f>
        <v>2017</v>
      </c>
      <c r="M1616" t="str">
        <f>TEXT(Table1[[#This Row],[Ship Date]],"mmm")</f>
        <v>Jun</v>
      </c>
      <c r="N1616">
        <f>ROUNDUP(MONTH(Table1[[#This Row],[Ship Date]])/3,0)</f>
        <v>2</v>
      </c>
    </row>
    <row r="1617" spans="1:14" x14ac:dyDescent="0.3">
      <c r="A1617">
        <v>1630</v>
      </c>
      <c r="B1617" t="s">
        <v>2380</v>
      </c>
      <c r="C1617" t="s">
        <v>1050</v>
      </c>
      <c r="D1617" t="s">
        <v>1488</v>
      </c>
      <c r="E1617" s="1">
        <v>42907</v>
      </c>
      <c r="F1617" s="1">
        <v>42911</v>
      </c>
      <c r="G1617" t="s">
        <v>14</v>
      </c>
      <c r="H1617" s="6">
        <v>41.256</v>
      </c>
      <c r="I1617">
        <v>6</v>
      </c>
      <c r="J1617">
        <v>0.7</v>
      </c>
      <c r="K1617" s="6">
        <v>-34.380000000000003</v>
      </c>
      <c r="L1617">
        <f>YEAR(Table1[[#This Row],[Ship Date]])</f>
        <v>2017</v>
      </c>
      <c r="M1617" t="str">
        <f>TEXT(Table1[[#This Row],[Ship Date]],"mmm")</f>
        <v>Jun</v>
      </c>
      <c r="N1617">
        <f>ROUNDUP(MONTH(Table1[[#This Row],[Ship Date]])/3,0)</f>
        <v>2</v>
      </c>
    </row>
    <row r="1618" spans="1:14" x14ac:dyDescent="0.3">
      <c r="A1618">
        <v>1631</v>
      </c>
      <c r="B1618" t="s">
        <v>2382</v>
      </c>
      <c r="C1618" t="s">
        <v>230</v>
      </c>
      <c r="D1618" t="s">
        <v>2383</v>
      </c>
      <c r="E1618" s="1">
        <v>42498</v>
      </c>
      <c r="F1618" s="1">
        <v>42498</v>
      </c>
      <c r="G1618" t="s">
        <v>656</v>
      </c>
      <c r="H1618" s="6">
        <v>1006.056</v>
      </c>
      <c r="I1618">
        <v>3</v>
      </c>
      <c r="J1618">
        <v>0.2</v>
      </c>
      <c r="K1618" s="6">
        <v>88.029899999999998</v>
      </c>
      <c r="L1618">
        <f>YEAR(Table1[[#This Row],[Ship Date]])</f>
        <v>2016</v>
      </c>
      <c r="M1618" t="str">
        <f>TEXT(Table1[[#This Row],[Ship Date]],"mmm")</f>
        <v>May</v>
      </c>
      <c r="N1618">
        <f>ROUNDUP(MONTH(Table1[[#This Row],[Ship Date]])/3,0)</f>
        <v>2</v>
      </c>
    </row>
    <row r="1619" spans="1:14" x14ac:dyDescent="0.3">
      <c r="A1619">
        <v>1632</v>
      </c>
      <c r="B1619" t="s">
        <v>2382</v>
      </c>
      <c r="C1619" t="s">
        <v>230</v>
      </c>
      <c r="D1619" t="s">
        <v>968</v>
      </c>
      <c r="E1619" s="1">
        <v>42498</v>
      </c>
      <c r="F1619" s="1">
        <v>42498</v>
      </c>
      <c r="G1619" t="s">
        <v>656</v>
      </c>
      <c r="H1619" s="6">
        <v>10.688000000000001</v>
      </c>
      <c r="I1619">
        <v>2</v>
      </c>
      <c r="J1619">
        <v>0.2</v>
      </c>
      <c r="K1619" s="6">
        <v>3.7408000000000001</v>
      </c>
      <c r="L1619">
        <f>YEAR(Table1[[#This Row],[Ship Date]])</f>
        <v>2016</v>
      </c>
      <c r="M1619" t="str">
        <f>TEXT(Table1[[#This Row],[Ship Date]],"mmm")</f>
        <v>May</v>
      </c>
      <c r="N1619">
        <f>ROUNDUP(MONTH(Table1[[#This Row],[Ship Date]])/3,0)</f>
        <v>2</v>
      </c>
    </row>
    <row r="1620" spans="1:14" x14ac:dyDescent="0.3">
      <c r="A1620">
        <v>1633</v>
      </c>
      <c r="B1620" t="s">
        <v>2382</v>
      </c>
      <c r="C1620" t="s">
        <v>230</v>
      </c>
      <c r="D1620" t="s">
        <v>1006</v>
      </c>
      <c r="E1620" s="1">
        <v>42498</v>
      </c>
      <c r="F1620" s="1">
        <v>42498</v>
      </c>
      <c r="G1620" t="s">
        <v>656</v>
      </c>
      <c r="H1620" s="6">
        <v>10.368</v>
      </c>
      <c r="I1620">
        <v>2</v>
      </c>
      <c r="J1620">
        <v>0.2</v>
      </c>
      <c r="K1620" s="6">
        <v>3.6288</v>
      </c>
      <c r="L1620">
        <f>YEAR(Table1[[#This Row],[Ship Date]])</f>
        <v>2016</v>
      </c>
      <c r="M1620" t="str">
        <f>TEXT(Table1[[#This Row],[Ship Date]],"mmm")</f>
        <v>May</v>
      </c>
      <c r="N1620">
        <f>ROUNDUP(MONTH(Table1[[#This Row],[Ship Date]])/3,0)</f>
        <v>2</v>
      </c>
    </row>
    <row r="1621" spans="1:14" x14ac:dyDescent="0.3">
      <c r="A1621">
        <v>1634</v>
      </c>
      <c r="B1621" t="s">
        <v>2382</v>
      </c>
      <c r="C1621" t="s">
        <v>230</v>
      </c>
      <c r="D1621" t="s">
        <v>2048</v>
      </c>
      <c r="E1621" s="1">
        <v>42498</v>
      </c>
      <c r="F1621" s="1">
        <v>42498</v>
      </c>
      <c r="G1621" t="s">
        <v>656</v>
      </c>
      <c r="H1621" s="6">
        <v>25.12</v>
      </c>
      <c r="I1621">
        <v>2</v>
      </c>
      <c r="J1621">
        <v>0.2</v>
      </c>
      <c r="K1621" s="6">
        <v>1.57</v>
      </c>
      <c r="L1621">
        <f>YEAR(Table1[[#This Row],[Ship Date]])</f>
        <v>2016</v>
      </c>
      <c r="M1621" t="str">
        <f>TEXT(Table1[[#This Row],[Ship Date]],"mmm")</f>
        <v>May</v>
      </c>
      <c r="N1621">
        <f>ROUNDUP(MONTH(Table1[[#This Row],[Ship Date]])/3,0)</f>
        <v>2</v>
      </c>
    </row>
    <row r="1622" spans="1:14" x14ac:dyDescent="0.3">
      <c r="A1622">
        <v>1635</v>
      </c>
      <c r="B1622" t="s">
        <v>2382</v>
      </c>
      <c r="C1622" t="s">
        <v>230</v>
      </c>
      <c r="D1622" t="s">
        <v>962</v>
      </c>
      <c r="E1622" s="1">
        <v>42498</v>
      </c>
      <c r="F1622" s="1">
        <v>42498</v>
      </c>
      <c r="G1622" t="s">
        <v>656</v>
      </c>
      <c r="H1622" s="6">
        <v>58.112000000000002</v>
      </c>
      <c r="I1622">
        <v>2</v>
      </c>
      <c r="J1622">
        <v>0.2</v>
      </c>
      <c r="K1622" s="6">
        <v>7.2640000000000002</v>
      </c>
      <c r="L1622">
        <f>YEAR(Table1[[#This Row],[Ship Date]])</f>
        <v>2016</v>
      </c>
      <c r="M1622" t="str">
        <f>TEXT(Table1[[#This Row],[Ship Date]],"mmm")</f>
        <v>May</v>
      </c>
      <c r="N1622">
        <f>ROUNDUP(MONTH(Table1[[#This Row],[Ship Date]])/3,0)</f>
        <v>2</v>
      </c>
    </row>
    <row r="1623" spans="1:14" x14ac:dyDescent="0.3">
      <c r="A1623">
        <v>1636</v>
      </c>
      <c r="B1623" t="s">
        <v>2384</v>
      </c>
      <c r="C1623" t="s">
        <v>2385</v>
      </c>
      <c r="D1623" t="s">
        <v>1651</v>
      </c>
      <c r="E1623" s="1">
        <v>41969</v>
      </c>
      <c r="F1623" s="1">
        <v>41975</v>
      </c>
      <c r="G1623" t="s">
        <v>22</v>
      </c>
      <c r="H1623" s="6">
        <v>15.552</v>
      </c>
      <c r="I1623">
        <v>3</v>
      </c>
      <c r="J1623">
        <v>0.2</v>
      </c>
      <c r="K1623" s="6">
        <v>5.4432</v>
      </c>
      <c r="L1623">
        <f>YEAR(Table1[[#This Row],[Ship Date]])</f>
        <v>2014</v>
      </c>
      <c r="M1623" t="str">
        <f>TEXT(Table1[[#This Row],[Ship Date]],"mmm")</f>
        <v>Dec</v>
      </c>
      <c r="N1623">
        <f>ROUNDUP(MONTH(Table1[[#This Row],[Ship Date]])/3,0)</f>
        <v>4</v>
      </c>
    </row>
    <row r="1624" spans="1:14" x14ac:dyDescent="0.3">
      <c r="A1624">
        <v>1637</v>
      </c>
      <c r="B1624" t="s">
        <v>2384</v>
      </c>
      <c r="C1624" t="s">
        <v>2385</v>
      </c>
      <c r="D1624" t="s">
        <v>1577</v>
      </c>
      <c r="E1624" s="1">
        <v>41969</v>
      </c>
      <c r="F1624" s="1">
        <v>41975</v>
      </c>
      <c r="G1624" t="s">
        <v>22</v>
      </c>
      <c r="H1624" s="6">
        <v>669.08</v>
      </c>
      <c r="I1624">
        <v>5</v>
      </c>
      <c r="J1624">
        <v>0.2</v>
      </c>
      <c r="K1624" s="6">
        <v>-167.27</v>
      </c>
      <c r="L1624">
        <f>YEAR(Table1[[#This Row],[Ship Date]])</f>
        <v>2014</v>
      </c>
      <c r="M1624" t="str">
        <f>TEXT(Table1[[#This Row],[Ship Date]],"mmm")</f>
        <v>Dec</v>
      </c>
      <c r="N1624">
        <f>ROUNDUP(MONTH(Table1[[#This Row],[Ship Date]])/3,0)</f>
        <v>4</v>
      </c>
    </row>
    <row r="1625" spans="1:14" x14ac:dyDescent="0.3">
      <c r="A1625">
        <v>1638</v>
      </c>
      <c r="B1625" t="s">
        <v>2384</v>
      </c>
      <c r="C1625" t="s">
        <v>2385</v>
      </c>
      <c r="D1625" t="s">
        <v>2386</v>
      </c>
      <c r="E1625" s="1">
        <v>41969</v>
      </c>
      <c r="F1625" s="1">
        <v>41975</v>
      </c>
      <c r="G1625" t="s">
        <v>22</v>
      </c>
      <c r="H1625" s="6">
        <v>438.33600000000001</v>
      </c>
      <c r="I1625">
        <v>4</v>
      </c>
      <c r="J1625">
        <v>0.2</v>
      </c>
      <c r="K1625" s="6">
        <v>-87.667199999999994</v>
      </c>
      <c r="L1625">
        <f>YEAR(Table1[[#This Row],[Ship Date]])</f>
        <v>2014</v>
      </c>
      <c r="M1625" t="str">
        <f>TEXT(Table1[[#This Row],[Ship Date]],"mmm")</f>
        <v>Dec</v>
      </c>
      <c r="N1625">
        <f>ROUNDUP(MONTH(Table1[[#This Row],[Ship Date]])/3,0)</f>
        <v>4</v>
      </c>
    </row>
    <row r="1626" spans="1:14" x14ac:dyDescent="0.3">
      <c r="A1626">
        <v>1639</v>
      </c>
      <c r="B1626" t="s">
        <v>2387</v>
      </c>
      <c r="C1626" t="s">
        <v>2388</v>
      </c>
      <c r="D1626" t="s">
        <v>2389</v>
      </c>
      <c r="E1626" s="1">
        <v>42516</v>
      </c>
      <c r="F1626" s="1">
        <v>42522</v>
      </c>
      <c r="G1626" t="s">
        <v>22</v>
      </c>
      <c r="H1626" s="6">
        <v>19.440000000000001</v>
      </c>
      <c r="I1626">
        <v>3</v>
      </c>
      <c r="J1626">
        <v>0</v>
      </c>
      <c r="K1626" s="6">
        <v>9.3312000000000008</v>
      </c>
      <c r="L1626">
        <f>YEAR(Table1[[#This Row],[Ship Date]])</f>
        <v>2016</v>
      </c>
      <c r="M1626" t="str">
        <f>TEXT(Table1[[#This Row],[Ship Date]],"mmm")</f>
        <v>Jun</v>
      </c>
      <c r="N1626">
        <f>ROUNDUP(MONTH(Table1[[#This Row],[Ship Date]])/3,0)</f>
        <v>2</v>
      </c>
    </row>
    <row r="1627" spans="1:14" x14ac:dyDescent="0.3">
      <c r="A1627">
        <v>1640</v>
      </c>
      <c r="B1627" t="s">
        <v>2387</v>
      </c>
      <c r="C1627" t="s">
        <v>2388</v>
      </c>
      <c r="D1627" t="s">
        <v>1104</v>
      </c>
      <c r="E1627" s="1">
        <v>42516</v>
      </c>
      <c r="F1627" s="1">
        <v>42522</v>
      </c>
      <c r="G1627" t="s">
        <v>22</v>
      </c>
      <c r="H1627" s="6">
        <v>9.64</v>
      </c>
      <c r="I1627">
        <v>2</v>
      </c>
      <c r="J1627">
        <v>0</v>
      </c>
      <c r="K1627" s="6">
        <v>4.4344000000000001</v>
      </c>
      <c r="L1627">
        <f>YEAR(Table1[[#This Row],[Ship Date]])</f>
        <v>2016</v>
      </c>
      <c r="M1627" t="str">
        <f>TEXT(Table1[[#This Row],[Ship Date]],"mmm")</f>
        <v>Jun</v>
      </c>
      <c r="N1627">
        <f>ROUNDUP(MONTH(Table1[[#This Row],[Ship Date]])/3,0)</f>
        <v>2</v>
      </c>
    </row>
    <row r="1628" spans="1:14" x14ac:dyDescent="0.3">
      <c r="A1628">
        <v>1641</v>
      </c>
      <c r="B1628" t="s">
        <v>2387</v>
      </c>
      <c r="C1628" t="s">
        <v>2388</v>
      </c>
      <c r="D1628" t="s">
        <v>148</v>
      </c>
      <c r="E1628" s="1">
        <v>42516</v>
      </c>
      <c r="F1628" s="1">
        <v>42522</v>
      </c>
      <c r="G1628" t="s">
        <v>22</v>
      </c>
      <c r="H1628" s="6">
        <v>12.7</v>
      </c>
      <c r="I1628">
        <v>2</v>
      </c>
      <c r="J1628">
        <v>0</v>
      </c>
      <c r="K1628" s="6">
        <v>5.8419999999999996</v>
      </c>
      <c r="L1628">
        <f>YEAR(Table1[[#This Row],[Ship Date]])</f>
        <v>2016</v>
      </c>
      <c r="M1628" t="str">
        <f>TEXT(Table1[[#This Row],[Ship Date]],"mmm")</f>
        <v>Jun</v>
      </c>
      <c r="N1628">
        <f>ROUNDUP(MONTH(Table1[[#This Row],[Ship Date]])/3,0)</f>
        <v>2</v>
      </c>
    </row>
    <row r="1629" spans="1:14" x14ac:dyDescent="0.3">
      <c r="A1629">
        <v>1642</v>
      </c>
      <c r="B1629" t="s">
        <v>2387</v>
      </c>
      <c r="C1629" t="s">
        <v>2388</v>
      </c>
      <c r="D1629" t="s">
        <v>198</v>
      </c>
      <c r="E1629" s="1">
        <v>42516</v>
      </c>
      <c r="F1629" s="1">
        <v>42522</v>
      </c>
      <c r="G1629" t="s">
        <v>22</v>
      </c>
      <c r="H1629" s="6">
        <v>41.37</v>
      </c>
      <c r="I1629">
        <v>3</v>
      </c>
      <c r="J1629">
        <v>0</v>
      </c>
      <c r="K1629" s="6">
        <v>17.375399999999999</v>
      </c>
      <c r="L1629">
        <f>YEAR(Table1[[#This Row],[Ship Date]])</f>
        <v>2016</v>
      </c>
      <c r="M1629" t="str">
        <f>TEXT(Table1[[#This Row],[Ship Date]],"mmm")</f>
        <v>Jun</v>
      </c>
      <c r="N1629">
        <f>ROUNDUP(MONTH(Table1[[#This Row],[Ship Date]])/3,0)</f>
        <v>2</v>
      </c>
    </row>
    <row r="1630" spans="1:14" x14ac:dyDescent="0.3">
      <c r="A1630">
        <v>1643</v>
      </c>
      <c r="B1630" t="s">
        <v>2390</v>
      </c>
      <c r="C1630" t="s">
        <v>2391</v>
      </c>
      <c r="D1630" t="s">
        <v>1119</v>
      </c>
      <c r="E1630" s="1">
        <v>41972</v>
      </c>
      <c r="F1630" s="1">
        <v>41977</v>
      </c>
      <c r="G1630" t="s">
        <v>22</v>
      </c>
      <c r="H1630" s="6">
        <v>12.624000000000001</v>
      </c>
      <c r="I1630">
        <v>2</v>
      </c>
      <c r="J1630">
        <v>0.2</v>
      </c>
      <c r="K1630" s="6">
        <v>3.9449999999999998</v>
      </c>
      <c r="L1630">
        <f>YEAR(Table1[[#This Row],[Ship Date]])</f>
        <v>2014</v>
      </c>
      <c r="M1630" t="str">
        <f>TEXT(Table1[[#This Row],[Ship Date]],"mmm")</f>
        <v>Dec</v>
      </c>
      <c r="N1630">
        <f>ROUNDUP(MONTH(Table1[[#This Row],[Ship Date]])/3,0)</f>
        <v>4</v>
      </c>
    </row>
    <row r="1631" spans="1:14" x14ac:dyDescent="0.3">
      <c r="A1631">
        <v>1644</v>
      </c>
      <c r="B1631" t="s">
        <v>2392</v>
      </c>
      <c r="C1631" t="s">
        <v>388</v>
      </c>
      <c r="D1631" t="s">
        <v>808</v>
      </c>
      <c r="E1631" s="1">
        <v>42082</v>
      </c>
      <c r="F1631" s="1">
        <v>42083</v>
      </c>
      <c r="G1631" t="s">
        <v>82</v>
      </c>
      <c r="H1631" s="6">
        <v>1247.6400000000001</v>
      </c>
      <c r="I1631">
        <v>3</v>
      </c>
      <c r="J1631">
        <v>0</v>
      </c>
      <c r="K1631" s="6">
        <v>349.33920000000001</v>
      </c>
      <c r="L1631">
        <f>YEAR(Table1[[#This Row],[Ship Date]])</f>
        <v>2015</v>
      </c>
      <c r="M1631" t="str">
        <f>TEXT(Table1[[#This Row],[Ship Date]],"mmm")</f>
        <v>Mar</v>
      </c>
      <c r="N1631">
        <f>ROUNDUP(MONTH(Table1[[#This Row],[Ship Date]])/3,0)</f>
        <v>1</v>
      </c>
    </row>
    <row r="1632" spans="1:14" x14ac:dyDescent="0.3">
      <c r="A1632">
        <v>1645</v>
      </c>
      <c r="B1632" t="s">
        <v>2392</v>
      </c>
      <c r="C1632" t="s">
        <v>388</v>
      </c>
      <c r="D1632" t="s">
        <v>2393</v>
      </c>
      <c r="E1632" s="1">
        <v>42082</v>
      </c>
      <c r="F1632" s="1">
        <v>42083</v>
      </c>
      <c r="G1632" t="s">
        <v>82</v>
      </c>
      <c r="H1632" s="6">
        <v>3149.93</v>
      </c>
      <c r="I1632">
        <v>7</v>
      </c>
      <c r="J1632">
        <v>0</v>
      </c>
      <c r="K1632" s="6">
        <v>1480.4671000000001</v>
      </c>
      <c r="L1632">
        <f>YEAR(Table1[[#This Row],[Ship Date]])</f>
        <v>2015</v>
      </c>
      <c r="M1632" t="str">
        <f>TEXT(Table1[[#This Row],[Ship Date]],"mmm")</f>
        <v>Mar</v>
      </c>
      <c r="N1632">
        <f>ROUNDUP(MONTH(Table1[[#This Row],[Ship Date]])/3,0)</f>
        <v>1</v>
      </c>
    </row>
    <row r="1633" spans="1:14" x14ac:dyDescent="0.3">
      <c r="A1633">
        <v>1646</v>
      </c>
      <c r="B1633" t="s">
        <v>2392</v>
      </c>
      <c r="C1633" t="s">
        <v>388</v>
      </c>
      <c r="D1633" t="s">
        <v>2394</v>
      </c>
      <c r="E1633" s="1">
        <v>42082</v>
      </c>
      <c r="F1633" s="1">
        <v>42083</v>
      </c>
      <c r="G1633" t="s">
        <v>82</v>
      </c>
      <c r="H1633" s="6">
        <v>209.7</v>
      </c>
      <c r="I1633">
        <v>2</v>
      </c>
      <c r="J1633">
        <v>0</v>
      </c>
      <c r="K1633" s="6">
        <v>100.65600000000001</v>
      </c>
      <c r="L1633">
        <f>YEAR(Table1[[#This Row],[Ship Date]])</f>
        <v>2015</v>
      </c>
      <c r="M1633" t="str">
        <f>TEXT(Table1[[#This Row],[Ship Date]],"mmm")</f>
        <v>Mar</v>
      </c>
      <c r="N1633">
        <f>ROUNDUP(MONTH(Table1[[#This Row],[Ship Date]])/3,0)</f>
        <v>1</v>
      </c>
    </row>
    <row r="1634" spans="1:14" x14ac:dyDescent="0.3">
      <c r="A1634">
        <v>1647</v>
      </c>
      <c r="B1634" t="s">
        <v>2395</v>
      </c>
      <c r="C1634" t="s">
        <v>385</v>
      </c>
      <c r="D1634" t="s">
        <v>368</v>
      </c>
      <c r="E1634" s="1">
        <v>42309</v>
      </c>
      <c r="F1634" s="1">
        <v>42311</v>
      </c>
      <c r="G1634" t="s">
        <v>82</v>
      </c>
      <c r="H1634" s="6">
        <v>35.36</v>
      </c>
      <c r="I1634">
        <v>2</v>
      </c>
      <c r="J1634">
        <v>0.2</v>
      </c>
      <c r="K1634" s="6">
        <v>-3.0939999999999999</v>
      </c>
      <c r="L1634">
        <f>YEAR(Table1[[#This Row],[Ship Date]])</f>
        <v>2015</v>
      </c>
      <c r="M1634" t="str">
        <f>TEXT(Table1[[#This Row],[Ship Date]],"mmm")</f>
        <v>Nov</v>
      </c>
      <c r="N1634">
        <f>ROUNDUP(MONTH(Table1[[#This Row],[Ship Date]])/3,0)</f>
        <v>4</v>
      </c>
    </row>
    <row r="1635" spans="1:14" x14ac:dyDescent="0.3">
      <c r="A1635">
        <v>1648</v>
      </c>
      <c r="B1635" t="s">
        <v>2395</v>
      </c>
      <c r="C1635" t="s">
        <v>385</v>
      </c>
      <c r="D1635" t="s">
        <v>2396</v>
      </c>
      <c r="E1635" s="1">
        <v>42309</v>
      </c>
      <c r="F1635" s="1">
        <v>42311</v>
      </c>
      <c r="G1635" t="s">
        <v>82</v>
      </c>
      <c r="H1635" s="6">
        <v>3.1680000000000001</v>
      </c>
      <c r="I1635">
        <v>2</v>
      </c>
      <c r="J1635">
        <v>0.2</v>
      </c>
      <c r="K1635" s="6">
        <v>-0.71279999999999999</v>
      </c>
      <c r="L1635">
        <f>YEAR(Table1[[#This Row],[Ship Date]])</f>
        <v>2015</v>
      </c>
      <c r="M1635" t="str">
        <f>TEXT(Table1[[#This Row],[Ship Date]],"mmm")</f>
        <v>Nov</v>
      </c>
      <c r="N1635">
        <f>ROUNDUP(MONTH(Table1[[#This Row],[Ship Date]])/3,0)</f>
        <v>4</v>
      </c>
    </row>
    <row r="1636" spans="1:14" x14ac:dyDescent="0.3">
      <c r="A1636">
        <v>1649</v>
      </c>
      <c r="B1636" t="s">
        <v>2397</v>
      </c>
      <c r="C1636" t="s">
        <v>1011</v>
      </c>
      <c r="D1636" t="s">
        <v>2398</v>
      </c>
      <c r="E1636" s="1">
        <v>42273</v>
      </c>
      <c r="F1636" s="1">
        <v>42276</v>
      </c>
      <c r="G1636" t="s">
        <v>14</v>
      </c>
      <c r="H1636" s="6">
        <v>121.104</v>
      </c>
      <c r="I1636">
        <v>6</v>
      </c>
      <c r="J1636">
        <v>0.7</v>
      </c>
      <c r="K1636" s="6">
        <v>-100.92</v>
      </c>
      <c r="L1636">
        <f>YEAR(Table1[[#This Row],[Ship Date]])</f>
        <v>2015</v>
      </c>
      <c r="M1636" t="str">
        <f>TEXT(Table1[[#This Row],[Ship Date]],"mmm")</f>
        <v>Sep</v>
      </c>
      <c r="N1636">
        <f>ROUNDUP(MONTH(Table1[[#This Row],[Ship Date]])/3,0)</f>
        <v>3</v>
      </c>
    </row>
    <row r="1637" spans="1:14" x14ac:dyDescent="0.3">
      <c r="A1637">
        <v>1650</v>
      </c>
      <c r="B1637" t="s">
        <v>2397</v>
      </c>
      <c r="C1637" t="s">
        <v>1011</v>
      </c>
      <c r="D1637" t="s">
        <v>2399</v>
      </c>
      <c r="E1637" s="1">
        <v>42273</v>
      </c>
      <c r="F1637" s="1">
        <v>42276</v>
      </c>
      <c r="G1637" t="s">
        <v>14</v>
      </c>
      <c r="H1637" s="6">
        <v>45.893999999999998</v>
      </c>
      <c r="I1637">
        <v>1</v>
      </c>
      <c r="J1637">
        <v>0.4</v>
      </c>
      <c r="K1637" s="6">
        <v>-9.1788000000000007</v>
      </c>
      <c r="L1637">
        <f>YEAR(Table1[[#This Row],[Ship Date]])</f>
        <v>2015</v>
      </c>
      <c r="M1637" t="str">
        <f>TEXT(Table1[[#This Row],[Ship Date]],"mmm")</f>
        <v>Sep</v>
      </c>
      <c r="N1637">
        <f>ROUNDUP(MONTH(Table1[[#This Row],[Ship Date]])/3,0)</f>
        <v>3</v>
      </c>
    </row>
    <row r="1638" spans="1:14" x14ac:dyDescent="0.3">
      <c r="A1638">
        <v>1651</v>
      </c>
      <c r="B1638" t="s">
        <v>2400</v>
      </c>
      <c r="C1638" t="s">
        <v>2401</v>
      </c>
      <c r="D1638" t="s">
        <v>2402</v>
      </c>
      <c r="E1638" s="1">
        <v>41880</v>
      </c>
      <c r="F1638" s="1">
        <v>41880</v>
      </c>
      <c r="G1638" t="s">
        <v>656</v>
      </c>
      <c r="H1638" s="6">
        <v>109.92</v>
      </c>
      <c r="I1638">
        <v>2</v>
      </c>
      <c r="J1638">
        <v>0</v>
      </c>
      <c r="K1638" s="6">
        <v>53.860799999999998</v>
      </c>
      <c r="L1638">
        <f>YEAR(Table1[[#This Row],[Ship Date]])</f>
        <v>2014</v>
      </c>
      <c r="M1638" t="str">
        <f>TEXT(Table1[[#This Row],[Ship Date]],"mmm")</f>
        <v>Aug</v>
      </c>
      <c r="N1638">
        <f>ROUNDUP(MONTH(Table1[[#This Row],[Ship Date]])/3,0)</f>
        <v>3</v>
      </c>
    </row>
    <row r="1639" spans="1:14" x14ac:dyDescent="0.3">
      <c r="A1639">
        <v>1652</v>
      </c>
      <c r="B1639" t="s">
        <v>2400</v>
      </c>
      <c r="C1639" t="s">
        <v>2401</v>
      </c>
      <c r="D1639" t="s">
        <v>2403</v>
      </c>
      <c r="E1639" s="1">
        <v>41880</v>
      </c>
      <c r="F1639" s="1">
        <v>41880</v>
      </c>
      <c r="G1639" t="s">
        <v>656</v>
      </c>
      <c r="H1639" s="6">
        <v>13.36</v>
      </c>
      <c r="I1639">
        <v>2</v>
      </c>
      <c r="J1639">
        <v>0</v>
      </c>
      <c r="K1639" s="6">
        <v>6.4127999999999998</v>
      </c>
      <c r="L1639">
        <f>YEAR(Table1[[#This Row],[Ship Date]])</f>
        <v>2014</v>
      </c>
      <c r="M1639" t="str">
        <f>TEXT(Table1[[#This Row],[Ship Date]],"mmm")</f>
        <v>Aug</v>
      </c>
      <c r="N1639">
        <f>ROUNDUP(MONTH(Table1[[#This Row],[Ship Date]])/3,0)</f>
        <v>3</v>
      </c>
    </row>
    <row r="1640" spans="1:14" x14ac:dyDescent="0.3">
      <c r="A1640">
        <v>1653</v>
      </c>
      <c r="B1640" t="s">
        <v>2404</v>
      </c>
      <c r="C1640" t="s">
        <v>2405</v>
      </c>
      <c r="D1640" t="s">
        <v>183</v>
      </c>
      <c r="E1640" s="1">
        <v>43057</v>
      </c>
      <c r="F1640" s="1">
        <v>43060</v>
      </c>
      <c r="G1640" t="s">
        <v>82</v>
      </c>
      <c r="H1640" s="6">
        <v>169.68</v>
      </c>
      <c r="I1640">
        <v>6</v>
      </c>
      <c r="J1640">
        <v>0</v>
      </c>
      <c r="K1640" s="6">
        <v>45.813600000000001</v>
      </c>
      <c r="L1640">
        <f>YEAR(Table1[[#This Row],[Ship Date]])</f>
        <v>2017</v>
      </c>
      <c r="M1640" t="str">
        <f>TEXT(Table1[[#This Row],[Ship Date]],"mmm")</f>
        <v>Nov</v>
      </c>
      <c r="N1640">
        <f>ROUNDUP(MONTH(Table1[[#This Row],[Ship Date]])/3,0)</f>
        <v>4</v>
      </c>
    </row>
    <row r="1641" spans="1:14" x14ac:dyDescent="0.3">
      <c r="A1641">
        <v>1654</v>
      </c>
      <c r="B1641" t="s">
        <v>2404</v>
      </c>
      <c r="C1641" t="s">
        <v>2405</v>
      </c>
      <c r="D1641" t="s">
        <v>448</v>
      </c>
      <c r="E1641" s="1">
        <v>43057</v>
      </c>
      <c r="F1641" s="1">
        <v>43060</v>
      </c>
      <c r="G1641" t="s">
        <v>82</v>
      </c>
      <c r="H1641" s="6">
        <v>132.52000000000001</v>
      </c>
      <c r="I1641">
        <v>4</v>
      </c>
      <c r="J1641">
        <v>0</v>
      </c>
      <c r="K1641" s="6">
        <v>54.333199999999998</v>
      </c>
      <c r="L1641">
        <f>YEAR(Table1[[#This Row],[Ship Date]])</f>
        <v>2017</v>
      </c>
      <c r="M1641" t="str">
        <f>TEXT(Table1[[#This Row],[Ship Date]],"mmm")</f>
        <v>Nov</v>
      </c>
      <c r="N1641">
        <f>ROUNDUP(MONTH(Table1[[#This Row],[Ship Date]])/3,0)</f>
        <v>4</v>
      </c>
    </row>
    <row r="1642" spans="1:14" x14ac:dyDescent="0.3">
      <c r="A1642">
        <v>1655</v>
      </c>
      <c r="B1642" t="s">
        <v>2404</v>
      </c>
      <c r="C1642" t="s">
        <v>2405</v>
      </c>
      <c r="D1642" t="s">
        <v>2406</v>
      </c>
      <c r="E1642" s="1">
        <v>43057</v>
      </c>
      <c r="F1642" s="1">
        <v>43060</v>
      </c>
      <c r="G1642" t="s">
        <v>82</v>
      </c>
      <c r="H1642" s="6">
        <v>2.96</v>
      </c>
      <c r="I1642">
        <v>2</v>
      </c>
      <c r="J1642">
        <v>0</v>
      </c>
      <c r="K1642" s="6">
        <v>1.4208000000000001</v>
      </c>
      <c r="L1642">
        <f>YEAR(Table1[[#This Row],[Ship Date]])</f>
        <v>2017</v>
      </c>
      <c r="M1642" t="str">
        <f>TEXT(Table1[[#This Row],[Ship Date]],"mmm")</f>
        <v>Nov</v>
      </c>
      <c r="N1642">
        <f>ROUNDUP(MONTH(Table1[[#This Row],[Ship Date]])/3,0)</f>
        <v>4</v>
      </c>
    </row>
    <row r="1643" spans="1:14" x14ac:dyDescent="0.3">
      <c r="A1643">
        <v>1656</v>
      </c>
      <c r="B1643" t="s">
        <v>2404</v>
      </c>
      <c r="C1643" t="s">
        <v>2405</v>
      </c>
      <c r="D1643" t="s">
        <v>2407</v>
      </c>
      <c r="E1643" s="1">
        <v>43057</v>
      </c>
      <c r="F1643" s="1">
        <v>43060</v>
      </c>
      <c r="G1643" t="s">
        <v>82</v>
      </c>
      <c r="H1643" s="6">
        <v>8.4480000000000004</v>
      </c>
      <c r="I1643">
        <v>2</v>
      </c>
      <c r="J1643">
        <v>0.2</v>
      </c>
      <c r="K1643" s="6">
        <v>2.9567999999999999</v>
      </c>
      <c r="L1643">
        <f>YEAR(Table1[[#This Row],[Ship Date]])</f>
        <v>2017</v>
      </c>
      <c r="M1643" t="str">
        <f>TEXT(Table1[[#This Row],[Ship Date]],"mmm")</f>
        <v>Nov</v>
      </c>
      <c r="N1643">
        <f>ROUNDUP(MONTH(Table1[[#This Row],[Ship Date]])/3,0)</f>
        <v>4</v>
      </c>
    </row>
    <row r="1644" spans="1:14" x14ac:dyDescent="0.3">
      <c r="A1644">
        <v>1657</v>
      </c>
      <c r="B1644" t="s">
        <v>2404</v>
      </c>
      <c r="C1644" t="s">
        <v>2405</v>
      </c>
      <c r="D1644" t="s">
        <v>1938</v>
      </c>
      <c r="E1644" s="1">
        <v>43057</v>
      </c>
      <c r="F1644" s="1">
        <v>43060</v>
      </c>
      <c r="G1644" t="s">
        <v>82</v>
      </c>
      <c r="H1644" s="6">
        <v>95.94</v>
      </c>
      <c r="I1644">
        <v>3</v>
      </c>
      <c r="J1644">
        <v>0</v>
      </c>
      <c r="K1644" s="6">
        <v>9.5939999999999994</v>
      </c>
      <c r="L1644">
        <f>YEAR(Table1[[#This Row],[Ship Date]])</f>
        <v>2017</v>
      </c>
      <c r="M1644" t="str">
        <f>TEXT(Table1[[#This Row],[Ship Date]],"mmm")</f>
        <v>Nov</v>
      </c>
      <c r="N1644">
        <f>ROUNDUP(MONTH(Table1[[#This Row],[Ship Date]])/3,0)</f>
        <v>4</v>
      </c>
    </row>
    <row r="1645" spans="1:14" x14ac:dyDescent="0.3">
      <c r="A1645">
        <v>1658</v>
      </c>
      <c r="B1645" t="s">
        <v>2408</v>
      </c>
      <c r="C1645" t="s">
        <v>1476</v>
      </c>
      <c r="D1645" t="s">
        <v>1070</v>
      </c>
      <c r="E1645" s="1">
        <v>41771</v>
      </c>
      <c r="F1645" s="1">
        <v>41774</v>
      </c>
      <c r="G1645" t="s">
        <v>82</v>
      </c>
      <c r="H1645" s="6">
        <v>34.79</v>
      </c>
      <c r="I1645">
        <v>7</v>
      </c>
      <c r="J1645">
        <v>0</v>
      </c>
      <c r="K1645" s="6">
        <v>10.7849</v>
      </c>
      <c r="L1645">
        <f>YEAR(Table1[[#This Row],[Ship Date]])</f>
        <v>2014</v>
      </c>
      <c r="M1645" t="str">
        <f>TEXT(Table1[[#This Row],[Ship Date]],"mmm")</f>
        <v>May</v>
      </c>
      <c r="N1645">
        <f>ROUNDUP(MONTH(Table1[[#This Row],[Ship Date]])/3,0)</f>
        <v>2</v>
      </c>
    </row>
    <row r="1646" spans="1:14" x14ac:dyDescent="0.3">
      <c r="A1646">
        <v>1659</v>
      </c>
      <c r="B1646" t="s">
        <v>2409</v>
      </c>
      <c r="C1646" t="s">
        <v>2410</v>
      </c>
      <c r="D1646" t="s">
        <v>2411</v>
      </c>
      <c r="E1646" s="1">
        <v>42755</v>
      </c>
      <c r="F1646" s="1">
        <v>42761</v>
      </c>
      <c r="G1646" t="s">
        <v>22</v>
      </c>
      <c r="H1646" s="6">
        <v>160.77600000000001</v>
      </c>
      <c r="I1646">
        <v>3</v>
      </c>
      <c r="J1646">
        <v>0.2</v>
      </c>
      <c r="K1646" s="6">
        <v>10.048500000000001</v>
      </c>
      <c r="L1646">
        <f>YEAR(Table1[[#This Row],[Ship Date]])</f>
        <v>2017</v>
      </c>
      <c r="M1646" t="str">
        <f>TEXT(Table1[[#This Row],[Ship Date]],"mmm")</f>
        <v>Jan</v>
      </c>
      <c r="N1646">
        <f>ROUNDUP(MONTH(Table1[[#This Row],[Ship Date]])/3,0)</f>
        <v>1</v>
      </c>
    </row>
    <row r="1647" spans="1:14" x14ac:dyDescent="0.3">
      <c r="A1647">
        <v>1660</v>
      </c>
      <c r="B1647" t="s">
        <v>2412</v>
      </c>
      <c r="C1647" t="s">
        <v>2413</v>
      </c>
      <c r="D1647" t="s">
        <v>1705</v>
      </c>
      <c r="E1647" s="1">
        <v>43038</v>
      </c>
      <c r="F1647" s="1">
        <v>43045</v>
      </c>
      <c r="G1647" t="s">
        <v>22</v>
      </c>
      <c r="H1647" s="6">
        <v>88.751999999999995</v>
      </c>
      <c r="I1647">
        <v>3</v>
      </c>
      <c r="J1647">
        <v>0.2</v>
      </c>
      <c r="K1647" s="6">
        <v>27.734999999999999</v>
      </c>
      <c r="L1647">
        <f>YEAR(Table1[[#This Row],[Ship Date]])</f>
        <v>2017</v>
      </c>
      <c r="M1647" t="str">
        <f>TEXT(Table1[[#This Row],[Ship Date]],"mmm")</f>
        <v>Nov</v>
      </c>
      <c r="N1647">
        <f>ROUNDUP(MONTH(Table1[[#This Row],[Ship Date]])/3,0)</f>
        <v>4</v>
      </c>
    </row>
    <row r="1648" spans="1:14" x14ac:dyDescent="0.3">
      <c r="A1648">
        <v>1661</v>
      </c>
      <c r="B1648" t="s">
        <v>2412</v>
      </c>
      <c r="C1648" t="s">
        <v>2413</v>
      </c>
      <c r="D1648" t="s">
        <v>1793</v>
      </c>
      <c r="E1648" s="1">
        <v>43038</v>
      </c>
      <c r="F1648" s="1">
        <v>43045</v>
      </c>
      <c r="G1648" t="s">
        <v>22</v>
      </c>
      <c r="H1648" s="6">
        <v>13.904</v>
      </c>
      <c r="I1648">
        <v>2</v>
      </c>
      <c r="J1648">
        <v>0.2</v>
      </c>
      <c r="K1648" s="6">
        <v>5.2140000000000004</v>
      </c>
      <c r="L1648">
        <f>YEAR(Table1[[#This Row],[Ship Date]])</f>
        <v>2017</v>
      </c>
      <c r="M1648" t="str">
        <f>TEXT(Table1[[#This Row],[Ship Date]],"mmm")</f>
        <v>Nov</v>
      </c>
      <c r="N1648">
        <f>ROUNDUP(MONTH(Table1[[#This Row],[Ship Date]])/3,0)</f>
        <v>4</v>
      </c>
    </row>
    <row r="1649" spans="1:14" x14ac:dyDescent="0.3">
      <c r="A1649">
        <v>1662</v>
      </c>
      <c r="B1649" t="s">
        <v>2414</v>
      </c>
      <c r="C1649" t="s">
        <v>1972</v>
      </c>
      <c r="D1649" t="s">
        <v>2032</v>
      </c>
      <c r="E1649" s="1">
        <v>42855</v>
      </c>
      <c r="F1649" s="1">
        <v>42861</v>
      </c>
      <c r="G1649" t="s">
        <v>22</v>
      </c>
      <c r="H1649" s="6">
        <v>677.58</v>
      </c>
      <c r="I1649">
        <v>5</v>
      </c>
      <c r="J1649">
        <v>0.4</v>
      </c>
      <c r="K1649" s="6">
        <v>-158.102</v>
      </c>
      <c r="L1649">
        <f>YEAR(Table1[[#This Row],[Ship Date]])</f>
        <v>2017</v>
      </c>
      <c r="M1649" t="str">
        <f>TEXT(Table1[[#This Row],[Ship Date]],"mmm")</f>
        <v>May</v>
      </c>
      <c r="N1649">
        <f>ROUNDUP(MONTH(Table1[[#This Row],[Ship Date]])/3,0)</f>
        <v>2</v>
      </c>
    </row>
    <row r="1650" spans="1:14" x14ac:dyDescent="0.3">
      <c r="A1650">
        <v>1663</v>
      </c>
      <c r="B1650" t="s">
        <v>2414</v>
      </c>
      <c r="C1650" t="s">
        <v>1972</v>
      </c>
      <c r="D1650" t="s">
        <v>2415</v>
      </c>
      <c r="E1650" s="1">
        <v>42855</v>
      </c>
      <c r="F1650" s="1">
        <v>42861</v>
      </c>
      <c r="G1650" t="s">
        <v>22</v>
      </c>
      <c r="H1650" s="6">
        <v>13.896000000000001</v>
      </c>
      <c r="I1650">
        <v>3</v>
      </c>
      <c r="J1650">
        <v>0.7</v>
      </c>
      <c r="K1650" s="6">
        <v>-9.2639999999999993</v>
      </c>
      <c r="L1650">
        <f>YEAR(Table1[[#This Row],[Ship Date]])</f>
        <v>2017</v>
      </c>
      <c r="M1650" t="str">
        <f>TEXT(Table1[[#This Row],[Ship Date]],"mmm")</f>
        <v>May</v>
      </c>
      <c r="N1650">
        <f>ROUNDUP(MONTH(Table1[[#This Row],[Ship Date]])/3,0)</f>
        <v>2</v>
      </c>
    </row>
    <row r="1651" spans="1:14" x14ac:dyDescent="0.3">
      <c r="A1651">
        <v>1664</v>
      </c>
      <c r="B1651" t="s">
        <v>2416</v>
      </c>
      <c r="C1651" t="s">
        <v>2417</v>
      </c>
      <c r="D1651" t="s">
        <v>944</v>
      </c>
      <c r="E1651" s="1">
        <v>42698</v>
      </c>
      <c r="F1651" s="1">
        <v>42700</v>
      </c>
      <c r="G1651" t="s">
        <v>14</v>
      </c>
      <c r="H1651" s="6">
        <v>41.92</v>
      </c>
      <c r="I1651">
        <v>5</v>
      </c>
      <c r="J1651">
        <v>0.2</v>
      </c>
      <c r="K1651" s="6">
        <v>3.6680000000000001</v>
      </c>
      <c r="L1651">
        <f>YEAR(Table1[[#This Row],[Ship Date]])</f>
        <v>2016</v>
      </c>
      <c r="M1651" t="str">
        <f>TEXT(Table1[[#This Row],[Ship Date]],"mmm")</f>
        <v>Nov</v>
      </c>
      <c r="N1651">
        <f>ROUNDUP(MONTH(Table1[[#This Row],[Ship Date]])/3,0)</f>
        <v>4</v>
      </c>
    </row>
    <row r="1652" spans="1:14" x14ac:dyDescent="0.3">
      <c r="A1652">
        <v>1665</v>
      </c>
      <c r="B1652" t="s">
        <v>2416</v>
      </c>
      <c r="C1652" t="s">
        <v>2417</v>
      </c>
      <c r="D1652" t="s">
        <v>1445</v>
      </c>
      <c r="E1652" s="1">
        <v>42698</v>
      </c>
      <c r="F1652" s="1">
        <v>42700</v>
      </c>
      <c r="G1652" t="s">
        <v>14</v>
      </c>
      <c r="H1652" s="6">
        <v>297.57600000000002</v>
      </c>
      <c r="I1652">
        <v>3</v>
      </c>
      <c r="J1652">
        <v>0.2</v>
      </c>
      <c r="K1652" s="6">
        <v>-7.4394</v>
      </c>
      <c r="L1652">
        <f>YEAR(Table1[[#This Row],[Ship Date]])</f>
        <v>2016</v>
      </c>
      <c r="M1652" t="str">
        <f>TEXT(Table1[[#This Row],[Ship Date]],"mmm")</f>
        <v>Nov</v>
      </c>
      <c r="N1652">
        <f>ROUNDUP(MONTH(Table1[[#This Row],[Ship Date]])/3,0)</f>
        <v>4</v>
      </c>
    </row>
    <row r="1653" spans="1:14" x14ac:dyDescent="0.3">
      <c r="A1653">
        <v>1666</v>
      </c>
      <c r="B1653" t="s">
        <v>2416</v>
      </c>
      <c r="C1653" t="s">
        <v>2417</v>
      </c>
      <c r="D1653" t="s">
        <v>2418</v>
      </c>
      <c r="E1653" s="1">
        <v>42698</v>
      </c>
      <c r="F1653" s="1">
        <v>42700</v>
      </c>
      <c r="G1653" t="s">
        <v>14</v>
      </c>
      <c r="H1653" s="6">
        <v>4.3440000000000003</v>
      </c>
      <c r="I1653">
        <v>3</v>
      </c>
      <c r="J1653">
        <v>0.2</v>
      </c>
      <c r="K1653" s="6">
        <v>0.86880000000000002</v>
      </c>
      <c r="L1653">
        <f>YEAR(Table1[[#This Row],[Ship Date]])</f>
        <v>2016</v>
      </c>
      <c r="M1653" t="str">
        <f>TEXT(Table1[[#This Row],[Ship Date]],"mmm")</f>
        <v>Nov</v>
      </c>
      <c r="N1653">
        <f>ROUNDUP(MONTH(Table1[[#This Row],[Ship Date]])/3,0)</f>
        <v>4</v>
      </c>
    </row>
    <row r="1654" spans="1:14" x14ac:dyDescent="0.3">
      <c r="A1654">
        <v>1667</v>
      </c>
      <c r="B1654" t="s">
        <v>2416</v>
      </c>
      <c r="C1654" t="s">
        <v>2417</v>
      </c>
      <c r="D1654" t="s">
        <v>2419</v>
      </c>
      <c r="E1654" s="1">
        <v>42698</v>
      </c>
      <c r="F1654" s="1">
        <v>42700</v>
      </c>
      <c r="G1654" t="s">
        <v>14</v>
      </c>
      <c r="H1654" s="6">
        <v>94.992000000000004</v>
      </c>
      <c r="I1654">
        <v>2</v>
      </c>
      <c r="J1654">
        <v>0.2</v>
      </c>
      <c r="K1654" s="6">
        <v>-2.3748</v>
      </c>
      <c r="L1654">
        <f>YEAR(Table1[[#This Row],[Ship Date]])</f>
        <v>2016</v>
      </c>
      <c r="M1654" t="str">
        <f>TEXT(Table1[[#This Row],[Ship Date]],"mmm")</f>
        <v>Nov</v>
      </c>
      <c r="N1654">
        <f>ROUNDUP(MONTH(Table1[[#This Row],[Ship Date]])/3,0)</f>
        <v>4</v>
      </c>
    </row>
    <row r="1655" spans="1:14" x14ac:dyDescent="0.3">
      <c r="A1655">
        <v>1668</v>
      </c>
      <c r="B1655" t="s">
        <v>2416</v>
      </c>
      <c r="C1655" t="s">
        <v>2417</v>
      </c>
      <c r="D1655" t="s">
        <v>2420</v>
      </c>
      <c r="E1655" s="1">
        <v>42698</v>
      </c>
      <c r="F1655" s="1">
        <v>42700</v>
      </c>
      <c r="G1655" t="s">
        <v>14</v>
      </c>
      <c r="H1655" s="6">
        <v>74.352000000000004</v>
      </c>
      <c r="I1655">
        <v>3</v>
      </c>
      <c r="J1655">
        <v>0.2</v>
      </c>
      <c r="K1655" s="6">
        <v>23.234999999999999</v>
      </c>
      <c r="L1655">
        <f>YEAR(Table1[[#This Row],[Ship Date]])</f>
        <v>2016</v>
      </c>
      <c r="M1655" t="str">
        <f>TEXT(Table1[[#This Row],[Ship Date]],"mmm")</f>
        <v>Nov</v>
      </c>
      <c r="N1655">
        <f>ROUNDUP(MONTH(Table1[[#This Row],[Ship Date]])/3,0)</f>
        <v>4</v>
      </c>
    </row>
    <row r="1656" spans="1:14" x14ac:dyDescent="0.3">
      <c r="A1656">
        <v>1669</v>
      </c>
      <c r="B1656" t="s">
        <v>2416</v>
      </c>
      <c r="C1656" t="s">
        <v>2417</v>
      </c>
      <c r="D1656" t="s">
        <v>1300</v>
      </c>
      <c r="E1656" s="1">
        <v>42698</v>
      </c>
      <c r="F1656" s="1">
        <v>42700</v>
      </c>
      <c r="G1656" t="s">
        <v>14</v>
      </c>
      <c r="H1656" s="6">
        <v>14.04</v>
      </c>
      <c r="I1656">
        <v>3</v>
      </c>
      <c r="J1656">
        <v>0.2</v>
      </c>
      <c r="K1656" s="6">
        <v>1.5794999999999999</v>
      </c>
      <c r="L1656">
        <f>YEAR(Table1[[#This Row],[Ship Date]])</f>
        <v>2016</v>
      </c>
      <c r="M1656" t="str">
        <f>TEXT(Table1[[#This Row],[Ship Date]],"mmm")</f>
        <v>Nov</v>
      </c>
      <c r="N1656">
        <f>ROUNDUP(MONTH(Table1[[#This Row],[Ship Date]])/3,0)</f>
        <v>4</v>
      </c>
    </row>
    <row r="1657" spans="1:14" x14ac:dyDescent="0.3">
      <c r="A1657">
        <v>1670</v>
      </c>
      <c r="B1657" t="s">
        <v>2421</v>
      </c>
      <c r="C1657" t="s">
        <v>2142</v>
      </c>
      <c r="D1657" t="s">
        <v>823</v>
      </c>
      <c r="E1657" s="1">
        <v>42014</v>
      </c>
      <c r="F1657" s="1">
        <v>42019</v>
      </c>
      <c r="G1657" t="s">
        <v>22</v>
      </c>
      <c r="H1657" s="6">
        <v>1018.104</v>
      </c>
      <c r="I1657">
        <v>4</v>
      </c>
      <c r="J1657">
        <v>0.4</v>
      </c>
      <c r="K1657" s="6">
        <v>-373.3048</v>
      </c>
      <c r="L1657">
        <f>YEAR(Table1[[#This Row],[Ship Date]])</f>
        <v>2015</v>
      </c>
      <c r="M1657" t="str">
        <f>TEXT(Table1[[#This Row],[Ship Date]],"mmm")</f>
        <v>Jan</v>
      </c>
      <c r="N1657">
        <f>ROUNDUP(MONTH(Table1[[#This Row],[Ship Date]])/3,0)</f>
        <v>1</v>
      </c>
    </row>
    <row r="1658" spans="1:14" x14ac:dyDescent="0.3">
      <c r="A1658">
        <v>1671</v>
      </c>
      <c r="B1658" t="s">
        <v>2422</v>
      </c>
      <c r="C1658" t="s">
        <v>2338</v>
      </c>
      <c r="D1658" t="s">
        <v>2423</v>
      </c>
      <c r="E1658" s="1">
        <v>43027</v>
      </c>
      <c r="F1658" s="1">
        <v>43034</v>
      </c>
      <c r="G1658" t="s">
        <v>22</v>
      </c>
      <c r="H1658" s="6">
        <v>16.68</v>
      </c>
      <c r="I1658">
        <v>3</v>
      </c>
      <c r="J1658">
        <v>0.2</v>
      </c>
      <c r="K1658" s="6">
        <v>5.2125000000000004</v>
      </c>
      <c r="L1658">
        <f>YEAR(Table1[[#This Row],[Ship Date]])</f>
        <v>2017</v>
      </c>
      <c r="M1658" t="str">
        <f>TEXT(Table1[[#This Row],[Ship Date]],"mmm")</f>
        <v>Oct</v>
      </c>
      <c r="N1658">
        <f>ROUNDUP(MONTH(Table1[[#This Row],[Ship Date]])/3,0)</f>
        <v>4</v>
      </c>
    </row>
    <row r="1659" spans="1:14" x14ac:dyDescent="0.3">
      <c r="A1659">
        <v>1672</v>
      </c>
      <c r="B1659" t="s">
        <v>2424</v>
      </c>
      <c r="C1659" t="s">
        <v>2425</v>
      </c>
      <c r="D1659" t="s">
        <v>1757</v>
      </c>
      <c r="E1659" s="1">
        <v>42451</v>
      </c>
      <c r="F1659" s="1">
        <v>42454</v>
      </c>
      <c r="G1659" t="s">
        <v>82</v>
      </c>
      <c r="H1659" s="6">
        <v>58.58</v>
      </c>
      <c r="I1659">
        <v>2</v>
      </c>
      <c r="J1659">
        <v>0</v>
      </c>
      <c r="K1659" s="6">
        <v>19.331399999999999</v>
      </c>
      <c r="L1659">
        <f>YEAR(Table1[[#This Row],[Ship Date]])</f>
        <v>2016</v>
      </c>
      <c r="M1659" t="str">
        <f>TEXT(Table1[[#This Row],[Ship Date]],"mmm")</f>
        <v>Mar</v>
      </c>
      <c r="N1659">
        <f>ROUNDUP(MONTH(Table1[[#This Row],[Ship Date]])/3,0)</f>
        <v>1</v>
      </c>
    </row>
    <row r="1660" spans="1:14" x14ac:dyDescent="0.3">
      <c r="A1660">
        <v>1673</v>
      </c>
      <c r="B1660" t="s">
        <v>2426</v>
      </c>
      <c r="C1660" t="s">
        <v>1611</v>
      </c>
      <c r="D1660" t="s">
        <v>140</v>
      </c>
      <c r="E1660" s="1">
        <v>42919</v>
      </c>
      <c r="F1660" s="1">
        <v>42923</v>
      </c>
      <c r="G1660" t="s">
        <v>22</v>
      </c>
      <c r="H1660" s="6">
        <v>167.96799999999999</v>
      </c>
      <c r="I1660">
        <v>4</v>
      </c>
      <c r="J1660">
        <v>0.2</v>
      </c>
      <c r="K1660" s="6">
        <v>62.988</v>
      </c>
      <c r="L1660">
        <f>YEAR(Table1[[#This Row],[Ship Date]])</f>
        <v>2017</v>
      </c>
      <c r="M1660" t="str">
        <f>TEXT(Table1[[#This Row],[Ship Date]],"mmm")</f>
        <v>Jul</v>
      </c>
      <c r="N1660">
        <f>ROUNDUP(MONTH(Table1[[#This Row],[Ship Date]])/3,0)</f>
        <v>3</v>
      </c>
    </row>
    <row r="1661" spans="1:14" x14ac:dyDescent="0.3">
      <c r="A1661">
        <v>1674</v>
      </c>
      <c r="B1661" t="s">
        <v>2427</v>
      </c>
      <c r="C1661" t="s">
        <v>2428</v>
      </c>
      <c r="D1661" t="s">
        <v>1029</v>
      </c>
      <c r="E1661" s="1">
        <v>42349</v>
      </c>
      <c r="F1661" s="1">
        <v>42350</v>
      </c>
      <c r="G1661" t="s">
        <v>82</v>
      </c>
      <c r="H1661" s="6">
        <v>196.62</v>
      </c>
      <c r="I1661">
        <v>2</v>
      </c>
      <c r="J1661">
        <v>0</v>
      </c>
      <c r="K1661" s="6">
        <v>96.343800000000002</v>
      </c>
      <c r="L1661">
        <f>YEAR(Table1[[#This Row],[Ship Date]])</f>
        <v>2015</v>
      </c>
      <c r="M1661" t="str">
        <f>TEXT(Table1[[#This Row],[Ship Date]],"mmm")</f>
        <v>Dec</v>
      </c>
      <c r="N1661">
        <f>ROUNDUP(MONTH(Table1[[#This Row],[Ship Date]])/3,0)</f>
        <v>4</v>
      </c>
    </row>
    <row r="1662" spans="1:14" x14ac:dyDescent="0.3">
      <c r="A1662">
        <v>1675</v>
      </c>
      <c r="B1662" t="s">
        <v>2429</v>
      </c>
      <c r="C1662" t="s">
        <v>1077</v>
      </c>
      <c r="D1662" t="s">
        <v>1917</v>
      </c>
      <c r="E1662" s="1">
        <v>42264</v>
      </c>
      <c r="F1662" s="1">
        <v>42268</v>
      </c>
      <c r="G1662" t="s">
        <v>22</v>
      </c>
      <c r="H1662" s="6">
        <v>21.936</v>
      </c>
      <c r="I1662">
        <v>2</v>
      </c>
      <c r="J1662">
        <v>0.6</v>
      </c>
      <c r="K1662" s="6">
        <v>-10.419600000000001</v>
      </c>
      <c r="L1662">
        <f>YEAR(Table1[[#This Row],[Ship Date]])</f>
        <v>2015</v>
      </c>
      <c r="M1662" t="str">
        <f>TEXT(Table1[[#This Row],[Ship Date]],"mmm")</f>
        <v>Sep</v>
      </c>
      <c r="N1662">
        <f>ROUNDUP(MONTH(Table1[[#This Row],[Ship Date]])/3,0)</f>
        <v>3</v>
      </c>
    </row>
    <row r="1663" spans="1:14" x14ac:dyDescent="0.3">
      <c r="A1663">
        <v>1676</v>
      </c>
      <c r="B1663" t="s">
        <v>2429</v>
      </c>
      <c r="C1663" t="s">
        <v>1077</v>
      </c>
      <c r="D1663" t="s">
        <v>2313</v>
      </c>
      <c r="E1663" s="1">
        <v>42264</v>
      </c>
      <c r="F1663" s="1">
        <v>42268</v>
      </c>
      <c r="G1663" t="s">
        <v>22</v>
      </c>
      <c r="H1663" s="6">
        <v>6.5880000000000001</v>
      </c>
      <c r="I1663">
        <v>3</v>
      </c>
      <c r="J1663">
        <v>0.8</v>
      </c>
      <c r="K1663" s="6">
        <v>-10.211399999999999</v>
      </c>
      <c r="L1663">
        <f>YEAR(Table1[[#This Row],[Ship Date]])</f>
        <v>2015</v>
      </c>
      <c r="M1663" t="str">
        <f>TEXT(Table1[[#This Row],[Ship Date]],"mmm")</f>
        <v>Sep</v>
      </c>
      <c r="N1663">
        <f>ROUNDUP(MONTH(Table1[[#This Row],[Ship Date]])/3,0)</f>
        <v>3</v>
      </c>
    </row>
    <row r="1664" spans="1:14" x14ac:dyDescent="0.3">
      <c r="A1664">
        <v>1677</v>
      </c>
      <c r="B1664" t="s">
        <v>2430</v>
      </c>
      <c r="C1664" t="s">
        <v>2431</v>
      </c>
      <c r="D1664" t="s">
        <v>122</v>
      </c>
      <c r="E1664" s="1">
        <v>42508</v>
      </c>
      <c r="F1664" s="1">
        <v>42514</v>
      </c>
      <c r="G1664" t="s">
        <v>22</v>
      </c>
      <c r="H1664" s="6">
        <v>104.28</v>
      </c>
      <c r="I1664">
        <v>3</v>
      </c>
      <c r="J1664">
        <v>0</v>
      </c>
      <c r="K1664" s="6">
        <v>26.07</v>
      </c>
      <c r="L1664">
        <f>YEAR(Table1[[#This Row],[Ship Date]])</f>
        <v>2016</v>
      </c>
      <c r="M1664" t="str">
        <f>TEXT(Table1[[#This Row],[Ship Date]],"mmm")</f>
        <v>May</v>
      </c>
      <c r="N1664">
        <f>ROUNDUP(MONTH(Table1[[#This Row],[Ship Date]])/3,0)</f>
        <v>2</v>
      </c>
    </row>
    <row r="1665" spans="1:14" x14ac:dyDescent="0.3">
      <c r="A1665">
        <v>1678</v>
      </c>
      <c r="B1665" t="s">
        <v>2430</v>
      </c>
      <c r="C1665" t="s">
        <v>2431</v>
      </c>
      <c r="D1665" t="s">
        <v>212</v>
      </c>
      <c r="E1665" s="1">
        <v>42508</v>
      </c>
      <c r="F1665" s="1">
        <v>42514</v>
      </c>
      <c r="G1665" t="s">
        <v>22</v>
      </c>
      <c r="H1665" s="6">
        <v>17.940000000000001</v>
      </c>
      <c r="I1665">
        <v>3</v>
      </c>
      <c r="J1665">
        <v>0</v>
      </c>
      <c r="K1665" s="6">
        <v>8.7905999999999995</v>
      </c>
      <c r="L1665">
        <f>YEAR(Table1[[#This Row],[Ship Date]])</f>
        <v>2016</v>
      </c>
      <c r="M1665" t="str">
        <f>TEXT(Table1[[#This Row],[Ship Date]],"mmm")</f>
        <v>May</v>
      </c>
      <c r="N1665">
        <f>ROUNDUP(MONTH(Table1[[#This Row],[Ship Date]])/3,0)</f>
        <v>2</v>
      </c>
    </row>
    <row r="1666" spans="1:14" x14ac:dyDescent="0.3">
      <c r="A1666">
        <v>1679</v>
      </c>
      <c r="B1666" t="s">
        <v>2432</v>
      </c>
      <c r="C1666" t="s">
        <v>488</v>
      </c>
      <c r="D1666" t="s">
        <v>1851</v>
      </c>
      <c r="E1666" s="1">
        <v>41889</v>
      </c>
      <c r="F1666" s="1">
        <v>41895</v>
      </c>
      <c r="G1666" t="s">
        <v>22</v>
      </c>
      <c r="H1666" s="6">
        <v>64.784000000000006</v>
      </c>
      <c r="I1666">
        <v>1</v>
      </c>
      <c r="J1666">
        <v>0.2</v>
      </c>
      <c r="K1666" s="6">
        <v>-14.5764</v>
      </c>
      <c r="L1666">
        <f>YEAR(Table1[[#This Row],[Ship Date]])</f>
        <v>2014</v>
      </c>
      <c r="M1666" t="str">
        <f>TEXT(Table1[[#This Row],[Ship Date]],"mmm")</f>
        <v>Sep</v>
      </c>
      <c r="N1666">
        <f>ROUNDUP(MONTH(Table1[[#This Row],[Ship Date]])/3,0)</f>
        <v>3</v>
      </c>
    </row>
    <row r="1667" spans="1:14" x14ac:dyDescent="0.3">
      <c r="A1667">
        <v>1680</v>
      </c>
      <c r="B1667" t="s">
        <v>2432</v>
      </c>
      <c r="C1667" t="s">
        <v>488</v>
      </c>
      <c r="D1667" t="s">
        <v>1767</v>
      </c>
      <c r="E1667" s="1">
        <v>41889</v>
      </c>
      <c r="F1667" s="1">
        <v>41895</v>
      </c>
      <c r="G1667" t="s">
        <v>22</v>
      </c>
      <c r="H1667" s="6">
        <v>32.381999999999998</v>
      </c>
      <c r="I1667">
        <v>3</v>
      </c>
      <c r="J1667">
        <v>0.4</v>
      </c>
      <c r="K1667" s="6">
        <v>4.3175999999999997</v>
      </c>
      <c r="L1667">
        <f>YEAR(Table1[[#This Row],[Ship Date]])</f>
        <v>2014</v>
      </c>
      <c r="M1667" t="str">
        <f>TEXT(Table1[[#This Row],[Ship Date]],"mmm")</f>
        <v>Sep</v>
      </c>
      <c r="N1667">
        <f>ROUNDUP(MONTH(Table1[[#This Row],[Ship Date]])/3,0)</f>
        <v>3</v>
      </c>
    </row>
    <row r="1668" spans="1:14" x14ac:dyDescent="0.3">
      <c r="A1668">
        <v>1681</v>
      </c>
      <c r="B1668" t="s">
        <v>2432</v>
      </c>
      <c r="C1668" t="s">
        <v>488</v>
      </c>
      <c r="D1668" t="s">
        <v>2433</v>
      </c>
      <c r="E1668" s="1">
        <v>41889</v>
      </c>
      <c r="F1668" s="1">
        <v>41895</v>
      </c>
      <c r="G1668" t="s">
        <v>22</v>
      </c>
      <c r="H1668" s="6">
        <v>42.368000000000002</v>
      </c>
      <c r="I1668">
        <v>2</v>
      </c>
      <c r="J1668">
        <v>0.2</v>
      </c>
      <c r="K1668" s="6">
        <v>8.4735999999999994</v>
      </c>
      <c r="L1668">
        <f>YEAR(Table1[[#This Row],[Ship Date]])</f>
        <v>2014</v>
      </c>
      <c r="M1668" t="str">
        <f>TEXT(Table1[[#This Row],[Ship Date]],"mmm")</f>
        <v>Sep</v>
      </c>
      <c r="N1668">
        <f>ROUNDUP(MONTH(Table1[[#This Row],[Ship Date]])/3,0)</f>
        <v>3</v>
      </c>
    </row>
    <row r="1669" spans="1:14" x14ac:dyDescent="0.3">
      <c r="A1669">
        <v>1682</v>
      </c>
      <c r="B1669" t="s">
        <v>2432</v>
      </c>
      <c r="C1669" t="s">
        <v>488</v>
      </c>
      <c r="D1669" t="s">
        <v>2434</v>
      </c>
      <c r="E1669" s="1">
        <v>41889</v>
      </c>
      <c r="F1669" s="1">
        <v>41895</v>
      </c>
      <c r="G1669" t="s">
        <v>22</v>
      </c>
      <c r="H1669" s="6">
        <v>399.54</v>
      </c>
      <c r="I1669">
        <v>4</v>
      </c>
      <c r="J1669">
        <v>0.7</v>
      </c>
      <c r="K1669" s="6">
        <v>-559.35599999999999</v>
      </c>
      <c r="L1669">
        <f>YEAR(Table1[[#This Row],[Ship Date]])</f>
        <v>2014</v>
      </c>
      <c r="M1669" t="str">
        <f>TEXT(Table1[[#This Row],[Ship Date]],"mmm")</f>
        <v>Sep</v>
      </c>
      <c r="N1669">
        <f>ROUNDUP(MONTH(Table1[[#This Row],[Ship Date]])/3,0)</f>
        <v>3</v>
      </c>
    </row>
    <row r="1670" spans="1:14" x14ac:dyDescent="0.3">
      <c r="A1670">
        <v>1683</v>
      </c>
      <c r="B1670" t="s">
        <v>2435</v>
      </c>
      <c r="C1670" t="s">
        <v>2436</v>
      </c>
      <c r="D1670" t="s">
        <v>1327</v>
      </c>
      <c r="E1670" s="1">
        <v>42642</v>
      </c>
      <c r="F1670" s="1">
        <v>42644</v>
      </c>
      <c r="G1670" t="s">
        <v>14</v>
      </c>
      <c r="H1670" s="6">
        <v>18.97</v>
      </c>
      <c r="I1670">
        <v>1</v>
      </c>
      <c r="J1670">
        <v>0</v>
      </c>
      <c r="K1670" s="6">
        <v>9.1056000000000008</v>
      </c>
      <c r="L1670">
        <f>YEAR(Table1[[#This Row],[Ship Date]])</f>
        <v>2016</v>
      </c>
      <c r="M1670" t="str">
        <f>TEXT(Table1[[#This Row],[Ship Date]],"mmm")</f>
        <v>Oct</v>
      </c>
      <c r="N1670">
        <f>ROUNDUP(MONTH(Table1[[#This Row],[Ship Date]])/3,0)</f>
        <v>4</v>
      </c>
    </row>
    <row r="1671" spans="1:14" x14ac:dyDescent="0.3">
      <c r="A1671">
        <v>1684</v>
      </c>
      <c r="B1671" t="s">
        <v>2437</v>
      </c>
      <c r="C1671" t="s">
        <v>497</v>
      </c>
      <c r="D1671" t="s">
        <v>1297</v>
      </c>
      <c r="E1671" s="1">
        <v>42681</v>
      </c>
      <c r="F1671" s="1">
        <v>42686</v>
      </c>
      <c r="G1671" t="s">
        <v>22</v>
      </c>
      <c r="H1671" s="6">
        <v>14.82</v>
      </c>
      <c r="I1671">
        <v>3</v>
      </c>
      <c r="J1671">
        <v>0</v>
      </c>
      <c r="K1671" s="6">
        <v>6.2244000000000002</v>
      </c>
      <c r="L1671">
        <f>YEAR(Table1[[#This Row],[Ship Date]])</f>
        <v>2016</v>
      </c>
      <c r="M1671" t="str">
        <f>TEXT(Table1[[#This Row],[Ship Date]],"mmm")</f>
        <v>Nov</v>
      </c>
      <c r="N1671">
        <f>ROUNDUP(MONTH(Table1[[#This Row],[Ship Date]])/3,0)</f>
        <v>4</v>
      </c>
    </row>
    <row r="1672" spans="1:14" x14ac:dyDescent="0.3">
      <c r="A1672">
        <v>1685</v>
      </c>
      <c r="B1672" t="s">
        <v>2438</v>
      </c>
      <c r="C1672" t="s">
        <v>2126</v>
      </c>
      <c r="D1672" t="s">
        <v>2439</v>
      </c>
      <c r="E1672" s="1">
        <v>42849</v>
      </c>
      <c r="F1672" s="1">
        <v>42852</v>
      </c>
      <c r="G1672" t="s">
        <v>82</v>
      </c>
      <c r="H1672" s="6">
        <v>99.28</v>
      </c>
      <c r="I1672">
        <v>2</v>
      </c>
      <c r="J1672">
        <v>0.2</v>
      </c>
      <c r="K1672" s="6">
        <v>12.41</v>
      </c>
      <c r="L1672">
        <f>YEAR(Table1[[#This Row],[Ship Date]])</f>
        <v>2017</v>
      </c>
      <c r="M1672" t="str">
        <f>TEXT(Table1[[#This Row],[Ship Date]],"mmm")</f>
        <v>Apr</v>
      </c>
      <c r="N1672">
        <f>ROUNDUP(MONTH(Table1[[#This Row],[Ship Date]])/3,0)</f>
        <v>2</v>
      </c>
    </row>
    <row r="1673" spans="1:14" x14ac:dyDescent="0.3">
      <c r="A1673">
        <v>1686</v>
      </c>
      <c r="B1673" t="s">
        <v>2438</v>
      </c>
      <c r="C1673" t="s">
        <v>2126</v>
      </c>
      <c r="D1673" t="s">
        <v>1956</v>
      </c>
      <c r="E1673" s="1">
        <v>42849</v>
      </c>
      <c r="F1673" s="1">
        <v>42852</v>
      </c>
      <c r="G1673" t="s">
        <v>82</v>
      </c>
      <c r="H1673" s="6">
        <v>1.1879999999999999</v>
      </c>
      <c r="I1673">
        <v>2</v>
      </c>
      <c r="J1673">
        <v>0.7</v>
      </c>
      <c r="K1673" s="6">
        <v>-0.99</v>
      </c>
      <c r="L1673">
        <f>YEAR(Table1[[#This Row],[Ship Date]])</f>
        <v>2017</v>
      </c>
      <c r="M1673" t="str">
        <f>TEXT(Table1[[#This Row],[Ship Date]],"mmm")</f>
        <v>Apr</v>
      </c>
      <c r="N1673">
        <f>ROUNDUP(MONTH(Table1[[#This Row],[Ship Date]])/3,0)</f>
        <v>2</v>
      </c>
    </row>
    <row r="1674" spans="1:14" x14ac:dyDescent="0.3">
      <c r="A1674">
        <v>1687</v>
      </c>
      <c r="B1674" t="s">
        <v>2438</v>
      </c>
      <c r="C1674" t="s">
        <v>2126</v>
      </c>
      <c r="D1674" t="s">
        <v>2440</v>
      </c>
      <c r="E1674" s="1">
        <v>42849</v>
      </c>
      <c r="F1674" s="1">
        <v>42852</v>
      </c>
      <c r="G1674" t="s">
        <v>82</v>
      </c>
      <c r="H1674" s="6">
        <v>7.5179999999999998</v>
      </c>
      <c r="I1674">
        <v>2</v>
      </c>
      <c r="J1674">
        <v>0.7</v>
      </c>
      <c r="K1674" s="6">
        <v>-5.7637999999999998</v>
      </c>
      <c r="L1674">
        <f>YEAR(Table1[[#This Row],[Ship Date]])</f>
        <v>2017</v>
      </c>
      <c r="M1674" t="str">
        <f>TEXT(Table1[[#This Row],[Ship Date]],"mmm")</f>
        <v>Apr</v>
      </c>
      <c r="N1674">
        <f>ROUNDUP(MONTH(Table1[[#This Row],[Ship Date]])/3,0)</f>
        <v>2</v>
      </c>
    </row>
    <row r="1675" spans="1:14" x14ac:dyDescent="0.3">
      <c r="A1675">
        <v>1688</v>
      </c>
      <c r="B1675" t="s">
        <v>2441</v>
      </c>
      <c r="C1675" t="s">
        <v>2311</v>
      </c>
      <c r="D1675" t="s">
        <v>1550</v>
      </c>
      <c r="E1675" s="1">
        <v>43079</v>
      </c>
      <c r="F1675" s="1">
        <v>43081</v>
      </c>
      <c r="G1675" t="s">
        <v>82</v>
      </c>
      <c r="H1675" s="6">
        <v>10.368</v>
      </c>
      <c r="I1675">
        <v>2</v>
      </c>
      <c r="J1675">
        <v>0.2</v>
      </c>
      <c r="K1675" s="6">
        <v>3.6288</v>
      </c>
      <c r="L1675">
        <f>YEAR(Table1[[#This Row],[Ship Date]])</f>
        <v>2017</v>
      </c>
      <c r="M1675" t="str">
        <f>TEXT(Table1[[#This Row],[Ship Date]],"mmm")</f>
        <v>Dec</v>
      </c>
      <c r="N1675">
        <f>ROUNDUP(MONTH(Table1[[#This Row],[Ship Date]])/3,0)</f>
        <v>4</v>
      </c>
    </row>
    <row r="1676" spans="1:14" x14ac:dyDescent="0.3">
      <c r="A1676">
        <v>1689</v>
      </c>
      <c r="B1676" t="s">
        <v>2441</v>
      </c>
      <c r="C1676" t="s">
        <v>2311</v>
      </c>
      <c r="D1676" t="s">
        <v>1289</v>
      </c>
      <c r="E1676" s="1">
        <v>43079</v>
      </c>
      <c r="F1676" s="1">
        <v>43081</v>
      </c>
      <c r="G1676" t="s">
        <v>82</v>
      </c>
      <c r="H1676" s="6">
        <v>310.88</v>
      </c>
      <c r="I1676">
        <v>2</v>
      </c>
      <c r="J1676">
        <v>0.2</v>
      </c>
      <c r="K1676" s="6">
        <v>23.315999999999999</v>
      </c>
      <c r="L1676">
        <f>YEAR(Table1[[#This Row],[Ship Date]])</f>
        <v>2017</v>
      </c>
      <c r="M1676" t="str">
        <f>TEXT(Table1[[#This Row],[Ship Date]],"mmm")</f>
        <v>Dec</v>
      </c>
      <c r="N1676">
        <f>ROUNDUP(MONTH(Table1[[#This Row],[Ship Date]])/3,0)</f>
        <v>4</v>
      </c>
    </row>
    <row r="1677" spans="1:14" x14ac:dyDescent="0.3">
      <c r="A1677">
        <v>1690</v>
      </c>
      <c r="B1677" t="s">
        <v>2442</v>
      </c>
      <c r="C1677" t="s">
        <v>258</v>
      </c>
      <c r="D1677" t="s">
        <v>31</v>
      </c>
      <c r="E1677" s="1">
        <v>41867</v>
      </c>
      <c r="F1677" s="1">
        <v>41871</v>
      </c>
      <c r="G1677" t="s">
        <v>22</v>
      </c>
      <c r="H1677" s="6">
        <v>853.09199999999998</v>
      </c>
      <c r="I1677">
        <v>6</v>
      </c>
      <c r="J1677">
        <v>0.4</v>
      </c>
      <c r="K1677" s="6">
        <v>-227.49119999999999</v>
      </c>
      <c r="L1677">
        <f>YEAR(Table1[[#This Row],[Ship Date]])</f>
        <v>2014</v>
      </c>
      <c r="M1677" t="str">
        <f>TEXT(Table1[[#This Row],[Ship Date]],"mmm")</f>
        <v>Aug</v>
      </c>
      <c r="N1677">
        <f>ROUNDUP(MONTH(Table1[[#This Row],[Ship Date]])/3,0)</f>
        <v>3</v>
      </c>
    </row>
    <row r="1678" spans="1:14" x14ac:dyDescent="0.3">
      <c r="A1678">
        <v>1691</v>
      </c>
      <c r="B1678" t="s">
        <v>2443</v>
      </c>
      <c r="C1678" t="s">
        <v>2444</v>
      </c>
      <c r="D1678" t="s">
        <v>2370</v>
      </c>
      <c r="E1678" s="1">
        <v>43078</v>
      </c>
      <c r="F1678" s="1">
        <v>43084</v>
      </c>
      <c r="G1678" t="s">
        <v>22</v>
      </c>
      <c r="H1678" s="6">
        <v>33.450000000000003</v>
      </c>
      <c r="I1678">
        <v>5</v>
      </c>
      <c r="J1678">
        <v>0</v>
      </c>
      <c r="K1678" s="6">
        <v>15.387</v>
      </c>
      <c r="L1678">
        <f>YEAR(Table1[[#This Row],[Ship Date]])</f>
        <v>2017</v>
      </c>
      <c r="M1678" t="str">
        <f>TEXT(Table1[[#This Row],[Ship Date]],"mmm")</f>
        <v>Dec</v>
      </c>
      <c r="N1678">
        <f>ROUNDUP(MONTH(Table1[[#This Row],[Ship Date]])/3,0)</f>
        <v>4</v>
      </c>
    </row>
    <row r="1679" spans="1:14" x14ac:dyDescent="0.3">
      <c r="A1679">
        <v>1692</v>
      </c>
      <c r="B1679" t="s">
        <v>2443</v>
      </c>
      <c r="C1679" t="s">
        <v>2444</v>
      </c>
      <c r="D1679" t="s">
        <v>156</v>
      </c>
      <c r="E1679" s="1">
        <v>43078</v>
      </c>
      <c r="F1679" s="1">
        <v>43084</v>
      </c>
      <c r="G1679" t="s">
        <v>22</v>
      </c>
      <c r="H1679" s="6">
        <v>10.4</v>
      </c>
      <c r="I1679">
        <v>5</v>
      </c>
      <c r="J1679">
        <v>0</v>
      </c>
      <c r="K1679" s="6">
        <v>5.0960000000000001</v>
      </c>
      <c r="L1679">
        <f>YEAR(Table1[[#This Row],[Ship Date]])</f>
        <v>2017</v>
      </c>
      <c r="M1679" t="str">
        <f>TEXT(Table1[[#This Row],[Ship Date]],"mmm")</f>
        <v>Dec</v>
      </c>
      <c r="N1679">
        <f>ROUNDUP(MONTH(Table1[[#This Row],[Ship Date]])/3,0)</f>
        <v>4</v>
      </c>
    </row>
    <row r="1680" spans="1:14" x14ac:dyDescent="0.3">
      <c r="A1680">
        <v>1693</v>
      </c>
      <c r="B1680" t="s">
        <v>2445</v>
      </c>
      <c r="C1680" t="s">
        <v>2446</v>
      </c>
      <c r="D1680" t="s">
        <v>995</v>
      </c>
      <c r="E1680" s="1">
        <v>42443</v>
      </c>
      <c r="F1680" s="1">
        <v>42448</v>
      </c>
      <c r="G1680" t="s">
        <v>22</v>
      </c>
      <c r="H1680" s="6">
        <v>21.88</v>
      </c>
      <c r="I1680">
        <v>5</v>
      </c>
      <c r="J1680">
        <v>0.2</v>
      </c>
      <c r="K1680" s="6">
        <v>6.2904999999999998</v>
      </c>
      <c r="L1680">
        <f>YEAR(Table1[[#This Row],[Ship Date]])</f>
        <v>2016</v>
      </c>
      <c r="M1680" t="str">
        <f>TEXT(Table1[[#This Row],[Ship Date]],"mmm")</f>
        <v>Mar</v>
      </c>
      <c r="N1680">
        <f>ROUNDUP(MONTH(Table1[[#This Row],[Ship Date]])/3,0)</f>
        <v>1</v>
      </c>
    </row>
    <row r="1681" spans="1:14" x14ac:dyDescent="0.3">
      <c r="A1681">
        <v>1694</v>
      </c>
      <c r="B1681" t="s">
        <v>2447</v>
      </c>
      <c r="C1681" t="s">
        <v>2019</v>
      </c>
      <c r="D1681" t="s">
        <v>2448</v>
      </c>
      <c r="E1681" s="1">
        <v>42547</v>
      </c>
      <c r="F1681" s="1">
        <v>42550</v>
      </c>
      <c r="G1681" t="s">
        <v>14</v>
      </c>
      <c r="H1681" s="6">
        <v>13.616</v>
      </c>
      <c r="I1681">
        <v>2</v>
      </c>
      <c r="J1681">
        <v>0.2</v>
      </c>
      <c r="K1681" s="6">
        <v>3.5741999999999998</v>
      </c>
      <c r="L1681">
        <f>YEAR(Table1[[#This Row],[Ship Date]])</f>
        <v>2016</v>
      </c>
      <c r="M1681" t="str">
        <f>TEXT(Table1[[#This Row],[Ship Date]],"mmm")</f>
        <v>Jun</v>
      </c>
      <c r="N1681">
        <f>ROUNDUP(MONTH(Table1[[#This Row],[Ship Date]])/3,0)</f>
        <v>2</v>
      </c>
    </row>
    <row r="1682" spans="1:14" x14ac:dyDescent="0.3">
      <c r="A1682">
        <v>1695</v>
      </c>
      <c r="B1682" t="s">
        <v>2449</v>
      </c>
      <c r="C1682" t="s">
        <v>1248</v>
      </c>
      <c r="D1682" t="s">
        <v>2450</v>
      </c>
      <c r="E1682" s="1">
        <v>42272</v>
      </c>
      <c r="F1682" s="1">
        <v>42275</v>
      </c>
      <c r="G1682" t="s">
        <v>14</v>
      </c>
      <c r="H1682" s="6">
        <v>63.96</v>
      </c>
      <c r="I1682">
        <v>4</v>
      </c>
      <c r="J1682">
        <v>0</v>
      </c>
      <c r="K1682" s="6">
        <v>19.8276</v>
      </c>
      <c r="L1682">
        <f>YEAR(Table1[[#This Row],[Ship Date]])</f>
        <v>2015</v>
      </c>
      <c r="M1682" t="str">
        <f>TEXT(Table1[[#This Row],[Ship Date]],"mmm")</f>
        <v>Sep</v>
      </c>
      <c r="N1682">
        <f>ROUNDUP(MONTH(Table1[[#This Row],[Ship Date]])/3,0)</f>
        <v>3</v>
      </c>
    </row>
    <row r="1683" spans="1:14" x14ac:dyDescent="0.3">
      <c r="A1683">
        <v>1696</v>
      </c>
      <c r="B1683" t="s">
        <v>2449</v>
      </c>
      <c r="C1683" t="s">
        <v>1248</v>
      </c>
      <c r="D1683" t="s">
        <v>617</v>
      </c>
      <c r="E1683" s="1">
        <v>42272</v>
      </c>
      <c r="F1683" s="1">
        <v>42275</v>
      </c>
      <c r="G1683" t="s">
        <v>14</v>
      </c>
      <c r="H1683" s="6">
        <v>14.46</v>
      </c>
      <c r="I1683">
        <v>3</v>
      </c>
      <c r="J1683">
        <v>0</v>
      </c>
      <c r="K1683" s="6">
        <v>7.0853999999999999</v>
      </c>
      <c r="L1683">
        <f>YEAR(Table1[[#This Row],[Ship Date]])</f>
        <v>2015</v>
      </c>
      <c r="M1683" t="str">
        <f>TEXT(Table1[[#This Row],[Ship Date]],"mmm")</f>
        <v>Sep</v>
      </c>
      <c r="N1683">
        <f>ROUNDUP(MONTH(Table1[[#This Row],[Ship Date]])/3,0)</f>
        <v>3</v>
      </c>
    </row>
    <row r="1684" spans="1:14" x14ac:dyDescent="0.3">
      <c r="A1684">
        <v>1697</v>
      </c>
      <c r="B1684" t="s">
        <v>2449</v>
      </c>
      <c r="C1684" t="s">
        <v>1248</v>
      </c>
      <c r="D1684" t="s">
        <v>140</v>
      </c>
      <c r="E1684" s="1">
        <v>42272</v>
      </c>
      <c r="F1684" s="1">
        <v>42275</v>
      </c>
      <c r="G1684" t="s">
        <v>14</v>
      </c>
      <c r="H1684" s="6">
        <v>104.98</v>
      </c>
      <c r="I1684">
        <v>2</v>
      </c>
      <c r="J1684">
        <v>0</v>
      </c>
      <c r="K1684" s="6">
        <v>52.49</v>
      </c>
      <c r="L1684">
        <f>YEAR(Table1[[#This Row],[Ship Date]])</f>
        <v>2015</v>
      </c>
      <c r="M1684" t="str">
        <f>TEXT(Table1[[#This Row],[Ship Date]],"mmm")</f>
        <v>Sep</v>
      </c>
      <c r="N1684">
        <f>ROUNDUP(MONTH(Table1[[#This Row],[Ship Date]])/3,0)</f>
        <v>3</v>
      </c>
    </row>
    <row r="1685" spans="1:14" x14ac:dyDescent="0.3">
      <c r="A1685">
        <v>1698</v>
      </c>
      <c r="B1685" t="s">
        <v>2451</v>
      </c>
      <c r="C1685" t="s">
        <v>664</v>
      </c>
      <c r="D1685" t="s">
        <v>1349</v>
      </c>
      <c r="E1685" s="1">
        <v>42365</v>
      </c>
      <c r="F1685" s="1">
        <v>42369</v>
      </c>
      <c r="G1685" t="s">
        <v>22</v>
      </c>
      <c r="H1685" s="6">
        <v>106.96</v>
      </c>
      <c r="I1685">
        <v>2</v>
      </c>
      <c r="J1685">
        <v>0</v>
      </c>
      <c r="K1685" s="6">
        <v>31.0184</v>
      </c>
      <c r="L1685">
        <f>YEAR(Table1[[#This Row],[Ship Date]])</f>
        <v>2015</v>
      </c>
      <c r="M1685" t="str">
        <f>TEXT(Table1[[#This Row],[Ship Date]],"mmm")</f>
        <v>Dec</v>
      </c>
      <c r="N1685">
        <f>ROUNDUP(MONTH(Table1[[#This Row],[Ship Date]])/3,0)</f>
        <v>4</v>
      </c>
    </row>
    <row r="1686" spans="1:14" x14ac:dyDescent="0.3">
      <c r="A1686">
        <v>1699</v>
      </c>
      <c r="B1686" t="s">
        <v>2451</v>
      </c>
      <c r="C1686" t="s">
        <v>664</v>
      </c>
      <c r="D1686" t="s">
        <v>2452</v>
      </c>
      <c r="E1686" s="1">
        <v>42365</v>
      </c>
      <c r="F1686" s="1">
        <v>42369</v>
      </c>
      <c r="G1686" t="s">
        <v>22</v>
      </c>
      <c r="H1686" s="6">
        <v>21.56</v>
      </c>
      <c r="I1686">
        <v>7</v>
      </c>
      <c r="J1686">
        <v>0</v>
      </c>
      <c r="K1686" s="6">
        <v>10.348800000000001</v>
      </c>
      <c r="L1686">
        <f>YEAR(Table1[[#This Row],[Ship Date]])</f>
        <v>2015</v>
      </c>
      <c r="M1686" t="str">
        <f>TEXT(Table1[[#This Row],[Ship Date]],"mmm")</f>
        <v>Dec</v>
      </c>
      <c r="N1686">
        <f>ROUNDUP(MONTH(Table1[[#This Row],[Ship Date]])/3,0)</f>
        <v>4</v>
      </c>
    </row>
    <row r="1687" spans="1:14" x14ac:dyDescent="0.3">
      <c r="A1687">
        <v>1700</v>
      </c>
      <c r="B1687" t="s">
        <v>2453</v>
      </c>
      <c r="C1687" t="s">
        <v>246</v>
      </c>
      <c r="D1687" t="s">
        <v>1782</v>
      </c>
      <c r="E1687" s="1">
        <v>41793</v>
      </c>
      <c r="F1687" s="1">
        <v>41797</v>
      </c>
      <c r="G1687" t="s">
        <v>14</v>
      </c>
      <c r="H1687" s="6">
        <v>515.88</v>
      </c>
      <c r="I1687">
        <v>6</v>
      </c>
      <c r="J1687">
        <v>0</v>
      </c>
      <c r="K1687" s="6">
        <v>113.4936</v>
      </c>
      <c r="L1687">
        <f>YEAR(Table1[[#This Row],[Ship Date]])</f>
        <v>2014</v>
      </c>
      <c r="M1687" t="str">
        <f>TEXT(Table1[[#This Row],[Ship Date]],"mmm")</f>
        <v>Jun</v>
      </c>
      <c r="N1687">
        <f>ROUNDUP(MONTH(Table1[[#This Row],[Ship Date]])/3,0)</f>
        <v>2</v>
      </c>
    </row>
    <row r="1688" spans="1:14" x14ac:dyDescent="0.3">
      <c r="A1688">
        <v>1701</v>
      </c>
      <c r="B1688" t="s">
        <v>2454</v>
      </c>
      <c r="C1688" t="s">
        <v>2052</v>
      </c>
      <c r="D1688" t="s">
        <v>1648</v>
      </c>
      <c r="E1688" s="1">
        <v>42198</v>
      </c>
      <c r="F1688" s="1">
        <v>42200</v>
      </c>
      <c r="G1688" t="s">
        <v>14</v>
      </c>
      <c r="H1688" s="6">
        <v>11.808</v>
      </c>
      <c r="I1688">
        <v>2</v>
      </c>
      <c r="J1688">
        <v>0.2</v>
      </c>
      <c r="K1688" s="6">
        <v>4.2804000000000002</v>
      </c>
      <c r="L1688">
        <f>YEAR(Table1[[#This Row],[Ship Date]])</f>
        <v>2015</v>
      </c>
      <c r="M1688" t="str">
        <f>TEXT(Table1[[#This Row],[Ship Date]],"mmm")</f>
        <v>Jul</v>
      </c>
      <c r="N1688">
        <f>ROUNDUP(MONTH(Table1[[#This Row],[Ship Date]])/3,0)</f>
        <v>3</v>
      </c>
    </row>
    <row r="1689" spans="1:14" x14ac:dyDescent="0.3">
      <c r="A1689">
        <v>1702</v>
      </c>
      <c r="B1689" t="s">
        <v>2454</v>
      </c>
      <c r="C1689" t="s">
        <v>2052</v>
      </c>
      <c r="D1689" t="s">
        <v>935</v>
      </c>
      <c r="E1689" s="1">
        <v>42198</v>
      </c>
      <c r="F1689" s="1">
        <v>42200</v>
      </c>
      <c r="G1689" t="s">
        <v>14</v>
      </c>
      <c r="H1689" s="6">
        <v>1931.04</v>
      </c>
      <c r="I1689">
        <v>9</v>
      </c>
      <c r="J1689">
        <v>0.1</v>
      </c>
      <c r="K1689" s="6">
        <v>321.83999999999997</v>
      </c>
      <c r="L1689">
        <f>YEAR(Table1[[#This Row],[Ship Date]])</f>
        <v>2015</v>
      </c>
      <c r="M1689" t="str">
        <f>TEXT(Table1[[#This Row],[Ship Date]],"mmm")</f>
        <v>Jul</v>
      </c>
      <c r="N1689">
        <f>ROUNDUP(MONTH(Table1[[#This Row],[Ship Date]])/3,0)</f>
        <v>3</v>
      </c>
    </row>
    <row r="1690" spans="1:14" x14ac:dyDescent="0.3">
      <c r="A1690">
        <v>1703</v>
      </c>
      <c r="B1690" t="s">
        <v>2454</v>
      </c>
      <c r="C1690" t="s">
        <v>2052</v>
      </c>
      <c r="D1690" t="s">
        <v>1730</v>
      </c>
      <c r="E1690" s="1">
        <v>42198</v>
      </c>
      <c r="F1690" s="1">
        <v>42200</v>
      </c>
      <c r="G1690" t="s">
        <v>14</v>
      </c>
      <c r="H1690" s="6">
        <v>9.9600000000000009</v>
      </c>
      <c r="I1690">
        <v>2</v>
      </c>
      <c r="J1690">
        <v>0</v>
      </c>
      <c r="K1690" s="6">
        <v>4.6811999999999996</v>
      </c>
      <c r="L1690">
        <f>YEAR(Table1[[#This Row],[Ship Date]])</f>
        <v>2015</v>
      </c>
      <c r="M1690" t="str">
        <f>TEXT(Table1[[#This Row],[Ship Date]],"mmm")</f>
        <v>Jul</v>
      </c>
      <c r="N1690">
        <f>ROUNDUP(MONTH(Table1[[#This Row],[Ship Date]])/3,0)</f>
        <v>3</v>
      </c>
    </row>
    <row r="1691" spans="1:14" x14ac:dyDescent="0.3">
      <c r="A1691">
        <v>1704</v>
      </c>
      <c r="B1691" t="s">
        <v>2455</v>
      </c>
      <c r="C1691" t="s">
        <v>2456</v>
      </c>
      <c r="D1691" t="s">
        <v>2457</v>
      </c>
      <c r="E1691" s="1">
        <v>41672</v>
      </c>
      <c r="F1691" s="1">
        <v>41676</v>
      </c>
      <c r="G1691" t="s">
        <v>22</v>
      </c>
      <c r="H1691" s="6">
        <v>12.35</v>
      </c>
      <c r="I1691">
        <v>5</v>
      </c>
      <c r="J1691">
        <v>0</v>
      </c>
      <c r="K1691" s="6">
        <v>5.8045</v>
      </c>
      <c r="L1691">
        <f>YEAR(Table1[[#This Row],[Ship Date]])</f>
        <v>2014</v>
      </c>
      <c r="M1691" t="str">
        <f>TEXT(Table1[[#This Row],[Ship Date]],"mmm")</f>
        <v>Feb</v>
      </c>
      <c r="N1691">
        <f>ROUNDUP(MONTH(Table1[[#This Row],[Ship Date]])/3,0)</f>
        <v>1</v>
      </c>
    </row>
    <row r="1692" spans="1:14" x14ac:dyDescent="0.3">
      <c r="A1692">
        <v>1705</v>
      </c>
      <c r="B1692" t="s">
        <v>2458</v>
      </c>
      <c r="C1692" t="s">
        <v>1366</v>
      </c>
      <c r="D1692" t="s">
        <v>1764</v>
      </c>
      <c r="E1692" s="1">
        <v>42437</v>
      </c>
      <c r="F1692" s="1">
        <v>42437</v>
      </c>
      <c r="G1692" t="s">
        <v>656</v>
      </c>
      <c r="H1692" s="6">
        <v>9.702</v>
      </c>
      <c r="I1692">
        <v>3</v>
      </c>
      <c r="J1692">
        <v>0.7</v>
      </c>
      <c r="K1692" s="6">
        <v>-7.1147999999999998</v>
      </c>
      <c r="L1692">
        <f>YEAR(Table1[[#This Row],[Ship Date]])</f>
        <v>2016</v>
      </c>
      <c r="M1692" t="str">
        <f>TEXT(Table1[[#This Row],[Ship Date]],"mmm")</f>
        <v>Mar</v>
      </c>
      <c r="N1692">
        <f>ROUNDUP(MONTH(Table1[[#This Row],[Ship Date]])/3,0)</f>
        <v>1</v>
      </c>
    </row>
    <row r="1693" spans="1:14" x14ac:dyDescent="0.3">
      <c r="A1693">
        <v>1706</v>
      </c>
      <c r="B1693" t="s">
        <v>2459</v>
      </c>
      <c r="C1693" t="s">
        <v>37</v>
      </c>
      <c r="D1693" t="s">
        <v>1261</v>
      </c>
      <c r="E1693" s="1">
        <v>42330</v>
      </c>
      <c r="F1693" s="1">
        <v>42334</v>
      </c>
      <c r="G1693" t="s">
        <v>22</v>
      </c>
      <c r="H1693" s="6">
        <v>11.61</v>
      </c>
      <c r="I1693">
        <v>2</v>
      </c>
      <c r="J1693">
        <v>0.7</v>
      </c>
      <c r="K1693" s="6">
        <v>-9.2880000000000003</v>
      </c>
      <c r="L1693">
        <f>YEAR(Table1[[#This Row],[Ship Date]])</f>
        <v>2015</v>
      </c>
      <c r="M1693" t="str">
        <f>TEXT(Table1[[#This Row],[Ship Date]],"mmm")</f>
        <v>Nov</v>
      </c>
      <c r="N1693">
        <f>ROUNDUP(MONTH(Table1[[#This Row],[Ship Date]])/3,0)</f>
        <v>4</v>
      </c>
    </row>
    <row r="1694" spans="1:14" x14ac:dyDescent="0.3">
      <c r="A1694">
        <v>1707</v>
      </c>
      <c r="B1694" t="s">
        <v>2460</v>
      </c>
      <c r="C1694" t="s">
        <v>2461</v>
      </c>
      <c r="D1694" t="s">
        <v>2462</v>
      </c>
      <c r="E1694" s="1">
        <v>43038</v>
      </c>
      <c r="F1694" s="1">
        <v>43044</v>
      </c>
      <c r="G1694" t="s">
        <v>22</v>
      </c>
      <c r="H1694" s="6">
        <v>43.86</v>
      </c>
      <c r="I1694">
        <v>6</v>
      </c>
      <c r="J1694">
        <v>0</v>
      </c>
      <c r="K1694" s="6">
        <v>20.6142</v>
      </c>
      <c r="L1694">
        <f>YEAR(Table1[[#This Row],[Ship Date]])</f>
        <v>2017</v>
      </c>
      <c r="M1694" t="str">
        <f>TEXT(Table1[[#This Row],[Ship Date]],"mmm")</f>
        <v>Nov</v>
      </c>
      <c r="N1694">
        <f>ROUNDUP(MONTH(Table1[[#This Row],[Ship Date]])/3,0)</f>
        <v>4</v>
      </c>
    </row>
    <row r="1695" spans="1:14" x14ac:dyDescent="0.3">
      <c r="A1695">
        <v>1708</v>
      </c>
      <c r="B1695" t="s">
        <v>2460</v>
      </c>
      <c r="C1695" t="s">
        <v>2461</v>
      </c>
      <c r="D1695" t="s">
        <v>1950</v>
      </c>
      <c r="E1695" s="1">
        <v>43038</v>
      </c>
      <c r="F1695" s="1">
        <v>43044</v>
      </c>
      <c r="G1695" t="s">
        <v>22</v>
      </c>
      <c r="H1695" s="6">
        <v>148.47999999999999</v>
      </c>
      <c r="I1695">
        <v>2</v>
      </c>
      <c r="J1695">
        <v>0.2</v>
      </c>
      <c r="K1695" s="6">
        <v>16.704000000000001</v>
      </c>
      <c r="L1695">
        <f>YEAR(Table1[[#This Row],[Ship Date]])</f>
        <v>2017</v>
      </c>
      <c r="M1695" t="str">
        <f>TEXT(Table1[[#This Row],[Ship Date]],"mmm")</f>
        <v>Nov</v>
      </c>
      <c r="N1695">
        <f>ROUNDUP(MONTH(Table1[[#This Row],[Ship Date]])/3,0)</f>
        <v>4</v>
      </c>
    </row>
    <row r="1696" spans="1:14" x14ac:dyDescent="0.3">
      <c r="A1696">
        <v>1709</v>
      </c>
      <c r="B1696" t="s">
        <v>2460</v>
      </c>
      <c r="C1696" t="s">
        <v>2461</v>
      </c>
      <c r="D1696" t="s">
        <v>2463</v>
      </c>
      <c r="E1696" s="1">
        <v>43038</v>
      </c>
      <c r="F1696" s="1">
        <v>43044</v>
      </c>
      <c r="G1696" t="s">
        <v>22</v>
      </c>
      <c r="H1696" s="6">
        <v>7.42</v>
      </c>
      <c r="I1696">
        <v>2</v>
      </c>
      <c r="J1696">
        <v>0</v>
      </c>
      <c r="K1696" s="6">
        <v>3.71</v>
      </c>
      <c r="L1696">
        <f>YEAR(Table1[[#This Row],[Ship Date]])</f>
        <v>2017</v>
      </c>
      <c r="M1696" t="str">
        <f>TEXT(Table1[[#This Row],[Ship Date]],"mmm")</f>
        <v>Nov</v>
      </c>
      <c r="N1696">
        <f>ROUNDUP(MONTH(Table1[[#This Row],[Ship Date]])/3,0)</f>
        <v>4</v>
      </c>
    </row>
    <row r="1697" spans="1:14" x14ac:dyDescent="0.3">
      <c r="A1697">
        <v>1710</v>
      </c>
      <c r="B1697" t="s">
        <v>2460</v>
      </c>
      <c r="C1697" t="s">
        <v>2461</v>
      </c>
      <c r="D1697" t="s">
        <v>115</v>
      </c>
      <c r="E1697" s="1">
        <v>43038</v>
      </c>
      <c r="F1697" s="1">
        <v>43044</v>
      </c>
      <c r="G1697" t="s">
        <v>22</v>
      </c>
      <c r="H1697" s="6">
        <v>71.992000000000004</v>
      </c>
      <c r="I1697">
        <v>1</v>
      </c>
      <c r="J1697">
        <v>0.2</v>
      </c>
      <c r="K1697" s="6">
        <v>-0.89990000000000003</v>
      </c>
      <c r="L1697">
        <f>YEAR(Table1[[#This Row],[Ship Date]])</f>
        <v>2017</v>
      </c>
      <c r="M1697" t="str">
        <f>TEXT(Table1[[#This Row],[Ship Date]],"mmm")</f>
        <v>Nov</v>
      </c>
      <c r="N1697">
        <f>ROUNDUP(MONTH(Table1[[#This Row],[Ship Date]])/3,0)</f>
        <v>4</v>
      </c>
    </row>
    <row r="1698" spans="1:14" x14ac:dyDescent="0.3">
      <c r="A1698">
        <v>1711</v>
      </c>
      <c r="B1698" t="s">
        <v>2460</v>
      </c>
      <c r="C1698" t="s">
        <v>2461</v>
      </c>
      <c r="D1698" t="s">
        <v>377</v>
      </c>
      <c r="E1698" s="1">
        <v>43038</v>
      </c>
      <c r="F1698" s="1">
        <v>43044</v>
      </c>
      <c r="G1698" t="s">
        <v>22</v>
      </c>
      <c r="H1698" s="6">
        <v>19.899999999999999</v>
      </c>
      <c r="I1698">
        <v>5</v>
      </c>
      <c r="J1698">
        <v>0</v>
      </c>
      <c r="K1698" s="6">
        <v>6.5670000000000002</v>
      </c>
      <c r="L1698">
        <f>YEAR(Table1[[#This Row],[Ship Date]])</f>
        <v>2017</v>
      </c>
      <c r="M1698" t="str">
        <f>TEXT(Table1[[#This Row],[Ship Date]],"mmm")</f>
        <v>Nov</v>
      </c>
      <c r="N1698">
        <f>ROUNDUP(MONTH(Table1[[#This Row],[Ship Date]])/3,0)</f>
        <v>4</v>
      </c>
    </row>
    <row r="1699" spans="1:14" x14ac:dyDescent="0.3">
      <c r="A1699">
        <v>1712</v>
      </c>
      <c r="B1699" t="s">
        <v>2460</v>
      </c>
      <c r="C1699" t="s">
        <v>2461</v>
      </c>
      <c r="D1699" t="s">
        <v>347</v>
      </c>
      <c r="E1699" s="1">
        <v>43038</v>
      </c>
      <c r="F1699" s="1">
        <v>43044</v>
      </c>
      <c r="G1699" t="s">
        <v>22</v>
      </c>
      <c r="H1699" s="6">
        <v>1702.12</v>
      </c>
      <c r="I1699">
        <v>14</v>
      </c>
      <c r="J1699">
        <v>0</v>
      </c>
      <c r="K1699" s="6">
        <v>510.63600000000002</v>
      </c>
      <c r="L1699">
        <f>YEAR(Table1[[#This Row],[Ship Date]])</f>
        <v>2017</v>
      </c>
      <c r="M1699" t="str">
        <f>TEXT(Table1[[#This Row],[Ship Date]],"mmm")</f>
        <v>Nov</v>
      </c>
      <c r="N1699">
        <f>ROUNDUP(MONTH(Table1[[#This Row],[Ship Date]])/3,0)</f>
        <v>4</v>
      </c>
    </row>
    <row r="1700" spans="1:14" x14ac:dyDescent="0.3">
      <c r="A1700">
        <v>1713</v>
      </c>
      <c r="B1700" t="s">
        <v>2464</v>
      </c>
      <c r="C1700" t="s">
        <v>837</v>
      </c>
      <c r="D1700" t="s">
        <v>2465</v>
      </c>
      <c r="E1700" s="1">
        <v>42034</v>
      </c>
      <c r="F1700" s="1">
        <v>42039</v>
      </c>
      <c r="G1700" t="s">
        <v>22</v>
      </c>
      <c r="H1700" s="6">
        <v>14.304</v>
      </c>
      <c r="I1700">
        <v>6</v>
      </c>
      <c r="J1700">
        <v>0.2</v>
      </c>
      <c r="K1700" s="6">
        <v>5.0064000000000002</v>
      </c>
      <c r="L1700">
        <f>YEAR(Table1[[#This Row],[Ship Date]])</f>
        <v>2015</v>
      </c>
      <c r="M1700" t="str">
        <f>TEXT(Table1[[#This Row],[Ship Date]],"mmm")</f>
        <v>Feb</v>
      </c>
      <c r="N1700">
        <f>ROUNDUP(MONTH(Table1[[#This Row],[Ship Date]])/3,0)</f>
        <v>1</v>
      </c>
    </row>
    <row r="1701" spans="1:14" x14ac:dyDescent="0.3">
      <c r="A1701">
        <v>1714</v>
      </c>
      <c r="B1701" t="s">
        <v>2466</v>
      </c>
      <c r="C1701" t="s">
        <v>2413</v>
      </c>
      <c r="D1701" t="s">
        <v>396</v>
      </c>
      <c r="E1701" s="1">
        <v>42986</v>
      </c>
      <c r="F1701" s="1">
        <v>42991</v>
      </c>
      <c r="G1701" t="s">
        <v>14</v>
      </c>
      <c r="H1701" s="6">
        <v>765.625</v>
      </c>
      <c r="I1701">
        <v>7</v>
      </c>
      <c r="J1701">
        <v>0.5</v>
      </c>
      <c r="K1701" s="6">
        <v>-566.5625</v>
      </c>
      <c r="L1701">
        <f>YEAR(Table1[[#This Row],[Ship Date]])</f>
        <v>2017</v>
      </c>
      <c r="M1701" t="str">
        <f>TEXT(Table1[[#This Row],[Ship Date]],"mmm")</f>
        <v>Sep</v>
      </c>
      <c r="N1701">
        <f>ROUNDUP(MONTH(Table1[[#This Row],[Ship Date]])/3,0)</f>
        <v>3</v>
      </c>
    </row>
    <row r="1702" spans="1:14" x14ac:dyDescent="0.3">
      <c r="A1702">
        <v>1715</v>
      </c>
      <c r="B1702" t="s">
        <v>2467</v>
      </c>
      <c r="C1702" t="s">
        <v>1271</v>
      </c>
      <c r="D1702" t="s">
        <v>2468</v>
      </c>
      <c r="E1702" s="1">
        <v>43015</v>
      </c>
      <c r="F1702" s="1">
        <v>43021</v>
      </c>
      <c r="G1702" t="s">
        <v>22</v>
      </c>
      <c r="H1702" s="6">
        <v>307.666</v>
      </c>
      <c r="I1702">
        <v>2</v>
      </c>
      <c r="J1702">
        <v>0.15</v>
      </c>
      <c r="K1702" s="6">
        <v>-14.478400000000001</v>
      </c>
      <c r="L1702">
        <f>YEAR(Table1[[#This Row],[Ship Date]])</f>
        <v>2017</v>
      </c>
      <c r="M1702" t="str">
        <f>TEXT(Table1[[#This Row],[Ship Date]],"mmm")</f>
        <v>Oct</v>
      </c>
      <c r="N1702">
        <f>ROUNDUP(MONTH(Table1[[#This Row],[Ship Date]])/3,0)</f>
        <v>4</v>
      </c>
    </row>
    <row r="1703" spans="1:14" x14ac:dyDescent="0.3">
      <c r="A1703">
        <v>1716</v>
      </c>
      <c r="B1703" t="s">
        <v>2469</v>
      </c>
      <c r="C1703" t="s">
        <v>1109</v>
      </c>
      <c r="D1703" t="s">
        <v>617</v>
      </c>
      <c r="E1703" s="1">
        <v>42490</v>
      </c>
      <c r="F1703" s="1">
        <v>42494</v>
      </c>
      <c r="G1703" t="s">
        <v>22</v>
      </c>
      <c r="H1703" s="6">
        <v>7.7119999999999997</v>
      </c>
      <c r="I1703">
        <v>2</v>
      </c>
      <c r="J1703">
        <v>0.2</v>
      </c>
      <c r="K1703" s="6">
        <v>2.7955999999999999</v>
      </c>
      <c r="L1703">
        <f>YEAR(Table1[[#This Row],[Ship Date]])</f>
        <v>2016</v>
      </c>
      <c r="M1703" t="str">
        <f>TEXT(Table1[[#This Row],[Ship Date]],"mmm")</f>
        <v>May</v>
      </c>
      <c r="N1703">
        <f>ROUNDUP(MONTH(Table1[[#This Row],[Ship Date]])/3,0)</f>
        <v>2</v>
      </c>
    </row>
    <row r="1704" spans="1:14" x14ac:dyDescent="0.3">
      <c r="A1704">
        <v>1717</v>
      </c>
      <c r="B1704" t="s">
        <v>2470</v>
      </c>
      <c r="C1704" t="s">
        <v>906</v>
      </c>
      <c r="D1704" t="s">
        <v>1086</v>
      </c>
      <c r="E1704" s="1">
        <v>42509</v>
      </c>
      <c r="F1704" s="1">
        <v>42514</v>
      </c>
      <c r="G1704" t="s">
        <v>22</v>
      </c>
      <c r="H1704" s="6">
        <v>242.9</v>
      </c>
      <c r="I1704">
        <v>5</v>
      </c>
      <c r="J1704">
        <v>0</v>
      </c>
      <c r="K1704" s="6">
        <v>70.441000000000003</v>
      </c>
      <c r="L1704">
        <f>YEAR(Table1[[#This Row],[Ship Date]])</f>
        <v>2016</v>
      </c>
      <c r="M1704" t="str">
        <f>TEXT(Table1[[#This Row],[Ship Date]],"mmm")</f>
        <v>May</v>
      </c>
      <c r="N1704">
        <f>ROUNDUP(MONTH(Table1[[#This Row],[Ship Date]])/3,0)</f>
        <v>2</v>
      </c>
    </row>
    <row r="1705" spans="1:14" x14ac:dyDescent="0.3">
      <c r="A1705">
        <v>1718</v>
      </c>
      <c r="B1705" t="s">
        <v>2470</v>
      </c>
      <c r="C1705" t="s">
        <v>906</v>
      </c>
      <c r="D1705" t="s">
        <v>153</v>
      </c>
      <c r="E1705" s="1">
        <v>42509</v>
      </c>
      <c r="F1705" s="1">
        <v>42514</v>
      </c>
      <c r="G1705" t="s">
        <v>22</v>
      </c>
      <c r="H1705" s="6">
        <v>454.9</v>
      </c>
      <c r="I1705">
        <v>5</v>
      </c>
      <c r="J1705">
        <v>0</v>
      </c>
      <c r="K1705" s="6">
        <v>0</v>
      </c>
      <c r="L1705">
        <f>YEAR(Table1[[#This Row],[Ship Date]])</f>
        <v>2016</v>
      </c>
      <c r="M1705" t="str">
        <f>TEXT(Table1[[#This Row],[Ship Date]],"mmm")</f>
        <v>May</v>
      </c>
      <c r="N1705">
        <f>ROUNDUP(MONTH(Table1[[#This Row],[Ship Date]])/3,0)</f>
        <v>2</v>
      </c>
    </row>
    <row r="1706" spans="1:14" x14ac:dyDescent="0.3">
      <c r="A1706">
        <v>1719</v>
      </c>
      <c r="B1706" t="s">
        <v>2470</v>
      </c>
      <c r="C1706" t="s">
        <v>906</v>
      </c>
      <c r="D1706" t="s">
        <v>2471</v>
      </c>
      <c r="E1706" s="1">
        <v>42509</v>
      </c>
      <c r="F1706" s="1">
        <v>42514</v>
      </c>
      <c r="G1706" t="s">
        <v>22</v>
      </c>
      <c r="H1706" s="6">
        <v>35.92</v>
      </c>
      <c r="I1706">
        <v>4</v>
      </c>
      <c r="J1706">
        <v>0</v>
      </c>
      <c r="K1706" s="6">
        <v>15.086399999999999</v>
      </c>
      <c r="L1706">
        <f>YEAR(Table1[[#This Row],[Ship Date]])</f>
        <v>2016</v>
      </c>
      <c r="M1706" t="str">
        <f>TEXT(Table1[[#This Row],[Ship Date]],"mmm")</f>
        <v>May</v>
      </c>
      <c r="N1706">
        <f>ROUNDUP(MONTH(Table1[[#This Row],[Ship Date]])/3,0)</f>
        <v>2</v>
      </c>
    </row>
    <row r="1707" spans="1:14" x14ac:dyDescent="0.3">
      <c r="A1707">
        <v>1720</v>
      </c>
      <c r="B1707" t="s">
        <v>2470</v>
      </c>
      <c r="C1707" t="s">
        <v>906</v>
      </c>
      <c r="D1707" t="s">
        <v>1070</v>
      </c>
      <c r="E1707" s="1">
        <v>42509</v>
      </c>
      <c r="F1707" s="1">
        <v>42514</v>
      </c>
      <c r="G1707" t="s">
        <v>22</v>
      </c>
      <c r="H1707" s="6">
        <v>39.76</v>
      </c>
      <c r="I1707">
        <v>8</v>
      </c>
      <c r="J1707">
        <v>0</v>
      </c>
      <c r="K1707" s="6">
        <v>12.3256</v>
      </c>
      <c r="L1707">
        <f>YEAR(Table1[[#This Row],[Ship Date]])</f>
        <v>2016</v>
      </c>
      <c r="M1707" t="str">
        <f>TEXT(Table1[[#This Row],[Ship Date]],"mmm")</f>
        <v>May</v>
      </c>
      <c r="N1707">
        <f>ROUNDUP(MONTH(Table1[[#This Row],[Ship Date]])/3,0)</f>
        <v>2</v>
      </c>
    </row>
    <row r="1708" spans="1:14" x14ac:dyDescent="0.3">
      <c r="A1708">
        <v>1721</v>
      </c>
      <c r="B1708" t="s">
        <v>2470</v>
      </c>
      <c r="C1708" t="s">
        <v>906</v>
      </c>
      <c r="D1708" t="s">
        <v>1071</v>
      </c>
      <c r="E1708" s="1">
        <v>42509</v>
      </c>
      <c r="F1708" s="1">
        <v>42514</v>
      </c>
      <c r="G1708" t="s">
        <v>22</v>
      </c>
      <c r="H1708" s="6">
        <v>47.744</v>
      </c>
      <c r="I1708">
        <v>4</v>
      </c>
      <c r="J1708">
        <v>0.2</v>
      </c>
      <c r="K1708" s="6">
        <v>14.92</v>
      </c>
      <c r="L1708">
        <f>YEAR(Table1[[#This Row],[Ship Date]])</f>
        <v>2016</v>
      </c>
      <c r="M1708" t="str">
        <f>TEXT(Table1[[#This Row],[Ship Date]],"mmm")</f>
        <v>May</v>
      </c>
      <c r="N1708">
        <f>ROUNDUP(MONTH(Table1[[#This Row],[Ship Date]])/3,0)</f>
        <v>2</v>
      </c>
    </row>
    <row r="1709" spans="1:14" x14ac:dyDescent="0.3">
      <c r="A1709">
        <v>1722</v>
      </c>
      <c r="B1709" t="s">
        <v>2472</v>
      </c>
      <c r="C1709" t="s">
        <v>200</v>
      </c>
      <c r="D1709" t="s">
        <v>1777</v>
      </c>
      <c r="E1709" s="1">
        <v>42358</v>
      </c>
      <c r="F1709" s="1">
        <v>42363</v>
      </c>
      <c r="G1709" t="s">
        <v>22</v>
      </c>
      <c r="H1709" s="6">
        <v>159.98400000000001</v>
      </c>
      <c r="I1709">
        <v>2</v>
      </c>
      <c r="J1709">
        <v>0.2</v>
      </c>
      <c r="K1709" s="6">
        <v>11.998799999999999</v>
      </c>
      <c r="L1709">
        <f>YEAR(Table1[[#This Row],[Ship Date]])</f>
        <v>2015</v>
      </c>
      <c r="M1709" t="str">
        <f>TEXT(Table1[[#This Row],[Ship Date]],"mmm")</f>
        <v>Dec</v>
      </c>
      <c r="N1709">
        <f>ROUNDUP(MONTH(Table1[[#This Row],[Ship Date]])/3,0)</f>
        <v>4</v>
      </c>
    </row>
    <row r="1710" spans="1:14" x14ac:dyDescent="0.3">
      <c r="A1710">
        <v>1723</v>
      </c>
      <c r="B1710" t="s">
        <v>2472</v>
      </c>
      <c r="C1710" t="s">
        <v>200</v>
      </c>
      <c r="D1710" t="s">
        <v>2473</v>
      </c>
      <c r="E1710" s="1">
        <v>42358</v>
      </c>
      <c r="F1710" s="1">
        <v>42363</v>
      </c>
      <c r="G1710" t="s">
        <v>22</v>
      </c>
      <c r="H1710" s="6">
        <v>255.96799999999999</v>
      </c>
      <c r="I1710">
        <v>4</v>
      </c>
      <c r="J1710">
        <v>0.2</v>
      </c>
      <c r="K1710" s="6">
        <v>51.193600000000004</v>
      </c>
      <c r="L1710">
        <f>YEAR(Table1[[#This Row],[Ship Date]])</f>
        <v>2015</v>
      </c>
      <c r="M1710" t="str">
        <f>TEXT(Table1[[#This Row],[Ship Date]],"mmm")</f>
        <v>Dec</v>
      </c>
      <c r="N1710">
        <f>ROUNDUP(MONTH(Table1[[#This Row],[Ship Date]])/3,0)</f>
        <v>4</v>
      </c>
    </row>
    <row r="1711" spans="1:14" x14ac:dyDescent="0.3">
      <c r="A1711">
        <v>1724</v>
      </c>
      <c r="B1711" t="s">
        <v>2472</v>
      </c>
      <c r="C1711" t="s">
        <v>200</v>
      </c>
      <c r="D1711" t="s">
        <v>2474</v>
      </c>
      <c r="E1711" s="1">
        <v>42358</v>
      </c>
      <c r="F1711" s="1">
        <v>42363</v>
      </c>
      <c r="G1711" t="s">
        <v>22</v>
      </c>
      <c r="H1711" s="6">
        <v>359.05799999999999</v>
      </c>
      <c r="I1711">
        <v>3</v>
      </c>
      <c r="J1711">
        <v>0.3</v>
      </c>
      <c r="K1711" s="6">
        <v>-71.811599999999999</v>
      </c>
      <c r="L1711">
        <f>YEAR(Table1[[#This Row],[Ship Date]])</f>
        <v>2015</v>
      </c>
      <c r="M1711" t="str">
        <f>TEXT(Table1[[#This Row],[Ship Date]],"mmm")</f>
        <v>Dec</v>
      </c>
      <c r="N1711">
        <f>ROUNDUP(MONTH(Table1[[#This Row],[Ship Date]])/3,0)</f>
        <v>4</v>
      </c>
    </row>
    <row r="1712" spans="1:14" x14ac:dyDescent="0.3">
      <c r="A1712">
        <v>1725</v>
      </c>
      <c r="B1712" t="s">
        <v>2475</v>
      </c>
      <c r="C1712" t="s">
        <v>1193</v>
      </c>
      <c r="D1712" t="s">
        <v>2476</v>
      </c>
      <c r="E1712" s="1">
        <v>42357</v>
      </c>
      <c r="F1712" s="1">
        <v>42358</v>
      </c>
      <c r="G1712" t="s">
        <v>82</v>
      </c>
      <c r="H1712" s="6">
        <v>434.35199999999998</v>
      </c>
      <c r="I1712">
        <v>3</v>
      </c>
      <c r="J1712">
        <v>0.2</v>
      </c>
      <c r="K1712" s="6">
        <v>43.435200000000002</v>
      </c>
      <c r="L1712">
        <f>YEAR(Table1[[#This Row],[Ship Date]])</f>
        <v>2015</v>
      </c>
      <c r="M1712" t="str">
        <f>TEXT(Table1[[#This Row],[Ship Date]],"mmm")</f>
        <v>Dec</v>
      </c>
      <c r="N1712">
        <f>ROUNDUP(MONTH(Table1[[#This Row],[Ship Date]])/3,0)</f>
        <v>4</v>
      </c>
    </row>
    <row r="1713" spans="1:14" x14ac:dyDescent="0.3">
      <c r="A1713">
        <v>1726</v>
      </c>
      <c r="B1713" t="s">
        <v>2475</v>
      </c>
      <c r="C1713" t="s">
        <v>1193</v>
      </c>
      <c r="D1713" t="s">
        <v>2477</v>
      </c>
      <c r="E1713" s="1">
        <v>42357</v>
      </c>
      <c r="F1713" s="1">
        <v>42358</v>
      </c>
      <c r="G1713" t="s">
        <v>82</v>
      </c>
      <c r="H1713" s="6">
        <v>3.552</v>
      </c>
      <c r="I1713">
        <v>2</v>
      </c>
      <c r="J1713">
        <v>0.2</v>
      </c>
      <c r="K1713" s="6">
        <v>0.44400000000000001</v>
      </c>
      <c r="L1713">
        <f>YEAR(Table1[[#This Row],[Ship Date]])</f>
        <v>2015</v>
      </c>
      <c r="M1713" t="str">
        <f>TEXT(Table1[[#This Row],[Ship Date]],"mmm")</f>
        <v>Dec</v>
      </c>
      <c r="N1713">
        <f>ROUNDUP(MONTH(Table1[[#This Row],[Ship Date]])/3,0)</f>
        <v>4</v>
      </c>
    </row>
    <row r="1714" spans="1:14" x14ac:dyDescent="0.3">
      <c r="A1714">
        <v>1727</v>
      </c>
      <c r="B1714" t="s">
        <v>2475</v>
      </c>
      <c r="C1714" t="s">
        <v>1193</v>
      </c>
      <c r="D1714" t="s">
        <v>2478</v>
      </c>
      <c r="E1714" s="1">
        <v>42357</v>
      </c>
      <c r="F1714" s="1">
        <v>42358</v>
      </c>
      <c r="G1714" t="s">
        <v>82</v>
      </c>
      <c r="H1714" s="6">
        <v>88.831999999999994</v>
      </c>
      <c r="I1714">
        <v>4</v>
      </c>
      <c r="J1714">
        <v>0.2</v>
      </c>
      <c r="K1714" s="6">
        <v>7.7728000000000002</v>
      </c>
      <c r="L1714">
        <f>YEAR(Table1[[#This Row],[Ship Date]])</f>
        <v>2015</v>
      </c>
      <c r="M1714" t="str">
        <f>TEXT(Table1[[#This Row],[Ship Date]],"mmm")</f>
        <v>Dec</v>
      </c>
      <c r="N1714">
        <f>ROUNDUP(MONTH(Table1[[#This Row],[Ship Date]])/3,0)</f>
        <v>4</v>
      </c>
    </row>
    <row r="1715" spans="1:14" x14ac:dyDescent="0.3">
      <c r="A1715">
        <v>1728</v>
      </c>
      <c r="B1715" t="s">
        <v>2479</v>
      </c>
      <c r="C1715" t="s">
        <v>2480</v>
      </c>
      <c r="D1715" t="s">
        <v>2481</v>
      </c>
      <c r="E1715" s="1">
        <v>42854</v>
      </c>
      <c r="F1715" s="1">
        <v>42859</v>
      </c>
      <c r="G1715" t="s">
        <v>14</v>
      </c>
      <c r="H1715" s="6">
        <v>1048.3499999999999</v>
      </c>
      <c r="I1715">
        <v>5</v>
      </c>
      <c r="J1715">
        <v>0.4</v>
      </c>
      <c r="K1715" s="6">
        <v>-69.89</v>
      </c>
      <c r="L1715">
        <f>YEAR(Table1[[#This Row],[Ship Date]])</f>
        <v>2017</v>
      </c>
      <c r="M1715" t="str">
        <f>TEXT(Table1[[#This Row],[Ship Date]],"mmm")</f>
        <v>May</v>
      </c>
      <c r="N1715">
        <f>ROUNDUP(MONTH(Table1[[#This Row],[Ship Date]])/3,0)</f>
        <v>2</v>
      </c>
    </row>
    <row r="1716" spans="1:14" x14ac:dyDescent="0.3">
      <c r="A1716">
        <v>1729</v>
      </c>
      <c r="B1716" t="s">
        <v>2482</v>
      </c>
      <c r="C1716" t="s">
        <v>1074</v>
      </c>
      <c r="D1716" t="s">
        <v>2374</v>
      </c>
      <c r="E1716" s="1">
        <v>42407</v>
      </c>
      <c r="F1716" s="1">
        <v>42407</v>
      </c>
      <c r="G1716" t="s">
        <v>656</v>
      </c>
      <c r="H1716" s="6">
        <v>100</v>
      </c>
      <c r="I1716">
        <v>4</v>
      </c>
      <c r="J1716">
        <v>0</v>
      </c>
      <c r="K1716" s="6">
        <v>21</v>
      </c>
      <c r="L1716">
        <f>YEAR(Table1[[#This Row],[Ship Date]])</f>
        <v>2016</v>
      </c>
      <c r="M1716" t="str">
        <f>TEXT(Table1[[#This Row],[Ship Date]],"mmm")</f>
        <v>Feb</v>
      </c>
      <c r="N1716">
        <f>ROUNDUP(MONTH(Table1[[#This Row],[Ship Date]])/3,0)</f>
        <v>1</v>
      </c>
    </row>
    <row r="1717" spans="1:14" x14ac:dyDescent="0.3">
      <c r="A1717">
        <v>1730</v>
      </c>
      <c r="B1717" t="s">
        <v>2482</v>
      </c>
      <c r="C1717" t="s">
        <v>1074</v>
      </c>
      <c r="D1717" t="s">
        <v>1487</v>
      </c>
      <c r="E1717" s="1">
        <v>42407</v>
      </c>
      <c r="F1717" s="1">
        <v>42407</v>
      </c>
      <c r="G1717" t="s">
        <v>656</v>
      </c>
      <c r="H1717" s="6">
        <v>7.83</v>
      </c>
      <c r="I1717">
        <v>3</v>
      </c>
      <c r="J1717">
        <v>0</v>
      </c>
      <c r="K1717" s="6">
        <v>3.6017999999999999</v>
      </c>
      <c r="L1717">
        <f>YEAR(Table1[[#This Row],[Ship Date]])</f>
        <v>2016</v>
      </c>
      <c r="M1717" t="str">
        <f>TEXT(Table1[[#This Row],[Ship Date]],"mmm")</f>
        <v>Feb</v>
      </c>
      <c r="N1717">
        <f>ROUNDUP(MONTH(Table1[[#This Row],[Ship Date]])/3,0)</f>
        <v>1</v>
      </c>
    </row>
    <row r="1718" spans="1:14" x14ac:dyDescent="0.3">
      <c r="A1718">
        <v>1731</v>
      </c>
      <c r="B1718" t="s">
        <v>2483</v>
      </c>
      <c r="C1718" t="s">
        <v>2177</v>
      </c>
      <c r="D1718" t="s">
        <v>2484</v>
      </c>
      <c r="E1718" s="1">
        <v>41910</v>
      </c>
      <c r="F1718" s="1">
        <v>41915</v>
      </c>
      <c r="G1718" t="s">
        <v>22</v>
      </c>
      <c r="H1718" s="6">
        <v>96.256</v>
      </c>
      <c r="I1718">
        <v>8</v>
      </c>
      <c r="J1718">
        <v>0.2</v>
      </c>
      <c r="K1718" s="6">
        <v>31.283200000000001</v>
      </c>
      <c r="L1718">
        <f>YEAR(Table1[[#This Row],[Ship Date]])</f>
        <v>2014</v>
      </c>
      <c r="M1718" t="str">
        <f>TEXT(Table1[[#This Row],[Ship Date]],"mmm")</f>
        <v>Oct</v>
      </c>
      <c r="N1718">
        <f>ROUNDUP(MONTH(Table1[[#This Row],[Ship Date]])/3,0)</f>
        <v>4</v>
      </c>
    </row>
    <row r="1719" spans="1:14" x14ac:dyDescent="0.3">
      <c r="A1719">
        <v>1732</v>
      </c>
      <c r="B1719" t="s">
        <v>2483</v>
      </c>
      <c r="C1719" t="s">
        <v>2177</v>
      </c>
      <c r="D1719" t="s">
        <v>271</v>
      </c>
      <c r="E1719" s="1">
        <v>41910</v>
      </c>
      <c r="F1719" s="1">
        <v>41915</v>
      </c>
      <c r="G1719" t="s">
        <v>22</v>
      </c>
      <c r="H1719" s="6">
        <v>10.688000000000001</v>
      </c>
      <c r="I1719">
        <v>2</v>
      </c>
      <c r="J1719">
        <v>0.2</v>
      </c>
      <c r="K1719" s="6">
        <v>3.7408000000000001</v>
      </c>
      <c r="L1719">
        <f>YEAR(Table1[[#This Row],[Ship Date]])</f>
        <v>2014</v>
      </c>
      <c r="M1719" t="str">
        <f>TEXT(Table1[[#This Row],[Ship Date]],"mmm")</f>
        <v>Oct</v>
      </c>
      <c r="N1719">
        <f>ROUNDUP(MONTH(Table1[[#This Row],[Ship Date]])/3,0)</f>
        <v>4</v>
      </c>
    </row>
    <row r="1720" spans="1:14" x14ac:dyDescent="0.3">
      <c r="A1720">
        <v>1733</v>
      </c>
      <c r="B1720" t="s">
        <v>2485</v>
      </c>
      <c r="C1720" t="s">
        <v>466</v>
      </c>
      <c r="D1720" t="s">
        <v>851</v>
      </c>
      <c r="E1720" s="1">
        <v>42561</v>
      </c>
      <c r="F1720" s="1">
        <v>42565</v>
      </c>
      <c r="G1720" t="s">
        <v>22</v>
      </c>
      <c r="H1720" s="6">
        <v>338.04</v>
      </c>
      <c r="I1720">
        <v>3</v>
      </c>
      <c r="J1720">
        <v>0.2</v>
      </c>
      <c r="K1720" s="6">
        <v>-33.804000000000002</v>
      </c>
      <c r="L1720">
        <f>YEAR(Table1[[#This Row],[Ship Date]])</f>
        <v>2016</v>
      </c>
      <c r="M1720" t="str">
        <f>TEXT(Table1[[#This Row],[Ship Date]],"mmm")</f>
        <v>Jul</v>
      </c>
      <c r="N1720">
        <f>ROUNDUP(MONTH(Table1[[#This Row],[Ship Date]])/3,0)</f>
        <v>3</v>
      </c>
    </row>
    <row r="1721" spans="1:14" x14ac:dyDescent="0.3">
      <c r="A1721">
        <v>1734</v>
      </c>
      <c r="B1721" t="s">
        <v>2485</v>
      </c>
      <c r="C1721" t="s">
        <v>466</v>
      </c>
      <c r="D1721" t="s">
        <v>564</v>
      </c>
      <c r="E1721" s="1">
        <v>42561</v>
      </c>
      <c r="F1721" s="1">
        <v>42565</v>
      </c>
      <c r="G1721" t="s">
        <v>22</v>
      </c>
      <c r="H1721" s="6">
        <v>154.24</v>
      </c>
      <c r="I1721">
        <v>4</v>
      </c>
      <c r="J1721">
        <v>0.2</v>
      </c>
      <c r="K1721" s="6">
        <v>17.352</v>
      </c>
      <c r="L1721">
        <f>YEAR(Table1[[#This Row],[Ship Date]])</f>
        <v>2016</v>
      </c>
      <c r="M1721" t="str">
        <f>TEXT(Table1[[#This Row],[Ship Date]],"mmm")</f>
        <v>Jul</v>
      </c>
      <c r="N1721">
        <f>ROUNDUP(MONTH(Table1[[#This Row],[Ship Date]])/3,0)</f>
        <v>3</v>
      </c>
    </row>
    <row r="1722" spans="1:14" x14ac:dyDescent="0.3">
      <c r="A1722">
        <v>1735</v>
      </c>
      <c r="B1722" t="s">
        <v>2486</v>
      </c>
      <c r="C1722" t="s">
        <v>717</v>
      </c>
      <c r="D1722" t="s">
        <v>2487</v>
      </c>
      <c r="E1722" s="1">
        <v>42945</v>
      </c>
      <c r="F1722" s="1">
        <v>42948</v>
      </c>
      <c r="G1722" t="s">
        <v>14</v>
      </c>
      <c r="H1722" s="6">
        <v>34.847999999999999</v>
      </c>
      <c r="I1722">
        <v>2</v>
      </c>
      <c r="J1722">
        <v>0.2</v>
      </c>
      <c r="K1722" s="6">
        <v>6.5339999999999998</v>
      </c>
      <c r="L1722">
        <f>YEAR(Table1[[#This Row],[Ship Date]])</f>
        <v>2017</v>
      </c>
      <c r="M1722" t="str">
        <f>TEXT(Table1[[#This Row],[Ship Date]],"mmm")</f>
        <v>Aug</v>
      </c>
      <c r="N1722">
        <f>ROUNDUP(MONTH(Table1[[#This Row],[Ship Date]])/3,0)</f>
        <v>3</v>
      </c>
    </row>
    <row r="1723" spans="1:14" x14ac:dyDescent="0.3">
      <c r="A1723">
        <v>1736</v>
      </c>
      <c r="B1723" t="s">
        <v>2486</v>
      </c>
      <c r="C1723" t="s">
        <v>717</v>
      </c>
      <c r="D1723" t="s">
        <v>1898</v>
      </c>
      <c r="E1723" s="1">
        <v>42945</v>
      </c>
      <c r="F1723" s="1">
        <v>42948</v>
      </c>
      <c r="G1723" t="s">
        <v>14</v>
      </c>
      <c r="H1723" s="6">
        <v>22</v>
      </c>
      <c r="I1723">
        <v>5</v>
      </c>
      <c r="J1723">
        <v>0.2</v>
      </c>
      <c r="K1723" s="6">
        <v>1.375</v>
      </c>
      <c r="L1723">
        <f>YEAR(Table1[[#This Row],[Ship Date]])</f>
        <v>2017</v>
      </c>
      <c r="M1723" t="str">
        <f>TEXT(Table1[[#This Row],[Ship Date]],"mmm")</f>
        <v>Aug</v>
      </c>
      <c r="N1723">
        <f>ROUNDUP(MONTH(Table1[[#This Row],[Ship Date]])/3,0)</f>
        <v>3</v>
      </c>
    </row>
    <row r="1724" spans="1:14" x14ac:dyDescent="0.3">
      <c r="A1724">
        <v>1737</v>
      </c>
      <c r="B1724" t="s">
        <v>2486</v>
      </c>
      <c r="C1724" t="s">
        <v>717</v>
      </c>
      <c r="D1724" t="s">
        <v>27</v>
      </c>
      <c r="E1724" s="1">
        <v>42945</v>
      </c>
      <c r="F1724" s="1">
        <v>42948</v>
      </c>
      <c r="G1724" t="s">
        <v>14</v>
      </c>
      <c r="H1724" s="6">
        <v>4.3680000000000003</v>
      </c>
      <c r="I1724">
        <v>3</v>
      </c>
      <c r="J1724">
        <v>0.2</v>
      </c>
      <c r="K1724" s="6">
        <v>0.38219999999999998</v>
      </c>
      <c r="L1724">
        <f>YEAR(Table1[[#This Row],[Ship Date]])</f>
        <v>2017</v>
      </c>
      <c r="M1724" t="str">
        <f>TEXT(Table1[[#This Row],[Ship Date]],"mmm")</f>
        <v>Aug</v>
      </c>
      <c r="N1724">
        <f>ROUNDUP(MONTH(Table1[[#This Row],[Ship Date]])/3,0)</f>
        <v>3</v>
      </c>
    </row>
    <row r="1725" spans="1:14" x14ac:dyDescent="0.3">
      <c r="A1725">
        <v>1738</v>
      </c>
      <c r="B1725" t="s">
        <v>2488</v>
      </c>
      <c r="C1725" t="s">
        <v>450</v>
      </c>
      <c r="D1725" t="s">
        <v>944</v>
      </c>
      <c r="E1725" s="1">
        <v>42250</v>
      </c>
      <c r="F1725" s="1">
        <v>42256</v>
      </c>
      <c r="G1725" t="s">
        <v>22</v>
      </c>
      <c r="H1725" s="6">
        <v>31.44</v>
      </c>
      <c r="I1725">
        <v>3</v>
      </c>
      <c r="J1725">
        <v>0</v>
      </c>
      <c r="K1725" s="6">
        <v>8.4887999999999995</v>
      </c>
      <c r="L1725">
        <f>YEAR(Table1[[#This Row],[Ship Date]])</f>
        <v>2015</v>
      </c>
      <c r="M1725" t="str">
        <f>TEXT(Table1[[#This Row],[Ship Date]],"mmm")</f>
        <v>Sep</v>
      </c>
      <c r="N1725">
        <f>ROUNDUP(MONTH(Table1[[#This Row],[Ship Date]])/3,0)</f>
        <v>3</v>
      </c>
    </row>
    <row r="1726" spans="1:14" x14ac:dyDescent="0.3">
      <c r="A1726">
        <v>1739</v>
      </c>
      <c r="B1726" t="s">
        <v>2488</v>
      </c>
      <c r="C1726" t="s">
        <v>450</v>
      </c>
      <c r="D1726" t="s">
        <v>2312</v>
      </c>
      <c r="E1726" s="1">
        <v>42250</v>
      </c>
      <c r="F1726" s="1">
        <v>42256</v>
      </c>
      <c r="G1726" t="s">
        <v>22</v>
      </c>
      <c r="H1726" s="6">
        <v>17.899999999999999</v>
      </c>
      <c r="I1726">
        <v>2</v>
      </c>
      <c r="J1726">
        <v>0</v>
      </c>
      <c r="K1726" s="6">
        <v>3.4009999999999998</v>
      </c>
      <c r="L1726">
        <f>YEAR(Table1[[#This Row],[Ship Date]])</f>
        <v>2015</v>
      </c>
      <c r="M1726" t="str">
        <f>TEXT(Table1[[#This Row],[Ship Date]],"mmm")</f>
        <v>Sep</v>
      </c>
      <c r="N1726">
        <f>ROUNDUP(MONTH(Table1[[#This Row],[Ship Date]])/3,0)</f>
        <v>3</v>
      </c>
    </row>
    <row r="1727" spans="1:14" x14ac:dyDescent="0.3">
      <c r="A1727">
        <v>1740</v>
      </c>
      <c r="B1727" t="s">
        <v>2488</v>
      </c>
      <c r="C1727" t="s">
        <v>450</v>
      </c>
      <c r="D1727" t="s">
        <v>2489</v>
      </c>
      <c r="E1727" s="1">
        <v>42250</v>
      </c>
      <c r="F1727" s="1">
        <v>42256</v>
      </c>
      <c r="G1727" t="s">
        <v>22</v>
      </c>
      <c r="H1727" s="6">
        <v>129.44999999999999</v>
      </c>
      <c r="I1727">
        <v>5</v>
      </c>
      <c r="J1727">
        <v>0</v>
      </c>
      <c r="K1727" s="6">
        <v>46.601999999999997</v>
      </c>
      <c r="L1727">
        <f>YEAR(Table1[[#This Row],[Ship Date]])</f>
        <v>2015</v>
      </c>
      <c r="M1727" t="str">
        <f>TEXT(Table1[[#This Row],[Ship Date]],"mmm")</f>
        <v>Sep</v>
      </c>
      <c r="N1727">
        <f>ROUNDUP(MONTH(Table1[[#This Row],[Ship Date]])/3,0)</f>
        <v>3</v>
      </c>
    </row>
    <row r="1728" spans="1:14" x14ac:dyDescent="0.3">
      <c r="A1728">
        <v>1741</v>
      </c>
      <c r="B1728" t="s">
        <v>2490</v>
      </c>
      <c r="C1728" t="s">
        <v>2491</v>
      </c>
      <c r="D1728" t="s">
        <v>2039</v>
      </c>
      <c r="E1728" s="1">
        <v>41860</v>
      </c>
      <c r="F1728" s="1">
        <v>41867</v>
      </c>
      <c r="G1728" t="s">
        <v>22</v>
      </c>
      <c r="H1728" s="6">
        <v>20.88</v>
      </c>
      <c r="I1728">
        <v>8</v>
      </c>
      <c r="J1728">
        <v>0</v>
      </c>
      <c r="K1728" s="6">
        <v>9.6047999999999991</v>
      </c>
      <c r="L1728">
        <f>YEAR(Table1[[#This Row],[Ship Date]])</f>
        <v>2014</v>
      </c>
      <c r="M1728" t="str">
        <f>TEXT(Table1[[#This Row],[Ship Date]],"mmm")</f>
        <v>Aug</v>
      </c>
      <c r="N1728">
        <f>ROUNDUP(MONTH(Table1[[#This Row],[Ship Date]])/3,0)</f>
        <v>3</v>
      </c>
    </row>
    <row r="1729" spans="1:14" x14ac:dyDescent="0.3">
      <c r="A1729">
        <v>1742</v>
      </c>
      <c r="B1729" t="s">
        <v>2492</v>
      </c>
      <c r="C1729" t="s">
        <v>2321</v>
      </c>
      <c r="D1729" t="s">
        <v>2493</v>
      </c>
      <c r="E1729" s="1">
        <v>43038</v>
      </c>
      <c r="F1729" s="1">
        <v>43042</v>
      </c>
      <c r="G1729" t="s">
        <v>22</v>
      </c>
      <c r="H1729" s="6">
        <v>20.736000000000001</v>
      </c>
      <c r="I1729">
        <v>4</v>
      </c>
      <c r="J1729">
        <v>0.2</v>
      </c>
      <c r="K1729" s="6">
        <v>7.2576000000000001</v>
      </c>
      <c r="L1729">
        <f>YEAR(Table1[[#This Row],[Ship Date]])</f>
        <v>2017</v>
      </c>
      <c r="M1729" t="str">
        <f>TEXT(Table1[[#This Row],[Ship Date]],"mmm")</f>
        <v>Nov</v>
      </c>
      <c r="N1729">
        <f>ROUNDUP(MONTH(Table1[[#This Row],[Ship Date]])/3,0)</f>
        <v>4</v>
      </c>
    </row>
    <row r="1730" spans="1:14" x14ac:dyDescent="0.3">
      <c r="A1730">
        <v>1743</v>
      </c>
      <c r="B1730" t="s">
        <v>2492</v>
      </c>
      <c r="C1730" t="s">
        <v>2321</v>
      </c>
      <c r="D1730" t="s">
        <v>2381</v>
      </c>
      <c r="E1730" s="1">
        <v>43038</v>
      </c>
      <c r="F1730" s="1">
        <v>43042</v>
      </c>
      <c r="G1730" t="s">
        <v>22</v>
      </c>
      <c r="H1730" s="6">
        <v>7.1680000000000001</v>
      </c>
      <c r="I1730">
        <v>2</v>
      </c>
      <c r="J1730">
        <v>0.2</v>
      </c>
      <c r="K1730" s="6">
        <v>0.98560000000000003</v>
      </c>
      <c r="L1730">
        <f>YEAR(Table1[[#This Row],[Ship Date]])</f>
        <v>2017</v>
      </c>
      <c r="M1730" t="str">
        <f>TEXT(Table1[[#This Row],[Ship Date]],"mmm")</f>
        <v>Nov</v>
      </c>
      <c r="N1730">
        <f>ROUNDUP(MONTH(Table1[[#This Row],[Ship Date]])/3,0)</f>
        <v>4</v>
      </c>
    </row>
    <row r="1731" spans="1:14" x14ac:dyDescent="0.3">
      <c r="A1731">
        <v>1744</v>
      </c>
      <c r="B1731" t="s">
        <v>2492</v>
      </c>
      <c r="C1731" t="s">
        <v>2321</v>
      </c>
      <c r="D1731" t="s">
        <v>1462</v>
      </c>
      <c r="E1731" s="1">
        <v>43038</v>
      </c>
      <c r="F1731" s="1">
        <v>43042</v>
      </c>
      <c r="G1731" t="s">
        <v>22</v>
      </c>
      <c r="H1731" s="6">
        <v>11.167999999999999</v>
      </c>
      <c r="I1731">
        <v>2</v>
      </c>
      <c r="J1731">
        <v>0.2</v>
      </c>
      <c r="K1731" s="6">
        <v>-2.5127999999999999</v>
      </c>
      <c r="L1731">
        <f>YEAR(Table1[[#This Row],[Ship Date]])</f>
        <v>2017</v>
      </c>
      <c r="M1731" t="str">
        <f>TEXT(Table1[[#This Row],[Ship Date]],"mmm")</f>
        <v>Nov</v>
      </c>
      <c r="N1731">
        <f>ROUNDUP(MONTH(Table1[[#This Row],[Ship Date]])/3,0)</f>
        <v>4</v>
      </c>
    </row>
    <row r="1732" spans="1:14" x14ac:dyDescent="0.3">
      <c r="A1732">
        <v>1745</v>
      </c>
      <c r="B1732" t="s">
        <v>2492</v>
      </c>
      <c r="C1732" t="s">
        <v>2321</v>
      </c>
      <c r="D1732" t="s">
        <v>1123</v>
      </c>
      <c r="E1732" s="1">
        <v>43038</v>
      </c>
      <c r="F1732" s="1">
        <v>43042</v>
      </c>
      <c r="G1732" t="s">
        <v>22</v>
      </c>
      <c r="H1732" s="6">
        <v>442.4</v>
      </c>
      <c r="I1732">
        <v>7</v>
      </c>
      <c r="J1732">
        <v>0.2</v>
      </c>
      <c r="K1732" s="6">
        <v>-55.3</v>
      </c>
      <c r="L1732">
        <f>YEAR(Table1[[#This Row],[Ship Date]])</f>
        <v>2017</v>
      </c>
      <c r="M1732" t="str">
        <f>TEXT(Table1[[#This Row],[Ship Date]],"mmm")</f>
        <v>Nov</v>
      </c>
      <c r="N1732">
        <f>ROUNDUP(MONTH(Table1[[#This Row],[Ship Date]])/3,0)</f>
        <v>4</v>
      </c>
    </row>
    <row r="1733" spans="1:14" x14ac:dyDescent="0.3">
      <c r="A1733">
        <v>1746</v>
      </c>
      <c r="B1733" t="s">
        <v>2494</v>
      </c>
      <c r="C1733" t="s">
        <v>1305</v>
      </c>
      <c r="D1733" t="s">
        <v>333</v>
      </c>
      <c r="E1733" s="1">
        <v>41796</v>
      </c>
      <c r="F1733" s="1">
        <v>41799</v>
      </c>
      <c r="G1733" t="s">
        <v>82</v>
      </c>
      <c r="H1733" s="6">
        <v>13.36</v>
      </c>
      <c r="I1733">
        <v>2</v>
      </c>
      <c r="J1733">
        <v>0</v>
      </c>
      <c r="K1733" s="6">
        <v>4.9432</v>
      </c>
      <c r="L1733">
        <f>YEAR(Table1[[#This Row],[Ship Date]])</f>
        <v>2014</v>
      </c>
      <c r="M1733" t="str">
        <f>TEXT(Table1[[#This Row],[Ship Date]],"mmm")</f>
        <v>Jun</v>
      </c>
      <c r="N1733">
        <f>ROUNDUP(MONTH(Table1[[#This Row],[Ship Date]])/3,0)</f>
        <v>2</v>
      </c>
    </row>
    <row r="1734" spans="1:14" x14ac:dyDescent="0.3">
      <c r="A1734">
        <v>1747</v>
      </c>
      <c r="B1734" t="s">
        <v>2495</v>
      </c>
      <c r="C1734" t="s">
        <v>856</v>
      </c>
      <c r="D1734" t="s">
        <v>1244</v>
      </c>
      <c r="E1734" s="1">
        <v>42595</v>
      </c>
      <c r="F1734" s="1">
        <v>42599</v>
      </c>
      <c r="G1734" t="s">
        <v>14</v>
      </c>
      <c r="H1734" s="6">
        <v>11.231999999999999</v>
      </c>
      <c r="I1734">
        <v>8</v>
      </c>
      <c r="J1734">
        <v>0.7</v>
      </c>
      <c r="K1734" s="6">
        <v>-8.2368000000000006</v>
      </c>
      <c r="L1734">
        <f>YEAR(Table1[[#This Row],[Ship Date]])</f>
        <v>2016</v>
      </c>
      <c r="M1734" t="str">
        <f>TEXT(Table1[[#This Row],[Ship Date]],"mmm")</f>
        <v>Aug</v>
      </c>
      <c r="N1734">
        <f>ROUNDUP(MONTH(Table1[[#This Row],[Ship Date]])/3,0)</f>
        <v>3</v>
      </c>
    </row>
    <row r="1735" spans="1:14" x14ac:dyDescent="0.3">
      <c r="A1735">
        <v>1748</v>
      </c>
      <c r="B1735" t="s">
        <v>2495</v>
      </c>
      <c r="C1735" t="s">
        <v>856</v>
      </c>
      <c r="D1735" t="s">
        <v>2496</v>
      </c>
      <c r="E1735" s="1">
        <v>42595</v>
      </c>
      <c r="F1735" s="1">
        <v>42599</v>
      </c>
      <c r="G1735" t="s">
        <v>14</v>
      </c>
      <c r="H1735" s="6">
        <v>10.272</v>
      </c>
      <c r="I1735">
        <v>3</v>
      </c>
      <c r="J1735">
        <v>0.2</v>
      </c>
      <c r="K1735" s="6">
        <v>3.21</v>
      </c>
      <c r="L1735">
        <f>YEAR(Table1[[#This Row],[Ship Date]])</f>
        <v>2016</v>
      </c>
      <c r="M1735" t="str">
        <f>TEXT(Table1[[#This Row],[Ship Date]],"mmm")</f>
        <v>Aug</v>
      </c>
      <c r="N1735">
        <f>ROUNDUP(MONTH(Table1[[#This Row],[Ship Date]])/3,0)</f>
        <v>3</v>
      </c>
    </row>
    <row r="1736" spans="1:14" x14ac:dyDescent="0.3">
      <c r="A1736">
        <v>1749</v>
      </c>
      <c r="B1736" t="s">
        <v>2497</v>
      </c>
      <c r="C1736" t="s">
        <v>2498</v>
      </c>
      <c r="D1736" t="s">
        <v>1519</v>
      </c>
      <c r="E1736" s="1">
        <v>41754</v>
      </c>
      <c r="F1736" s="1">
        <v>41758</v>
      </c>
      <c r="G1736" t="s">
        <v>22</v>
      </c>
      <c r="H1736" s="6">
        <v>10.368</v>
      </c>
      <c r="I1736">
        <v>2</v>
      </c>
      <c r="J1736">
        <v>0.2</v>
      </c>
      <c r="K1736" s="6">
        <v>3.6288</v>
      </c>
      <c r="L1736">
        <f>YEAR(Table1[[#This Row],[Ship Date]])</f>
        <v>2014</v>
      </c>
      <c r="M1736" t="str">
        <f>TEXT(Table1[[#This Row],[Ship Date]],"mmm")</f>
        <v>Apr</v>
      </c>
      <c r="N1736">
        <f>ROUNDUP(MONTH(Table1[[#This Row],[Ship Date]])/3,0)</f>
        <v>2</v>
      </c>
    </row>
    <row r="1737" spans="1:14" x14ac:dyDescent="0.3">
      <c r="A1737">
        <v>1750</v>
      </c>
      <c r="B1737" t="s">
        <v>2497</v>
      </c>
      <c r="C1737" t="s">
        <v>2498</v>
      </c>
      <c r="D1737" t="s">
        <v>2254</v>
      </c>
      <c r="E1737" s="1">
        <v>41754</v>
      </c>
      <c r="F1737" s="1">
        <v>41758</v>
      </c>
      <c r="G1737" t="s">
        <v>22</v>
      </c>
      <c r="H1737" s="6">
        <v>6.24</v>
      </c>
      <c r="I1737">
        <v>3</v>
      </c>
      <c r="J1737">
        <v>0.2</v>
      </c>
      <c r="K1737" s="6">
        <v>0.54600000000000004</v>
      </c>
      <c r="L1737">
        <f>YEAR(Table1[[#This Row],[Ship Date]])</f>
        <v>2014</v>
      </c>
      <c r="M1737" t="str">
        <f>TEXT(Table1[[#This Row],[Ship Date]],"mmm")</f>
        <v>Apr</v>
      </c>
      <c r="N1737">
        <f>ROUNDUP(MONTH(Table1[[#This Row],[Ship Date]])/3,0)</f>
        <v>2</v>
      </c>
    </row>
    <row r="1738" spans="1:14" x14ac:dyDescent="0.3">
      <c r="A1738">
        <v>1751</v>
      </c>
      <c r="B1738" t="s">
        <v>2499</v>
      </c>
      <c r="C1738" t="s">
        <v>1082</v>
      </c>
      <c r="D1738" t="s">
        <v>2500</v>
      </c>
      <c r="E1738" s="1">
        <v>42330</v>
      </c>
      <c r="F1738" s="1">
        <v>42335</v>
      </c>
      <c r="G1738" t="s">
        <v>22</v>
      </c>
      <c r="H1738" s="6">
        <v>206.96199999999999</v>
      </c>
      <c r="I1738">
        <v>2</v>
      </c>
      <c r="J1738">
        <v>0.3</v>
      </c>
      <c r="K1738" s="6">
        <v>-32.522599999999997</v>
      </c>
      <c r="L1738">
        <f>YEAR(Table1[[#This Row],[Ship Date]])</f>
        <v>2015</v>
      </c>
      <c r="M1738" t="str">
        <f>TEXT(Table1[[#This Row],[Ship Date]],"mmm")</f>
        <v>Nov</v>
      </c>
      <c r="N1738">
        <f>ROUNDUP(MONTH(Table1[[#This Row],[Ship Date]])/3,0)</f>
        <v>4</v>
      </c>
    </row>
    <row r="1739" spans="1:14" x14ac:dyDescent="0.3">
      <c r="A1739">
        <v>1752</v>
      </c>
      <c r="B1739" t="s">
        <v>2501</v>
      </c>
      <c r="C1739" t="s">
        <v>2502</v>
      </c>
      <c r="D1739" t="s">
        <v>570</v>
      </c>
      <c r="E1739" s="1">
        <v>43022</v>
      </c>
      <c r="F1739" s="1">
        <v>43025</v>
      </c>
      <c r="G1739" t="s">
        <v>82</v>
      </c>
      <c r="H1739" s="6">
        <v>9.4600000000000009</v>
      </c>
      <c r="I1739">
        <v>2</v>
      </c>
      <c r="J1739">
        <v>0</v>
      </c>
      <c r="K1739" s="6">
        <v>3.6894</v>
      </c>
      <c r="L1739">
        <f>YEAR(Table1[[#This Row],[Ship Date]])</f>
        <v>2017</v>
      </c>
      <c r="M1739" t="str">
        <f>TEXT(Table1[[#This Row],[Ship Date]],"mmm")</f>
        <v>Oct</v>
      </c>
      <c r="N1739">
        <f>ROUNDUP(MONTH(Table1[[#This Row],[Ship Date]])/3,0)</f>
        <v>4</v>
      </c>
    </row>
    <row r="1740" spans="1:14" x14ac:dyDescent="0.3">
      <c r="A1740">
        <v>1753</v>
      </c>
      <c r="B1740" t="s">
        <v>2503</v>
      </c>
      <c r="C1740" t="s">
        <v>417</v>
      </c>
      <c r="D1740" t="s">
        <v>1750</v>
      </c>
      <c r="E1740" s="1">
        <v>43071</v>
      </c>
      <c r="F1740" s="1">
        <v>43074</v>
      </c>
      <c r="G1740" t="s">
        <v>82</v>
      </c>
      <c r="H1740" s="6">
        <v>559.62</v>
      </c>
      <c r="I1740">
        <v>9</v>
      </c>
      <c r="J1740">
        <v>0</v>
      </c>
      <c r="K1740" s="6">
        <v>151.09739999999999</v>
      </c>
      <c r="L1740">
        <f>YEAR(Table1[[#This Row],[Ship Date]])</f>
        <v>2017</v>
      </c>
      <c r="M1740" t="str">
        <f>TEXT(Table1[[#This Row],[Ship Date]],"mmm")</f>
        <v>Dec</v>
      </c>
      <c r="N1740">
        <f>ROUNDUP(MONTH(Table1[[#This Row],[Ship Date]])/3,0)</f>
        <v>4</v>
      </c>
    </row>
    <row r="1741" spans="1:14" x14ac:dyDescent="0.3">
      <c r="A1741">
        <v>1754</v>
      </c>
      <c r="B1741" t="s">
        <v>2503</v>
      </c>
      <c r="C1741" t="s">
        <v>417</v>
      </c>
      <c r="D1741" t="s">
        <v>2402</v>
      </c>
      <c r="E1741" s="1">
        <v>43071</v>
      </c>
      <c r="F1741" s="1">
        <v>43074</v>
      </c>
      <c r="G1741" t="s">
        <v>82</v>
      </c>
      <c r="H1741" s="6">
        <v>109.92</v>
      </c>
      <c r="I1741">
        <v>2</v>
      </c>
      <c r="J1741">
        <v>0</v>
      </c>
      <c r="K1741" s="6">
        <v>53.860799999999998</v>
      </c>
      <c r="L1741">
        <f>YEAR(Table1[[#This Row],[Ship Date]])</f>
        <v>2017</v>
      </c>
      <c r="M1741" t="str">
        <f>TEXT(Table1[[#This Row],[Ship Date]],"mmm")</f>
        <v>Dec</v>
      </c>
      <c r="N1741">
        <f>ROUNDUP(MONTH(Table1[[#This Row],[Ship Date]])/3,0)</f>
        <v>4</v>
      </c>
    </row>
    <row r="1742" spans="1:14" x14ac:dyDescent="0.3">
      <c r="A1742">
        <v>1755</v>
      </c>
      <c r="B1742" t="s">
        <v>2503</v>
      </c>
      <c r="C1742" t="s">
        <v>417</v>
      </c>
      <c r="D1742" t="s">
        <v>2504</v>
      </c>
      <c r="E1742" s="1">
        <v>43071</v>
      </c>
      <c r="F1742" s="1">
        <v>43074</v>
      </c>
      <c r="G1742" t="s">
        <v>82</v>
      </c>
      <c r="H1742" s="6">
        <v>8.56</v>
      </c>
      <c r="I1742">
        <v>2</v>
      </c>
      <c r="J1742">
        <v>0</v>
      </c>
      <c r="K1742" s="6">
        <v>3.8519999999999999</v>
      </c>
      <c r="L1742">
        <f>YEAR(Table1[[#This Row],[Ship Date]])</f>
        <v>2017</v>
      </c>
      <c r="M1742" t="str">
        <f>TEXT(Table1[[#This Row],[Ship Date]],"mmm")</f>
        <v>Dec</v>
      </c>
      <c r="N1742">
        <f>ROUNDUP(MONTH(Table1[[#This Row],[Ship Date]])/3,0)</f>
        <v>4</v>
      </c>
    </row>
    <row r="1743" spans="1:14" x14ac:dyDescent="0.3">
      <c r="A1743">
        <v>1756</v>
      </c>
      <c r="B1743" t="s">
        <v>2505</v>
      </c>
      <c r="C1743" t="s">
        <v>2324</v>
      </c>
      <c r="D1743" t="s">
        <v>1783</v>
      </c>
      <c r="E1743" s="1">
        <v>42346</v>
      </c>
      <c r="F1743" s="1">
        <v>42349</v>
      </c>
      <c r="G1743" t="s">
        <v>14</v>
      </c>
      <c r="H1743" s="6">
        <v>360.71199999999999</v>
      </c>
      <c r="I1743">
        <v>11</v>
      </c>
      <c r="J1743">
        <v>0.2</v>
      </c>
      <c r="K1743" s="6">
        <v>130.75810000000001</v>
      </c>
      <c r="L1743">
        <f>YEAR(Table1[[#This Row],[Ship Date]])</f>
        <v>2015</v>
      </c>
      <c r="M1743" t="str">
        <f>TEXT(Table1[[#This Row],[Ship Date]],"mmm")</f>
        <v>Dec</v>
      </c>
      <c r="N1743">
        <f>ROUNDUP(MONTH(Table1[[#This Row],[Ship Date]])/3,0)</f>
        <v>4</v>
      </c>
    </row>
    <row r="1744" spans="1:14" x14ac:dyDescent="0.3">
      <c r="A1744">
        <v>1757</v>
      </c>
      <c r="B1744" t="s">
        <v>2505</v>
      </c>
      <c r="C1744" t="s">
        <v>2324</v>
      </c>
      <c r="D1744" t="s">
        <v>2506</v>
      </c>
      <c r="E1744" s="1">
        <v>42346</v>
      </c>
      <c r="F1744" s="1">
        <v>42349</v>
      </c>
      <c r="G1744" t="s">
        <v>14</v>
      </c>
      <c r="H1744" s="6">
        <v>1718.4</v>
      </c>
      <c r="I1744">
        <v>6</v>
      </c>
      <c r="J1744">
        <v>0.2</v>
      </c>
      <c r="K1744" s="6">
        <v>150.36000000000001</v>
      </c>
      <c r="L1744">
        <f>YEAR(Table1[[#This Row],[Ship Date]])</f>
        <v>2015</v>
      </c>
      <c r="M1744" t="str">
        <f>TEXT(Table1[[#This Row],[Ship Date]],"mmm")</f>
        <v>Dec</v>
      </c>
      <c r="N1744">
        <f>ROUNDUP(MONTH(Table1[[#This Row],[Ship Date]])/3,0)</f>
        <v>4</v>
      </c>
    </row>
    <row r="1745" spans="1:14" x14ac:dyDescent="0.3">
      <c r="A1745">
        <v>1758</v>
      </c>
      <c r="B1745" t="s">
        <v>2507</v>
      </c>
      <c r="C1745" t="s">
        <v>1603</v>
      </c>
      <c r="D1745" t="s">
        <v>2172</v>
      </c>
      <c r="E1745" s="1">
        <v>42198</v>
      </c>
      <c r="F1745" s="1">
        <v>42200</v>
      </c>
      <c r="G1745" t="s">
        <v>82</v>
      </c>
      <c r="H1745" s="6">
        <v>41.567999999999998</v>
      </c>
      <c r="I1745">
        <v>6</v>
      </c>
      <c r="J1745">
        <v>0.8</v>
      </c>
      <c r="K1745" s="6">
        <v>-66.508799999999994</v>
      </c>
      <c r="L1745">
        <f>YEAR(Table1[[#This Row],[Ship Date]])</f>
        <v>2015</v>
      </c>
      <c r="M1745" t="str">
        <f>TEXT(Table1[[#This Row],[Ship Date]],"mmm")</f>
        <v>Jul</v>
      </c>
      <c r="N1745">
        <f>ROUNDUP(MONTH(Table1[[#This Row],[Ship Date]])/3,0)</f>
        <v>3</v>
      </c>
    </row>
    <row r="1746" spans="1:14" x14ac:dyDescent="0.3">
      <c r="A1746">
        <v>1759</v>
      </c>
      <c r="B1746" t="s">
        <v>2508</v>
      </c>
      <c r="C1746" t="s">
        <v>2509</v>
      </c>
      <c r="D1746" t="s">
        <v>1757</v>
      </c>
      <c r="E1746" s="1">
        <v>41770</v>
      </c>
      <c r="F1746" s="1">
        <v>41776</v>
      </c>
      <c r="G1746" t="s">
        <v>22</v>
      </c>
      <c r="H1746" s="6">
        <v>46.863999999999997</v>
      </c>
      <c r="I1746">
        <v>2</v>
      </c>
      <c r="J1746">
        <v>0.2</v>
      </c>
      <c r="K1746" s="6">
        <v>7.6154000000000002</v>
      </c>
      <c r="L1746">
        <f>YEAR(Table1[[#This Row],[Ship Date]])</f>
        <v>2014</v>
      </c>
      <c r="M1746" t="str">
        <f>TEXT(Table1[[#This Row],[Ship Date]],"mmm")</f>
        <v>May</v>
      </c>
      <c r="N1746">
        <f>ROUNDUP(MONTH(Table1[[#This Row],[Ship Date]])/3,0)</f>
        <v>2</v>
      </c>
    </row>
    <row r="1747" spans="1:14" x14ac:dyDescent="0.3">
      <c r="A1747">
        <v>1760</v>
      </c>
      <c r="B1747" t="s">
        <v>2510</v>
      </c>
      <c r="C1747" t="s">
        <v>2174</v>
      </c>
      <c r="D1747" t="s">
        <v>725</v>
      </c>
      <c r="E1747" s="1">
        <v>41644</v>
      </c>
      <c r="F1747" s="1">
        <v>41651</v>
      </c>
      <c r="G1747" t="s">
        <v>22</v>
      </c>
      <c r="H1747" s="6">
        <v>19.536000000000001</v>
      </c>
      <c r="I1747">
        <v>3</v>
      </c>
      <c r="J1747">
        <v>0.2</v>
      </c>
      <c r="K1747" s="6">
        <v>4.8840000000000003</v>
      </c>
      <c r="L1747">
        <f>YEAR(Table1[[#This Row],[Ship Date]])</f>
        <v>2014</v>
      </c>
      <c r="M1747" t="str">
        <f>TEXT(Table1[[#This Row],[Ship Date]],"mmm")</f>
        <v>Jan</v>
      </c>
      <c r="N1747">
        <f>ROUNDUP(MONTH(Table1[[#This Row],[Ship Date]])/3,0)</f>
        <v>1</v>
      </c>
    </row>
    <row r="1748" spans="1:14" x14ac:dyDescent="0.3">
      <c r="A1748">
        <v>1761</v>
      </c>
      <c r="B1748" t="s">
        <v>2511</v>
      </c>
      <c r="C1748" t="s">
        <v>664</v>
      </c>
      <c r="D1748" t="s">
        <v>2512</v>
      </c>
      <c r="E1748" s="1">
        <v>42252</v>
      </c>
      <c r="F1748" s="1">
        <v>42256</v>
      </c>
      <c r="G1748" t="s">
        <v>22</v>
      </c>
      <c r="H1748" s="6">
        <v>411.33199999999999</v>
      </c>
      <c r="I1748">
        <v>4</v>
      </c>
      <c r="J1748">
        <v>0.15</v>
      </c>
      <c r="K1748" s="6">
        <v>-4.8391999999999999</v>
      </c>
      <c r="L1748">
        <f>YEAR(Table1[[#This Row],[Ship Date]])</f>
        <v>2015</v>
      </c>
      <c r="M1748" t="str">
        <f>TEXT(Table1[[#This Row],[Ship Date]],"mmm")</f>
        <v>Sep</v>
      </c>
      <c r="N1748">
        <f>ROUNDUP(MONTH(Table1[[#This Row],[Ship Date]])/3,0)</f>
        <v>3</v>
      </c>
    </row>
    <row r="1749" spans="1:14" x14ac:dyDescent="0.3">
      <c r="A1749">
        <v>1762</v>
      </c>
      <c r="B1749" t="s">
        <v>2511</v>
      </c>
      <c r="C1749" t="s">
        <v>664</v>
      </c>
      <c r="D1749" t="s">
        <v>2513</v>
      </c>
      <c r="E1749" s="1">
        <v>42252</v>
      </c>
      <c r="F1749" s="1">
        <v>42256</v>
      </c>
      <c r="G1749" t="s">
        <v>22</v>
      </c>
      <c r="H1749" s="6">
        <v>28.751999999999999</v>
      </c>
      <c r="I1749">
        <v>6</v>
      </c>
      <c r="J1749">
        <v>0.2</v>
      </c>
      <c r="K1749" s="6">
        <v>9.7037999999999993</v>
      </c>
      <c r="L1749">
        <f>YEAR(Table1[[#This Row],[Ship Date]])</f>
        <v>2015</v>
      </c>
      <c r="M1749" t="str">
        <f>TEXT(Table1[[#This Row],[Ship Date]],"mmm")</f>
        <v>Sep</v>
      </c>
      <c r="N1749">
        <f>ROUNDUP(MONTH(Table1[[#This Row],[Ship Date]])/3,0)</f>
        <v>3</v>
      </c>
    </row>
    <row r="1750" spans="1:14" x14ac:dyDescent="0.3">
      <c r="A1750">
        <v>1763</v>
      </c>
      <c r="B1750" t="s">
        <v>2511</v>
      </c>
      <c r="C1750" t="s">
        <v>664</v>
      </c>
      <c r="D1750" t="s">
        <v>2514</v>
      </c>
      <c r="E1750" s="1">
        <v>42252</v>
      </c>
      <c r="F1750" s="1">
        <v>42256</v>
      </c>
      <c r="G1750" t="s">
        <v>22</v>
      </c>
      <c r="H1750" s="6">
        <v>293.19900000000001</v>
      </c>
      <c r="I1750">
        <v>3</v>
      </c>
      <c r="J1750">
        <v>0.15</v>
      </c>
      <c r="K1750" s="6">
        <v>-20.696400000000001</v>
      </c>
      <c r="L1750">
        <f>YEAR(Table1[[#This Row],[Ship Date]])</f>
        <v>2015</v>
      </c>
      <c r="M1750" t="str">
        <f>TEXT(Table1[[#This Row],[Ship Date]],"mmm")</f>
        <v>Sep</v>
      </c>
      <c r="N1750">
        <f>ROUNDUP(MONTH(Table1[[#This Row],[Ship Date]])/3,0)</f>
        <v>3</v>
      </c>
    </row>
    <row r="1751" spans="1:14" x14ac:dyDescent="0.3">
      <c r="A1751">
        <v>1764</v>
      </c>
      <c r="B1751" t="s">
        <v>2515</v>
      </c>
      <c r="C1751" t="s">
        <v>2516</v>
      </c>
      <c r="D1751" t="s">
        <v>715</v>
      </c>
      <c r="E1751" s="1">
        <v>42586</v>
      </c>
      <c r="F1751" s="1">
        <v>42590</v>
      </c>
      <c r="G1751" t="s">
        <v>22</v>
      </c>
      <c r="H1751" s="6">
        <v>35.06</v>
      </c>
      <c r="I1751">
        <v>2</v>
      </c>
      <c r="J1751">
        <v>0</v>
      </c>
      <c r="K1751" s="6">
        <v>10.518000000000001</v>
      </c>
      <c r="L1751">
        <f>YEAR(Table1[[#This Row],[Ship Date]])</f>
        <v>2016</v>
      </c>
      <c r="M1751" t="str">
        <f>TEXT(Table1[[#This Row],[Ship Date]],"mmm")</f>
        <v>Aug</v>
      </c>
      <c r="N1751">
        <f>ROUNDUP(MONTH(Table1[[#This Row],[Ship Date]])/3,0)</f>
        <v>3</v>
      </c>
    </row>
    <row r="1752" spans="1:14" x14ac:dyDescent="0.3">
      <c r="A1752">
        <v>1765</v>
      </c>
      <c r="B1752" t="s">
        <v>2515</v>
      </c>
      <c r="C1752" t="s">
        <v>2516</v>
      </c>
      <c r="D1752" t="s">
        <v>1278</v>
      </c>
      <c r="E1752" s="1">
        <v>42586</v>
      </c>
      <c r="F1752" s="1">
        <v>42590</v>
      </c>
      <c r="G1752" t="s">
        <v>22</v>
      </c>
      <c r="H1752" s="6">
        <v>4.13</v>
      </c>
      <c r="I1752">
        <v>1</v>
      </c>
      <c r="J1752">
        <v>0</v>
      </c>
      <c r="K1752" s="6">
        <v>1.8997999999999999</v>
      </c>
      <c r="L1752">
        <f>YEAR(Table1[[#This Row],[Ship Date]])</f>
        <v>2016</v>
      </c>
      <c r="M1752" t="str">
        <f>TEXT(Table1[[#This Row],[Ship Date]],"mmm")</f>
        <v>Aug</v>
      </c>
      <c r="N1752">
        <f>ROUNDUP(MONTH(Table1[[#This Row],[Ship Date]])/3,0)</f>
        <v>3</v>
      </c>
    </row>
    <row r="1753" spans="1:14" x14ac:dyDescent="0.3">
      <c r="A1753">
        <v>1766</v>
      </c>
      <c r="B1753" t="s">
        <v>2515</v>
      </c>
      <c r="C1753" t="s">
        <v>2516</v>
      </c>
      <c r="D1753" t="s">
        <v>2517</v>
      </c>
      <c r="E1753" s="1">
        <v>42586</v>
      </c>
      <c r="F1753" s="1">
        <v>42590</v>
      </c>
      <c r="G1753" t="s">
        <v>22</v>
      </c>
      <c r="H1753" s="6">
        <v>109.8</v>
      </c>
      <c r="I1753">
        <v>9</v>
      </c>
      <c r="J1753">
        <v>0</v>
      </c>
      <c r="K1753" s="6">
        <v>46.116</v>
      </c>
      <c r="L1753">
        <f>YEAR(Table1[[#This Row],[Ship Date]])</f>
        <v>2016</v>
      </c>
      <c r="M1753" t="str">
        <f>TEXT(Table1[[#This Row],[Ship Date]],"mmm")</f>
        <v>Aug</v>
      </c>
      <c r="N1753">
        <f>ROUNDUP(MONTH(Table1[[#This Row],[Ship Date]])/3,0)</f>
        <v>3</v>
      </c>
    </row>
    <row r="1754" spans="1:14" x14ac:dyDescent="0.3">
      <c r="A1754">
        <v>1767</v>
      </c>
      <c r="B1754" t="s">
        <v>2515</v>
      </c>
      <c r="C1754" t="s">
        <v>2516</v>
      </c>
      <c r="D1754" t="s">
        <v>2518</v>
      </c>
      <c r="E1754" s="1">
        <v>42586</v>
      </c>
      <c r="F1754" s="1">
        <v>42590</v>
      </c>
      <c r="G1754" t="s">
        <v>22</v>
      </c>
      <c r="H1754" s="6">
        <v>9.82</v>
      </c>
      <c r="I1754">
        <v>2</v>
      </c>
      <c r="J1754">
        <v>0</v>
      </c>
      <c r="K1754" s="6">
        <v>4.8117999999999999</v>
      </c>
      <c r="L1754">
        <f>YEAR(Table1[[#This Row],[Ship Date]])</f>
        <v>2016</v>
      </c>
      <c r="M1754" t="str">
        <f>TEXT(Table1[[#This Row],[Ship Date]],"mmm")</f>
        <v>Aug</v>
      </c>
      <c r="N1754">
        <f>ROUNDUP(MONTH(Table1[[#This Row],[Ship Date]])/3,0)</f>
        <v>3</v>
      </c>
    </row>
    <row r="1755" spans="1:14" x14ac:dyDescent="0.3">
      <c r="A1755">
        <v>1768</v>
      </c>
      <c r="B1755" t="s">
        <v>2519</v>
      </c>
      <c r="C1755" t="s">
        <v>2520</v>
      </c>
      <c r="D1755" t="s">
        <v>112</v>
      </c>
      <c r="E1755" s="1">
        <v>41720</v>
      </c>
      <c r="F1755" s="1">
        <v>41724</v>
      </c>
      <c r="G1755" t="s">
        <v>22</v>
      </c>
      <c r="H1755" s="6">
        <v>7.6440000000000001</v>
      </c>
      <c r="I1755">
        <v>4</v>
      </c>
      <c r="J1755">
        <v>0.7</v>
      </c>
      <c r="K1755" s="6">
        <v>-5.8604000000000003</v>
      </c>
      <c r="L1755">
        <f>YEAR(Table1[[#This Row],[Ship Date]])</f>
        <v>2014</v>
      </c>
      <c r="M1755" t="str">
        <f>TEXT(Table1[[#This Row],[Ship Date]],"mmm")</f>
        <v>Mar</v>
      </c>
      <c r="N1755">
        <f>ROUNDUP(MONTH(Table1[[#This Row],[Ship Date]])/3,0)</f>
        <v>1</v>
      </c>
    </row>
    <row r="1756" spans="1:14" x14ac:dyDescent="0.3">
      <c r="A1756">
        <v>1769</v>
      </c>
      <c r="B1756" t="s">
        <v>2519</v>
      </c>
      <c r="C1756" t="s">
        <v>2520</v>
      </c>
      <c r="D1756" t="s">
        <v>296</v>
      </c>
      <c r="E1756" s="1">
        <v>41720</v>
      </c>
      <c r="F1756" s="1">
        <v>41724</v>
      </c>
      <c r="G1756" t="s">
        <v>22</v>
      </c>
      <c r="H1756" s="6">
        <v>51.465000000000003</v>
      </c>
      <c r="I1756">
        <v>5</v>
      </c>
      <c r="J1756">
        <v>0.7</v>
      </c>
      <c r="K1756" s="6">
        <v>-39.456499999999998</v>
      </c>
      <c r="L1756">
        <f>YEAR(Table1[[#This Row],[Ship Date]])</f>
        <v>2014</v>
      </c>
      <c r="M1756" t="str">
        <f>TEXT(Table1[[#This Row],[Ship Date]],"mmm")</f>
        <v>Mar</v>
      </c>
      <c r="N1756">
        <f>ROUNDUP(MONTH(Table1[[#This Row],[Ship Date]])/3,0)</f>
        <v>1</v>
      </c>
    </row>
    <row r="1757" spans="1:14" x14ac:dyDescent="0.3">
      <c r="A1757">
        <v>1770</v>
      </c>
      <c r="B1757" t="s">
        <v>2521</v>
      </c>
      <c r="C1757" t="s">
        <v>162</v>
      </c>
      <c r="D1757" t="s">
        <v>970</v>
      </c>
      <c r="E1757" s="1">
        <v>42796</v>
      </c>
      <c r="F1757" s="1">
        <v>42802</v>
      </c>
      <c r="G1757" t="s">
        <v>22</v>
      </c>
      <c r="H1757" s="6">
        <v>6.976</v>
      </c>
      <c r="I1757">
        <v>4</v>
      </c>
      <c r="J1757">
        <v>0.2</v>
      </c>
      <c r="K1757" s="6">
        <v>-1.3952</v>
      </c>
      <c r="L1757">
        <f>YEAR(Table1[[#This Row],[Ship Date]])</f>
        <v>2017</v>
      </c>
      <c r="M1757" t="str">
        <f>TEXT(Table1[[#This Row],[Ship Date]],"mmm")</f>
        <v>Mar</v>
      </c>
      <c r="N1757">
        <f>ROUNDUP(MONTH(Table1[[#This Row],[Ship Date]])/3,0)</f>
        <v>1</v>
      </c>
    </row>
    <row r="1758" spans="1:14" x14ac:dyDescent="0.3">
      <c r="A1758">
        <v>1771</v>
      </c>
      <c r="B1758" t="s">
        <v>2521</v>
      </c>
      <c r="C1758" t="s">
        <v>162</v>
      </c>
      <c r="D1758" t="s">
        <v>102</v>
      </c>
      <c r="E1758" s="1">
        <v>42796</v>
      </c>
      <c r="F1758" s="1">
        <v>42802</v>
      </c>
      <c r="G1758" t="s">
        <v>22</v>
      </c>
      <c r="H1758" s="6">
        <v>12.222</v>
      </c>
      <c r="I1758">
        <v>7</v>
      </c>
      <c r="J1758">
        <v>0.8</v>
      </c>
      <c r="K1758" s="6">
        <v>-20.1663</v>
      </c>
      <c r="L1758">
        <f>YEAR(Table1[[#This Row],[Ship Date]])</f>
        <v>2017</v>
      </c>
      <c r="M1758" t="str">
        <f>TEXT(Table1[[#This Row],[Ship Date]],"mmm")</f>
        <v>Mar</v>
      </c>
      <c r="N1758">
        <f>ROUNDUP(MONTH(Table1[[#This Row],[Ship Date]])/3,0)</f>
        <v>1</v>
      </c>
    </row>
    <row r="1759" spans="1:14" x14ac:dyDescent="0.3">
      <c r="A1759">
        <v>1772</v>
      </c>
      <c r="B1759" t="s">
        <v>2522</v>
      </c>
      <c r="C1759" t="s">
        <v>243</v>
      </c>
      <c r="D1759" t="s">
        <v>1809</v>
      </c>
      <c r="E1759" s="1">
        <v>42701</v>
      </c>
      <c r="F1759" s="1">
        <v>42703</v>
      </c>
      <c r="G1759" t="s">
        <v>14</v>
      </c>
      <c r="H1759" s="6">
        <v>97.983999999999995</v>
      </c>
      <c r="I1759">
        <v>2</v>
      </c>
      <c r="J1759">
        <v>0.2</v>
      </c>
      <c r="K1759" s="6">
        <v>-24.495999999999999</v>
      </c>
      <c r="L1759">
        <f>YEAR(Table1[[#This Row],[Ship Date]])</f>
        <v>2016</v>
      </c>
      <c r="M1759" t="str">
        <f>TEXT(Table1[[#This Row],[Ship Date]],"mmm")</f>
        <v>Nov</v>
      </c>
      <c r="N1759">
        <f>ROUNDUP(MONTH(Table1[[#This Row],[Ship Date]])/3,0)</f>
        <v>4</v>
      </c>
    </row>
    <row r="1760" spans="1:14" x14ac:dyDescent="0.3">
      <c r="A1760">
        <v>1773</v>
      </c>
      <c r="B1760" t="s">
        <v>2522</v>
      </c>
      <c r="C1760" t="s">
        <v>243</v>
      </c>
      <c r="D1760" t="s">
        <v>415</v>
      </c>
      <c r="E1760" s="1">
        <v>42701</v>
      </c>
      <c r="F1760" s="1">
        <v>42703</v>
      </c>
      <c r="G1760" t="s">
        <v>14</v>
      </c>
      <c r="H1760" s="6">
        <v>62.4</v>
      </c>
      <c r="I1760">
        <v>6</v>
      </c>
      <c r="J1760">
        <v>0.2</v>
      </c>
      <c r="K1760" s="6">
        <v>19.5</v>
      </c>
      <c r="L1760">
        <f>YEAR(Table1[[#This Row],[Ship Date]])</f>
        <v>2016</v>
      </c>
      <c r="M1760" t="str">
        <f>TEXT(Table1[[#This Row],[Ship Date]],"mmm")</f>
        <v>Nov</v>
      </c>
      <c r="N1760">
        <f>ROUNDUP(MONTH(Table1[[#This Row],[Ship Date]])/3,0)</f>
        <v>4</v>
      </c>
    </row>
    <row r="1761" spans="1:14" x14ac:dyDescent="0.3">
      <c r="A1761">
        <v>1774</v>
      </c>
      <c r="B1761" t="s">
        <v>2523</v>
      </c>
      <c r="C1761" t="s">
        <v>2335</v>
      </c>
      <c r="D1761" t="s">
        <v>2524</v>
      </c>
      <c r="E1761" s="1">
        <v>41757</v>
      </c>
      <c r="F1761" s="1">
        <v>41762</v>
      </c>
      <c r="G1761" t="s">
        <v>22</v>
      </c>
      <c r="H1761" s="6">
        <v>20.86</v>
      </c>
      <c r="I1761">
        <v>2</v>
      </c>
      <c r="J1761">
        <v>0</v>
      </c>
      <c r="K1761" s="6">
        <v>9.3870000000000005</v>
      </c>
      <c r="L1761">
        <f>YEAR(Table1[[#This Row],[Ship Date]])</f>
        <v>2014</v>
      </c>
      <c r="M1761" t="str">
        <f>TEXT(Table1[[#This Row],[Ship Date]],"mmm")</f>
        <v>May</v>
      </c>
      <c r="N1761">
        <f>ROUNDUP(MONTH(Table1[[#This Row],[Ship Date]])/3,0)</f>
        <v>2</v>
      </c>
    </row>
    <row r="1762" spans="1:14" x14ac:dyDescent="0.3">
      <c r="A1762">
        <v>1775</v>
      </c>
      <c r="B1762" t="s">
        <v>2523</v>
      </c>
      <c r="C1762" t="s">
        <v>2335</v>
      </c>
      <c r="D1762" t="s">
        <v>2525</v>
      </c>
      <c r="E1762" s="1">
        <v>41757</v>
      </c>
      <c r="F1762" s="1">
        <v>41762</v>
      </c>
      <c r="G1762" t="s">
        <v>22</v>
      </c>
      <c r="H1762" s="6">
        <v>497.61</v>
      </c>
      <c r="I1762">
        <v>9</v>
      </c>
      <c r="J1762">
        <v>0</v>
      </c>
      <c r="K1762" s="6">
        <v>129.37860000000001</v>
      </c>
      <c r="L1762">
        <f>YEAR(Table1[[#This Row],[Ship Date]])</f>
        <v>2014</v>
      </c>
      <c r="M1762" t="str">
        <f>TEXT(Table1[[#This Row],[Ship Date]],"mmm")</f>
        <v>May</v>
      </c>
      <c r="N1762">
        <f>ROUNDUP(MONTH(Table1[[#This Row],[Ship Date]])/3,0)</f>
        <v>2</v>
      </c>
    </row>
    <row r="1763" spans="1:14" x14ac:dyDescent="0.3">
      <c r="A1763">
        <v>1776</v>
      </c>
      <c r="B1763" t="s">
        <v>2523</v>
      </c>
      <c r="C1763" t="s">
        <v>2335</v>
      </c>
      <c r="D1763" t="s">
        <v>2526</v>
      </c>
      <c r="E1763" s="1">
        <v>41757</v>
      </c>
      <c r="F1763" s="1">
        <v>41762</v>
      </c>
      <c r="G1763" t="s">
        <v>22</v>
      </c>
      <c r="H1763" s="6">
        <v>5.34</v>
      </c>
      <c r="I1763">
        <v>2</v>
      </c>
      <c r="J1763">
        <v>0</v>
      </c>
      <c r="K1763" s="6">
        <v>1.4952000000000001</v>
      </c>
      <c r="L1763">
        <f>YEAR(Table1[[#This Row],[Ship Date]])</f>
        <v>2014</v>
      </c>
      <c r="M1763" t="str">
        <f>TEXT(Table1[[#This Row],[Ship Date]],"mmm")</f>
        <v>May</v>
      </c>
      <c r="N1763">
        <f>ROUNDUP(MONTH(Table1[[#This Row],[Ship Date]])/3,0)</f>
        <v>2</v>
      </c>
    </row>
    <row r="1764" spans="1:14" x14ac:dyDescent="0.3">
      <c r="A1764">
        <v>1777</v>
      </c>
      <c r="B1764" t="s">
        <v>2523</v>
      </c>
      <c r="C1764" t="s">
        <v>2335</v>
      </c>
      <c r="D1764" t="s">
        <v>1739</v>
      </c>
      <c r="E1764" s="1">
        <v>41757</v>
      </c>
      <c r="F1764" s="1">
        <v>41762</v>
      </c>
      <c r="G1764" t="s">
        <v>22</v>
      </c>
      <c r="H1764" s="6">
        <v>3.15</v>
      </c>
      <c r="I1764">
        <v>1</v>
      </c>
      <c r="J1764">
        <v>0</v>
      </c>
      <c r="K1764" s="6">
        <v>1.512</v>
      </c>
      <c r="L1764">
        <f>YEAR(Table1[[#This Row],[Ship Date]])</f>
        <v>2014</v>
      </c>
      <c r="M1764" t="str">
        <f>TEXT(Table1[[#This Row],[Ship Date]],"mmm")</f>
        <v>May</v>
      </c>
      <c r="N1764">
        <f>ROUNDUP(MONTH(Table1[[#This Row],[Ship Date]])/3,0)</f>
        <v>2</v>
      </c>
    </row>
    <row r="1765" spans="1:14" x14ac:dyDescent="0.3">
      <c r="A1765">
        <v>1778</v>
      </c>
      <c r="B1765" t="s">
        <v>2527</v>
      </c>
      <c r="C1765" t="s">
        <v>111</v>
      </c>
      <c r="D1765" t="s">
        <v>2528</v>
      </c>
      <c r="E1765" s="1">
        <v>42332</v>
      </c>
      <c r="F1765" s="1">
        <v>42336</v>
      </c>
      <c r="G1765" t="s">
        <v>22</v>
      </c>
      <c r="H1765" s="6">
        <v>368.91</v>
      </c>
      <c r="I1765">
        <v>9</v>
      </c>
      <c r="J1765">
        <v>0</v>
      </c>
      <c r="K1765" s="6">
        <v>180.76589999999999</v>
      </c>
      <c r="L1765">
        <f>YEAR(Table1[[#This Row],[Ship Date]])</f>
        <v>2015</v>
      </c>
      <c r="M1765" t="str">
        <f>TEXT(Table1[[#This Row],[Ship Date]],"mmm")</f>
        <v>Nov</v>
      </c>
      <c r="N1765">
        <f>ROUNDUP(MONTH(Table1[[#This Row],[Ship Date]])/3,0)</f>
        <v>4</v>
      </c>
    </row>
    <row r="1766" spans="1:14" x14ac:dyDescent="0.3">
      <c r="A1766">
        <v>1779</v>
      </c>
      <c r="B1766" t="s">
        <v>2527</v>
      </c>
      <c r="C1766" t="s">
        <v>111</v>
      </c>
      <c r="D1766" t="s">
        <v>850</v>
      </c>
      <c r="E1766" s="1">
        <v>42332</v>
      </c>
      <c r="F1766" s="1">
        <v>42336</v>
      </c>
      <c r="G1766" t="s">
        <v>22</v>
      </c>
      <c r="H1766" s="6">
        <v>14.7</v>
      </c>
      <c r="I1766">
        <v>5</v>
      </c>
      <c r="J1766">
        <v>0</v>
      </c>
      <c r="K1766" s="6">
        <v>6.6150000000000002</v>
      </c>
      <c r="L1766">
        <f>YEAR(Table1[[#This Row],[Ship Date]])</f>
        <v>2015</v>
      </c>
      <c r="M1766" t="str">
        <f>TEXT(Table1[[#This Row],[Ship Date]],"mmm")</f>
        <v>Nov</v>
      </c>
      <c r="N1766">
        <f>ROUNDUP(MONTH(Table1[[#This Row],[Ship Date]])/3,0)</f>
        <v>4</v>
      </c>
    </row>
    <row r="1767" spans="1:14" x14ac:dyDescent="0.3">
      <c r="A1767">
        <v>1780</v>
      </c>
      <c r="B1767" t="s">
        <v>2529</v>
      </c>
      <c r="C1767" t="s">
        <v>1944</v>
      </c>
      <c r="D1767" t="s">
        <v>1721</v>
      </c>
      <c r="E1767" s="1">
        <v>42685</v>
      </c>
      <c r="F1767" s="1">
        <v>42690</v>
      </c>
      <c r="G1767" t="s">
        <v>22</v>
      </c>
      <c r="H1767" s="6">
        <v>59.97</v>
      </c>
      <c r="I1767">
        <v>3</v>
      </c>
      <c r="J1767">
        <v>0</v>
      </c>
      <c r="K1767" s="6">
        <v>14.9925</v>
      </c>
      <c r="L1767">
        <f>YEAR(Table1[[#This Row],[Ship Date]])</f>
        <v>2016</v>
      </c>
      <c r="M1767" t="str">
        <f>TEXT(Table1[[#This Row],[Ship Date]],"mmm")</f>
        <v>Nov</v>
      </c>
      <c r="N1767">
        <f>ROUNDUP(MONTH(Table1[[#This Row],[Ship Date]])/3,0)</f>
        <v>4</v>
      </c>
    </row>
    <row r="1768" spans="1:14" x14ac:dyDescent="0.3">
      <c r="A1768">
        <v>1781</v>
      </c>
      <c r="B1768" t="s">
        <v>2529</v>
      </c>
      <c r="C1768" t="s">
        <v>1944</v>
      </c>
      <c r="D1768" t="s">
        <v>462</v>
      </c>
      <c r="E1768" s="1">
        <v>42685</v>
      </c>
      <c r="F1768" s="1">
        <v>42690</v>
      </c>
      <c r="G1768" t="s">
        <v>22</v>
      </c>
      <c r="H1768" s="6">
        <v>83.36</v>
      </c>
      <c r="I1768">
        <v>1</v>
      </c>
      <c r="J1768">
        <v>0</v>
      </c>
      <c r="K1768" s="6">
        <v>20.84</v>
      </c>
      <c r="L1768">
        <f>YEAR(Table1[[#This Row],[Ship Date]])</f>
        <v>2016</v>
      </c>
      <c r="M1768" t="str">
        <f>TEXT(Table1[[#This Row],[Ship Date]],"mmm")</f>
        <v>Nov</v>
      </c>
      <c r="N1768">
        <f>ROUNDUP(MONTH(Table1[[#This Row],[Ship Date]])/3,0)</f>
        <v>4</v>
      </c>
    </row>
    <row r="1769" spans="1:14" x14ac:dyDescent="0.3">
      <c r="A1769">
        <v>1782</v>
      </c>
      <c r="B1769" t="s">
        <v>2530</v>
      </c>
      <c r="C1769" t="s">
        <v>497</v>
      </c>
      <c r="D1769" t="s">
        <v>2531</v>
      </c>
      <c r="E1769" s="1">
        <v>42194</v>
      </c>
      <c r="F1769" s="1">
        <v>42198</v>
      </c>
      <c r="G1769" t="s">
        <v>22</v>
      </c>
      <c r="H1769" s="6">
        <v>6.58</v>
      </c>
      <c r="I1769">
        <v>2</v>
      </c>
      <c r="J1769">
        <v>0</v>
      </c>
      <c r="K1769" s="6">
        <v>3.0268000000000002</v>
      </c>
      <c r="L1769">
        <f>YEAR(Table1[[#This Row],[Ship Date]])</f>
        <v>2015</v>
      </c>
      <c r="M1769" t="str">
        <f>TEXT(Table1[[#This Row],[Ship Date]],"mmm")</f>
        <v>Jul</v>
      </c>
      <c r="N1769">
        <f>ROUNDUP(MONTH(Table1[[#This Row],[Ship Date]])/3,0)</f>
        <v>3</v>
      </c>
    </row>
    <row r="1770" spans="1:14" x14ac:dyDescent="0.3">
      <c r="A1770">
        <v>1783</v>
      </c>
      <c r="B1770" t="s">
        <v>2530</v>
      </c>
      <c r="C1770" t="s">
        <v>497</v>
      </c>
      <c r="D1770" t="s">
        <v>1695</v>
      </c>
      <c r="E1770" s="1">
        <v>42194</v>
      </c>
      <c r="F1770" s="1">
        <v>42198</v>
      </c>
      <c r="G1770" t="s">
        <v>22</v>
      </c>
      <c r="H1770" s="6">
        <v>122.94</v>
      </c>
      <c r="I1770">
        <v>3</v>
      </c>
      <c r="J1770">
        <v>0</v>
      </c>
      <c r="K1770" s="6">
        <v>59.011200000000002</v>
      </c>
      <c r="L1770">
        <f>YEAR(Table1[[#This Row],[Ship Date]])</f>
        <v>2015</v>
      </c>
      <c r="M1770" t="str">
        <f>TEXT(Table1[[#This Row],[Ship Date]],"mmm")</f>
        <v>Jul</v>
      </c>
      <c r="N1770">
        <f>ROUNDUP(MONTH(Table1[[#This Row],[Ship Date]])/3,0)</f>
        <v>3</v>
      </c>
    </row>
    <row r="1771" spans="1:14" x14ac:dyDescent="0.3">
      <c r="A1771">
        <v>1784</v>
      </c>
      <c r="B1771" t="s">
        <v>2532</v>
      </c>
      <c r="C1771" t="s">
        <v>2533</v>
      </c>
      <c r="D1771" t="s">
        <v>2402</v>
      </c>
      <c r="E1771" s="1">
        <v>43000</v>
      </c>
      <c r="F1771" s="1">
        <v>43004</v>
      </c>
      <c r="G1771" t="s">
        <v>22</v>
      </c>
      <c r="H1771" s="6">
        <v>219.84</v>
      </c>
      <c r="I1771">
        <v>4</v>
      </c>
      <c r="J1771">
        <v>0</v>
      </c>
      <c r="K1771" s="6">
        <v>107.7216</v>
      </c>
      <c r="L1771">
        <f>YEAR(Table1[[#This Row],[Ship Date]])</f>
        <v>2017</v>
      </c>
      <c r="M1771" t="str">
        <f>TEXT(Table1[[#This Row],[Ship Date]],"mmm")</f>
        <v>Sep</v>
      </c>
      <c r="N1771">
        <f>ROUNDUP(MONTH(Table1[[#This Row],[Ship Date]])/3,0)</f>
        <v>3</v>
      </c>
    </row>
    <row r="1772" spans="1:14" x14ac:dyDescent="0.3">
      <c r="A1772">
        <v>1785</v>
      </c>
      <c r="B1772" t="s">
        <v>2532</v>
      </c>
      <c r="C1772" t="s">
        <v>2533</v>
      </c>
      <c r="D1772" t="s">
        <v>2072</v>
      </c>
      <c r="E1772" s="1">
        <v>43000</v>
      </c>
      <c r="F1772" s="1">
        <v>43004</v>
      </c>
      <c r="G1772" t="s">
        <v>22</v>
      </c>
      <c r="H1772" s="6">
        <v>98.16</v>
      </c>
      <c r="I1772">
        <v>6</v>
      </c>
      <c r="J1772">
        <v>0</v>
      </c>
      <c r="K1772" s="6">
        <v>9.8160000000000007</v>
      </c>
      <c r="L1772">
        <f>YEAR(Table1[[#This Row],[Ship Date]])</f>
        <v>2017</v>
      </c>
      <c r="M1772" t="str">
        <f>TEXT(Table1[[#This Row],[Ship Date]],"mmm")</f>
        <v>Sep</v>
      </c>
      <c r="N1772">
        <f>ROUNDUP(MONTH(Table1[[#This Row],[Ship Date]])/3,0)</f>
        <v>3</v>
      </c>
    </row>
    <row r="1773" spans="1:14" x14ac:dyDescent="0.3">
      <c r="A1773">
        <v>1786</v>
      </c>
      <c r="B1773" t="s">
        <v>2532</v>
      </c>
      <c r="C1773" t="s">
        <v>2533</v>
      </c>
      <c r="D1773" t="s">
        <v>1831</v>
      </c>
      <c r="E1773" s="1">
        <v>43000</v>
      </c>
      <c r="F1773" s="1">
        <v>43004</v>
      </c>
      <c r="G1773" t="s">
        <v>22</v>
      </c>
      <c r="H1773" s="6">
        <v>33.04</v>
      </c>
      <c r="I1773">
        <v>8</v>
      </c>
      <c r="J1773">
        <v>0</v>
      </c>
      <c r="K1773" s="6">
        <v>15.5288</v>
      </c>
      <c r="L1773">
        <f>YEAR(Table1[[#This Row],[Ship Date]])</f>
        <v>2017</v>
      </c>
      <c r="M1773" t="str">
        <f>TEXT(Table1[[#This Row],[Ship Date]],"mmm")</f>
        <v>Sep</v>
      </c>
      <c r="N1773">
        <f>ROUNDUP(MONTH(Table1[[#This Row],[Ship Date]])/3,0)</f>
        <v>3</v>
      </c>
    </row>
    <row r="1774" spans="1:14" x14ac:dyDescent="0.3">
      <c r="A1774">
        <v>1787</v>
      </c>
      <c r="B1774" t="s">
        <v>2532</v>
      </c>
      <c r="C1774" t="s">
        <v>2533</v>
      </c>
      <c r="D1774" t="s">
        <v>2534</v>
      </c>
      <c r="E1774" s="1">
        <v>43000</v>
      </c>
      <c r="F1774" s="1">
        <v>43004</v>
      </c>
      <c r="G1774" t="s">
        <v>22</v>
      </c>
      <c r="H1774" s="6">
        <v>86.97</v>
      </c>
      <c r="I1774">
        <v>3</v>
      </c>
      <c r="J1774">
        <v>0</v>
      </c>
      <c r="K1774" s="6">
        <v>25.221299999999999</v>
      </c>
      <c r="L1774">
        <f>YEAR(Table1[[#This Row],[Ship Date]])</f>
        <v>2017</v>
      </c>
      <c r="M1774" t="str">
        <f>TEXT(Table1[[#This Row],[Ship Date]],"mmm")</f>
        <v>Sep</v>
      </c>
      <c r="N1774">
        <f>ROUNDUP(MONTH(Table1[[#This Row],[Ship Date]])/3,0)</f>
        <v>3</v>
      </c>
    </row>
    <row r="1775" spans="1:14" x14ac:dyDescent="0.3">
      <c r="A1775">
        <v>1788</v>
      </c>
      <c r="B1775" t="s">
        <v>2535</v>
      </c>
      <c r="C1775" t="s">
        <v>2536</v>
      </c>
      <c r="D1775" t="s">
        <v>1741</v>
      </c>
      <c r="E1775" s="1">
        <v>42050</v>
      </c>
      <c r="F1775" s="1">
        <v>42054</v>
      </c>
      <c r="G1775" t="s">
        <v>22</v>
      </c>
      <c r="H1775" s="6">
        <v>134.97</v>
      </c>
      <c r="I1775">
        <v>3</v>
      </c>
      <c r="J1775">
        <v>0</v>
      </c>
      <c r="K1775" s="6">
        <v>64.785600000000002</v>
      </c>
      <c r="L1775">
        <f>YEAR(Table1[[#This Row],[Ship Date]])</f>
        <v>2015</v>
      </c>
      <c r="M1775" t="str">
        <f>TEXT(Table1[[#This Row],[Ship Date]],"mmm")</f>
        <v>Feb</v>
      </c>
      <c r="N1775">
        <f>ROUNDUP(MONTH(Table1[[#This Row],[Ship Date]])/3,0)</f>
        <v>1</v>
      </c>
    </row>
    <row r="1776" spans="1:14" x14ac:dyDescent="0.3">
      <c r="A1776">
        <v>1789</v>
      </c>
      <c r="B1776" t="s">
        <v>2535</v>
      </c>
      <c r="C1776" t="s">
        <v>2536</v>
      </c>
      <c r="D1776" t="s">
        <v>1592</v>
      </c>
      <c r="E1776" s="1">
        <v>42050</v>
      </c>
      <c r="F1776" s="1">
        <v>42054</v>
      </c>
      <c r="G1776" t="s">
        <v>22</v>
      </c>
      <c r="H1776" s="6">
        <v>699.98</v>
      </c>
      <c r="I1776">
        <v>2</v>
      </c>
      <c r="J1776">
        <v>0</v>
      </c>
      <c r="K1776" s="6">
        <v>195.99440000000001</v>
      </c>
      <c r="L1776">
        <f>YEAR(Table1[[#This Row],[Ship Date]])</f>
        <v>2015</v>
      </c>
      <c r="M1776" t="str">
        <f>TEXT(Table1[[#This Row],[Ship Date]],"mmm")</f>
        <v>Feb</v>
      </c>
      <c r="N1776">
        <f>ROUNDUP(MONTH(Table1[[#This Row],[Ship Date]])/3,0)</f>
        <v>1</v>
      </c>
    </row>
    <row r="1777" spans="1:14" x14ac:dyDescent="0.3">
      <c r="A1777">
        <v>1790</v>
      </c>
      <c r="B1777" t="s">
        <v>2535</v>
      </c>
      <c r="C1777" t="s">
        <v>2536</v>
      </c>
      <c r="D1777" t="s">
        <v>2537</v>
      </c>
      <c r="E1777" s="1">
        <v>42050</v>
      </c>
      <c r="F1777" s="1">
        <v>42054</v>
      </c>
      <c r="G1777" t="s">
        <v>22</v>
      </c>
      <c r="H1777" s="6">
        <v>139.94999999999999</v>
      </c>
      <c r="I1777">
        <v>5</v>
      </c>
      <c r="J1777">
        <v>0</v>
      </c>
      <c r="K1777" s="6">
        <v>26.590499999999999</v>
      </c>
      <c r="L1777">
        <f>YEAR(Table1[[#This Row],[Ship Date]])</f>
        <v>2015</v>
      </c>
      <c r="M1777" t="str">
        <f>TEXT(Table1[[#This Row],[Ship Date]],"mmm")</f>
        <v>Feb</v>
      </c>
      <c r="N1777">
        <f>ROUNDUP(MONTH(Table1[[#This Row],[Ship Date]])/3,0)</f>
        <v>1</v>
      </c>
    </row>
    <row r="1778" spans="1:14" x14ac:dyDescent="0.3">
      <c r="A1778">
        <v>1791</v>
      </c>
      <c r="B1778" t="s">
        <v>2538</v>
      </c>
      <c r="C1778" t="s">
        <v>675</v>
      </c>
      <c r="D1778" t="s">
        <v>1221</v>
      </c>
      <c r="E1778" s="1">
        <v>41912</v>
      </c>
      <c r="F1778" s="1">
        <v>41916</v>
      </c>
      <c r="G1778" t="s">
        <v>22</v>
      </c>
      <c r="H1778" s="6">
        <v>48.94</v>
      </c>
      <c r="I1778">
        <v>1</v>
      </c>
      <c r="J1778">
        <v>0</v>
      </c>
      <c r="K1778" s="6">
        <v>24.47</v>
      </c>
      <c r="L1778">
        <f>YEAR(Table1[[#This Row],[Ship Date]])</f>
        <v>2014</v>
      </c>
      <c r="M1778" t="str">
        <f>TEXT(Table1[[#This Row],[Ship Date]],"mmm")</f>
        <v>Oct</v>
      </c>
      <c r="N1778">
        <f>ROUNDUP(MONTH(Table1[[#This Row],[Ship Date]])/3,0)</f>
        <v>4</v>
      </c>
    </row>
    <row r="1779" spans="1:14" x14ac:dyDescent="0.3">
      <c r="A1779">
        <v>1792</v>
      </c>
      <c r="B1779" t="s">
        <v>2539</v>
      </c>
      <c r="C1779" t="s">
        <v>1145</v>
      </c>
      <c r="D1779" t="s">
        <v>2540</v>
      </c>
      <c r="E1779" s="1">
        <v>41974</v>
      </c>
      <c r="F1779" s="1">
        <v>41976</v>
      </c>
      <c r="G1779" t="s">
        <v>82</v>
      </c>
      <c r="H1779" s="6">
        <v>2807.84</v>
      </c>
      <c r="I1779">
        <v>8</v>
      </c>
      <c r="J1779">
        <v>0</v>
      </c>
      <c r="K1779" s="6">
        <v>673.88160000000005</v>
      </c>
      <c r="L1779">
        <f>YEAR(Table1[[#This Row],[Ship Date]])</f>
        <v>2014</v>
      </c>
      <c r="M1779" t="str">
        <f>TEXT(Table1[[#This Row],[Ship Date]],"mmm")</f>
        <v>Dec</v>
      </c>
      <c r="N1779">
        <f>ROUNDUP(MONTH(Table1[[#This Row],[Ship Date]])/3,0)</f>
        <v>4</v>
      </c>
    </row>
    <row r="1780" spans="1:14" x14ac:dyDescent="0.3">
      <c r="A1780">
        <v>1793</v>
      </c>
      <c r="B1780" t="s">
        <v>2539</v>
      </c>
      <c r="C1780" t="s">
        <v>1145</v>
      </c>
      <c r="D1780" t="s">
        <v>2541</v>
      </c>
      <c r="E1780" s="1">
        <v>41974</v>
      </c>
      <c r="F1780" s="1">
        <v>41976</v>
      </c>
      <c r="G1780" t="s">
        <v>82</v>
      </c>
      <c r="H1780" s="6">
        <v>46.64</v>
      </c>
      <c r="I1780">
        <v>4</v>
      </c>
      <c r="J1780">
        <v>0</v>
      </c>
      <c r="K1780" s="6">
        <v>12.5928</v>
      </c>
      <c r="L1780">
        <f>YEAR(Table1[[#This Row],[Ship Date]])</f>
        <v>2014</v>
      </c>
      <c r="M1780" t="str">
        <f>TEXT(Table1[[#This Row],[Ship Date]],"mmm")</f>
        <v>Dec</v>
      </c>
      <c r="N1780">
        <f>ROUNDUP(MONTH(Table1[[#This Row],[Ship Date]])/3,0)</f>
        <v>4</v>
      </c>
    </row>
    <row r="1781" spans="1:14" x14ac:dyDescent="0.3">
      <c r="A1781">
        <v>1794</v>
      </c>
      <c r="B1781" t="s">
        <v>2542</v>
      </c>
      <c r="C1781" t="s">
        <v>2543</v>
      </c>
      <c r="D1781" t="s">
        <v>248</v>
      </c>
      <c r="E1781" s="1">
        <v>41981</v>
      </c>
      <c r="F1781" s="1">
        <v>41986</v>
      </c>
      <c r="G1781" t="s">
        <v>22</v>
      </c>
      <c r="H1781" s="6">
        <v>60.415999999999997</v>
      </c>
      <c r="I1781">
        <v>2</v>
      </c>
      <c r="J1781">
        <v>0.2</v>
      </c>
      <c r="K1781" s="6">
        <v>6.0415999999999999</v>
      </c>
      <c r="L1781">
        <f>YEAR(Table1[[#This Row],[Ship Date]])</f>
        <v>2014</v>
      </c>
      <c r="M1781" t="str">
        <f>TEXT(Table1[[#This Row],[Ship Date]],"mmm")</f>
        <v>Dec</v>
      </c>
      <c r="N1781">
        <f>ROUNDUP(MONTH(Table1[[#This Row],[Ship Date]])/3,0)</f>
        <v>4</v>
      </c>
    </row>
    <row r="1782" spans="1:14" x14ac:dyDescent="0.3">
      <c r="A1782">
        <v>1795</v>
      </c>
      <c r="B1782" t="s">
        <v>2544</v>
      </c>
      <c r="C1782" t="s">
        <v>2545</v>
      </c>
      <c r="D1782" t="s">
        <v>1945</v>
      </c>
      <c r="E1782" s="1">
        <v>42618</v>
      </c>
      <c r="F1782" s="1">
        <v>42623</v>
      </c>
      <c r="G1782" t="s">
        <v>22</v>
      </c>
      <c r="H1782" s="6">
        <v>107.94</v>
      </c>
      <c r="I1782">
        <v>3</v>
      </c>
      <c r="J1782">
        <v>0</v>
      </c>
      <c r="K1782" s="6">
        <v>26.984999999999999</v>
      </c>
      <c r="L1782">
        <f>YEAR(Table1[[#This Row],[Ship Date]])</f>
        <v>2016</v>
      </c>
      <c r="M1782" t="str">
        <f>TEXT(Table1[[#This Row],[Ship Date]],"mmm")</f>
        <v>Sep</v>
      </c>
      <c r="N1782">
        <f>ROUNDUP(MONTH(Table1[[#This Row],[Ship Date]])/3,0)</f>
        <v>3</v>
      </c>
    </row>
    <row r="1783" spans="1:14" x14ac:dyDescent="0.3">
      <c r="A1783">
        <v>1796</v>
      </c>
      <c r="B1783" t="s">
        <v>2546</v>
      </c>
      <c r="C1783" t="s">
        <v>1226</v>
      </c>
      <c r="D1783" t="s">
        <v>1827</v>
      </c>
      <c r="E1783" s="1">
        <v>42974</v>
      </c>
      <c r="F1783" s="1">
        <v>42977</v>
      </c>
      <c r="G1783" t="s">
        <v>82</v>
      </c>
      <c r="H1783" s="6">
        <v>63.84</v>
      </c>
      <c r="I1783">
        <v>8</v>
      </c>
      <c r="J1783">
        <v>0</v>
      </c>
      <c r="K1783" s="6">
        <v>16.598400000000002</v>
      </c>
      <c r="L1783">
        <f>YEAR(Table1[[#This Row],[Ship Date]])</f>
        <v>2017</v>
      </c>
      <c r="M1783" t="str">
        <f>TEXT(Table1[[#This Row],[Ship Date]],"mmm")</f>
        <v>Aug</v>
      </c>
      <c r="N1783">
        <f>ROUNDUP(MONTH(Table1[[#This Row],[Ship Date]])/3,0)</f>
        <v>3</v>
      </c>
    </row>
    <row r="1784" spans="1:14" x14ac:dyDescent="0.3">
      <c r="A1784">
        <v>1797</v>
      </c>
      <c r="B1784" t="s">
        <v>2546</v>
      </c>
      <c r="C1784" t="s">
        <v>1226</v>
      </c>
      <c r="D1784" t="s">
        <v>2547</v>
      </c>
      <c r="E1784" s="1">
        <v>42974</v>
      </c>
      <c r="F1784" s="1">
        <v>42977</v>
      </c>
      <c r="G1784" t="s">
        <v>82</v>
      </c>
      <c r="H1784" s="6">
        <v>347.97</v>
      </c>
      <c r="I1784">
        <v>3</v>
      </c>
      <c r="J1784">
        <v>0</v>
      </c>
      <c r="K1784" s="6">
        <v>100.9113</v>
      </c>
      <c r="L1784">
        <f>YEAR(Table1[[#This Row],[Ship Date]])</f>
        <v>2017</v>
      </c>
      <c r="M1784" t="str">
        <f>TEXT(Table1[[#This Row],[Ship Date]],"mmm")</f>
        <v>Aug</v>
      </c>
      <c r="N1784">
        <f>ROUNDUP(MONTH(Table1[[#This Row],[Ship Date]])/3,0)</f>
        <v>3</v>
      </c>
    </row>
    <row r="1785" spans="1:14" x14ac:dyDescent="0.3">
      <c r="A1785">
        <v>1798</v>
      </c>
      <c r="B1785" t="s">
        <v>2546</v>
      </c>
      <c r="C1785" t="s">
        <v>1226</v>
      </c>
      <c r="D1785" t="s">
        <v>29</v>
      </c>
      <c r="E1785" s="1">
        <v>42974</v>
      </c>
      <c r="F1785" s="1">
        <v>42977</v>
      </c>
      <c r="G1785" t="s">
        <v>82</v>
      </c>
      <c r="H1785" s="6">
        <v>37.008000000000003</v>
      </c>
      <c r="I1785">
        <v>6</v>
      </c>
      <c r="J1785">
        <v>0.2</v>
      </c>
      <c r="K1785" s="6">
        <v>11.565</v>
      </c>
      <c r="L1785">
        <f>YEAR(Table1[[#This Row],[Ship Date]])</f>
        <v>2017</v>
      </c>
      <c r="M1785" t="str">
        <f>TEXT(Table1[[#This Row],[Ship Date]],"mmm")</f>
        <v>Aug</v>
      </c>
      <c r="N1785">
        <f>ROUNDUP(MONTH(Table1[[#This Row],[Ship Date]])/3,0)</f>
        <v>3</v>
      </c>
    </row>
    <row r="1786" spans="1:14" x14ac:dyDescent="0.3">
      <c r="A1786">
        <v>1799</v>
      </c>
      <c r="B1786" t="s">
        <v>2548</v>
      </c>
      <c r="C1786" t="s">
        <v>2509</v>
      </c>
      <c r="D1786" t="s">
        <v>975</v>
      </c>
      <c r="E1786" s="1">
        <v>42558</v>
      </c>
      <c r="F1786" s="1">
        <v>42562</v>
      </c>
      <c r="G1786" t="s">
        <v>22</v>
      </c>
      <c r="H1786" s="6">
        <v>215.65</v>
      </c>
      <c r="I1786">
        <v>5</v>
      </c>
      <c r="J1786">
        <v>0</v>
      </c>
      <c r="K1786" s="6">
        <v>73.320999999999998</v>
      </c>
      <c r="L1786">
        <f>YEAR(Table1[[#This Row],[Ship Date]])</f>
        <v>2016</v>
      </c>
      <c r="M1786" t="str">
        <f>TEXT(Table1[[#This Row],[Ship Date]],"mmm")</f>
        <v>Jul</v>
      </c>
      <c r="N1786">
        <f>ROUNDUP(MONTH(Table1[[#This Row],[Ship Date]])/3,0)</f>
        <v>3</v>
      </c>
    </row>
    <row r="1787" spans="1:14" x14ac:dyDescent="0.3">
      <c r="A1787">
        <v>1800</v>
      </c>
      <c r="B1787" t="s">
        <v>2549</v>
      </c>
      <c r="C1787" t="s">
        <v>2550</v>
      </c>
      <c r="D1787" t="s">
        <v>427</v>
      </c>
      <c r="E1787" s="1">
        <v>42590</v>
      </c>
      <c r="F1787" s="1">
        <v>42592</v>
      </c>
      <c r="G1787" t="s">
        <v>14</v>
      </c>
      <c r="H1787" s="6">
        <v>11.167999999999999</v>
      </c>
      <c r="I1787">
        <v>4</v>
      </c>
      <c r="J1787">
        <v>0.2</v>
      </c>
      <c r="K1787" s="6">
        <v>3.6295999999999999</v>
      </c>
      <c r="L1787">
        <f>YEAR(Table1[[#This Row],[Ship Date]])</f>
        <v>2016</v>
      </c>
      <c r="M1787" t="str">
        <f>TEXT(Table1[[#This Row],[Ship Date]],"mmm")</f>
        <v>Aug</v>
      </c>
      <c r="N1787">
        <f>ROUNDUP(MONTH(Table1[[#This Row],[Ship Date]])/3,0)</f>
        <v>3</v>
      </c>
    </row>
    <row r="1788" spans="1:14" x14ac:dyDescent="0.3">
      <c r="A1788">
        <v>1801</v>
      </c>
      <c r="B1788" t="s">
        <v>2549</v>
      </c>
      <c r="C1788" t="s">
        <v>2550</v>
      </c>
      <c r="D1788" t="s">
        <v>2551</v>
      </c>
      <c r="E1788" s="1">
        <v>42590</v>
      </c>
      <c r="F1788" s="1">
        <v>42592</v>
      </c>
      <c r="G1788" t="s">
        <v>14</v>
      </c>
      <c r="H1788" s="6">
        <v>53.951999999999998</v>
      </c>
      <c r="I1788">
        <v>3</v>
      </c>
      <c r="J1788">
        <v>0.2</v>
      </c>
      <c r="K1788" s="6">
        <v>17.534400000000002</v>
      </c>
      <c r="L1788">
        <f>YEAR(Table1[[#This Row],[Ship Date]])</f>
        <v>2016</v>
      </c>
      <c r="M1788" t="str">
        <f>TEXT(Table1[[#This Row],[Ship Date]],"mmm")</f>
        <v>Aug</v>
      </c>
      <c r="N1788">
        <f>ROUNDUP(MONTH(Table1[[#This Row],[Ship Date]])/3,0)</f>
        <v>3</v>
      </c>
    </row>
    <row r="1789" spans="1:14" x14ac:dyDescent="0.3">
      <c r="A1789">
        <v>1802</v>
      </c>
      <c r="B1789" t="s">
        <v>2552</v>
      </c>
      <c r="C1789" t="s">
        <v>966</v>
      </c>
      <c r="D1789" t="s">
        <v>2188</v>
      </c>
      <c r="E1789" s="1">
        <v>42687</v>
      </c>
      <c r="F1789" s="1">
        <v>42693</v>
      </c>
      <c r="G1789" t="s">
        <v>22</v>
      </c>
      <c r="H1789" s="6">
        <v>4.18</v>
      </c>
      <c r="I1789">
        <v>1</v>
      </c>
      <c r="J1789">
        <v>0</v>
      </c>
      <c r="K1789" s="6">
        <v>1.5047999999999999</v>
      </c>
      <c r="L1789">
        <f>YEAR(Table1[[#This Row],[Ship Date]])</f>
        <v>2016</v>
      </c>
      <c r="M1789" t="str">
        <f>TEXT(Table1[[#This Row],[Ship Date]],"mmm")</f>
        <v>Nov</v>
      </c>
      <c r="N1789">
        <f>ROUNDUP(MONTH(Table1[[#This Row],[Ship Date]])/3,0)</f>
        <v>4</v>
      </c>
    </row>
    <row r="1790" spans="1:14" x14ac:dyDescent="0.3">
      <c r="A1790">
        <v>1803</v>
      </c>
      <c r="B1790" t="s">
        <v>2553</v>
      </c>
      <c r="C1790" t="s">
        <v>1558</v>
      </c>
      <c r="D1790" t="s">
        <v>884</v>
      </c>
      <c r="E1790" s="1">
        <v>43000</v>
      </c>
      <c r="F1790" s="1">
        <v>43004</v>
      </c>
      <c r="G1790" t="s">
        <v>14</v>
      </c>
      <c r="H1790" s="6">
        <v>5.6070000000000002</v>
      </c>
      <c r="I1790">
        <v>1</v>
      </c>
      <c r="J1790">
        <v>0.7</v>
      </c>
      <c r="K1790" s="6">
        <v>-4.2987000000000002</v>
      </c>
      <c r="L1790">
        <f>YEAR(Table1[[#This Row],[Ship Date]])</f>
        <v>2017</v>
      </c>
      <c r="M1790" t="str">
        <f>TEXT(Table1[[#This Row],[Ship Date]],"mmm")</f>
        <v>Sep</v>
      </c>
      <c r="N1790">
        <f>ROUNDUP(MONTH(Table1[[#This Row],[Ship Date]])/3,0)</f>
        <v>3</v>
      </c>
    </row>
    <row r="1791" spans="1:14" x14ac:dyDescent="0.3">
      <c r="A1791">
        <v>1804</v>
      </c>
      <c r="B1791" t="s">
        <v>2553</v>
      </c>
      <c r="C1791" t="s">
        <v>1558</v>
      </c>
      <c r="D1791" t="s">
        <v>931</v>
      </c>
      <c r="E1791" s="1">
        <v>43000</v>
      </c>
      <c r="F1791" s="1">
        <v>43004</v>
      </c>
      <c r="G1791" t="s">
        <v>14</v>
      </c>
      <c r="H1791" s="6">
        <v>4663.7359999999999</v>
      </c>
      <c r="I1791">
        <v>7</v>
      </c>
      <c r="J1791">
        <v>0.2</v>
      </c>
      <c r="K1791" s="6">
        <v>-1049.3406</v>
      </c>
      <c r="L1791">
        <f>YEAR(Table1[[#This Row],[Ship Date]])</f>
        <v>2017</v>
      </c>
      <c r="M1791" t="str">
        <f>TEXT(Table1[[#This Row],[Ship Date]],"mmm")</f>
        <v>Sep</v>
      </c>
      <c r="N1791">
        <f>ROUNDUP(MONTH(Table1[[#This Row],[Ship Date]])/3,0)</f>
        <v>3</v>
      </c>
    </row>
    <row r="1792" spans="1:14" x14ac:dyDescent="0.3">
      <c r="A1792">
        <v>1805</v>
      </c>
      <c r="B1792" t="s">
        <v>2553</v>
      </c>
      <c r="C1792" t="s">
        <v>1558</v>
      </c>
      <c r="D1792" t="s">
        <v>2554</v>
      </c>
      <c r="E1792" s="1">
        <v>43000</v>
      </c>
      <c r="F1792" s="1">
        <v>43004</v>
      </c>
      <c r="G1792" t="s">
        <v>14</v>
      </c>
      <c r="H1792" s="6">
        <v>79.983999999999995</v>
      </c>
      <c r="I1792">
        <v>2</v>
      </c>
      <c r="J1792">
        <v>0.2</v>
      </c>
      <c r="K1792" s="6">
        <v>22.9954</v>
      </c>
      <c r="L1792">
        <f>YEAR(Table1[[#This Row],[Ship Date]])</f>
        <v>2017</v>
      </c>
      <c r="M1792" t="str">
        <f>TEXT(Table1[[#This Row],[Ship Date]],"mmm")</f>
        <v>Sep</v>
      </c>
      <c r="N1792">
        <f>ROUNDUP(MONTH(Table1[[#This Row],[Ship Date]])/3,0)</f>
        <v>3</v>
      </c>
    </row>
    <row r="1793" spans="1:14" x14ac:dyDescent="0.3">
      <c r="A1793">
        <v>1806</v>
      </c>
      <c r="B1793" t="s">
        <v>2555</v>
      </c>
      <c r="C1793" t="s">
        <v>593</v>
      </c>
      <c r="D1793" t="s">
        <v>1874</v>
      </c>
      <c r="E1793" s="1">
        <v>42729</v>
      </c>
      <c r="F1793" s="1">
        <v>42732</v>
      </c>
      <c r="G1793" t="s">
        <v>82</v>
      </c>
      <c r="H1793" s="6">
        <v>2575.944</v>
      </c>
      <c r="I1793">
        <v>7</v>
      </c>
      <c r="J1793">
        <v>0.2</v>
      </c>
      <c r="K1793" s="6">
        <v>257.59440000000001</v>
      </c>
      <c r="L1793">
        <f>YEAR(Table1[[#This Row],[Ship Date]])</f>
        <v>2016</v>
      </c>
      <c r="M1793" t="str">
        <f>TEXT(Table1[[#This Row],[Ship Date]],"mmm")</f>
        <v>Dec</v>
      </c>
      <c r="N1793">
        <f>ROUNDUP(MONTH(Table1[[#This Row],[Ship Date]])/3,0)</f>
        <v>4</v>
      </c>
    </row>
    <row r="1794" spans="1:14" x14ac:dyDescent="0.3">
      <c r="A1794">
        <v>1807</v>
      </c>
      <c r="B1794" t="s">
        <v>2555</v>
      </c>
      <c r="C1794" t="s">
        <v>593</v>
      </c>
      <c r="D1794" t="s">
        <v>1033</v>
      </c>
      <c r="E1794" s="1">
        <v>42729</v>
      </c>
      <c r="F1794" s="1">
        <v>42732</v>
      </c>
      <c r="G1794" t="s">
        <v>82</v>
      </c>
      <c r="H1794" s="6">
        <v>45.36</v>
      </c>
      <c r="I1794">
        <v>7</v>
      </c>
      <c r="J1794">
        <v>0</v>
      </c>
      <c r="K1794" s="6">
        <v>21.7728</v>
      </c>
      <c r="L1794">
        <f>YEAR(Table1[[#This Row],[Ship Date]])</f>
        <v>2016</v>
      </c>
      <c r="M1794" t="str">
        <f>TEXT(Table1[[#This Row],[Ship Date]],"mmm")</f>
        <v>Dec</v>
      </c>
      <c r="N1794">
        <f>ROUNDUP(MONTH(Table1[[#This Row],[Ship Date]])/3,0)</f>
        <v>4</v>
      </c>
    </row>
    <row r="1795" spans="1:14" x14ac:dyDescent="0.3">
      <c r="A1795">
        <v>1808</v>
      </c>
      <c r="B1795" t="s">
        <v>2555</v>
      </c>
      <c r="C1795" t="s">
        <v>593</v>
      </c>
      <c r="D1795" t="s">
        <v>962</v>
      </c>
      <c r="E1795" s="1">
        <v>42729</v>
      </c>
      <c r="F1795" s="1">
        <v>42732</v>
      </c>
      <c r="G1795" t="s">
        <v>82</v>
      </c>
      <c r="H1795" s="6">
        <v>254.24</v>
      </c>
      <c r="I1795">
        <v>7</v>
      </c>
      <c r="J1795">
        <v>0</v>
      </c>
      <c r="K1795" s="6">
        <v>76.272000000000006</v>
      </c>
      <c r="L1795">
        <f>YEAR(Table1[[#This Row],[Ship Date]])</f>
        <v>2016</v>
      </c>
      <c r="M1795" t="str">
        <f>TEXT(Table1[[#This Row],[Ship Date]],"mmm")</f>
        <v>Dec</v>
      </c>
      <c r="N1795">
        <f>ROUNDUP(MONTH(Table1[[#This Row],[Ship Date]])/3,0)</f>
        <v>4</v>
      </c>
    </row>
    <row r="1796" spans="1:14" x14ac:dyDescent="0.3">
      <c r="A1796">
        <v>1809</v>
      </c>
      <c r="B1796" t="s">
        <v>2556</v>
      </c>
      <c r="C1796" t="s">
        <v>2557</v>
      </c>
      <c r="D1796" t="s">
        <v>2558</v>
      </c>
      <c r="E1796" s="1">
        <v>42411</v>
      </c>
      <c r="F1796" s="1">
        <v>42413</v>
      </c>
      <c r="G1796" t="s">
        <v>82</v>
      </c>
      <c r="H1796" s="6">
        <v>69.930000000000007</v>
      </c>
      <c r="I1796">
        <v>7</v>
      </c>
      <c r="J1796">
        <v>0</v>
      </c>
      <c r="K1796" s="6">
        <v>0.69930000000000003</v>
      </c>
      <c r="L1796">
        <f>YEAR(Table1[[#This Row],[Ship Date]])</f>
        <v>2016</v>
      </c>
      <c r="M1796" t="str">
        <f>TEXT(Table1[[#This Row],[Ship Date]],"mmm")</f>
        <v>Feb</v>
      </c>
      <c r="N1796">
        <f>ROUNDUP(MONTH(Table1[[#This Row],[Ship Date]])/3,0)</f>
        <v>1</v>
      </c>
    </row>
    <row r="1797" spans="1:14" x14ac:dyDescent="0.3">
      <c r="A1797">
        <v>1810</v>
      </c>
      <c r="B1797" t="s">
        <v>2559</v>
      </c>
      <c r="C1797" t="s">
        <v>402</v>
      </c>
      <c r="D1797" t="s">
        <v>2560</v>
      </c>
      <c r="E1797" s="1">
        <v>42666</v>
      </c>
      <c r="F1797" s="1">
        <v>42672</v>
      </c>
      <c r="G1797" t="s">
        <v>22</v>
      </c>
      <c r="H1797" s="6">
        <v>16.155999999999999</v>
      </c>
      <c r="I1797">
        <v>7</v>
      </c>
      <c r="J1797">
        <v>0.6</v>
      </c>
      <c r="K1797" s="6">
        <v>-12.117000000000001</v>
      </c>
      <c r="L1797">
        <f>YEAR(Table1[[#This Row],[Ship Date]])</f>
        <v>2016</v>
      </c>
      <c r="M1797" t="str">
        <f>TEXT(Table1[[#This Row],[Ship Date]],"mmm")</f>
        <v>Oct</v>
      </c>
      <c r="N1797">
        <f>ROUNDUP(MONTH(Table1[[#This Row],[Ship Date]])/3,0)</f>
        <v>4</v>
      </c>
    </row>
    <row r="1798" spans="1:14" x14ac:dyDescent="0.3">
      <c r="A1798">
        <v>1811</v>
      </c>
      <c r="B1798" t="s">
        <v>2559</v>
      </c>
      <c r="C1798" t="s">
        <v>402</v>
      </c>
      <c r="D1798" t="s">
        <v>2561</v>
      </c>
      <c r="E1798" s="1">
        <v>42666</v>
      </c>
      <c r="F1798" s="1">
        <v>42672</v>
      </c>
      <c r="G1798" t="s">
        <v>22</v>
      </c>
      <c r="H1798" s="6">
        <v>54.816000000000003</v>
      </c>
      <c r="I1798">
        <v>3</v>
      </c>
      <c r="J1798">
        <v>0.2</v>
      </c>
      <c r="K1798" s="6">
        <v>17.815200000000001</v>
      </c>
      <c r="L1798">
        <f>YEAR(Table1[[#This Row],[Ship Date]])</f>
        <v>2016</v>
      </c>
      <c r="M1798" t="str">
        <f>TEXT(Table1[[#This Row],[Ship Date]],"mmm")</f>
        <v>Oct</v>
      </c>
      <c r="N1798">
        <f>ROUNDUP(MONTH(Table1[[#This Row],[Ship Date]])/3,0)</f>
        <v>4</v>
      </c>
    </row>
    <row r="1799" spans="1:14" x14ac:dyDescent="0.3">
      <c r="A1799">
        <v>1812</v>
      </c>
      <c r="B1799" t="s">
        <v>2562</v>
      </c>
      <c r="C1799" t="s">
        <v>1716</v>
      </c>
      <c r="D1799" t="s">
        <v>256</v>
      </c>
      <c r="E1799" s="1">
        <v>41799</v>
      </c>
      <c r="F1799" s="1">
        <v>41801</v>
      </c>
      <c r="G1799" t="s">
        <v>14</v>
      </c>
      <c r="H1799" s="6">
        <v>1441.3</v>
      </c>
      <c r="I1799">
        <v>7</v>
      </c>
      <c r="J1799">
        <v>0</v>
      </c>
      <c r="K1799" s="6">
        <v>245.02099999999999</v>
      </c>
      <c r="L1799">
        <f>YEAR(Table1[[#This Row],[Ship Date]])</f>
        <v>2014</v>
      </c>
      <c r="M1799" t="str">
        <f>TEXT(Table1[[#This Row],[Ship Date]],"mmm")</f>
        <v>Jun</v>
      </c>
      <c r="N1799">
        <f>ROUNDUP(MONTH(Table1[[#This Row],[Ship Date]])/3,0)</f>
        <v>2</v>
      </c>
    </row>
    <row r="1800" spans="1:14" x14ac:dyDescent="0.3">
      <c r="A1800">
        <v>1813</v>
      </c>
      <c r="B1800" t="s">
        <v>2563</v>
      </c>
      <c r="C1800" t="s">
        <v>2564</v>
      </c>
      <c r="D1800" t="s">
        <v>552</v>
      </c>
      <c r="E1800" s="1">
        <v>43059</v>
      </c>
      <c r="F1800" s="1">
        <v>43065</v>
      </c>
      <c r="G1800" t="s">
        <v>22</v>
      </c>
      <c r="H1800" s="6">
        <v>77.599999999999994</v>
      </c>
      <c r="I1800">
        <v>5</v>
      </c>
      <c r="J1800">
        <v>0.2</v>
      </c>
      <c r="K1800" s="6">
        <v>28.13</v>
      </c>
      <c r="L1800">
        <f>YEAR(Table1[[#This Row],[Ship Date]])</f>
        <v>2017</v>
      </c>
      <c r="M1800" t="str">
        <f>TEXT(Table1[[#This Row],[Ship Date]],"mmm")</f>
        <v>Nov</v>
      </c>
      <c r="N1800">
        <f>ROUNDUP(MONTH(Table1[[#This Row],[Ship Date]])/3,0)</f>
        <v>4</v>
      </c>
    </row>
    <row r="1801" spans="1:14" x14ac:dyDescent="0.3">
      <c r="A1801">
        <v>1814</v>
      </c>
      <c r="B1801" t="s">
        <v>2563</v>
      </c>
      <c r="C1801" t="s">
        <v>2564</v>
      </c>
      <c r="D1801" t="s">
        <v>797</v>
      </c>
      <c r="E1801" s="1">
        <v>43059</v>
      </c>
      <c r="F1801" s="1">
        <v>43065</v>
      </c>
      <c r="G1801" t="s">
        <v>22</v>
      </c>
      <c r="H1801" s="6">
        <v>4.6559999999999997</v>
      </c>
      <c r="I1801">
        <v>2</v>
      </c>
      <c r="J1801">
        <v>0.2</v>
      </c>
      <c r="K1801" s="6">
        <v>1.5713999999999999</v>
      </c>
      <c r="L1801">
        <f>YEAR(Table1[[#This Row],[Ship Date]])</f>
        <v>2017</v>
      </c>
      <c r="M1801" t="str">
        <f>TEXT(Table1[[#This Row],[Ship Date]],"mmm")</f>
        <v>Nov</v>
      </c>
      <c r="N1801">
        <f>ROUNDUP(MONTH(Table1[[#This Row],[Ship Date]])/3,0)</f>
        <v>4</v>
      </c>
    </row>
    <row r="1802" spans="1:14" x14ac:dyDescent="0.3">
      <c r="A1802">
        <v>1815</v>
      </c>
      <c r="B1802" t="s">
        <v>2565</v>
      </c>
      <c r="C1802" t="s">
        <v>1871</v>
      </c>
      <c r="D1802" t="s">
        <v>458</v>
      </c>
      <c r="E1802" s="1">
        <v>42261</v>
      </c>
      <c r="F1802" s="1">
        <v>42265</v>
      </c>
      <c r="G1802" t="s">
        <v>22</v>
      </c>
      <c r="H1802" s="6">
        <v>170.136</v>
      </c>
      <c r="I1802">
        <v>3</v>
      </c>
      <c r="J1802">
        <v>0.2</v>
      </c>
      <c r="K1802" s="6">
        <v>-8.5068000000000001</v>
      </c>
      <c r="L1802">
        <f>YEAR(Table1[[#This Row],[Ship Date]])</f>
        <v>2015</v>
      </c>
      <c r="M1802" t="str">
        <f>TEXT(Table1[[#This Row],[Ship Date]],"mmm")</f>
        <v>Sep</v>
      </c>
      <c r="N1802">
        <f>ROUNDUP(MONTH(Table1[[#This Row],[Ship Date]])/3,0)</f>
        <v>3</v>
      </c>
    </row>
    <row r="1803" spans="1:14" x14ac:dyDescent="0.3">
      <c r="A1803">
        <v>1816</v>
      </c>
      <c r="B1803" t="s">
        <v>2566</v>
      </c>
      <c r="C1803" t="s">
        <v>1456</v>
      </c>
      <c r="D1803" t="s">
        <v>2567</v>
      </c>
      <c r="E1803" s="1">
        <v>42159</v>
      </c>
      <c r="F1803" s="1">
        <v>42159</v>
      </c>
      <c r="G1803" t="s">
        <v>656</v>
      </c>
      <c r="H1803" s="6">
        <v>7.38</v>
      </c>
      <c r="I1803">
        <v>2</v>
      </c>
      <c r="J1803">
        <v>0</v>
      </c>
      <c r="K1803" s="6">
        <v>3.4685999999999999</v>
      </c>
      <c r="L1803">
        <f>YEAR(Table1[[#This Row],[Ship Date]])</f>
        <v>2015</v>
      </c>
      <c r="M1803" t="str">
        <f>TEXT(Table1[[#This Row],[Ship Date]],"mmm")</f>
        <v>Jun</v>
      </c>
      <c r="N1803">
        <f>ROUNDUP(MONTH(Table1[[#This Row],[Ship Date]])/3,0)</f>
        <v>2</v>
      </c>
    </row>
    <row r="1804" spans="1:14" x14ac:dyDescent="0.3">
      <c r="A1804">
        <v>1817</v>
      </c>
      <c r="B1804" t="s">
        <v>2566</v>
      </c>
      <c r="C1804" t="s">
        <v>1456</v>
      </c>
      <c r="D1804" t="s">
        <v>382</v>
      </c>
      <c r="E1804" s="1">
        <v>42159</v>
      </c>
      <c r="F1804" s="1">
        <v>42159</v>
      </c>
      <c r="G1804" t="s">
        <v>656</v>
      </c>
      <c r="H1804" s="6">
        <v>9.26</v>
      </c>
      <c r="I1804">
        <v>2</v>
      </c>
      <c r="J1804">
        <v>0</v>
      </c>
      <c r="K1804" s="6">
        <v>3.0558000000000001</v>
      </c>
      <c r="L1804">
        <f>YEAR(Table1[[#This Row],[Ship Date]])</f>
        <v>2015</v>
      </c>
      <c r="M1804" t="str">
        <f>TEXT(Table1[[#This Row],[Ship Date]],"mmm")</f>
        <v>Jun</v>
      </c>
      <c r="N1804">
        <f>ROUNDUP(MONTH(Table1[[#This Row],[Ship Date]])/3,0)</f>
        <v>2</v>
      </c>
    </row>
    <row r="1805" spans="1:14" x14ac:dyDescent="0.3">
      <c r="A1805">
        <v>1818</v>
      </c>
      <c r="B1805" t="s">
        <v>2568</v>
      </c>
      <c r="C1805" t="s">
        <v>1999</v>
      </c>
      <c r="D1805" t="s">
        <v>2569</v>
      </c>
      <c r="E1805" s="1">
        <v>42351</v>
      </c>
      <c r="F1805" s="1">
        <v>42353</v>
      </c>
      <c r="G1805" t="s">
        <v>14</v>
      </c>
      <c r="H1805" s="6">
        <v>9.9600000000000009</v>
      </c>
      <c r="I1805">
        <v>2</v>
      </c>
      <c r="J1805">
        <v>0</v>
      </c>
      <c r="K1805" s="6">
        <v>4.5815999999999999</v>
      </c>
      <c r="L1805">
        <f>YEAR(Table1[[#This Row],[Ship Date]])</f>
        <v>2015</v>
      </c>
      <c r="M1805" t="str">
        <f>TEXT(Table1[[#This Row],[Ship Date]],"mmm")</f>
        <v>Dec</v>
      </c>
      <c r="N1805">
        <f>ROUNDUP(MONTH(Table1[[#This Row],[Ship Date]])/3,0)</f>
        <v>4</v>
      </c>
    </row>
    <row r="1806" spans="1:14" x14ac:dyDescent="0.3">
      <c r="A1806">
        <v>1819</v>
      </c>
      <c r="B1806" t="s">
        <v>2570</v>
      </c>
      <c r="C1806" t="s">
        <v>2571</v>
      </c>
      <c r="D1806" t="s">
        <v>2572</v>
      </c>
      <c r="E1806" s="1">
        <v>41784</v>
      </c>
      <c r="F1806" s="1">
        <v>41788</v>
      </c>
      <c r="G1806" t="s">
        <v>22</v>
      </c>
      <c r="H1806" s="6">
        <v>75.599999999999994</v>
      </c>
      <c r="I1806">
        <v>2</v>
      </c>
      <c r="J1806">
        <v>0.8</v>
      </c>
      <c r="K1806" s="6">
        <v>-166.32</v>
      </c>
      <c r="L1806">
        <f>YEAR(Table1[[#This Row],[Ship Date]])</f>
        <v>2014</v>
      </c>
      <c r="M1806" t="str">
        <f>TEXT(Table1[[#This Row],[Ship Date]],"mmm")</f>
        <v>May</v>
      </c>
      <c r="N1806">
        <f>ROUNDUP(MONTH(Table1[[#This Row],[Ship Date]])/3,0)</f>
        <v>2</v>
      </c>
    </row>
    <row r="1807" spans="1:14" x14ac:dyDescent="0.3">
      <c r="A1807">
        <v>1820</v>
      </c>
      <c r="B1807" t="s">
        <v>2570</v>
      </c>
      <c r="C1807" t="s">
        <v>2571</v>
      </c>
      <c r="D1807" t="s">
        <v>2573</v>
      </c>
      <c r="E1807" s="1">
        <v>41784</v>
      </c>
      <c r="F1807" s="1">
        <v>41788</v>
      </c>
      <c r="G1807" t="s">
        <v>22</v>
      </c>
      <c r="H1807" s="6">
        <v>29.32</v>
      </c>
      <c r="I1807">
        <v>2</v>
      </c>
      <c r="J1807">
        <v>0.6</v>
      </c>
      <c r="K1807" s="6">
        <v>-24.189</v>
      </c>
      <c r="L1807">
        <f>YEAR(Table1[[#This Row],[Ship Date]])</f>
        <v>2014</v>
      </c>
      <c r="M1807" t="str">
        <f>TEXT(Table1[[#This Row],[Ship Date]],"mmm")</f>
        <v>May</v>
      </c>
      <c r="N1807">
        <f>ROUNDUP(MONTH(Table1[[#This Row],[Ship Date]])/3,0)</f>
        <v>2</v>
      </c>
    </row>
    <row r="1808" spans="1:14" x14ac:dyDescent="0.3">
      <c r="A1808">
        <v>1821</v>
      </c>
      <c r="B1808" t="s">
        <v>2574</v>
      </c>
      <c r="C1808" t="s">
        <v>442</v>
      </c>
      <c r="D1808" t="s">
        <v>2575</v>
      </c>
      <c r="E1808" s="1">
        <v>42416</v>
      </c>
      <c r="F1808" s="1">
        <v>42420</v>
      </c>
      <c r="G1808" t="s">
        <v>22</v>
      </c>
      <c r="H1808" s="6">
        <v>92.063999999999993</v>
      </c>
      <c r="I1808">
        <v>6</v>
      </c>
      <c r="J1808">
        <v>0.8</v>
      </c>
      <c r="K1808" s="6">
        <v>-225.55680000000001</v>
      </c>
      <c r="L1808">
        <f>YEAR(Table1[[#This Row],[Ship Date]])</f>
        <v>2016</v>
      </c>
      <c r="M1808" t="str">
        <f>TEXT(Table1[[#This Row],[Ship Date]],"mmm")</f>
        <v>Feb</v>
      </c>
      <c r="N1808">
        <f>ROUNDUP(MONTH(Table1[[#This Row],[Ship Date]])/3,0)</f>
        <v>1</v>
      </c>
    </row>
    <row r="1809" spans="1:14" x14ac:dyDescent="0.3">
      <c r="A1809">
        <v>1822</v>
      </c>
      <c r="B1809" t="s">
        <v>2574</v>
      </c>
      <c r="C1809" t="s">
        <v>442</v>
      </c>
      <c r="D1809" t="s">
        <v>118</v>
      </c>
      <c r="E1809" s="1">
        <v>42416</v>
      </c>
      <c r="F1809" s="1">
        <v>42420</v>
      </c>
      <c r="G1809" t="s">
        <v>22</v>
      </c>
      <c r="H1809" s="6">
        <v>6.976</v>
      </c>
      <c r="I1809">
        <v>4</v>
      </c>
      <c r="J1809">
        <v>0.2</v>
      </c>
      <c r="K1809" s="6">
        <v>1.8311999999999999</v>
      </c>
      <c r="L1809">
        <f>YEAR(Table1[[#This Row],[Ship Date]])</f>
        <v>2016</v>
      </c>
      <c r="M1809" t="str">
        <f>TEXT(Table1[[#This Row],[Ship Date]],"mmm")</f>
        <v>Feb</v>
      </c>
      <c r="N1809">
        <f>ROUNDUP(MONTH(Table1[[#This Row],[Ship Date]])/3,0)</f>
        <v>1</v>
      </c>
    </row>
    <row r="1810" spans="1:14" x14ac:dyDescent="0.3">
      <c r="A1810">
        <v>1823</v>
      </c>
      <c r="B1810" t="s">
        <v>2574</v>
      </c>
      <c r="C1810" t="s">
        <v>442</v>
      </c>
      <c r="D1810" t="s">
        <v>2576</v>
      </c>
      <c r="E1810" s="1">
        <v>42416</v>
      </c>
      <c r="F1810" s="1">
        <v>42420</v>
      </c>
      <c r="G1810" t="s">
        <v>22</v>
      </c>
      <c r="H1810" s="6">
        <v>62.957999999999998</v>
      </c>
      <c r="I1810">
        <v>3</v>
      </c>
      <c r="J1810">
        <v>0.3</v>
      </c>
      <c r="K1810" s="6">
        <v>-2.6981999999999999</v>
      </c>
      <c r="L1810">
        <f>YEAR(Table1[[#This Row],[Ship Date]])</f>
        <v>2016</v>
      </c>
      <c r="M1810" t="str">
        <f>TEXT(Table1[[#This Row],[Ship Date]],"mmm")</f>
        <v>Feb</v>
      </c>
      <c r="N1810">
        <f>ROUNDUP(MONTH(Table1[[#This Row],[Ship Date]])/3,0)</f>
        <v>1</v>
      </c>
    </row>
    <row r="1811" spans="1:14" x14ac:dyDescent="0.3">
      <c r="A1811">
        <v>1824</v>
      </c>
      <c r="B1811" t="s">
        <v>2574</v>
      </c>
      <c r="C1811" t="s">
        <v>442</v>
      </c>
      <c r="D1811" t="s">
        <v>2577</v>
      </c>
      <c r="E1811" s="1">
        <v>42416</v>
      </c>
      <c r="F1811" s="1">
        <v>42420</v>
      </c>
      <c r="G1811" t="s">
        <v>22</v>
      </c>
      <c r="H1811" s="6">
        <v>5.1840000000000002</v>
      </c>
      <c r="I1811">
        <v>1</v>
      </c>
      <c r="J1811">
        <v>0.2</v>
      </c>
      <c r="K1811" s="6">
        <v>1.8144</v>
      </c>
      <c r="L1811">
        <f>YEAR(Table1[[#This Row],[Ship Date]])</f>
        <v>2016</v>
      </c>
      <c r="M1811" t="str">
        <f>TEXT(Table1[[#This Row],[Ship Date]],"mmm")</f>
        <v>Feb</v>
      </c>
      <c r="N1811">
        <f>ROUNDUP(MONTH(Table1[[#This Row],[Ship Date]])/3,0)</f>
        <v>1</v>
      </c>
    </row>
    <row r="1812" spans="1:14" x14ac:dyDescent="0.3">
      <c r="A1812">
        <v>1825</v>
      </c>
      <c r="B1812" t="s">
        <v>2578</v>
      </c>
      <c r="C1812" t="s">
        <v>864</v>
      </c>
      <c r="D1812" t="s">
        <v>1834</v>
      </c>
      <c r="E1812" s="1">
        <v>42726</v>
      </c>
      <c r="F1812" s="1">
        <v>42732</v>
      </c>
      <c r="G1812" t="s">
        <v>22</v>
      </c>
      <c r="H1812" s="6">
        <v>31.32</v>
      </c>
      <c r="I1812">
        <v>10</v>
      </c>
      <c r="J1812">
        <v>0.7</v>
      </c>
      <c r="K1812" s="6">
        <v>-25.056000000000001</v>
      </c>
      <c r="L1812">
        <f>YEAR(Table1[[#This Row],[Ship Date]])</f>
        <v>2016</v>
      </c>
      <c r="M1812" t="str">
        <f>TEXT(Table1[[#This Row],[Ship Date]],"mmm")</f>
        <v>Dec</v>
      </c>
      <c r="N1812">
        <f>ROUNDUP(MONTH(Table1[[#This Row],[Ship Date]])/3,0)</f>
        <v>4</v>
      </c>
    </row>
    <row r="1813" spans="1:14" x14ac:dyDescent="0.3">
      <c r="A1813">
        <v>1826</v>
      </c>
      <c r="B1813" t="s">
        <v>2578</v>
      </c>
      <c r="C1813" t="s">
        <v>864</v>
      </c>
      <c r="D1813" t="s">
        <v>693</v>
      </c>
      <c r="E1813" s="1">
        <v>42726</v>
      </c>
      <c r="F1813" s="1">
        <v>42732</v>
      </c>
      <c r="G1813" t="s">
        <v>22</v>
      </c>
      <c r="H1813" s="6">
        <v>11.84</v>
      </c>
      <c r="I1813">
        <v>4</v>
      </c>
      <c r="J1813">
        <v>0.2</v>
      </c>
      <c r="K1813" s="6">
        <v>3.1080000000000001</v>
      </c>
      <c r="L1813">
        <f>YEAR(Table1[[#This Row],[Ship Date]])</f>
        <v>2016</v>
      </c>
      <c r="M1813" t="str">
        <f>TEXT(Table1[[#This Row],[Ship Date]],"mmm")</f>
        <v>Dec</v>
      </c>
      <c r="N1813">
        <f>ROUNDUP(MONTH(Table1[[#This Row],[Ship Date]])/3,0)</f>
        <v>4</v>
      </c>
    </row>
    <row r="1814" spans="1:14" x14ac:dyDescent="0.3">
      <c r="A1814">
        <v>1827</v>
      </c>
      <c r="B1814" t="s">
        <v>2578</v>
      </c>
      <c r="C1814" t="s">
        <v>864</v>
      </c>
      <c r="D1814" t="s">
        <v>2579</v>
      </c>
      <c r="E1814" s="1">
        <v>42726</v>
      </c>
      <c r="F1814" s="1">
        <v>42732</v>
      </c>
      <c r="G1814" t="s">
        <v>22</v>
      </c>
      <c r="H1814" s="6">
        <v>22.783999999999999</v>
      </c>
      <c r="I1814">
        <v>1</v>
      </c>
      <c r="J1814">
        <v>0.2</v>
      </c>
      <c r="K1814" s="6">
        <v>4.8415999999999997</v>
      </c>
      <c r="L1814">
        <f>YEAR(Table1[[#This Row],[Ship Date]])</f>
        <v>2016</v>
      </c>
      <c r="M1814" t="str">
        <f>TEXT(Table1[[#This Row],[Ship Date]],"mmm")</f>
        <v>Dec</v>
      </c>
      <c r="N1814">
        <f>ROUNDUP(MONTH(Table1[[#This Row],[Ship Date]])/3,0)</f>
        <v>4</v>
      </c>
    </row>
    <row r="1815" spans="1:14" x14ac:dyDescent="0.3">
      <c r="A1815">
        <v>1828</v>
      </c>
      <c r="B1815" t="s">
        <v>2580</v>
      </c>
      <c r="C1815" t="s">
        <v>2581</v>
      </c>
      <c r="D1815" t="s">
        <v>2582</v>
      </c>
      <c r="E1815" s="1">
        <v>42408</v>
      </c>
      <c r="F1815" s="1">
        <v>42411</v>
      </c>
      <c r="G1815" t="s">
        <v>14</v>
      </c>
      <c r="H1815" s="6">
        <v>1127.9760000000001</v>
      </c>
      <c r="I1815">
        <v>3</v>
      </c>
      <c r="J1815">
        <v>0.2</v>
      </c>
      <c r="K1815" s="6">
        <v>126.8973</v>
      </c>
      <c r="L1815">
        <f>YEAR(Table1[[#This Row],[Ship Date]])</f>
        <v>2016</v>
      </c>
      <c r="M1815" t="str">
        <f>TEXT(Table1[[#This Row],[Ship Date]],"mmm")</f>
        <v>Feb</v>
      </c>
      <c r="N1815">
        <f>ROUNDUP(MONTH(Table1[[#This Row],[Ship Date]])/3,0)</f>
        <v>1</v>
      </c>
    </row>
    <row r="1816" spans="1:14" x14ac:dyDescent="0.3">
      <c r="A1816">
        <v>1829</v>
      </c>
      <c r="B1816" t="s">
        <v>2583</v>
      </c>
      <c r="C1816" t="s">
        <v>2584</v>
      </c>
      <c r="D1816" t="s">
        <v>1492</v>
      </c>
      <c r="E1816" s="1">
        <v>42198</v>
      </c>
      <c r="F1816" s="1">
        <v>42200</v>
      </c>
      <c r="G1816" t="s">
        <v>14</v>
      </c>
      <c r="H1816" s="6">
        <v>38.880000000000003</v>
      </c>
      <c r="I1816">
        <v>6</v>
      </c>
      <c r="J1816">
        <v>0</v>
      </c>
      <c r="K1816" s="6">
        <v>18.662400000000002</v>
      </c>
      <c r="L1816">
        <f>YEAR(Table1[[#This Row],[Ship Date]])</f>
        <v>2015</v>
      </c>
      <c r="M1816" t="str">
        <f>TEXT(Table1[[#This Row],[Ship Date]],"mmm")</f>
        <v>Jul</v>
      </c>
      <c r="N1816">
        <f>ROUNDUP(MONTH(Table1[[#This Row],[Ship Date]])/3,0)</f>
        <v>3</v>
      </c>
    </row>
    <row r="1817" spans="1:14" x14ac:dyDescent="0.3">
      <c r="A1817">
        <v>1830</v>
      </c>
      <c r="B1817" t="s">
        <v>2585</v>
      </c>
      <c r="C1817" t="s">
        <v>395</v>
      </c>
      <c r="D1817" t="s">
        <v>2586</v>
      </c>
      <c r="E1817" s="1">
        <v>41777</v>
      </c>
      <c r="F1817" s="1">
        <v>41783</v>
      </c>
      <c r="G1817" t="s">
        <v>22</v>
      </c>
      <c r="H1817" s="6">
        <v>779.79600000000005</v>
      </c>
      <c r="I1817">
        <v>2</v>
      </c>
      <c r="J1817">
        <v>0.4</v>
      </c>
      <c r="K1817" s="6">
        <v>-168.95580000000001</v>
      </c>
      <c r="L1817">
        <f>YEAR(Table1[[#This Row],[Ship Date]])</f>
        <v>2014</v>
      </c>
      <c r="M1817" t="str">
        <f>TEXT(Table1[[#This Row],[Ship Date]],"mmm")</f>
        <v>May</v>
      </c>
      <c r="N1817">
        <f>ROUNDUP(MONTH(Table1[[#This Row],[Ship Date]])/3,0)</f>
        <v>2</v>
      </c>
    </row>
    <row r="1818" spans="1:14" x14ac:dyDescent="0.3">
      <c r="A1818">
        <v>1831</v>
      </c>
      <c r="B1818" t="s">
        <v>2587</v>
      </c>
      <c r="C1818" t="s">
        <v>1603</v>
      </c>
      <c r="D1818" t="s">
        <v>2588</v>
      </c>
      <c r="E1818" s="1">
        <v>43029</v>
      </c>
      <c r="F1818" s="1">
        <v>43029</v>
      </c>
      <c r="G1818" t="s">
        <v>656</v>
      </c>
      <c r="H1818" s="6">
        <v>1439.92</v>
      </c>
      <c r="I1818">
        <v>8</v>
      </c>
      <c r="J1818">
        <v>0</v>
      </c>
      <c r="K1818" s="6">
        <v>374.37920000000003</v>
      </c>
      <c r="L1818">
        <f>YEAR(Table1[[#This Row],[Ship Date]])</f>
        <v>2017</v>
      </c>
      <c r="M1818" t="str">
        <f>TEXT(Table1[[#This Row],[Ship Date]],"mmm")</f>
        <v>Oct</v>
      </c>
      <c r="N1818">
        <f>ROUNDUP(MONTH(Table1[[#This Row],[Ship Date]])/3,0)</f>
        <v>4</v>
      </c>
    </row>
    <row r="1819" spans="1:14" x14ac:dyDescent="0.3">
      <c r="A1819">
        <v>1832</v>
      </c>
      <c r="B1819" t="s">
        <v>2587</v>
      </c>
      <c r="C1819" t="s">
        <v>1603</v>
      </c>
      <c r="D1819" t="s">
        <v>1546</v>
      </c>
      <c r="E1819" s="1">
        <v>43029</v>
      </c>
      <c r="F1819" s="1">
        <v>43029</v>
      </c>
      <c r="G1819" t="s">
        <v>656</v>
      </c>
      <c r="H1819" s="6">
        <v>262.11</v>
      </c>
      <c r="I1819">
        <v>1</v>
      </c>
      <c r="J1819">
        <v>0</v>
      </c>
      <c r="K1819" s="6">
        <v>62.906399999999998</v>
      </c>
      <c r="L1819">
        <f>YEAR(Table1[[#This Row],[Ship Date]])</f>
        <v>2017</v>
      </c>
      <c r="M1819" t="str">
        <f>TEXT(Table1[[#This Row],[Ship Date]],"mmm")</f>
        <v>Oct</v>
      </c>
      <c r="N1819">
        <f>ROUNDUP(MONTH(Table1[[#This Row],[Ship Date]])/3,0)</f>
        <v>4</v>
      </c>
    </row>
    <row r="1820" spans="1:14" x14ac:dyDescent="0.3">
      <c r="A1820">
        <v>1833</v>
      </c>
      <c r="B1820" t="s">
        <v>2589</v>
      </c>
      <c r="C1820" t="s">
        <v>1481</v>
      </c>
      <c r="D1820" t="s">
        <v>1840</v>
      </c>
      <c r="E1820" s="1">
        <v>42313</v>
      </c>
      <c r="F1820" s="1">
        <v>42317</v>
      </c>
      <c r="G1820" t="s">
        <v>22</v>
      </c>
      <c r="H1820" s="6">
        <v>207</v>
      </c>
      <c r="I1820">
        <v>3</v>
      </c>
      <c r="J1820">
        <v>0.2</v>
      </c>
      <c r="K1820" s="6">
        <v>25.875</v>
      </c>
      <c r="L1820">
        <f>YEAR(Table1[[#This Row],[Ship Date]])</f>
        <v>2015</v>
      </c>
      <c r="M1820" t="str">
        <f>TEXT(Table1[[#This Row],[Ship Date]],"mmm")</f>
        <v>Nov</v>
      </c>
      <c r="N1820">
        <f>ROUNDUP(MONTH(Table1[[#This Row],[Ship Date]])/3,0)</f>
        <v>4</v>
      </c>
    </row>
    <row r="1821" spans="1:14" x14ac:dyDescent="0.3">
      <c r="A1821">
        <v>1834</v>
      </c>
      <c r="B1821" t="s">
        <v>2590</v>
      </c>
      <c r="C1821" t="s">
        <v>2035</v>
      </c>
      <c r="D1821" t="s">
        <v>2591</v>
      </c>
      <c r="E1821" s="1">
        <v>42948</v>
      </c>
      <c r="F1821" s="1">
        <v>42954</v>
      </c>
      <c r="G1821" t="s">
        <v>22</v>
      </c>
      <c r="H1821" s="6">
        <v>1439.982</v>
      </c>
      <c r="I1821">
        <v>3</v>
      </c>
      <c r="J1821">
        <v>0.4</v>
      </c>
      <c r="K1821" s="6">
        <v>-263.99669999999998</v>
      </c>
      <c r="L1821">
        <f>YEAR(Table1[[#This Row],[Ship Date]])</f>
        <v>2017</v>
      </c>
      <c r="M1821" t="str">
        <f>TEXT(Table1[[#This Row],[Ship Date]],"mmm")</f>
        <v>Aug</v>
      </c>
      <c r="N1821">
        <f>ROUNDUP(MONTH(Table1[[#This Row],[Ship Date]])/3,0)</f>
        <v>3</v>
      </c>
    </row>
    <row r="1822" spans="1:14" x14ac:dyDescent="0.3">
      <c r="A1822">
        <v>1835</v>
      </c>
      <c r="B1822" t="s">
        <v>2590</v>
      </c>
      <c r="C1822" t="s">
        <v>2035</v>
      </c>
      <c r="D1822" t="s">
        <v>2592</v>
      </c>
      <c r="E1822" s="1">
        <v>42948</v>
      </c>
      <c r="F1822" s="1">
        <v>42954</v>
      </c>
      <c r="G1822" t="s">
        <v>22</v>
      </c>
      <c r="H1822" s="6">
        <v>36.287999999999997</v>
      </c>
      <c r="I1822">
        <v>7</v>
      </c>
      <c r="J1822">
        <v>0.2</v>
      </c>
      <c r="K1822" s="6">
        <v>12.700799999999999</v>
      </c>
      <c r="L1822">
        <f>YEAR(Table1[[#This Row],[Ship Date]])</f>
        <v>2017</v>
      </c>
      <c r="M1822" t="str">
        <f>TEXT(Table1[[#This Row],[Ship Date]],"mmm")</f>
        <v>Aug</v>
      </c>
      <c r="N1822">
        <f>ROUNDUP(MONTH(Table1[[#This Row],[Ship Date]])/3,0)</f>
        <v>3</v>
      </c>
    </row>
    <row r="1823" spans="1:14" x14ac:dyDescent="0.3">
      <c r="A1823">
        <v>1836</v>
      </c>
      <c r="B1823" t="s">
        <v>2593</v>
      </c>
      <c r="C1823" t="s">
        <v>2509</v>
      </c>
      <c r="D1823" t="s">
        <v>51</v>
      </c>
      <c r="E1823" s="1">
        <v>41811</v>
      </c>
      <c r="F1823" s="1">
        <v>41814</v>
      </c>
      <c r="G1823" t="s">
        <v>82</v>
      </c>
      <c r="H1823" s="6">
        <v>21.4</v>
      </c>
      <c r="I1823">
        <v>5</v>
      </c>
      <c r="J1823">
        <v>0</v>
      </c>
      <c r="K1823" s="6">
        <v>6.2060000000000004</v>
      </c>
      <c r="L1823">
        <f>YEAR(Table1[[#This Row],[Ship Date]])</f>
        <v>2014</v>
      </c>
      <c r="M1823" t="str">
        <f>TEXT(Table1[[#This Row],[Ship Date]],"mmm")</f>
        <v>Jun</v>
      </c>
      <c r="N1823">
        <f>ROUNDUP(MONTH(Table1[[#This Row],[Ship Date]])/3,0)</f>
        <v>2</v>
      </c>
    </row>
    <row r="1824" spans="1:14" x14ac:dyDescent="0.3">
      <c r="A1824">
        <v>1837</v>
      </c>
      <c r="B1824" t="s">
        <v>2594</v>
      </c>
      <c r="C1824" t="s">
        <v>2168</v>
      </c>
      <c r="D1824" t="s">
        <v>334</v>
      </c>
      <c r="E1824" s="1">
        <v>42785</v>
      </c>
      <c r="F1824" s="1">
        <v>42787</v>
      </c>
      <c r="G1824" t="s">
        <v>14</v>
      </c>
      <c r="H1824" s="6">
        <v>1245.8599999999999</v>
      </c>
      <c r="I1824">
        <v>7</v>
      </c>
      <c r="J1824">
        <v>0</v>
      </c>
      <c r="K1824" s="6">
        <v>361.29939999999999</v>
      </c>
      <c r="L1824">
        <f>YEAR(Table1[[#This Row],[Ship Date]])</f>
        <v>2017</v>
      </c>
      <c r="M1824" t="str">
        <f>TEXT(Table1[[#This Row],[Ship Date]],"mmm")</f>
        <v>Feb</v>
      </c>
      <c r="N1824">
        <f>ROUNDUP(MONTH(Table1[[#This Row],[Ship Date]])/3,0)</f>
        <v>1</v>
      </c>
    </row>
    <row r="1825" spans="1:14" x14ac:dyDescent="0.3">
      <c r="A1825">
        <v>1838</v>
      </c>
      <c r="B1825" t="s">
        <v>2595</v>
      </c>
      <c r="C1825" t="s">
        <v>2596</v>
      </c>
      <c r="D1825" t="s">
        <v>18</v>
      </c>
      <c r="E1825" s="1">
        <v>41852</v>
      </c>
      <c r="F1825" s="1">
        <v>41856</v>
      </c>
      <c r="G1825" t="s">
        <v>22</v>
      </c>
      <c r="H1825" s="6">
        <v>17.544</v>
      </c>
      <c r="I1825">
        <v>3</v>
      </c>
      <c r="J1825">
        <v>0.2</v>
      </c>
      <c r="K1825" s="6">
        <v>5.9211</v>
      </c>
      <c r="L1825">
        <f>YEAR(Table1[[#This Row],[Ship Date]])</f>
        <v>2014</v>
      </c>
      <c r="M1825" t="str">
        <f>TEXT(Table1[[#This Row],[Ship Date]],"mmm")</f>
        <v>Aug</v>
      </c>
      <c r="N1825">
        <f>ROUNDUP(MONTH(Table1[[#This Row],[Ship Date]])/3,0)</f>
        <v>3</v>
      </c>
    </row>
    <row r="1826" spans="1:14" x14ac:dyDescent="0.3">
      <c r="A1826">
        <v>1839</v>
      </c>
      <c r="B1826" t="s">
        <v>2595</v>
      </c>
      <c r="C1826" t="s">
        <v>2596</v>
      </c>
      <c r="D1826" t="s">
        <v>198</v>
      </c>
      <c r="E1826" s="1">
        <v>41852</v>
      </c>
      <c r="F1826" s="1">
        <v>41856</v>
      </c>
      <c r="G1826" t="s">
        <v>22</v>
      </c>
      <c r="H1826" s="6">
        <v>44.128</v>
      </c>
      <c r="I1826">
        <v>4</v>
      </c>
      <c r="J1826">
        <v>0.2</v>
      </c>
      <c r="K1826" s="6">
        <v>12.135199999999999</v>
      </c>
      <c r="L1826">
        <f>YEAR(Table1[[#This Row],[Ship Date]])</f>
        <v>2014</v>
      </c>
      <c r="M1826" t="str">
        <f>TEXT(Table1[[#This Row],[Ship Date]],"mmm")</f>
        <v>Aug</v>
      </c>
      <c r="N1826">
        <f>ROUNDUP(MONTH(Table1[[#This Row],[Ship Date]])/3,0)</f>
        <v>3</v>
      </c>
    </row>
    <row r="1827" spans="1:14" x14ac:dyDescent="0.3">
      <c r="A1827">
        <v>1840</v>
      </c>
      <c r="B1827" t="s">
        <v>2595</v>
      </c>
      <c r="C1827" t="s">
        <v>2596</v>
      </c>
      <c r="D1827" t="s">
        <v>2597</v>
      </c>
      <c r="E1827" s="1">
        <v>41852</v>
      </c>
      <c r="F1827" s="1">
        <v>41856</v>
      </c>
      <c r="G1827" t="s">
        <v>22</v>
      </c>
      <c r="H1827" s="6">
        <v>62.92</v>
      </c>
      <c r="I1827">
        <v>1</v>
      </c>
      <c r="J1827">
        <v>0.2</v>
      </c>
      <c r="K1827" s="6">
        <v>10.224500000000001</v>
      </c>
      <c r="L1827">
        <f>YEAR(Table1[[#This Row],[Ship Date]])</f>
        <v>2014</v>
      </c>
      <c r="M1827" t="str">
        <f>TEXT(Table1[[#This Row],[Ship Date]],"mmm")</f>
        <v>Aug</v>
      </c>
      <c r="N1827">
        <f>ROUNDUP(MONTH(Table1[[#This Row],[Ship Date]])/3,0)</f>
        <v>3</v>
      </c>
    </row>
    <row r="1828" spans="1:14" x14ac:dyDescent="0.3">
      <c r="A1828">
        <v>1841</v>
      </c>
      <c r="B1828" t="s">
        <v>2595</v>
      </c>
      <c r="C1828" t="s">
        <v>2596</v>
      </c>
      <c r="D1828" t="s">
        <v>267</v>
      </c>
      <c r="E1828" s="1">
        <v>41852</v>
      </c>
      <c r="F1828" s="1">
        <v>41856</v>
      </c>
      <c r="G1828" t="s">
        <v>22</v>
      </c>
      <c r="H1828" s="6">
        <v>78.304000000000002</v>
      </c>
      <c r="I1828">
        <v>2</v>
      </c>
      <c r="J1828">
        <v>0.2</v>
      </c>
      <c r="K1828" s="6">
        <v>29.364000000000001</v>
      </c>
      <c r="L1828">
        <f>YEAR(Table1[[#This Row],[Ship Date]])</f>
        <v>2014</v>
      </c>
      <c r="M1828" t="str">
        <f>TEXT(Table1[[#This Row],[Ship Date]],"mmm")</f>
        <v>Aug</v>
      </c>
      <c r="N1828">
        <f>ROUNDUP(MONTH(Table1[[#This Row],[Ship Date]])/3,0)</f>
        <v>3</v>
      </c>
    </row>
    <row r="1829" spans="1:14" x14ac:dyDescent="0.3">
      <c r="A1829">
        <v>1842</v>
      </c>
      <c r="B1829" t="s">
        <v>2598</v>
      </c>
      <c r="C1829" t="s">
        <v>2599</v>
      </c>
      <c r="D1829" t="s">
        <v>2600</v>
      </c>
      <c r="E1829" s="1">
        <v>42569</v>
      </c>
      <c r="F1829" s="1">
        <v>42574</v>
      </c>
      <c r="G1829" t="s">
        <v>22</v>
      </c>
      <c r="H1829" s="6">
        <v>140.81</v>
      </c>
      <c r="I1829">
        <v>1</v>
      </c>
      <c r="J1829">
        <v>0</v>
      </c>
      <c r="K1829" s="6">
        <v>39.4268</v>
      </c>
      <c r="L1829">
        <f>YEAR(Table1[[#This Row],[Ship Date]])</f>
        <v>2016</v>
      </c>
      <c r="M1829" t="str">
        <f>TEXT(Table1[[#This Row],[Ship Date]],"mmm")</f>
        <v>Jul</v>
      </c>
      <c r="N1829">
        <f>ROUNDUP(MONTH(Table1[[#This Row],[Ship Date]])/3,0)</f>
        <v>3</v>
      </c>
    </row>
    <row r="1830" spans="1:14" x14ac:dyDescent="0.3">
      <c r="A1830">
        <v>1843</v>
      </c>
      <c r="B1830" t="s">
        <v>2601</v>
      </c>
      <c r="C1830" t="s">
        <v>590</v>
      </c>
      <c r="D1830" t="s">
        <v>603</v>
      </c>
      <c r="E1830" s="1">
        <v>42044</v>
      </c>
      <c r="F1830" s="1">
        <v>42046</v>
      </c>
      <c r="G1830" t="s">
        <v>14</v>
      </c>
      <c r="H1830" s="6">
        <v>40.095999999999997</v>
      </c>
      <c r="I1830">
        <v>4</v>
      </c>
      <c r="J1830">
        <v>0.2</v>
      </c>
      <c r="K1830" s="6">
        <v>13.532400000000001</v>
      </c>
      <c r="L1830">
        <f>YEAR(Table1[[#This Row],[Ship Date]])</f>
        <v>2015</v>
      </c>
      <c r="M1830" t="str">
        <f>TEXT(Table1[[#This Row],[Ship Date]],"mmm")</f>
        <v>Feb</v>
      </c>
      <c r="N1830">
        <f>ROUNDUP(MONTH(Table1[[#This Row],[Ship Date]])/3,0)</f>
        <v>1</v>
      </c>
    </row>
    <row r="1831" spans="1:14" x14ac:dyDescent="0.3">
      <c r="A1831">
        <v>1844</v>
      </c>
      <c r="B1831" t="s">
        <v>2601</v>
      </c>
      <c r="C1831" t="s">
        <v>590</v>
      </c>
      <c r="D1831" t="s">
        <v>2602</v>
      </c>
      <c r="E1831" s="1">
        <v>42044</v>
      </c>
      <c r="F1831" s="1">
        <v>42046</v>
      </c>
      <c r="G1831" t="s">
        <v>14</v>
      </c>
      <c r="H1831" s="6">
        <v>40.783999999999999</v>
      </c>
      <c r="I1831">
        <v>2</v>
      </c>
      <c r="J1831">
        <v>0.6</v>
      </c>
      <c r="K1831" s="6">
        <v>-30.588000000000001</v>
      </c>
      <c r="L1831">
        <f>YEAR(Table1[[#This Row],[Ship Date]])</f>
        <v>2015</v>
      </c>
      <c r="M1831" t="str">
        <f>TEXT(Table1[[#This Row],[Ship Date]],"mmm")</f>
        <v>Feb</v>
      </c>
      <c r="N1831">
        <f>ROUNDUP(MONTH(Table1[[#This Row],[Ship Date]])/3,0)</f>
        <v>1</v>
      </c>
    </row>
    <row r="1832" spans="1:14" x14ac:dyDescent="0.3">
      <c r="A1832">
        <v>1845</v>
      </c>
      <c r="B1832" t="s">
        <v>2603</v>
      </c>
      <c r="C1832" t="s">
        <v>2604</v>
      </c>
      <c r="D1832" t="s">
        <v>66</v>
      </c>
      <c r="E1832" s="1">
        <v>42945</v>
      </c>
      <c r="F1832" s="1">
        <v>42949</v>
      </c>
      <c r="G1832" t="s">
        <v>22</v>
      </c>
      <c r="H1832" s="6">
        <v>90.57</v>
      </c>
      <c r="I1832">
        <v>3</v>
      </c>
      <c r="J1832">
        <v>0</v>
      </c>
      <c r="K1832" s="6">
        <v>11.774100000000001</v>
      </c>
      <c r="L1832">
        <f>YEAR(Table1[[#This Row],[Ship Date]])</f>
        <v>2017</v>
      </c>
      <c r="M1832" t="str">
        <f>TEXT(Table1[[#This Row],[Ship Date]],"mmm")</f>
        <v>Aug</v>
      </c>
      <c r="N1832">
        <f>ROUNDUP(MONTH(Table1[[#This Row],[Ship Date]])/3,0)</f>
        <v>3</v>
      </c>
    </row>
    <row r="1833" spans="1:14" x14ac:dyDescent="0.3">
      <c r="A1833">
        <v>1846</v>
      </c>
      <c r="B1833" t="s">
        <v>2605</v>
      </c>
      <c r="C1833" t="s">
        <v>2498</v>
      </c>
      <c r="D1833" t="s">
        <v>271</v>
      </c>
      <c r="E1833" s="1">
        <v>42747</v>
      </c>
      <c r="F1833" s="1">
        <v>42752</v>
      </c>
      <c r="G1833" t="s">
        <v>14</v>
      </c>
      <c r="H1833" s="6">
        <v>40.08</v>
      </c>
      <c r="I1833">
        <v>6</v>
      </c>
      <c r="J1833">
        <v>0</v>
      </c>
      <c r="K1833" s="6">
        <v>19.238399999999999</v>
      </c>
      <c r="L1833">
        <f>YEAR(Table1[[#This Row],[Ship Date]])</f>
        <v>2017</v>
      </c>
      <c r="M1833" t="str">
        <f>TEXT(Table1[[#This Row],[Ship Date]],"mmm")</f>
        <v>Jan</v>
      </c>
      <c r="N1833">
        <f>ROUNDUP(MONTH(Table1[[#This Row],[Ship Date]])/3,0)</f>
        <v>1</v>
      </c>
    </row>
    <row r="1834" spans="1:14" x14ac:dyDescent="0.3">
      <c r="A1834">
        <v>1847</v>
      </c>
      <c r="B1834" t="s">
        <v>2605</v>
      </c>
      <c r="C1834" t="s">
        <v>2498</v>
      </c>
      <c r="D1834" t="s">
        <v>2606</v>
      </c>
      <c r="E1834" s="1">
        <v>42747</v>
      </c>
      <c r="F1834" s="1">
        <v>42752</v>
      </c>
      <c r="G1834" t="s">
        <v>14</v>
      </c>
      <c r="H1834" s="6">
        <v>37.68</v>
      </c>
      <c r="I1834">
        <v>2</v>
      </c>
      <c r="J1834">
        <v>0</v>
      </c>
      <c r="K1834" s="6">
        <v>15.8256</v>
      </c>
      <c r="L1834">
        <f>YEAR(Table1[[#This Row],[Ship Date]])</f>
        <v>2017</v>
      </c>
      <c r="M1834" t="str">
        <f>TEXT(Table1[[#This Row],[Ship Date]],"mmm")</f>
        <v>Jan</v>
      </c>
      <c r="N1834">
        <f>ROUNDUP(MONTH(Table1[[#This Row],[Ship Date]])/3,0)</f>
        <v>1</v>
      </c>
    </row>
    <row r="1835" spans="1:14" x14ac:dyDescent="0.3">
      <c r="A1835">
        <v>1848</v>
      </c>
      <c r="B1835" t="s">
        <v>2607</v>
      </c>
      <c r="C1835" t="s">
        <v>1790</v>
      </c>
      <c r="D1835" t="s">
        <v>586</v>
      </c>
      <c r="E1835" s="1">
        <v>42988</v>
      </c>
      <c r="F1835" s="1">
        <v>42988</v>
      </c>
      <c r="G1835" t="s">
        <v>656</v>
      </c>
      <c r="H1835" s="6">
        <v>362.35199999999998</v>
      </c>
      <c r="I1835">
        <v>3</v>
      </c>
      <c r="J1835">
        <v>0.2</v>
      </c>
      <c r="K1835" s="6">
        <v>27.176400000000001</v>
      </c>
      <c r="L1835">
        <f>YEAR(Table1[[#This Row],[Ship Date]])</f>
        <v>2017</v>
      </c>
      <c r="M1835" t="str">
        <f>TEXT(Table1[[#This Row],[Ship Date]],"mmm")</f>
        <v>Sep</v>
      </c>
      <c r="N1835">
        <f>ROUNDUP(MONTH(Table1[[#This Row],[Ship Date]])/3,0)</f>
        <v>3</v>
      </c>
    </row>
    <row r="1836" spans="1:14" x14ac:dyDescent="0.3">
      <c r="A1836">
        <v>1849</v>
      </c>
      <c r="B1836" t="s">
        <v>2607</v>
      </c>
      <c r="C1836" t="s">
        <v>1790</v>
      </c>
      <c r="D1836" t="s">
        <v>614</v>
      </c>
      <c r="E1836" s="1">
        <v>42988</v>
      </c>
      <c r="F1836" s="1">
        <v>42988</v>
      </c>
      <c r="G1836" t="s">
        <v>656</v>
      </c>
      <c r="H1836" s="6">
        <v>7.1840000000000002</v>
      </c>
      <c r="I1836">
        <v>2</v>
      </c>
      <c r="J1836">
        <v>0.2</v>
      </c>
      <c r="K1836" s="6">
        <v>2.2450000000000001</v>
      </c>
      <c r="L1836">
        <f>YEAR(Table1[[#This Row],[Ship Date]])</f>
        <v>2017</v>
      </c>
      <c r="M1836" t="str">
        <f>TEXT(Table1[[#This Row],[Ship Date]],"mmm")</f>
        <v>Sep</v>
      </c>
      <c r="N1836">
        <f>ROUNDUP(MONTH(Table1[[#This Row],[Ship Date]])/3,0)</f>
        <v>3</v>
      </c>
    </row>
    <row r="1837" spans="1:14" x14ac:dyDescent="0.3">
      <c r="A1837">
        <v>1850</v>
      </c>
      <c r="B1837" t="s">
        <v>2608</v>
      </c>
      <c r="C1837" t="s">
        <v>1526</v>
      </c>
      <c r="D1837" t="s">
        <v>2609</v>
      </c>
      <c r="E1837" s="1">
        <v>42205</v>
      </c>
      <c r="F1837" s="1">
        <v>42210</v>
      </c>
      <c r="G1837" t="s">
        <v>14</v>
      </c>
      <c r="H1837" s="6">
        <v>34.76</v>
      </c>
      <c r="I1837">
        <v>1</v>
      </c>
      <c r="J1837">
        <v>0</v>
      </c>
      <c r="K1837" s="6">
        <v>9.7327999999999992</v>
      </c>
      <c r="L1837">
        <f>YEAR(Table1[[#This Row],[Ship Date]])</f>
        <v>2015</v>
      </c>
      <c r="M1837" t="str">
        <f>TEXT(Table1[[#This Row],[Ship Date]],"mmm")</f>
        <v>Jul</v>
      </c>
      <c r="N1837">
        <f>ROUNDUP(MONTH(Table1[[#This Row],[Ship Date]])/3,0)</f>
        <v>3</v>
      </c>
    </row>
    <row r="1838" spans="1:14" x14ac:dyDescent="0.3">
      <c r="A1838">
        <v>1851</v>
      </c>
      <c r="B1838" t="s">
        <v>2608</v>
      </c>
      <c r="C1838" t="s">
        <v>1526</v>
      </c>
      <c r="D1838" t="s">
        <v>1181</v>
      </c>
      <c r="E1838" s="1">
        <v>42205</v>
      </c>
      <c r="F1838" s="1">
        <v>42210</v>
      </c>
      <c r="G1838" t="s">
        <v>14</v>
      </c>
      <c r="H1838" s="6">
        <v>831.2</v>
      </c>
      <c r="I1838">
        <v>5</v>
      </c>
      <c r="J1838">
        <v>0</v>
      </c>
      <c r="K1838" s="6">
        <v>124.68</v>
      </c>
      <c r="L1838">
        <f>YEAR(Table1[[#This Row],[Ship Date]])</f>
        <v>2015</v>
      </c>
      <c r="M1838" t="str">
        <f>TEXT(Table1[[#This Row],[Ship Date]],"mmm")</f>
        <v>Jul</v>
      </c>
      <c r="N1838">
        <f>ROUNDUP(MONTH(Table1[[#This Row],[Ship Date]])/3,0)</f>
        <v>3</v>
      </c>
    </row>
    <row r="1839" spans="1:14" x14ac:dyDescent="0.3">
      <c r="A1839">
        <v>1852</v>
      </c>
      <c r="B1839" t="s">
        <v>2608</v>
      </c>
      <c r="C1839" t="s">
        <v>1526</v>
      </c>
      <c r="D1839" t="s">
        <v>2610</v>
      </c>
      <c r="E1839" s="1">
        <v>42205</v>
      </c>
      <c r="F1839" s="1">
        <v>42210</v>
      </c>
      <c r="G1839" t="s">
        <v>14</v>
      </c>
      <c r="H1839" s="6">
        <v>26.4</v>
      </c>
      <c r="I1839">
        <v>5</v>
      </c>
      <c r="J1839">
        <v>0</v>
      </c>
      <c r="K1839" s="6">
        <v>11.88</v>
      </c>
      <c r="L1839">
        <f>YEAR(Table1[[#This Row],[Ship Date]])</f>
        <v>2015</v>
      </c>
      <c r="M1839" t="str">
        <f>TEXT(Table1[[#This Row],[Ship Date]],"mmm")</f>
        <v>Jul</v>
      </c>
      <c r="N1839">
        <f>ROUNDUP(MONTH(Table1[[#This Row],[Ship Date]])/3,0)</f>
        <v>3</v>
      </c>
    </row>
    <row r="1840" spans="1:14" x14ac:dyDescent="0.3">
      <c r="A1840">
        <v>1853</v>
      </c>
      <c r="B1840" t="s">
        <v>2608</v>
      </c>
      <c r="C1840" t="s">
        <v>1526</v>
      </c>
      <c r="D1840" t="s">
        <v>751</v>
      </c>
      <c r="E1840" s="1">
        <v>42205</v>
      </c>
      <c r="F1840" s="1">
        <v>42210</v>
      </c>
      <c r="G1840" t="s">
        <v>14</v>
      </c>
      <c r="H1840" s="6">
        <v>106.75</v>
      </c>
      <c r="I1840">
        <v>7</v>
      </c>
      <c r="J1840">
        <v>0</v>
      </c>
      <c r="K1840" s="6">
        <v>49.104999999999997</v>
      </c>
      <c r="L1840">
        <f>YEAR(Table1[[#This Row],[Ship Date]])</f>
        <v>2015</v>
      </c>
      <c r="M1840" t="str">
        <f>TEXT(Table1[[#This Row],[Ship Date]],"mmm")</f>
        <v>Jul</v>
      </c>
      <c r="N1840">
        <f>ROUNDUP(MONTH(Table1[[#This Row],[Ship Date]])/3,0)</f>
        <v>3</v>
      </c>
    </row>
    <row r="1841" spans="1:14" x14ac:dyDescent="0.3">
      <c r="A1841">
        <v>1854</v>
      </c>
      <c r="B1841" t="s">
        <v>2608</v>
      </c>
      <c r="C1841" t="s">
        <v>1526</v>
      </c>
      <c r="D1841" t="s">
        <v>2611</v>
      </c>
      <c r="E1841" s="1">
        <v>42205</v>
      </c>
      <c r="F1841" s="1">
        <v>42210</v>
      </c>
      <c r="G1841" t="s">
        <v>14</v>
      </c>
      <c r="H1841" s="6">
        <v>97.82</v>
      </c>
      <c r="I1841">
        <v>2</v>
      </c>
      <c r="J1841">
        <v>0</v>
      </c>
      <c r="K1841" s="6">
        <v>45.9754</v>
      </c>
      <c r="L1841">
        <f>YEAR(Table1[[#This Row],[Ship Date]])</f>
        <v>2015</v>
      </c>
      <c r="M1841" t="str">
        <f>TEXT(Table1[[#This Row],[Ship Date]],"mmm")</f>
        <v>Jul</v>
      </c>
      <c r="N1841">
        <f>ROUNDUP(MONTH(Table1[[#This Row],[Ship Date]])/3,0)</f>
        <v>3</v>
      </c>
    </row>
    <row r="1842" spans="1:14" x14ac:dyDescent="0.3">
      <c r="A1842">
        <v>1855</v>
      </c>
      <c r="B1842" t="s">
        <v>2608</v>
      </c>
      <c r="C1842" t="s">
        <v>1526</v>
      </c>
      <c r="D1842" t="s">
        <v>183</v>
      </c>
      <c r="E1842" s="1">
        <v>42205</v>
      </c>
      <c r="F1842" s="1">
        <v>42210</v>
      </c>
      <c r="G1842" t="s">
        <v>14</v>
      </c>
      <c r="H1842" s="6">
        <v>141.4</v>
      </c>
      <c r="I1842">
        <v>5</v>
      </c>
      <c r="J1842">
        <v>0</v>
      </c>
      <c r="K1842" s="6">
        <v>38.177999999999997</v>
      </c>
      <c r="L1842">
        <f>YEAR(Table1[[#This Row],[Ship Date]])</f>
        <v>2015</v>
      </c>
      <c r="M1842" t="str">
        <f>TEXT(Table1[[#This Row],[Ship Date]],"mmm")</f>
        <v>Jul</v>
      </c>
      <c r="N1842">
        <f>ROUNDUP(MONTH(Table1[[#This Row],[Ship Date]])/3,0)</f>
        <v>3</v>
      </c>
    </row>
    <row r="1843" spans="1:14" x14ac:dyDescent="0.3">
      <c r="A1843">
        <v>1856</v>
      </c>
      <c r="B1843" t="s">
        <v>2612</v>
      </c>
      <c r="C1843" t="s">
        <v>2480</v>
      </c>
      <c r="D1843" t="s">
        <v>2613</v>
      </c>
      <c r="E1843" s="1">
        <v>41803</v>
      </c>
      <c r="F1843" s="1">
        <v>41807</v>
      </c>
      <c r="G1843" t="s">
        <v>22</v>
      </c>
      <c r="H1843" s="6">
        <v>14.52</v>
      </c>
      <c r="I1843">
        <v>3</v>
      </c>
      <c r="J1843">
        <v>0</v>
      </c>
      <c r="K1843" s="6">
        <v>4.7915999999999999</v>
      </c>
      <c r="L1843">
        <f>YEAR(Table1[[#This Row],[Ship Date]])</f>
        <v>2014</v>
      </c>
      <c r="M1843" t="str">
        <f>TEXT(Table1[[#This Row],[Ship Date]],"mmm")</f>
        <v>Jun</v>
      </c>
      <c r="N1843">
        <f>ROUNDUP(MONTH(Table1[[#This Row],[Ship Date]])/3,0)</f>
        <v>2</v>
      </c>
    </row>
    <row r="1844" spans="1:14" x14ac:dyDescent="0.3">
      <c r="A1844">
        <v>1857</v>
      </c>
      <c r="B1844" t="s">
        <v>2614</v>
      </c>
      <c r="C1844" t="s">
        <v>616</v>
      </c>
      <c r="D1844" t="s">
        <v>1938</v>
      </c>
      <c r="E1844" s="1">
        <v>42867</v>
      </c>
      <c r="F1844" s="1">
        <v>42870</v>
      </c>
      <c r="G1844" t="s">
        <v>14</v>
      </c>
      <c r="H1844" s="6">
        <v>127.92</v>
      </c>
      <c r="I1844">
        <v>5</v>
      </c>
      <c r="J1844">
        <v>0.2</v>
      </c>
      <c r="K1844" s="6">
        <v>-15.99</v>
      </c>
      <c r="L1844">
        <f>YEAR(Table1[[#This Row],[Ship Date]])</f>
        <v>2017</v>
      </c>
      <c r="M1844" t="str">
        <f>TEXT(Table1[[#This Row],[Ship Date]],"mmm")</f>
        <v>May</v>
      </c>
      <c r="N1844">
        <f>ROUNDUP(MONTH(Table1[[#This Row],[Ship Date]])/3,0)</f>
        <v>2</v>
      </c>
    </row>
    <row r="1845" spans="1:14" x14ac:dyDescent="0.3">
      <c r="A1845">
        <v>1858</v>
      </c>
      <c r="B1845" t="s">
        <v>2614</v>
      </c>
      <c r="C1845" t="s">
        <v>616</v>
      </c>
      <c r="D1845" t="s">
        <v>2615</v>
      </c>
      <c r="E1845" s="1">
        <v>42867</v>
      </c>
      <c r="F1845" s="1">
        <v>42870</v>
      </c>
      <c r="G1845" t="s">
        <v>14</v>
      </c>
      <c r="H1845" s="6">
        <v>34.24</v>
      </c>
      <c r="I1845">
        <v>4</v>
      </c>
      <c r="J1845">
        <v>0.8</v>
      </c>
      <c r="K1845" s="6">
        <v>-53.072000000000003</v>
      </c>
      <c r="L1845">
        <f>YEAR(Table1[[#This Row],[Ship Date]])</f>
        <v>2017</v>
      </c>
      <c r="M1845" t="str">
        <f>TEXT(Table1[[#This Row],[Ship Date]],"mmm")</f>
        <v>May</v>
      </c>
      <c r="N1845">
        <f>ROUNDUP(MONTH(Table1[[#This Row],[Ship Date]])/3,0)</f>
        <v>2</v>
      </c>
    </row>
    <row r="1846" spans="1:14" x14ac:dyDescent="0.3">
      <c r="A1846">
        <v>1859</v>
      </c>
      <c r="B1846" t="s">
        <v>2616</v>
      </c>
      <c r="C1846" t="s">
        <v>342</v>
      </c>
      <c r="D1846" t="s">
        <v>41</v>
      </c>
      <c r="E1846" s="1">
        <v>42250</v>
      </c>
      <c r="F1846" s="1">
        <v>42252</v>
      </c>
      <c r="G1846" t="s">
        <v>82</v>
      </c>
      <c r="H1846" s="6">
        <v>137.62</v>
      </c>
      <c r="I1846">
        <v>2</v>
      </c>
      <c r="J1846">
        <v>0</v>
      </c>
      <c r="K1846" s="6">
        <v>60.552799999999998</v>
      </c>
      <c r="L1846">
        <f>YEAR(Table1[[#This Row],[Ship Date]])</f>
        <v>2015</v>
      </c>
      <c r="M1846" t="str">
        <f>TEXT(Table1[[#This Row],[Ship Date]],"mmm")</f>
        <v>Sep</v>
      </c>
      <c r="N1846">
        <f>ROUNDUP(MONTH(Table1[[#This Row],[Ship Date]])/3,0)</f>
        <v>3</v>
      </c>
    </row>
    <row r="1847" spans="1:14" x14ac:dyDescent="0.3">
      <c r="A1847">
        <v>1860</v>
      </c>
      <c r="B1847" t="s">
        <v>2616</v>
      </c>
      <c r="C1847" t="s">
        <v>342</v>
      </c>
      <c r="D1847" t="s">
        <v>2617</v>
      </c>
      <c r="E1847" s="1">
        <v>42250</v>
      </c>
      <c r="F1847" s="1">
        <v>42252</v>
      </c>
      <c r="G1847" t="s">
        <v>82</v>
      </c>
      <c r="H1847" s="6">
        <v>100.49</v>
      </c>
      <c r="I1847">
        <v>1</v>
      </c>
      <c r="J1847">
        <v>0</v>
      </c>
      <c r="K1847" s="6">
        <v>25.122499999999999</v>
      </c>
      <c r="L1847">
        <f>YEAR(Table1[[#This Row],[Ship Date]])</f>
        <v>2015</v>
      </c>
      <c r="M1847" t="str">
        <f>TEXT(Table1[[#This Row],[Ship Date]],"mmm")</f>
        <v>Sep</v>
      </c>
      <c r="N1847">
        <f>ROUNDUP(MONTH(Table1[[#This Row],[Ship Date]])/3,0)</f>
        <v>3</v>
      </c>
    </row>
    <row r="1848" spans="1:14" x14ac:dyDescent="0.3">
      <c r="A1848">
        <v>1861</v>
      </c>
      <c r="B1848" t="s">
        <v>2618</v>
      </c>
      <c r="C1848" t="s">
        <v>1340</v>
      </c>
      <c r="D1848" t="s">
        <v>2619</v>
      </c>
      <c r="E1848" s="1">
        <v>42820</v>
      </c>
      <c r="F1848" s="1">
        <v>42821</v>
      </c>
      <c r="G1848" t="s">
        <v>82</v>
      </c>
      <c r="H1848" s="6">
        <v>257.56799999999998</v>
      </c>
      <c r="I1848">
        <v>2</v>
      </c>
      <c r="J1848">
        <v>0.2</v>
      </c>
      <c r="K1848" s="6">
        <v>-28.976400000000002</v>
      </c>
      <c r="L1848">
        <f>YEAR(Table1[[#This Row],[Ship Date]])</f>
        <v>2017</v>
      </c>
      <c r="M1848" t="str">
        <f>TEXT(Table1[[#This Row],[Ship Date]],"mmm")</f>
        <v>Mar</v>
      </c>
      <c r="N1848">
        <f>ROUNDUP(MONTH(Table1[[#This Row],[Ship Date]])/3,0)</f>
        <v>1</v>
      </c>
    </row>
    <row r="1849" spans="1:14" x14ac:dyDescent="0.3">
      <c r="A1849">
        <v>1862</v>
      </c>
      <c r="B1849" t="s">
        <v>2618</v>
      </c>
      <c r="C1849" t="s">
        <v>1340</v>
      </c>
      <c r="D1849" t="s">
        <v>361</v>
      </c>
      <c r="E1849" s="1">
        <v>42820</v>
      </c>
      <c r="F1849" s="1">
        <v>42821</v>
      </c>
      <c r="G1849" t="s">
        <v>82</v>
      </c>
      <c r="H1849" s="6">
        <v>119.96</v>
      </c>
      <c r="I1849">
        <v>4</v>
      </c>
      <c r="J1849">
        <v>0</v>
      </c>
      <c r="K1849" s="6">
        <v>33.588799999999999</v>
      </c>
      <c r="L1849">
        <f>YEAR(Table1[[#This Row],[Ship Date]])</f>
        <v>2017</v>
      </c>
      <c r="M1849" t="str">
        <f>TEXT(Table1[[#This Row],[Ship Date]],"mmm")</f>
        <v>Mar</v>
      </c>
      <c r="N1849">
        <f>ROUNDUP(MONTH(Table1[[#This Row],[Ship Date]])/3,0)</f>
        <v>1</v>
      </c>
    </row>
    <row r="1850" spans="1:14" x14ac:dyDescent="0.3">
      <c r="A1850">
        <v>1863</v>
      </c>
      <c r="B1850" t="s">
        <v>2620</v>
      </c>
      <c r="C1850" t="s">
        <v>727</v>
      </c>
      <c r="D1850" t="s">
        <v>371</v>
      </c>
      <c r="E1850" s="1">
        <v>41955</v>
      </c>
      <c r="F1850" s="1">
        <v>41955</v>
      </c>
      <c r="G1850" t="s">
        <v>656</v>
      </c>
      <c r="H1850" s="6">
        <v>49.631999999999998</v>
      </c>
      <c r="I1850">
        <v>4</v>
      </c>
      <c r="J1850">
        <v>0.2</v>
      </c>
      <c r="K1850" s="6">
        <v>4.9631999999999996</v>
      </c>
      <c r="L1850">
        <f>YEAR(Table1[[#This Row],[Ship Date]])</f>
        <v>2014</v>
      </c>
      <c r="M1850" t="str">
        <f>TEXT(Table1[[#This Row],[Ship Date]],"mmm")</f>
        <v>Nov</v>
      </c>
      <c r="N1850">
        <f>ROUNDUP(MONTH(Table1[[#This Row],[Ship Date]])/3,0)</f>
        <v>4</v>
      </c>
    </row>
    <row r="1851" spans="1:14" x14ac:dyDescent="0.3">
      <c r="A1851">
        <v>1864</v>
      </c>
      <c r="B1851" t="s">
        <v>2621</v>
      </c>
      <c r="C1851" t="s">
        <v>2622</v>
      </c>
      <c r="D1851" t="s">
        <v>618</v>
      </c>
      <c r="E1851" s="1">
        <v>42656</v>
      </c>
      <c r="F1851" s="1">
        <v>42660</v>
      </c>
      <c r="G1851" t="s">
        <v>22</v>
      </c>
      <c r="H1851" s="6">
        <v>727.45</v>
      </c>
      <c r="I1851">
        <v>5</v>
      </c>
      <c r="J1851">
        <v>0.5</v>
      </c>
      <c r="K1851" s="6">
        <v>-465.56799999999998</v>
      </c>
      <c r="L1851">
        <f>YEAR(Table1[[#This Row],[Ship Date]])</f>
        <v>2016</v>
      </c>
      <c r="M1851" t="str">
        <f>TEXT(Table1[[#This Row],[Ship Date]],"mmm")</f>
        <v>Oct</v>
      </c>
      <c r="N1851">
        <f>ROUNDUP(MONTH(Table1[[#This Row],[Ship Date]])/3,0)</f>
        <v>4</v>
      </c>
    </row>
    <row r="1852" spans="1:14" x14ac:dyDescent="0.3">
      <c r="A1852">
        <v>1865</v>
      </c>
      <c r="B1852" t="s">
        <v>2621</v>
      </c>
      <c r="C1852" t="s">
        <v>2622</v>
      </c>
      <c r="D1852" t="s">
        <v>2623</v>
      </c>
      <c r="E1852" s="1">
        <v>42656</v>
      </c>
      <c r="F1852" s="1">
        <v>42660</v>
      </c>
      <c r="G1852" t="s">
        <v>22</v>
      </c>
      <c r="H1852" s="6">
        <v>24.96</v>
      </c>
      <c r="I1852">
        <v>3</v>
      </c>
      <c r="J1852">
        <v>0.2</v>
      </c>
      <c r="K1852" s="6">
        <v>4.3680000000000003</v>
      </c>
      <c r="L1852">
        <f>YEAR(Table1[[#This Row],[Ship Date]])</f>
        <v>2016</v>
      </c>
      <c r="M1852" t="str">
        <f>TEXT(Table1[[#This Row],[Ship Date]],"mmm")</f>
        <v>Oct</v>
      </c>
      <c r="N1852">
        <f>ROUNDUP(MONTH(Table1[[#This Row],[Ship Date]])/3,0)</f>
        <v>4</v>
      </c>
    </row>
    <row r="1853" spans="1:14" x14ac:dyDescent="0.3">
      <c r="A1853">
        <v>1866</v>
      </c>
      <c r="B1853" t="s">
        <v>2624</v>
      </c>
      <c r="C1853" t="s">
        <v>1068</v>
      </c>
      <c r="D1853" t="s">
        <v>2625</v>
      </c>
      <c r="E1853" s="1">
        <v>43051</v>
      </c>
      <c r="F1853" s="1">
        <v>43051</v>
      </c>
      <c r="G1853" t="s">
        <v>656</v>
      </c>
      <c r="H1853" s="6">
        <v>370.78199999999998</v>
      </c>
      <c r="I1853">
        <v>3</v>
      </c>
      <c r="J1853">
        <v>0.4</v>
      </c>
      <c r="K1853" s="6">
        <v>-92.695499999999996</v>
      </c>
      <c r="L1853">
        <f>YEAR(Table1[[#This Row],[Ship Date]])</f>
        <v>2017</v>
      </c>
      <c r="M1853" t="str">
        <f>TEXT(Table1[[#This Row],[Ship Date]],"mmm")</f>
        <v>Nov</v>
      </c>
      <c r="N1853">
        <f>ROUNDUP(MONTH(Table1[[#This Row],[Ship Date]])/3,0)</f>
        <v>4</v>
      </c>
    </row>
    <row r="1854" spans="1:14" x14ac:dyDescent="0.3">
      <c r="A1854">
        <v>1867</v>
      </c>
      <c r="B1854" t="s">
        <v>2626</v>
      </c>
      <c r="C1854" t="s">
        <v>1516</v>
      </c>
      <c r="D1854" t="s">
        <v>1687</v>
      </c>
      <c r="E1854" s="1">
        <v>42840</v>
      </c>
      <c r="F1854" s="1">
        <v>42843</v>
      </c>
      <c r="G1854" t="s">
        <v>82</v>
      </c>
      <c r="H1854" s="6">
        <v>196.45</v>
      </c>
      <c r="I1854">
        <v>5</v>
      </c>
      <c r="J1854">
        <v>0</v>
      </c>
      <c r="K1854" s="6">
        <v>70.721999999999994</v>
      </c>
      <c r="L1854">
        <f>YEAR(Table1[[#This Row],[Ship Date]])</f>
        <v>2017</v>
      </c>
      <c r="M1854" t="str">
        <f>TEXT(Table1[[#This Row],[Ship Date]],"mmm")</f>
        <v>Apr</v>
      </c>
      <c r="N1854">
        <f>ROUNDUP(MONTH(Table1[[#This Row],[Ship Date]])/3,0)</f>
        <v>2</v>
      </c>
    </row>
    <row r="1855" spans="1:14" x14ac:dyDescent="0.3">
      <c r="A1855">
        <v>1868</v>
      </c>
      <c r="B1855" t="s">
        <v>2627</v>
      </c>
      <c r="C1855" t="s">
        <v>2581</v>
      </c>
      <c r="D1855" t="s">
        <v>2628</v>
      </c>
      <c r="E1855" s="1">
        <v>42180</v>
      </c>
      <c r="F1855" s="1">
        <v>42186</v>
      </c>
      <c r="G1855" t="s">
        <v>22</v>
      </c>
      <c r="H1855" s="6">
        <v>31.103999999999999</v>
      </c>
      <c r="I1855">
        <v>6</v>
      </c>
      <c r="J1855">
        <v>0.2</v>
      </c>
      <c r="K1855" s="6">
        <v>10.8864</v>
      </c>
      <c r="L1855">
        <f>YEAR(Table1[[#This Row],[Ship Date]])</f>
        <v>2015</v>
      </c>
      <c r="M1855" t="str">
        <f>TEXT(Table1[[#This Row],[Ship Date]],"mmm")</f>
        <v>Jul</v>
      </c>
      <c r="N1855">
        <f>ROUNDUP(MONTH(Table1[[#This Row],[Ship Date]])/3,0)</f>
        <v>3</v>
      </c>
    </row>
    <row r="1856" spans="1:14" x14ac:dyDescent="0.3">
      <c r="A1856">
        <v>1869</v>
      </c>
      <c r="B1856" t="s">
        <v>2627</v>
      </c>
      <c r="C1856" t="s">
        <v>2581</v>
      </c>
      <c r="D1856" t="s">
        <v>2629</v>
      </c>
      <c r="E1856" s="1">
        <v>42180</v>
      </c>
      <c r="F1856" s="1">
        <v>42186</v>
      </c>
      <c r="G1856" t="s">
        <v>22</v>
      </c>
      <c r="H1856" s="6">
        <v>78.256</v>
      </c>
      <c r="I1856">
        <v>2</v>
      </c>
      <c r="J1856">
        <v>0.2</v>
      </c>
      <c r="K1856" s="6">
        <v>-17.607600000000001</v>
      </c>
      <c r="L1856">
        <f>YEAR(Table1[[#This Row],[Ship Date]])</f>
        <v>2015</v>
      </c>
      <c r="M1856" t="str">
        <f>TEXT(Table1[[#This Row],[Ship Date]],"mmm")</f>
        <v>Jul</v>
      </c>
      <c r="N1856">
        <f>ROUNDUP(MONTH(Table1[[#This Row],[Ship Date]])/3,0)</f>
        <v>3</v>
      </c>
    </row>
    <row r="1857" spans="1:14" x14ac:dyDescent="0.3">
      <c r="A1857">
        <v>1870</v>
      </c>
      <c r="B1857" t="s">
        <v>2630</v>
      </c>
      <c r="C1857" t="s">
        <v>1021</v>
      </c>
      <c r="D1857" t="s">
        <v>1492</v>
      </c>
      <c r="E1857" s="1">
        <v>42608</v>
      </c>
      <c r="F1857" s="1">
        <v>42611</v>
      </c>
      <c r="G1857" t="s">
        <v>14</v>
      </c>
      <c r="H1857" s="6">
        <v>6.48</v>
      </c>
      <c r="I1857">
        <v>1</v>
      </c>
      <c r="J1857">
        <v>0</v>
      </c>
      <c r="K1857" s="6">
        <v>3.1103999999999998</v>
      </c>
      <c r="L1857">
        <f>YEAR(Table1[[#This Row],[Ship Date]])</f>
        <v>2016</v>
      </c>
      <c r="M1857" t="str">
        <f>TEXT(Table1[[#This Row],[Ship Date]],"mmm")</f>
        <v>Aug</v>
      </c>
      <c r="N1857">
        <f>ROUNDUP(MONTH(Table1[[#This Row],[Ship Date]])/3,0)</f>
        <v>3</v>
      </c>
    </row>
    <row r="1858" spans="1:14" x14ac:dyDescent="0.3">
      <c r="A1858">
        <v>1871</v>
      </c>
      <c r="B1858" t="s">
        <v>2631</v>
      </c>
      <c r="C1858" t="s">
        <v>2632</v>
      </c>
      <c r="D1858" t="s">
        <v>2633</v>
      </c>
      <c r="E1858" s="1">
        <v>41841</v>
      </c>
      <c r="F1858" s="1">
        <v>41845</v>
      </c>
      <c r="G1858" t="s">
        <v>22</v>
      </c>
      <c r="H1858" s="6">
        <v>99.2</v>
      </c>
      <c r="I1858">
        <v>5</v>
      </c>
      <c r="J1858">
        <v>0</v>
      </c>
      <c r="K1858" s="6">
        <v>25.792000000000002</v>
      </c>
      <c r="L1858">
        <f>YEAR(Table1[[#This Row],[Ship Date]])</f>
        <v>2014</v>
      </c>
      <c r="M1858" t="str">
        <f>TEXT(Table1[[#This Row],[Ship Date]],"mmm")</f>
        <v>Jul</v>
      </c>
      <c r="N1858">
        <f>ROUNDUP(MONTH(Table1[[#This Row],[Ship Date]])/3,0)</f>
        <v>3</v>
      </c>
    </row>
    <row r="1859" spans="1:14" x14ac:dyDescent="0.3">
      <c r="A1859">
        <v>1872</v>
      </c>
      <c r="B1859" t="s">
        <v>2631</v>
      </c>
      <c r="C1859" t="s">
        <v>2632</v>
      </c>
      <c r="D1859" t="s">
        <v>891</v>
      </c>
      <c r="E1859" s="1">
        <v>41841</v>
      </c>
      <c r="F1859" s="1">
        <v>41845</v>
      </c>
      <c r="G1859" t="s">
        <v>22</v>
      </c>
      <c r="H1859" s="6">
        <v>801.56799999999998</v>
      </c>
      <c r="I1859">
        <v>2</v>
      </c>
      <c r="J1859">
        <v>0.2</v>
      </c>
      <c r="K1859" s="6">
        <v>50.097999999999999</v>
      </c>
      <c r="L1859">
        <f>YEAR(Table1[[#This Row],[Ship Date]])</f>
        <v>2014</v>
      </c>
      <c r="M1859" t="str">
        <f>TEXT(Table1[[#This Row],[Ship Date]],"mmm")</f>
        <v>Jul</v>
      </c>
      <c r="N1859">
        <f>ROUNDUP(MONTH(Table1[[#This Row],[Ship Date]])/3,0)</f>
        <v>3</v>
      </c>
    </row>
    <row r="1860" spans="1:14" x14ac:dyDescent="0.3">
      <c r="A1860">
        <v>1873</v>
      </c>
      <c r="B1860" t="s">
        <v>2631</v>
      </c>
      <c r="C1860" t="s">
        <v>2632</v>
      </c>
      <c r="D1860" t="s">
        <v>2634</v>
      </c>
      <c r="E1860" s="1">
        <v>41841</v>
      </c>
      <c r="F1860" s="1">
        <v>41845</v>
      </c>
      <c r="G1860" t="s">
        <v>22</v>
      </c>
      <c r="H1860" s="6">
        <v>272.84800000000001</v>
      </c>
      <c r="I1860">
        <v>1</v>
      </c>
      <c r="J1860">
        <v>0.2</v>
      </c>
      <c r="K1860" s="6">
        <v>27.284800000000001</v>
      </c>
      <c r="L1860">
        <f>YEAR(Table1[[#This Row],[Ship Date]])</f>
        <v>2014</v>
      </c>
      <c r="M1860" t="str">
        <f>TEXT(Table1[[#This Row],[Ship Date]],"mmm")</f>
        <v>Jul</v>
      </c>
      <c r="N1860">
        <f>ROUNDUP(MONTH(Table1[[#This Row],[Ship Date]])/3,0)</f>
        <v>3</v>
      </c>
    </row>
    <row r="1861" spans="1:14" x14ac:dyDescent="0.3">
      <c r="A1861">
        <v>1874</v>
      </c>
      <c r="B1861" t="s">
        <v>2635</v>
      </c>
      <c r="C1861" t="s">
        <v>2636</v>
      </c>
      <c r="D1861" t="s">
        <v>2637</v>
      </c>
      <c r="E1861" s="1">
        <v>43060</v>
      </c>
      <c r="F1861" s="1">
        <v>43064</v>
      </c>
      <c r="G1861" t="s">
        <v>22</v>
      </c>
      <c r="H1861" s="6">
        <v>70.98</v>
      </c>
      <c r="I1861">
        <v>1</v>
      </c>
      <c r="J1861">
        <v>0</v>
      </c>
      <c r="K1861" s="6">
        <v>20.584199999999999</v>
      </c>
      <c r="L1861">
        <f>YEAR(Table1[[#This Row],[Ship Date]])</f>
        <v>2017</v>
      </c>
      <c r="M1861" t="str">
        <f>TEXT(Table1[[#This Row],[Ship Date]],"mmm")</f>
        <v>Nov</v>
      </c>
      <c r="N1861">
        <f>ROUNDUP(MONTH(Table1[[#This Row],[Ship Date]])/3,0)</f>
        <v>4</v>
      </c>
    </row>
    <row r="1862" spans="1:14" x14ac:dyDescent="0.3">
      <c r="A1862">
        <v>1875</v>
      </c>
      <c r="B1862" t="s">
        <v>2638</v>
      </c>
      <c r="C1862" t="s">
        <v>373</v>
      </c>
      <c r="D1862" t="s">
        <v>1879</v>
      </c>
      <c r="E1862" s="1">
        <v>41794</v>
      </c>
      <c r="F1862" s="1">
        <v>41799</v>
      </c>
      <c r="G1862" t="s">
        <v>22</v>
      </c>
      <c r="H1862" s="6">
        <v>16.224</v>
      </c>
      <c r="I1862">
        <v>2</v>
      </c>
      <c r="J1862">
        <v>0.2</v>
      </c>
      <c r="K1862" s="6">
        <v>5.8811999999999998</v>
      </c>
      <c r="L1862">
        <f>YEAR(Table1[[#This Row],[Ship Date]])</f>
        <v>2014</v>
      </c>
      <c r="M1862" t="str">
        <f>TEXT(Table1[[#This Row],[Ship Date]],"mmm")</f>
        <v>Jun</v>
      </c>
      <c r="N1862">
        <f>ROUNDUP(MONTH(Table1[[#This Row],[Ship Date]])/3,0)</f>
        <v>2</v>
      </c>
    </row>
    <row r="1863" spans="1:14" x14ac:dyDescent="0.3">
      <c r="A1863">
        <v>1876</v>
      </c>
      <c r="B1863" t="s">
        <v>2639</v>
      </c>
      <c r="C1863" t="s">
        <v>742</v>
      </c>
      <c r="D1863" t="s">
        <v>1201</v>
      </c>
      <c r="E1863" s="1">
        <v>42439</v>
      </c>
      <c r="F1863" s="1">
        <v>42445</v>
      </c>
      <c r="G1863" t="s">
        <v>22</v>
      </c>
      <c r="H1863" s="6">
        <v>176.78399999999999</v>
      </c>
      <c r="I1863">
        <v>1</v>
      </c>
      <c r="J1863">
        <v>0.2</v>
      </c>
      <c r="K1863" s="6">
        <v>-22.097999999999999</v>
      </c>
      <c r="L1863">
        <f>YEAR(Table1[[#This Row],[Ship Date]])</f>
        <v>2016</v>
      </c>
      <c r="M1863" t="str">
        <f>TEXT(Table1[[#This Row],[Ship Date]],"mmm")</f>
        <v>Mar</v>
      </c>
      <c r="N1863">
        <f>ROUNDUP(MONTH(Table1[[#This Row],[Ship Date]])/3,0)</f>
        <v>1</v>
      </c>
    </row>
    <row r="1864" spans="1:14" x14ac:dyDescent="0.3">
      <c r="A1864">
        <v>1877</v>
      </c>
      <c r="B1864" t="s">
        <v>2640</v>
      </c>
      <c r="C1864" t="s">
        <v>2641</v>
      </c>
      <c r="D1864" t="s">
        <v>941</v>
      </c>
      <c r="E1864" s="1">
        <v>42819</v>
      </c>
      <c r="F1864" s="1">
        <v>42823</v>
      </c>
      <c r="G1864" t="s">
        <v>22</v>
      </c>
      <c r="H1864" s="6">
        <v>470.37599999999998</v>
      </c>
      <c r="I1864">
        <v>3</v>
      </c>
      <c r="J1864">
        <v>0.2</v>
      </c>
      <c r="K1864" s="6">
        <v>47.037599999999998</v>
      </c>
      <c r="L1864">
        <f>YEAR(Table1[[#This Row],[Ship Date]])</f>
        <v>2017</v>
      </c>
      <c r="M1864" t="str">
        <f>TEXT(Table1[[#This Row],[Ship Date]],"mmm")</f>
        <v>Mar</v>
      </c>
      <c r="N1864">
        <f>ROUNDUP(MONTH(Table1[[#This Row],[Ship Date]])/3,0)</f>
        <v>1</v>
      </c>
    </row>
    <row r="1865" spans="1:14" x14ac:dyDescent="0.3">
      <c r="A1865">
        <v>1880</v>
      </c>
      <c r="B1865" t="s">
        <v>2642</v>
      </c>
      <c r="C1865" t="s">
        <v>1403</v>
      </c>
      <c r="D1865" t="s">
        <v>2130</v>
      </c>
      <c r="E1865" s="1">
        <v>42822</v>
      </c>
      <c r="F1865" s="1">
        <v>42827</v>
      </c>
      <c r="G1865" t="s">
        <v>22</v>
      </c>
      <c r="H1865" s="6">
        <v>68.742000000000004</v>
      </c>
      <c r="I1865">
        <v>9</v>
      </c>
      <c r="J1865">
        <v>0.7</v>
      </c>
      <c r="K1865" s="6">
        <v>-48.119399999999999</v>
      </c>
      <c r="L1865">
        <f>YEAR(Table1[[#This Row],[Ship Date]])</f>
        <v>2017</v>
      </c>
      <c r="M1865" t="str">
        <f>TEXT(Table1[[#This Row],[Ship Date]],"mmm")</f>
        <v>Apr</v>
      </c>
      <c r="N1865">
        <f>ROUNDUP(MONTH(Table1[[#This Row],[Ship Date]])/3,0)</f>
        <v>2</v>
      </c>
    </row>
    <row r="1866" spans="1:14" x14ac:dyDescent="0.3">
      <c r="A1866">
        <v>1881</v>
      </c>
      <c r="B1866" t="s">
        <v>2643</v>
      </c>
      <c r="C1866" t="s">
        <v>722</v>
      </c>
      <c r="D1866" t="s">
        <v>2644</v>
      </c>
      <c r="E1866" s="1">
        <v>42068</v>
      </c>
      <c r="F1866" s="1">
        <v>42068</v>
      </c>
      <c r="G1866" t="s">
        <v>656</v>
      </c>
      <c r="H1866" s="6">
        <v>29.34</v>
      </c>
      <c r="I1866">
        <v>3</v>
      </c>
      <c r="J1866">
        <v>0</v>
      </c>
      <c r="K1866" s="6">
        <v>14.67</v>
      </c>
      <c r="L1866">
        <f>YEAR(Table1[[#This Row],[Ship Date]])</f>
        <v>2015</v>
      </c>
      <c r="M1866" t="str">
        <f>TEXT(Table1[[#This Row],[Ship Date]],"mmm")</f>
        <v>Mar</v>
      </c>
      <c r="N1866">
        <f>ROUNDUP(MONTH(Table1[[#This Row],[Ship Date]])/3,0)</f>
        <v>1</v>
      </c>
    </row>
    <row r="1867" spans="1:14" x14ac:dyDescent="0.3">
      <c r="A1867">
        <v>1882</v>
      </c>
      <c r="B1867" t="s">
        <v>2643</v>
      </c>
      <c r="C1867" t="s">
        <v>722</v>
      </c>
      <c r="D1867" t="s">
        <v>136</v>
      </c>
      <c r="E1867" s="1">
        <v>42068</v>
      </c>
      <c r="F1867" s="1">
        <v>42068</v>
      </c>
      <c r="G1867" t="s">
        <v>656</v>
      </c>
      <c r="H1867" s="6">
        <v>383.60700000000003</v>
      </c>
      <c r="I1867">
        <v>7</v>
      </c>
      <c r="J1867">
        <v>0.1</v>
      </c>
      <c r="K1867" s="6">
        <v>63.9345</v>
      </c>
      <c r="L1867">
        <f>YEAR(Table1[[#This Row],[Ship Date]])</f>
        <v>2015</v>
      </c>
      <c r="M1867" t="str">
        <f>TEXT(Table1[[#This Row],[Ship Date]],"mmm")</f>
        <v>Mar</v>
      </c>
      <c r="N1867">
        <f>ROUNDUP(MONTH(Table1[[#This Row],[Ship Date]])/3,0)</f>
        <v>1</v>
      </c>
    </row>
    <row r="1868" spans="1:14" x14ac:dyDescent="0.3">
      <c r="A1868">
        <v>1883</v>
      </c>
      <c r="B1868" t="s">
        <v>2643</v>
      </c>
      <c r="C1868" t="s">
        <v>722</v>
      </c>
      <c r="D1868" t="s">
        <v>851</v>
      </c>
      <c r="E1868" s="1">
        <v>42068</v>
      </c>
      <c r="F1868" s="1">
        <v>42068</v>
      </c>
      <c r="G1868" t="s">
        <v>656</v>
      </c>
      <c r="H1868" s="6">
        <v>563.4</v>
      </c>
      <c r="I1868">
        <v>4</v>
      </c>
      <c r="J1868">
        <v>0</v>
      </c>
      <c r="K1868" s="6">
        <v>67.608000000000004</v>
      </c>
      <c r="L1868">
        <f>YEAR(Table1[[#This Row],[Ship Date]])</f>
        <v>2015</v>
      </c>
      <c r="M1868" t="str">
        <f>TEXT(Table1[[#This Row],[Ship Date]],"mmm")</f>
        <v>Mar</v>
      </c>
      <c r="N1868">
        <f>ROUNDUP(MONTH(Table1[[#This Row],[Ship Date]])/3,0)</f>
        <v>1</v>
      </c>
    </row>
    <row r="1869" spans="1:14" x14ac:dyDescent="0.3">
      <c r="A1869">
        <v>1884</v>
      </c>
      <c r="B1869" t="s">
        <v>2645</v>
      </c>
      <c r="C1869" t="s">
        <v>1116</v>
      </c>
      <c r="D1869" t="s">
        <v>2087</v>
      </c>
      <c r="E1869" s="1">
        <v>42687</v>
      </c>
      <c r="F1869" s="1">
        <v>42691</v>
      </c>
      <c r="G1869" t="s">
        <v>22</v>
      </c>
      <c r="H1869" s="6">
        <v>217.05600000000001</v>
      </c>
      <c r="I1869">
        <v>7</v>
      </c>
      <c r="J1869">
        <v>0.2</v>
      </c>
      <c r="K1869" s="6">
        <v>78.6828</v>
      </c>
      <c r="L1869">
        <f>YEAR(Table1[[#This Row],[Ship Date]])</f>
        <v>2016</v>
      </c>
      <c r="M1869" t="str">
        <f>TEXT(Table1[[#This Row],[Ship Date]],"mmm")</f>
        <v>Nov</v>
      </c>
      <c r="N1869">
        <f>ROUNDUP(MONTH(Table1[[#This Row],[Ship Date]])/3,0)</f>
        <v>4</v>
      </c>
    </row>
    <row r="1870" spans="1:14" x14ac:dyDescent="0.3">
      <c r="A1870">
        <v>1885</v>
      </c>
      <c r="B1870" t="s">
        <v>2646</v>
      </c>
      <c r="C1870" t="s">
        <v>1299</v>
      </c>
      <c r="D1870" t="s">
        <v>2647</v>
      </c>
      <c r="E1870" s="1">
        <v>42754</v>
      </c>
      <c r="F1870" s="1">
        <v>42758</v>
      </c>
      <c r="G1870" t="s">
        <v>14</v>
      </c>
      <c r="H1870" s="6">
        <v>6</v>
      </c>
      <c r="I1870">
        <v>2</v>
      </c>
      <c r="J1870">
        <v>0.2</v>
      </c>
      <c r="K1870" s="6">
        <v>2.1</v>
      </c>
      <c r="L1870">
        <f>YEAR(Table1[[#This Row],[Ship Date]])</f>
        <v>2017</v>
      </c>
      <c r="M1870" t="str">
        <f>TEXT(Table1[[#This Row],[Ship Date]],"mmm")</f>
        <v>Jan</v>
      </c>
      <c r="N1870">
        <f>ROUNDUP(MONTH(Table1[[#This Row],[Ship Date]])/3,0)</f>
        <v>1</v>
      </c>
    </row>
    <row r="1871" spans="1:14" x14ac:dyDescent="0.3">
      <c r="A1871">
        <v>1886</v>
      </c>
      <c r="B1871" t="s">
        <v>2648</v>
      </c>
      <c r="C1871" t="s">
        <v>178</v>
      </c>
      <c r="D1871" t="s">
        <v>2649</v>
      </c>
      <c r="E1871" s="1">
        <v>42482</v>
      </c>
      <c r="F1871" s="1">
        <v>42486</v>
      </c>
      <c r="G1871" t="s">
        <v>14</v>
      </c>
      <c r="H1871" s="6">
        <v>31.56</v>
      </c>
      <c r="I1871">
        <v>3</v>
      </c>
      <c r="J1871">
        <v>0</v>
      </c>
      <c r="K1871" s="6">
        <v>10.4148</v>
      </c>
      <c r="L1871">
        <f>YEAR(Table1[[#This Row],[Ship Date]])</f>
        <v>2016</v>
      </c>
      <c r="M1871" t="str">
        <f>TEXT(Table1[[#This Row],[Ship Date]],"mmm")</f>
        <v>Apr</v>
      </c>
      <c r="N1871">
        <f>ROUNDUP(MONTH(Table1[[#This Row],[Ship Date]])/3,0)</f>
        <v>2</v>
      </c>
    </row>
    <row r="1872" spans="1:14" x14ac:dyDescent="0.3">
      <c r="A1872">
        <v>1887</v>
      </c>
      <c r="B1872" t="s">
        <v>2650</v>
      </c>
      <c r="C1872" t="s">
        <v>1714</v>
      </c>
      <c r="D1872" t="s">
        <v>924</v>
      </c>
      <c r="E1872" s="1">
        <v>41772</v>
      </c>
      <c r="F1872" s="1">
        <v>41774</v>
      </c>
      <c r="G1872" t="s">
        <v>82</v>
      </c>
      <c r="H1872" s="6">
        <v>7.1040000000000001</v>
      </c>
      <c r="I1872">
        <v>2</v>
      </c>
      <c r="J1872">
        <v>0.2</v>
      </c>
      <c r="K1872" s="6">
        <v>2.3976000000000002</v>
      </c>
      <c r="L1872">
        <f>YEAR(Table1[[#This Row],[Ship Date]])</f>
        <v>2014</v>
      </c>
      <c r="M1872" t="str">
        <f>TEXT(Table1[[#This Row],[Ship Date]],"mmm")</f>
        <v>May</v>
      </c>
      <c r="N1872">
        <f>ROUNDUP(MONTH(Table1[[#This Row],[Ship Date]])/3,0)</f>
        <v>2</v>
      </c>
    </row>
    <row r="1873" spans="1:14" x14ac:dyDescent="0.3">
      <c r="A1873">
        <v>1888</v>
      </c>
      <c r="B1873" t="s">
        <v>2650</v>
      </c>
      <c r="C1873" t="s">
        <v>1714</v>
      </c>
      <c r="D1873" t="s">
        <v>1900</v>
      </c>
      <c r="E1873" s="1">
        <v>41772</v>
      </c>
      <c r="F1873" s="1">
        <v>41774</v>
      </c>
      <c r="G1873" t="s">
        <v>82</v>
      </c>
      <c r="H1873" s="6">
        <v>398.35199999999998</v>
      </c>
      <c r="I1873">
        <v>8</v>
      </c>
      <c r="J1873">
        <v>0.7</v>
      </c>
      <c r="K1873" s="6">
        <v>-331.96</v>
      </c>
      <c r="L1873">
        <f>YEAR(Table1[[#This Row],[Ship Date]])</f>
        <v>2014</v>
      </c>
      <c r="M1873" t="str">
        <f>TEXT(Table1[[#This Row],[Ship Date]],"mmm")</f>
        <v>May</v>
      </c>
      <c r="N1873">
        <f>ROUNDUP(MONTH(Table1[[#This Row],[Ship Date]])/3,0)</f>
        <v>2</v>
      </c>
    </row>
    <row r="1874" spans="1:14" x14ac:dyDescent="0.3">
      <c r="A1874">
        <v>1889</v>
      </c>
      <c r="B1874" t="s">
        <v>2651</v>
      </c>
      <c r="C1874" t="s">
        <v>68</v>
      </c>
      <c r="D1874" t="s">
        <v>1040</v>
      </c>
      <c r="E1874" s="1">
        <v>41933</v>
      </c>
      <c r="F1874" s="1">
        <v>41934</v>
      </c>
      <c r="G1874" t="s">
        <v>82</v>
      </c>
      <c r="H1874" s="6">
        <v>121.792</v>
      </c>
      <c r="I1874">
        <v>4</v>
      </c>
      <c r="J1874">
        <v>0.2</v>
      </c>
      <c r="K1874" s="6">
        <v>13.701599999999999</v>
      </c>
      <c r="L1874">
        <f>YEAR(Table1[[#This Row],[Ship Date]])</f>
        <v>2014</v>
      </c>
      <c r="M1874" t="str">
        <f>TEXT(Table1[[#This Row],[Ship Date]],"mmm")</f>
        <v>Oct</v>
      </c>
      <c r="N1874">
        <f>ROUNDUP(MONTH(Table1[[#This Row],[Ship Date]])/3,0)</f>
        <v>4</v>
      </c>
    </row>
    <row r="1875" spans="1:14" x14ac:dyDescent="0.3">
      <c r="A1875">
        <v>1890</v>
      </c>
      <c r="B1875" t="s">
        <v>2651</v>
      </c>
      <c r="C1875" t="s">
        <v>68</v>
      </c>
      <c r="D1875" t="s">
        <v>688</v>
      </c>
      <c r="E1875" s="1">
        <v>41933</v>
      </c>
      <c r="F1875" s="1">
        <v>41934</v>
      </c>
      <c r="G1875" t="s">
        <v>82</v>
      </c>
      <c r="H1875" s="6">
        <v>409.59</v>
      </c>
      <c r="I1875">
        <v>3</v>
      </c>
      <c r="J1875">
        <v>0.4</v>
      </c>
      <c r="K1875" s="6">
        <v>-122.877</v>
      </c>
      <c r="L1875">
        <f>YEAR(Table1[[#This Row],[Ship Date]])</f>
        <v>2014</v>
      </c>
      <c r="M1875" t="str">
        <f>TEXT(Table1[[#This Row],[Ship Date]],"mmm")</f>
        <v>Oct</v>
      </c>
      <c r="N1875">
        <f>ROUNDUP(MONTH(Table1[[#This Row],[Ship Date]])/3,0)</f>
        <v>4</v>
      </c>
    </row>
    <row r="1876" spans="1:14" x14ac:dyDescent="0.3">
      <c r="A1876">
        <v>1891</v>
      </c>
      <c r="B1876" t="s">
        <v>2652</v>
      </c>
      <c r="C1876" t="s">
        <v>691</v>
      </c>
      <c r="D1876" t="s">
        <v>1062</v>
      </c>
      <c r="E1876" s="1">
        <v>41712</v>
      </c>
      <c r="F1876" s="1">
        <v>41716</v>
      </c>
      <c r="G1876" t="s">
        <v>22</v>
      </c>
      <c r="H1876" s="6">
        <v>10.56</v>
      </c>
      <c r="I1876">
        <v>2</v>
      </c>
      <c r="J1876">
        <v>0</v>
      </c>
      <c r="K1876" s="6">
        <v>4.7519999999999998</v>
      </c>
      <c r="L1876">
        <f>YEAR(Table1[[#This Row],[Ship Date]])</f>
        <v>2014</v>
      </c>
      <c r="M1876" t="str">
        <f>TEXT(Table1[[#This Row],[Ship Date]],"mmm")</f>
        <v>Mar</v>
      </c>
      <c r="N1876">
        <f>ROUNDUP(MONTH(Table1[[#This Row],[Ship Date]])/3,0)</f>
        <v>1</v>
      </c>
    </row>
    <row r="1877" spans="1:14" x14ac:dyDescent="0.3">
      <c r="A1877">
        <v>1892</v>
      </c>
      <c r="B1877" t="s">
        <v>2652</v>
      </c>
      <c r="C1877" t="s">
        <v>691</v>
      </c>
      <c r="D1877" t="s">
        <v>2653</v>
      </c>
      <c r="E1877" s="1">
        <v>41712</v>
      </c>
      <c r="F1877" s="1">
        <v>41716</v>
      </c>
      <c r="G1877" t="s">
        <v>22</v>
      </c>
      <c r="H1877" s="6">
        <v>3.38</v>
      </c>
      <c r="I1877">
        <v>1</v>
      </c>
      <c r="J1877">
        <v>0</v>
      </c>
      <c r="K1877" s="6">
        <v>1.2505999999999999</v>
      </c>
      <c r="L1877">
        <f>YEAR(Table1[[#This Row],[Ship Date]])</f>
        <v>2014</v>
      </c>
      <c r="M1877" t="str">
        <f>TEXT(Table1[[#This Row],[Ship Date]],"mmm")</f>
        <v>Mar</v>
      </c>
      <c r="N1877">
        <f>ROUNDUP(MONTH(Table1[[#This Row],[Ship Date]])/3,0)</f>
        <v>1</v>
      </c>
    </row>
    <row r="1878" spans="1:14" x14ac:dyDescent="0.3">
      <c r="A1878">
        <v>1893</v>
      </c>
      <c r="B1878" t="s">
        <v>2654</v>
      </c>
      <c r="C1878" t="s">
        <v>837</v>
      </c>
      <c r="D1878" t="s">
        <v>2644</v>
      </c>
      <c r="E1878" s="1">
        <v>43091</v>
      </c>
      <c r="F1878" s="1">
        <v>43093</v>
      </c>
      <c r="G1878" t="s">
        <v>14</v>
      </c>
      <c r="H1878" s="6">
        <v>7.8239999999999998</v>
      </c>
      <c r="I1878">
        <v>1</v>
      </c>
      <c r="J1878">
        <v>0.2</v>
      </c>
      <c r="K1878" s="6">
        <v>2.9340000000000002</v>
      </c>
      <c r="L1878">
        <f>YEAR(Table1[[#This Row],[Ship Date]])</f>
        <v>2017</v>
      </c>
      <c r="M1878" t="str">
        <f>TEXT(Table1[[#This Row],[Ship Date]],"mmm")</f>
        <v>Dec</v>
      </c>
      <c r="N1878">
        <f>ROUNDUP(MONTH(Table1[[#This Row],[Ship Date]])/3,0)</f>
        <v>4</v>
      </c>
    </row>
    <row r="1879" spans="1:14" x14ac:dyDescent="0.3">
      <c r="A1879">
        <v>1894</v>
      </c>
      <c r="B1879" t="s">
        <v>2655</v>
      </c>
      <c r="C1879" t="s">
        <v>1157</v>
      </c>
      <c r="D1879" t="s">
        <v>2656</v>
      </c>
      <c r="E1879" s="1">
        <v>42698</v>
      </c>
      <c r="F1879" s="1">
        <v>42703</v>
      </c>
      <c r="G1879" t="s">
        <v>22</v>
      </c>
      <c r="H1879" s="6">
        <v>24.783999999999999</v>
      </c>
      <c r="I1879">
        <v>1</v>
      </c>
      <c r="J1879">
        <v>0.2</v>
      </c>
      <c r="K1879" s="6">
        <v>7.7450000000000001</v>
      </c>
      <c r="L1879">
        <f>YEAR(Table1[[#This Row],[Ship Date]])</f>
        <v>2016</v>
      </c>
      <c r="M1879" t="str">
        <f>TEXT(Table1[[#This Row],[Ship Date]],"mmm")</f>
        <v>Nov</v>
      </c>
      <c r="N1879">
        <f>ROUNDUP(MONTH(Table1[[#This Row],[Ship Date]])/3,0)</f>
        <v>4</v>
      </c>
    </row>
    <row r="1880" spans="1:14" x14ac:dyDescent="0.3">
      <c r="A1880">
        <v>1895</v>
      </c>
      <c r="B1880" t="s">
        <v>2657</v>
      </c>
      <c r="C1880" t="s">
        <v>2658</v>
      </c>
      <c r="D1880" t="s">
        <v>2659</v>
      </c>
      <c r="E1880" s="1">
        <v>43071</v>
      </c>
      <c r="F1880" s="1">
        <v>43074</v>
      </c>
      <c r="G1880" t="s">
        <v>82</v>
      </c>
      <c r="H1880" s="6">
        <v>34.65</v>
      </c>
      <c r="I1880">
        <v>3</v>
      </c>
      <c r="J1880">
        <v>0</v>
      </c>
      <c r="K1880" s="6">
        <v>10.395</v>
      </c>
      <c r="L1880">
        <f>YEAR(Table1[[#This Row],[Ship Date]])</f>
        <v>2017</v>
      </c>
      <c r="M1880" t="str">
        <f>TEXT(Table1[[#This Row],[Ship Date]],"mmm")</f>
        <v>Dec</v>
      </c>
      <c r="N1880">
        <f>ROUNDUP(MONTH(Table1[[#This Row],[Ship Date]])/3,0)</f>
        <v>4</v>
      </c>
    </row>
    <row r="1881" spans="1:14" x14ac:dyDescent="0.3">
      <c r="A1881">
        <v>1896</v>
      </c>
      <c r="B1881" t="s">
        <v>2660</v>
      </c>
      <c r="C1881" t="s">
        <v>525</v>
      </c>
      <c r="D1881" t="s">
        <v>1161</v>
      </c>
      <c r="E1881" s="1">
        <v>42369</v>
      </c>
      <c r="F1881" s="1">
        <v>42373</v>
      </c>
      <c r="G1881" t="s">
        <v>22</v>
      </c>
      <c r="H1881" s="6">
        <v>487.98399999999998</v>
      </c>
      <c r="I1881">
        <v>2</v>
      </c>
      <c r="J1881">
        <v>0.2</v>
      </c>
      <c r="K1881" s="6">
        <v>152.495</v>
      </c>
      <c r="L1881">
        <f>YEAR(Table1[[#This Row],[Ship Date]])</f>
        <v>2016</v>
      </c>
      <c r="M1881" t="str">
        <f>TEXT(Table1[[#This Row],[Ship Date]],"mmm")</f>
        <v>Jan</v>
      </c>
      <c r="N1881">
        <f>ROUNDUP(MONTH(Table1[[#This Row],[Ship Date]])/3,0)</f>
        <v>1</v>
      </c>
    </row>
    <row r="1882" spans="1:14" x14ac:dyDescent="0.3">
      <c r="A1882">
        <v>1897</v>
      </c>
      <c r="B1882" t="s">
        <v>2661</v>
      </c>
      <c r="C1882" t="s">
        <v>2662</v>
      </c>
      <c r="D1882" t="s">
        <v>2663</v>
      </c>
      <c r="E1882" s="1">
        <v>43011</v>
      </c>
      <c r="F1882" s="1">
        <v>43014</v>
      </c>
      <c r="G1882" t="s">
        <v>82</v>
      </c>
      <c r="H1882" s="6">
        <v>1793.98</v>
      </c>
      <c r="I1882">
        <v>2</v>
      </c>
      <c r="J1882">
        <v>0</v>
      </c>
      <c r="K1882" s="6">
        <v>843.17060000000004</v>
      </c>
      <c r="L1882">
        <f>YEAR(Table1[[#This Row],[Ship Date]])</f>
        <v>2017</v>
      </c>
      <c r="M1882" t="str">
        <f>TEXT(Table1[[#This Row],[Ship Date]],"mmm")</f>
        <v>Oct</v>
      </c>
      <c r="N1882">
        <f>ROUNDUP(MONTH(Table1[[#This Row],[Ship Date]])/3,0)</f>
        <v>4</v>
      </c>
    </row>
    <row r="1883" spans="1:14" x14ac:dyDescent="0.3">
      <c r="A1883">
        <v>1898</v>
      </c>
      <c r="B1883" t="s">
        <v>2664</v>
      </c>
      <c r="C1883" t="s">
        <v>1619</v>
      </c>
      <c r="D1883" t="s">
        <v>2665</v>
      </c>
      <c r="E1883" s="1">
        <v>41880</v>
      </c>
      <c r="F1883" s="1">
        <v>41884</v>
      </c>
      <c r="G1883" t="s">
        <v>14</v>
      </c>
      <c r="H1883" s="6">
        <v>29.808</v>
      </c>
      <c r="I1883">
        <v>2</v>
      </c>
      <c r="J1883">
        <v>0.2</v>
      </c>
      <c r="K1883" s="6">
        <v>10.805400000000001</v>
      </c>
      <c r="L1883">
        <f>YEAR(Table1[[#This Row],[Ship Date]])</f>
        <v>2014</v>
      </c>
      <c r="M1883" t="str">
        <f>TEXT(Table1[[#This Row],[Ship Date]],"mmm")</f>
        <v>Sep</v>
      </c>
      <c r="N1883">
        <f>ROUNDUP(MONTH(Table1[[#This Row],[Ship Date]])/3,0)</f>
        <v>3</v>
      </c>
    </row>
    <row r="1884" spans="1:14" x14ac:dyDescent="0.3">
      <c r="A1884">
        <v>1899</v>
      </c>
      <c r="B1884" t="s">
        <v>2664</v>
      </c>
      <c r="C1884" t="s">
        <v>1619</v>
      </c>
      <c r="D1884" t="s">
        <v>2666</v>
      </c>
      <c r="E1884" s="1">
        <v>41880</v>
      </c>
      <c r="F1884" s="1">
        <v>41884</v>
      </c>
      <c r="G1884" t="s">
        <v>14</v>
      </c>
      <c r="H1884" s="6">
        <v>505.17599999999999</v>
      </c>
      <c r="I1884">
        <v>4</v>
      </c>
      <c r="J1884">
        <v>0.7</v>
      </c>
      <c r="K1884" s="6">
        <v>-336.78399999999999</v>
      </c>
      <c r="L1884">
        <f>YEAR(Table1[[#This Row],[Ship Date]])</f>
        <v>2014</v>
      </c>
      <c r="M1884" t="str">
        <f>TEXT(Table1[[#This Row],[Ship Date]],"mmm")</f>
        <v>Sep</v>
      </c>
      <c r="N1884">
        <f>ROUNDUP(MONTH(Table1[[#This Row],[Ship Date]])/3,0)</f>
        <v>3</v>
      </c>
    </row>
    <row r="1885" spans="1:14" x14ac:dyDescent="0.3">
      <c r="A1885">
        <v>1900</v>
      </c>
      <c r="B1885" t="s">
        <v>2664</v>
      </c>
      <c r="C1885" t="s">
        <v>1619</v>
      </c>
      <c r="D1885" t="s">
        <v>879</v>
      </c>
      <c r="E1885" s="1">
        <v>41880</v>
      </c>
      <c r="F1885" s="1">
        <v>41884</v>
      </c>
      <c r="G1885" t="s">
        <v>14</v>
      </c>
      <c r="H1885" s="6">
        <v>174.05850000000001</v>
      </c>
      <c r="I1885">
        <v>3</v>
      </c>
      <c r="J1885">
        <v>0.45</v>
      </c>
      <c r="K1885" s="6">
        <v>-110.7645</v>
      </c>
      <c r="L1885">
        <f>YEAR(Table1[[#This Row],[Ship Date]])</f>
        <v>2014</v>
      </c>
      <c r="M1885" t="str">
        <f>TEXT(Table1[[#This Row],[Ship Date]],"mmm")</f>
        <v>Sep</v>
      </c>
      <c r="N1885">
        <f>ROUNDUP(MONTH(Table1[[#This Row],[Ship Date]])/3,0)</f>
        <v>3</v>
      </c>
    </row>
    <row r="1886" spans="1:14" x14ac:dyDescent="0.3">
      <c r="A1886">
        <v>1901</v>
      </c>
      <c r="B1886" t="s">
        <v>2667</v>
      </c>
      <c r="C1886" t="s">
        <v>2213</v>
      </c>
      <c r="D1886" t="s">
        <v>1938</v>
      </c>
      <c r="E1886" s="1">
        <v>42550</v>
      </c>
      <c r="F1886" s="1">
        <v>42554</v>
      </c>
      <c r="G1886" t="s">
        <v>14</v>
      </c>
      <c r="H1886" s="6">
        <v>191.88</v>
      </c>
      <c r="I1886">
        <v>6</v>
      </c>
      <c r="J1886">
        <v>0</v>
      </c>
      <c r="K1886" s="6">
        <v>19.187999999999999</v>
      </c>
      <c r="L1886">
        <f>YEAR(Table1[[#This Row],[Ship Date]])</f>
        <v>2016</v>
      </c>
      <c r="M1886" t="str">
        <f>TEXT(Table1[[#This Row],[Ship Date]],"mmm")</f>
        <v>Jul</v>
      </c>
      <c r="N1886">
        <f>ROUNDUP(MONTH(Table1[[#This Row],[Ship Date]])/3,0)</f>
        <v>3</v>
      </c>
    </row>
    <row r="1887" spans="1:14" x14ac:dyDescent="0.3">
      <c r="A1887">
        <v>1902</v>
      </c>
      <c r="B1887" t="s">
        <v>2668</v>
      </c>
      <c r="C1887" t="s">
        <v>461</v>
      </c>
      <c r="D1887" t="s">
        <v>2669</v>
      </c>
      <c r="E1887" s="1">
        <v>42602</v>
      </c>
      <c r="F1887" s="1">
        <v>42605</v>
      </c>
      <c r="G1887" t="s">
        <v>82</v>
      </c>
      <c r="H1887" s="6">
        <v>14.78</v>
      </c>
      <c r="I1887">
        <v>2</v>
      </c>
      <c r="J1887">
        <v>0</v>
      </c>
      <c r="K1887" s="6">
        <v>3.9906000000000001</v>
      </c>
      <c r="L1887">
        <f>YEAR(Table1[[#This Row],[Ship Date]])</f>
        <v>2016</v>
      </c>
      <c r="M1887" t="str">
        <f>TEXT(Table1[[#This Row],[Ship Date]],"mmm")</f>
        <v>Aug</v>
      </c>
      <c r="N1887">
        <f>ROUNDUP(MONTH(Table1[[#This Row],[Ship Date]])/3,0)</f>
        <v>3</v>
      </c>
    </row>
    <row r="1888" spans="1:14" x14ac:dyDescent="0.3">
      <c r="A1888">
        <v>1903</v>
      </c>
      <c r="B1888" t="s">
        <v>2670</v>
      </c>
      <c r="C1888" t="s">
        <v>2126</v>
      </c>
      <c r="D1888" t="s">
        <v>1338</v>
      </c>
      <c r="E1888" s="1">
        <v>43029</v>
      </c>
      <c r="F1888" s="1">
        <v>43030</v>
      </c>
      <c r="G1888" t="s">
        <v>82</v>
      </c>
      <c r="H1888" s="6">
        <v>5.1840000000000002</v>
      </c>
      <c r="I1888">
        <v>1</v>
      </c>
      <c r="J1888">
        <v>0.2</v>
      </c>
      <c r="K1888" s="6">
        <v>1.8144</v>
      </c>
      <c r="L1888">
        <f>YEAR(Table1[[#This Row],[Ship Date]])</f>
        <v>2017</v>
      </c>
      <c r="M1888" t="str">
        <f>TEXT(Table1[[#This Row],[Ship Date]],"mmm")</f>
        <v>Oct</v>
      </c>
      <c r="N1888">
        <f>ROUNDUP(MONTH(Table1[[#This Row],[Ship Date]])/3,0)</f>
        <v>4</v>
      </c>
    </row>
    <row r="1889" spans="1:14" x14ac:dyDescent="0.3">
      <c r="A1889">
        <v>1904</v>
      </c>
      <c r="B1889" t="s">
        <v>2670</v>
      </c>
      <c r="C1889" t="s">
        <v>2126</v>
      </c>
      <c r="D1889" t="s">
        <v>2671</v>
      </c>
      <c r="E1889" s="1">
        <v>43029</v>
      </c>
      <c r="F1889" s="1">
        <v>43030</v>
      </c>
      <c r="G1889" t="s">
        <v>82</v>
      </c>
      <c r="H1889" s="6">
        <v>478.48</v>
      </c>
      <c r="I1889">
        <v>2</v>
      </c>
      <c r="J1889">
        <v>0.2</v>
      </c>
      <c r="K1889" s="6">
        <v>47.847999999999999</v>
      </c>
      <c r="L1889">
        <f>YEAR(Table1[[#This Row],[Ship Date]])</f>
        <v>2017</v>
      </c>
      <c r="M1889" t="str">
        <f>TEXT(Table1[[#This Row],[Ship Date]],"mmm")</f>
        <v>Oct</v>
      </c>
      <c r="N1889">
        <f>ROUNDUP(MONTH(Table1[[#This Row],[Ship Date]])/3,0)</f>
        <v>4</v>
      </c>
    </row>
    <row r="1890" spans="1:14" x14ac:dyDescent="0.3">
      <c r="A1890">
        <v>1905</v>
      </c>
      <c r="B1890" t="s">
        <v>2670</v>
      </c>
      <c r="C1890" t="s">
        <v>2126</v>
      </c>
      <c r="D1890" t="s">
        <v>1995</v>
      </c>
      <c r="E1890" s="1">
        <v>43029</v>
      </c>
      <c r="F1890" s="1">
        <v>43030</v>
      </c>
      <c r="G1890" t="s">
        <v>82</v>
      </c>
      <c r="H1890" s="6">
        <v>28.4</v>
      </c>
      <c r="I1890">
        <v>2</v>
      </c>
      <c r="J1890">
        <v>0.2</v>
      </c>
      <c r="K1890" s="6">
        <v>6.7450000000000001</v>
      </c>
      <c r="L1890">
        <f>YEAR(Table1[[#This Row],[Ship Date]])</f>
        <v>2017</v>
      </c>
      <c r="M1890" t="str">
        <f>TEXT(Table1[[#This Row],[Ship Date]],"mmm")</f>
        <v>Oct</v>
      </c>
      <c r="N1890">
        <f>ROUNDUP(MONTH(Table1[[#This Row],[Ship Date]])/3,0)</f>
        <v>4</v>
      </c>
    </row>
    <row r="1891" spans="1:14" x14ac:dyDescent="0.3">
      <c r="A1891">
        <v>1906</v>
      </c>
      <c r="B1891" t="s">
        <v>2672</v>
      </c>
      <c r="C1891" t="s">
        <v>2673</v>
      </c>
      <c r="D1891" t="s">
        <v>838</v>
      </c>
      <c r="E1891" s="1">
        <v>43029</v>
      </c>
      <c r="F1891" s="1">
        <v>43032</v>
      </c>
      <c r="G1891" t="s">
        <v>82</v>
      </c>
      <c r="H1891" s="6">
        <v>909.12</v>
      </c>
      <c r="I1891">
        <v>8</v>
      </c>
      <c r="J1891">
        <v>0</v>
      </c>
      <c r="K1891" s="6">
        <v>9.0912000000000006</v>
      </c>
      <c r="L1891">
        <f>YEAR(Table1[[#This Row],[Ship Date]])</f>
        <v>2017</v>
      </c>
      <c r="M1891" t="str">
        <f>TEXT(Table1[[#This Row],[Ship Date]],"mmm")</f>
        <v>Oct</v>
      </c>
      <c r="N1891">
        <f>ROUNDUP(MONTH(Table1[[#This Row],[Ship Date]])/3,0)</f>
        <v>4</v>
      </c>
    </row>
    <row r="1892" spans="1:14" x14ac:dyDescent="0.3">
      <c r="A1892">
        <v>1907</v>
      </c>
      <c r="B1892" t="s">
        <v>2674</v>
      </c>
      <c r="C1892" t="s">
        <v>2536</v>
      </c>
      <c r="D1892" t="s">
        <v>2675</v>
      </c>
      <c r="E1892" s="1">
        <v>42507</v>
      </c>
      <c r="F1892" s="1">
        <v>42511</v>
      </c>
      <c r="G1892" t="s">
        <v>22</v>
      </c>
      <c r="H1892" s="6">
        <v>2.952</v>
      </c>
      <c r="I1892">
        <v>2</v>
      </c>
      <c r="J1892">
        <v>0.7</v>
      </c>
      <c r="K1892" s="6">
        <v>-2.1648000000000001</v>
      </c>
      <c r="L1892">
        <f>YEAR(Table1[[#This Row],[Ship Date]])</f>
        <v>2016</v>
      </c>
      <c r="M1892" t="str">
        <f>TEXT(Table1[[#This Row],[Ship Date]],"mmm")</f>
        <v>May</v>
      </c>
      <c r="N1892">
        <f>ROUNDUP(MONTH(Table1[[#This Row],[Ship Date]])/3,0)</f>
        <v>2</v>
      </c>
    </row>
    <row r="1893" spans="1:14" x14ac:dyDescent="0.3">
      <c r="A1893">
        <v>1908</v>
      </c>
      <c r="B1893" t="s">
        <v>2674</v>
      </c>
      <c r="C1893" t="s">
        <v>2536</v>
      </c>
      <c r="D1893" t="s">
        <v>991</v>
      </c>
      <c r="E1893" s="1">
        <v>42507</v>
      </c>
      <c r="F1893" s="1">
        <v>42511</v>
      </c>
      <c r="G1893" t="s">
        <v>22</v>
      </c>
      <c r="H1893" s="6">
        <v>27.018000000000001</v>
      </c>
      <c r="I1893">
        <v>6</v>
      </c>
      <c r="J1893">
        <v>0.7</v>
      </c>
      <c r="K1893" s="6">
        <v>-21.6144</v>
      </c>
      <c r="L1893">
        <f>YEAR(Table1[[#This Row],[Ship Date]])</f>
        <v>2016</v>
      </c>
      <c r="M1893" t="str">
        <f>TEXT(Table1[[#This Row],[Ship Date]],"mmm")</f>
        <v>May</v>
      </c>
      <c r="N1893">
        <f>ROUNDUP(MONTH(Table1[[#This Row],[Ship Date]])/3,0)</f>
        <v>2</v>
      </c>
    </row>
    <row r="1894" spans="1:14" x14ac:dyDescent="0.3">
      <c r="A1894">
        <v>1909</v>
      </c>
      <c r="B1894" t="s">
        <v>2676</v>
      </c>
      <c r="C1894" t="s">
        <v>2121</v>
      </c>
      <c r="D1894" t="s">
        <v>2677</v>
      </c>
      <c r="E1894" s="1">
        <v>42038</v>
      </c>
      <c r="F1894" s="1">
        <v>42039</v>
      </c>
      <c r="G1894" t="s">
        <v>82</v>
      </c>
      <c r="H1894" s="6">
        <v>136.91999999999999</v>
      </c>
      <c r="I1894">
        <v>4</v>
      </c>
      <c r="J1894">
        <v>0</v>
      </c>
      <c r="K1894" s="6">
        <v>41.076000000000001</v>
      </c>
      <c r="L1894">
        <f>YEAR(Table1[[#This Row],[Ship Date]])</f>
        <v>2015</v>
      </c>
      <c r="M1894" t="str">
        <f>TEXT(Table1[[#This Row],[Ship Date]],"mmm")</f>
        <v>Feb</v>
      </c>
      <c r="N1894">
        <f>ROUNDUP(MONTH(Table1[[#This Row],[Ship Date]])/3,0)</f>
        <v>1</v>
      </c>
    </row>
    <row r="1895" spans="1:14" x14ac:dyDescent="0.3">
      <c r="A1895">
        <v>1910</v>
      </c>
      <c r="B1895" t="s">
        <v>2678</v>
      </c>
      <c r="C1895" t="s">
        <v>2679</v>
      </c>
      <c r="D1895" t="s">
        <v>2680</v>
      </c>
      <c r="E1895" s="1">
        <v>43087</v>
      </c>
      <c r="F1895" s="1">
        <v>43092</v>
      </c>
      <c r="G1895" t="s">
        <v>22</v>
      </c>
      <c r="H1895" s="6">
        <v>18.96</v>
      </c>
      <c r="I1895">
        <v>2</v>
      </c>
      <c r="J1895">
        <v>0</v>
      </c>
      <c r="K1895" s="6">
        <v>8.532</v>
      </c>
      <c r="L1895">
        <f>YEAR(Table1[[#This Row],[Ship Date]])</f>
        <v>2017</v>
      </c>
      <c r="M1895" t="str">
        <f>TEXT(Table1[[#This Row],[Ship Date]],"mmm")</f>
        <v>Dec</v>
      </c>
      <c r="N1895">
        <f>ROUNDUP(MONTH(Table1[[#This Row],[Ship Date]])/3,0)</f>
        <v>4</v>
      </c>
    </row>
    <row r="1896" spans="1:14" x14ac:dyDescent="0.3">
      <c r="A1896">
        <v>1911</v>
      </c>
      <c r="B1896" t="s">
        <v>2681</v>
      </c>
      <c r="C1896" t="s">
        <v>162</v>
      </c>
      <c r="D1896" t="s">
        <v>448</v>
      </c>
      <c r="E1896" s="1">
        <v>42689</v>
      </c>
      <c r="F1896" s="1">
        <v>42696</v>
      </c>
      <c r="G1896" t="s">
        <v>22</v>
      </c>
      <c r="H1896" s="6">
        <v>99.39</v>
      </c>
      <c r="I1896">
        <v>3</v>
      </c>
      <c r="J1896">
        <v>0</v>
      </c>
      <c r="K1896" s="6">
        <v>40.749899999999997</v>
      </c>
      <c r="L1896">
        <f>YEAR(Table1[[#This Row],[Ship Date]])</f>
        <v>2016</v>
      </c>
      <c r="M1896" t="str">
        <f>TEXT(Table1[[#This Row],[Ship Date]],"mmm")</f>
        <v>Nov</v>
      </c>
      <c r="N1896">
        <f>ROUNDUP(MONTH(Table1[[#This Row],[Ship Date]])/3,0)</f>
        <v>4</v>
      </c>
    </row>
    <row r="1897" spans="1:14" x14ac:dyDescent="0.3">
      <c r="A1897">
        <v>1912</v>
      </c>
      <c r="B1897" t="s">
        <v>2682</v>
      </c>
      <c r="C1897" t="s">
        <v>1790</v>
      </c>
      <c r="D1897" t="s">
        <v>2683</v>
      </c>
      <c r="E1897" s="1">
        <v>42919</v>
      </c>
      <c r="F1897" s="1">
        <v>42922</v>
      </c>
      <c r="G1897" t="s">
        <v>14</v>
      </c>
      <c r="H1897" s="6">
        <v>273.89600000000002</v>
      </c>
      <c r="I1897">
        <v>7</v>
      </c>
      <c r="J1897">
        <v>0.2</v>
      </c>
      <c r="K1897" s="6">
        <v>92.439899999999994</v>
      </c>
      <c r="L1897">
        <f>YEAR(Table1[[#This Row],[Ship Date]])</f>
        <v>2017</v>
      </c>
      <c r="M1897" t="str">
        <f>TEXT(Table1[[#This Row],[Ship Date]],"mmm")</f>
        <v>Jul</v>
      </c>
      <c r="N1897">
        <f>ROUNDUP(MONTH(Table1[[#This Row],[Ship Date]])/3,0)</f>
        <v>3</v>
      </c>
    </row>
    <row r="1898" spans="1:14" x14ac:dyDescent="0.3">
      <c r="A1898">
        <v>1913</v>
      </c>
      <c r="B1898" t="s">
        <v>2682</v>
      </c>
      <c r="C1898" t="s">
        <v>1790</v>
      </c>
      <c r="D1898" t="s">
        <v>2684</v>
      </c>
      <c r="E1898" s="1">
        <v>42919</v>
      </c>
      <c r="F1898" s="1">
        <v>42922</v>
      </c>
      <c r="G1898" t="s">
        <v>14</v>
      </c>
      <c r="H1898" s="6">
        <v>597.13199999999995</v>
      </c>
      <c r="I1898">
        <v>3</v>
      </c>
      <c r="J1898">
        <v>0.4</v>
      </c>
      <c r="K1898" s="6">
        <v>49.761000000000003</v>
      </c>
      <c r="L1898">
        <f>YEAR(Table1[[#This Row],[Ship Date]])</f>
        <v>2017</v>
      </c>
      <c r="M1898" t="str">
        <f>TEXT(Table1[[#This Row],[Ship Date]],"mmm")</f>
        <v>Jul</v>
      </c>
      <c r="N1898">
        <f>ROUNDUP(MONTH(Table1[[#This Row],[Ship Date]])/3,0)</f>
        <v>3</v>
      </c>
    </row>
    <row r="1899" spans="1:14" x14ac:dyDescent="0.3">
      <c r="A1899">
        <v>1914</v>
      </c>
      <c r="B1899" t="s">
        <v>2685</v>
      </c>
      <c r="C1899" t="s">
        <v>2686</v>
      </c>
      <c r="D1899" t="s">
        <v>508</v>
      </c>
      <c r="E1899" s="1">
        <v>41654</v>
      </c>
      <c r="F1899" s="1">
        <v>41656</v>
      </c>
      <c r="G1899" t="s">
        <v>82</v>
      </c>
      <c r="H1899" s="6">
        <v>149.94999999999999</v>
      </c>
      <c r="I1899">
        <v>5</v>
      </c>
      <c r="J1899">
        <v>0</v>
      </c>
      <c r="K1899" s="6">
        <v>65.977999999999994</v>
      </c>
      <c r="L1899">
        <f>YEAR(Table1[[#This Row],[Ship Date]])</f>
        <v>2014</v>
      </c>
      <c r="M1899" t="str">
        <f>TEXT(Table1[[#This Row],[Ship Date]],"mmm")</f>
        <v>Jan</v>
      </c>
      <c r="N1899">
        <f>ROUNDUP(MONTH(Table1[[#This Row],[Ship Date]])/3,0)</f>
        <v>1</v>
      </c>
    </row>
    <row r="1900" spans="1:14" x14ac:dyDescent="0.3">
      <c r="A1900">
        <v>1915</v>
      </c>
      <c r="B1900" t="s">
        <v>2687</v>
      </c>
      <c r="C1900" t="s">
        <v>1594</v>
      </c>
      <c r="D1900" t="s">
        <v>2688</v>
      </c>
      <c r="E1900" s="1">
        <v>42855</v>
      </c>
      <c r="F1900" s="1">
        <v>42860</v>
      </c>
      <c r="G1900" t="s">
        <v>22</v>
      </c>
      <c r="H1900" s="6">
        <v>4.6079999999999997</v>
      </c>
      <c r="I1900">
        <v>2</v>
      </c>
      <c r="J1900">
        <v>0.2</v>
      </c>
      <c r="K1900" s="6">
        <v>1.6704000000000001</v>
      </c>
      <c r="L1900">
        <f>YEAR(Table1[[#This Row],[Ship Date]])</f>
        <v>2017</v>
      </c>
      <c r="M1900" t="str">
        <f>TEXT(Table1[[#This Row],[Ship Date]],"mmm")</f>
        <v>May</v>
      </c>
      <c r="N1900">
        <f>ROUNDUP(MONTH(Table1[[#This Row],[Ship Date]])/3,0)</f>
        <v>2</v>
      </c>
    </row>
    <row r="1901" spans="1:14" x14ac:dyDescent="0.3">
      <c r="A1901">
        <v>1916</v>
      </c>
      <c r="B1901" t="s">
        <v>2687</v>
      </c>
      <c r="C1901" t="s">
        <v>1594</v>
      </c>
      <c r="D1901" t="s">
        <v>1909</v>
      </c>
      <c r="E1901" s="1">
        <v>42855</v>
      </c>
      <c r="F1901" s="1">
        <v>42860</v>
      </c>
      <c r="G1901" t="s">
        <v>22</v>
      </c>
      <c r="H1901" s="6">
        <v>15.528</v>
      </c>
      <c r="I1901">
        <v>3</v>
      </c>
      <c r="J1901">
        <v>0.2</v>
      </c>
      <c r="K1901" s="6">
        <v>4.8525</v>
      </c>
      <c r="L1901">
        <f>YEAR(Table1[[#This Row],[Ship Date]])</f>
        <v>2017</v>
      </c>
      <c r="M1901" t="str">
        <f>TEXT(Table1[[#This Row],[Ship Date]],"mmm")</f>
        <v>May</v>
      </c>
      <c r="N1901">
        <f>ROUNDUP(MONTH(Table1[[#This Row],[Ship Date]])/3,0)</f>
        <v>2</v>
      </c>
    </row>
    <row r="1902" spans="1:14" x14ac:dyDescent="0.3">
      <c r="A1902">
        <v>1917</v>
      </c>
      <c r="B1902" t="s">
        <v>2687</v>
      </c>
      <c r="C1902" t="s">
        <v>1594</v>
      </c>
      <c r="D1902" t="s">
        <v>1323</v>
      </c>
      <c r="E1902" s="1">
        <v>42855</v>
      </c>
      <c r="F1902" s="1">
        <v>42860</v>
      </c>
      <c r="G1902" t="s">
        <v>22</v>
      </c>
      <c r="H1902" s="6">
        <v>11.952</v>
      </c>
      <c r="I1902">
        <v>3</v>
      </c>
      <c r="J1902">
        <v>0.2</v>
      </c>
      <c r="K1902" s="6">
        <v>3.8843999999999999</v>
      </c>
      <c r="L1902">
        <f>YEAR(Table1[[#This Row],[Ship Date]])</f>
        <v>2017</v>
      </c>
      <c r="M1902" t="str">
        <f>TEXT(Table1[[#This Row],[Ship Date]],"mmm")</f>
        <v>May</v>
      </c>
      <c r="N1902">
        <f>ROUNDUP(MONTH(Table1[[#This Row],[Ship Date]])/3,0)</f>
        <v>2</v>
      </c>
    </row>
    <row r="1903" spans="1:14" x14ac:dyDescent="0.3">
      <c r="A1903">
        <v>1918</v>
      </c>
      <c r="B1903" t="s">
        <v>2689</v>
      </c>
      <c r="C1903" t="s">
        <v>2112</v>
      </c>
      <c r="D1903" t="s">
        <v>750</v>
      </c>
      <c r="E1903" s="1">
        <v>42316</v>
      </c>
      <c r="F1903" s="1">
        <v>42322</v>
      </c>
      <c r="G1903" t="s">
        <v>22</v>
      </c>
      <c r="H1903" s="6">
        <v>11.65</v>
      </c>
      <c r="I1903">
        <v>5</v>
      </c>
      <c r="J1903">
        <v>0</v>
      </c>
      <c r="K1903" s="6">
        <v>3.3784999999999998</v>
      </c>
      <c r="L1903">
        <f>YEAR(Table1[[#This Row],[Ship Date]])</f>
        <v>2015</v>
      </c>
      <c r="M1903" t="str">
        <f>TEXT(Table1[[#This Row],[Ship Date]],"mmm")</f>
        <v>Nov</v>
      </c>
      <c r="N1903">
        <f>ROUNDUP(MONTH(Table1[[#This Row],[Ship Date]])/3,0)</f>
        <v>4</v>
      </c>
    </row>
    <row r="1904" spans="1:14" x14ac:dyDescent="0.3">
      <c r="A1904">
        <v>1919</v>
      </c>
      <c r="B1904" t="s">
        <v>2690</v>
      </c>
      <c r="C1904" t="s">
        <v>2581</v>
      </c>
      <c r="D1904" t="s">
        <v>2691</v>
      </c>
      <c r="E1904" s="1">
        <v>42307</v>
      </c>
      <c r="F1904" s="1">
        <v>42309</v>
      </c>
      <c r="G1904" t="s">
        <v>14</v>
      </c>
      <c r="H1904" s="6">
        <v>299.89999999999998</v>
      </c>
      <c r="I1904">
        <v>2</v>
      </c>
      <c r="J1904">
        <v>0</v>
      </c>
      <c r="K1904" s="6">
        <v>74.974999999999994</v>
      </c>
      <c r="L1904">
        <f>YEAR(Table1[[#This Row],[Ship Date]])</f>
        <v>2015</v>
      </c>
      <c r="M1904" t="str">
        <f>TEXT(Table1[[#This Row],[Ship Date]],"mmm")</f>
        <v>Nov</v>
      </c>
      <c r="N1904">
        <f>ROUNDUP(MONTH(Table1[[#This Row],[Ship Date]])/3,0)</f>
        <v>4</v>
      </c>
    </row>
    <row r="1905" spans="1:14" x14ac:dyDescent="0.3">
      <c r="A1905">
        <v>1920</v>
      </c>
      <c r="B1905" t="s">
        <v>2692</v>
      </c>
      <c r="C1905" t="s">
        <v>2693</v>
      </c>
      <c r="D1905" t="s">
        <v>2694</v>
      </c>
      <c r="E1905" s="1">
        <v>42964</v>
      </c>
      <c r="F1905" s="1">
        <v>42966</v>
      </c>
      <c r="G1905" t="s">
        <v>82</v>
      </c>
      <c r="H1905" s="6">
        <v>895.92</v>
      </c>
      <c r="I1905">
        <v>5</v>
      </c>
      <c r="J1905">
        <v>0.2</v>
      </c>
      <c r="K1905" s="6">
        <v>302.37299999999999</v>
      </c>
      <c r="L1905">
        <f>YEAR(Table1[[#This Row],[Ship Date]])</f>
        <v>2017</v>
      </c>
      <c r="M1905" t="str">
        <f>TEXT(Table1[[#This Row],[Ship Date]],"mmm")</f>
        <v>Aug</v>
      </c>
      <c r="N1905">
        <f>ROUNDUP(MONTH(Table1[[#This Row],[Ship Date]])/3,0)</f>
        <v>3</v>
      </c>
    </row>
    <row r="1906" spans="1:14" x14ac:dyDescent="0.3">
      <c r="A1906">
        <v>1921</v>
      </c>
      <c r="B1906" t="s">
        <v>2692</v>
      </c>
      <c r="C1906" t="s">
        <v>2693</v>
      </c>
      <c r="D1906" t="s">
        <v>2695</v>
      </c>
      <c r="E1906" s="1">
        <v>42964</v>
      </c>
      <c r="F1906" s="1">
        <v>42966</v>
      </c>
      <c r="G1906" t="s">
        <v>82</v>
      </c>
      <c r="H1906" s="6">
        <v>462.56400000000002</v>
      </c>
      <c r="I1906">
        <v>2</v>
      </c>
      <c r="J1906">
        <v>0.1</v>
      </c>
      <c r="K1906" s="6">
        <v>97.6524</v>
      </c>
      <c r="L1906">
        <f>YEAR(Table1[[#This Row],[Ship Date]])</f>
        <v>2017</v>
      </c>
      <c r="M1906" t="str">
        <f>TEXT(Table1[[#This Row],[Ship Date]],"mmm")</f>
        <v>Aug</v>
      </c>
      <c r="N1906">
        <f>ROUNDUP(MONTH(Table1[[#This Row],[Ship Date]])/3,0)</f>
        <v>3</v>
      </c>
    </row>
    <row r="1907" spans="1:14" x14ac:dyDescent="0.3">
      <c r="A1907">
        <v>1922</v>
      </c>
      <c r="B1907" t="s">
        <v>2696</v>
      </c>
      <c r="C1907" t="s">
        <v>379</v>
      </c>
      <c r="D1907" t="s">
        <v>2697</v>
      </c>
      <c r="E1907" s="1">
        <v>42280</v>
      </c>
      <c r="F1907" s="1">
        <v>42286</v>
      </c>
      <c r="G1907" t="s">
        <v>22</v>
      </c>
      <c r="H1907" s="6">
        <v>15.007999999999999</v>
      </c>
      <c r="I1907">
        <v>2</v>
      </c>
      <c r="J1907">
        <v>0.2</v>
      </c>
      <c r="K1907" s="6">
        <v>1.5007999999999999</v>
      </c>
      <c r="L1907">
        <f>YEAR(Table1[[#This Row],[Ship Date]])</f>
        <v>2015</v>
      </c>
      <c r="M1907" t="str">
        <f>TEXT(Table1[[#This Row],[Ship Date]],"mmm")</f>
        <v>Oct</v>
      </c>
      <c r="N1907">
        <f>ROUNDUP(MONTH(Table1[[#This Row],[Ship Date]])/3,0)</f>
        <v>4</v>
      </c>
    </row>
    <row r="1908" spans="1:14" x14ac:dyDescent="0.3">
      <c r="A1908">
        <v>1923</v>
      </c>
      <c r="B1908" t="s">
        <v>2698</v>
      </c>
      <c r="C1908" t="s">
        <v>2699</v>
      </c>
      <c r="D1908" t="s">
        <v>2700</v>
      </c>
      <c r="E1908" s="1">
        <v>42559</v>
      </c>
      <c r="F1908" s="1">
        <v>42561</v>
      </c>
      <c r="G1908" t="s">
        <v>14</v>
      </c>
      <c r="H1908" s="6">
        <v>863.64</v>
      </c>
      <c r="I1908">
        <v>9</v>
      </c>
      <c r="J1908">
        <v>0.2</v>
      </c>
      <c r="K1908" s="6">
        <v>107.955</v>
      </c>
      <c r="L1908">
        <f>YEAR(Table1[[#This Row],[Ship Date]])</f>
        <v>2016</v>
      </c>
      <c r="M1908" t="str">
        <f>TEXT(Table1[[#This Row],[Ship Date]],"mmm")</f>
        <v>Jul</v>
      </c>
      <c r="N1908">
        <f>ROUNDUP(MONTH(Table1[[#This Row],[Ship Date]])/3,0)</f>
        <v>3</v>
      </c>
    </row>
    <row r="1909" spans="1:14" x14ac:dyDescent="0.3">
      <c r="A1909">
        <v>1924</v>
      </c>
      <c r="B1909" t="s">
        <v>2698</v>
      </c>
      <c r="C1909" t="s">
        <v>2699</v>
      </c>
      <c r="D1909" t="s">
        <v>800</v>
      </c>
      <c r="E1909" s="1">
        <v>42559</v>
      </c>
      <c r="F1909" s="1">
        <v>42561</v>
      </c>
      <c r="G1909" t="s">
        <v>14</v>
      </c>
      <c r="H1909" s="6">
        <v>47.616</v>
      </c>
      <c r="I1909">
        <v>3</v>
      </c>
      <c r="J1909">
        <v>0.2</v>
      </c>
      <c r="K1909" s="6">
        <v>3.5712000000000002</v>
      </c>
      <c r="L1909">
        <f>YEAR(Table1[[#This Row],[Ship Date]])</f>
        <v>2016</v>
      </c>
      <c r="M1909" t="str">
        <f>TEXT(Table1[[#This Row],[Ship Date]],"mmm")</f>
        <v>Jul</v>
      </c>
      <c r="N1909">
        <f>ROUNDUP(MONTH(Table1[[#This Row],[Ship Date]])/3,0)</f>
        <v>3</v>
      </c>
    </row>
    <row r="1910" spans="1:14" x14ac:dyDescent="0.3">
      <c r="A1910">
        <v>1925</v>
      </c>
      <c r="B1910" t="s">
        <v>2701</v>
      </c>
      <c r="C1910" t="s">
        <v>1176</v>
      </c>
      <c r="D1910" t="s">
        <v>670</v>
      </c>
      <c r="E1910" s="1">
        <v>43074</v>
      </c>
      <c r="F1910" s="1">
        <v>43076</v>
      </c>
      <c r="G1910" t="s">
        <v>14</v>
      </c>
      <c r="H1910" s="6">
        <v>92.94</v>
      </c>
      <c r="I1910">
        <v>3</v>
      </c>
      <c r="J1910">
        <v>0</v>
      </c>
      <c r="K1910" s="6">
        <v>41.823</v>
      </c>
      <c r="L1910">
        <f>YEAR(Table1[[#This Row],[Ship Date]])</f>
        <v>2017</v>
      </c>
      <c r="M1910" t="str">
        <f>TEXT(Table1[[#This Row],[Ship Date]],"mmm")</f>
        <v>Dec</v>
      </c>
      <c r="N1910">
        <f>ROUNDUP(MONTH(Table1[[#This Row],[Ship Date]])/3,0)</f>
        <v>4</v>
      </c>
    </row>
    <row r="1911" spans="1:14" x14ac:dyDescent="0.3">
      <c r="A1911">
        <v>1926</v>
      </c>
      <c r="B1911" t="s">
        <v>2702</v>
      </c>
      <c r="C1911" t="s">
        <v>1565</v>
      </c>
      <c r="D1911" t="s">
        <v>594</v>
      </c>
      <c r="E1911" s="1">
        <v>42803</v>
      </c>
      <c r="F1911" s="1">
        <v>42807</v>
      </c>
      <c r="G1911" t="s">
        <v>22</v>
      </c>
      <c r="H1911" s="6">
        <v>199.98</v>
      </c>
      <c r="I1911">
        <v>2</v>
      </c>
      <c r="J1911">
        <v>0</v>
      </c>
      <c r="K1911" s="6">
        <v>69.992999999999995</v>
      </c>
      <c r="L1911">
        <f>YEAR(Table1[[#This Row],[Ship Date]])</f>
        <v>2017</v>
      </c>
      <c r="M1911" t="str">
        <f>TEXT(Table1[[#This Row],[Ship Date]],"mmm")</f>
        <v>Mar</v>
      </c>
      <c r="N1911">
        <f>ROUNDUP(MONTH(Table1[[#This Row],[Ship Date]])/3,0)</f>
        <v>1</v>
      </c>
    </row>
    <row r="1912" spans="1:14" x14ac:dyDescent="0.3">
      <c r="A1912">
        <v>1927</v>
      </c>
      <c r="B1912" t="s">
        <v>2703</v>
      </c>
      <c r="C1912" t="s">
        <v>1894</v>
      </c>
      <c r="D1912" t="s">
        <v>2704</v>
      </c>
      <c r="E1912" s="1">
        <v>42530</v>
      </c>
      <c r="F1912" s="1">
        <v>42536</v>
      </c>
      <c r="G1912" t="s">
        <v>22</v>
      </c>
      <c r="H1912" s="6">
        <v>177.48</v>
      </c>
      <c r="I1912">
        <v>3</v>
      </c>
      <c r="J1912">
        <v>0.2</v>
      </c>
      <c r="K1912" s="6">
        <v>19.9665</v>
      </c>
      <c r="L1912">
        <f>YEAR(Table1[[#This Row],[Ship Date]])</f>
        <v>2016</v>
      </c>
      <c r="M1912" t="str">
        <f>TEXT(Table1[[#This Row],[Ship Date]],"mmm")</f>
        <v>Jun</v>
      </c>
      <c r="N1912">
        <f>ROUNDUP(MONTH(Table1[[#This Row],[Ship Date]])/3,0)</f>
        <v>2</v>
      </c>
    </row>
    <row r="1913" spans="1:14" x14ac:dyDescent="0.3">
      <c r="A1913">
        <v>1928</v>
      </c>
      <c r="B1913" t="s">
        <v>2705</v>
      </c>
      <c r="C1913" t="s">
        <v>1325</v>
      </c>
      <c r="D1913" t="s">
        <v>835</v>
      </c>
      <c r="E1913" s="1">
        <v>43067</v>
      </c>
      <c r="F1913" s="1">
        <v>43070</v>
      </c>
      <c r="G1913" t="s">
        <v>82</v>
      </c>
      <c r="H1913" s="6">
        <v>88.768000000000001</v>
      </c>
      <c r="I1913">
        <v>2</v>
      </c>
      <c r="J1913">
        <v>0.2</v>
      </c>
      <c r="K1913" s="6">
        <v>31.0688</v>
      </c>
      <c r="L1913">
        <f>YEAR(Table1[[#This Row],[Ship Date]])</f>
        <v>2017</v>
      </c>
      <c r="M1913" t="str">
        <f>TEXT(Table1[[#This Row],[Ship Date]],"mmm")</f>
        <v>Dec</v>
      </c>
      <c r="N1913">
        <f>ROUNDUP(MONTH(Table1[[#This Row],[Ship Date]])/3,0)</f>
        <v>4</v>
      </c>
    </row>
    <row r="1914" spans="1:14" x14ac:dyDescent="0.3">
      <c r="A1914">
        <v>1929</v>
      </c>
      <c r="B1914" t="s">
        <v>2706</v>
      </c>
      <c r="C1914" t="s">
        <v>385</v>
      </c>
      <c r="D1914" t="s">
        <v>2707</v>
      </c>
      <c r="E1914" s="1">
        <v>42810</v>
      </c>
      <c r="F1914" s="1">
        <v>42812</v>
      </c>
      <c r="G1914" t="s">
        <v>14</v>
      </c>
      <c r="H1914" s="6">
        <v>6.48</v>
      </c>
      <c r="I1914">
        <v>1</v>
      </c>
      <c r="J1914">
        <v>0</v>
      </c>
      <c r="K1914" s="6">
        <v>3.1103999999999998</v>
      </c>
      <c r="L1914">
        <f>YEAR(Table1[[#This Row],[Ship Date]])</f>
        <v>2017</v>
      </c>
      <c r="M1914" t="str">
        <f>TEXT(Table1[[#This Row],[Ship Date]],"mmm")</f>
        <v>Mar</v>
      </c>
      <c r="N1914">
        <f>ROUNDUP(MONTH(Table1[[#This Row],[Ship Date]])/3,0)</f>
        <v>1</v>
      </c>
    </row>
    <row r="1915" spans="1:14" x14ac:dyDescent="0.3">
      <c r="A1915">
        <v>1930</v>
      </c>
      <c r="B1915" t="s">
        <v>2706</v>
      </c>
      <c r="C1915" t="s">
        <v>385</v>
      </c>
      <c r="D1915" t="s">
        <v>503</v>
      </c>
      <c r="E1915" s="1">
        <v>42810</v>
      </c>
      <c r="F1915" s="1">
        <v>42812</v>
      </c>
      <c r="G1915" t="s">
        <v>14</v>
      </c>
      <c r="H1915" s="6">
        <v>46.51</v>
      </c>
      <c r="I1915">
        <v>1</v>
      </c>
      <c r="J1915">
        <v>0</v>
      </c>
      <c r="K1915" s="6">
        <v>1.8604000000000001</v>
      </c>
      <c r="L1915">
        <f>YEAR(Table1[[#This Row],[Ship Date]])</f>
        <v>2017</v>
      </c>
      <c r="M1915" t="str">
        <f>TEXT(Table1[[#This Row],[Ship Date]],"mmm")</f>
        <v>Mar</v>
      </c>
      <c r="N1915">
        <f>ROUNDUP(MONTH(Table1[[#This Row],[Ship Date]])/3,0)</f>
        <v>1</v>
      </c>
    </row>
    <row r="1916" spans="1:14" x14ac:dyDescent="0.3">
      <c r="A1916">
        <v>1931</v>
      </c>
      <c r="B1916" t="s">
        <v>2706</v>
      </c>
      <c r="C1916" t="s">
        <v>385</v>
      </c>
      <c r="D1916" t="s">
        <v>1913</v>
      </c>
      <c r="E1916" s="1">
        <v>42810</v>
      </c>
      <c r="F1916" s="1">
        <v>42812</v>
      </c>
      <c r="G1916" t="s">
        <v>14</v>
      </c>
      <c r="H1916" s="6">
        <v>659.976</v>
      </c>
      <c r="I1916">
        <v>3</v>
      </c>
      <c r="J1916">
        <v>0.2</v>
      </c>
      <c r="K1916" s="6">
        <v>49.498199999999997</v>
      </c>
      <c r="L1916">
        <f>YEAR(Table1[[#This Row],[Ship Date]])</f>
        <v>2017</v>
      </c>
      <c r="M1916" t="str">
        <f>TEXT(Table1[[#This Row],[Ship Date]],"mmm")</f>
        <v>Mar</v>
      </c>
      <c r="N1916">
        <f>ROUNDUP(MONTH(Table1[[#This Row],[Ship Date]])/3,0)</f>
        <v>1</v>
      </c>
    </row>
    <row r="1917" spans="1:14" x14ac:dyDescent="0.3">
      <c r="A1917">
        <v>1932</v>
      </c>
      <c r="B1917" t="s">
        <v>2708</v>
      </c>
      <c r="C1917" t="s">
        <v>480</v>
      </c>
      <c r="D1917" t="s">
        <v>2709</v>
      </c>
      <c r="E1917" s="1">
        <v>42701</v>
      </c>
      <c r="F1917" s="1">
        <v>42703</v>
      </c>
      <c r="G1917" t="s">
        <v>14</v>
      </c>
      <c r="H1917" s="6">
        <v>271.99200000000002</v>
      </c>
      <c r="I1917">
        <v>1</v>
      </c>
      <c r="J1917">
        <v>0.2</v>
      </c>
      <c r="K1917" s="6">
        <v>23.799299999999999</v>
      </c>
      <c r="L1917">
        <f>YEAR(Table1[[#This Row],[Ship Date]])</f>
        <v>2016</v>
      </c>
      <c r="M1917" t="str">
        <f>TEXT(Table1[[#This Row],[Ship Date]],"mmm")</f>
        <v>Nov</v>
      </c>
      <c r="N1917">
        <f>ROUNDUP(MONTH(Table1[[#This Row],[Ship Date]])/3,0)</f>
        <v>4</v>
      </c>
    </row>
    <row r="1918" spans="1:14" x14ac:dyDescent="0.3">
      <c r="A1918">
        <v>1933</v>
      </c>
      <c r="B1918" t="s">
        <v>2710</v>
      </c>
      <c r="C1918" t="s">
        <v>1214</v>
      </c>
      <c r="D1918" t="s">
        <v>2711</v>
      </c>
      <c r="E1918" s="1">
        <v>42953</v>
      </c>
      <c r="F1918" s="1">
        <v>42957</v>
      </c>
      <c r="G1918" t="s">
        <v>14</v>
      </c>
      <c r="H1918" s="6">
        <v>145.74</v>
      </c>
      <c r="I1918">
        <v>3</v>
      </c>
      <c r="J1918">
        <v>0</v>
      </c>
      <c r="K1918" s="6">
        <v>23.3184</v>
      </c>
      <c r="L1918">
        <f>YEAR(Table1[[#This Row],[Ship Date]])</f>
        <v>2017</v>
      </c>
      <c r="M1918" t="str">
        <f>TEXT(Table1[[#This Row],[Ship Date]],"mmm")</f>
        <v>Aug</v>
      </c>
      <c r="N1918">
        <f>ROUNDUP(MONTH(Table1[[#This Row],[Ship Date]])/3,0)</f>
        <v>3</v>
      </c>
    </row>
    <row r="1919" spans="1:14" x14ac:dyDescent="0.3">
      <c r="A1919">
        <v>1934</v>
      </c>
      <c r="B1919" t="s">
        <v>2710</v>
      </c>
      <c r="C1919" t="s">
        <v>1214</v>
      </c>
      <c r="D1919" t="s">
        <v>114</v>
      </c>
      <c r="E1919" s="1">
        <v>42953</v>
      </c>
      <c r="F1919" s="1">
        <v>42957</v>
      </c>
      <c r="G1919" t="s">
        <v>14</v>
      </c>
      <c r="H1919" s="6">
        <v>15.4</v>
      </c>
      <c r="I1919">
        <v>5</v>
      </c>
      <c r="J1919">
        <v>0</v>
      </c>
      <c r="K1919" s="6">
        <v>7.3920000000000003</v>
      </c>
      <c r="L1919">
        <f>YEAR(Table1[[#This Row],[Ship Date]])</f>
        <v>2017</v>
      </c>
      <c r="M1919" t="str">
        <f>TEXT(Table1[[#This Row],[Ship Date]],"mmm")</f>
        <v>Aug</v>
      </c>
      <c r="N1919">
        <f>ROUNDUP(MONTH(Table1[[#This Row],[Ship Date]])/3,0)</f>
        <v>3</v>
      </c>
    </row>
    <row r="1920" spans="1:14" x14ac:dyDescent="0.3">
      <c r="A1920">
        <v>1935</v>
      </c>
      <c r="B1920" t="s">
        <v>2712</v>
      </c>
      <c r="C1920" t="s">
        <v>1565</v>
      </c>
      <c r="D1920" t="s">
        <v>2611</v>
      </c>
      <c r="E1920" s="1">
        <v>43066</v>
      </c>
      <c r="F1920" s="1">
        <v>43072</v>
      </c>
      <c r="G1920" t="s">
        <v>22</v>
      </c>
      <c r="H1920" s="6">
        <v>244.55</v>
      </c>
      <c r="I1920">
        <v>5</v>
      </c>
      <c r="J1920">
        <v>0</v>
      </c>
      <c r="K1920" s="6">
        <v>114.9385</v>
      </c>
      <c r="L1920">
        <f>YEAR(Table1[[#This Row],[Ship Date]])</f>
        <v>2017</v>
      </c>
      <c r="M1920" t="str">
        <f>TEXT(Table1[[#This Row],[Ship Date]],"mmm")</f>
        <v>Dec</v>
      </c>
      <c r="N1920">
        <f>ROUNDUP(MONTH(Table1[[#This Row],[Ship Date]])/3,0)</f>
        <v>4</v>
      </c>
    </row>
    <row r="1921" spans="1:14" x14ac:dyDescent="0.3">
      <c r="A1921">
        <v>1936</v>
      </c>
      <c r="B1921" t="s">
        <v>2712</v>
      </c>
      <c r="C1921" t="s">
        <v>1565</v>
      </c>
      <c r="D1921" t="s">
        <v>2713</v>
      </c>
      <c r="E1921" s="1">
        <v>43066</v>
      </c>
      <c r="F1921" s="1">
        <v>43072</v>
      </c>
      <c r="G1921" t="s">
        <v>22</v>
      </c>
      <c r="H1921" s="6">
        <v>166.16</v>
      </c>
      <c r="I1921">
        <v>8</v>
      </c>
      <c r="J1921">
        <v>0</v>
      </c>
      <c r="K1921" s="6">
        <v>59.817599999999999</v>
      </c>
      <c r="L1921">
        <f>YEAR(Table1[[#This Row],[Ship Date]])</f>
        <v>2017</v>
      </c>
      <c r="M1921" t="str">
        <f>TEXT(Table1[[#This Row],[Ship Date]],"mmm")</f>
        <v>Dec</v>
      </c>
      <c r="N1921">
        <f>ROUNDUP(MONTH(Table1[[#This Row],[Ship Date]])/3,0)</f>
        <v>4</v>
      </c>
    </row>
    <row r="1922" spans="1:14" x14ac:dyDescent="0.3">
      <c r="A1922">
        <v>1937</v>
      </c>
      <c r="B1922" t="s">
        <v>2714</v>
      </c>
      <c r="C1922" t="s">
        <v>2190</v>
      </c>
      <c r="D1922" t="s">
        <v>1858</v>
      </c>
      <c r="E1922" s="1">
        <v>42149</v>
      </c>
      <c r="F1922" s="1">
        <v>42151</v>
      </c>
      <c r="G1922" t="s">
        <v>14</v>
      </c>
      <c r="H1922" s="6">
        <v>14.73</v>
      </c>
      <c r="I1922">
        <v>3</v>
      </c>
      <c r="J1922">
        <v>0</v>
      </c>
      <c r="K1922" s="6">
        <v>4.8609</v>
      </c>
      <c r="L1922">
        <f>YEAR(Table1[[#This Row],[Ship Date]])</f>
        <v>2015</v>
      </c>
      <c r="M1922" t="str">
        <f>TEXT(Table1[[#This Row],[Ship Date]],"mmm")</f>
        <v>May</v>
      </c>
      <c r="N1922">
        <f>ROUNDUP(MONTH(Table1[[#This Row],[Ship Date]])/3,0)</f>
        <v>2</v>
      </c>
    </row>
    <row r="1923" spans="1:14" x14ac:dyDescent="0.3">
      <c r="A1923">
        <v>1938</v>
      </c>
      <c r="B1923" t="s">
        <v>2715</v>
      </c>
      <c r="C1923" t="s">
        <v>2716</v>
      </c>
      <c r="D1923" t="s">
        <v>2717</v>
      </c>
      <c r="E1923" s="1">
        <v>42559</v>
      </c>
      <c r="F1923" s="1">
        <v>42563</v>
      </c>
      <c r="G1923" t="s">
        <v>22</v>
      </c>
      <c r="H1923" s="6">
        <v>19.968</v>
      </c>
      <c r="I1923">
        <v>2</v>
      </c>
      <c r="J1923">
        <v>0.7</v>
      </c>
      <c r="K1923" s="6">
        <v>-13.311999999999999</v>
      </c>
      <c r="L1923">
        <f>YEAR(Table1[[#This Row],[Ship Date]])</f>
        <v>2016</v>
      </c>
      <c r="M1923" t="str">
        <f>TEXT(Table1[[#This Row],[Ship Date]],"mmm")</f>
        <v>Jul</v>
      </c>
      <c r="N1923">
        <f>ROUNDUP(MONTH(Table1[[#This Row],[Ship Date]])/3,0)</f>
        <v>3</v>
      </c>
    </row>
    <row r="1924" spans="1:14" x14ac:dyDescent="0.3">
      <c r="A1924">
        <v>1939</v>
      </c>
      <c r="B1924" t="s">
        <v>2715</v>
      </c>
      <c r="C1924" t="s">
        <v>2716</v>
      </c>
      <c r="D1924" t="s">
        <v>2718</v>
      </c>
      <c r="E1924" s="1">
        <v>42559</v>
      </c>
      <c r="F1924" s="1">
        <v>42563</v>
      </c>
      <c r="G1924" t="s">
        <v>22</v>
      </c>
      <c r="H1924" s="6">
        <v>33.488</v>
      </c>
      <c r="I1924">
        <v>7</v>
      </c>
      <c r="J1924">
        <v>0.2</v>
      </c>
      <c r="K1924" s="6">
        <v>-1.2558</v>
      </c>
      <c r="L1924">
        <f>YEAR(Table1[[#This Row],[Ship Date]])</f>
        <v>2016</v>
      </c>
      <c r="M1924" t="str">
        <f>TEXT(Table1[[#This Row],[Ship Date]],"mmm")</f>
        <v>Jul</v>
      </c>
      <c r="N1924">
        <f>ROUNDUP(MONTH(Table1[[#This Row],[Ship Date]])/3,0)</f>
        <v>3</v>
      </c>
    </row>
    <row r="1925" spans="1:14" x14ac:dyDescent="0.3">
      <c r="A1925">
        <v>1940</v>
      </c>
      <c r="B1925" t="s">
        <v>2715</v>
      </c>
      <c r="C1925" t="s">
        <v>2716</v>
      </c>
      <c r="D1925" t="s">
        <v>65</v>
      </c>
      <c r="E1925" s="1">
        <v>42559</v>
      </c>
      <c r="F1925" s="1">
        <v>42563</v>
      </c>
      <c r="G1925" t="s">
        <v>22</v>
      </c>
      <c r="H1925" s="6">
        <v>8.7360000000000007</v>
      </c>
      <c r="I1925">
        <v>4</v>
      </c>
      <c r="J1925">
        <v>0.7</v>
      </c>
      <c r="K1925" s="6">
        <v>-6.1151999999999997</v>
      </c>
      <c r="L1925">
        <f>YEAR(Table1[[#This Row],[Ship Date]])</f>
        <v>2016</v>
      </c>
      <c r="M1925" t="str">
        <f>TEXT(Table1[[#This Row],[Ship Date]],"mmm")</f>
        <v>Jul</v>
      </c>
      <c r="N1925">
        <f>ROUNDUP(MONTH(Table1[[#This Row],[Ship Date]])/3,0)</f>
        <v>3</v>
      </c>
    </row>
    <row r="1926" spans="1:14" x14ac:dyDescent="0.3">
      <c r="A1926">
        <v>1941</v>
      </c>
      <c r="B1926" t="s">
        <v>2715</v>
      </c>
      <c r="C1926" t="s">
        <v>2716</v>
      </c>
      <c r="D1926" t="s">
        <v>332</v>
      </c>
      <c r="E1926" s="1">
        <v>42559</v>
      </c>
      <c r="F1926" s="1">
        <v>42563</v>
      </c>
      <c r="G1926" t="s">
        <v>22</v>
      </c>
      <c r="H1926" s="6">
        <v>662.88</v>
      </c>
      <c r="I1926">
        <v>3</v>
      </c>
      <c r="J1926">
        <v>0.2</v>
      </c>
      <c r="K1926" s="6">
        <v>74.573999999999998</v>
      </c>
      <c r="L1926">
        <f>YEAR(Table1[[#This Row],[Ship Date]])</f>
        <v>2016</v>
      </c>
      <c r="M1926" t="str">
        <f>TEXT(Table1[[#This Row],[Ship Date]],"mmm")</f>
        <v>Jul</v>
      </c>
      <c r="N1926">
        <f>ROUNDUP(MONTH(Table1[[#This Row],[Ship Date]])/3,0)</f>
        <v>3</v>
      </c>
    </row>
    <row r="1927" spans="1:14" x14ac:dyDescent="0.3">
      <c r="A1927">
        <v>1942</v>
      </c>
      <c r="B1927" t="s">
        <v>2719</v>
      </c>
      <c r="C1927" t="s">
        <v>2012</v>
      </c>
      <c r="D1927" t="s">
        <v>418</v>
      </c>
      <c r="E1927" s="1">
        <v>42976</v>
      </c>
      <c r="F1927" s="1">
        <v>42979</v>
      </c>
      <c r="G1927" t="s">
        <v>82</v>
      </c>
      <c r="H1927" s="6">
        <v>47.36</v>
      </c>
      <c r="I1927">
        <v>4</v>
      </c>
      <c r="J1927">
        <v>0.2</v>
      </c>
      <c r="K1927" s="6">
        <v>17.760000000000002</v>
      </c>
      <c r="L1927">
        <f>YEAR(Table1[[#This Row],[Ship Date]])</f>
        <v>2017</v>
      </c>
      <c r="M1927" t="str">
        <f>TEXT(Table1[[#This Row],[Ship Date]],"mmm")</f>
        <v>Sep</v>
      </c>
      <c r="N1927">
        <f>ROUNDUP(MONTH(Table1[[#This Row],[Ship Date]])/3,0)</f>
        <v>3</v>
      </c>
    </row>
    <row r="1928" spans="1:14" x14ac:dyDescent="0.3">
      <c r="A1928">
        <v>1943</v>
      </c>
      <c r="B1928" t="s">
        <v>2719</v>
      </c>
      <c r="C1928" t="s">
        <v>2012</v>
      </c>
      <c r="D1928" t="s">
        <v>911</v>
      </c>
      <c r="E1928" s="1">
        <v>42976</v>
      </c>
      <c r="F1928" s="1">
        <v>42979</v>
      </c>
      <c r="G1928" t="s">
        <v>82</v>
      </c>
      <c r="H1928" s="6">
        <v>27.44</v>
      </c>
      <c r="I1928">
        <v>2</v>
      </c>
      <c r="J1928">
        <v>0.2</v>
      </c>
      <c r="K1928" s="6">
        <v>2.4009999999999998</v>
      </c>
      <c r="L1928">
        <f>YEAR(Table1[[#This Row],[Ship Date]])</f>
        <v>2017</v>
      </c>
      <c r="M1928" t="str">
        <f>TEXT(Table1[[#This Row],[Ship Date]],"mmm")</f>
        <v>Sep</v>
      </c>
      <c r="N1928">
        <f>ROUNDUP(MONTH(Table1[[#This Row],[Ship Date]])/3,0)</f>
        <v>3</v>
      </c>
    </row>
    <row r="1929" spans="1:14" x14ac:dyDescent="0.3">
      <c r="A1929">
        <v>1944</v>
      </c>
      <c r="B1929" t="s">
        <v>2719</v>
      </c>
      <c r="C1929" t="s">
        <v>2012</v>
      </c>
      <c r="D1929" t="s">
        <v>1582</v>
      </c>
      <c r="E1929" s="1">
        <v>42976</v>
      </c>
      <c r="F1929" s="1">
        <v>42979</v>
      </c>
      <c r="G1929" t="s">
        <v>82</v>
      </c>
      <c r="H1929" s="6">
        <v>3.24</v>
      </c>
      <c r="I1929">
        <v>9</v>
      </c>
      <c r="J1929">
        <v>0.8</v>
      </c>
      <c r="K1929" s="6">
        <v>-5.1840000000000002</v>
      </c>
      <c r="L1929">
        <f>YEAR(Table1[[#This Row],[Ship Date]])</f>
        <v>2017</v>
      </c>
      <c r="M1929" t="str">
        <f>TEXT(Table1[[#This Row],[Ship Date]],"mmm")</f>
        <v>Sep</v>
      </c>
      <c r="N1929">
        <f>ROUNDUP(MONTH(Table1[[#This Row],[Ship Date]])/3,0)</f>
        <v>3</v>
      </c>
    </row>
    <row r="1930" spans="1:14" x14ac:dyDescent="0.3">
      <c r="A1930">
        <v>1945</v>
      </c>
      <c r="B1930" t="s">
        <v>2720</v>
      </c>
      <c r="C1930" t="s">
        <v>442</v>
      </c>
      <c r="D1930" t="s">
        <v>2211</v>
      </c>
      <c r="E1930" s="1">
        <v>42541</v>
      </c>
      <c r="F1930" s="1">
        <v>42547</v>
      </c>
      <c r="G1930" t="s">
        <v>22</v>
      </c>
      <c r="H1930" s="6">
        <v>95.968000000000004</v>
      </c>
      <c r="I1930">
        <v>4</v>
      </c>
      <c r="J1930">
        <v>0.2</v>
      </c>
      <c r="K1930" s="6">
        <v>26.391200000000001</v>
      </c>
      <c r="L1930">
        <f>YEAR(Table1[[#This Row],[Ship Date]])</f>
        <v>2016</v>
      </c>
      <c r="M1930" t="str">
        <f>TEXT(Table1[[#This Row],[Ship Date]],"mmm")</f>
        <v>Jun</v>
      </c>
      <c r="N1930">
        <f>ROUNDUP(MONTH(Table1[[#This Row],[Ship Date]])/3,0)</f>
        <v>2</v>
      </c>
    </row>
    <row r="1931" spans="1:14" x14ac:dyDescent="0.3">
      <c r="A1931">
        <v>1946</v>
      </c>
      <c r="B1931" t="s">
        <v>2720</v>
      </c>
      <c r="C1931" t="s">
        <v>442</v>
      </c>
      <c r="D1931" t="s">
        <v>2577</v>
      </c>
      <c r="E1931" s="1">
        <v>42541</v>
      </c>
      <c r="F1931" s="1">
        <v>42547</v>
      </c>
      <c r="G1931" t="s">
        <v>22</v>
      </c>
      <c r="H1931" s="6">
        <v>10.368</v>
      </c>
      <c r="I1931">
        <v>2</v>
      </c>
      <c r="J1931">
        <v>0.2</v>
      </c>
      <c r="K1931" s="6">
        <v>3.6288</v>
      </c>
      <c r="L1931">
        <f>YEAR(Table1[[#This Row],[Ship Date]])</f>
        <v>2016</v>
      </c>
      <c r="M1931" t="str">
        <f>TEXT(Table1[[#This Row],[Ship Date]],"mmm")</f>
        <v>Jun</v>
      </c>
      <c r="N1931">
        <f>ROUNDUP(MONTH(Table1[[#This Row],[Ship Date]])/3,0)</f>
        <v>2</v>
      </c>
    </row>
    <row r="1932" spans="1:14" x14ac:dyDescent="0.3">
      <c r="A1932">
        <v>1947</v>
      </c>
      <c r="B1932" t="s">
        <v>2721</v>
      </c>
      <c r="C1932" t="s">
        <v>2722</v>
      </c>
      <c r="D1932" t="s">
        <v>666</v>
      </c>
      <c r="E1932" s="1">
        <v>42980</v>
      </c>
      <c r="F1932" s="1">
        <v>42984</v>
      </c>
      <c r="G1932" t="s">
        <v>22</v>
      </c>
      <c r="H1932" s="6">
        <v>23.1</v>
      </c>
      <c r="I1932">
        <v>2</v>
      </c>
      <c r="J1932">
        <v>0</v>
      </c>
      <c r="K1932" s="6">
        <v>6.468</v>
      </c>
      <c r="L1932">
        <f>YEAR(Table1[[#This Row],[Ship Date]])</f>
        <v>2017</v>
      </c>
      <c r="M1932" t="str">
        <f>TEXT(Table1[[#This Row],[Ship Date]],"mmm")</f>
        <v>Sep</v>
      </c>
      <c r="N1932">
        <f>ROUNDUP(MONTH(Table1[[#This Row],[Ship Date]])/3,0)</f>
        <v>3</v>
      </c>
    </row>
    <row r="1933" spans="1:14" x14ac:dyDescent="0.3">
      <c r="A1933">
        <v>1948</v>
      </c>
      <c r="B1933" t="s">
        <v>2721</v>
      </c>
      <c r="C1933" t="s">
        <v>2722</v>
      </c>
      <c r="D1933" t="s">
        <v>2560</v>
      </c>
      <c r="E1933" s="1">
        <v>42980</v>
      </c>
      <c r="F1933" s="1">
        <v>42984</v>
      </c>
      <c r="G1933" t="s">
        <v>22</v>
      </c>
      <c r="H1933" s="6">
        <v>11.54</v>
      </c>
      <c r="I1933">
        <v>2</v>
      </c>
      <c r="J1933">
        <v>0</v>
      </c>
      <c r="K1933" s="6">
        <v>3.4620000000000002</v>
      </c>
      <c r="L1933">
        <f>YEAR(Table1[[#This Row],[Ship Date]])</f>
        <v>2017</v>
      </c>
      <c r="M1933" t="str">
        <f>TEXT(Table1[[#This Row],[Ship Date]],"mmm")</f>
        <v>Sep</v>
      </c>
      <c r="N1933">
        <f>ROUNDUP(MONTH(Table1[[#This Row],[Ship Date]])/3,0)</f>
        <v>3</v>
      </c>
    </row>
    <row r="1934" spans="1:14" x14ac:dyDescent="0.3">
      <c r="A1934">
        <v>1949</v>
      </c>
      <c r="B1934" t="s">
        <v>2721</v>
      </c>
      <c r="C1934" t="s">
        <v>2722</v>
      </c>
      <c r="D1934" t="s">
        <v>823</v>
      </c>
      <c r="E1934" s="1">
        <v>42980</v>
      </c>
      <c r="F1934" s="1">
        <v>42984</v>
      </c>
      <c r="G1934" t="s">
        <v>22</v>
      </c>
      <c r="H1934" s="6">
        <v>254.52600000000001</v>
      </c>
      <c r="I1934">
        <v>1</v>
      </c>
      <c r="J1934">
        <v>0.4</v>
      </c>
      <c r="K1934" s="6">
        <v>-93.3262</v>
      </c>
      <c r="L1934">
        <f>YEAR(Table1[[#This Row],[Ship Date]])</f>
        <v>2017</v>
      </c>
      <c r="M1934" t="str">
        <f>TEXT(Table1[[#This Row],[Ship Date]],"mmm")</f>
        <v>Sep</v>
      </c>
      <c r="N1934">
        <f>ROUNDUP(MONTH(Table1[[#This Row],[Ship Date]])/3,0)</f>
        <v>3</v>
      </c>
    </row>
    <row r="1935" spans="1:14" x14ac:dyDescent="0.3">
      <c r="A1935">
        <v>1950</v>
      </c>
      <c r="B1935" t="s">
        <v>2721</v>
      </c>
      <c r="C1935" t="s">
        <v>2722</v>
      </c>
      <c r="D1935" t="s">
        <v>204</v>
      </c>
      <c r="E1935" s="1">
        <v>42980</v>
      </c>
      <c r="F1935" s="1">
        <v>42984</v>
      </c>
      <c r="G1935" t="s">
        <v>22</v>
      </c>
      <c r="H1935" s="6">
        <v>12.98</v>
      </c>
      <c r="I1935">
        <v>1</v>
      </c>
      <c r="J1935">
        <v>0</v>
      </c>
      <c r="K1935" s="6">
        <v>3.7642000000000002</v>
      </c>
      <c r="L1935">
        <f>YEAR(Table1[[#This Row],[Ship Date]])</f>
        <v>2017</v>
      </c>
      <c r="M1935" t="str">
        <f>TEXT(Table1[[#This Row],[Ship Date]],"mmm")</f>
        <v>Sep</v>
      </c>
      <c r="N1935">
        <f>ROUNDUP(MONTH(Table1[[#This Row],[Ship Date]])/3,0)</f>
        <v>3</v>
      </c>
    </row>
    <row r="1936" spans="1:14" x14ac:dyDescent="0.3">
      <c r="A1936">
        <v>1951</v>
      </c>
      <c r="B1936" t="s">
        <v>2721</v>
      </c>
      <c r="C1936" t="s">
        <v>2722</v>
      </c>
      <c r="D1936" t="s">
        <v>1965</v>
      </c>
      <c r="E1936" s="1">
        <v>42980</v>
      </c>
      <c r="F1936" s="1">
        <v>42984</v>
      </c>
      <c r="G1936" t="s">
        <v>22</v>
      </c>
      <c r="H1936" s="6">
        <v>26.431999999999999</v>
      </c>
      <c r="I1936">
        <v>8</v>
      </c>
      <c r="J1936">
        <v>0.2</v>
      </c>
      <c r="K1936" s="6">
        <v>8.9207999999999998</v>
      </c>
      <c r="L1936">
        <f>YEAR(Table1[[#This Row],[Ship Date]])</f>
        <v>2017</v>
      </c>
      <c r="M1936" t="str">
        <f>TEXT(Table1[[#This Row],[Ship Date]],"mmm")</f>
        <v>Sep</v>
      </c>
      <c r="N1936">
        <f>ROUNDUP(MONTH(Table1[[#This Row],[Ship Date]])/3,0)</f>
        <v>3</v>
      </c>
    </row>
    <row r="1937" spans="1:14" x14ac:dyDescent="0.3">
      <c r="A1937">
        <v>1952</v>
      </c>
      <c r="B1937" t="s">
        <v>2721</v>
      </c>
      <c r="C1937" t="s">
        <v>2722</v>
      </c>
      <c r="D1937" t="s">
        <v>1655</v>
      </c>
      <c r="E1937" s="1">
        <v>42980</v>
      </c>
      <c r="F1937" s="1">
        <v>42984</v>
      </c>
      <c r="G1937" t="s">
        <v>22</v>
      </c>
      <c r="H1937" s="6">
        <v>197.97</v>
      </c>
      <c r="I1937">
        <v>3</v>
      </c>
      <c r="J1937">
        <v>0</v>
      </c>
      <c r="K1937" s="6">
        <v>57.411299999999997</v>
      </c>
      <c r="L1937">
        <f>YEAR(Table1[[#This Row],[Ship Date]])</f>
        <v>2017</v>
      </c>
      <c r="M1937" t="str">
        <f>TEXT(Table1[[#This Row],[Ship Date]],"mmm")</f>
        <v>Sep</v>
      </c>
      <c r="N1937">
        <f>ROUNDUP(MONTH(Table1[[#This Row],[Ship Date]])/3,0)</f>
        <v>3</v>
      </c>
    </row>
    <row r="1938" spans="1:14" x14ac:dyDescent="0.3">
      <c r="A1938">
        <v>1953</v>
      </c>
      <c r="B1938" t="s">
        <v>2721</v>
      </c>
      <c r="C1938" t="s">
        <v>2722</v>
      </c>
      <c r="D1938" t="s">
        <v>2301</v>
      </c>
      <c r="E1938" s="1">
        <v>42980</v>
      </c>
      <c r="F1938" s="1">
        <v>42984</v>
      </c>
      <c r="G1938" t="s">
        <v>22</v>
      </c>
      <c r="H1938" s="6">
        <v>18.899999999999999</v>
      </c>
      <c r="I1938">
        <v>6</v>
      </c>
      <c r="J1938">
        <v>0</v>
      </c>
      <c r="K1938" s="6">
        <v>9.0719999999999992</v>
      </c>
      <c r="L1938">
        <f>YEAR(Table1[[#This Row],[Ship Date]])</f>
        <v>2017</v>
      </c>
      <c r="M1938" t="str">
        <f>TEXT(Table1[[#This Row],[Ship Date]],"mmm")</f>
        <v>Sep</v>
      </c>
      <c r="N1938">
        <f>ROUNDUP(MONTH(Table1[[#This Row],[Ship Date]])/3,0)</f>
        <v>3</v>
      </c>
    </row>
    <row r="1939" spans="1:14" x14ac:dyDescent="0.3">
      <c r="A1939">
        <v>1954</v>
      </c>
      <c r="B1939" t="s">
        <v>2721</v>
      </c>
      <c r="C1939" t="s">
        <v>2722</v>
      </c>
      <c r="D1939" t="s">
        <v>927</v>
      </c>
      <c r="E1939" s="1">
        <v>42980</v>
      </c>
      <c r="F1939" s="1">
        <v>42984</v>
      </c>
      <c r="G1939" t="s">
        <v>22</v>
      </c>
      <c r="H1939" s="6">
        <v>1282.4100000000001</v>
      </c>
      <c r="I1939">
        <v>5</v>
      </c>
      <c r="J1939">
        <v>0.1</v>
      </c>
      <c r="K1939" s="6">
        <v>213.73500000000001</v>
      </c>
      <c r="L1939">
        <f>YEAR(Table1[[#This Row],[Ship Date]])</f>
        <v>2017</v>
      </c>
      <c r="M1939" t="str">
        <f>TEXT(Table1[[#This Row],[Ship Date]],"mmm")</f>
        <v>Sep</v>
      </c>
      <c r="N1939">
        <f>ROUNDUP(MONTH(Table1[[#This Row],[Ship Date]])/3,0)</f>
        <v>3</v>
      </c>
    </row>
    <row r="1940" spans="1:14" x14ac:dyDescent="0.3">
      <c r="A1940">
        <v>1955</v>
      </c>
      <c r="B1940" t="s">
        <v>2721</v>
      </c>
      <c r="C1940" t="s">
        <v>2722</v>
      </c>
      <c r="D1940" t="s">
        <v>2723</v>
      </c>
      <c r="E1940" s="1">
        <v>42980</v>
      </c>
      <c r="F1940" s="1">
        <v>42984</v>
      </c>
      <c r="G1940" t="s">
        <v>22</v>
      </c>
      <c r="H1940" s="6">
        <v>4.92</v>
      </c>
      <c r="I1940">
        <v>3</v>
      </c>
      <c r="J1940">
        <v>0</v>
      </c>
      <c r="K1940" s="6">
        <v>2.214</v>
      </c>
      <c r="L1940">
        <f>YEAR(Table1[[#This Row],[Ship Date]])</f>
        <v>2017</v>
      </c>
      <c r="M1940" t="str">
        <f>TEXT(Table1[[#This Row],[Ship Date]],"mmm")</f>
        <v>Sep</v>
      </c>
      <c r="N1940">
        <f>ROUNDUP(MONTH(Table1[[#This Row],[Ship Date]])/3,0)</f>
        <v>3</v>
      </c>
    </row>
    <row r="1941" spans="1:14" x14ac:dyDescent="0.3">
      <c r="A1941">
        <v>1956</v>
      </c>
      <c r="B1941" t="s">
        <v>2721</v>
      </c>
      <c r="C1941" t="s">
        <v>2722</v>
      </c>
      <c r="D1941" t="s">
        <v>2724</v>
      </c>
      <c r="E1941" s="1">
        <v>42980</v>
      </c>
      <c r="F1941" s="1">
        <v>42984</v>
      </c>
      <c r="G1941" t="s">
        <v>22</v>
      </c>
      <c r="H1941" s="6">
        <v>238</v>
      </c>
      <c r="I1941">
        <v>2</v>
      </c>
      <c r="J1941">
        <v>0</v>
      </c>
      <c r="K1941" s="6">
        <v>38.08</v>
      </c>
      <c r="L1941">
        <f>YEAR(Table1[[#This Row],[Ship Date]])</f>
        <v>2017</v>
      </c>
      <c r="M1941" t="str">
        <f>TEXT(Table1[[#This Row],[Ship Date]],"mmm")</f>
        <v>Sep</v>
      </c>
      <c r="N1941">
        <f>ROUNDUP(MONTH(Table1[[#This Row],[Ship Date]])/3,0)</f>
        <v>3</v>
      </c>
    </row>
    <row r="1942" spans="1:14" x14ac:dyDescent="0.3">
      <c r="A1942">
        <v>1957</v>
      </c>
      <c r="B1942" t="s">
        <v>2721</v>
      </c>
      <c r="C1942" t="s">
        <v>2722</v>
      </c>
      <c r="D1942" t="s">
        <v>421</v>
      </c>
      <c r="E1942" s="1">
        <v>42980</v>
      </c>
      <c r="F1942" s="1">
        <v>42984</v>
      </c>
      <c r="G1942" t="s">
        <v>22</v>
      </c>
      <c r="H1942" s="6">
        <v>167.97</v>
      </c>
      <c r="I1942">
        <v>3</v>
      </c>
      <c r="J1942">
        <v>0</v>
      </c>
      <c r="K1942" s="6">
        <v>40.312800000000003</v>
      </c>
      <c r="L1942">
        <f>YEAR(Table1[[#This Row],[Ship Date]])</f>
        <v>2017</v>
      </c>
      <c r="M1942" t="str">
        <f>TEXT(Table1[[#This Row],[Ship Date]],"mmm")</f>
        <v>Sep</v>
      </c>
      <c r="N1942">
        <f>ROUNDUP(MONTH(Table1[[#This Row],[Ship Date]])/3,0)</f>
        <v>3</v>
      </c>
    </row>
    <row r="1943" spans="1:14" x14ac:dyDescent="0.3">
      <c r="A1943">
        <v>1958</v>
      </c>
      <c r="B1943" t="s">
        <v>2721</v>
      </c>
      <c r="C1943" t="s">
        <v>2722</v>
      </c>
      <c r="D1943" t="s">
        <v>2504</v>
      </c>
      <c r="E1943" s="1">
        <v>42980</v>
      </c>
      <c r="F1943" s="1">
        <v>42984</v>
      </c>
      <c r="G1943" t="s">
        <v>22</v>
      </c>
      <c r="H1943" s="6">
        <v>17.12</v>
      </c>
      <c r="I1943">
        <v>4</v>
      </c>
      <c r="J1943">
        <v>0</v>
      </c>
      <c r="K1943" s="6">
        <v>7.7039999999999997</v>
      </c>
      <c r="L1943">
        <f>YEAR(Table1[[#This Row],[Ship Date]])</f>
        <v>2017</v>
      </c>
      <c r="M1943" t="str">
        <f>TEXT(Table1[[#This Row],[Ship Date]],"mmm")</f>
        <v>Sep</v>
      </c>
      <c r="N1943">
        <f>ROUNDUP(MONTH(Table1[[#This Row],[Ship Date]])/3,0)</f>
        <v>3</v>
      </c>
    </row>
    <row r="1944" spans="1:14" x14ac:dyDescent="0.3">
      <c r="A1944">
        <v>1959</v>
      </c>
      <c r="B1944" t="s">
        <v>2725</v>
      </c>
      <c r="C1944" t="s">
        <v>1585</v>
      </c>
      <c r="D1944" t="s">
        <v>1717</v>
      </c>
      <c r="E1944" s="1">
        <v>42988</v>
      </c>
      <c r="F1944" s="1">
        <v>42993</v>
      </c>
      <c r="G1944" t="s">
        <v>14</v>
      </c>
      <c r="H1944" s="6">
        <v>16.2</v>
      </c>
      <c r="I1944">
        <v>3</v>
      </c>
      <c r="J1944">
        <v>0</v>
      </c>
      <c r="K1944" s="6">
        <v>7.7759999999999998</v>
      </c>
      <c r="L1944">
        <f>YEAR(Table1[[#This Row],[Ship Date]])</f>
        <v>2017</v>
      </c>
      <c r="M1944" t="str">
        <f>TEXT(Table1[[#This Row],[Ship Date]],"mmm")</f>
        <v>Sep</v>
      </c>
      <c r="N1944">
        <f>ROUNDUP(MONTH(Table1[[#This Row],[Ship Date]])/3,0)</f>
        <v>3</v>
      </c>
    </row>
    <row r="1945" spans="1:14" x14ac:dyDescent="0.3">
      <c r="A1945">
        <v>1960</v>
      </c>
      <c r="B1945" t="s">
        <v>2725</v>
      </c>
      <c r="C1945" t="s">
        <v>1585</v>
      </c>
      <c r="D1945" t="s">
        <v>2726</v>
      </c>
      <c r="E1945" s="1">
        <v>42988</v>
      </c>
      <c r="F1945" s="1">
        <v>42993</v>
      </c>
      <c r="G1945" t="s">
        <v>14</v>
      </c>
      <c r="H1945" s="6">
        <v>33.99</v>
      </c>
      <c r="I1945">
        <v>3</v>
      </c>
      <c r="J1945">
        <v>0</v>
      </c>
      <c r="K1945" s="6">
        <v>14.6157</v>
      </c>
      <c r="L1945">
        <f>YEAR(Table1[[#This Row],[Ship Date]])</f>
        <v>2017</v>
      </c>
      <c r="M1945" t="str">
        <f>TEXT(Table1[[#This Row],[Ship Date]],"mmm")</f>
        <v>Sep</v>
      </c>
      <c r="N1945">
        <f>ROUNDUP(MONTH(Table1[[#This Row],[Ship Date]])/3,0)</f>
        <v>3</v>
      </c>
    </row>
    <row r="1946" spans="1:14" x14ac:dyDescent="0.3">
      <c r="A1946">
        <v>1961</v>
      </c>
      <c r="B1946" t="s">
        <v>2725</v>
      </c>
      <c r="C1946" t="s">
        <v>1585</v>
      </c>
      <c r="D1946" t="s">
        <v>2419</v>
      </c>
      <c r="E1946" s="1">
        <v>42988</v>
      </c>
      <c r="F1946" s="1">
        <v>42993</v>
      </c>
      <c r="G1946" t="s">
        <v>14</v>
      </c>
      <c r="H1946" s="6">
        <v>296.85000000000002</v>
      </c>
      <c r="I1946">
        <v>5</v>
      </c>
      <c r="J1946">
        <v>0</v>
      </c>
      <c r="K1946" s="6">
        <v>53.433</v>
      </c>
      <c r="L1946">
        <f>YEAR(Table1[[#This Row],[Ship Date]])</f>
        <v>2017</v>
      </c>
      <c r="M1946" t="str">
        <f>TEXT(Table1[[#This Row],[Ship Date]],"mmm")</f>
        <v>Sep</v>
      </c>
      <c r="N1946">
        <f>ROUNDUP(MONTH(Table1[[#This Row],[Ship Date]])/3,0)</f>
        <v>3</v>
      </c>
    </row>
    <row r="1947" spans="1:14" x14ac:dyDescent="0.3">
      <c r="A1947">
        <v>1962</v>
      </c>
      <c r="B1947" t="s">
        <v>2725</v>
      </c>
      <c r="C1947" t="s">
        <v>1585</v>
      </c>
      <c r="D1947" t="s">
        <v>2727</v>
      </c>
      <c r="E1947" s="1">
        <v>42988</v>
      </c>
      <c r="F1947" s="1">
        <v>42993</v>
      </c>
      <c r="G1947" t="s">
        <v>14</v>
      </c>
      <c r="H1947" s="6">
        <v>112.8</v>
      </c>
      <c r="I1947">
        <v>6</v>
      </c>
      <c r="J1947">
        <v>0</v>
      </c>
      <c r="K1947" s="6">
        <v>6.7679999999999998</v>
      </c>
      <c r="L1947">
        <f>YEAR(Table1[[#This Row],[Ship Date]])</f>
        <v>2017</v>
      </c>
      <c r="M1947" t="str">
        <f>TEXT(Table1[[#This Row],[Ship Date]],"mmm")</f>
        <v>Sep</v>
      </c>
      <c r="N1947">
        <f>ROUNDUP(MONTH(Table1[[#This Row],[Ship Date]])/3,0)</f>
        <v>3</v>
      </c>
    </row>
    <row r="1948" spans="1:14" x14ac:dyDescent="0.3">
      <c r="A1948">
        <v>1963</v>
      </c>
      <c r="B1948" t="s">
        <v>2725</v>
      </c>
      <c r="C1948" t="s">
        <v>1585</v>
      </c>
      <c r="D1948" t="s">
        <v>2728</v>
      </c>
      <c r="E1948" s="1">
        <v>42988</v>
      </c>
      <c r="F1948" s="1">
        <v>42993</v>
      </c>
      <c r="G1948" t="s">
        <v>14</v>
      </c>
      <c r="H1948" s="6">
        <v>13.71</v>
      </c>
      <c r="I1948">
        <v>3</v>
      </c>
      <c r="J1948">
        <v>0</v>
      </c>
      <c r="K1948" s="6">
        <v>6.5808</v>
      </c>
      <c r="L1948">
        <f>YEAR(Table1[[#This Row],[Ship Date]])</f>
        <v>2017</v>
      </c>
      <c r="M1948" t="str">
        <f>TEXT(Table1[[#This Row],[Ship Date]],"mmm")</f>
        <v>Sep</v>
      </c>
      <c r="N1948">
        <f>ROUNDUP(MONTH(Table1[[#This Row],[Ship Date]])/3,0)</f>
        <v>3</v>
      </c>
    </row>
    <row r="1949" spans="1:14" x14ac:dyDescent="0.3">
      <c r="A1949">
        <v>1964</v>
      </c>
      <c r="B1949" t="s">
        <v>2725</v>
      </c>
      <c r="C1949" t="s">
        <v>1585</v>
      </c>
      <c r="D1949" t="s">
        <v>2252</v>
      </c>
      <c r="E1949" s="1">
        <v>42988</v>
      </c>
      <c r="F1949" s="1">
        <v>42993</v>
      </c>
      <c r="G1949" t="s">
        <v>14</v>
      </c>
      <c r="H1949" s="6">
        <v>24.9</v>
      </c>
      <c r="I1949">
        <v>5</v>
      </c>
      <c r="J1949">
        <v>0</v>
      </c>
      <c r="K1949" s="6">
        <v>11.702999999999999</v>
      </c>
      <c r="L1949">
        <f>YEAR(Table1[[#This Row],[Ship Date]])</f>
        <v>2017</v>
      </c>
      <c r="M1949" t="str">
        <f>TEXT(Table1[[#This Row],[Ship Date]],"mmm")</f>
        <v>Sep</v>
      </c>
      <c r="N1949">
        <f>ROUNDUP(MONTH(Table1[[#This Row],[Ship Date]])/3,0)</f>
        <v>3</v>
      </c>
    </row>
    <row r="1950" spans="1:14" x14ac:dyDescent="0.3">
      <c r="A1950">
        <v>1965</v>
      </c>
      <c r="B1950" t="s">
        <v>2725</v>
      </c>
      <c r="C1950" t="s">
        <v>1585</v>
      </c>
      <c r="D1950" t="s">
        <v>1286</v>
      </c>
      <c r="E1950" s="1">
        <v>42988</v>
      </c>
      <c r="F1950" s="1">
        <v>42993</v>
      </c>
      <c r="G1950" t="s">
        <v>14</v>
      </c>
      <c r="H1950" s="6">
        <v>286.29000000000002</v>
      </c>
      <c r="I1950">
        <v>3</v>
      </c>
      <c r="J1950">
        <v>0</v>
      </c>
      <c r="K1950" s="6">
        <v>17.177399999999999</v>
      </c>
      <c r="L1950">
        <f>YEAR(Table1[[#This Row],[Ship Date]])</f>
        <v>2017</v>
      </c>
      <c r="M1950" t="str">
        <f>TEXT(Table1[[#This Row],[Ship Date]],"mmm")</f>
        <v>Sep</v>
      </c>
      <c r="N1950">
        <f>ROUNDUP(MONTH(Table1[[#This Row],[Ship Date]])/3,0)</f>
        <v>3</v>
      </c>
    </row>
    <row r="1951" spans="1:14" x14ac:dyDescent="0.3">
      <c r="A1951">
        <v>1966</v>
      </c>
      <c r="B1951" t="s">
        <v>2725</v>
      </c>
      <c r="C1951" t="s">
        <v>1585</v>
      </c>
      <c r="D1951" t="s">
        <v>2729</v>
      </c>
      <c r="E1951" s="1">
        <v>42988</v>
      </c>
      <c r="F1951" s="1">
        <v>42993</v>
      </c>
      <c r="G1951" t="s">
        <v>14</v>
      </c>
      <c r="H1951" s="6">
        <v>24.18</v>
      </c>
      <c r="I1951">
        <v>2</v>
      </c>
      <c r="J1951">
        <v>0</v>
      </c>
      <c r="K1951" s="6">
        <v>7.2539999999999996</v>
      </c>
      <c r="L1951">
        <f>YEAR(Table1[[#This Row],[Ship Date]])</f>
        <v>2017</v>
      </c>
      <c r="M1951" t="str">
        <f>TEXT(Table1[[#This Row],[Ship Date]],"mmm")</f>
        <v>Sep</v>
      </c>
      <c r="N1951">
        <f>ROUNDUP(MONTH(Table1[[#This Row],[Ship Date]])/3,0)</f>
        <v>3</v>
      </c>
    </row>
    <row r="1952" spans="1:14" x14ac:dyDescent="0.3">
      <c r="A1952">
        <v>1967</v>
      </c>
      <c r="B1952" t="s">
        <v>2730</v>
      </c>
      <c r="C1952" t="s">
        <v>915</v>
      </c>
      <c r="D1952" t="s">
        <v>1093</v>
      </c>
      <c r="E1952" s="1">
        <v>43090</v>
      </c>
      <c r="F1952" s="1">
        <v>43097</v>
      </c>
      <c r="G1952" t="s">
        <v>22</v>
      </c>
      <c r="H1952" s="6">
        <v>281.97000000000003</v>
      </c>
      <c r="I1952">
        <v>3</v>
      </c>
      <c r="J1952">
        <v>0</v>
      </c>
      <c r="K1952" s="6">
        <v>78.951599999999999</v>
      </c>
      <c r="L1952">
        <f>YEAR(Table1[[#This Row],[Ship Date]])</f>
        <v>2017</v>
      </c>
      <c r="M1952" t="str">
        <f>TEXT(Table1[[#This Row],[Ship Date]],"mmm")</f>
        <v>Dec</v>
      </c>
      <c r="N1952">
        <f>ROUNDUP(MONTH(Table1[[#This Row],[Ship Date]])/3,0)</f>
        <v>4</v>
      </c>
    </row>
    <row r="1953" spans="1:14" x14ac:dyDescent="0.3">
      <c r="A1953">
        <v>1968</v>
      </c>
      <c r="B1953" t="s">
        <v>2730</v>
      </c>
      <c r="C1953" t="s">
        <v>915</v>
      </c>
      <c r="D1953" t="s">
        <v>2731</v>
      </c>
      <c r="E1953" s="1">
        <v>43090</v>
      </c>
      <c r="F1953" s="1">
        <v>43097</v>
      </c>
      <c r="G1953" t="s">
        <v>22</v>
      </c>
      <c r="H1953" s="6">
        <v>69.5</v>
      </c>
      <c r="I1953">
        <v>5</v>
      </c>
      <c r="J1953">
        <v>0</v>
      </c>
      <c r="K1953" s="6">
        <v>20.155000000000001</v>
      </c>
      <c r="L1953">
        <f>YEAR(Table1[[#This Row],[Ship Date]])</f>
        <v>2017</v>
      </c>
      <c r="M1953" t="str">
        <f>TEXT(Table1[[#This Row],[Ship Date]],"mmm")</f>
        <v>Dec</v>
      </c>
      <c r="N1953">
        <f>ROUNDUP(MONTH(Table1[[#This Row],[Ship Date]])/3,0)</f>
        <v>4</v>
      </c>
    </row>
    <row r="1954" spans="1:14" x14ac:dyDescent="0.3">
      <c r="A1954">
        <v>1969</v>
      </c>
      <c r="B1954" t="s">
        <v>2730</v>
      </c>
      <c r="C1954" t="s">
        <v>915</v>
      </c>
      <c r="D1954" t="s">
        <v>339</v>
      </c>
      <c r="E1954" s="1">
        <v>43090</v>
      </c>
      <c r="F1954" s="1">
        <v>43097</v>
      </c>
      <c r="G1954" t="s">
        <v>22</v>
      </c>
      <c r="H1954" s="6">
        <v>166.44</v>
      </c>
      <c r="I1954">
        <v>3</v>
      </c>
      <c r="J1954">
        <v>0</v>
      </c>
      <c r="K1954" s="6">
        <v>79.891199999999998</v>
      </c>
      <c r="L1954">
        <f>YEAR(Table1[[#This Row],[Ship Date]])</f>
        <v>2017</v>
      </c>
      <c r="M1954" t="str">
        <f>TEXT(Table1[[#This Row],[Ship Date]],"mmm")</f>
        <v>Dec</v>
      </c>
      <c r="N1954">
        <f>ROUNDUP(MONTH(Table1[[#This Row],[Ship Date]])/3,0)</f>
        <v>4</v>
      </c>
    </row>
    <row r="1955" spans="1:14" x14ac:dyDescent="0.3">
      <c r="A1955">
        <v>1970</v>
      </c>
      <c r="B1955" t="s">
        <v>2732</v>
      </c>
      <c r="C1955" t="s">
        <v>972</v>
      </c>
      <c r="D1955" t="s">
        <v>357</v>
      </c>
      <c r="E1955" s="1">
        <v>43001</v>
      </c>
      <c r="F1955" s="1">
        <v>43007</v>
      </c>
      <c r="G1955" t="s">
        <v>22</v>
      </c>
      <c r="H1955" s="6">
        <v>291.95999999999998</v>
      </c>
      <c r="I1955">
        <v>4</v>
      </c>
      <c r="J1955">
        <v>0</v>
      </c>
      <c r="K1955" s="6">
        <v>102.18600000000001</v>
      </c>
      <c r="L1955">
        <f>YEAR(Table1[[#This Row],[Ship Date]])</f>
        <v>2017</v>
      </c>
      <c r="M1955" t="str">
        <f>TEXT(Table1[[#This Row],[Ship Date]],"mmm")</f>
        <v>Sep</v>
      </c>
      <c r="N1955">
        <f>ROUNDUP(MONTH(Table1[[#This Row],[Ship Date]])/3,0)</f>
        <v>3</v>
      </c>
    </row>
    <row r="1956" spans="1:14" x14ac:dyDescent="0.3">
      <c r="A1956">
        <v>1971</v>
      </c>
      <c r="B1956" t="s">
        <v>2733</v>
      </c>
      <c r="C1956" t="s">
        <v>2516</v>
      </c>
      <c r="D1956" t="s">
        <v>2526</v>
      </c>
      <c r="E1956" s="1">
        <v>42861</v>
      </c>
      <c r="F1956" s="1">
        <v>42866</v>
      </c>
      <c r="G1956" t="s">
        <v>22</v>
      </c>
      <c r="H1956" s="6">
        <v>6.4080000000000004</v>
      </c>
      <c r="I1956">
        <v>3</v>
      </c>
      <c r="J1956">
        <v>0.2</v>
      </c>
      <c r="K1956" s="6">
        <v>0.64080000000000004</v>
      </c>
      <c r="L1956">
        <f>YEAR(Table1[[#This Row],[Ship Date]])</f>
        <v>2017</v>
      </c>
      <c r="M1956" t="str">
        <f>TEXT(Table1[[#This Row],[Ship Date]],"mmm")</f>
        <v>May</v>
      </c>
      <c r="N1956">
        <f>ROUNDUP(MONTH(Table1[[#This Row],[Ship Date]])/3,0)</f>
        <v>2</v>
      </c>
    </row>
    <row r="1957" spans="1:14" x14ac:dyDescent="0.3">
      <c r="A1957">
        <v>1972</v>
      </c>
      <c r="B1957" t="s">
        <v>2733</v>
      </c>
      <c r="C1957" t="s">
        <v>2516</v>
      </c>
      <c r="D1957" t="s">
        <v>357</v>
      </c>
      <c r="E1957" s="1">
        <v>42861</v>
      </c>
      <c r="F1957" s="1">
        <v>42866</v>
      </c>
      <c r="G1957" t="s">
        <v>22</v>
      </c>
      <c r="H1957" s="6">
        <v>408.74400000000003</v>
      </c>
      <c r="I1957">
        <v>7</v>
      </c>
      <c r="J1957">
        <v>0.2</v>
      </c>
      <c r="K1957" s="6">
        <v>76.639499999999998</v>
      </c>
      <c r="L1957">
        <f>YEAR(Table1[[#This Row],[Ship Date]])</f>
        <v>2017</v>
      </c>
      <c r="M1957" t="str">
        <f>TEXT(Table1[[#This Row],[Ship Date]],"mmm")</f>
        <v>May</v>
      </c>
      <c r="N1957">
        <f>ROUNDUP(MONTH(Table1[[#This Row],[Ship Date]])/3,0)</f>
        <v>2</v>
      </c>
    </row>
    <row r="1958" spans="1:14" x14ac:dyDescent="0.3">
      <c r="A1958">
        <v>1973</v>
      </c>
      <c r="B1958" t="s">
        <v>2734</v>
      </c>
      <c r="C1958" t="s">
        <v>2735</v>
      </c>
      <c r="D1958" t="s">
        <v>2736</v>
      </c>
      <c r="E1958" s="1">
        <v>41987</v>
      </c>
      <c r="F1958" s="1">
        <v>41992</v>
      </c>
      <c r="G1958" t="s">
        <v>22</v>
      </c>
      <c r="H1958" s="6">
        <v>5.1040000000000001</v>
      </c>
      <c r="I1958">
        <v>4</v>
      </c>
      <c r="J1958">
        <v>0.8</v>
      </c>
      <c r="K1958" s="6">
        <v>-8.6768000000000001</v>
      </c>
      <c r="L1958">
        <f>YEAR(Table1[[#This Row],[Ship Date]])</f>
        <v>2014</v>
      </c>
      <c r="M1958" t="str">
        <f>TEXT(Table1[[#This Row],[Ship Date]],"mmm")</f>
        <v>Dec</v>
      </c>
      <c r="N1958">
        <f>ROUNDUP(MONTH(Table1[[#This Row],[Ship Date]])/3,0)</f>
        <v>4</v>
      </c>
    </row>
    <row r="1959" spans="1:14" x14ac:dyDescent="0.3">
      <c r="A1959">
        <v>1974</v>
      </c>
      <c r="B1959" t="s">
        <v>2734</v>
      </c>
      <c r="C1959" t="s">
        <v>2735</v>
      </c>
      <c r="D1959" t="s">
        <v>1704</v>
      </c>
      <c r="E1959" s="1">
        <v>41987</v>
      </c>
      <c r="F1959" s="1">
        <v>41992</v>
      </c>
      <c r="G1959" t="s">
        <v>22</v>
      </c>
      <c r="H1959" s="6">
        <v>2.8959999999999999</v>
      </c>
      <c r="I1959">
        <v>2</v>
      </c>
      <c r="J1959">
        <v>0.2</v>
      </c>
      <c r="K1959" s="6">
        <v>0.47060000000000002</v>
      </c>
      <c r="L1959">
        <f>YEAR(Table1[[#This Row],[Ship Date]])</f>
        <v>2014</v>
      </c>
      <c r="M1959" t="str">
        <f>TEXT(Table1[[#This Row],[Ship Date]],"mmm")</f>
        <v>Dec</v>
      </c>
      <c r="N1959">
        <f>ROUNDUP(MONTH(Table1[[#This Row],[Ship Date]])/3,0)</f>
        <v>4</v>
      </c>
    </row>
    <row r="1960" spans="1:14" x14ac:dyDescent="0.3">
      <c r="A1960">
        <v>1975</v>
      </c>
      <c r="B1960" t="s">
        <v>2734</v>
      </c>
      <c r="C1960" t="s">
        <v>2735</v>
      </c>
      <c r="D1960" t="s">
        <v>2737</v>
      </c>
      <c r="E1960" s="1">
        <v>41987</v>
      </c>
      <c r="F1960" s="1">
        <v>41992</v>
      </c>
      <c r="G1960" t="s">
        <v>22</v>
      </c>
      <c r="H1960" s="6">
        <v>35.015999999999998</v>
      </c>
      <c r="I1960">
        <v>3</v>
      </c>
      <c r="J1960">
        <v>0.2</v>
      </c>
      <c r="K1960" s="6">
        <v>-2.1884999999999999</v>
      </c>
      <c r="L1960">
        <f>YEAR(Table1[[#This Row],[Ship Date]])</f>
        <v>2014</v>
      </c>
      <c r="M1960" t="str">
        <f>TEXT(Table1[[#This Row],[Ship Date]],"mmm")</f>
        <v>Dec</v>
      </c>
      <c r="N1960">
        <f>ROUNDUP(MONTH(Table1[[#This Row],[Ship Date]])/3,0)</f>
        <v>4</v>
      </c>
    </row>
    <row r="1961" spans="1:14" x14ac:dyDescent="0.3">
      <c r="A1961">
        <v>1976</v>
      </c>
      <c r="B1961" t="s">
        <v>2738</v>
      </c>
      <c r="C1961" t="s">
        <v>557</v>
      </c>
      <c r="D1961" t="s">
        <v>412</v>
      </c>
      <c r="E1961" s="1">
        <v>41930</v>
      </c>
      <c r="F1961" s="1">
        <v>41932</v>
      </c>
      <c r="G1961" t="s">
        <v>14</v>
      </c>
      <c r="H1961" s="6">
        <v>275.97000000000003</v>
      </c>
      <c r="I1961">
        <v>3</v>
      </c>
      <c r="J1961">
        <v>0</v>
      </c>
      <c r="K1961" s="6">
        <v>11.0388</v>
      </c>
      <c r="L1961">
        <f>YEAR(Table1[[#This Row],[Ship Date]])</f>
        <v>2014</v>
      </c>
      <c r="M1961" t="str">
        <f>TEXT(Table1[[#This Row],[Ship Date]],"mmm")</f>
        <v>Oct</v>
      </c>
      <c r="N1961">
        <f>ROUNDUP(MONTH(Table1[[#This Row],[Ship Date]])/3,0)</f>
        <v>4</v>
      </c>
    </row>
    <row r="1962" spans="1:14" x14ac:dyDescent="0.3">
      <c r="A1962">
        <v>1977</v>
      </c>
      <c r="B1962" t="s">
        <v>2738</v>
      </c>
      <c r="C1962" t="s">
        <v>557</v>
      </c>
      <c r="D1962" t="s">
        <v>2739</v>
      </c>
      <c r="E1962" s="1">
        <v>41930</v>
      </c>
      <c r="F1962" s="1">
        <v>41932</v>
      </c>
      <c r="G1962" t="s">
        <v>14</v>
      </c>
      <c r="H1962" s="6">
        <v>1394.95</v>
      </c>
      <c r="I1962">
        <v>5</v>
      </c>
      <c r="J1962">
        <v>0</v>
      </c>
      <c r="K1962" s="6">
        <v>362.68700000000001</v>
      </c>
      <c r="L1962">
        <f>YEAR(Table1[[#This Row],[Ship Date]])</f>
        <v>2014</v>
      </c>
      <c r="M1962" t="str">
        <f>TEXT(Table1[[#This Row],[Ship Date]],"mmm")</f>
        <v>Oct</v>
      </c>
      <c r="N1962">
        <f>ROUNDUP(MONTH(Table1[[#This Row],[Ship Date]])/3,0)</f>
        <v>4</v>
      </c>
    </row>
    <row r="1963" spans="1:14" x14ac:dyDescent="0.3">
      <c r="A1963">
        <v>1978</v>
      </c>
      <c r="B1963" t="s">
        <v>2738</v>
      </c>
      <c r="C1963" t="s">
        <v>557</v>
      </c>
      <c r="D1963" t="s">
        <v>2740</v>
      </c>
      <c r="E1963" s="1">
        <v>41930</v>
      </c>
      <c r="F1963" s="1">
        <v>41932</v>
      </c>
      <c r="G1963" t="s">
        <v>14</v>
      </c>
      <c r="H1963" s="6">
        <v>545.88</v>
      </c>
      <c r="I1963">
        <v>6</v>
      </c>
      <c r="J1963">
        <v>0</v>
      </c>
      <c r="K1963" s="6">
        <v>70.964399999999998</v>
      </c>
      <c r="L1963">
        <f>YEAR(Table1[[#This Row],[Ship Date]])</f>
        <v>2014</v>
      </c>
      <c r="M1963" t="str">
        <f>TEXT(Table1[[#This Row],[Ship Date]],"mmm")</f>
        <v>Oct</v>
      </c>
      <c r="N1963">
        <f>ROUNDUP(MONTH(Table1[[#This Row],[Ship Date]])/3,0)</f>
        <v>4</v>
      </c>
    </row>
    <row r="1964" spans="1:14" x14ac:dyDescent="0.3">
      <c r="A1964">
        <v>1979</v>
      </c>
      <c r="B1964" t="s">
        <v>2741</v>
      </c>
      <c r="C1964" t="s">
        <v>943</v>
      </c>
      <c r="D1964" t="s">
        <v>2742</v>
      </c>
      <c r="E1964" s="1">
        <v>42132</v>
      </c>
      <c r="F1964" s="1">
        <v>42136</v>
      </c>
      <c r="G1964" t="s">
        <v>22</v>
      </c>
      <c r="H1964" s="6">
        <v>5.2480000000000002</v>
      </c>
      <c r="I1964">
        <v>2</v>
      </c>
      <c r="J1964">
        <v>0.2</v>
      </c>
      <c r="K1964" s="6">
        <v>0.59040000000000004</v>
      </c>
      <c r="L1964">
        <f>YEAR(Table1[[#This Row],[Ship Date]])</f>
        <v>2015</v>
      </c>
      <c r="M1964" t="str">
        <f>TEXT(Table1[[#This Row],[Ship Date]],"mmm")</f>
        <v>May</v>
      </c>
      <c r="N1964">
        <f>ROUNDUP(MONTH(Table1[[#This Row],[Ship Date]])/3,0)</f>
        <v>2</v>
      </c>
    </row>
    <row r="1965" spans="1:14" x14ac:dyDescent="0.3">
      <c r="A1965">
        <v>1980</v>
      </c>
      <c r="B1965" t="s">
        <v>2743</v>
      </c>
      <c r="C1965" t="s">
        <v>2057</v>
      </c>
      <c r="D1965" t="s">
        <v>571</v>
      </c>
      <c r="E1965" s="1">
        <v>42474</v>
      </c>
      <c r="F1965" s="1">
        <v>42474</v>
      </c>
      <c r="G1965" t="s">
        <v>656</v>
      </c>
      <c r="H1965" s="6">
        <v>933.53599999999994</v>
      </c>
      <c r="I1965">
        <v>4</v>
      </c>
      <c r="J1965">
        <v>0.2</v>
      </c>
      <c r="K1965" s="6">
        <v>105.0228</v>
      </c>
      <c r="L1965">
        <f>YEAR(Table1[[#This Row],[Ship Date]])</f>
        <v>2016</v>
      </c>
      <c r="M1965" t="str">
        <f>TEXT(Table1[[#This Row],[Ship Date]],"mmm")</f>
        <v>Apr</v>
      </c>
      <c r="N1965">
        <f>ROUNDUP(MONTH(Table1[[#This Row],[Ship Date]])/3,0)</f>
        <v>2</v>
      </c>
    </row>
    <row r="1966" spans="1:14" x14ac:dyDescent="0.3">
      <c r="A1966">
        <v>1981</v>
      </c>
      <c r="B1966" t="s">
        <v>2743</v>
      </c>
      <c r="C1966" t="s">
        <v>2057</v>
      </c>
      <c r="D1966" t="s">
        <v>473</v>
      </c>
      <c r="E1966" s="1">
        <v>42474</v>
      </c>
      <c r="F1966" s="1">
        <v>42474</v>
      </c>
      <c r="G1966" t="s">
        <v>656</v>
      </c>
      <c r="H1966" s="6">
        <v>42.975999999999999</v>
      </c>
      <c r="I1966">
        <v>4</v>
      </c>
      <c r="J1966">
        <v>0.2</v>
      </c>
      <c r="K1966" s="6">
        <v>4.2976000000000001</v>
      </c>
      <c r="L1966">
        <f>YEAR(Table1[[#This Row],[Ship Date]])</f>
        <v>2016</v>
      </c>
      <c r="M1966" t="str">
        <f>TEXT(Table1[[#This Row],[Ship Date]],"mmm")</f>
        <v>Apr</v>
      </c>
      <c r="N1966">
        <f>ROUNDUP(MONTH(Table1[[#This Row],[Ship Date]])/3,0)</f>
        <v>2</v>
      </c>
    </row>
    <row r="1967" spans="1:14" x14ac:dyDescent="0.3">
      <c r="A1967">
        <v>1982</v>
      </c>
      <c r="B1967" t="s">
        <v>2744</v>
      </c>
      <c r="C1967" t="s">
        <v>669</v>
      </c>
      <c r="D1967" t="s">
        <v>1285</v>
      </c>
      <c r="E1967" s="1">
        <v>42352</v>
      </c>
      <c r="F1967" s="1">
        <v>42354</v>
      </c>
      <c r="G1967" t="s">
        <v>14</v>
      </c>
      <c r="H1967" s="6">
        <v>3.76</v>
      </c>
      <c r="I1967">
        <v>2</v>
      </c>
      <c r="J1967">
        <v>0</v>
      </c>
      <c r="K1967" s="6">
        <v>1.8048</v>
      </c>
      <c r="L1967">
        <f>YEAR(Table1[[#This Row],[Ship Date]])</f>
        <v>2015</v>
      </c>
      <c r="M1967" t="str">
        <f>TEXT(Table1[[#This Row],[Ship Date]],"mmm")</f>
        <v>Dec</v>
      </c>
      <c r="N1967">
        <f>ROUNDUP(MONTH(Table1[[#This Row],[Ship Date]])/3,0)</f>
        <v>4</v>
      </c>
    </row>
    <row r="1968" spans="1:14" x14ac:dyDescent="0.3">
      <c r="A1968">
        <v>1983</v>
      </c>
      <c r="B1968" t="s">
        <v>2745</v>
      </c>
      <c r="C1968" t="s">
        <v>695</v>
      </c>
      <c r="D1968" t="s">
        <v>2746</v>
      </c>
      <c r="E1968" s="1">
        <v>41976</v>
      </c>
      <c r="F1968" s="1">
        <v>41982</v>
      </c>
      <c r="G1968" t="s">
        <v>22</v>
      </c>
      <c r="H1968" s="6">
        <v>479.96</v>
      </c>
      <c r="I1968">
        <v>4</v>
      </c>
      <c r="J1968">
        <v>0</v>
      </c>
      <c r="K1968" s="6">
        <v>134.3888</v>
      </c>
      <c r="L1968">
        <f>YEAR(Table1[[#This Row],[Ship Date]])</f>
        <v>2014</v>
      </c>
      <c r="M1968" t="str">
        <f>TEXT(Table1[[#This Row],[Ship Date]],"mmm")</f>
        <v>Dec</v>
      </c>
      <c r="N1968">
        <f>ROUNDUP(MONTH(Table1[[#This Row],[Ship Date]])/3,0)</f>
        <v>4</v>
      </c>
    </row>
    <row r="1969" spans="1:14" x14ac:dyDescent="0.3">
      <c r="A1969">
        <v>1984</v>
      </c>
      <c r="B1969" t="s">
        <v>2747</v>
      </c>
      <c r="C1969" t="s">
        <v>1997</v>
      </c>
      <c r="D1969" t="s">
        <v>1349</v>
      </c>
      <c r="E1969" s="1">
        <v>41968</v>
      </c>
      <c r="F1969" s="1">
        <v>41970</v>
      </c>
      <c r="G1969" t="s">
        <v>14</v>
      </c>
      <c r="H1969" s="6">
        <v>320.88</v>
      </c>
      <c r="I1969">
        <v>6</v>
      </c>
      <c r="J1969">
        <v>0</v>
      </c>
      <c r="K1969" s="6">
        <v>93.055199999999999</v>
      </c>
      <c r="L1969">
        <f>YEAR(Table1[[#This Row],[Ship Date]])</f>
        <v>2014</v>
      </c>
      <c r="M1969" t="str">
        <f>TEXT(Table1[[#This Row],[Ship Date]],"mmm")</f>
        <v>Nov</v>
      </c>
      <c r="N1969">
        <f>ROUNDUP(MONTH(Table1[[#This Row],[Ship Date]])/3,0)</f>
        <v>4</v>
      </c>
    </row>
    <row r="1970" spans="1:14" x14ac:dyDescent="0.3">
      <c r="A1970">
        <v>1985</v>
      </c>
      <c r="B1970" t="s">
        <v>2747</v>
      </c>
      <c r="C1970" t="s">
        <v>1997</v>
      </c>
      <c r="D1970" t="s">
        <v>1553</v>
      </c>
      <c r="E1970" s="1">
        <v>41968</v>
      </c>
      <c r="F1970" s="1">
        <v>41970</v>
      </c>
      <c r="G1970" t="s">
        <v>14</v>
      </c>
      <c r="H1970" s="6">
        <v>23.88</v>
      </c>
      <c r="I1970">
        <v>3</v>
      </c>
      <c r="J1970">
        <v>0</v>
      </c>
      <c r="K1970" s="6">
        <v>10.507199999999999</v>
      </c>
      <c r="L1970">
        <f>YEAR(Table1[[#This Row],[Ship Date]])</f>
        <v>2014</v>
      </c>
      <c r="M1970" t="str">
        <f>TEXT(Table1[[#This Row],[Ship Date]],"mmm")</f>
        <v>Nov</v>
      </c>
      <c r="N1970">
        <f>ROUNDUP(MONTH(Table1[[#This Row],[Ship Date]])/3,0)</f>
        <v>4</v>
      </c>
    </row>
    <row r="1971" spans="1:14" x14ac:dyDescent="0.3">
      <c r="A1971">
        <v>1986</v>
      </c>
      <c r="B1971" t="s">
        <v>2747</v>
      </c>
      <c r="C1971" t="s">
        <v>1997</v>
      </c>
      <c r="D1971" t="s">
        <v>2370</v>
      </c>
      <c r="E1971" s="1">
        <v>41968</v>
      </c>
      <c r="F1971" s="1">
        <v>41970</v>
      </c>
      <c r="G1971" t="s">
        <v>14</v>
      </c>
      <c r="H1971" s="6">
        <v>26.76</v>
      </c>
      <c r="I1971">
        <v>4</v>
      </c>
      <c r="J1971">
        <v>0</v>
      </c>
      <c r="K1971" s="6">
        <v>12.3096</v>
      </c>
      <c r="L1971">
        <f>YEAR(Table1[[#This Row],[Ship Date]])</f>
        <v>2014</v>
      </c>
      <c r="M1971" t="str">
        <f>TEXT(Table1[[#This Row],[Ship Date]],"mmm")</f>
        <v>Nov</v>
      </c>
      <c r="N1971">
        <f>ROUNDUP(MONTH(Table1[[#This Row],[Ship Date]])/3,0)</f>
        <v>4</v>
      </c>
    </row>
    <row r="1972" spans="1:14" x14ac:dyDescent="0.3">
      <c r="A1972">
        <v>1987</v>
      </c>
      <c r="B1972" t="s">
        <v>2748</v>
      </c>
      <c r="C1972" t="s">
        <v>2749</v>
      </c>
      <c r="D1972" t="s">
        <v>613</v>
      </c>
      <c r="E1972" s="1">
        <v>42576</v>
      </c>
      <c r="F1972" s="1">
        <v>42578</v>
      </c>
      <c r="G1972" t="s">
        <v>82</v>
      </c>
      <c r="H1972" s="6">
        <v>1439.9760000000001</v>
      </c>
      <c r="I1972">
        <v>4</v>
      </c>
      <c r="J1972">
        <v>0.4</v>
      </c>
      <c r="K1972" s="6">
        <v>191.99680000000001</v>
      </c>
      <c r="L1972">
        <f>YEAR(Table1[[#This Row],[Ship Date]])</f>
        <v>2016</v>
      </c>
      <c r="M1972" t="str">
        <f>TEXT(Table1[[#This Row],[Ship Date]],"mmm")</f>
        <v>Jul</v>
      </c>
      <c r="N1972">
        <f>ROUNDUP(MONTH(Table1[[#This Row],[Ship Date]])/3,0)</f>
        <v>3</v>
      </c>
    </row>
    <row r="1973" spans="1:14" x14ac:dyDescent="0.3">
      <c r="A1973">
        <v>1988</v>
      </c>
      <c r="B1973" t="s">
        <v>2750</v>
      </c>
      <c r="C1973" t="s">
        <v>2658</v>
      </c>
      <c r="D1973" t="s">
        <v>2751</v>
      </c>
      <c r="E1973" s="1">
        <v>42317</v>
      </c>
      <c r="F1973" s="1">
        <v>42321</v>
      </c>
      <c r="G1973" t="s">
        <v>22</v>
      </c>
      <c r="H1973" s="6">
        <v>17.22</v>
      </c>
      <c r="I1973">
        <v>3</v>
      </c>
      <c r="J1973">
        <v>0</v>
      </c>
      <c r="K1973" s="6">
        <v>7.9211999999999998</v>
      </c>
      <c r="L1973">
        <f>YEAR(Table1[[#This Row],[Ship Date]])</f>
        <v>2015</v>
      </c>
      <c r="M1973" t="str">
        <f>TEXT(Table1[[#This Row],[Ship Date]],"mmm")</f>
        <v>Nov</v>
      </c>
      <c r="N1973">
        <f>ROUNDUP(MONTH(Table1[[#This Row],[Ship Date]])/3,0)</f>
        <v>4</v>
      </c>
    </row>
    <row r="1974" spans="1:14" x14ac:dyDescent="0.3">
      <c r="A1974">
        <v>1989</v>
      </c>
      <c r="B1974" t="s">
        <v>2750</v>
      </c>
      <c r="C1974" t="s">
        <v>2658</v>
      </c>
      <c r="D1974" t="s">
        <v>2752</v>
      </c>
      <c r="E1974" s="1">
        <v>42317</v>
      </c>
      <c r="F1974" s="1">
        <v>42321</v>
      </c>
      <c r="G1974" t="s">
        <v>22</v>
      </c>
      <c r="H1974" s="6">
        <v>1024.3800000000001</v>
      </c>
      <c r="I1974">
        <v>7</v>
      </c>
      <c r="J1974">
        <v>0</v>
      </c>
      <c r="K1974" s="6">
        <v>215.1198</v>
      </c>
      <c r="L1974">
        <f>YEAR(Table1[[#This Row],[Ship Date]])</f>
        <v>2015</v>
      </c>
      <c r="M1974" t="str">
        <f>TEXT(Table1[[#This Row],[Ship Date]],"mmm")</f>
        <v>Nov</v>
      </c>
      <c r="N1974">
        <f>ROUNDUP(MONTH(Table1[[#This Row],[Ship Date]])/3,0)</f>
        <v>4</v>
      </c>
    </row>
    <row r="1975" spans="1:14" x14ac:dyDescent="0.3">
      <c r="A1975">
        <v>1990</v>
      </c>
      <c r="B1975" t="s">
        <v>2750</v>
      </c>
      <c r="C1975" t="s">
        <v>2658</v>
      </c>
      <c r="D1975" t="s">
        <v>2753</v>
      </c>
      <c r="E1975" s="1">
        <v>42317</v>
      </c>
      <c r="F1975" s="1">
        <v>42321</v>
      </c>
      <c r="G1975" t="s">
        <v>22</v>
      </c>
      <c r="H1975" s="6">
        <v>26.22</v>
      </c>
      <c r="I1975">
        <v>3</v>
      </c>
      <c r="J1975">
        <v>0</v>
      </c>
      <c r="K1975" s="6">
        <v>12.323399999999999</v>
      </c>
      <c r="L1975">
        <f>YEAR(Table1[[#This Row],[Ship Date]])</f>
        <v>2015</v>
      </c>
      <c r="M1975" t="str">
        <f>TEXT(Table1[[#This Row],[Ship Date]],"mmm")</f>
        <v>Nov</v>
      </c>
      <c r="N1975">
        <f>ROUNDUP(MONTH(Table1[[#This Row],[Ship Date]])/3,0)</f>
        <v>4</v>
      </c>
    </row>
    <row r="1976" spans="1:14" x14ac:dyDescent="0.3">
      <c r="A1976">
        <v>1991</v>
      </c>
      <c r="B1976" t="s">
        <v>2750</v>
      </c>
      <c r="C1976" t="s">
        <v>2658</v>
      </c>
      <c r="D1976" t="s">
        <v>2754</v>
      </c>
      <c r="E1976" s="1">
        <v>42317</v>
      </c>
      <c r="F1976" s="1">
        <v>42321</v>
      </c>
      <c r="G1976" t="s">
        <v>22</v>
      </c>
      <c r="H1976" s="6">
        <v>17.34</v>
      </c>
      <c r="I1976">
        <v>3</v>
      </c>
      <c r="J1976">
        <v>0</v>
      </c>
      <c r="K1976" s="6">
        <v>8.4966000000000008</v>
      </c>
      <c r="L1976">
        <f>YEAR(Table1[[#This Row],[Ship Date]])</f>
        <v>2015</v>
      </c>
      <c r="M1976" t="str">
        <f>TEXT(Table1[[#This Row],[Ship Date]],"mmm")</f>
        <v>Nov</v>
      </c>
      <c r="N1976">
        <f>ROUNDUP(MONTH(Table1[[#This Row],[Ship Date]])/3,0)</f>
        <v>4</v>
      </c>
    </row>
    <row r="1977" spans="1:14" x14ac:dyDescent="0.3">
      <c r="A1977">
        <v>1992</v>
      </c>
      <c r="B1977" t="s">
        <v>2755</v>
      </c>
      <c r="C1977" t="s">
        <v>2749</v>
      </c>
      <c r="D1977" t="s">
        <v>1965</v>
      </c>
      <c r="E1977" s="1">
        <v>42790</v>
      </c>
      <c r="F1977" s="1">
        <v>42794</v>
      </c>
      <c r="G1977" t="s">
        <v>22</v>
      </c>
      <c r="H1977" s="6">
        <v>4.9560000000000004</v>
      </c>
      <c r="I1977">
        <v>4</v>
      </c>
      <c r="J1977">
        <v>0.7</v>
      </c>
      <c r="K1977" s="6">
        <v>-3.7995999999999999</v>
      </c>
      <c r="L1977">
        <f>YEAR(Table1[[#This Row],[Ship Date]])</f>
        <v>2017</v>
      </c>
      <c r="M1977" t="str">
        <f>TEXT(Table1[[#This Row],[Ship Date]],"mmm")</f>
        <v>Feb</v>
      </c>
      <c r="N1977">
        <f>ROUNDUP(MONTH(Table1[[#This Row],[Ship Date]])/3,0)</f>
        <v>1</v>
      </c>
    </row>
    <row r="1978" spans="1:14" x14ac:dyDescent="0.3">
      <c r="A1978">
        <v>1993</v>
      </c>
      <c r="B1978" t="s">
        <v>2756</v>
      </c>
      <c r="C1978" t="s">
        <v>2516</v>
      </c>
      <c r="D1978" t="s">
        <v>860</v>
      </c>
      <c r="E1978" s="1">
        <v>42911</v>
      </c>
      <c r="F1978" s="1">
        <v>42918</v>
      </c>
      <c r="G1978" t="s">
        <v>22</v>
      </c>
      <c r="H1978" s="6">
        <v>71.040000000000006</v>
      </c>
      <c r="I1978">
        <v>6</v>
      </c>
      <c r="J1978">
        <v>0.2</v>
      </c>
      <c r="K1978" s="6">
        <v>26.64</v>
      </c>
      <c r="L1978">
        <f>YEAR(Table1[[#This Row],[Ship Date]])</f>
        <v>2017</v>
      </c>
      <c r="M1978" t="str">
        <f>TEXT(Table1[[#This Row],[Ship Date]],"mmm")</f>
        <v>Jul</v>
      </c>
      <c r="N1978">
        <f>ROUNDUP(MONTH(Table1[[#This Row],[Ship Date]])/3,0)</f>
        <v>3</v>
      </c>
    </row>
    <row r="1979" spans="1:14" x14ac:dyDescent="0.3">
      <c r="A1979">
        <v>1994</v>
      </c>
      <c r="B1979" t="s">
        <v>2756</v>
      </c>
      <c r="C1979" t="s">
        <v>2516</v>
      </c>
      <c r="D1979" t="s">
        <v>2757</v>
      </c>
      <c r="E1979" s="1">
        <v>42911</v>
      </c>
      <c r="F1979" s="1">
        <v>42918</v>
      </c>
      <c r="G1979" t="s">
        <v>22</v>
      </c>
      <c r="H1979" s="6">
        <v>5.3440000000000003</v>
      </c>
      <c r="I1979">
        <v>2</v>
      </c>
      <c r="J1979">
        <v>0.2</v>
      </c>
      <c r="K1979" s="6">
        <v>0.73480000000000001</v>
      </c>
      <c r="L1979">
        <f>YEAR(Table1[[#This Row],[Ship Date]])</f>
        <v>2017</v>
      </c>
      <c r="M1979" t="str">
        <f>TEXT(Table1[[#This Row],[Ship Date]],"mmm")</f>
        <v>Jul</v>
      </c>
      <c r="N1979">
        <f>ROUNDUP(MONTH(Table1[[#This Row],[Ship Date]])/3,0)</f>
        <v>3</v>
      </c>
    </row>
    <row r="1980" spans="1:14" x14ac:dyDescent="0.3">
      <c r="A1980">
        <v>1995</v>
      </c>
      <c r="B1980" t="s">
        <v>2756</v>
      </c>
      <c r="C1980" t="s">
        <v>2516</v>
      </c>
      <c r="D1980" t="s">
        <v>2758</v>
      </c>
      <c r="E1980" s="1">
        <v>42911</v>
      </c>
      <c r="F1980" s="1">
        <v>42918</v>
      </c>
      <c r="G1980" t="s">
        <v>22</v>
      </c>
      <c r="H1980" s="6">
        <v>11.304</v>
      </c>
      <c r="I1980">
        <v>3</v>
      </c>
      <c r="J1980">
        <v>0.2</v>
      </c>
      <c r="K1980" s="6">
        <v>-2.1194999999999999</v>
      </c>
      <c r="L1980">
        <f>YEAR(Table1[[#This Row],[Ship Date]])</f>
        <v>2017</v>
      </c>
      <c r="M1980" t="str">
        <f>TEXT(Table1[[#This Row],[Ship Date]],"mmm")</f>
        <v>Jul</v>
      </c>
      <c r="N1980">
        <f>ROUNDUP(MONTH(Table1[[#This Row],[Ship Date]])/3,0)</f>
        <v>3</v>
      </c>
    </row>
    <row r="1981" spans="1:14" x14ac:dyDescent="0.3">
      <c r="A1981">
        <v>1996</v>
      </c>
      <c r="B1981" t="s">
        <v>2759</v>
      </c>
      <c r="C1981" t="s">
        <v>2760</v>
      </c>
      <c r="D1981" t="s">
        <v>2761</v>
      </c>
      <c r="E1981" s="1">
        <v>43071</v>
      </c>
      <c r="F1981" s="1">
        <v>43073</v>
      </c>
      <c r="G1981" t="s">
        <v>14</v>
      </c>
      <c r="H1981" s="6">
        <v>294.62</v>
      </c>
      <c r="I1981">
        <v>5</v>
      </c>
      <c r="J1981">
        <v>0.8</v>
      </c>
      <c r="K1981" s="6">
        <v>-766.01199999999994</v>
      </c>
      <c r="L1981">
        <f>YEAR(Table1[[#This Row],[Ship Date]])</f>
        <v>2017</v>
      </c>
      <c r="M1981" t="str">
        <f>TEXT(Table1[[#This Row],[Ship Date]],"mmm")</f>
        <v>Dec</v>
      </c>
      <c r="N1981">
        <f>ROUNDUP(MONTH(Table1[[#This Row],[Ship Date]])/3,0)</f>
        <v>4</v>
      </c>
    </row>
    <row r="1982" spans="1:14" x14ac:dyDescent="0.3">
      <c r="A1982">
        <v>1997</v>
      </c>
      <c r="B1982" t="s">
        <v>2759</v>
      </c>
      <c r="C1982" t="s">
        <v>2760</v>
      </c>
      <c r="D1982" t="s">
        <v>995</v>
      </c>
      <c r="E1982" s="1">
        <v>43071</v>
      </c>
      <c r="F1982" s="1">
        <v>43073</v>
      </c>
      <c r="G1982" t="s">
        <v>14</v>
      </c>
      <c r="H1982" s="6">
        <v>8.7520000000000007</v>
      </c>
      <c r="I1982">
        <v>4</v>
      </c>
      <c r="J1982">
        <v>0.6</v>
      </c>
      <c r="K1982" s="6">
        <v>-3.7195999999999998</v>
      </c>
      <c r="L1982">
        <f>YEAR(Table1[[#This Row],[Ship Date]])</f>
        <v>2017</v>
      </c>
      <c r="M1982" t="str">
        <f>TEXT(Table1[[#This Row],[Ship Date]],"mmm")</f>
        <v>Dec</v>
      </c>
      <c r="N1982">
        <f>ROUNDUP(MONTH(Table1[[#This Row],[Ship Date]])/3,0)</f>
        <v>4</v>
      </c>
    </row>
    <row r="1983" spans="1:14" x14ac:dyDescent="0.3">
      <c r="A1983">
        <v>1998</v>
      </c>
      <c r="B1983" t="s">
        <v>2762</v>
      </c>
      <c r="C1983" t="s">
        <v>2584</v>
      </c>
      <c r="D1983" t="s">
        <v>1111</v>
      </c>
      <c r="E1983" s="1">
        <v>41676</v>
      </c>
      <c r="F1983" s="1">
        <v>41679</v>
      </c>
      <c r="G1983" t="s">
        <v>82</v>
      </c>
      <c r="H1983" s="6">
        <v>15</v>
      </c>
      <c r="I1983">
        <v>4</v>
      </c>
      <c r="J1983">
        <v>0</v>
      </c>
      <c r="K1983" s="6">
        <v>7.2</v>
      </c>
      <c r="L1983">
        <f>YEAR(Table1[[#This Row],[Ship Date]])</f>
        <v>2014</v>
      </c>
      <c r="M1983" t="str">
        <f>TEXT(Table1[[#This Row],[Ship Date]],"mmm")</f>
        <v>Feb</v>
      </c>
      <c r="N1983">
        <f>ROUNDUP(MONTH(Table1[[#This Row],[Ship Date]])/3,0)</f>
        <v>1</v>
      </c>
    </row>
    <row r="1984" spans="1:14" x14ac:dyDescent="0.3">
      <c r="A1984">
        <v>1999</v>
      </c>
      <c r="B1984" t="s">
        <v>2762</v>
      </c>
      <c r="C1984" t="s">
        <v>2584</v>
      </c>
      <c r="D1984" t="s">
        <v>600</v>
      </c>
      <c r="E1984" s="1">
        <v>41676</v>
      </c>
      <c r="F1984" s="1">
        <v>41679</v>
      </c>
      <c r="G1984" t="s">
        <v>82</v>
      </c>
      <c r="H1984" s="6">
        <v>161.61000000000001</v>
      </c>
      <c r="I1984">
        <v>1</v>
      </c>
      <c r="J1984">
        <v>0</v>
      </c>
      <c r="K1984" s="6">
        <v>42.018599999999999</v>
      </c>
      <c r="L1984">
        <f>YEAR(Table1[[#This Row],[Ship Date]])</f>
        <v>2014</v>
      </c>
      <c r="M1984" t="str">
        <f>TEXT(Table1[[#This Row],[Ship Date]],"mmm")</f>
        <v>Feb</v>
      </c>
      <c r="N1984">
        <f>ROUNDUP(MONTH(Table1[[#This Row],[Ship Date]])/3,0)</f>
        <v>1</v>
      </c>
    </row>
    <row r="1985" spans="1:14" x14ac:dyDescent="0.3">
      <c r="A1985">
        <v>2000</v>
      </c>
      <c r="B1985" t="s">
        <v>2762</v>
      </c>
      <c r="C1985" t="s">
        <v>2584</v>
      </c>
      <c r="D1985" t="s">
        <v>2534</v>
      </c>
      <c r="E1985" s="1">
        <v>41676</v>
      </c>
      <c r="F1985" s="1">
        <v>41679</v>
      </c>
      <c r="G1985" t="s">
        <v>82</v>
      </c>
      <c r="H1985" s="6">
        <v>144.94999999999999</v>
      </c>
      <c r="I1985">
        <v>5</v>
      </c>
      <c r="J1985">
        <v>0</v>
      </c>
      <c r="K1985" s="6">
        <v>42.035499999999999</v>
      </c>
      <c r="L1985">
        <f>YEAR(Table1[[#This Row],[Ship Date]])</f>
        <v>2014</v>
      </c>
      <c r="M1985" t="str">
        <f>TEXT(Table1[[#This Row],[Ship Date]],"mmm")</f>
        <v>Feb</v>
      </c>
      <c r="N1985">
        <f>ROUNDUP(MONTH(Table1[[#This Row],[Ship Date]])/3,0)</f>
        <v>1</v>
      </c>
    </row>
    <row r="1986" spans="1:14" x14ac:dyDescent="0.3">
      <c r="A1986">
        <v>2001</v>
      </c>
      <c r="B1986" t="s">
        <v>2763</v>
      </c>
      <c r="C1986" t="s">
        <v>2764</v>
      </c>
      <c r="D1986" t="s">
        <v>208</v>
      </c>
      <c r="E1986" s="1">
        <v>42836</v>
      </c>
      <c r="F1986" s="1">
        <v>42843</v>
      </c>
      <c r="G1986" t="s">
        <v>22</v>
      </c>
      <c r="H1986" s="6">
        <v>199.95</v>
      </c>
      <c r="I1986">
        <v>5</v>
      </c>
      <c r="J1986">
        <v>0</v>
      </c>
      <c r="K1986" s="6">
        <v>21.994499999999999</v>
      </c>
      <c r="L1986">
        <f>YEAR(Table1[[#This Row],[Ship Date]])</f>
        <v>2017</v>
      </c>
      <c r="M1986" t="str">
        <f>TEXT(Table1[[#This Row],[Ship Date]],"mmm")</f>
        <v>Apr</v>
      </c>
      <c r="N1986">
        <f>ROUNDUP(MONTH(Table1[[#This Row],[Ship Date]])/3,0)</f>
        <v>2</v>
      </c>
    </row>
    <row r="1987" spans="1:14" x14ac:dyDescent="0.3">
      <c r="A1987">
        <v>2002</v>
      </c>
      <c r="B1987" t="s">
        <v>2763</v>
      </c>
      <c r="C1987" t="s">
        <v>2764</v>
      </c>
      <c r="D1987" t="s">
        <v>2336</v>
      </c>
      <c r="E1987" s="1">
        <v>42836</v>
      </c>
      <c r="F1987" s="1">
        <v>42843</v>
      </c>
      <c r="G1987" t="s">
        <v>22</v>
      </c>
      <c r="H1987" s="6">
        <v>41.86</v>
      </c>
      <c r="I1987">
        <v>7</v>
      </c>
      <c r="J1987">
        <v>0</v>
      </c>
      <c r="K1987" s="6">
        <v>14.2324</v>
      </c>
      <c r="L1987">
        <f>YEAR(Table1[[#This Row],[Ship Date]])</f>
        <v>2017</v>
      </c>
      <c r="M1987" t="str">
        <f>TEXT(Table1[[#This Row],[Ship Date]],"mmm")</f>
        <v>Apr</v>
      </c>
      <c r="N1987">
        <f>ROUNDUP(MONTH(Table1[[#This Row],[Ship Date]])/3,0)</f>
        <v>2</v>
      </c>
    </row>
    <row r="1988" spans="1:14" x14ac:dyDescent="0.3">
      <c r="A1988">
        <v>2003</v>
      </c>
      <c r="B1988" t="s">
        <v>2765</v>
      </c>
      <c r="C1988" t="s">
        <v>2502</v>
      </c>
      <c r="D1988" t="s">
        <v>1938</v>
      </c>
      <c r="E1988" s="1">
        <v>43094</v>
      </c>
      <c r="F1988" s="1">
        <v>43097</v>
      </c>
      <c r="G1988" t="s">
        <v>14</v>
      </c>
      <c r="H1988" s="6">
        <v>95.94</v>
      </c>
      <c r="I1988">
        <v>3</v>
      </c>
      <c r="J1988">
        <v>0</v>
      </c>
      <c r="K1988" s="6">
        <v>9.5939999999999994</v>
      </c>
      <c r="L1988">
        <f>YEAR(Table1[[#This Row],[Ship Date]])</f>
        <v>2017</v>
      </c>
      <c r="M1988" t="str">
        <f>TEXT(Table1[[#This Row],[Ship Date]],"mmm")</f>
        <v>Dec</v>
      </c>
      <c r="N1988">
        <f>ROUNDUP(MONTH(Table1[[#This Row],[Ship Date]])/3,0)</f>
        <v>4</v>
      </c>
    </row>
    <row r="1989" spans="1:14" x14ac:dyDescent="0.3">
      <c r="A1989">
        <v>2004</v>
      </c>
      <c r="B1989" t="s">
        <v>2765</v>
      </c>
      <c r="C1989" t="s">
        <v>2502</v>
      </c>
      <c r="D1989" t="s">
        <v>136</v>
      </c>
      <c r="E1989" s="1">
        <v>43094</v>
      </c>
      <c r="F1989" s="1">
        <v>43097</v>
      </c>
      <c r="G1989" t="s">
        <v>14</v>
      </c>
      <c r="H1989" s="6">
        <v>304.45</v>
      </c>
      <c r="I1989">
        <v>5</v>
      </c>
      <c r="J1989">
        <v>0</v>
      </c>
      <c r="K1989" s="6">
        <v>76.112499999999997</v>
      </c>
      <c r="L1989">
        <f>YEAR(Table1[[#This Row],[Ship Date]])</f>
        <v>2017</v>
      </c>
      <c r="M1989" t="str">
        <f>TEXT(Table1[[#This Row],[Ship Date]],"mmm")</f>
        <v>Dec</v>
      </c>
      <c r="N1989">
        <f>ROUNDUP(MONTH(Table1[[#This Row],[Ship Date]])/3,0)</f>
        <v>4</v>
      </c>
    </row>
    <row r="1990" spans="1:14" x14ac:dyDescent="0.3">
      <c r="A1990">
        <v>2005</v>
      </c>
      <c r="B1990" t="s">
        <v>2766</v>
      </c>
      <c r="C1990" t="s">
        <v>1502</v>
      </c>
      <c r="D1990" t="s">
        <v>195</v>
      </c>
      <c r="E1990" s="1">
        <v>42836</v>
      </c>
      <c r="F1990" s="1">
        <v>42843</v>
      </c>
      <c r="G1990" t="s">
        <v>22</v>
      </c>
      <c r="H1990" s="6">
        <v>11.364000000000001</v>
      </c>
      <c r="I1990">
        <v>3</v>
      </c>
      <c r="J1990">
        <v>0.8</v>
      </c>
      <c r="K1990" s="6">
        <v>-17.045999999999999</v>
      </c>
      <c r="L1990">
        <f>YEAR(Table1[[#This Row],[Ship Date]])</f>
        <v>2017</v>
      </c>
      <c r="M1990" t="str">
        <f>TEXT(Table1[[#This Row],[Ship Date]],"mmm")</f>
        <v>Apr</v>
      </c>
      <c r="N1990">
        <f>ROUNDUP(MONTH(Table1[[#This Row],[Ship Date]])/3,0)</f>
        <v>2</v>
      </c>
    </row>
    <row r="1991" spans="1:14" x14ac:dyDescent="0.3">
      <c r="A1991">
        <v>2006</v>
      </c>
      <c r="B1991" t="s">
        <v>2767</v>
      </c>
      <c r="C1991" t="s">
        <v>1507</v>
      </c>
      <c r="D1991" t="s">
        <v>1591</v>
      </c>
      <c r="E1991" s="1">
        <v>42004</v>
      </c>
      <c r="F1991" s="1">
        <v>42008</v>
      </c>
      <c r="G1991" t="s">
        <v>22</v>
      </c>
      <c r="H1991" s="6">
        <v>29.68</v>
      </c>
      <c r="I1991">
        <v>7</v>
      </c>
      <c r="J1991">
        <v>0</v>
      </c>
      <c r="K1991" s="6">
        <v>11.575200000000001</v>
      </c>
      <c r="L1991">
        <f>YEAR(Table1[[#This Row],[Ship Date]])</f>
        <v>2015</v>
      </c>
      <c r="M1991" t="str">
        <f>TEXT(Table1[[#This Row],[Ship Date]],"mmm")</f>
        <v>Jan</v>
      </c>
      <c r="N1991">
        <f>ROUNDUP(MONTH(Table1[[#This Row],[Ship Date]])/3,0)</f>
        <v>1</v>
      </c>
    </row>
    <row r="1992" spans="1:14" x14ac:dyDescent="0.3">
      <c r="A1992">
        <v>2007</v>
      </c>
      <c r="B1992" t="s">
        <v>2767</v>
      </c>
      <c r="C1992" t="s">
        <v>1507</v>
      </c>
      <c r="D1992" t="s">
        <v>481</v>
      </c>
      <c r="E1992" s="1">
        <v>42004</v>
      </c>
      <c r="F1992" s="1">
        <v>42008</v>
      </c>
      <c r="G1992" t="s">
        <v>22</v>
      </c>
      <c r="H1992" s="6">
        <v>47.53</v>
      </c>
      <c r="I1992">
        <v>7</v>
      </c>
      <c r="J1992">
        <v>0</v>
      </c>
      <c r="K1992" s="6">
        <v>16.1602</v>
      </c>
      <c r="L1992">
        <f>YEAR(Table1[[#This Row],[Ship Date]])</f>
        <v>2015</v>
      </c>
      <c r="M1992" t="str">
        <f>TEXT(Table1[[#This Row],[Ship Date]],"mmm")</f>
        <v>Jan</v>
      </c>
      <c r="N1992">
        <f>ROUNDUP(MONTH(Table1[[#This Row],[Ship Date]])/3,0)</f>
        <v>1</v>
      </c>
    </row>
    <row r="1993" spans="1:14" x14ac:dyDescent="0.3">
      <c r="A1993">
        <v>2008</v>
      </c>
      <c r="B1993" t="s">
        <v>2768</v>
      </c>
      <c r="C1993" t="s">
        <v>2306</v>
      </c>
      <c r="D1993" t="s">
        <v>2769</v>
      </c>
      <c r="E1993" s="1">
        <v>42950</v>
      </c>
      <c r="F1993" s="1">
        <v>42951</v>
      </c>
      <c r="G1993" t="s">
        <v>82</v>
      </c>
      <c r="H1993" s="6">
        <v>183.37200000000001</v>
      </c>
      <c r="I1993">
        <v>2</v>
      </c>
      <c r="J1993">
        <v>0.3</v>
      </c>
      <c r="K1993" s="6">
        <v>-36.674399999999999</v>
      </c>
      <c r="L1993">
        <f>YEAR(Table1[[#This Row],[Ship Date]])</f>
        <v>2017</v>
      </c>
      <c r="M1993" t="str">
        <f>TEXT(Table1[[#This Row],[Ship Date]],"mmm")</f>
        <v>Aug</v>
      </c>
      <c r="N1993">
        <f>ROUNDUP(MONTH(Table1[[#This Row],[Ship Date]])/3,0)</f>
        <v>3</v>
      </c>
    </row>
    <row r="1994" spans="1:14" x14ac:dyDescent="0.3">
      <c r="A1994">
        <v>2009</v>
      </c>
      <c r="B1994" t="s">
        <v>2770</v>
      </c>
      <c r="C1994" t="s">
        <v>2028</v>
      </c>
      <c r="D1994" t="s">
        <v>2290</v>
      </c>
      <c r="E1994" s="1">
        <v>41958</v>
      </c>
      <c r="F1994" s="1">
        <v>41964</v>
      </c>
      <c r="G1994" t="s">
        <v>22</v>
      </c>
      <c r="H1994" s="6">
        <v>4.2240000000000002</v>
      </c>
      <c r="I1994">
        <v>3</v>
      </c>
      <c r="J1994">
        <v>0.2</v>
      </c>
      <c r="K1994" s="6">
        <v>0.47520000000000001</v>
      </c>
      <c r="L1994">
        <f>YEAR(Table1[[#This Row],[Ship Date]])</f>
        <v>2014</v>
      </c>
      <c r="M1994" t="str">
        <f>TEXT(Table1[[#This Row],[Ship Date]],"mmm")</f>
        <v>Nov</v>
      </c>
      <c r="N1994">
        <f>ROUNDUP(MONTH(Table1[[#This Row],[Ship Date]])/3,0)</f>
        <v>4</v>
      </c>
    </row>
    <row r="1995" spans="1:14" x14ac:dyDescent="0.3">
      <c r="A1995">
        <v>2010</v>
      </c>
      <c r="B1995" t="s">
        <v>2770</v>
      </c>
      <c r="C1995" t="s">
        <v>2028</v>
      </c>
      <c r="D1995" t="s">
        <v>163</v>
      </c>
      <c r="E1995" s="1">
        <v>41958</v>
      </c>
      <c r="F1995" s="1">
        <v>41964</v>
      </c>
      <c r="G1995" t="s">
        <v>22</v>
      </c>
      <c r="H1995" s="6">
        <v>333.05599999999998</v>
      </c>
      <c r="I1995">
        <v>2</v>
      </c>
      <c r="J1995">
        <v>0.2</v>
      </c>
      <c r="K1995" s="6">
        <v>29.142399999999999</v>
      </c>
      <c r="L1995">
        <f>YEAR(Table1[[#This Row],[Ship Date]])</f>
        <v>2014</v>
      </c>
      <c r="M1995" t="str">
        <f>TEXT(Table1[[#This Row],[Ship Date]],"mmm")</f>
        <v>Nov</v>
      </c>
      <c r="N1995">
        <f>ROUNDUP(MONTH(Table1[[#This Row],[Ship Date]])/3,0)</f>
        <v>4</v>
      </c>
    </row>
    <row r="1996" spans="1:14" x14ac:dyDescent="0.3">
      <c r="A1996">
        <v>2011</v>
      </c>
      <c r="B1996" t="s">
        <v>2770</v>
      </c>
      <c r="C1996" t="s">
        <v>2028</v>
      </c>
      <c r="D1996" t="s">
        <v>1155</v>
      </c>
      <c r="E1996" s="1">
        <v>41958</v>
      </c>
      <c r="F1996" s="1">
        <v>41964</v>
      </c>
      <c r="G1996" t="s">
        <v>22</v>
      </c>
      <c r="H1996" s="6">
        <v>24.896000000000001</v>
      </c>
      <c r="I1996">
        <v>4</v>
      </c>
      <c r="J1996">
        <v>0.2</v>
      </c>
      <c r="K1996" s="6">
        <v>7.78</v>
      </c>
      <c r="L1996">
        <f>YEAR(Table1[[#This Row],[Ship Date]])</f>
        <v>2014</v>
      </c>
      <c r="M1996" t="str">
        <f>TEXT(Table1[[#This Row],[Ship Date]],"mmm")</f>
        <v>Nov</v>
      </c>
      <c r="N1996">
        <f>ROUNDUP(MONTH(Table1[[#This Row],[Ship Date]])/3,0)</f>
        <v>4</v>
      </c>
    </row>
    <row r="1997" spans="1:14" x14ac:dyDescent="0.3">
      <c r="A1997">
        <v>2012</v>
      </c>
      <c r="B1997" t="s">
        <v>2771</v>
      </c>
      <c r="C1997" t="s">
        <v>2772</v>
      </c>
      <c r="D1997" t="s">
        <v>1210</v>
      </c>
      <c r="E1997" s="1">
        <v>42349</v>
      </c>
      <c r="F1997" s="1">
        <v>42349</v>
      </c>
      <c r="G1997" t="s">
        <v>656</v>
      </c>
      <c r="H1997" s="6">
        <v>159.98400000000001</v>
      </c>
      <c r="I1997">
        <v>2</v>
      </c>
      <c r="J1997">
        <v>0.2</v>
      </c>
      <c r="K1997" s="6">
        <v>35.996400000000001</v>
      </c>
      <c r="L1997">
        <f>YEAR(Table1[[#This Row],[Ship Date]])</f>
        <v>2015</v>
      </c>
      <c r="M1997" t="str">
        <f>TEXT(Table1[[#This Row],[Ship Date]],"mmm")</f>
        <v>Dec</v>
      </c>
      <c r="N1997">
        <f>ROUNDUP(MONTH(Table1[[#This Row],[Ship Date]])/3,0)</f>
        <v>4</v>
      </c>
    </row>
    <row r="1998" spans="1:14" x14ac:dyDescent="0.3">
      <c r="A1998">
        <v>2013</v>
      </c>
      <c r="B1998" t="s">
        <v>2771</v>
      </c>
      <c r="C1998" t="s">
        <v>2772</v>
      </c>
      <c r="D1998" t="s">
        <v>2773</v>
      </c>
      <c r="E1998" s="1">
        <v>42349</v>
      </c>
      <c r="F1998" s="1">
        <v>42349</v>
      </c>
      <c r="G1998" t="s">
        <v>656</v>
      </c>
      <c r="H1998" s="6">
        <v>46.344000000000001</v>
      </c>
      <c r="I1998">
        <v>3</v>
      </c>
      <c r="J1998">
        <v>0.2</v>
      </c>
      <c r="K1998" s="6">
        <v>4.6344000000000003</v>
      </c>
      <c r="L1998">
        <f>YEAR(Table1[[#This Row],[Ship Date]])</f>
        <v>2015</v>
      </c>
      <c r="M1998" t="str">
        <f>TEXT(Table1[[#This Row],[Ship Date]],"mmm")</f>
        <v>Dec</v>
      </c>
      <c r="N1998">
        <f>ROUNDUP(MONTH(Table1[[#This Row],[Ship Date]])/3,0)</f>
        <v>4</v>
      </c>
    </row>
    <row r="1999" spans="1:14" x14ac:dyDescent="0.3">
      <c r="A1999">
        <v>2014</v>
      </c>
      <c r="B1999" t="s">
        <v>2774</v>
      </c>
      <c r="C1999" t="s">
        <v>2775</v>
      </c>
      <c r="D1999" t="s">
        <v>2540</v>
      </c>
      <c r="E1999" s="1">
        <v>42631</v>
      </c>
      <c r="F1999" s="1">
        <v>42636</v>
      </c>
      <c r="G1999" t="s">
        <v>22</v>
      </c>
      <c r="H1999" s="6">
        <v>350.98</v>
      </c>
      <c r="I1999">
        <v>1</v>
      </c>
      <c r="J1999">
        <v>0</v>
      </c>
      <c r="K1999" s="6">
        <v>84.235200000000006</v>
      </c>
      <c r="L1999">
        <f>YEAR(Table1[[#This Row],[Ship Date]])</f>
        <v>2016</v>
      </c>
      <c r="M1999" t="str">
        <f>TEXT(Table1[[#This Row],[Ship Date]],"mmm")</f>
        <v>Sep</v>
      </c>
      <c r="N1999">
        <f>ROUNDUP(MONTH(Table1[[#This Row],[Ship Date]])/3,0)</f>
        <v>3</v>
      </c>
    </row>
    <row r="2000" spans="1:14" x14ac:dyDescent="0.3">
      <c r="A2000">
        <v>2015</v>
      </c>
      <c r="B2000" t="s">
        <v>2774</v>
      </c>
      <c r="C2000" t="s">
        <v>2775</v>
      </c>
      <c r="D2000" t="s">
        <v>2776</v>
      </c>
      <c r="E2000" s="1">
        <v>42631</v>
      </c>
      <c r="F2000" s="1">
        <v>42636</v>
      </c>
      <c r="G2000" t="s">
        <v>22</v>
      </c>
      <c r="H2000" s="6">
        <v>13.08</v>
      </c>
      <c r="I2000">
        <v>2</v>
      </c>
      <c r="J2000">
        <v>0</v>
      </c>
      <c r="K2000" s="6">
        <v>6.0167999999999999</v>
      </c>
      <c r="L2000">
        <f>YEAR(Table1[[#This Row],[Ship Date]])</f>
        <v>2016</v>
      </c>
      <c r="M2000" t="str">
        <f>TEXT(Table1[[#This Row],[Ship Date]],"mmm")</f>
        <v>Sep</v>
      </c>
      <c r="N2000">
        <f>ROUNDUP(MONTH(Table1[[#This Row],[Ship Date]])/3,0)</f>
        <v>3</v>
      </c>
    </row>
    <row r="2001" spans="1:14" x14ac:dyDescent="0.3">
      <c r="A2001">
        <v>2016</v>
      </c>
      <c r="B2001" t="s">
        <v>2774</v>
      </c>
      <c r="C2001" t="s">
        <v>2775</v>
      </c>
      <c r="D2001" t="s">
        <v>1919</v>
      </c>
      <c r="E2001" s="1">
        <v>42631</v>
      </c>
      <c r="F2001" s="1">
        <v>42636</v>
      </c>
      <c r="G2001" t="s">
        <v>22</v>
      </c>
      <c r="H2001" s="6">
        <v>900.08</v>
      </c>
      <c r="I2001">
        <v>4</v>
      </c>
      <c r="J2001">
        <v>0</v>
      </c>
      <c r="K2001" s="6">
        <v>117.0104</v>
      </c>
      <c r="L2001">
        <f>YEAR(Table1[[#This Row],[Ship Date]])</f>
        <v>2016</v>
      </c>
      <c r="M2001" t="str">
        <f>TEXT(Table1[[#This Row],[Ship Date]],"mmm")</f>
        <v>Sep</v>
      </c>
      <c r="N2001">
        <f>ROUNDUP(MONTH(Table1[[#This Row],[Ship Date]])/3,0)</f>
        <v>3</v>
      </c>
    </row>
    <row r="2002" spans="1:14" x14ac:dyDescent="0.3">
      <c r="A2002">
        <v>2017</v>
      </c>
      <c r="B2002" t="s">
        <v>2777</v>
      </c>
      <c r="C2002" t="s">
        <v>1412</v>
      </c>
      <c r="D2002" t="s">
        <v>2313</v>
      </c>
      <c r="E2002" s="1">
        <v>42082</v>
      </c>
      <c r="F2002" s="1">
        <v>42086</v>
      </c>
      <c r="G2002" t="s">
        <v>22</v>
      </c>
      <c r="H2002" s="6">
        <v>17.568000000000001</v>
      </c>
      <c r="I2002">
        <v>2</v>
      </c>
      <c r="J2002">
        <v>0.2</v>
      </c>
      <c r="K2002" s="6">
        <v>6.3684000000000003</v>
      </c>
      <c r="L2002">
        <f>YEAR(Table1[[#This Row],[Ship Date]])</f>
        <v>2015</v>
      </c>
      <c r="M2002" t="str">
        <f>TEXT(Table1[[#This Row],[Ship Date]],"mmm")</f>
        <v>Mar</v>
      </c>
      <c r="N2002">
        <f>ROUNDUP(MONTH(Table1[[#This Row],[Ship Date]])/3,0)</f>
        <v>1</v>
      </c>
    </row>
    <row r="2003" spans="1:14" x14ac:dyDescent="0.3">
      <c r="A2003">
        <v>2018</v>
      </c>
      <c r="B2003" t="s">
        <v>2777</v>
      </c>
      <c r="C2003" t="s">
        <v>1412</v>
      </c>
      <c r="D2003" t="s">
        <v>18</v>
      </c>
      <c r="E2003" s="1">
        <v>42082</v>
      </c>
      <c r="F2003" s="1">
        <v>42086</v>
      </c>
      <c r="G2003" t="s">
        <v>22</v>
      </c>
      <c r="H2003" s="6">
        <v>14.62</v>
      </c>
      <c r="I2003">
        <v>2</v>
      </c>
      <c r="J2003">
        <v>0</v>
      </c>
      <c r="K2003" s="6">
        <v>6.8714000000000004</v>
      </c>
      <c r="L2003">
        <f>YEAR(Table1[[#This Row],[Ship Date]])</f>
        <v>2015</v>
      </c>
      <c r="M2003" t="str">
        <f>TEXT(Table1[[#This Row],[Ship Date]],"mmm")</f>
        <v>Mar</v>
      </c>
      <c r="N2003">
        <f>ROUNDUP(MONTH(Table1[[#This Row],[Ship Date]])/3,0)</f>
        <v>1</v>
      </c>
    </row>
    <row r="2004" spans="1:14" x14ac:dyDescent="0.3">
      <c r="A2004">
        <v>2019</v>
      </c>
      <c r="B2004" t="s">
        <v>2777</v>
      </c>
      <c r="C2004" t="s">
        <v>1412</v>
      </c>
      <c r="D2004" t="s">
        <v>2349</v>
      </c>
      <c r="E2004" s="1">
        <v>42082</v>
      </c>
      <c r="F2004" s="1">
        <v>42086</v>
      </c>
      <c r="G2004" t="s">
        <v>22</v>
      </c>
      <c r="H2004" s="6">
        <v>33.36</v>
      </c>
      <c r="I2004">
        <v>4</v>
      </c>
      <c r="J2004">
        <v>0</v>
      </c>
      <c r="K2004" s="6">
        <v>8.6736000000000004</v>
      </c>
      <c r="L2004">
        <f>YEAR(Table1[[#This Row],[Ship Date]])</f>
        <v>2015</v>
      </c>
      <c r="M2004" t="str">
        <f>TEXT(Table1[[#This Row],[Ship Date]],"mmm")</f>
        <v>Mar</v>
      </c>
      <c r="N2004">
        <f>ROUNDUP(MONTH(Table1[[#This Row],[Ship Date]])/3,0)</f>
        <v>1</v>
      </c>
    </row>
    <row r="2005" spans="1:14" x14ac:dyDescent="0.3">
      <c r="A2005">
        <v>2020</v>
      </c>
      <c r="B2005" t="s">
        <v>2777</v>
      </c>
      <c r="C2005" t="s">
        <v>1412</v>
      </c>
      <c r="D2005" t="s">
        <v>390</v>
      </c>
      <c r="E2005" s="1">
        <v>42082</v>
      </c>
      <c r="F2005" s="1">
        <v>42086</v>
      </c>
      <c r="G2005" t="s">
        <v>22</v>
      </c>
      <c r="H2005" s="6">
        <v>40.14</v>
      </c>
      <c r="I2005">
        <v>6</v>
      </c>
      <c r="J2005">
        <v>0</v>
      </c>
      <c r="K2005" s="6">
        <v>19.668600000000001</v>
      </c>
      <c r="L2005">
        <f>YEAR(Table1[[#This Row],[Ship Date]])</f>
        <v>2015</v>
      </c>
      <c r="M2005" t="str">
        <f>TEXT(Table1[[#This Row],[Ship Date]],"mmm")</f>
        <v>Mar</v>
      </c>
      <c r="N2005">
        <f>ROUNDUP(MONTH(Table1[[#This Row],[Ship Date]])/3,0)</f>
        <v>1</v>
      </c>
    </row>
    <row r="2006" spans="1:14" x14ac:dyDescent="0.3">
      <c r="A2006">
        <v>2021</v>
      </c>
      <c r="B2006" t="s">
        <v>2778</v>
      </c>
      <c r="C2006" t="s">
        <v>2779</v>
      </c>
      <c r="D2006" t="s">
        <v>1051</v>
      </c>
      <c r="E2006" s="1">
        <v>42632</v>
      </c>
      <c r="F2006" s="1">
        <v>42634</v>
      </c>
      <c r="G2006" t="s">
        <v>82</v>
      </c>
      <c r="H2006" s="6">
        <v>1606.23</v>
      </c>
      <c r="I2006">
        <v>9</v>
      </c>
      <c r="J2006">
        <v>0</v>
      </c>
      <c r="K2006" s="6">
        <v>481.86900000000003</v>
      </c>
      <c r="L2006">
        <f>YEAR(Table1[[#This Row],[Ship Date]])</f>
        <v>2016</v>
      </c>
      <c r="M2006" t="str">
        <f>TEXT(Table1[[#This Row],[Ship Date]],"mmm")</f>
        <v>Sep</v>
      </c>
      <c r="N2006">
        <f>ROUNDUP(MONTH(Table1[[#This Row],[Ship Date]])/3,0)</f>
        <v>3</v>
      </c>
    </row>
    <row r="2007" spans="1:14" x14ac:dyDescent="0.3">
      <c r="A2007">
        <v>2022</v>
      </c>
      <c r="B2007" t="s">
        <v>2778</v>
      </c>
      <c r="C2007" t="s">
        <v>2779</v>
      </c>
      <c r="D2007" t="s">
        <v>267</v>
      </c>
      <c r="E2007" s="1">
        <v>42632</v>
      </c>
      <c r="F2007" s="1">
        <v>42634</v>
      </c>
      <c r="G2007" t="s">
        <v>82</v>
      </c>
      <c r="H2007" s="6">
        <v>17.04</v>
      </c>
      <c r="I2007">
        <v>3</v>
      </c>
      <c r="J2007">
        <v>0</v>
      </c>
      <c r="K2007" s="6">
        <v>7.6680000000000001</v>
      </c>
      <c r="L2007">
        <f>YEAR(Table1[[#This Row],[Ship Date]])</f>
        <v>2016</v>
      </c>
      <c r="M2007" t="str">
        <f>TEXT(Table1[[#This Row],[Ship Date]],"mmm")</f>
        <v>Sep</v>
      </c>
      <c r="N2007">
        <f>ROUNDUP(MONTH(Table1[[#This Row],[Ship Date]])/3,0)</f>
        <v>3</v>
      </c>
    </row>
    <row r="2008" spans="1:14" x14ac:dyDescent="0.3">
      <c r="A2008">
        <v>2023</v>
      </c>
      <c r="B2008" t="s">
        <v>2778</v>
      </c>
      <c r="C2008" t="s">
        <v>2779</v>
      </c>
      <c r="D2008" t="s">
        <v>1531</v>
      </c>
      <c r="E2008" s="1">
        <v>42632</v>
      </c>
      <c r="F2008" s="1">
        <v>42634</v>
      </c>
      <c r="G2008" t="s">
        <v>82</v>
      </c>
      <c r="H2008" s="6">
        <v>49.53</v>
      </c>
      <c r="I2008">
        <v>3</v>
      </c>
      <c r="J2008">
        <v>0</v>
      </c>
      <c r="K2008" s="6">
        <v>23.7744</v>
      </c>
      <c r="L2008">
        <f>YEAR(Table1[[#This Row],[Ship Date]])</f>
        <v>2016</v>
      </c>
      <c r="M2008" t="str">
        <f>TEXT(Table1[[#This Row],[Ship Date]],"mmm")</f>
        <v>Sep</v>
      </c>
      <c r="N2008">
        <f>ROUNDUP(MONTH(Table1[[#This Row],[Ship Date]])/3,0)</f>
        <v>3</v>
      </c>
    </row>
    <row r="2009" spans="1:14" x14ac:dyDescent="0.3">
      <c r="A2009">
        <v>2024</v>
      </c>
      <c r="B2009" t="s">
        <v>2778</v>
      </c>
      <c r="C2009" t="s">
        <v>2779</v>
      </c>
      <c r="D2009" t="s">
        <v>1314</v>
      </c>
      <c r="E2009" s="1">
        <v>42632</v>
      </c>
      <c r="F2009" s="1">
        <v>42634</v>
      </c>
      <c r="G2009" t="s">
        <v>82</v>
      </c>
      <c r="H2009" s="6">
        <v>872.32</v>
      </c>
      <c r="I2009">
        <v>4</v>
      </c>
      <c r="J2009">
        <v>0</v>
      </c>
      <c r="K2009" s="6">
        <v>244.24959999999999</v>
      </c>
      <c r="L2009">
        <f>YEAR(Table1[[#This Row],[Ship Date]])</f>
        <v>2016</v>
      </c>
      <c r="M2009" t="str">
        <f>TEXT(Table1[[#This Row],[Ship Date]],"mmm")</f>
        <v>Sep</v>
      </c>
      <c r="N2009">
        <f>ROUNDUP(MONTH(Table1[[#This Row],[Ship Date]])/3,0)</f>
        <v>3</v>
      </c>
    </row>
    <row r="2010" spans="1:14" x14ac:dyDescent="0.3">
      <c r="A2010">
        <v>2025</v>
      </c>
      <c r="B2010" t="s">
        <v>2780</v>
      </c>
      <c r="C2010" t="s">
        <v>1958</v>
      </c>
      <c r="D2010" t="s">
        <v>2113</v>
      </c>
      <c r="E2010" s="1">
        <v>42967</v>
      </c>
      <c r="F2010" s="1">
        <v>42969</v>
      </c>
      <c r="G2010" t="s">
        <v>14</v>
      </c>
      <c r="H2010" s="6">
        <v>239.12</v>
      </c>
      <c r="I2010">
        <v>5</v>
      </c>
      <c r="J2010">
        <v>0.2</v>
      </c>
      <c r="K2010" s="6">
        <v>77.713999999999999</v>
      </c>
      <c r="L2010">
        <f>YEAR(Table1[[#This Row],[Ship Date]])</f>
        <v>2017</v>
      </c>
      <c r="M2010" t="str">
        <f>TEXT(Table1[[#This Row],[Ship Date]],"mmm")</f>
        <v>Aug</v>
      </c>
      <c r="N2010">
        <f>ROUNDUP(MONTH(Table1[[#This Row],[Ship Date]])/3,0)</f>
        <v>3</v>
      </c>
    </row>
    <row r="2011" spans="1:14" x14ac:dyDescent="0.3">
      <c r="A2011">
        <v>2026</v>
      </c>
      <c r="B2011" t="s">
        <v>2781</v>
      </c>
      <c r="C2011" t="s">
        <v>2379</v>
      </c>
      <c r="D2011" t="s">
        <v>1306</v>
      </c>
      <c r="E2011" s="1">
        <v>42076</v>
      </c>
      <c r="F2011" s="1">
        <v>42078</v>
      </c>
      <c r="G2011" t="s">
        <v>82</v>
      </c>
      <c r="H2011" s="6">
        <v>141.96</v>
      </c>
      <c r="I2011">
        <v>2</v>
      </c>
      <c r="J2011">
        <v>0</v>
      </c>
      <c r="K2011" s="6">
        <v>39.748800000000003</v>
      </c>
      <c r="L2011">
        <f>YEAR(Table1[[#This Row],[Ship Date]])</f>
        <v>2015</v>
      </c>
      <c r="M2011" t="str">
        <f>TEXT(Table1[[#This Row],[Ship Date]],"mmm")</f>
        <v>Mar</v>
      </c>
      <c r="N2011">
        <f>ROUNDUP(MONTH(Table1[[#This Row],[Ship Date]])/3,0)</f>
        <v>1</v>
      </c>
    </row>
    <row r="2012" spans="1:14" x14ac:dyDescent="0.3">
      <c r="A2012">
        <v>2027</v>
      </c>
      <c r="B2012" t="s">
        <v>2782</v>
      </c>
      <c r="C2012" t="s">
        <v>385</v>
      </c>
      <c r="D2012" t="s">
        <v>682</v>
      </c>
      <c r="E2012" s="1">
        <v>42621</v>
      </c>
      <c r="F2012" s="1">
        <v>42623</v>
      </c>
      <c r="G2012" t="s">
        <v>14</v>
      </c>
      <c r="H2012" s="6">
        <v>33.024000000000001</v>
      </c>
      <c r="I2012">
        <v>2</v>
      </c>
      <c r="J2012">
        <v>0.2</v>
      </c>
      <c r="K2012" s="6">
        <v>11.558400000000001</v>
      </c>
      <c r="L2012">
        <f>YEAR(Table1[[#This Row],[Ship Date]])</f>
        <v>2016</v>
      </c>
      <c r="M2012" t="str">
        <f>TEXT(Table1[[#This Row],[Ship Date]],"mmm")</f>
        <v>Sep</v>
      </c>
      <c r="N2012">
        <f>ROUNDUP(MONTH(Table1[[#This Row],[Ship Date]])/3,0)</f>
        <v>3</v>
      </c>
    </row>
    <row r="2013" spans="1:14" x14ac:dyDescent="0.3">
      <c r="A2013">
        <v>2028</v>
      </c>
      <c r="B2013" t="s">
        <v>2782</v>
      </c>
      <c r="C2013" t="s">
        <v>385</v>
      </c>
      <c r="D2013" t="s">
        <v>1101</v>
      </c>
      <c r="E2013" s="1">
        <v>42621</v>
      </c>
      <c r="F2013" s="1">
        <v>42623</v>
      </c>
      <c r="G2013" t="s">
        <v>14</v>
      </c>
      <c r="H2013" s="6">
        <v>67.135999999999996</v>
      </c>
      <c r="I2013">
        <v>4</v>
      </c>
      <c r="J2013">
        <v>0.2</v>
      </c>
      <c r="K2013" s="6">
        <v>23.497599999999998</v>
      </c>
      <c r="L2013">
        <f>YEAR(Table1[[#This Row],[Ship Date]])</f>
        <v>2016</v>
      </c>
      <c r="M2013" t="str">
        <f>TEXT(Table1[[#This Row],[Ship Date]],"mmm")</f>
        <v>Sep</v>
      </c>
      <c r="N2013">
        <f>ROUNDUP(MONTH(Table1[[#This Row],[Ship Date]])/3,0)</f>
        <v>3</v>
      </c>
    </row>
    <row r="2014" spans="1:14" x14ac:dyDescent="0.3">
      <c r="A2014">
        <v>2029</v>
      </c>
      <c r="B2014" t="s">
        <v>2783</v>
      </c>
      <c r="C2014" t="s">
        <v>1433</v>
      </c>
      <c r="D2014" t="s">
        <v>389</v>
      </c>
      <c r="E2014" s="1">
        <v>42334</v>
      </c>
      <c r="F2014" s="1">
        <v>42338</v>
      </c>
      <c r="G2014" t="s">
        <v>22</v>
      </c>
      <c r="H2014" s="6">
        <v>14.73</v>
      </c>
      <c r="I2014">
        <v>3</v>
      </c>
      <c r="J2014">
        <v>0</v>
      </c>
      <c r="K2014" s="6">
        <v>6.9230999999999998</v>
      </c>
      <c r="L2014">
        <f>YEAR(Table1[[#This Row],[Ship Date]])</f>
        <v>2015</v>
      </c>
      <c r="M2014" t="str">
        <f>TEXT(Table1[[#This Row],[Ship Date]],"mmm")</f>
        <v>Nov</v>
      </c>
      <c r="N2014">
        <f>ROUNDUP(MONTH(Table1[[#This Row],[Ship Date]])/3,0)</f>
        <v>4</v>
      </c>
    </row>
    <row r="2015" spans="1:14" x14ac:dyDescent="0.3">
      <c r="A2015">
        <v>2030</v>
      </c>
      <c r="B2015" t="s">
        <v>2783</v>
      </c>
      <c r="C2015" t="s">
        <v>1433</v>
      </c>
      <c r="D2015" t="s">
        <v>2784</v>
      </c>
      <c r="E2015" s="1">
        <v>42334</v>
      </c>
      <c r="F2015" s="1">
        <v>42338</v>
      </c>
      <c r="G2015" t="s">
        <v>22</v>
      </c>
      <c r="H2015" s="6">
        <v>104.9</v>
      </c>
      <c r="I2015">
        <v>5</v>
      </c>
      <c r="J2015">
        <v>0</v>
      </c>
      <c r="K2015" s="6">
        <v>25.175999999999998</v>
      </c>
      <c r="L2015">
        <f>YEAR(Table1[[#This Row],[Ship Date]])</f>
        <v>2015</v>
      </c>
      <c r="M2015" t="str">
        <f>TEXT(Table1[[#This Row],[Ship Date]],"mmm")</f>
        <v>Nov</v>
      </c>
      <c r="N2015">
        <f>ROUNDUP(MONTH(Table1[[#This Row],[Ship Date]])/3,0)</f>
        <v>4</v>
      </c>
    </row>
    <row r="2016" spans="1:14" x14ac:dyDescent="0.3">
      <c r="A2016">
        <v>2031</v>
      </c>
      <c r="B2016" t="s">
        <v>2783</v>
      </c>
      <c r="C2016" t="s">
        <v>1433</v>
      </c>
      <c r="D2016" t="s">
        <v>1664</v>
      </c>
      <c r="E2016" s="1">
        <v>42334</v>
      </c>
      <c r="F2016" s="1">
        <v>42338</v>
      </c>
      <c r="G2016" t="s">
        <v>22</v>
      </c>
      <c r="H2016" s="6">
        <v>61.04</v>
      </c>
      <c r="I2016">
        <v>4</v>
      </c>
      <c r="J2016">
        <v>0</v>
      </c>
      <c r="K2016" s="6">
        <v>30.52</v>
      </c>
      <c r="L2016">
        <f>YEAR(Table1[[#This Row],[Ship Date]])</f>
        <v>2015</v>
      </c>
      <c r="M2016" t="str">
        <f>TEXT(Table1[[#This Row],[Ship Date]],"mmm")</f>
        <v>Nov</v>
      </c>
      <c r="N2016">
        <f>ROUNDUP(MONTH(Table1[[#This Row],[Ship Date]])/3,0)</f>
        <v>4</v>
      </c>
    </row>
    <row r="2017" spans="1:14" x14ac:dyDescent="0.3">
      <c r="A2017">
        <v>2032</v>
      </c>
      <c r="B2017" t="s">
        <v>2783</v>
      </c>
      <c r="C2017" t="s">
        <v>1433</v>
      </c>
      <c r="D2017" t="s">
        <v>2258</v>
      </c>
      <c r="E2017" s="1">
        <v>42334</v>
      </c>
      <c r="F2017" s="1">
        <v>42338</v>
      </c>
      <c r="G2017" t="s">
        <v>22</v>
      </c>
      <c r="H2017" s="6">
        <v>10.95</v>
      </c>
      <c r="I2017">
        <v>3</v>
      </c>
      <c r="J2017">
        <v>0</v>
      </c>
      <c r="K2017" s="6">
        <v>5.1464999999999996</v>
      </c>
      <c r="L2017">
        <f>YEAR(Table1[[#This Row],[Ship Date]])</f>
        <v>2015</v>
      </c>
      <c r="M2017" t="str">
        <f>TEXT(Table1[[#This Row],[Ship Date]],"mmm")</f>
        <v>Nov</v>
      </c>
      <c r="N2017">
        <f>ROUNDUP(MONTH(Table1[[#This Row],[Ship Date]])/3,0)</f>
        <v>4</v>
      </c>
    </row>
    <row r="2018" spans="1:14" x14ac:dyDescent="0.3">
      <c r="A2018">
        <v>2033</v>
      </c>
      <c r="B2018" t="s">
        <v>2785</v>
      </c>
      <c r="C2018" t="s">
        <v>1481</v>
      </c>
      <c r="D2018" t="s">
        <v>1482</v>
      </c>
      <c r="E2018" s="1">
        <v>42713</v>
      </c>
      <c r="F2018" s="1">
        <v>42717</v>
      </c>
      <c r="G2018" t="s">
        <v>22</v>
      </c>
      <c r="H2018" s="6">
        <v>9.3919999999999995</v>
      </c>
      <c r="I2018">
        <v>2</v>
      </c>
      <c r="J2018">
        <v>0.2</v>
      </c>
      <c r="K2018" s="6">
        <v>3.2871999999999999</v>
      </c>
      <c r="L2018">
        <f>YEAR(Table1[[#This Row],[Ship Date]])</f>
        <v>2016</v>
      </c>
      <c r="M2018" t="str">
        <f>TEXT(Table1[[#This Row],[Ship Date]],"mmm")</f>
        <v>Dec</v>
      </c>
      <c r="N2018">
        <f>ROUNDUP(MONTH(Table1[[#This Row],[Ship Date]])/3,0)</f>
        <v>4</v>
      </c>
    </row>
    <row r="2019" spans="1:14" x14ac:dyDescent="0.3">
      <c r="A2019">
        <v>2034</v>
      </c>
      <c r="B2019" t="s">
        <v>2785</v>
      </c>
      <c r="C2019" t="s">
        <v>1481</v>
      </c>
      <c r="D2019" t="s">
        <v>2541</v>
      </c>
      <c r="E2019" s="1">
        <v>42713</v>
      </c>
      <c r="F2019" s="1">
        <v>42717</v>
      </c>
      <c r="G2019" t="s">
        <v>22</v>
      </c>
      <c r="H2019" s="6">
        <v>9.3279999999999994</v>
      </c>
      <c r="I2019">
        <v>1</v>
      </c>
      <c r="J2019">
        <v>0.2</v>
      </c>
      <c r="K2019" s="6">
        <v>0.81620000000000004</v>
      </c>
      <c r="L2019">
        <f>YEAR(Table1[[#This Row],[Ship Date]])</f>
        <v>2016</v>
      </c>
      <c r="M2019" t="str">
        <f>TEXT(Table1[[#This Row],[Ship Date]],"mmm")</f>
        <v>Dec</v>
      </c>
      <c r="N2019">
        <f>ROUNDUP(MONTH(Table1[[#This Row],[Ship Date]])/3,0)</f>
        <v>4</v>
      </c>
    </row>
    <row r="2020" spans="1:14" x14ac:dyDescent="0.3">
      <c r="A2020">
        <v>2035</v>
      </c>
      <c r="B2020" t="s">
        <v>2786</v>
      </c>
      <c r="C2020" t="s">
        <v>2787</v>
      </c>
      <c r="D2020" t="s">
        <v>1831</v>
      </c>
      <c r="E2020" s="1">
        <v>43003</v>
      </c>
      <c r="F2020" s="1">
        <v>43007</v>
      </c>
      <c r="G2020" t="s">
        <v>22</v>
      </c>
      <c r="H2020" s="6">
        <v>8.26</v>
      </c>
      <c r="I2020">
        <v>2</v>
      </c>
      <c r="J2020">
        <v>0</v>
      </c>
      <c r="K2020" s="6">
        <v>3.8822000000000001</v>
      </c>
      <c r="L2020">
        <f>YEAR(Table1[[#This Row],[Ship Date]])</f>
        <v>2017</v>
      </c>
      <c r="M2020" t="str">
        <f>TEXT(Table1[[#This Row],[Ship Date]],"mmm")</f>
        <v>Sep</v>
      </c>
      <c r="N2020">
        <f>ROUNDUP(MONTH(Table1[[#This Row],[Ship Date]])/3,0)</f>
        <v>3</v>
      </c>
    </row>
    <row r="2021" spans="1:14" x14ac:dyDescent="0.3">
      <c r="A2021">
        <v>2036</v>
      </c>
      <c r="B2021" t="s">
        <v>2786</v>
      </c>
      <c r="C2021" t="s">
        <v>2787</v>
      </c>
      <c r="D2021" t="s">
        <v>115</v>
      </c>
      <c r="E2021" s="1">
        <v>43003</v>
      </c>
      <c r="F2021" s="1">
        <v>43007</v>
      </c>
      <c r="G2021" t="s">
        <v>22</v>
      </c>
      <c r="H2021" s="6">
        <v>269.97000000000003</v>
      </c>
      <c r="I2021">
        <v>3</v>
      </c>
      <c r="J2021">
        <v>0</v>
      </c>
      <c r="K2021" s="6">
        <v>51.2943</v>
      </c>
      <c r="L2021">
        <f>YEAR(Table1[[#This Row],[Ship Date]])</f>
        <v>2017</v>
      </c>
      <c r="M2021" t="str">
        <f>TEXT(Table1[[#This Row],[Ship Date]],"mmm")</f>
        <v>Sep</v>
      </c>
      <c r="N2021">
        <f>ROUNDUP(MONTH(Table1[[#This Row],[Ship Date]])/3,0)</f>
        <v>3</v>
      </c>
    </row>
    <row r="2022" spans="1:14" x14ac:dyDescent="0.3">
      <c r="A2022">
        <v>2037</v>
      </c>
      <c r="B2022" t="s">
        <v>2788</v>
      </c>
      <c r="C2022" t="s">
        <v>867</v>
      </c>
      <c r="D2022" t="s">
        <v>734</v>
      </c>
      <c r="E2022" s="1">
        <v>42027</v>
      </c>
      <c r="F2022" s="1">
        <v>42031</v>
      </c>
      <c r="G2022" t="s">
        <v>22</v>
      </c>
      <c r="H2022" s="6">
        <v>29.04</v>
      </c>
      <c r="I2022">
        <v>3</v>
      </c>
      <c r="J2022">
        <v>0</v>
      </c>
      <c r="K2022" s="6">
        <v>13.9392</v>
      </c>
      <c r="L2022">
        <f>YEAR(Table1[[#This Row],[Ship Date]])</f>
        <v>2015</v>
      </c>
      <c r="M2022" t="str">
        <f>TEXT(Table1[[#This Row],[Ship Date]],"mmm")</f>
        <v>Jan</v>
      </c>
      <c r="N2022">
        <f>ROUNDUP(MONTH(Table1[[#This Row],[Ship Date]])/3,0)</f>
        <v>1</v>
      </c>
    </row>
    <row r="2023" spans="1:14" x14ac:dyDescent="0.3">
      <c r="A2023">
        <v>2038</v>
      </c>
      <c r="B2023" t="s">
        <v>2788</v>
      </c>
      <c r="C2023" t="s">
        <v>867</v>
      </c>
      <c r="D2023" t="s">
        <v>2462</v>
      </c>
      <c r="E2023" s="1">
        <v>42027</v>
      </c>
      <c r="F2023" s="1">
        <v>42031</v>
      </c>
      <c r="G2023" t="s">
        <v>22</v>
      </c>
      <c r="H2023" s="6">
        <v>14.62</v>
      </c>
      <c r="I2023">
        <v>2</v>
      </c>
      <c r="J2023">
        <v>0</v>
      </c>
      <c r="K2023" s="6">
        <v>6.8714000000000004</v>
      </c>
      <c r="L2023">
        <f>YEAR(Table1[[#This Row],[Ship Date]])</f>
        <v>2015</v>
      </c>
      <c r="M2023" t="str">
        <f>TEXT(Table1[[#This Row],[Ship Date]],"mmm")</f>
        <v>Jan</v>
      </c>
      <c r="N2023">
        <f>ROUNDUP(MONTH(Table1[[#This Row],[Ship Date]])/3,0)</f>
        <v>1</v>
      </c>
    </row>
    <row r="2024" spans="1:14" x14ac:dyDescent="0.3">
      <c r="A2024">
        <v>2039</v>
      </c>
      <c r="B2024" t="s">
        <v>2789</v>
      </c>
      <c r="C2024" t="s">
        <v>1712</v>
      </c>
      <c r="D2024" t="s">
        <v>2790</v>
      </c>
      <c r="E2024" s="1">
        <v>42173</v>
      </c>
      <c r="F2024" s="1">
        <v>42178</v>
      </c>
      <c r="G2024" t="s">
        <v>22</v>
      </c>
      <c r="H2024" s="6">
        <v>11.952</v>
      </c>
      <c r="I2024">
        <v>3</v>
      </c>
      <c r="J2024">
        <v>0.2</v>
      </c>
      <c r="K2024" s="6">
        <v>4.3326000000000002</v>
      </c>
      <c r="L2024">
        <f>YEAR(Table1[[#This Row],[Ship Date]])</f>
        <v>2015</v>
      </c>
      <c r="M2024" t="str">
        <f>TEXT(Table1[[#This Row],[Ship Date]],"mmm")</f>
        <v>Jun</v>
      </c>
      <c r="N2024">
        <f>ROUNDUP(MONTH(Table1[[#This Row],[Ship Date]])/3,0)</f>
        <v>2</v>
      </c>
    </row>
    <row r="2025" spans="1:14" x14ac:dyDescent="0.3">
      <c r="A2025">
        <v>2040</v>
      </c>
      <c r="B2025" t="s">
        <v>2789</v>
      </c>
      <c r="C2025" t="s">
        <v>1712</v>
      </c>
      <c r="D2025" t="s">
        <v>1850</v>
      </c>
      <c r="E2025" s="1">
        <v>42173</v>
      </c>
      <c r="F2025" s="1">
        <v>42178</v>
      </c>
      <c r="G2025" t="s">
        <v>22</v>
      </c>
      <c r="H2025" s="6">
        <v>4.5359999999999996</v>
      </c>
      <c r="I2025">
        <v>7</v>
      </c>
      <c r="J2025">
        <v>0.7</v>
      </c>
      <c r="K2025" s="6">
        <v>-3.3264</v>
      </c>
      <c r="L2025">
        <f>YEAR(Table1[[#This Row],[Ship Date]])</f>
        <v>2015</v>
      </c>
      <c r="M2025" t="str">
        <f>TEXT(Table1[[#This Row],[Ship Date]],"mmm")</f>
        <v>Jun</v>
      </c>
      <c r="N2025">
        <f>ROUNDUP(MONTH(Table1[[#This Row],[Ship Date]])/3,0)</f>
        <v>2</v>
      </c>
    </row>
    <row r="2026" spans="1:14" x14ac:dyDescent="0.3">
      <c r="A2026">
        <v>2041</v>
      </c>
      <c r="B2026" t="s">
        <v>2789</v>
      </c>
      <c r="C2026" t="s">
        <v>1712</v>
      </c>
      <c r="D2026" t="s">
        <v>1664</v>
      </c>
      <c r="E2026" s="1">
        <v>42173</v>
      </c>
      <c r="F2026" s="1">
        <v>42178</v>
      </c>
      <c r="G2026" t="s">
        <v>22</v>
      </c>
      <c r="H2026" s="6">
        <v>9.1560000000000006</v>
      </c>
      <c r="I2026">
        <v>2</v>
      </c>
      <c r="J2026">
        <v>0.7</v>
      </c>
      <c r="K2026" s="6">
        <v>-6.1040000000000001</v>
      </c>
      <c r="L2026">
        <f>YEAR(Table1[[#This Row],[Ship Date]])</f>
        <v>2015</v>
      </c>
      <c r="M2026" t="str">
        <f>TEXT(Table1[[#This Row],[Ship Date]],"mmm")</f>
        <v>Jun</v>
      </c>
      <c r="N2026">
        <f>ROUNDUP(MONTH(Table1[[#This Row],[Ship Date]])/3,0)</f>
        <v>2</v>
      </c>
    </row>
    <row r="2027" spans="1:14" x14ac:dyDescent="0.3">
      <c r="A2027">
        <v>2042</v>
      </c>
      <c r="B2027" t="s">
        <v>2789</v>
      </c>
      <c r="C2027" t="s">
        <v>1712</v>
      </c>
      <c r="D2027" t="s">
        <v>2606</v>
      </c>
      <c r="E2027" s="1">
        <v>42173</v>
      </c>
      <c r="F2027" s="1">
        <v>42178</v>
      </c>
      <c r="G2027" t="s">
        <v>22</v>
      </c>
      <c r="H2027" s="6">
        <v>75.36</v>
      </c>
      <c r="I2027">
        <v>5</v>
      </c>
      <c r="J2027">
        <v>0.2</v>
      </c>
      <c r="K2027" s="6">
        <v>20.724</v>
      </c>
      <c r="L2027">
        <f>YEAR(Table1[[#This Row],[Ship Date]])</f>
        <v>2015</v>
      </c>
      <c r="M2027" t="str">
        <f>TEXT(Table1[[#This Row],[Ship Date]],"mmm")</f>
        <v>Jun</v>
      </c>
      <c r="N2027">
        <f>ROUNDUP(MONTH(Table1[[#This Row],[Ship Date]])/3,0)</f>
        <v>2</v>
      </c>
    </row>
    <row r="2028" spans="1:14" x14ac:dyDescent="0.3">
      <c r="A2028">
        <v>2043</v>
      </c>
      <c r="B2028" t="s">
        <v>2791</v>
      </c>
      <c r="C2028" t="s">
        <v>807</v>
      </c>
      <c r="D2028" t="s">
        <v>2792</v>
      </c>
      <c r="E2028" s="1">
        <v>42279</v>
      </c>
      <c r="F2028" s="1">
        <v>42285</v>
      </c>
      <c r="G2028" t="s">
        <v>22</v>
      </c>
      <c r="H2028" s="6">
        <v>57.503999999999998</v>
      </c>
      <c r="I2028">
        <v>6</v>
      </c>
      <c r="J2028">
        <v>0.2</v>
      </c>
      <c r="K2028" s="6">
        <v>20.1264</v>
      </c>
      <c r="L2028">
        <f>YEAR(Table1[[#This Row],[Ship Date]])</f>
        <v>2015</v>
      </c>
      <c r="M2028" t="str">
        <f>TEXT(Table1[[#This Row],[Ship Date]],"mmm")</f>
        <v>Oct</v>
      </c>
      <c r="N2028">
        <f>ROUNDUP(MONTH(Table1[[#This Row],[Ship Date]])/3,0)</f>
        <v>4</v>
      </c>
    </row>
    <row r="2029" spans="1:14" x14ac:dyDescent="0.3">
      <c r="A2029">
        <v>2044</v>
      </c>
      <c r="B2029" t="s">
        <v>2793</v>
      </c>
      <c r="C2029" t="s">
        <v>2219</v>
      </c>
      <c r="D2029" t="s">
        <v>1963</v>
      </c>
      <c r="E2029" s="1">
        <v>43057</v>
      </c>
      <c r="F2029" s="1">
        <v>43062</v>
      </c>
      <c r="G2029" t="s">
        <v>22</v>
      </c>
      <c r="H2029" s="6">
        <v>38.863999999999997</v>
      </c>
      <c r="I2029">
        <v>7</v>
      </c>
      <c r="J2029">
        <v>0.2</v>
      </c>
      <c r="K2029" s="6">
        <v>7.7728000000000002</v>
      </c>
      <c r="L2029">
        <f>YEAR(Table1[[#This Row],[Ship Date]])</f>
        <v>2017</v>
      </c>
      <c r="M2029" t="str">
        <f>TEXT(Table1[[#This Row],[Ship Date]],"mmm")</f>
        <v>Nov</v>
      </c>
      <c r="N2029">
        <f>ROUNDUP(MONTH(Table1[[#This Row],[Ship Date]])/3,0)</f>
        <v>4</v>
      </c>
    </row>
    <row r="2030" spans="1:14" x14ac:dyDescent="0.3">
      <c r="A2030">
        <v>2045</v>
      </c>
      <c r="B2030" t="s">
        <v>2794</v>
      </c>
      <c r="C2030" t="s">
        <v>55</v>
      </c>
      <c r="D2030" t="s">
        <v>2135</v>
      </c>
      <c r="E2030" s="1">
        <v>41868</v>
      </c>
      <c r="F2030" s="1">
        <v>41874</v>
      </c>
      <c r="G2030" t="s">
        <v>22</v>
      </c>
      <c r="H2030" s="6">
        <v>15.552</v>
      </c>
      <c r="I2030">
        <v>3</v>
      </c>
      <c r="J2030">
        <v>0.2</v>
      </c>
      <c r="K2030" s="6">
        <v>5.4432</v>
      </c>
      <c r="L2030">
        <f>YEAR(Table1[[#This Row],[Ship Date]])</f>
        <v>2014</v>
      </c>
      <c r="M2030" t="str">
        <f>TEXT(Table1[[#This Row],[Ship Date]],"mmm")</f>
        <v>Aug</v>
      </c>
      <c r="N2030">
        <f>ROUNDUP(MONTH(Table1[[#This Row],[Ship Date]])/3,0)</f>
        <v>3</v>
      </c>
    </row>
    <row r="2031" spans="1:14" x14ac:dyDescent="0.3">
      <c r="A2031">
        <v>2046</v>
      </c>
      <c r="B2031" t="s">
        <v>2795</v>
      </c>
      <c r="C2031" t="s">
        <v>2796</v>
      </c>
      <c r="D2031" t="s">
        <v>1514</v>
      </c>
      <c r="E2031" s="1">
        <v>42568</v>
      </c>
      <c r="F2031" s="1">
        <v>42572</v>
      </c>
      <c r="G2031" t="s">
        <v>22</v>
      </c>
      <c r="H2031" s="6">
        <v>162.63999999999999</v>
      </c>
      <c r="I2031">
        <v>2</v>
      </c>
      <c r="J2031">
        <v>0</v>
      </c>
      <c r="K2031" s="6">
        <v>45.539200000000001</v>
      </c>
      <c r="L2031">
        <f>YEAR(Table1[[#This Row],[Ship Date]])</f>
        <v>2016</v>
      </c>
      <c r="M2031" t="str">
        <f>TEXT(Table1[[#This Row],[Ship Date]],"mmm")</f>
        <v>Jul</v>
      </c>
      <c r="N2031">
        <f>ROUNDUP(MONTH(Table1[[#This Row],[Ship Date]])/3,0)</f>
        <v>3</v>
      </c>
    </row>
    <row r="2032" spans="1:14" x14ac:dyDescent="0.3">
      <c r="A2032">
        <v>2047</v>
      </c>
      <c r="B2032" t="s">
        <v>2795</v>
      </c>
      <c r="C2032" t="s">
        <v>2796</v>
      </c>
      <c r="D2032" t="s">
        <v>523</v>
      </c>
      <c r="E2032" s="1">
        <v>42568</v>
      </c>
      <c r="F2032" s="1">
        <v>42572</v>
      </c>
      <c r="G2032" t="s">
        <v>22</v>
      </c>
      <c r="H2032" s="6">
        <v>597</v>
      </c>
      <c r="I2032">
        <v>3</v>
      </c>
      <c r="J2032">
        <v>0</v>
      </c>
      <c r="K2032" s="6">
        <v>280.58999999999997</v>
      </c>
      <c r="L2032">
        <f>YEAR(Table1[[#This Row],[Ship Date]])</f>
        <v>2016</v>
      </c>
      <c r="M2032" t="str">
        <f>TEXT(Table1[[#This Row],[Ship Date]],"mmm")</f>
        <v>Jul</v>
      </c>
      <c r="N2032">
        <f>ROUNDUP(MONTH(Table1[[#This Row],[Ship Date]])/3,0)</f>
        <v>3</v>
      </c>
    </row>
    <row r="2033" spans="1:14" x14ac:dyDescent="0.3">
      <c r="A2033">
        <v>2048</v>
      </c>
      <c r="B2033" t="s">
        <v>2795</v>
      </c>
      <c r="C2033" t="s">
        <v>2796</v>
      </c>
      <c r="D2033" t="s">
        <v>835</v>
      </c>
      <c r="E2033" s="1">
        <v>42568</v>
      </c>
      <c r="F2033" s="1">
        <v>42572</v>
      </c>
      <c r="G2033" t="s">
        <v>22</v>
      </c>
      <c r="H2033" s="6">
        <v>55.48</v>
      </c>
      <c r="I2033">
        <v>1</v>
      </c>
      <c r="J2033">
        <v>0</v>
      </c>
      <c r="K2033" s="6">
        <v>26.630400000000002</v>
      </c>
      <c r="L2033">
        <f>YEAR(Table1[[#This Row],[Ship Date]])</f>
        <v>2016</v>
      </c>
      <c r="M2033" t="str">
        <f>TEXT(Table1[[#This Row],[Ship Date]],"mmm")</f>
        <v>Jul</v>
      </c>
      <c r="N2033">
        <f>ROUNDUP(MONTH(Table1[[#This Row],[Ship Date]])/3,0)</f>
        <v>3</v>
      </c>
    </row>
    <row r="2034" spans="1:14" x14ac:dyDescent="0.3">
      <c r="A2034">
        <v>2049</v>
      </c>
      <c r="B2034" t="s">
        <v>2797</v>
      </c>
      <c r="C2034" t="s">
        <v>1065</v>
      </c>
      <c r="D2034" t="s">
        <v>71</v>
      </c>
      <c r="E2034" s="1">
        <v>42196</v>
      </c>
      <c r="F2034" s="1">
        <v>42198</v>
      </c>
      <c r="G2034" t="s">
        <v>82</v>
      </c>
      <c r="H2034" s="6">
        <v>289.8</v>
      </c>
      <c r="I2034">
        <v>7</v>
      </c>
      <c r="J2034">
        <v>0.2</v>
      </c>
      <c r="K2034" s="6">
        <v>36.225000000000001</v>
      </c>
      <c r="L2034">
        <f>YEAR(Table1[[#This Row],[Ship Date]])</f>
        <v>2015</v>
      </c>
      <c r="M2034" t="str">
        <f>TEXT(Table1[[#This Row],[Ship Date]],"mmm")</f>
        <v>Jul</v>
      </c>
      <c r="N2034">
        <f>ROUNDUP(MONTH(Table1[[#This Row],[Ship Date]])/3,0)</f>
        <v>3</v>
      </c>
    </row>
    <row r="2035" spans="1:14" x14ac:dyDescent="0.3">
      <c r="A2035">
        <v>2050</v>
      </c>
      <c r="B2035" t="s">
        <v>2797</v>
      </c>
      <c r="C2035" t="s">
        <v>1065</v>
      </c>
      <c r="D2035" t="s">
        <v>1599</v>
      </c>
      <c r="E2035" s="1">
        <v>42196</v>
      </c>
      <c r="F2035" s="1">
        <v>42198</v>
      </c>
      <c r="G2035" t="s">
        <v>82</v>
      </c>
      <c r="H2035" s="6">
        <v>2.5019999999999998</v>
      </c>
      <c r="I2035">
        <v>3</v>
      </c>
      <c r="J2035">
        <v>0.7</v>
      </c>
      <c r="K2035" s="6">
        <v>-2.0015999999999998</v>
      </c>
      <c r="L2035">
        <f>YEAR(Table1[[#This Row],[Ship Date]])</f>
        <v>2015</v>
      </c>
      <c r="M2035" t="str">
        <f>TEXT(Table1[[#This Row],[Ship Date]],"mmm")</f>
        <v>Jul</v>
      </c>
      <c r="N2035">
        <f>ROUNDUP(MONTH(Table1[[#This Row],[Ship Date]])/3,0)</f>
        <v>3</v>
      </c>
    </row>
    <row r="2036" spans="1:14" x14ac:dyDescent="0.3">
      <c r="A2036">
        <v>2051</v>
      </c>
      <c r="B2036" t="s">
        <v>2797</v>
      </c>
      <c r="C2036" t="s">
        <v>1065</v>
      </c>
      <c r="D2036" t="s">
        <v>1717</v>
      </c>
      <c r="E2036" s="1">
        <v>42196</v>
      </c>
      <c r="F2036" s="1">
        <v>42198</v>
      </c>
      <c r="G2036" t="s">
        <v>82</v>
      </c>
      <c r="H2036" s="6">
        <v>6.48</v>
      </c>
      <c r="I2036">
        <v>4</v>
      </c>
      <c r="J2036">
        <v>0.7</v>
      </c>
      <c r="K2036" s="6">
        <v>-4.7519999999999998</v>
      </c>
      <c r="L2036">
        <f>YEAR(Table1[[#This Row],[Ship Date]])</f>
        <v>2015</v>
      </c>
      <c r="M2036" t="str">
        <f>TEXT(Table1[[#This Row],[Ship Date]],"mmm")</f>
        <v>Jul</v>
      </c>
      <c r="N2036">
        <f>ROUNDUP(MONTH(Table1[[#This Row],[Ship Date]])/3,0)</f>
        <v>3</v>
      </c>
    </row>
    <row r="2037" spans="1:14" x14ac:dyDescent="0.3">
      <c r="A2037">
        <v>2052</v>
      </c>
      <c r="B2037" t="s">
        <v>2797</v>
      </c>
      <c r="C2037" t="s">
        <v>1065</v>
      </c>
      <c r="D2037" t="s">
        <v>2798</v>
      </c>
      <c r="E2037" s="1">
        <v>42196</v>
      </c>
      <c r="F2037" s="1">
        <v>42198</v>
      </c>
      <c r="G2037" t="s">
        <v>82</v>
      </c>
      <c r="H2037" s="6">
        <v>341.488</v>
      </c>
      <c r="I2037">
        <v>8</v>
      </c>
      <c r="J2037">
        <v>0.3</v>
      </c>
      <c r="K2037" s="6">
        <v>-73.176000000000002</v>
      </c>
      <c r="L2037">
        <f>YEAR(Table1[[#This Row],[Ship Date]])</f>
        <v>2015</v>
      </c>
      <c r="M2037" t="str">
        <f>TEXT(Table1[[#This Row],[Ship Date]],"mmm")</f>
        <v>Jul</v>
      </c>
      <c r="N2037">
        <f>ROUNDUP(MONTH(Table1[[#This Row],[Ship Date]])/3,0)</f>
        <v>3</v>
      </c>
    </row>
    <row r="2038" spans="1:14" x14ac:dyDescent="0.3">
      <c r="A2038">
        <v>2053</v>
      </c>
      <c r="B2038" t="s">
        <v>2797</v>
      </c>
      <c r="C2038" t="s">
        <v>1065</v>
      </c>
      <c r="D2038" t="s">
        <v>649</v>
      </c>
      <c r="E2038" s="1">
        <v>42196</v>
      </c>
      <c r="F2038" s="1">
        <v>42198</v>
      </c>
      <c r="G2038" t="s">
        <v>82</v>
      </c>
      <c r="H2038" s="6">
        <v>11.12</v>
      </c>
      <c r="I2038">
        <v>5</v>
      </c>
      <c r="J2038">
        <v>0.2</v>
      </c>
      <c r="K2038" s="6">
        <v>0.83399999999999996</v>
      </c>
      <c r="L2038">
        <f>YEAR(Table1[[#This Row],[Ship Date]])</f>
        <v>2015</v>
      </c>
      <c r="M2038" t="str">
        <f>TEXT(Table1[[#This Row],[Ship Date]],"mmm")</f>
        <v>Jul</v>
      </c>
      <c r="N2038">
        <f>ROUNDUP(MONTH(Table1[[#This Row],[Ship Date]])/3,0)</f>
        <v>3</v>
      </c>
    </row>
    <row r="2039" spans="1:14" x14ac:dyDescent="0.3">
      <c r="A2039">
        <v>2054</v>
      </c>
      <c r="B2039" t="s">
        <v>2797</v>
      </c>
      <c r="C2039" t="s">
        <v>1065</v>
      </c>
      <c r="D2039" t="s">
        <v>2799</v>
      </c>
      <c r="E2039" s="1">
        <v>42196</v>
      </c>
      <c r="F2039" s="1">
        <v>42198</v>
      </c>
      <c r="G2039" t="s">
        <v>82</v>
      </c>
      <c r="H2039" s="6">
        <v>25.344000000000001</v>
      </c>
      <c r="I2039">
        <v>6</v>
      </c>
      <c r="J2039">
        <v>0.2</v>
      </c>
      <c r="K2039" s="6">
        <v>3.4847999999999999</v>
      </c>
      <c r="L2039">
        <f>YEAR(Table1[[#This Row],[Ship Date]])</f>
        <v>2015</v>
      </c>
      <c r="M2039" t="str">
        <f>TEXT(Table1[[#This Row],[Ship Date]],"mmm")</f>
        <v>Jul</v>
      </c>
      <c r="N2039">
        <f>ROUNDUP(MONTH(Table1[[#This Row],[Ship Date]])/3,0)</f>
        <v>3</v>
      </c>
    </row>
    <row r="2040" spans="1:14" x14ac:dyDescent="0.3">
      <c r="A2040">
        <v>2055</v>
      </c>
      <c r="B2040" t="s">
        <v>2800</v>
      </c>
      <c r="C2040" t="s">
        <v>2338</v>
      </c>
      <c r="D2040" t="s">
        <v>2560</v>
      </c>
      <c r="E2040" s="1">
        <v>42705</v>
      </c>
      <c r="F2040" s="1">
        <v>42711</v>
      </c>
      <c r="G2040" t="s">
        <v>22</v>
      </c>
      <c r="H2040" s="6">
        <v>17.309999999999999</v>
      </c>
      <c r="I2040">
        <v>3</v>
      </c>
      <c r="J2040">
        <v>0</v>
      </c>
      <c r="K2040" s="6">
        <v>5.1929999999999996</v>
      </c>
      <c r="L2040">
        <f>YEAR(Table1[[#This Row],[Ship Date]])</f>
        <v>2016</v>
      </c>
      <c r="M2040" t="str">
        <f>TEXT(Table1[[#This Row],[Ship Date]],"mmm")</f>
        <v>Dec</v>
      </c>
      <c r="N2040">
        <f>ROUNDUP(MONTH(Table1[[#This Row],[Ship Date]])/3,0)</f>
        <v>4</v>
      </c>
    </row>
    <row r="2041" spans="1:14" x14ac:dyDescent="0.3">
      <c r="A2041">
        <v>2056</v>
      </c>
      <c r="B2041" t="s">
        <v>2801</v>
      </c>
      <c r="C2041" t="s">
        <v>1043</v>
      </c>
      <c r="D2041" t="s">
        <v>2802</v>
      </c>
      <c r="E2041" s="1">
        <v>43091</v>
      </c>
      <c r="F2041" s="1">
        <v>43094</v>
      </c>
      <c r="G2041" t="s">
        <v>82</v>
      </c>
      <c r="H2041" s="6">
        <v>199.95</v>
      </c>
      <c r="I2041">
        <v>5</v>
      </c>
      <c r="J2041">
        <v>0</v>
      </c>
      <c r="K2041" s="6">
        <v>63.984000000000002</v>
      </c>
      <c r="L2041">
        <f>YEAR(Table1[[#This Row],[Ship Date]])</f>
        <v>2017</v>
      </c>
      <c r="M2041" t="str">
        <f>TEXT(Table1[[#This Row],[Ship Date]],"mmm")</f>
        <v>Dec</v>
      </c>
      <c r="N2041">
        <f>ROUNDUP(MONTH(Table1[[#This Row],[Ship Date]])/3,0)</f>
        <v>4</v>
      </c>
    </row>
    <row r="2042" spans="1:14" x14ac:dyDescent="0.3">
      <c r="A2042">
        <v>2057</v>
      </c>
      <c r="B2042" t="s">
        <v>2801</v>
      </c>
      <c r="C2042" t="s">
        <v>1043</v>
      </c>
      <c r="D2042" t="s">
        <v>1302</v>
      </c>
      <c r="E2042" s="1">
        <v>43091</v>
      </c>
      <c r="F2042" s="1">
        <v>43094</v>
      </c>
      <c r="G2042" t="s">
        <v>82</v>
      </c>
      <c r="H2042" s="6">
        <v>1586.69</v>
      </c>
      <c r="I2042">
        <v>7</v>
      </c>
      <c r="J2042">
        <v>0</v>
      </c>
      <c r="K2042" s="6">
        <v>412.5394</v>
      </c>
      <c r="L2042">
        <f>YEAR(Table1[[#This Row],[Ship Date]])</f>
        <v>2017</v>
      </c>
      <c r="M2042" t="str">
        <f>TEXT(Table1[[#This Row],[Ship Date]],"mmm")</f>
        <v>Dec</v>
      </c>
      <c r="N2042">
        <f>ROUNDUP(MONTH(Table1[[#This Row],[Ship Date]])/3,0)</f>
        <v>4</v>
      </c>
    </row>
    <row r="2043" spans="1:14" x14ac:dyDescent="0.3">
      <c r="A2043">
        <v>2058</v>
      </c>
      <c r="B2043" t="s">
        <v>2801</v>
      </c>
      <c r="C2043" t="s">
        <v>1043</v>
      </c>
      <c r="D2043" t="s">
        <v>225</v>
      </c>
      <c r="E2043" s="1">
        <v>43091</v>
      </c>
      <c r="F2043" s="1">
        <v>43094</v>
      </c>
      <c r="G2043" t="s">
        <v>82</v>
      </c>
      <c r="H2043" s="6">
        <v>84.99</v>
      </c>
      <c r="I2043">
        <v>1</v>
      </c>
      <c r="J2043">
        <v>0</v>
      </c>
      <c r="K2043" s="6">
        <v>30.596399999999999</v>
      </c>
      <c r="L2043">
        <f>YEAR(Table1[[#This Row],[Ship Date]])</f>
        <v>2017</v>
      </c>
      <c r="M2043" t="str">
        <f>TEXT(Table1[[#This Row],[Ship Date]],"mmm")</f>
        <v>Dec</v>
      </c>
      <c r="N2043">
        <f>ROUNDUP(MONTH(Table1[[#This Row],[Ship Date]])/3,0)</f>
        <v>4</v>
      </c>
    </row>
    <row r="2044" spans="1:14" x14ac:dyDescent="0.3">
      <c r="A2044">
        <v>2059</v>
      </c>
      <c r="B2044" t="s">
        <v>2801</v>
      </c>
      <c r="C2044" t="s">
        <v>1043</v>
      </c>
      <c r="D2044" t="s">
        <v>256</v>
      </c>
      <c r="E2044" s="1">
        <v>43091</v>
      </c>
      <c r="F2044" s="1">
        <v>43094</v>
      </c>
      <c r="G2044" t="s">
        <v>82</v>
      </c>
      <c r="H2044" s="6">
        <v>411.8</v>
      </c>
      <c r="I2044">
        <v>2</v>
      </c>
      <c r="J2044">
        <v>0</v>
      </c>
      <c r="K2044" s="6">
        <v>70.006</v>
      </c>
      <c r="L2044">
        <f>YEAR(Table1[[#This Row],[Ship Date]])</f>
        <v>2017</v>
      </c>
      <c r="M2044" t="str">
        <f>TEXT(Table1[[#This Row],[Ship Date]],"mmm")</f>
        <v>Dec</v>
      </c>
      <c r="N2044">
        <f>ROUNDUP(MONTH(Table1[[#This Row],[Ship Date]])/3,0)</f>
        <v>4</v>
      </c>
    </row>
    <row r="2045" spans="1:14" x14ac:dyDescent="0.3">
      <c r="A2045">
        <v>2060</v>
      </c>
      <c r="B2045" t="s">
        <v>2803</v>
      </c>
      <c r="C2045" t="s">
        <v>243</v>
      </c>
      <c r="D2045" t="s">
        <v>2804</v>
      </c>
      <c r="E2045" s="1">
        <v>41943</v>
      </c>
      <c r="F2045" s="1">
        <v>41947</v>
      </c>
      <c r="G2045" t="s">
        <v>22</v>
      </c>
      <c r="H2045" s="6">
        <v>11.34</v>
      </c>
      <c r="I2045">
        <v>3</v>
      </c>
      <c r="J2045">
        <v>0</v>
      </c>
      <c r="K2045" s="6">
        <v>5.2164000000000001</v>
      </c>
      <c r="L2045">
        <f>YEAR(Table1[[#This Row],[Ship Date]])</f>
        <v>2014</v>
      </c>
      <c r="M2045" t="str">
        <f>TEXT(Table1[[#This Row],[Ship Date]],"mmm")</f>
        <v>Nov</v>
      </c>
      <c r="N2045">
        <f>ROUNDUP(MONTH(Table1[[#This Row],[Ship Date]])/3,0)</f>
        <v>4</v>
      </c>
    </row>
    <row r="2046" spans="1:14" x14ac:dyDescent="0.3">
      <c r="A2046">
        <v>2061</v>
      </c>
      <c r="B2046" t="s">
        <v>2803</v>
      </c>
      <c r="C2046" t="s">
        <v>243</v>
      </c>
      <c r="D2046" t="s">
        <v>2805</v>
      </c>
      <c r="E2046" s="1">
        <v>41943</v>
      </c>
      <c r="F2046" s="1">
        <v>41947</v>
      </c>
      <c r="G2046" t="s">
        <v>22</v>
      </c>
      <c r="H2046" s="6">
        <v>80.3</v>
      </c>
      <c r="I2046">
        <v>5</v>
      </c>
      <c r="J2046">
        <v>0</v>
      </c>
      <c r="K2046" s="6">
        <v>20.878</v>
      </c>
      <c r="L2046">
        <f>YEAR(Table1[[#This Row],[Ship Date]])</f>
        <v>2014</v>
      </c>
      <c r="M2046" t="str">
        <f>TEXT(Table1[[#This Row],[Ship Date]],"mmm")</f>
        <v>Nov</v>
      </c>
      <c r="N2046">
        <f>ROUNDUP(MONTH(Table1[[#This Row],[Ship Date]])/3,0)</f>
        <v>4</v>
      </c>
    </row>
    <row r="2047" spans="1:14" x14ac:dyDescent="0.3">
      <c r="A2047">
        <v>2062</v>
      </c>
      <c r="B2047" t="s">
        <v>2803</v>
      </c>
      <c r="C2047" t="s">
        <v>243</v>
      </c>
      <c r="D2047" t="s">
        <v>2806</v>
      </c>
      <c r="E2047" s="1">
        <v>41943</v>
      </c>
      <c r="F2047" s="1">
        <v>41947</v>
      </c>
      <c r="G2047" t="s">
        <v>22</v>
      </c>
      <c r="H2047" s="6">
        <v>15.968</v>
      </c>
      <c r="I2047">
        <v>2</v>
      </c>
      <c r="J2047">
        <v>0.2</v>
      </c>
      <c r="K2047" s="6">
        <v>5.3891999999999998</v>
      </c>
      <c r="L2047">
        <f>YEAR(Table1[[#This Row],[Ship Date]])</f>
        <v>2014</v>
      </c>
      <c r="M2047" t="str">
        <f>TEXT(Table1[[#This Row],[Ship Date]],"mmm")</f>
        <v>Nov</v>
      </c>
      <c r="N2047">
        <f>ROUNDUP(MONTH(Table1[[#This Row],[Ship Date]])/3,0)</f>
        <v>4</v>
      </c>
    </row>
    <row r="2048" spans="1:14" x14ac:dyDescent="0.3">
      <c r="A2048">
        <v>2063</v>
      </c>
      <c r="B2048" t="s">
        <v>2803</v>
      </c>
      <c r="C2048" t="s">
        <v>243</v>
      </c>
      <c r="D2048" t="s">
        <v>2807</v>
      </c>
      <c r="E2048" s="1">
        <v>41943</v>
      </c>
      <c r="F2048" s="1">
        <v>41947</v>
      </c>
      <c r="G2048" t="s">
        <v>22</v>
      </c>
      <c r="H2048" s="6">
        <v>64.739999999999995</v>
      </c>
      <c r="I2048">
        <v>13</v>
      </c>
      <c r="J2048">
        <v>0</v>
      </c>
      <c r="K2048" s="6">
        <v>30.427800000000001</v>
      </c>
      <c r="L2048">
        <f>YEAR(Table1[[#This Row],[Ship Date]])</f>
        <v>2014</v>
      </c>
      <c r="M2048" t="str">
        <f>TEXT(Table1[[#This Row],[Ship Date]],"mmm")</f>
        <v>Nov</v>
      </c>
      <c r="N2048">
        <f>ROUNDUP(MONTH(Table1[[#This Row],[Ship Date]])/3,0)</f>
        <v>4</v>
      </c>
    </row>
    <row r="2049" spans="1:14" x14ac:dyDescent="0.3">
      <c r="A2049">
        <v>2064</v>
      </c>
      <c r="B2049" t="s">
        <v>2803</v>
      </c>
      <c r="C2049" t="s">
        <v>243</v>
      </c>
      <c r="D2049" t="s">
        <v>2808</v>
      </c>
      <c r="E2049" s="1">
        <v>41943</v>
      </c>
      <c r="F2049" s="1">
        <v>41947</v>
      </c>
      <c r="G2049" t="s">
        <v>22</v>
      </c>
      <c r="H2049" s="6">
        <v>19.295999999999999</v>
      </c>
      <c r="I2049">
        <v>3</v>
      </c>
      <c r="J2049">
        <v>0.2</v>
      </c>
      <c r="K2049" s="6">
        <v>6.03</v>
      </c>
      <c r="L2049">
        <f>YEAR(Table1[[#This Row],[Ship Date]])</f>
        <v>2014</v>
      </c>
      <c r="M2049" t="str">
        <f>TEXT(Table1[[#This Row],[Ship Date]],"mmm")</f>
        <v>Nov</v>
      </c>
      <c r="N2049">
        <f>ROUNDUP(MONTH(Table1[[#This Row],[Ship Date]])/3,0)</f>
        <v>4</v>
      </c>
    </row>
    <row r="2050" spans="1:14" x14ac:dyDescent="0.3">
      <c r="A2050">
        <v>2065</v>
      </c>
      <c r="B2050" t="s">
        <v>2803</v>
      </c>
      <c r="C2050" t="s">
        <v>243</v>
      </c>
      <c r="D2050" t="s">
        <v>1091</v>
      </c>
      <c r="E2050" s="1">
        <v>41943</v>
      </c>
      <c r="F2050" s="1">
        <v>41947</v>
      </c>
      <c r="G2050" t="s">
        <v>22</v>
      </c>
      <c r="H2050" s="6">
        <v>405.64</v>
      </c>
      <c r="I2050">
        <v>4</v>
      </c>
      <c r="J2050">
        <v>0</v>
      </c>
      <c r="K2050" s="6">
        <v>12.1692</v>
      </c>
      <c r="L2050">
        <f>YEAR(Table1[[#This Row],[Ship Date]])</f>
        <v>2014</v>
      </c>
      <c r="M2050" t="str">
        <f>TEXT(Table1[[#This Row],[Ship Date]],"mmm")</f>
        <v>Nov</v>
      </c>
      <c r="N2050">
        <f>ROUNDUP(MONTH(Table1[[#This Row],[Ship Date]])/3,0)</f>
        <v>4</v>
      </c>
    </row>
    <row r="2051" spans="1:14" x14ac:dyDescent="0.3">
      <c r="A2051">
        <v>2066</v>
      </c>
      <c r="B2051" t="s">
        <v>2803</v>
      </c>
      <c r="C2051" t="s">
        <v>243</v>
      </c>
      <c r="D2051" t="s">
        <v>2798</v>
      </c>
      <c r="E2051" s="1">
        <v>41943</v>
      </c>
      <c r="F2051" s="1">
        <v>41947</v>
      </c>
      <c r="G2051" t="s">
        <v>22</v>
      </c>
      <c r="H2051" s="6">
        <v>146.352</v>
      </c>
      <c r="I2051">
        <v>3</v>
      </c>
      <c r="J2051">
        <v>0.2</v>
      </c>
      <c r="K2051" s="6">
        <v>-9.1470000000000002</v>
      </c>
      <c r="L2051">
        <f>YEAR(Table1[[#This Row],[Ship Date]])</f>
        <v>2014</v>
      </c>
      <c r="M2051" t="str">
        <f>TEXT(Table1[[#This Row],[Ship Date]],"mmm")</f>
        <v>Nov</v>
      </c>
      <c r="N2051">
        <f>ROUNDUP(MONTH(Table1[[#This Row],[Ship Date]])/3,0)</f>
        <v>4</v>
      </c>
    </row>
    <row r="2052" spans="1:14" x14ac:dyDescent="0.3">
      <c r="A2052">
        <v>2067</v>
      </c>
      <c r="B2052" t="s">
        <v>2803</v>
      </c>
      <c r="C2052" t="s">
        <v>243</v>
      </c>
      <c r="D2052" t="s">
        <v>2537</v>
      </c>
      <c r="E2052" s="1">
        <v>41943</v>
      </c>
      <c r="F2052" s="1">
        <v>41947</v>
      </c>
      <c r="G2052" t="s">
        <v>22</v>
      </c>
      <c r="H2052" s="6">
        <v>251.91</v>
      </c>
      <c r="I2052">
        <v>9</v>
      </c>
      <c r="J2052">
        <v>0</v>
      </c>
      <c r="K2052" s="6">
        <v>47.862900000000003</v>
      </c>
      <c r="L2052">
        <f>YEAR(Table1[[#This Row],[Ship Date]])</f>
        <v>2014</v>
      </c>
      <c r="M2052" t="str">
        <f>TEXT(Table1[[#This Row],[Ship Date]],"mmm")</f>
        <v>Nov</v>
      </c>
      <c r="N2052">
        <f>ROUNDUP(MONTH(Table1[[#This Row],[Ship Date]])/3,0)</f>
        <v>4</v>
      </c>
    </row>
    <row r="2053" spans="1:14" x14ac:dyDescent="0.3">
      <c r="A2053">
        <v>2068</v>
      </c>
      <c r="B2053" t="s">
        <v>2803</v>
      </c>
      <c r="C2053" t="s">
        <v>243</v>
      </c>
      <c r="D2053" t="s">
        <v>2249</v>
      </c>
      <c r="E2053" s="1">
        <v>41943</v>
      </c>
      <c r="F2053" s="1">
        <v>41947</v>
      </c>
      <c r="G2053" t="s">
        <v>22</v>
      </c>
      <c r="H2053" s="6">
        <v>12.39</v>
      </c>
      <c r="I2053">
        <v>3</v>
      </c>
      <c r="J2053">
        <v>0</v>
      </c>
      <c r="K2053" s="6">
        <v>3.7170000000000001</v>
      </c>
      <c r="L2053">
        <f>YEAR(Table1[[#This Row],[Ship Date]])</f>
        <v>2014</v>
      </c>
      <c r="M2053" t="str">
        <f>TEXT(Table1[[#This Row],[Ship Date]],"mmm")</f>
        <v>Nov</v>
      </c>
      <c r="N2053">
        <f>ROUNDUP(MONTH(Table1[[#This Row],[Ship Date]])/3,0)</f>
        <v>4</v>
      </c>
    </row>
    <row r="2054" spans="1:14" x14ac:dyDescent="0.3">
      <c r="A2054">
        <v>2069</v>
      </c>
      <c r="B2054" t="s">
        <v>2809</v>
      </c>
      <c r="C2054" t="s">
        <v>1031</v>
      </c>
      <c r="D2054" t="s">
        <v>2810</v>
      </c>
      <c r="E2054" s="1">
        <v>42107</v>
      </c>
      <c r="F2054" s="1">
        <v>42113</v>
      </c>
      <c r="G2054" t="s">
        <v>22</v>
      </c>
      <c r="H2054" s="6">
        <v>199.96</v>
      </c>
      <c r="I2054">
        <v>4</v>
      </c>
      <c r="J2054">
        <v>0</v>
      </c>
      <c r="K2054" s="6">
        <v>69.986000000000004</v>
      </c>
      <c r="L2054">
        <f>YEAR(Table1[[#This Row],[Ship Date]])</f>
        <v>2015</v>
      </c>
      <c r="M2054" t="str">
        <f>TEXT(Table1[[#This Row],[Ship Date]],"mmm")</f>
        <v>Apr</v>
      </c>
      <c r="N2054">
        <f>ROUNDUP(MONTH(Table1[[#This Row],[Ship Date]])/3,0)</f>
        <v>2</v>
      </c>
    </row>
    <row r="2055" spans="1:14" x14ac:dyDescent="0.3">
      <c r="A2055">
        <v>2070</v>
      </c>
      <c r="B2055" t="s">
        <v>2809</v>
      </c>
      <c r="C2055" t="s">
        <v>1031</v>
      </c>
      <c r="D2055" t="s">
        <v>2811</v>
      </c>
      <c r="E2055" s="1">
        <v>42107</v>
      </c>
      <c r="F2055" s="1">
        <v>42113</v>
      </c>
      <c r="G2055" t="s">
        <v>22</v>
      </c>
      <c r="H2055" s="6">
        <v>710.83199999999999</v>
      </c>
      <c r="I2055">
        <v>3</v>
      </c>
      <c r="J2055">
        <v>0.2</v>
      </c>
      <c r="K2055" s="6">
        <v>-97.739400000000003</v>
      </c>
      <c r="L2055">
        <f>YEAR(Table1[[#This Row],[Ship Date]])</f>
        <v>2015</v>
      </c>
      <c r="M2055" t="str">
        <f>TEXT(Table1[[#This Row],[Ship Date]],"mmm")</f>
        <v>Apr</v>
      </c>
      <c r="N2055">
        <f>ROUNDUP(MONTH(Table1[[#This Row],[Ship Date]])/3,0)</f>
        <v>2</v>
      </c>
    </row>
    <row r="2056" spans="1:14" x14ac:dyDescent="0.3">
      <c r="A2056">
        <v>2071</v>
      </c>
      <c r="B2056" t="s">
        <v>2812</v>
      </c>
      <c r="C2056" t="s">
        <v>2813</v>
      </c>
      <c r="D2056" t="s">
        <v>1295</v>
      </c>
      <c r="E2056" s="1">
        <v>42572</v>
      </c>
      <c r="F2056" s="1">
        <v>42574</v>
      </c>
      <c r="G2056" t="s">
        <v>14</v>
      </c>
      <c r="H2056" s="6">
        <v>1.9410000000000001</v>
      </c>
      <c r="I2056">
        <v>1</v>
      </c>
      <c r="J2056">
        <v>0.7</v>
      </c>
      <c r="K2056" s="6">
        <v>-1.294</v>
      </c>
      <c r="L2056">
        <f>YEAR(Table1[[#This Row],[Ship Date]])</f>
        <v>2016</v>
      </c>
      <c r="M2056" t="str">
        <f>TEXT(Table1[[#This Row],[Ship Date]],"mmm")</f>
        <v>Jul</v>
      </c>
      <c r="N2056">
        <f>ROUNDUP(MONTH(Table1[[#This Row],[Ship Date]])/3,0)</f>
        <v>3</v>
      </c>
    </row>
    <row r="2057" spans="1:14" x14ac:dyDescent="0.3">
      <c r="A2057">
        <v>2072</v>
      </c>
      <c r="B2057" t="s">
        <v>2814</v>
      </c>
      <c r="C2057" t="s">
        <v>2815</v>
      </c>
      <c r="D2057" t="s">
        <v>737</v>
      </c>
      <c r="E2057" s="1">
        <v>43059</v>
      </c>
      <c r="F2057" s="1">
        <v>43064</v>
      </c>
      <c r="G2057" t="s">
        <v>22</v>
      </c>
      <c r="H2057" s="6">
        <v>283.92</v>
      </c>
      <c r="I2057">
        <v>5</v>
      </c>
      <c r="J2057">
        <v>0.2</v>
      </c>
      <c r="K2057" s="6">
        <v>-46.137</v>
      </c>
      <c r="L2057">
        <f>YEAR(Table1[[#This Row],[Ship Date]])</f>
        <v>2017</v>
      </c>
      <c r="M2057" t="str">
        <f>TEXT(Table1[[#This Row],[Ship Date]],"mmm")</f>
        <v>Nov</v>
      </c>
      <c r="N2057">
        <f>ROUNDUP(MONTH(Table1[[#This Row],[Ship Date]])/3,0)</f>
        <v>4</v>
      </c>
    </row>
    <row r="2058" spans="1:14" x14ac:dyDescent="0.3">
      <c r="A2058">
        <v>2073</v>
      </c>
      <c r="B2058" t="s">
        <v>2816</v>
      </c>
      <c r="C2058" t="s">
        <v>2817</v>
      </c>
      <c r="D2058" t="s">
        <v>2728</v>
      </c>
      <c r="E2058" s="1">
        <v>42700</v>
      </c>
      <c r="F2058" s="1">
        <v>42706</v>
      </c>
      <c r="G2058" t="s">
        <v>22</v>
      </c>
      <c r="H2058" s="6">
        <v>7.3120000000000003</v>
      </c>
      <c r="I2058">
        <v>2</v>
      </c>
      <c r="J2058">
        <v>0.2</v>
      </c>
      <c r="K2058" s="6">
        <v>2.5592000000000001</v>
      </c>
      <c r="L2058">
        <f>YEAR(Table1[[#This Row],[Ship Date]])</f>
        <v>2016</v>
      </c>
      <c r="M2058" t="str">
        <f>TEXT(Table1[[#This Row],[Ship Date]],"mmm")</f>
        <v>Dec</v>
      </c>
      <c r="N2058">
        <f>ROUNDUP(MONTH(Table1[[#This Row],[Ship Date]])/3,0)</f>
        <v>4</v>
      </c>
    </row>
    <row r="2059" spans="1:14" x14ac:dyDescent="0.3">
      <c r="A2059">
        <v>2074</v>
      </c>
      <c r="B2059" t="s">
        <v>2818</v>
      </c>
      <c r="C2059" t="s">
        <v>2276</v>
      </c>
      <c r="D2059" t="s">
        <v>2819</v>
      </c>
      <c r="E2059" s="1">
        <v>43046</v>
      </c>
      <c r="F2059" s="1">
        <v>43051</v>
      </c>
      <c r="G2059" t="s">
        <v>14</v>
      </c>
      <c r="H2059" s="6">
        <v>59.97</v>
      </c>
      <c r="I2059">
        <v>3</v>
      </c>
      <c r="J2059">
        <v>0</v>
      </c>
      <c r="K2059" s="6">
        <v>13.793100000000001</v>
      </c>
      <c r="L2059">
        <f>YEAR(Table1[[#This Row],[Ship Date]])</f>
        <v>2017</v>
      </c>
      <c r="M2059" t="str">
        <f>TEXT(Table1[[#This Row],[Ship Date]],"mmm")</f>
        <v>Nov</v>
      </c>
      <c r="N2059">
        <f>ROUNDUP(MONTH(Table1[[#This Row],[Ship Date]])/3,0)</f>
        <v>4</v>
      </c>
    </row>
    <row r="2060" spans="1:14" x14ac:dyDescent="0.3">
      <c r="A2060">
        <v>2075</v>
      </c>
      <c r="B2060" t="s">
        <v>2818</v>
      </c>
      <c r="C2060" t="s">
        <v>2276</v>
      </c>
      <c r="D2060" t="s">
        <v>2820</v>
      </c>
      <c r="E2060" s="1">
        <v>43046</v>
      </c>
      <c r="F2060" s="1">
        <v>43051</v>
      </c>
      <c r="G2060" t="s">
        <v>14</v>
      </c>
      <c r="H2060" s="6">
        <v>761.54399999999998</v>
      </c>
      <c r="I2060">
        <v>7</v>
      </c>
      <c r="J2060">
        <v>0.2</v>
      </c>
      <c r="K2060" s="6">
        <v>66.635099999999994</v>
      </c>
      <c r="L2060">
        <f>YEAR(Table1[[#This Row],[Ship Date]])</f>
        <v>2017</v>
      </c>
      <c r="M2060" t="str">
        <f>TEXT(Table1[[#This Row],[Ship Date]],"mmm")</f>
        <v>Nov</v>
      </c>
      <c r="N2060">
        <f>ROUNDUP(MONTH(Table1[[#This Row],[Ship Date]])/3,0)</f>
        <v>4</v>
      </c>
    </row>
    <row r="2061" spans="1:14" x14ac:dyDescent="0.3">
      <c r="A2061">
        <v>2076</v>
      </c>
      <c r="B2061" t="s">
        <v>2821</v>
      </c>
      <c r="C2061" t="s">
        <v>1363</v>
      </c>
      <c r="D2061" t="s">
        <v>552</v>
      </c>
      <c r="E2061" s="1">
        <v>41974</v>
      </c>
      <c r="F2061" s="1">
        <v>41978</v>
      </c>
      <c r="G2061" t="s">
        <v>22</v>
      </c>
      <c r="H2061" s="6">
        <v>58.2</v>
      </c>
      <c r="I2061">
        <v>3</v>
      </c>
      <c r="J2061">
        <v>0</v>
      </c>
      <c r="K2061" s="6">
        <v>28.518000000000001</v>
      </c>
      <c r="L2061">
        <f>YEAR(Table1[[#This Row],[Ship Date]])</f>
        <v>2014</v>
      </c>
      <c r="M2061" t="str">
        <f>TEXT(Table1[[#This Row],[Ship Date]],"mmm")</f>
        <v>Dec</v>
      </c>
      <c r="N2061">
        <f>ROUNDUP(MONTH(Table1[[#This Row],[Ship Date]])/3,0)</f>
        <v>4</v>
      </c>
    </row>
    <row r="2062" spans="1:14" x14ac:dyDescent="0.3">
      <c r="A2062">
        <v>2077</v>
      </c>
      <c r="B2062" t="s">
        <v>2822</v>
      </c>
      <c r="C2062" t="s">
        <v>2823</v>
      </c>
      <c r="D2062" t="s">
        <v>463</v>
      </c>
      <c r="E2062" s="1">
        <v>42990</v>
      </c>
      <c r="F2062" s="1">
        <v>42993</v>
      </c>
      <c r="G2062" t="s">
        <v>82</v>
      </c>
      <c r="H2062" s="6">
        <v>39.9</v>
      </c>
      <c r="I2062">
        <v>5</v>
      </c>
      <c r="J2062">
        <v>0</v>
      </c>
      <c r="K2062" s="6">
        <v>19.95</v>
      </c>
      <c r="L2062">
        <f>YEAR(Table1[[#This Row],[Ship Date]])</f>
        <v>2017</v>
      </c>
      <c r="M2062" t="str">
        <f>TEXT(Table1[[#This Row],[Ship Date]],"mmm")</f>
        <v>Sep</v>
      </c>
      <c r="N2062">
        <f>ROUNDUP(MONTH(Table1[[#This Row],[Ship Date]])/3,0)</f>
        <v>3</v>
      </c>
    </row>
    <row r="2063" spans="1:14" x14ac:dyDescent="0.3">
      <c r="A2063">
        <v>2078</v>
      </c>
      <c r="B2063" t="s">
        <v>2822</v>
      </c>
      <c r="C2063" t="s">
        <v>2823</v>
      </c>
      <c r="D2063" t="s">
        <v>204</v>
      </c>
      <c r="E2063" s="1">
        <v>42990</v>
      </c>
      <c r="F2063" s="1">
        <v>42993</v>
      </c>
      <c r="G2063" t="s">
        <v>82</v>
      </c>
      <c r="H2063" s="6">
        <v>90.86</v>
      </c>
      <c r="I2063">
        <v>7</v>
      </c>
      <c r="J2063">
        <v>0</v>
      </c>
      <c r="K2063" s="6">
        <v>26.349399999999999</v>
      </c>
      <c r="L2063">
        <f>YEAR(Table1[[#This Row],[Ship Date]])</f>
        <v>2017</v>
      </c>
      <c r="M2063" t="str">
        <f>TEXT(Table1[[#This Row],[Ship Date]],"mmm")</f>
        <v>Sep</v>
      </c>
      <c r="N2063">
        <f>ROUNDUP(MONTH(Table1[[#This Row],[Ship Date]])/3,0)</f>
        <v>3</v>
      </c>
    </row>
    <row r="2064" spans="1:14" x14ac:dyDescent="0.3">
      <c r="A2064">
        <v>2079</v>
      </c>
      <c r="B2064" t="s">
        <v>2822</v>
      </c>
      <c r="C2064" t="s">
        <v>2823</v>
      </c>
      <c r="D2064" t="s">
        <v>551</v>
      </c>
      <c r="E2064" s="1">
        <v>42990</v>
      </c>
      <c r="F2064" s="1">
        <v>42993</v>
      </c>
      <c r="G2064" t="s">
        <v>82</v>
      </c>
      <c r="H2064" s="6">
        <v>94.85</v>
      </c>
      <c r="I2064">
        <v>5</v>
      </c>
      <c r="J2064">
        <v>0</v>
      </c>
      <c r="K2064" s="6">
        <v>45.527999999999999</v>
      </c>
      <c r="L2064">
        <f>YEAR(Table1[[#This Row],[Ship Date]])</f>
        <v>2017</v>
      </c>
      <c r="M2064" t="str">
        <f>TEXT(Table1[[#This Row],[Ship Date]],"mmm")</f>
        <v>Sep</v>
      </c>
      <c r="N2064">
        <f>ROUNDUP(MONTH(Table1[[#This Row],[Ship Date]])/3,0)</f>
        <v>3</v>
      </c>
    </row>
    <row r="2065" spans="1:14" x14ac:dyDescent="0.3">
      <c r="A2065">
        <v>2080</v>
      </c>
      <c r="B2065" t="s">
        <v>2824</v>
      </c>
      <c r="C2065" t="s">
        <v>1479</v>
      </c>
      <c r="D2065" t="s">
        <v>2825</v>
      </c>
      <c r="E2065" s="1">
        <v>42362</v>
      </c>
      <c r="F2065" s="1">
        <v>42367</v>
      </c>
      <c r="G2065" t="s">
        <v>22</v>
      </c>
      <c r="H2065" s="6">
        <v>106.232</v>
      </c>
      <c r="I2065">
        <v>7</v>
      </c>
      <c r="J2065">
        <v>0.2</v>
      </c>
      <c r="K2065" s="6">
        <v>37.181199999999997</v>
      </c>
      <c r="L2065">
        <f>YEAR(Table1[[#This Row],[Ship Date]])</f>
        <v>2015</v>
      </c>
      <c r="M2065" t="str">
        <f>TEXT(Table1[[#This Row],[Ship Date]],"mmm")</f>
        <v>Dec</v>
      </c>
      <c r="N2065">
        <f>ROUNDUP(MONTH(Table1[[#This Row],[Ship Date]])/3,0)</f>
        <v>4</v>
      </c>
    </row>
    <row r="2066" spans="1:14" x14ac:dyDescent="0.3">
      <c r="A2066">
        <v>2081</v>
      </c>
      <c r="B2066" t="s">
        <v>2824</v>
      </c>
      <c r="C2066" t="s">
        <v>1479</v>
      </c>
      <c r="D2066" t="s">
        <v>1234</v>
      </c>
      <c r="E2066" s="1">
        <v>42362</v>
      </c>
      <c r="F2066" s="1">
        <v>42367</v>
      </c>
      <c r="G2066" t="s">
        <v>22</v>
      </c>
      <c r="H2066" s="6">
        <v>111.98399999999999</v>
      </c>
      <c r="I2066">
        <v>2</v>
      </c>
      <c r="J2066">
        <v>0.2</v>
      </c>
      <c r="K2066" s="6">
        <v>11.198399999999999</v>
      </c>
      <c r="L2066">
        <f>YEAR(Table1[[#This Row],[Ship Date]])</f>
        <v>2015</v>
      </c>
      <c r="M2066" t="str">
        <f>TEXT(Table1[[#This Row],[Ship Date]],"mmm")</f>
        <v>Dec</v>
      </c>
      <c r="N2066">
        <f>ROUNDUP(MONTH(Table1[[#This Row],[Ship Date]])/3,0)</f>
        <v>4</v>
      </c>
    </row>
    <row r="2067" spans="1:14" x14ac:dyDescent="0.3">
      <c r="A2067">
        <v>2082</v>
      </c>
      <c r="B2067" t="s">
        <v>2824</v>
      </c>
      <c r="C2067" t="s">
        <v>1479</v>
      </c>
      <c r="D2067" t="s">
        <v>1614</v>
      </c>
      <c r="E2067" s="1">
        <v>42362</v>
      </c>
      <c r="F2067" s="1">
        <v>42367</v>
      </c>
      <c r="G2067" t="s">
        <v>22</v>
      </c>
      <c r="H2067" s="6">
        <v>7.7119999999999997</v>
      </c>
      <c r="I2067">
        <v>2</v>
      </c>
      <c r="J2067">
        <v>0.2</v>
      </c>
      <c r="K2067" s="6">
        <v>1.7352000000000001</v>
      </c>
      <c r="L2067">
        <f>YEAR(Table1[[#This Row],[Ship Date]])</f>
        <v>2015</v>
      </c>
      <c r="M2067" t="str">
        <f>TEXT(Table1[[#This Row],[Ship Date]],"mmm")</f>
        <v>Dec</v>
      </c>
      <c r="N2067">
        <f>ROUNDUP(MONTH(Table1[[#This Row],[Ship Date]])/3,0)</f>
        <v>4</v>
      </c>
    </row>
    <row r="2068" spans="1:14" x14ac:dyDescent="0.3">
      <c r="A2068">
        <v>2083</v>
      </c>
      <c r="B2068" t="s">
        <v>2826</v>
      </c>
      <c r="C2068" t="s">
        <v>1065</v>
      </c>
      <c r="D2068" t="s">
        <v>1936</v>
      </c>
      <c r="E2068" s="1">
        <v>42789</v>
      </c>
      <c r="F2068" s="1">
        <v>42795</v>
      </c>
      <c r="G2068" t="s">
        <v>22</v>
      </c>
      <c r="H2068" s="6">
        <v>37.44</v>
      </c>
      <c r="I2068">
        <v>6</v>
      </c>
      <c r="J2068">
        <v>0</v>
      </c>
      <c r="K2068" s="6">
        <v>16.847999999999999</v>
      </c>
      <c r="L2068">
        <f>YEAR(Table1[[#This Row],[Ship Date]])</f>
        <v>2017</v>
      </c>
      <c r="M2068" t="str">
        <f>TEXT(Table1[[#This Row],[Ship Date]],"mmm")</f>
        <v>Mar</v>
      </c>
      <c r="N2068">
        <f>ROUNDUP(MONTH(Table1[[#This Row],[Ship Date]])/3,0)</f>
        <v>1</v>
      </c>
    </row>
    <row r="2069" spans="1:14" x14ac:dyDescent="0.3">
      <c r="A2069">
        <v>2084</v>
      </c>
      <c r="B2069" t="s">
        <v>2827</v>
      </c>
      <c r="C2069" t="s">
        <v>2491</v>
      </c>
      <c r="D2069" t="s">
        <v>860</v>
      </c>
      <c r="E2069" s="1">
        <v>41966</v>
      </c>
      <c r="F2069" s="1">
        <v>41972</v>
      </c>
      <c r="G2069" t="s">
        <v>22</v>
      </c>
      <c r="H2069" s="6">
        <v>23.68</v>
      </c>
      <c r="I2069">
        <v>2</v>
      </c>
      <c r="J2069">
        <v>0.2</v>
      </c>
      <c r="K2069" s="6">
        <v>8.8800000000000008</v>
      </c>
      <c r="L2069">
        <f>YEAR(Table1[[#This Row],[Ship Date]])</f>
        <v>2014</v>
      </c>
      <c r="M2069" t="str">
        <f>TEXT(Table1[[#This Row],[Ship Date]],"mmm")</f>
        <v>Nov</v>
      </c>
      <c r="N2069">
        <f>ROUNDUP(MONTH(Table1[[#This Row],[Ship Date]])/3,0)</f>
        <v>4</v>
      </c>
    </row>
    <row r="2070" spans="1:14" x14ac:dyDescent="0.3">
      <c r="A2070">
        <v>2085</v>
      </c>
      <c r="B2070" t="s">
        <v>2828</v>
      </c>
      <c r="C2070" t="s">
        <v>37</v>
      </c>
      <c r="D2070" t="s">
        <v>1186</v>
      </c>
      <c r="E2070" s="1">
        <v>42544</v>
      </c>
      <c r="F2070" s="1">
        <v>42549</v>
      </c>
      <c r="G2070" t="s">
        <v>22</v>
      </c>
      <c r="H2070" s="6">
        <v>122.12</v>
      </c>
      <c r="I2070">
        <v>4</v>
      </c>
      <c r="J2070">
        <v>0</v>
      </c>
      <c r="K2070" s="6">
        <v>56.175199999999997</v>
      </c>
      <c r="L2070">
        <f>YEAR(Table1[[#This Row],[Ship Date]])</f>
        <v>2016</v>
      </c>
      <c r="M2070" t="str">
        <f>TEXT(Table1[[#This Row],[Ship Date]],"mmm")</f>
        <v>Jun</v>
      </c>
      <c r="N2070">
        <f>ROUNDUP(MONTH(Table1[[#This Row],[Ship Date]])/3,0)</f>
        <v>2</v>
      </c>
    </row>
    <row r="2071" spans="1:14" x14ac:dyDescent="0.3">
      <c r="A2071">
        <v>2086</v>
      </c>
      <c r="B2071" t="s">
        <v>2828</v>
      </c>
      <c r="C2071" t="s">
        <v>37</v>
      </c>
      <c r="D2071" t="s">
        <v>2829</v>
      </c>
      <c r="E2071" s="1">
        <v>42544</v>
      </c>
      <c r="F2071" s="1">
        <v>42549</v>
      </c>
      <c r="G2071" t="s">
        <v>22</v>
      </c>
      <c r="H2071" s="6">
        <v>18.45</v>
      </c>
      <c r="I2071">
        <v>5</v>
      </c>
      <c r="J2071">
        <v>0</v>
      </c>
      <c r="K2071" s="6">
        <v>8.6715</v>
      </c>
      <c r="L2071">
        <f>YEAR(Table1[[#This Row],[Ship Date]])</f>
        <v>2016</v>
      </c>
      <c r="M2071" t="str">
        <f>TEXT(Table1[[#This Row],[Ship Date]],"mmm")</f>
        <v>Jun</v>
      </c>
      <c r="N2071">
        <f>ROUNDUP(MONTH(Table1[[#This Row],[Ship Date]])/3,0)</f>
        <v>2</v>
      </c>
    </row>
    <row r="2072" spans="1:14" x14ac:dyDescent="0.3">
      <c r="A2072">
        <v>2087</v>
      </c>
      <c r="B2072" t="s">
        <v>2828</v>
      </c>
      <c r="C2072" t="s">
        <v>37</v>
      </c>
      <c r="D2072" t="s">
        <v>790</v>
      </c>
      <c r="E2072" s="1">
        <v>42544</v>
      </c>
      <c r="F2072" s="1">
        <v>42549</v>
      </c>
      <c r="G2072" t="s">
        <v>22</v>
      </c>
      <c r="H2072" s="6">
        <v>324.89999999999998</v>
      </c>
      <c r="I2072">
        <v>5</v>
      </c>
      <c r="J2072">
        <v>0</v>
      </c>
      <c r="K2072" s="6">
        <v>38.988</v>
      </c>
      <c r="L2072">
        <f>YEAR(Table1[[#This Row],[Ship Date]])</f>
        <v>2016</v>
      </c>
      <c r="M2072" t="str">
        <f>TEXT(Table1[[#This Row],[Ship Date]],"mmm")</f>
        <v>Jun</v>
      </c>
      <c r="N2072">
        <f>ROUNDUP(MONTH(Table1[[#This Row],[Ship Date]])/3,0)</f>
        <v>2</v>
      </c>
    </row>
    <row r="2073" spans="1:14" x14ac:dyDescent="0.3">
      <c r="A2073">
        <v>2088</v>
      </c>
      <c r="B2073" t="s">
        <v>2828</v>
      </c>
      <c r="C2073" t="s">
        <v>37</v>
      </c>
      <c r="D2073" t="s">
        <v>2611</v>
      </c>
      <c r="E2073" s="1">
        <v>42544</v>
      </c>
      <c r="F2073" s="1">
        <v>42549</v>
      </c>
      <c r="G2073" t="s">
        <v>22</v>
      </c>
      <c r="H2073" s="6">
        <v>146.72999999999999</v>
      </c>
      <c r="I2073">
        <v>3</v>
      </c>
      <c r="J2073">
        <v>0</v>
      </c>
      <c r="K2073" s="6">
        <v>68.963099999999997</v>
      </c>
      <c r="L2073">
        <f>YEAR(Table1[[#This Row],[Ship Date]])</f>
        <v>2016</v>
      </c>
      <c r="M2073" t="str">
        <f>TEXT(Table1[[#This Row],[Ship Date]],"mmm")</f>
        <v>Jun</v>
      </c>
      <c r="N2073">
        <f>ROUNDUP(MONTH(Table1[[#This Row],[Ship Date]])/3,0)</f>
        <v>2</v>
      </c>
    </row>
    <row r="2074" spans="1:14" x14ac:dyDescent="0.3">
      <c r="A2074">
        <v>2089</v>
      </c>
      <c r="B2074" t="s">
        <v>2828</v>
      </c>
      <c r="C2074" t="s">
        <v>37</v>
      </c>
      <c r="D2074" t="s">
        <v>2830</v>
      </c>
      <c r="E2074" s="1">
        <v>42544</v>
      </c>
      <c r="F2074" s="1">
        <v>42549</v>
      </c>
      <c r="G2074" t="s">
        <v>22</v>
      </c>
      <c r="H2074" s="6">
        <v>3.96</v>
      </c>
      <c r="I2074">
        <v>2</v>
      </c>
      <c r="J2074">
        <v>0</v>
      </c>
      <c r="K2074" s="6">
        <v>1.4652000000000001</v>
      </c>
      <c r="L2074">
        <f>YEAR(Table1[[#This Row],[Ship Date]])</f>
        <v>2016</v>
      </c>
      <c r="M2074" t="str">
        <f>TEXT(Table1[[#This Row],[Ship Date]],"mmm")</f>
        <v>Jun</v>
      </c>
      <c r="N2074">
        <f>ROUNDUP(MONTH(Table1[[#This Row],[Ship Date]])/3,0)</f>
        <v>2</v>
      </c>
    </row>
    <row r="2075" spans="1:14" x14ac:dyDescent="0.3">
      <c r="A2075">
        <v>2090</v>
      </c>
      <c r="B2075" t="s">
        <v>2831</v>
      </c>
      <c r="C2075" t="s">
        <v>888</v>
      </c>
      <c r="D2075" t="s">
        <v>2832</v>
      </c>
      <c r="E2075" s="1">
        <v>42303</v>
      </c>
      <c r="F2075" s="1">
        <v>42307</v>
      </c>
      <c r="G2075" t="s">
        <v>22</v>
      </c>
      <c r="H2075" s="6">
        <v>5.76</v>
      </c>
      <c r="I2075">
        <v>2</v>
      </c>
      <c r="J2075">
        <v>0</v>
      </c>
      <c r="K2075" s="6">
        <v>2.6496</v>
      </c>
      <c r="L2075">
        <f>YEAR(Table1[[#This Row],[Ship Date]])</f>
        <v>2015</v>
      </c>
      <c r="M2075" t="str">
        <f>TEXT(Table1[[#This Row],[Ship Date]],"mmm")</f>
        <v>Oct</v>
      </c>
      <c r="N2075">
        <f>ROUNDUP(MONTH(Table1[[#This Row],[Ship Date]])/3,0)</f>
        <v>4</v>
      </c>
    </row>
    <row r="2076" spans="1:14" x14ac:dyDescent="0.3">
      <c r="A2076">
        <v>2091</v>
      </c>
      <c r="B2076" t="s">
        <v>2833</v>
      </c>
      <c r="C2076" t="s">
        <v>2834</v>
      </c>
      <c r="D2076" t="s">
        <v>1250</v>
      </c>
      <c r="E2076" s="1">
        <v>42931</v>
      </c>
      <c r="F2076" s="1">
        <v>42935</v>
      </c>
      <c r="G2076" t="s">
        <v>22</v>
      </c>
      <c r="H2076" s="6">
        <v>26.55</v>
      </c>
      <c r="I2076">
        <v>3</v>
      </c>
      <c r="J2076">
        <v>0</v>
      </c>
      <c r="K2076" s="6">
        <v>13.009499999999999</v>
      </c>
      <c r="L2076">
        <f>YEAR(Table1[[#This Row],[Ship Date]])</f>
        <v>2017</v>
      </c>
      <c r="M2076" t="str">
        <f>TEXT(Table1[[#This Row],[Ship Date]],"mmm")</f>
        <v>Jul</v>
      </c>
      <c r="N2076">
        <f>ROUNDUP(MONTH(Table1[[#This Row],[Ship Date]])/3,0)</f>
        <v>3</v>
      </c>
    </row>
    <row r="2077" spans="1:14" x14ac:dyDescent="0.3">
      <c r="A2077">
        <v>2092</v>
      </c>
      <c r="B2077" t="s">
        <v>2833</v>
      </c>
      <c r="C2077" t="s">
        <v>2834</v>
      </c>
      <c r="D2077" t="s">
        <v>2500</v>
      </c>
      <c r="E2077" s="1">
        <v>42931</v>
      </c>
      <c r="F2077" s="1">
        <v>42935</v>
      </c>
      <c r="G2077" t="s">
        <v>22</v>
      </c>
      <c r="H2077" s="6">
        <v>310.44299999999998</v>
      </c>
      <c r="I2077">
        <v>3</v>
      </c>
      <c r="J2077">
        <v>0.3</v>
      </c>
      <c r="K2077" s="6">
        <v>-48.783900000000003</v>
      </c>
      <c r="L2077">
        <f>YEAR(Table1[[#This Row],[Ship Date]])</f>
        <v>2017</v>
      </c>
      <c r="M2077" t="str">
        <f>TEXT(Table1[[#This Row],[Ship Date]],"mmm")</f>
        <v>Jul</v>
      </c>
      <c r="N2077">
        <f>ROUNDUP(MONTH(Table1[[#This Row],[Ship Date]])/3,0)</f>
        <v>3</v>
      </c>
    </row>
    <row r="2078" spans="1:14" x14ac:dyDescent="0.3">
      <c r="A2078">
        <v>2093</v>
      </c>
      <c r="B2078" t="s">
        <v>2835</v>
      </c>
      <c r="C2078" t="s">
        <v>373</v>
      </c>
      <c r="D2078" t="s">
        <v>2149</v>
      </c>
      <c r="E2078" s="1">
        <v>41960</v>
      </c>
      <c r="F2078" s="1">
        <v>41964</v>
      </c>
      <c r="G2078" t="s">
        <v>22</v>
      </c>
      <c r="H2078" s="6">
        <v>479.9</v>
      </c>
      <c r="I2078">
        <v>5</v>
      </c>
      <c r="J2078">
        <v>0</v>
      </c>
      <c r="K2078" s="6">
        <v>81.582999999999998</v>
      </c>
      <c r="L2078">
        <f>YEAR(Table1[[#This Row],[Ship Date]])</f>
        <v>2014</v>
      </c>
      <c r="M2078" t="str">
        <f>TEXT(Table1[[#This Row],[Ship Date]],"mmm")</f>
        <v>Nov</v>
      </c>
      <c r="N2078">
        <f>ROUNDUP(MONTH(Table1[[#This Row],[Ship Date]])/3,0)</f>
        <v>4</v>
      </c>
    </row>
    <row r="2079" spans="1:14" x14ac:dyDescent="0.3">
      <c r="A2079">
        <v>2094</v>
      </c>
      <c r="B2079" t="s">
        <v>2836</v>
      </c>
      <c r="C2079" t="s">
        <v>2311</v>
      </c>
      <c r="D2079" t="s">
        <v>1022</v>
      </c>
      <c r="E2079" s="1">
        <v>42107</v>
      </c>
      <c r="F2079" s="1">
        <v>42109</v>
      </c>
      <c r="G2079" t="s">
        <v>14</v>
      </c>
      <c r="H2079" s="6">
        <v>12.88</v>
      </c>
      <c r="I2079">
        <v>1</v>
      </c>
      <c r="J2079">
        <v>0</v>
      </c>
      <c r="K2079" s="6">
        <v>0.38640000000000002</v>
      </c>
      <c r="L2079">
        <f>YEAR(Table1[[#This Row],[Ship Date]])</f>
        <v>2015</v>
      </c>
      <c r="M2079" t="str">
        <f>TEXT(Table1[[#This Row],[Ship Date]],"mmm")</f>
        <v>Apr</v>
      </c>
      <c r="N2079">
        <f>ROUNDUP(MONTH(Table1[[#This Row],[Ship Date]])/3,0)</f>
        <v>2</v>
      </c>
    </row>
    <row r="2080" spans="1:14" x14ac:dyDescent="0.3">
      <c r="A2080">
        <v>2095</v>
      </c>
      <c r="B2080" t="s">
        <v>2837</v>
      </c>
      <c r="C2080" t="s">
        <v>59</v>
      </c>
      <c r="D2080" t="s">
        <v>2838</v>
      </c>
      <c r="E2080" s="1">
        <v>42333</v>
      </c>
      <c r="F2080" s="1">
        <v>42337</v>
      </c>
      <c r="G2080" t="s">
        <v>22</v>
      </c>
      <c r="H2080" s="6">
        <v>13.12</v>
      </c>
      <c r="I2080">
        <v>5</v>
      </c>
      <c r="J2080">
        <v>0.2</v>
      </c>
      <c r="K2080" s="6">
        <v>1.476</v>
      </c>
      <c r="L2080">
        <f>YEAR(Table1[[#This Row],[Ship Date]])</f>
        <v>2015</v>
      </c>
      <c r="M2080" t="str">
        <f>TEXT(Table1[[#This Row],[Ship Date]],"mmm")</f>
        <v>Nov</v>
      </c>
      <c r="N2080">
        <f>ROUNDUP(MONTH(Table1[[#This Row],[Ship Date]])/3,0)</f>
        <v>4</v>
      </c>
    </row>
    <row r="2081" spans="1:14" x14ac:dyDescent="0.3">
      <c r="A2081">
        <v>2096</v>
      </c>
      <c r="B2081" t="s">
        <v>2839</v>
      </c>
      <c r="C2081" t="s">
        <v>85</v>
      </c>
      <c r="D2081" t="s">
        <v>2840</v>
      </c>
      <c r="E2081" s="1">
        <v>42505</v>
      </c>
      <c r="F2081" s="1">
        <v>42510</v>
      </c>
      <c r="G2081" t="s">
        <v>22</v>
      </c>
      <c r="H2081" s="6">
        <v>511.84</v>
      </c>
      <c r="I2081">
        <v>8</v>
      </c>
      <c r="J2081">
        <v>0</v>
      </c>
      <c r="K2081" s="6">
        <v>240.56479999999999</v>
      </c>
      <c r="L2081">
        <f>YEAR(Table1[[#This Row],[Ship Date]])</f>
        <v>2016</v>
      </c>
      <c r="M2081" t="str">
        <f>TEXT(Table1[[#This Row],[Ship Date]],"mmm")</f>
        <v>May</v>
      </c>
      <c r="N2081">
        <f>ROUNDUP(MONTH(Table1[[#This Row],[Ship Date]])/3,0)</f>
        <v>2</v>
      </c>
    </row>
    <row r="2082" spans="1:14" x14ac:dyDescent="0.3">
      <c r="A2082">
        <v>2097</v>
      </c>
      <c r="B2082" t="s">
        <v>2839</v>
      </c>
      <c r="C2082" t="s">
        <v>85</v>
      </c>
      <c r="D2082" t="s">
        <v>2841</v>
      </c>
      <c r="E2082" s="1">
        <v>42505</v>
      </c>
      <c r="F2082" s="1">
        <v>42510</v>
      </c>
      <c r="G2082" t="s">
        <v>22</v>
      </c>
      <c r="H2082" s="6">
        <v>91.96</v>
      </c>
      <c r="I2082">
        <v>4</v>
      </c>
      <c r="J2082">
        <v>0</v>
      </c>
      <c r="K2082" s="6">
        <v>25.748799999999999</v>
      </c>
      <c r="L2082">
        <f>YEAR(Table1[[#This Row],[Ship Date]])</f>
        <v>2016</v>
      </c>
      <c r="M2082" t="str">
        <f>TEXT(Table1[[#This Row],[Ship Date]],"mmm")</f>
        <v>May</v>
      </c>
      <c r="N2082">
        <f>ROUNDUP(MONTH(Table1[[#This Row],[Ship Date]])/3,0)</f>
        <v>2</v>
      </c>
    </row>
    <row r="2083" spans="1:14" x14ac:dyDescent="0.3">
      <c r="A2083">
        <v>2098</v>
      </c>
      <c r="B2083" t="s">
        <v>2839</v>
      </c>
      <c r="C2083" t="s">
        <v>85</v>
      </c>
      <c r="D2083" t="s">
        <v>898</v>
      </c>
      <c r="E2083" s="1">
        <v>42505</v>
      </c>
      <c r="F2083" s="1">
        <v>42510</v>
      </c>
      <c r="G2083" t="s">
        <v>22</v>
      </c>
      <c r="H2083" s="6">
        <v>8.34</v>
      </c>
      <c r="I2083">
        <v>3</v>
      </c>
      <c r="J2083">
        <v>0</v>
      </c>
      <c r="K2083" s="6">
        <v>2.1684000000000001</v>
      </c>
      <c r="L2083">
        <f>YEAR(Table1[[#This Row],[Ship Date]])</f>
        <v>2016</v>
      </c>
      <c r="M2083" t="str">
        <f>TEXT(Table1[[#This Row],[Ship Date]],"mmm")</f>
        <v>May</v>
      </c>
      <c r="N2083">
        <f>ROUNDUP(MONTH(Table1[[#This Row],[Ship Date]])/3,0)</f>
        <v>2</v>
      </c>
    </row>
    <row r="2084" spans="1:14" x14ac:dyDescent="0.3">
      <c r="A2084">
        <v>2099</v>
      </c>
      <c r="B2084" t="s">
        <v>2842</v>
      </c>
      <c r="C2084" t="s">
        <v>322</v>
      </c>
      <c r="D2084" t="s">
        <v>2048</v>
      </c>
      <c r="E2084" s="1">
        <v>42985</v>
      </c>
      <c r="F2084" s="1">
        <v>42990</v>
      </c>
      <c r="G2084" t="s">
        <v>22</v>
      </c>
      <c r="H2084" s="6">
        <v>37.68</v>
      </c>
      <c r="I2084">
        <v>3</v>
      </c>
      <c r="J2084">
        <v>0.2</v>
      </c>
      <c r="K2084" s="6">
        <v>2.355</v>
      </c>
      <c r="L2084">
        <f>YEAR(Table1[[#This Row],[Ship Date]])</f>
        <v>2017</v>
      </c>
      <c r="M2084" t="str">
        <f>TEXT(Table1[[#This Row],[Ship Date]],"mmm")</f>
        <v>Sep</v>
      </c>
      <c r="N2084">
        <f>ROUNDUP(MONTH(Table1[[#This Row],[Ship Date]])/3,0)</f>
        <v>3</v>
      </c>
    </row>
    <row r="2085" spans="1:14" x14ac:dyDescent="0.3">
      <c r="A2085">
        <v>2100</v>
      </c>
      <c r="B2085" t="s">
        <v>2842</v>
      </c>
      <c r="C2085" t="s">
        <v>322</v>
      </c>
      <c r="D2085" t="s">
        <v>2554</v>
      </c>
      <c r="E2085" s="1">
        <v>42985</v>
      </c>
      <c r="F2085" s="1">
        <v>42990</v>
      </c>
      <c r="G2085" t="s">
        <v>22</v>
      </c>
      <c r="H2085" s="6">
        <v>279.94400000000002</v>
      </c>
      <c r="I2085">
        <v>7</v>
      </c>
      <c r="J2085">
        <v>0.2</v>
      </c>
      <c r="K2085" s="6">
        <v>80.483900000000006</v>
      </c>
      <c r="L2085">
        <f>YEAR(Table1[[#This Row],[Ship Date]])</f>
        <v>2017</v>
      </c>
      <c r="M2085" t="str">
        <f>TEXT(Table1[[#This Row],[Ship Date]],"mmm")</f>
        <v>Sep</v>
      </c>
      <c r="N2085">
        <f>ROUNDUP(MONTH(Table1[[#This Row],[Ship Date]])/3,0)</f>
        <v>3</v>
      </c>
    </row>
    <row r="2086" spans="1:14" x14ac:dyDescent="0.3">
      <c r="A2086">
        <v>2101</v>
      </c>
      <c r="B2086" t="s">
        <v>2843</v>
      </c>
      <c r="C2086" t="s">
        <v>1885</v>
      </c>
      <c r="D2086" t="s">
        <v>2844</v>
      </c>
      <c r="E2086" s="1">
        <v>41708</v>
      </c>
      <c r="F2086" s="1">
        <v>41715</v>
      </c>
      <c r="G2086" t="s">
        <v>22</v>
      </c>
      <c r="H2086" s="6">
        <v>636.40800000000002</v>
      </c>
      <c r="I2086">
        <v>3</v>
      </c>
      <c r="J2086">
        <v>0.2</v>
      </c>
      <c r="K2086" s="6">
        <v>-15.9102</v>
      </c>
      <c r="L2086">
        <f>YEAR(Table1[[#This Row],[Ship Date]])</f>
        <v>2014</v>
      </c>
      <c r="M2086" t="str">
        <f>TEXT(Table1[[#This Row],[Ship Date]],"mmm")</f>
        <v>Mar</v>
      </c>
      <c r="N2086">
        <f>ROUNDUP(MONTH(Table1[[#This Row],[Ship Date]])/3,0)</f>
        <v>1</v>
      </c>
    </row>
    <row r="2087" spans="1:14" x14ac:dyDescent="0.3">
      <c r="A2087">
        <v>2102</v>
      </c>
      <c r="B2087" t="s">
        <v>2843</v>
      </c>
      <c r="C2087" t="s">
        <v>1885</v>
      </c>
      <c r="D2087" t="s">
        <v>2355</v>
      </c>
      <c r="E2087" s="1">
        <v>41708</v>
      </c>
      <c r="F2087" s="1">
        <v>41715</v>
      </c>
      <c r="G2087" t="s">
        <v>22</v>
      </c>
      <c r="H2087" s="6">
        <v>83.168000000000006</v>
      </c>
      <c r="I2087">
        <v>4</v>
      </c>
      <c r="J2087">
        <v>0.2</v>
      </c>
      <c r="K2087" s="6">
        <v>9.3564000000000007</v>
      </c>
      <c r="L2087">
        <f>YEAR(Table1[[#This Row],[Ship Date]])</f>
        <v>2014</v>
      </c>
      <c r="M2087" t="str">
        <f>TEXT(Table1[[#This Row],[Ship Date]],"mmm")</f>
        <v>Mar</v>
      </c>
      <c r="N2087">
        <f>ROUNDUP(MONTH(Table1[[#This Row],[Ship Date]])/3,0)</f>
        <v>1</v>
      </c>
    </row>
    <row r="2088" spans="1:14" x14ac:dyDescent="0.3">
      <c r="A2088">
        <v>2103</v>
      </c>
      <c r="B2088" t="s">
        <v>2845</v>
      </c>
      <c r="C2088" t="s">
        <v>2846</v>
      </c>
      <c r="D2088" t="s">
        <v>793</v>
      </c>
      <c r="E2088" s="1">
        <v>41838</v>
      </c>
      <c r="F2088" s="1">
        <v>41838</v>
      </c>
      <c r="G2088" t="s">
        <v>656</v>
      </c>
      <c r="H2088" s="6">
        <v>259.13600000000002</v>
      </c>
      <c r="I2088">
        <v>4</v>
      </c>
      <c r="J2088">
        <v>0.2</v>
      </c>
      <c r="K2088" s="6">
        <v>-25.913599999999999</v>
      </c>
      <c r="L2088">
        <f>YEAR(Table1[[#This Row],[Ship Date]])</f>
        <v>2014</v>
      </c>
      <c r="M2088" t="str">
        <f>TEXT(Table1[[#This Row],[Ship Date]],"mmm")</f>
        <v>Jul</v>
      </c>
      <c r="N2088">
        <f>ROUNDUP(MONTH(Table1[[#This Row],[Ship Date]])/3,0)</f>
        <v>3</v>
      </c>
    </row>
    <row r="2089" spans="1:14" x14ac:dyDescent="0.3">
      <c r="A2089">
        <v>2104</v>
      </c>
      <c r="B2089" t="s">
        <v>2847</v>
      </c>
      <c r="C2089" t="s">
        <v>1388</v>
      </c>
      <c r="D2089" t="s">
        <v>893</v>
      </c>
      <c r="E2089" s="1">
        <v>42818</v>
      </c>
      <c r="F2089" s="1">
        <v>42822</v>
      </c>
      <c r="G2089" t="s">
        <v>14</v>
      </c>
      <c r="H2089" s="6">
        <v>221.92</v>
      </c>
      <c r="I2089">
        <v>4</v>
      </c>
      <c r="J2089">
        <v>0</v>
      </c>
      <c r="K2089" s="6">
        <v>106.52160000000001</v>
      </c>
      <c r="L2089">
        <f>YEAR(Table1[[#This Row],[Ship Date]])</f>
        <v>2017</v>
      </c>
      <c r="M2089" t="str">
        <f>TEXT(Table1[[#This Row],[Ship Date]],"mmm")</f>
        <v>Mar</v>
      </c>
      <c r="N2089">
        <f>ROUNDUP(MONTH(Table1[[#This Row],[Ship Date]])/3,0)</f>
        <v>1</v>
      </c>
    </row>
    <row r="2090" spans="1:14" x14ac:dyDescent="0.3">
      <c r="A2090">
        <v>2105</v>
      </c>
      <c r="B2090" t="s">
        <v>2847</v>
      </c>
      <c r="C2090" t="s">
        <v>1388</v>
      </c>
      <c r="D2090" t="s">
        <v>415</v>
      </c>
      <c r="E2090" s="1">
        <v>42818</v>
      </c>
      <c r="F2090" s="1">
        <v>42822</v>
      </c>
      <c r="G2090" t="s">
        <v>14</v>
      </c>
      <c r="H2090" s="6">
        <v>26</v>
      </c>
      <c r="I2090">
        <v>2</v>
      </c>
      <c r="J2090">
        <v>0</v>
      </c>
      <c r="K2090" s="6">
        <v>11.7</v>
      </c>
      <c r="L2090">
        <f>YEAR(Table1[[#This Row],[Ship Date]])</f>
        <v>2017</v>
      </c>
      <c r="M2090" t="str">
        <f>TEXT(Table1[[#This Row],[Ship Date]],"mmm")</f>
        <v>Mar</v>
      </c>
      <c r="N2090">
        <f>ROUNDUP(MONTH(Table1[[#This Row],[Ship Date]])/3,0)</f>
        <v>1</v>
      </c>
    </row>
    <row r="2091" spans="1:14" x14ac:dyDescent="0.3">
      <c r="A2091">
        <v>2106</v>
      </c>
      <c r="B2091" t="s">
        <v>2848</v>
      </c>
      <c r="C2091" t="s">
        <v>2849</v>
      </c>
      <c r="D2091" t="s">
        <v>2097</v>
      </c>
      <c r="E2091" s="1">
        <v>41912</v>
      </c>
      <c r="F2091" s="1">
        <v>41917</v>
      </c>
      <c r="G2091" t="s">
        <v>22</v>
      </c>
      <c r="H2091" s="6">
        <v>15.552</v>
      </c>
      <c r="I2091">
        <v>3</v>
      </c>
      <c r="J2091">
        <v>0.2</v>
      </c>
      <c r="K2091" s="6">
        <v>5.4432</v>
      </c>
      <c r="L2091">
        <f>YEAR(Table1[[#This Row],[Ship Date]])</f>
        <v>2014</v>
      </c>
      <c r="M2091" t="str">
        <f>TEXT(Table1[[#This Row],[Ship Date]],"mmm")</f>
        <v>Oct</v>
      </c>
      <c r="N2091">
        <f>ROUNDUP(MONTH(Table1[[#This Row],[Ship Date]])/3,0)</f>
        <v>4</v>
      </c>
    </row>
    <row r="2092" spans="1:14" x14ac:dyDescent="0.3">
      <c r="A2092">
        <v>2107</v>
      </c>
      <c r="B2092" t="s">
        <v>2850</v>
      </c>
      <c r="C2092" t="s">
        <v>1991</v>
      </c>
      <c r="D2092" t="s">
        <v>483</v>
      </c>
      <c r="E2092" s="1">
        <v>41908</v>
      </c>
      <c r="F2092" s="1">
        <v>41908</v>
      </c>
      <c r="G2092" t="s">
        <v>656</v>
      </c>
      <c r="H2092" s="6">
        <v>0.876</v>
      </c>
      <c r="I2092">
        <v>1</v>
      </c>
      <c r="J2092">
        <v>0.8</v>
      </c>
      <c r="K2092" s="6">
        <v>-1.4016</v>
      </c>
      <c r="L2092">
        <f>YEAR(Table1[[#This Row],[Ship Date]])</f>
        <v>2014</v>
      </c>
      <c r="M2092" t="str">
        <f>TEXT(Table1[[#This Row],[Ship Date]],"mmm")</f>
        <v>Sep</v>
      </c>
      <c r="N2092">
        <f>ROUNDUP(MONTH(Table1[[#This Row],[Ship Date]])/3,0)</f>
        <v>3</v>
      </c>
    </row>
    <row r="2093" spans="1:14" x14ac:dyDescent="0.3">
      <c r="A2093">
        <v>2108</v>
      </c>
      <c r="B2093" t="s">
        <v>2851</v>
      </c>
      <c r="C2093" t="s">
        <v>285</v>
      </c>
      <c r="D2093" t="s">
        <v>740</v>
      </c>
      <c r="E2093" s="1">
        <v>42308</v>
      </c>
      <c r="F2093" s="1">
        <v>42308</v>
      </c>
      <c r="G2093" t="s">
        <v>656</v>
      </c>
      <c r="H2093" s="6">
        <v>19.98</v>
      </c>
      <c r="I2093">
        <v>1</v>
      </c>
      <c r="J2093">
        <v>0</v>
      </c>
      <c r="K2093" s="6">
        <v>9.3905999999999992</v>
      </c>
      <c r="L2093">
        <f>YEAR(Table1[[#This Row],[Ship Date]])</f>
        <v>2015</v>
      </c>
      <c r="M2093" t="str">
        <f>TEXT(Table1[[#This Row],[Ship Date]],"mmm")</f>
        <v>Oct</v>
      </c>
      <c r="N2093">
        <f>ROUNDUP(MONTH(Table1[[#This Row],[Ship Date]])/3,0)</f>
        <v>4</v>
      </c>
    </row>
    <row r="2094" spans="1:14" x14ac:dyDescent="0.3">
      <c r="A2094">
        <v>2109</v>
      </c>
      <c r="B2094" t="s">
        <v>2851</v>
      </c>
      <c r="C2094" t="s">
        <v>285</v>
      </c>
      <c r="D2094" t="s">
        <v>1900</v>
      </c>
      <c r="E2094" s="1">
        <v>42308</v>
      </c>
      <c r="F2094" s="1">
        <v>42308</v>
      </c>
      <c r="G2094" t="s">
        <v>656</v>
      </c>
      <c r="H2094" s="6">
        <v>398.35199999999998</v>
      </c>
      <c r="I2094">
        <v>3</v>
      </c>
      <c r="J2094">
        <v>0.2</v>
      </c>
      <c r="K2094" s="6">
        <v>124.485</v>
      </c>
      <c r="L2094">
        <f>YEAR(Table1[[#This Row],[Ship Date]])</f>
        <v>2015</v>
      </c>
      <c r="M2094" t="str">
        <f>TEXT(Table1[[#This Row],[Ship Date]],"mmm")</f>
        <v>Oct</v>
      </c>
      <c r="N2094">
        <f>ROUNDUP(MONTH(Table1[[#This Row],[Ship Date]])/3,0)</f>
        <v>4</v>
      </c>
    </row>
    <row r="2095" spans="1:14" x14ac:dyDescent="0.3">
      <c r="A2095">
        <v>2110</v>
      </c>
      <c r="B2095" t="s">
        <v>2851</v>
      </c>
      <c r="C2095" t="s">
        <v>285</v>
      </c>
      <c r="D2095" t="s">
        <v>2852</v>
      </c>
      <c r="E2095" s="1">
        <v>42308</v>
      </c>
      <c r="F2095" s="1">
        <v>42308</v>
      </c>
      <c r="G2095" t="s">
        <v>656</v>
      </c>
      <c r="H2095" s="6">
        <v>5.04</v>
      </c>
      <c r="I2095">
        <v>3</v>
      </c>
      <c r="J2095">
        <v>0</v>
      </c>
      <c r="K2095" s="6">
        <v>1.26</v>
      </c>
      <c r="L2095">
        <f>YEAR(Table1[[#This Row],[Ship Date]])</f>
        <v>2015</v>
      </c>
      <c r="M2095" t="str">
        <f>TEXT(Table1[[#This Row],[Ship Date]],"mmm")</f>
        <v>Oct</v>
      </c>
      <c r="N2095">
        <f>ROUNDUP(MONTH(Table1[[#This Row],[Ship Date]])/3,0)</f>
        <v>4</v>
      </c>
    </row>
    <row r="2096" spans="1:14" x14ac:dyDescent="0.3">
      <c r="A2096">
        <v>2111</v>
      </c>
      <c r="B2096" t="s">
        <v>2851</v>
      </c>
      <c r="C2096" t="s">
        <v>285</v>
      </c>
      <c r="D2096" t="s">
        <v>427</v>
      </c>
      <c r="E2096" s="1">
        <v>42308</v>
      </c>
      <c r="F2096" s="1">
        <v>42308</v>
      </c>
      <c r="G2096" t="s">
        <v>656</v>
      </c>
      <c r="H2096" s="6">
        <v>17.45</v>
      </c>
      <c r="I2096">
        <v>5</v>
      </c>
      <c r="J2096">
        <v>0</v>
      </c>
      <c r="K2096" s="6">
        <v>8.0269999999999992</v>
      </c>
      <c r="L2096">
        <f>YEAR(Table1[[#This Row],[Ship Date]])</f>
        <v>2015</v>
      </c>
      <c r="M2096" t="str">
        <f>TEXT(Table1[[#This Row],[Ship Date]],"mmm")</f>
        <v>Oct</v>
      </c>
      <c r="N2096">
        <f>ROUNDUP(MONTH(Table1[[#This Row],[Ship Date]])/3,0)</f>
        <v>4</v>
      </c>
    </row>
    <row r="2097" spans="1:14" x14ac:dyDescent="0.3">
      <c r="A2097">
        <v>2112</v>
      </c>
      <c r="B2097" t="s">
        <v>2851</v>
      </c>
      <c r="C2097" t="s">
        <v>285</v>
      </c>
      <c r="D2097" t="s">
        <v>88</v>
      </c>
      <c r="E2097" s="1">
        <v>42308</v>
      </c>
      <c r="F2097" s="1">
        <v>42308</v>
      </c>
      <c r="G2097" t="s">
        <v>656</v>
      </c>
      <c r="H2097" s="6">
        <v>323.13600000000002</v>
      </c>
      <c r="I2097">
        <v>4</v>
      </c>
      <c r="J2097">
        <v>0.2</v>
      </c>
      <c r="K2097" s="6">
        <v>20.196000000000002</v>
      </c>
      <c r="L2097">
        <f>YEAR(Table1[[#This Row],[Ship Date]])</f>
        <v>2015</v>
      </c>
      <c r="M2097" t="str">
        <f>TEXT(Table1[[#This Row],[Ship Date]],"mmm")</f>
        <v>Oct</v>
      </c>
      <c r="N2097">
        <f>ROUNDUP(MONTH(Table1[[#This Row],[Ship Date]])/3,0)</f>
        <v>4</v>
      </c>
    </row>
    <row r="2098" spans="1:14" x14ac:dyDescent="0.3">
      <c r="A2098">
        <v>2113</v>
      </c>
      <c r="B2098" t="s">
        <v>2851</v>
      </c>
      <c r="C2098" t="s">
        <v>285</v>
      </c>
      <c r="D2098" t="s">
        <v>1142</v>
      </c>
      <c r="E2098" s="1">
        <v>42308</v>
      </c>
      <c r="F2098" s="1">
        <v>42308</v>
      </c>
      <c r="G2098" t="s">
        <v>656</v>
      </c>
      <c r="H2098" s="6">
        <v>29.7</v>
      </c>
      <c r="I2098">
        <v>3</v>
      </c>
      <c r="J2098">
        <v>0</v>
      </c>
      <c r="K2098" s="6">
        <v>8.0190000000000001</v>
      </c>
      <c r="L2098">
        <f>YEAR(Table1[[#This Row],[Ship Date]])</f>
        <v>2015</v>
      </c>
      <c r="M2098" t="str">
        <f>TEXT(Table1[[#This Row],[Ship Date]],"mmm")</f>
        <v>Oct</v>
      </c>
      <c r="N2098">
        <f>ROUNDUP(MONTH(Table1[[#This Row],[Ship Date]])/3,0)</f>
        <v>4</v>
      </c>
    </row>
    <row r="2099" spans="1:14" x14ac:dyDescent="0.3">
      <c r="A2099">
        <v>2114</v>
      </c>
      <c r="B2099" t="s">
        <v>2851</v>
      </c>
      <c r="C2099" t="s">
        <v>285</v>
      </c>
      <c r="D2099" t="s">
        <v>2853</v>
      </c>
      <c r="E2099" s="1">
        <v>42308</v>
      </c>
      <c r="F2099" s="1">
        <v>42308</v>
      </c>
      <c r="G2099" t="s">
        <v>656</v>
      </c>
      <c r="H2099" s="6">
        <v>1295.8399999999999</v>
      </c>
      <c r="I2099">
        <v>4</v>
      </c>
      <c r="J2099">
        <v>0.2</v>
      </c>
      <c r="K2099" s="6">
        <v>145.78200000000001</v>
      </c>
      <c r="L2099">
        <f>YEAR(Table1[[#This Row],[Ship Date]])</f>
        <v>2015</v>
      </c>
      <c r="M2099" t="str">
        <f>TEXT(Table1[[#This Row],[Ship Date]],"mmm")</f>
        <v>Oct</v>
      </c>
      <c r="N2099">
        <f>ROUNDUP(MONTH(Table1[[#This Row],[Ship Date]])/3,0)</f>
        <v>4</v>
      </c>
    </row>
    <row r="2100" spans="1:14" x14ac:dyDescent="0.3">
      <c r="A2100">
        <v>2115</v>
      </c>
      <c r="B2100" t="s">
        <v>2851</v>
      </c>
      <c r="C2100" t="s">
        <v>285</v>
      </c>
      <c r="D2100" t="s">
        <v>2854</v>
      </c>
      <c r="E2100" s="1">
        <v>42308</v>
      </c>
      <c r="F2100" s="1">
        <v>42308</v>
      </c>
      <c r="G2100" t="s">
        <v>656</v>
      </c>
      <c r="H2100" s="6">
        <v>46.84</v>
      </c>
      <c r="I2100">
        <v>2</v>
      </c>
      <c r="J2100">
        <v>0</v>
      </c>
      <c r="K2100" s="6">
        <v>12.646800000000001</v>
      </c>
      <c r="L2100">
        <f>YEAR(Table1[[#This Row],[Ship Date]])</f>
        <v>2015</v>
      </c>
      <c r="M2100" t="str">
        <f>TEXT(Table1[[#This Row],[Ship Date]],"mmm")</f>
        <v>Oct</v>
      </c>
      <c r="N2100">
        <f>ROUNDUP(MONTH(Table1[[#This Row],[Ship Date]])/3,0)</f>
        <v>4</v>
      </c>
    </row>
    <row r="2101" spans="1:14" x14ac:dyDescent="0.3">
      <c r="A2101">
        <v>2116</v>
      </c>
      <c r="B2101" t="s">
        <v>2851</v>
      </c>
      <c r="C2101" t="s">
        <v>285</v>
      </c>
      <c r="D2101" t="s">
        <v>2855</v>
      </c>
      <c r="E2101" s="1">
        <v>42308</v>
      </c>
      <c r="F2101" s="1">
        <v>42308</v>
      </c>
      <c r="G2101" t="s">
        <v>656</v>
      </c>
      <c r="H2101" s="6">
        <v>425.83300000000003</v>
      </c>
      <c r="I2101">
        <v>1</v>
      </c>
      <c r="J2101">
        <v>0.15</v>
      </c>
      <c r="K2101" s="6">
        <v>20.039200000000001</v>
      </c>
      <c r="L2101">
        <f>YEAR(Table1[[#This Row],[Ship Date]])</f>
        <v>2015</v>
      </c>
      <c r="M2101" t="str">
        <f>TEXT(Table1[[#This Row],[Ship Date]],"mmm")</f>
        <v>Oct</v>
      </c>
      <c r="N2101">
        <f>ROUNDUP(MONTH(Table1[[#This Row],[Ship Date]])/3,0)</f>
        <v>4</v>
      </c>
    </row>
    <row r="2102" spans="1:14" x14ac:dyDescent="0.3">
      <c r="A2102">
        <v>2117</v>
      </c>
      <c r="B2102" t="s">
        <v>2856</v>
      </c>
      <c r="C2102" t="s">
        <v>1526</v>
      </c>
      <c r="D2102" t="s">
        <v>2481</v>
      </c>
      <c r="E2102" s="1">
        <v>42289</v>
      </c>
      <c r="F2102" s="1">
        <v>42294</v>
      </c>
      <c r="G2102" t="s">
        <v>14</v>
      </c>
      <c r="H2102" s="6">
        <v>209.67</v>
      </c>
      <c r="I2102">
        <v>1</v>
      </c>
      <c r="J2102">
        <v>0.4</v>
      </c>
      <c r="K2102" s="6">
        <v>-13.978</v>
      </c>
      <c r="L2102">
        <f>YEAR(Table1[[#This Row],[Ship Date]])</f>
        <v>2015</v>
      </c>
      <c r="M2102" t="str">
        <f>TEXT(Table1[[#This Row],[Ship Date]],"mmm")</f>
        <v>Oct</v>
      </c>
      <c r="N2102">
        <f>ROUNDUP(MONTH(Table1[[#This Row],[Ship Date]])/3,0)</f>
        <v>4</v>
      </c>
    </row>
    <row r="2103" spans="1:14" x14ac:dyDescent="0.3">
      <c r="A2103">
        <v>2118</v>
      </c>
      <c r="B2103" t="s">
        <v>2857</v>
      </c>
      <c r="C2103" t="s">
        <v>2858</v>
      </c>
      <c r="D2103" t="s">
        <v>792</v>
      </c>
      <c r="E2103" s="1">
        <v>42632</v>
      </c>
      <c r="F2103" s="1">
        <v>42636</v>
      </c>
      <c r="G2103" t="s">
        <v>22</v>
      </c>
      <c r="H2103" s="6">
        <v>159.88</v>
      </c>
      <c r="I2103">
        <v>7</v>
      </c>
      <c r="J2103">
        <v>0</v>
      </c>
      <c r="K2103" s="6">
        <v>73.544799999999995</v>
      </c>
      <c r="L2103">
        <f>YEAR(Table1[[#This Row],[Ship Date]])</f>
        <v>2016</v>
      </c>
      <c r="M2103" t="str">
        <f>TEXT(Table1[[#This Row],[Ship Date]],"mmm")</f>
        <v>Sep</v>
      </c>
      <c r="N2103">
        <f>ROUNDUP(MONTH(Table1[[#This Row],[Ship Date]])/3,0)</f>
        <v>3</v>
      </c>
    </row>
    <row r="2104" spans="1:14" x14ac:dyDescent="0.3">
      <c r="A2104">
        <v>2119</v>
      </c>
      <c r="B2104" t="s">
        <v>2859</v>
      </c>
      <c r="C2104" t="s">
        <v>1507</v>
      </c>
      <c r="D2104" t="s">
        <v>451</v>
      </c>
      <c r="E2104" s="1">
        <v>42838</v>
      </c>
      <c r="F2104" s="1">
        <v>42840</v>
      </c>
      <c r="G2104" t="s">
        <v>82</v>
      </c>
      <c r="H2104" s="6">
        <v>5.28</v>
      </c>
      <c r="I2104">
        <v>1</v>
      </c>
      <c r="J2104">
        <v>0</v>
      </c>
      <c r="K2104" s="6">
        <v>2.3759999999999999</v>
      </c>
      <c r="L2104">
        <f>YEAR(Table1[[#This Row],[Ship Date]])</f>
        <v>2017</v>
      </c>
      <c r="M2104" t="str">
        <f>TEXT(Table1[[#This Row],[Ship Date]],"mmm")</f>
        <v>Apr</v>
      </c>
      <c r="N2104">
        <f>ROUNDUP(MONTH(Table1[[#This Row],[Ship Date]])/3,0)</f>
        <v>2</v>
      </c>
    </row>
    <row r="2105" spans="1:14" x14ac:dyDescent="0.3">
      <c r="A2105">
        <v>2120</v>
      </c>
      <c r="B2105" t="s">
        <v>2859</v>
      </c>
      <c r="C2105" t="s">
        <v>1507</v>
      </c>
      <c r="D2105" t="s">
        <v>2694</v>
      </c>
      <c r="E2105" s="1">
        <v>42838</v>
      </c>
      <c r="F2105" s="1">
        <v>42840</v>
      </c>
      <c r="G2105" t="s">
        <v>82</v>
      </c>
      <c r="H2105" s="6">
        <v>895.92</v>
      </c>
      <c r="I2105">
        <v>5</v>
      </c>
      <c r="J2105">
        <v>0.2</v>
      </c>
      <c r="K2105" s="6">
        <v>302.37299999999999</v>
      </c>
      <c r="L2105">
        <f>YEAR(Table1[[#This Row],[Ship Date]])</f>
        <v>2017</v>
      </c>
      <c r="M2105" t="str">
        <f>TEXT(Table1[[#This Row],[Ship Date]],"mmm")</f>
        <v>Apr</v>
      </c>
      <c r="N2105">
        <f>ROUNDUP(MONTH(Table1[[#This Row],[Ship Date]])/3,0)</f>
        <v>2</v>
      </c>
    </row>
    <row r="2106" spans="1:14" x14ac:dyDescent="0.3">
      <c r="A2106">
        <v>2121</v>
      </c>
      <c r="B2106" t="s">
        <v>2860</v>
      </c>
      <c r="C2106" t="s">
        <v>2156</v>
      </c>
      <c r="D2106" t="s">
        <v>1568</v>
      </c>
      <c r="E2106" s="1">
        <v>42742</v>
      </c>
      <c r="F2106" s="1">
        <v>42748</v>
      </c>
      <c r="G2106" t="s">
        <v>22</v>
      </c>
      <c r="H2106" s="6">
        <v>2.8079999999999998</v>
      </c>
      <c r="I2106">
        <v>3</v>
      </c>
      <c r="J2106">
        <v>0.7</v>
      </c>
      <c r="K2106" s="6">
        <v>-1.9656</v>
      </c>
      <c r="L2106">
        <f>YEAR(Table1[[#This Row],[Ship Date]])</f>
        <v>2017</v>
      </c>
      <c r="M2106" t="str">
        <f>TEXT(Table1[[#This Row],[Ship Date]],"mmm")</f>
        <v>Jan</v>
      </c>
      <c r="N2106">
        <f>ROUNDUP(MONTH(Table1[[#This Row],[Ship Date]])/3,0)</f>
        <v>1</v>
      </c>
    </row>
    <row r="2107" spans="1:14" x14ac:dyDescent="0.3">
      <c r="A2107">
        <v>2122</v>
      </c>
      <c r="B2107" t="s">
        <v>2861</v>
      </c>
      <c r="C2107" t="s">
        <v>342</v>
      </c>
      <c r="D2107" t="s">
        <v>115</v>
      </c>
      <c r="E2107" s="1">
        <v>43048</v>
      </c>
      <c r="F2107" s="1">
        <v>43050</v>
      </c>
      <c r="G2107" t="s">
        <v>82</v>
      </c>
      <c r="H2107" s="6">
        <v>215.976</v>
      </c>
      <c r="I2107">
        <v>3</v>
      </c>
      <c r="J2107">
        <v>0.2</v>
      </c>
      <c r="K2107" s="6">
        <v>-2.6997</v>
      </c>
      <c r="L2107">
        <f>YEAR(Table1[[#This Row],[Ship Date]])</f>
        <v>2017</v>
      </c>
      <c r="M2107" t="str">
        <f>TEXT(Table1[[#This Row],[Ship Date]],"mmm")</f>
        <v>Nov</v>
      </c>
      <c r="N2107">
        <f>ROUNDUP(MONTH(Table1[[#This Row],[Ship Date]])/3,0)</f>
        <v>4</v>
      </c>
    </row>
    <row r="2108" spans="1:14" x14ac:dyDescent="0.3">
      <c r="A2108">
        <v>2123</v>
      </c>
      <c r="B2108" t="s">
        <v>2862</v>
      </c>
      <c r="C2108" t="s">
        <v>1714</v>
      </c>
      <c r="D2108" t="s">
        <v>736</v>
      </c>
      <c r="E2108" s="1">
        <v>43000</v>
      </c>
      <c r="F2108" s="1">
        <v>43002</v>
      </c>
      <c r="G2108" t="s">
        <v>14</v>
      </c>
      <c r="H2108" s="6">
        <v>241.96</v>
      </c>
      <c r="I2108">
        <v>2</v>
      </c>
      <c r="J2108">
        <v>0</v>
      </c>
      <c r="K2108" s="6">
        <v>41.133200000000002</v>
      </c>
      <c r="L2108">
        <f>YEAR(Table1[[#This Row],[Ship Date]])</f>
        <v>2017</v>
      </c>
      <c r="M2108" t="str">
        <f>TEXT(Table1[[#This Row],[Ship Date]],"mmm")</f>
        <v>Sep</v>
      </c>
      <c r="N2108">
        <f>ROUNDUP(MONTH(Table1[[#This Row],[Ship Date]])/3,0)</f>
        <v>3</v>
      </c>
    </row>
    <row r="2109" spans="1:14" x14ac:dyDescent="0.3">
      <c r="A2109">
        <v>2124</v>
      </c>
      <c r="B2109" t="s">
        <v>2862</v>
      </c>
      <c r="C2109" t="s">
        <v>1714</v>
      </c>
      <c r="D2109" t="s">
        <v>180</v>
      </c>
      <c r="E2109" s="1">
        <v>43000</v>
      </c>
      <c r="F2109" s="1">
        <v>43002</v>
      </c>
      <c r="G2109" t="s">
        <v>14</v>
      </c>
      <c r="H2109" s="6">
        <v>27.72</v>
      </c>
      <c r="I2109">
        <v>9</v>
      </c>
      <c r="J2109">
        <v>0</v>
      </c>
      <c r="K2109" s="6">
        <v>13.3056</v>
      </c>
      <c r="L2109">
        <f>YEAR(Table1[[#This Row],[Ship Date]])</f>
        <v>2017</v>
      </c>
      <c r="M2109" t="str">
        <f>TEXT(Table1[[#This Row],[Ship Date]],"mmm")</f>
        <v>Sep</v>
      </c>
      <c r="N2109">
        <f>ROUNDUP(MONTH(Table1[[#This Row],[Ship Date]])/3,0)</f>
        <v>3</v>
      </c>
    </row>
    <row r="2110" spans="1:14" x14ac:dyDescent="0.3">
      <c r="A2110">
        <v>2125</v>
      </c>
      <c r="B2110" t="s">
        <v>2863</v>
      </c>
      <c r="C2110" t="s">
        <v>1714</v>
      </c>
      <c r="D2110" t="s">
        <v>2864</v>
      </c>
      <c r="E2110" s="1">
        <v>43070</v>
      </c>
      <c r="F2110" s="1">
        <v>43074</v>
      </c>
      <c r="G2110" t="s">
        <v>22</v>
      </c>
      <c r="H2110" s="6">
        <v>104.68</v>
      </c>
      <c r="I2110">
        <v>5</v>
      </c>
      <c r="J2110">
        <v>0.2</v>
      </c>
      <c r="K2110" s="6">
        <v>35.329500000000003</v>
      </c>
      <c r="L2110">
        <f>YEAR(Table1[[#This Row],[Ship Date]])</f>
        <v>2017</v>
      </c>
      <c r="M2110" t="str">
        <f>TEXT(Table1[[#This Row],[Ship Date]],"mmm")</f>
        <v>Dec</v>
      </c>
      <c r="N2110">
        <f>ROUNDUP(MONTH(Table1[[#This Row],[Ship Date]])/3,0)</f>
        <v>4</v>
      </c>
    </row>
    <row r="2111" spans="1:14" x14ac:dyDescent="0.3">
      <c r="A2111">
        <v>2126</v>
      </c>
      <c r="B2111" t="s">
        <v>2863</v>
      </c>
      <c r="C2111" t="s">
        <v>1714</v>
      </c>
      <c r="D2111" t="s">
        <v>2865</v>
      </c>
      <c r="E2111" s="1">
        <v>43070</v>
      </c>
      <c r="F2111" s="1">
        <v>43074</v>
      </c>
      <c r="G2111" t="s">
        <v>22</v>
      </c>
      <c r="H2111" s="6">
        <v>62.957999999999998</v>
      </c>
      <c r="I2111">
        <v>7</v>
      </c>
      <c r="J2111">
        <v>0.4</v>
      </c>
      <c r="K2111" s="6">
        <v>9.4436999999999998</v>
      </c>
      <c r="L2111">
        <f>YEAR(Table1[[#This Row],[Ship Date]])</f>
        <v>2017</v>
      </c>
      <c r="M2111" t="str">
        <f>TEXT(Table1[[#This Row],[Ship Date]],"mmm")</f>
        <v>Dec</v>
      </c>
      <c r="N2111">
        <f>ROUNDUP(MONTH(Table1[[#This Row],[Ship Date]])/3,0)</f>
        <v>4</v>
      </c>
    </row>
    <row r="2112" spans="1:14" x14ac:dyDescent="0.3">
      <c r="A2112">
        <v>2127</v>
      </c>
      <c r="B2112" t="s">
        <v>2866</v>
      </c>
      <c r="C2112" t="s">
        <v>2867</v>
      </c>
      <c r="D2112" t="s">
        <v>720</v>
      </c>
      <c r="E2112" s="1">
        <v>41813</v>
      </c>
      <c r="F2112" s="1">
        <v>41818</v>
      </c>
      <c r="G2112" t="s">
        <v>22</v>
      </c>
      <c r="H2112" s="6">
        <v>86.376000000000005</v>
      </c>
      <c r="I2112">
        <v>3</v>
      </c>
      <c r="J2112">
        <v>0.2</v>
      </c>
      <c r="K2112" s="6">
        <v>1.0797000000000001</v>
      </c>
      <c r="L2112">
        <f>YEAR(Table1[[#This Row],[Ship Date]])</f>
        <v>2014</v>
      </c>
      <c r="M2112" t="str">
        <f>TEXT(Table1[[#This Row],[Ship Date]],"mmm")</f>
        <v>Jun</v>
      </c>
      <c r="N2112">
        <f>ROUNDUP(MONTH(Table1[[#This Row],[Ship Date]])/3,0)</f>
        <v>2</v>
      </c>
    </row>
    <row r="2113" spans="1:14" x14ac:dyDescent="0.3">
      <c r="A2113">
        <v>2128</v>
      </c>
      <c r="B2113" t="s">
        <v>2868</v>
      </c>
      <c r="C2113" t="s">
        <v>2084</v>
      </c>
      <c r="D2113" t="s">
        <v>2869</v>
      </c>
      <c r="E2113" s="1">
        <v>42281</v>
      </c>
      <c r="F2113" s="1">
        <v>42286</v>
      </c>
      <c r="G2113" t="s">
        <v>22</v>
      </c>
      <c r="H2113" s="6">
        <v>64.944000000000003</v>
      </c>
      <c r="I2113">
        <v>3</v>
      </c>
      <c r="J2113">
        <v>0.2</v>
      </c>
      <c r="K2113" s="6">
        <v>6.4943999999999997</v>
      </c>
      <c r="L2113">
        <f>YEAR(Table1[[#This Row],[Ship Date]])</f>
        <v>2015</v>
      </c>
      <c r="M2113" t="str">
        <f>TEXT(Table1[[#This Row],[Ship Date]],"mmm")</f>
        <v>Oct</v>
      </c>
      <c r="N2113">
        <f>ROUNDUP(MONTH(Table1[[#This Row],[Ship Date]])/3,0)</f>
        <v>4</v>
      </c>
    </row>
    <row r="2114" spans="1:14" x14ac:dyDescent="0.3">
      <c r="A2114">
        <v>2129</v>
      </c>
      <c r="B2114" t="s">
        <v>2868</v>
      </c>
      <c r="C2114" t="s">
        <v>2084</v>
      </c>
      <c r="D2114" t="s">
        <v>2182</v>
      </c>
      <c r="E2114" s="1">
        <v>42281</v>
      </c>
      <c r="F2114" s="1">
        <v>42286</v>
      </c>
      <c r="G2114" t="s">
        <v>22</v>
      </c>
      <c r="H2114" s="6">
        <v>20.736000000000001</v>
      </c>
      <c r="I2114">
        <v>4</v>
      </c>
      <c r="J2114">
        <v>0.2</v>
      </c>
      <c r="K2114" s="6">
        <v>7.2576000000000001</v>
      </c>
      <c r="L2114">
        <f>YEAR(Table1[[#This Row],[Ship Date]])</f>
        <v>2015</v>
      </c>
      <c r="M2114" t="str">
        <f>TEXT(Table1[[#This Row],[Ship Date]],"mmm")</f>
        <v>Oct</v>
      </c>
      <c r="N2114">
        <f>ROUNDUP(MONTH(Table1[[#This Row],[Ship Date]])/3,0)</f>
        <v>4</v>
      </c>
    </row>
    <row r="2115" spans="1:14" x14ac:dyDescent="0.3">
      <c r="A2115">
        <v>2130</v>
      </c>
      <c r="B2115" t="s">
        <v>2870</v>
      </c>
      <c r="C2115" t="s">
        <v>2871</v>
      </c>
      <c r="D2115" t="s">
        <v>2872</v>
      </c>
      <c r="E2115" s="1">
        <v>41779</v>
      </c>
      <c r="F2115" s="1">
        <v>41781</v>
      </c>
      <c r="G2115" t="s">
        <v>14</v>
      </c>
      <c r="H2115" s="6">
        <v>33.28</v>
      </c>
      <c r="I2115">
        <v>4</v>
      </c>
      <c r="J2115">
        <v>0</v>
      </c>
      <c r="K2115" s="6">
        <v>9.3184000000000005</v>
      </c>
      <c r="L2115">
        <f>YEAR(Table1[[#This Row],[Ship Date]])</f>
        <v>2014</v>
      </c>
      <c r="M2115" t="str">
        <f>TEXT(Table1[[#This Row],[Ship Date]],"mmm")</f>
        <v>May</v>
      </c>
      <c r="N2115">
        <f>ROUNDUP(MONTH(Table1[[#This Row],[Ship Date]])/3,0)</f>
        <v>2</v>
      </c>
    </row>
    <row r="2116" spans="1:14" x14ac:dyDescent="0.3">
      <c r="A2116">
        <v>2131</v>
      </c>
      <c r="B2116" t="s">
        <v>2870</v>
      </c>
      <c r="C2116" t="s">
        <v>2871</v>
      </c>
      <c r="D2116" t="s">
        <v>2873</v>
      </c>
      <c r="E2116" s="1">
        <v>41779</v>
      </c>
      <c r="F2116" s="1">
        <v>41781</v>
      </c>
      <c r="G2116" t="s">
        <v>14</v>
      </c>
      <c r="H2116" s="6">
        <v>38.520000000000003</v>
      </c>
      <c r="I2116">
        <v>9</v>
      </c>
      <c r="J2116">
        <v>0</v>
      </c>
      <c r="K2116" s="6">
        <v>11.9412</v>
      </c>
      <c r="L2116">
        <f>YEAR(Table1[[#This Row],[Ship Date]])</f>
        <v>2014</v>
      </c>
      <c r="M2116" t="str">
        <f>TEXT(Table1[[#This Row],[Ship Date]],"mmm")</f>
        <v>May</v>
      </c>
      <c r="N2116">
        <f>ROUNDUP(MONTH(Table1[[#This Row],[Ship Date]])/3,0)</f>
        <v>2</v>
      </c>
    </row>
    <row r="2117" spans="1:14" x14ac:dyDescent="0.3">
      <c r="A2117">
        <v>2132</v>
      </c>
      <c r="B2117" t="s">
        <v>2870</v>
      </c>
      <c r="C2117" t="s">
        <v>2871</v>
      </c>
      <c r="D2117" t="s">
        <v>1891</v>
      </c>
      <c r="E2117" s="1">
        <v>41779</v>
      </c>
      <c r="F2117" s="1">
        <v>41781</v>
      </c>
      <c r="G2117" t="s">
        <v>14</v>
      </c>
      <c r="H2117" s="6">
        <v>139.86000000000001</v>
      </c>
      <c r="I2117">
        <v>7</v>
      </c>
      <c r="J2117">
        <v>0</v>
      </c>
      <c r="K2117" s="6">
        <v>60.139800000000001</v>
      </c>
      <c r="L2117">
        <f>YEAR(Table1[[#This Row],[Ship Date]])</f>
        <v>2014</v>
      </c>
      <c r="M2117" t="str">
        <f>TEXT(Table1[[#This Row],[Ship Date]],"mmm")</f>
        <v>May</v>
      </c>
      <c r="N2117">
        <f>ROUNDUP(MONTH(Table1[[#This Row],[Ship Date]])/3,0)</f>
        <v>2</v>
      </c>
    </row>
    <row r="2118" spans="1:14" x14ac:dyDescent="0.3">
      <c r="A2118">
        <v>2133</v>
      </c>
      <c r="B2118" t="s">
        <v>2874</v>
      </c>
      <c r="C2118" t="s">
        <v>1299</v>
      </c>
      <c r="D2118" t="s">
        <v>2875</v>
      </c>
      <c r="E2118" s="1">
        <v>42328</v>
      </c>
      <c r="F2118" s="1">
        <v>42334</v>
      </c>
      <c r="G2118" t="s">
        <v>22</v>
      </c>
      <c r="H2118" s="6">
        <v>19.649999999999999</v>
      </c>
      <c r="I2118">
        <v>3</v>
      </c>
      <c r="J2118">
        <v>0</v>
      </c>
      <c r="K2118" s="6">
        <v>9.0389999999999997</v>
      </c>
      <c r="L2118">
        <f>YEAR(Table1[[#This Row],[Ship Date]])</f>
        <v>2015</v>
      </c>
      <c r="M2118" t="str">
        <f>TEXT(Table1[[#This Row],[Ship Date]],"mmm")</f>
        <v>Nov</v>
      </c>
      <c r="N2118">
        <f>ROUNDUP(MONTH(Table1[[#This Row],[Ship Date]])/3,0)</f>
        <v>4</v>
      </c>
    </row>
    <row r="2119" spans="1:14" x14ac:dyDescent="0.3">
      <c r="A2119">
        <v>2134</v>
      </c>
      <c r="B2119" t="s">
        <v>2876</v>
      </c>
      <c r="C2119" t="s">
        <v>2877</v>
      </c>
      <c r="D2119" t="s">
        <v>38</v>
      </c>
      <c r="E2119" s="1">
        <v>42338</v>
      </c>
      <c r="F2119" s="1">
        <v>42342</v>
      </c>
      <c r="G2119" t="s">
        <v>22</v>
      </c>
      <c r="H2119" s="6">
        <v>152.99100000000001</v>
      </c>
      <c r="I2119">
        <v>3</v>
      </c>
      <c r="J2119">
        <v>0.7</v>
      </c>
      <c r="K2119" s="6">
        <v>-122.39279999999999</v>
      </c>
      <c r="L2119">
        <f>YEAR(Table1[[#This Row],[Ship Date]])</f>
        <v>2015</v>
      </c>
      <c r="M2119" t="str">
        <f>TEXT(Table1[[#This Row],[Ship Date]],"mmm")</f>
        <v>Dec</v>
      </c>
      <c r="N2119">
        <f>ROUNDUP(MONTH(Table1[[#This Row],[Ship Date]])/3,0)</f>
        <v>4</v>
      </c>
    </row>
    <row r="2120" spans="1:14" x14ac:dyDescent="0.3">
      <c r="A2120">
        <v>2135</v>
      </c>
      <c r="B2120" t="s">
        <v>2876</v>
      </c>
      <c r="C2120" t="s">
        <v>2877</v>
      </c>
      <c r="D2120" t="s">
        <v>2088</v>
      </c>
      <c r="E2120" s="1">
        <v>42338</v>
      </c>
      <c r="F2120" s="1">
        <v>42342</v>
      </c>
      <c r="G2120" t="s">
        <v>22</v>
      </c>
      <c r="H2120" s="6">
        <v>10.584</v>
      </c>
      <c r="I2120">
        <v>7</v>
      </c>
      <c r="J2120">
        <v>0.2</v>
      </c>
      <c r="K2120" s="6">
        <v>-2.3814000000000002</v>
      </c>
      <c r="L2120">
        <f>YEAR(Table1[[#This Row],[Ship Date]])</f>
        <v>2015</v>
      </c>
      <c r="M2120" t="str">
        <f>TEXT(Table1[[#This Row],[Ship Date]],"mmm")</f>
        <v>Dec</v>
      </c>
      <c r="N2120">
        <f>ROUNDUP(MONTH(Table1[[#This Row],[Ship Date]])/3,0)</f>
        <v>4</v>
      </c>
    </row>
    <row r="2121" spans="1:14" x14ac:dyDescent="0.3">
      <c r="A2121">
        <v>2136</v>
      </c>
      <c r="B2121" t="s">
        <v>2876</v>
      </c>
      <c r="C2121" t="s">
        <v>2877</v>
      </c>
      <c r="D2121" t="s">
        <v>2878</v>
      </c>
      <c r="E2121" s="1">
        <v>42338</v>
      </c>
      <c r="F2121" s="1">
        <v>42342</v>
      </c>
      <c r="G2121" t="s">
        <v>22</v>
      </c>
      <c r="H2121" s="6">
        <v>94.92</v>
      </c>
      <c r="I2121">
        <v>4</v>
      </c>
      <c r="J2121">
        <v>0.4</v>
      </c>
      <c r="K2121" s="6">
        <v>15.82</v>
      </c>
      <c r="L2121">
        <f>YEAR(Table1[[#This Row],[Ship Date]])</f>
        <v>2015</v>
      </c>
      <c r="M2121" t="str">
        <f>TEXT(Table1[[#This Row],[Ship Date]],"mmm")</f>
        <v>Dec</v>
      </c>
      <c r="N2121">
        <f>ROUNDUP(MONTH(Table1[[#This Row],[Ship Date]])/3,0)</f>
        <v>4</v>
      </c>
    </row>
    <row r="2122" spans="1:14" x14ac:dyDescent="0.3">
      <c r="A2122">
        <v>2137</v>
      </c>
      <c r="B2122" t="s">
        <v>2879</v>
      </c>
      <c r="C2122" t="s">
        <v>2880</v>
      </c>
      <c r="D2122" t="s">
        <v>2881</v>
      </c>
      <c r="E2122" s="1">
        <v>42369</v>
      </c>
      <c r="F2122" s="1">
        <v>42374</v>
      </c>
      <c r="G2122" t="s">
        <v>22</v>
      </c>
      <c r="H2122" s="6">
        <v>14.76</v>
      </c>
      <c r="I2122">
        <v>5</v>
      </c>
      <c r="J2122">
        <v>0.6</v>
      </c>
      <c r="K2122" s="6">
        <v>-11.439</v>
      </c>
      <c r="L2122">
        <f>YEAR(Table1[[#This Row],[Ship Date]])</f>
        <v>2016</v>
      </c>
      <c r="M2122" t="str">
        <f>TEXT(Table1[[#This Row],[Ship Date]],"mmm")</f>
        <v>Jan</v>
      </c>
      <c r="N2122">
        <f>ROUNDUP(MONTH(Table1[[#This Row],[Ship Date]])/3,0)</f>
        <v>1</v>
      </c>
    </row>
    <row r="2123" spans="1:14" x14ac:dyDescent="0.3">
      <c r="A2123">
        <v>2138</v>
      </c>
      <c r="B2123" t="s">
        <v>2879</v>
      </c>
      <c r="C2123" t="s">
        <v>2880</v>
      </c>
      <c r="D2123" t="s">
        <v>2728</v>
      </c>
      <c r="E2123" s="1">
        <v>42369</v>
      </c>
      <c r="F2123" s="1">
        <v>42374</v>
      </c>
      <c r="G2123" t="s">
        <v>22</v>
      </c>
      <c r="H2123" s="6">
        <v>3.6560000000000001</v>
      </c>
      <c r="I2123">
        <v>4</v>
      </c>
      <c r="J2123">
        <v>0.8</v>
      </c>
      <c r="K2123" s="6">
        <v>-5.8495999999999997</v>
      </c>
      <c r="L2123">
        <f>YEAR(Table1[[#This Row],[Ship Date]])</f>
        <v>2016</v>
      </c>
      <c r="M2123" t="str">
        <f>TEXT(Table1[[#This Row],[Ship Date]],"mmm")</f>
        <v>Jan</v>
      </c>
      <c r="N2123">
        <f>ROUNDUP(MONTH(Table1[[#This Row],[Ship Date]])/3,0)</f>
        <v>1</v>
      </c>
    </row>
    <row r="2124" spans="1:14" x14ac:dyDescent="0.3">
      <c r="A2124">
        <v>2139</v>
      </c>
      <c r="B2124" t="s">
        <v>2882</v>
      </c>
      <c r="C2124" t="s">
        <v>2749</v>
      </c>
      <c r="D2124" t="s">
        <v>1221</v>
      </c>
      <c r="E2124" s="1">
        <v>43055</v>
      </c>
      <c r="F2124" s="1">
        <v>43055</v>
      </c>
      <c r="G2124" t="s">
        <v>656</v>
      </c>
      <c r="H2124" s="6">
        <v>146.82</v>
      </c>
      <c r="I2124">
        <v>3</v>
      </c>
      <c r="J2124">
        <v>0</v>
      </c>
      <c r="K2124" s="6">
        <v>73.41</v>
      </c>
      <c r="L2124">
        <f>YEAR(Table1[[#This Row],[Ship Date]])</f>
        <v>2017</v>
      </c>
      <c r="M2124" t="str">
        <f>TEXT(Table1[[#This Row],[Ship Date]],"mmm")</f>
        <v>Nov</v>
      </c>
      <c r="N2124">
        <f>ROUNDUP(MONTH(Table1[[#This Row],[Ship Date]])/3,0)</f>
        <v>4</v>
      </c>
    </row>
    <row r="2125" spans="1:14" x14ac:dyDescent="0.3">
      <c r="A2125">
        <v>2140</v>
      </c>
      <c r="B2125" t="s">
        <v>2883</v>
      </c>
      <c r="C2125" t="s">
        <v>1167</v>
      </c>
      <c r="D2125" t="s">
        <v>706</v>
      </c>
      <c r="E2125" s="1">
        <v>41796</v>
      </c>
      <c r="F2125" s="1">
        <v>41801</v>
      </c>
      <c r="G2125" t="s">
        <v>22</v>
      </c>
      <c r="H2125" s="6">
        <v>149.54400000000001</v>
      </c>
      <c r="I2125">
        <v>9</v>
      </c>
      <c r="J2125">
        <v>0.2</v>
      </c>
      <c r="K2125" s="6">
        <v>50.4711</v>
      </c>
      <c r="L2125">
        <f>YEAR(Table1[[#This Row],[Ship Date]])</f>
        <v>2014</v>
      </c>
      <c r="M2125" t="str">
        <f>TEXT(Table1[[#This Row],[Ship Date]],"mmm")</f>
        <v>Jun</v>
      </c>
      <c r="N2125">
        <f>ROUNDUP(MONTH(Table1[[#This Row],[Ship Date]])/3,0)</f>
        <v>2</v>
      </c>
    </row>
    <row r="2126" spans="1:14" x14ac:dyDescent="0.3">
      <c r="A2126">
        <v>2141</v>
      </c>
      <c r="B2126" t="s">
        <v>2883</v>
      </c>
      <c r="C2126" t="s">
        <v>1167</v>
      </c>
      <c r="D2126" t="s">
        <v>2884</v>
      </c>
      <c r="E2126" s="1">
        <v>41796</v>
      </c>
      <c r="F2126" s="1">
        <v>41801</v>
      </c>
      <c r="G2126" t="s">
        <v>22</v>
      </c>
      <c r="H2126" s="6">
        <v>17.14</v>
      </c>
      <c r="I2126">
        <v>2</v>
      </c>
      <c r="J2126">
        <v>0</v>
      </c>
      <c r="K2126" s="6">
        <v>4.4564000000000004</v>
      </c>
      <c r="L2126">
        <f>YEAR(Table1[[#This Row],[Ship Date]])</f>
        <v>2014</v>
      </c>
      <c r="M2126" t="str">
        <f>TEXT(Table1[[#This Row],[Ship Date]],"mmm")</f>
        <v>Jun</v>
      </c>
      <c r="N2126">
        <f>ROUNDUP(MONTH(Table1[[#This Row],[Ship Date]])/3,0)</f>
        <v>2</v>
      </c>
    </row>
    <row r="2127" spans="1:14" x14ac:dyDescent="0.3">
      <c r="A2127">
        <v>2142</v>
      </c>
      <c r="B2127" t="s">
        <v>2883</v>
      </c>
      <c r="C2127" t="s">
        <v>1167</v>
      </c>
      <c r="D2127" t="s">
        <v>2885</v>
      </c>
      <c r="E2127" s="1">
        <v>41796</v>
      </c>
      <c r="F2127" s="1">
        <v>41801</v>
      </c>
      <c r="G2127" t="s">
        <v>22</v>
      </c>
      <c r="H2127" s="6">
        <v>991.76400000000001</v>
      </c>
      <c r="I2127">
        <v>3</v>
      </c>
      <c r="J2127">
        <v>0.4</v>
      </c>
      <c r="K2127" s="6">
        <v>-347.11739999999998</v>
      </c>
      <c r="L2127">
        <f>YEAR(Table1[[#This Row],[Ship Date]])</f>
        <v>2014</v>
      </c>
      <c r="M2127" t="str">
        <f>TEXT(Table1[[#This Row],[Ship Date]],"mmm")</f>
        <v>Jun</v>
      </c>
      <c r="N2127">
        <f>ROUNDUP(MONTH(Table1[[#This Row],[Ship Date]])/3,0)</f>
        <v>2</v>
      </c>
    </row>
    <row r="2128" spans="1:14" x14ac:dyDescent="0.3">
      <c r="A2128">
        <v>2143</v>
      </c>
      <c r="B2128" t="s">
        <v>2886</v>
      </c>
      <c r="C2128" t="s">
        <v>691</v>
      </c>
      <c r="D2128" t="s">
        <v>148</v>
      </c>
      <c r="E2128" s="1">
        <v>42614</v>
      </c>
      <c r="F2128" s="1">
        <v>42618</v>
      </c>
      <c r="G2128" t="s">
        <v>22</v>
      </c>
      <c r="H2128" s="6">
        <v>30.48</v>
      </c>
      <c r="I2128">
        <v>6</v>
      </c>
      <c r="J2128">
        <v>0.2</v>
      </c>
      <c r="K2128" s="6">
        <v>9.9060000000000006</v>
      </c>
      <c r="L2128">
        <f>YEAR(Table1[[#This Row],[Ship Date]])</f>
        <v>2016</v>
      </c>
      <c r="M2128" t="str">
        <f>TEXT(Table1[[#This Row],[Ship Date]],"mmm")</f>
        <v>Sep</v>
      </c>
      <c r="N2128">
        <f>ROUNDUP(MONTH(Table1[[#This Row],[Ship Date]])/3,0)</f>
        <v>3</v>
      </c>
    </row>
    <row r="2129" spans="1:14" x14ac:dyDescent="0.3">
      <c r="A2129">
        <v>2144</v>
      </c>
      <c r="B2129" t="s">
        <v>2886</v>
      </c>
      <c r="C2129" t="s">
        <v>691</v>
      </c>
      <c r="D2129" t="s">
        <v>266</v>
      </c>
      <c r="E2129" s="1">
        <v>42614</v>
      </c>
      <c r="F2129" s="1">
        <v>42618</v>
      </c>
      <c r="G2129" t="s">
        <v>22</v>
      </c>
      <c r="H2129" s="6">
        <v>23.988</v>
      </c>
      <c r="I2129">
        <v>2</v>
      </c>
      <c r="J2129">
        <v>0.4</v>
      </c>
      <c r="K2129" s="6">
        <v>-4.7976000000000001</v>
      </c>
      <c r="L2129">
        <f>YEAR(Table1[[#This Row],[Ship Date]])</f>
        <v>2016</v>
      </c>
      <c r="M2129" t="str">
        <f>TEXT(Table1[[#This Row],[Ship Date]],"mmm")</f>
        <v>Sep</v>
      </c>
      <c r="N2129">
        <f>ROUNDUP(MONTH(Table1[[#This Row],[Ship Date]])/3,0)</f>
        <v>3</v>
      </c>
    </row>
    <row r="2130" spans="1:14" x14ac:dyDescent="0.3">
      <c r="A2130">
        <v>2145</v>
      </c>
      <c r="B2130" t="s">
        <v>2886</v>
      </c>
      <c r="C2130" t="s">
        <v>691</v>
      </c>
      <c r="D2130" t="s">
        <v>268</v>
      </c>
      <c r="E2130" s="1">
        <v>42614</v>
      </c>
      <c r="F2130" s="1">
        <v>42618</v>
      </c>
      <c r="G2130" t="s">
        <v>22</v>
      </c>
      <c r="H2130" s="6">
        <v>16.687999999999999</v>
      </c>
      <c r="I2130">
        <v>7</v>
      </c>
      <c r="J2130">
        <v>0.2</v>
      </c>
      <c r="K2130" s="6">
        <v>5.4236000000000004</v>
      </c>
      <c r="L2130">
        <f>YEAR(Table1[[#This Row],[Ship Date]])</f>
        <v>2016</v>
      </c>
      <c r="M2130" t="str">
        <f>TEXT(Table1[[#This Row],[Ship Date]],"mmm")</f>
        <v>Sep</v>
      </c>
      <c r="N2130">
        <f>ROUNDUP(MONTH(Table1[[#This Row],[Ship Date]])/3,0)</f>
        <v>3</v>
      </c>
    </row>
    <row r="2131" spans="1:14" x14ac:dyDescent="0.3">
      <c r="A2131">
        <v>2146</v>
      </c>
      <c r="B2131" t="s">
        <v>2887</v>
      </c>
      <c r="C2131" t="s">
        <v>1701</v>
      </c>
      <c r="D2131" t="s">
        <v>467</v>
      </c>
      <c r="E2131" s="1">
        <v>42546</v>
      </c>
      <c r="F2131" s="1">
        <v>42550</v>
      </c>
      <c r="G2131" t="s">
        <v>22</v>
      </c>
      <c r="H2131" s="6">
        <v>422.05799999999999</v>
      </c>
      <c r="I2131">
        <v>3</v>
      </c>
      <c r="J2131">
        <v>0.3</v>
      </c>
      <c r="K2131" s="6">
        <v>-18.088200000000001</v>
      </c>
      <c r="L2131">
        <f>YEAR(Table1[[#This Row],[Ship Date]])</f>
        <v>2016</v>
      </c>
      <c r="M2131" t="str">
        <f>TEXT(Table1[[#This Row],[Ship Date]],"mmm")</f>
        <v>Jun</v>
      </c>
      <c r="N2131">
        <f>ROUNDUP(MONTH(Table1[[#This Row],[Ship Date]])/3,0)</f>
        <v>2</v>
      </c>
    </row>
    <row r="2132" spans="1:14" x14ac:dyDescent="0.3">
      <c r="A2132">
        <v>2147</v>
      </c>
      <c r="B2132" t="s">
        <v>2887</v>
      </c>
      <c r="C2132" t="s">
        <v>1701</v>
      </c>
      <c r="D2132" t="s">
        <v>275</v>
      </c>
      <c r="E2132" s="1">
        <v>42546</v>
      </c>
      <c r="F2132" s="1">
        <v>42550</v>
      </c>
      <c r="G2132" t="s">
        <v>22</v>
      </c>
      <c r="H2132" s="6">
        <v>38.088000000000001</v>
      </c>
      <c r="I2132">
        <v>4</v>
      </c>
      <c r="J2132">
        <v>0.7</v>
      </c>
      <c r="K2132" s="6">
        <v>-27.9312</v>
      </c>
      <c r="L2132">
        <f>YEAR(Table1[[#This Row],[Ship Date]])</f>
        <v>2016</v>
      </c>
      <c r="M2132" t="str">
        <f>TEXT(Table1[[#This Row],[Ship Date]],"mmm")</f>
        <v>Jun</v>
      </c>
      <c r="N2132">
        <f>ROUNDUP(MONTH(Table1[[#This Row],[Ship Date]])/3,0)</f>
        <v>2</v>
      </c>
    </row>
    <row r="2133" spans="1:14" x14ac:dyDescent="0.3">
      <c r="A2133">
        <v>2148</v>
      </c>
      <c r="B2133" t="s">
        <v>2887</v>
      </c>
      <c r="C2133" t="s">
        <v>1701</v>
      </c>
      <c r="D2133" t="s">
        <v>105</v>
      </c>
      <c r="E2133" s="1">
        <v>42546</v>
      </c>
      <c r="F2133" s="1">
        <v>42550</v>
      </c>
      <c r="G2133" t="s">
        <v>22</v>
      </c>
      <c r="H2133" s="6">
        <v>254.352</v>
      </c>
      <c r="I2133">
        <v>6</v>
      </c>
      <c r="J2133">
        <v>0.2</v>
      </c>
      <c r="K2133" s="6">
        <v>-50.870399999999997</v>
      </c>
      <c r="L2133">
        <f>YEAR(Table1[[#This Row],[Ship Date]])</f>
        <v>2016</v>
      </c>
      <c r="M2133" t="str">
        <f>TEXT(Table1[[#This Row],[Ship Date]],"mmm")</f>
        <v>Jun</v>
      </c>
      <c r="N2133">
        <f>ROUNDUP(MONTH(Table1[[#This Row],[Ship Date]])/3,0)</f>
        <v>2</v>
      </c>
    </row>
    <row r="2134" spans="1:14" x14ac:dyDescent="0.3">
      <c r="A2134">
        <v>2149</v>
      </c>
      <c r="B2134" t="s">
        <v>2888</v>
      </c>
      <c r="C2134" t="s">
        <v>2877</v>
      </c>
      <c r="D2134" t="s">
        <v>1661</v>
      </c>
      <c r="E2134" s="1">
        <v>41985</v>
      </c>
      <c r="F2134" s="1">
        <v>41990</v>
      </c>
      <c r="G2134" t="s">
        <v>22</v>
      </c>
      <c r="H2134" s="6">
        <v>43.31</v>
      </c>
      <c r="I2134">
        <v>1</v>
      </c>
      <c r="J2134">
        <v>0</v>
      </c>
      <c r="K2134" s="6">
        <v>4.3310000000000004</v>
      </c>
      <c r="L2134">
        <f>YEAR(Table1[[#This Row],[Ship Date]])</f>
        <v>2014</v>
      </c>
      <c r="M2134" t="str">
        <f>TEXT(Table1[[#This Row],[Ship Date]],"mmm")</f>
        <v>Dec</v>
      </c>
      <c r="N2134">
        <f>ROUNDUP(MONTH(Table1[[#This Row],[Ship Date]])/3,0)</f>
        <v>4</v>
      </c>
    </row>
    <row r="2135" spans="1:14" x14ac:dyDescent="0.3">
      <c r="A2135">
        <v>2150</v>
      </c>
      <c r="B2135" t="s">
        <v>2889</v>
      </c>
      <c r="C2135" t="s">
        <v>687</v>
      </c>
      <c r="D2135" t="s">
        <v>2890</v>
      </c>
      <c r="E2135" s="1">
        <v>42825</v>
      </c>
      <c r="F2135" s="1">
        <v>42830</v>
      </c>
      <c r="G2135" t="s">
        <v>22</v>
      </c>
      <c r="H2135" s="6">
        <v>84.95</v>
      </c>
      <c r="I2135">
        <v>5</v>
      </c>
      <c r="J2135">
        <v>0</v>
      </c>
      <c r="K2135" s="6">
        <v>22.087</v>
      </c>
      <c r="L2135">
        <f>YEAR(Table1[[#This Row],[Ship Date]])</f>
        <v>2017</v>
      </c>
      <c r="M2135" t="str">
        <f>TEXT(Table1[[#This Row],[Ship Date]],"mmm")</f>
        <v>Apr</v>
      </c>
      <c r="N2135">
        <f>ROUNDUP(MONTH(Table1[[#This Row],[Ship Date]])/3,0)</f>
        <v>2</v>
      </c>
    </row>
    <row r="2136" spans="1:14" x14ac:dyDescent="0.3">
      <c r="A2136">
        <v>2151</v>
      </c>
      <c r="B2136" t="s">
        <v>2891</v>
      </c>
      <c r="C2136" t="s">
        <v>2892</v>
      </c>
      <c r="D2136" t="s">
        <v>1941</v>
      </c>
      <c r="E2136" s="1">
        <v>43058</v>
      </c>
      <c r="F2136" s="1">
        <v>43065</v>
      </c>
      <c r="G2136" t="s">
        <v>22</v>
      </c>
      <c r="H2136" s="6">
        <v>233.05799999999999</v>
      </c>
      <c r="I2136">
        <v>3</v>
      </c>
      <c r="J2136">
        <v>0.3</v>
      </c>
      <c r="K2136" s="6">
        <v>-53.270400000000002</v>
      </c>
      <c r="L2136">
        <f>YEAR(Table1[[#This Row],[Ship Date]])</f>
        <v>2017</v>
      </c>
      <c r="M2136" t="str">
        <f>TEXT(Table1[[#This Row],[Ship Date]],"mmm")</f>
        <v>Nov</v>
      </c>
      <c r="N2136">
        <f>ROUNDUP(MONTH(Table1[[#This Row],[Ship Date]])/3,0)</f>
        <v>4</v>
      </c>
    </row>
    <row r="2137" spans="1:14" x14ac:dyDescent="0.3">
      <c r="A2137">
        <v>2152</v>
      </c>
      <c r="B2137" t="s">
        <v>2893</v>
      </c>
      <c r="C2137" t="s">
        <v>2894</v>
      </c>
      <c r="D2137" t="s">
        <v>810</v>
      </c>
      <c r="E2137" s="1">
        <v>41967</v>
      </c>
      <c r="F2137" s="1">
        <v>41972</v>
      </c>
      <c r="G2137" t="s">
        <v>14</v>
      </c>
      <c r="H2137" s="6">
        <v>111.79</v>
      </c>
      <c r="I2137">
        <v>7</v>
      </c>
      <c r="J2137">
        <v>0</v>
      </c>
      <c r="K2137" s="6">
        <v>43.598100000000002</v>
      </c>
      <c r="L2137">
        <f>YEAR(Table1[[#This Row],[Ship Date]])</f>
        <v>2014</v>
      </c>
      <c r="M2137" t="str">
        <f>TEXT(Table1[[#This Row],[Ship Date]],"mmm")</f>
        <v>Nov</v>
      </c>
      <c r="N2137">
        <f>ROUNDUP(MONTH(Table1[[#This Row],[Ship Date]])/3,0)</f>
        <v>4</v>
      </c>
    </row>
    <row r="2138" spans="1:14" x14ac:dyDescent="0.3">
      <c r="A2138">
        <v>2153</v>
      </c>
      <c r="B2138" t="s">
        <v>2895</v>
      </c>
      <c r="C2138" t="s">
        <v>2233</v>
      </c>
      <c r="D2138" t="s">
        <v>2252</v>
      </c>
      <c r="E2138" s="1">
        <v>42330</v>
      </c>
      <c r="F2138" s="1">
        <v>42334</v>
      </c>
      <c r="G2138" t="s">
        <v>22</v>
      </c>
      <c r="H2138" s="6">
        <v>14.94</v>
      </c>
      <c r="I2138">
        <v>3</v>
      </c>
      <c r="J2138">
        <v>0</v>
      </c>
      <c r="K2138" s="6">
        <v>7.0217999999999998</v>
      </c>
      <c r="L2138">
        <f>YEAR(Table1[[#This Row],[Ship Date]])</f>
        <v>2015</v>
      </c>
      <c r="M2138" t="str">
        <f>TEXT(Table1[[#This Row],[Ship Date]],"mmm")</f>
        <v>Nov</v>
      </c>
      <c r="N2138">
        <f>ROUNDUP(MONTH(Table1[[#This Row],[Ship Date]])/3,0)</f>
        <v>4</v>
      </c>
    </row>
    <row r="2139" spans="1:14" x14ac:dyDescent="0.3">
      <c r="A2139">
        <v>2154</v>
      </c>
      <c r="B2139" t="s">
        <v>2896</v>
      </c>
      <c r="C2139" t="s">
        <v>476</v>
      </c>
      <c r="D2139" t="s">
        <v>1250</v>
      </c>
      <c r="E2139" s="1">
        <v>42565</v>
      </c>
      <c r="F2139" s="1">
        <v>42569</v>
      </c>
      <c r="G2139" t="s">
        <v>22</v>
      </c>
      <c r="H2139" s="6">
        <v>14.16</v>
      </c>
      <c r="I2139">
        <v>2</v>
      </c>
      <c r="J2139">
        <v>0.2</v>
      </c>
      <c r="K2139" s="6">
        <v>5.133</v>
      </c>
      <c r="L2139">
        <f>YEAR(Table1[[#This Row],[Ship Date]])</f>
        <v>2016</v>
      </c>
      <c r="M2139" t="str">
        <f>TEXT(Table1[[#This Row],[Ship Date]],"mmm")</f>
        <v>Jul</v>
      </c>
      <c r="N2139">
        <f>ROUNDUP(MONTH(Table1[[#This Row],[Ship Date]])/3,0)</f>
        <v>3</v>
      </c>
    </row>
    <row r="2140" spans="1:14" x14ac:dyDescent="0.3">
      <c r="A2140">
        <v>2155</v>
      </c>
      <c r="B2140" t="s">
        <v>2897</v>
      </c>
      <c r="C2140" t="s">
        <v>1876</v>
      </c>
      <c r="D2140" t="s">
        <v>2606</v>
      </c>
      <c r="E2140" s="1">
        <v>42490</v>
      </c>
      <c r="F2140" s="1">
        <v>42495</v>
      </c>
      <c r="G2140" t="s">
        <v>22</v>
      </c>
      <c r="H2140" s="6">
        <v>22.608000000000001</v>
      </c>
      <c r="I2140">
        <v>3</v>
      </c>
      <c r="J2140">
        <v>0.6</v>
      </c>
      <c r="K2140" s="6">
        <v>-10.1736</v>
      </c>
      <c r="L2140">
        <f>YEAR(Table1[[#This Row],[Ship Date]])</f>
        <v>2016</v>
      </c>
      <c r="M2140" t="str">
        <f>TEXT(Table1[[#This Row],[Ship Date]],"mmm")</f>
        <v>May</v>
      </c>
      <c r="N2140">
        <f>ROUNDUP(MONTH(Table1[[#This Row],[Ship Date]])/3,0)</f>
        <v>2</v>
      </c>
    </row>
    <row r="2141" spans="1:14" x14ac:dyDescent="0.3">
      <c r="A2141">
        <v>2156</v>
      </c>
      <c r="B2141" t="s">
        <v>2898</v>
      </c>
      <c r="C2141" t="s">
        <v>2055</v>
      </c>
      <c r="D2141" t="s">
        <v>591</v>
      </c>
      <c r="E2141" s="1">
        <v>42576</v>
      </c>
      <c r="F2141" s="1">
        <v>42578</v>
      </c>
      <c r="G2141" t="s">
        <v>14</v>
      </c>
      <c r="H2141" s="6">
        <v>21.48</v>
      </c>
      <c r="I2141">
        <v>6</v>
      </c>
      <c r="J2141">
        <v>0</v>
      </c>
      <c r="K2141" s="6">
        <v>10.74</v>
      </c>
      <c r="L2141">
        <f>YEAR(Table1[[#This Row],[Ship Date]])</f>
        <v>2016</v>
      </c>
      <c r="M2141" t="str">
        <f>TEXT(Table1[[#This Row],[Ship Date]],"mmm")</f>
        <v>Jul</v>
      </c>
      <c r="N2141">
        <f>ROUNDUP(MONTH(Table1[[#This Row],[Ship Date]])/3,0)</f>
        <v>3</v>
      </c>
    </row>
    <row r="2142" spans="1:14" x14ac:dyDescent="0.3">
      <c r="A2142">
        <v>2157</v>
      </c>
      <c r="B2142" t="s">
        <v>2899</v>
      </c>
      <c r="C2142" t="s">
        <v>1024</v>
      </c>
      <c r="D2142" t="s">
        <v>1577</v>
      </c>
      <c r="E2142" s="1">
        <v>41812</v>
      </c>
      <c r="F2142" s="1">
        <v>41814</v>
      </c>
      <c r="G2142" t="s">
        <v>82</v>
      </c>
      <c r="H2142" s="6">
        <v>501.81</v>
      </c>
      <c r="I2142">
        <v>3</v>
      </c>
      <c r="J2142">
        <v>0</v>
      </c>
      <c r="K2142" s="6">
        <v>0</v>
      </c>
      <c r="L2142">
        <f>YEAR(Table1[[#This Row],[Ship Date]])</f>
        <v>2014</v>
      </c>
      <c r="M2142" t="str">
        <f>TEXT(Table1[[#This Row],[Ship Date]],"mmm")</f>
        <v>Jun</v>
      </c>
      <c r="N2142">
        <f>ROUNDUP(MONTH(Table1[[#This Row],[Ship Date]])/3,0)</f>
        <v>2</v>
      </c>
    </row>
    <row r="2143" spans="1:14" x14ac:dyDescent="0.3">
      <c r="A2143">
        <v>2158</v>
      </c>
      <c r="B2143" t="s">
        <v>2899</v>
      </c>
      <c r="C2143" t="s">
        <v>1024</v>
      </c>
      <c r="D2143" t="s">
        <v>801</v>
      </c>
      <c r="E2143" s="1">
        <v>41812</v>
      </c>
      <c r="F2143" s="1">
        <v>41814</v>
      </c>
      <c r="G2143" t="s">
        <v>82</v>
      </c>
      <c r="H2143" s="6">
        <v>161.94</v>
      </c>
      <c r="I2143">
        <v>3</v>
      </c>
      <c r="J2143">
        <v>0</v>
      </c>
      <c r="K2143" s="6">
        <v>9.7164000000000001</v>
      </c>
      <c r="L2143">
        <f>YEAR(Table1[[#This Row],[Ship Date]])</f>
        <v>2014</v>
      </c>
      <c r="M2143" t="str">
        <f>TEXT(Table1[[#This Row],[Ship Date]],"mmm")</f>
        <v>Jun</v>
      </c>
      <c r="N2143">
        <f>ROUNDUP(MONTH(Table1[[#This Row],[Ship Date]])/3,0)</f>
        <v>2</v>
      </c>
    </row>
    <row r="2144" spans="1:14" x14ac:dyDescent="0.3">
      <c r="A2144">
        <v>2159</v>
      </c>
      <c r="B2144" t="s">
        <v>2900</v>
      </c>
      <c r="C2144" t="s">
        <v>307</v>
      </c>
      <c r="D2144" t="s">
        <v>2901</v>
      </c>
      <c r="E2144" s="1">
        <v>43029</v>
      </c>
      <c r="F2144" s="1">
        <v>43034</v>
      </c>
      <c r="G2144" t="s">
        <v>22</v>
      </c>
      <c r="H2144" s="6">
        <v>17.856000000000002</v>
      </c>
      <c r="I2144">
        <v>4</v>
      </c>
      <c r="J2144">
        <v>0.2</v>
      </c>
      <c r="K2144" s="6">
        <v>2.0087999999999999</v>
      </c>
      <c r="L2144">
        <f>YEAR(Table1[[#This Row],[Ship Date]])</f>
        <v>2017</v>
      </c>
      <c r="M2144" t="str">
        <f>TEXT(Table1[[#This Row],[Ship Date]],"mmm")</f>
        <v>Oct</v>
      </c>
      <c r="N2144">
        <f>ROUNDUP(MONTH(Table1[[#This Row],[Ship Date]])/3,0)</f>
        <v>4</v>
      </c>
    </row>
    <row r="2145" spans="1:14" x14ac:dyDescent="0.3">
      <c r="A2145">
        <v>2160</v>
      </c>
      <c r="B2145" t="s">
        <v>2902</v>
      </c>
      <c r="C2145" t="s">
        <v>1018</v>
      </c>
      <c r="D2145" t="s">
        <v>1925</v>
      </c>
      <c r="E2145" s="1">
        <v>42616</v>
      </c>
      <c r="F2145" s="1">
        <v>42622</v>
      </c>
      <c r="G2145" t="s">
        <v>22</v>
      </c>
      <c r="H2145" s="6">
        <v>8.8079999999999998</v>
      </c>
      <c r="I2145">
        <v>3</v>
      </c>
      <c r="J2145">
        <v>0.8</v>
      </c>
      <c r="K2145" s="6">
        <v>-14.973599999999999</v>
      </c>
      <c r="L2145">
        <f>YEAR(Table1[[#This Row],[Ship Date]])</f>
        <v>2016</v>
      </c>
      <c r="M2145" t="str">
        <f>TEXT(Table1[[#This Row],[Ship Date]],"mmm")</f>
        <v>Sep</v>
      </c>
      <c r="N2145">
        <f>ROUNDUP(MONTH(Table1[[#This Row],[Ship Date]])/3,0)</f>
        <v>3</v>
      </c>
    </row>
    <row r="2146" spans="1:14" x14ac:dyDescent="0.3">
      <c r="A2146">
        <v>2161</v>
      </c>
      <c r="B2146" t="s">
        <v>2903</v>
      </c>
      <c r="C2146" t="s">
        <v>466</v>
      </c>
      <c r="D2146" t="s">
        <v>2373</v>
      </c>
      <c r="E2146" s="1">
        <v>42504</v>
      </c>
      <c r="F2146" s="1">
        <v>42504</v>
      </c>
      <c r="G2146" t="s">
        <v>656</v>
      </c>
      <c r="H2146" s="6">
        <v>79.384</v>
      </c>
      <c r="I2146">
        <v>1</v>
      </c>
      <c r="J2146">
        <v>0.2</v>
      </c>
      <c r="K2146" s="6">
        <v>29.768999999999998</v>
      </c>
      <c r="L2146">
        <f>YEAR(Table1[[#This Row],[Ship Date]])</f>
        <v>2016</v>
      </c>
      <c r="M2146" t="str">
        <f>TEXT(Table1[[#This Row],[Ship Date]],"mmm")</f>
        <v>May</v>
      </c>
      <c r="N2146">
        <f>ROUNDUP(MONTH(Table1[[#This Row],[Ship Date]])/3,0)</f>
        <v>2</v>
      </c>
    </row>
    <row r="2147" spans="1:14" x14ac:dyDescent="0.3">
      <c r="A2147">
        <v>2162</v>
      </c>
      <c r="B2147" t="s">
        <v>2904</v>
      </c>
      <c r="C2147" t="s">
        <v>461</v>
      </c>
      <c r="D2147" t="s">
        <v>2905</v>
      </c>
      <c r="E2147" s="1">
        <v>42376</v>
      </c>
      <c r="F2147" s="1">
        <v>42381</v>
      </c>
      <c r="G2147" t="s">
        <v>22</v>
      </c>
      <c r="H2147" s="6">
        <v>34.58</v>
      </c>
      <c r="I2147">
        <v>1</v>
      </c>
      <c r="J2147">
        <v>0</v>
      </c>
      <c r="K2147" s="6">
        <v>10.0282</v>
      </c>
      <c r="L2147">
        <f>YEAR(Table1[[#This Row],[Ship Date]])</f>
        <v>2016</v>
      </c>
      <c r="M2147" t="str">
        <f>TEXT(Table1[[#This Row],[Ship Date]],"mmm")</f>
        <v>Jan</v>
      </c>
      <c r="N2147">
        <f>ROUNDUP(MONTH(Table1[[#This Row],[Ship Date]])/3,0)</f>
        <v>1</v>
      </c>
    </row>
    <row r="2148" spans="1:14" x14ac:dyDescent="0.3">
      <c r="A2148">
        <v>2163</v>
      </c>
      <c r="B2148" t="s">
        <v>2906</v>
      </c>
      <c r="C2148" t="s">
        <v>2907</v>
      </c>
      <c r="D2148" t="s">
        <v>2394</v>
      </c>
      <c r="E2148" s="1">
        <v>42807</v>
      </c>
      <c r="F2148" s="1">
        <v>42813</v>
      </c>
      <c r="G2148" t="s">
        <v>22</v>
      </c>
      <c r="H2148" s="6">
        <v>314.55</v>
      </c>
      <c r="I2148">
        <v>3</v>
      </c>
      <c r="J2148">
        <v>0</v>
      </c>
      <c r="K2148" s="6">
        <v>150.98400000000001</v>
      </c>
      <c r="L2148">
        <f>YEAR(Table1[[#This Row],[Ship Date]])</f>
        <v>2017</v>
      </c>
      <c r="M2148" t="str">
        <f>TEXT(Table1[[#This Row],[Ship Date]],"mmm")</f>
        <v>Mar</v>
      </c>
      <c r="N2148">
        <f>ROUNDUP(MONTH(Table1[[#This Row],[Ship Date]])/3,0)</f>
        <v>1</v>
      </c>
    </row>
    <row r="2149" spans="1:14" x14ac:dyDescent="0.3">
      <c r="A2149">
        <v>2164</v>
      </c>
      <c r="B2149" t="s">
        <v>2908</v>
      </c>
      <c r="C2149" t="s">
        <v>288</v>
      </c>
      <c r="D2149" t="s">
        <v>1364</v>
      </c>
      <c r="E2149" s="1">
        <v>42656</v>
      </c>
      <c r="F2149" s="1">
        <v>42662</v>
      </c>
      <c r="G2149" t="s">
        <v>22</v>
      </c>
      <c r="H2149" s="6">
        <v>191.976</v>
      </c>
      <c r="I2149">
        <v>3</v>
      </c>
      <c r="J2149">
        <v>0.2</v>
      </c>
      <c r="K2149" s="6">
        <v>23.997</v>
      </c>
      <c r="L2149">
        <f>YEAR(Table1[[#This Row],[Ship Date]])</f>
        <v>2016</v>
      </c>
      <c r="M2149" t="str">
        <f>TEXT(Table1[[#This Row],[Ship Date]],"mmm")</f>
        <v>Oct</v>
      </c>
      <c r="N2149">
        <f>ROUNDUP(MONTH(Table1[[#This Row],[Ship Date]])/3,0)</f>
        <v>4</v>
      </c>
    </row>
    <row r="2150" spans="1:14" x14ac:dyDescent="0.3">
      <c r="A2150">
        <v>2165</v>
      </c>
      <c r="B2150" t="s">
        <v>2908</v>
      </c>
      <c r="C2150" t="s">
        <v>288</v>
      </c>
      <c r="D2150" t="s">
        <v>2909</v>
      </c>
      <c r="E2150" s="1">
        <v>42656</v>
      </c>
      <c r="F2150" s="1">
        <v>42662</v>
      </c>
      <c r="G2150" t="s">
        <v>22</v>
      </c>
      <c r="H2150" s="6">
        <v>8.2880000000000003</v>
      </c>
      <c r="I2150">
        <v>2</v>
      </c>
      <c r="J2150">
        <v>0.2</v>
      </c>
      <c r="K2150" s="6">
        <v>3.0044</v>
      </c>
      <c r="L2150">
        <f>YEAR(Table1[[#This Row],[Ship Date]])</f>
        <v>2016</v>
      </c>
      <c r="M2150" t="str">
        <f>TEXT(Table1[[#This Row],[Ship Date]],"mmm")</f>
        <v>Oct</v>
      </c>
      <c r="N2150">
        <f>ROUNDUP(MONTH(Table1[[#This Row],[Ship Date]])/3,0)</f>
        <v>4</v>
      </c>
    </row>
    <row r="2151" spans="1:14" x14ac:dyDescent="0.3">
      <c r="A2151">
        <v>2166</v>
      </c>
      <c r="B2151" t="s">
        <v>2908</v>
      </c>
      <c r="C2151" t="s">
        <v>288</v>
      </c>
      <c r="D2151" t="s">
        <v>1191</v>
      </c>
      <c r="E2151" s="1">
        <v>42656</v>
      </c>
      <c r="F2151" s="1">
        <v>42662</v>
      </c>
      <c r="G2151" t="s">
        <v>22</v>
      </c>
      <c r="H2151" s="6">
        <v>139.91999999999999</v>
      </c>
      <c r="I2151">
        <v>5</v>
      </c>
      <c r="J2151">
        <v>0.6</v>
      </c>
      <c r="K2151" s="6">
        <v>-150.41399999999999</v>
      </c>
      <c r="L2151">
        <f>YEAR(Table1[[#This Row],[Ship Date]])</f>
        <v>2016</v>
      </c>
      <c r="M2151" t="str">
        <f>TEXT(Table1[[#This Row],[Ship Date]],"mmm")</f>
        <v>Oct</v>
      </c>
      <c r="N2151">
        <f>ROUNDUP(MONTH(Table1[[#This Row],[Ship Date]])/3,0)</f>
        <v>4</v>
      </c>
    </row>
    <row r="2152" spans="1:14" x14ac:dyDescent="0.3">
      <c r="A2152">
        <v>2167</v>
      </c>
      <c r="B2152" t="s">
        <v>2908</v>
      </c>
      <c r="C2152" t="s">
        <v>288</v>
      </c>
      <c r="D2152" t="s">
        <v>2633</v>
      </c>
      <c r="E2152" s="1">
        <v>42656</v>
      </c>
      <c r="F2152" s="1">
        <v>42662</v>
      </c>
      <c r="G2152" t="s">
        <v>22</v>
      </c>
      <c r="H2152" s="6">
        <v>15.872</v>
      </c>
      <c r="I2152">
        <v>1</v>
      </c>
      <c r="J2152">
        <v>0.2</v>
      </c>
      <c r="K2152" s="6">
        <v>1.1903999999999999</v>
      </c>
      <c r="L2152">
        <f>YEAR(Table1[[#This Row],[Ship Date]])</f>
        <v>2016</v>
      </c>
      <c r="M2152" t="str">
        <f>TEXT(Table1[[#This Row],[Ship Date]],"mmm")</f>
        <v>Oct</v>
      </c>
      <c r="N2152">
        <f>ROUNDUP(MONTH(Table1[[#This Row],[Ship Date]])/3,0)</f>
        <v>4</v>
      </c>
    </row>
    <row r="2153" spans="1:14" x14ac:dyDescent="0.3">
      <c r="A2153">
        <v>2168</v>
      </c>
      <c r="B2153" t="s">
        <v>2908</v>
      </c>
      <c r="C2153" t="s">
        <v>288</v>
      </c>
      <c r="D2153" t="s">
        <v>614</v>
      </c>
      <c r="E2153" s="1">
        <v>42656</v>
      </c>
      <c r="F2153" s="1">
        <v>42662</v>
      </c>
      <c r="G2153" t="s">
        <v>22</v>
      </c>
      <c r="H2153" s="6">
        <v>6.2859999999999996</v>
      </c>
      <c r="I2153">
        <v>7</v>
      </c>
      <c r="J2153">
        <v>0.8</v>
      </c>
      <c r="K2153" s="6">
        <v>-11.000500000000001</v>
      </c>
      <c r="L2153">
        <f>YEAR(Table1[[#This Row],[Ship Date]])</f>
        <v>2016</v>
      </c>
      <c r="M2153" t="str">
        <f>TEXT(Table1[[#This Row],[Ship Date]],"mmm")</f>
        <v>Oct</v>
      </c>
      <c r="N2153">
        <f>ROUNDUP(MONTH(Table1[[#This Row],[Ship Date]])/3,0)</f>
        <v>4</v>
      </c>
    </row>
    <row r="2154" spans="1:14" x14ac:dyDescent="0.3">
      <c r="A2154">
        <v>2169</v>
      </c>
      <c r="B2154" t="s">
        <v>2910</v>
      </c>
      <c r="C2154" t="s">
        <v>2911</v>
      </c>
      <c r="D2154" t="s">
        <v>1037</v>
      </c>
      <c r="E2154" s="1">
        <v>42762</v>
      </c>
      <c r="F2154" s="1">
        <v>42765</v>
      </c>
      <c r="G2154" t="s">
        <v>14</v>
      </c>
      <c r="H2154" s="6">
        <v>14.016</v>
      </c>
      <c r="I2154">
        <v>3</v>
      </c>
      <c r="J2154">
        <v>0.2</v>
      </c>
      <c r="K2154" s="6">
        <v>1.752</v>
      </c>
      <c r="L2154">
        <f>YEAR(Table1[[#This Row],[Ship Date]])</f>
        <v>2017</v>
      </c>
      <c r="M2154" t="str">
        <f>TEXT(Table1[[#This Row],[Ship Date]],"mmm")</f>
        <v>Jan</v>
      </c>
      <c r="N2154">
        <f>ROUNDUP(MONTH(Table1[[#This Row],[Ship Date]])/3,0)</f>
        <v>1</v>
      </c>
    </row>
    <row r="2155" spans="1:14" x14ac:dyDescent="0.3">
      <c r="A2155">
        <v>2170</v>
      </c>
      <c r="B2155" t="s">
        <v>2910</v>
      </c>
      <c r="C2155" t="s">
        <v>2911</v>
      </c>
      <c r="D2155" t="s">
        <v>1467</v>
      </c>
      <c r="E2155" s="1">
        <v>42762</v>
      </c>
      <c r="F2155" s="1">
        <v>42765</v>
      </c>
      <c r="G2155" t="s">
        <v>14</v>
      </c>
      <c r="H2155" s="6">
        <v>71.975999999999999</v>
      </c>
      <c r="I2155">
        <v>3</v>
      </c>
      <c r="J2155">
        <v>0.2</v>
      </c>
      <c r="K2155" s="6">
        <v>-8.9969999999999999</v>
      </c>
      <c r="L2155">
        <f>YEAR(Table1[[#This Row],[Ship Date]])</f>
        <v>2017</v>
      </c>
      <c r="M2155" t="str">
        <f>TEXT(Table1[[#This Row],[Ship Date]],"mmm")</f>
        <v>Jan</v>
      </c>
      <c r="N2155">
        <f>ROUNDUP(MONTH(Table1[[#This Row],[Ship Date]])/3,0)</f>
        <v>1</v>
      </c>
    </row>
    <row r="2156" spans="1:14" x14ac:dyDescent="0.3">
      <c r="A2156">
        <v>2171</v>
      </c>
      <c r="B2156" t="s">
        <v>2910</v>
      </c>
      <c r="C2156" t="s">
        <v>2911</v>
      </c>
      <c r="D2156" t="s">
        <v>335</v>
      </c>
      <c r="E2156" s="1">
        <v>42762</v>
      </c>
      <c r="F2156" s="1">
        <v>42765</v>
      </c>
      <c r="G2156" t="s">
        <v>14</v>
      </c>
      <c r="H2156" s="6">
        <v>107.982</v>
      </c>
      <c r="I2156">
        <v>3</v>
      </c>
      <c r="J2156">
        <v>0.4</v>
      </c>
      <c r="K2156" s="6">
        <v>-26.9955</v>
      </c>
      <c r="L2156">
        <f>YEAR(Table1[[#This Row],[Ship Date]])</f>
        <v>2017</v>
      </c>
      <c r="M2156" t="str">
        <f>TEXT(Table1[[#This Row],[Ship Date]],"mmm")</f>
        <v>Jan</v>
      </c>
      <c r="N2156">
        <f>ROUNDUP(MONTH(Table1[[#This Row],[Ship Date]])/3,0)</f>
        <v>1</v>
      </c>
    </row>
    <row r="2157" spans="1:14" x14ac:dyDescent="0.3">
      <c r="A2157">
        <v>2172</v>
      </c>
      <c r="B2157" t="s">
        <v>2912</v>
      </c>
      <c r="C2157" t="s">
        <v>91</v>
      </c>
      <c r="D2157" t="s">
        <v>1314</v>
      </c>
      <c r="E2157" s="1">
        <v>43058</v>
      </c>
      <c r="F2157" s="1">
        <v>43064</v>
      </c>
      <c r="G2157" t="s">
        <v>22</v>
      </c>
      <c r="H2157" s="6">
        <v>305.31200000000001</v>
      </c>
      <c r="I2157">
        <v>2</v>
      </c>
      <c r="J2157">
        <v>0.3</v>
      </c>
      <c r="K2157" s="6">
        <v>-8.7232000000000003</v>
      </c>
      <c r="L2157">
        <f>YEAR(Table1[[#This Row],[Ship Date]])</f>
        <v>2017</v>
      </c>
      <c r="M2157" t="str">
        <f>TEXT(Table1[[#This Row],[Ship Date]],"mmm")</f>
        <v>Nov</v>
      </c>
      <c r="N2157">
        <f>ROUNDUP(MONTH(Table1[[#This Row],[Ship Date]])/3,0)</f>
        <v>4</v>
      </c>
    </row>
    <row r="2158" spans="1:14" x14ac:dyDescent="0.3">
      <c r="A2158">
        <v>2173</v>
      </c>
      <c r="B2158" t="s">
        <v>2913</v>
      </c>
      <c r="C2158" t="s">
        <v>2914</v>
      </c>
      <c r="D2158" t="s">
        <v>2915</v>
      </c>
      <c r="E2158" s="1">
        <v>41852</v>
      </c>
      <c r="F2158" s="1">
        <v>41854</v>
      </c>
      <c r="G2158" t="s">
        <v>82</v>
      </c>
      <c r="H2158" s="6">
        <v>19.751999999999999</v>
      </c>
      <c r="I2158">
        <v>3</v>
      </c>
      <c r="J2158">
        <v>0.2</v>
      </c>
      <c r="K2158" s="6">
        <v>6.9131999999999998</v>
      </c>
      <c r="L2158">
        <f>YEAR(Table1[[#This Row],[Ship Date]])</f>
        <v>2014</v>
      </c>
      <c r="M2158" t="str">
        <f>TEXT(Table1[[#This Row],[Ship Date]],"mmm")</f>
        <v>Aug</v>
      </c>
      <c r="N2158">
        <f>ROUNDUP(MONTH(Table1[[#This Row],[Ship Date]])/3,0)</f>
        <v>3</v>
      </c>
    </row>
    <row r="2159" spans="1:14" x14ac:dyDescent="0.3">
      <c r="A2159">
        <v>2174</v>
      </c>
      <c r="B2159" t="s">
        <v>2916</v>
      </c>
      <c r="C2159" t="s">
        <v>262</v>
      </c>
      <c r="D2159" t="s">
        <v>2415</v>
      </c>
      <c r="E2159" s="1">
        <v>42581</v>
      </c>
      <c r="F2159" s="1">
        <v>42586</v>
      </c>
      <c r="G2159" t="s">
        <v>22</v>
      </c>
      <c r="H2159" s="6">
        <v>9.2639999999999993</v>
      </c>
      <c r="I2159">
        <v>3</v>
      </c>
      <c r="J2159">
        <v>0.8</v>
      </c>
      <c r="K2159" s="6">
        <v>-13.896000000000001</v>
      </c>
      <c r="L2159">
        <f>YEAR(Table1[[#This Row],[Ship Date]])</f>
        <v>2016</v>
      </c>
      <c r="M2159" t="str">
        <f>TEXT(Table1[[#This Row],[Ship Date]],"mmm")</f>
        <v>Aug</v>
      </c>
      <c r="N2159">
        <f>ROUNDUP(MONTH(Table1[[#This Row],[Ship Date]])/3,0)</f>
        <v>3</v>
      </c>
    </row>
    <row r="2160" spans="1:14" x14ac:dyDescent="0.3">
      <c r="A2160">
        <v>2175</v>
      </c>
      <c r="B2160" t="s">
        <v>2917</v>
      </c>
      <c r="C2160" t="s">
        <v>2813</v>
      </c>
      <c r="D2160" t="s">
        <v>2773</v>
      </c>
      <c r="E2160" s="1">
        <v>42215</v>
      </c>
      <c r="F2160" s="1">
        <v>42219</v>
      </c>
      <c r="G2160" t="s">
        <v>14</v>
      </c>
      <c r="H2160" s="6">
        <v>61.792000000000002</v>
      </c>
      <c r="I2160">
        <v>4</v>
      </c>
      <c r="J2160">
        <v>0.2</v>
      </c>
      <c r="K2160" s="6">
        <v>6.1791999999999998</v>
      </c>
      <c r="L2160">
        <f>YEAR(Table1[[#This Row],[Ship Date]])</f>
        <v>2015</v>
      </c>
      <c r="M2160" t="str">
        <f>TEXT(Table1[[#This Row],[Ship Date]],"mmm")</f>
        <v>Aug</v>
      </c>
      <c r="N2160">
        <f>ROUNDUP(MONTH(Table1[[#This Row],[Ship Date]])/3,0)</f>
        <v>3</v>
      </c>
    </row>
    <row r="2161" spans="1:14" x14ac:dyDescent="0.3">
      <c r="A2161">
        <v>2176</v>
      </c>
      <c r="B2161" t="s">
        <v>2918</v>
      </c>
      <c r="C2161" t="s">
        <v>2919</v>
      </c>
      <c r="D2161" t="s">
        <v>2920</v>
      </c>
      <c r="E2161" s="1">
        <v>42658</v>
      </c>
      <c r="F2161" s="1">
        <v>42664</v>
      </c>
      <c r="G2161" t="s">
        <v>22</v>
      </c>
      <c r="H2161" s="6">
        <v>45.68</v>
      </c>
      <c r="I2161">
        <v>2</v>
      </c>
      <c r="J2161">
        <v>0</v>
      </c>
      <c r="K2161" s="6">
        <v>21.012799999999999</v>
      </c>
      <c r="L2161">
        <f>YEAR(Table1[[#This Row],[Ship Date]])</f>
        <v>2016</v>
      </c>
      <c r="M2161" t="str">
        <f>TEXT(Table1[[#This Row],[Ship Date]],"mmm")</f>
        <v>Oct</v>
      </c>
      <c r="N2161">
        <f>ROUNDUP(MONTH(Table1[[#This Row],[Ship Date]])/3,0)</f>
        <v>4</v>
      </c>
    </row>
    <row r="2162" spans="1:14" x14ac:dyDescent="0.3">
      <c r="A2162">
        <v>2177</v>
      </c>
      <c r="B2162" t="s">
        <v>2918</v>
      </c>
      <c r="C2162" t="s">
        <v>2919</v>
      </c>
      <c r="D2162" t="s">
        <v>2403</v>
      </c>
      <c r="E2162" s="1">
        <v>42658</v>
      </c>
      <c r="F2162" s="1">
        <v>42664</v>
      </c>
      <c r="G2162" t="s">
        <v>22</v>
      </c>
      <c r="H2162" s="6">
        <v>60.12</v>
      </c>
      <c r="I2162">
        <v>9</v>
      </c>
      <c r="J2162">
        <v>0</v>
      </c>
      <c r="K2162" s="6">
        <v>28.857600000000001</v>
      </c>
      <c r="L2162">
        <f>YEAR(Table1[[#This Row],[Ship Date]])</f>
        <v>2016</v>
      </c>
      <c r="M2162" t="str">
        <f>TEXT(Table1[[#This Row],[Ship Date]],"mmm")</f>
        <v>Oct</v>
      </c>
      <c r="N2162">
        <f>ROUNDUP(MONTH(Table1[[#This Row],[Ship Date]])/3,0)</f>
        <v>4</v>
      </c>
    </row>
    <row r="2163" spans="1:14" x14ac:dyDescent="0.3">
      <c r="A2163">
        <v>2178</v>
      </c>
      <c r="B2163" t="s">
        <v>2918</v>
      </c>
      <c r="C2163" t="s">
        <v>2919</v>
      </c>
      <c r="D2163" t="s">
        <v>2524</v>
      </c>
      <c r="E2163" s="1">
        <v>42658</v>
      </c>
      <c r="F2163" s="1">
        <v>42664</v>
      </c>
      <c r="G2163" t="s">
        <v>22</v>
      </c>
      <c r="H2163" s="6">
        <v>41.72</v>
      </c>
      <c r="I2163">
        <v>5</v>
      </c>
      <c r="J2163">
        <v>0.2</v>
      </c>
      <c r="K2163" s="6">
        <v>13.0375</v>
      </c>
      <c r="L2163">
        <f>YEAR(Table1[[#This Row],[Ship Date]])</f>
        <v>2016</v>
      </c>
      <c r="M2163" t="str">
        <f>TEXT(Table1[[#This Row],[Ship Date]],"mmm")</f>
        <v>Oct</v>
      </c>
      <c r="N2163">
        <f>ROUNDUP(MONTH(Table1[[#This Row],[Ship Date]])/3,0)</f>
        <v>4</v>
      </c>
    </row>
    <row r="2164" spans="1:14" x14ac:dyDescent="0.3">
      <c r="A2164">
        <v>2179</v>
      </c>
      <c r="B2164" t="s">
        <v>2918</v>
      </c>
      <c r="C2164" t="s">
        <v>2919</v>
      </c>
      <c r="D2164" t="s">
        <v>842</v>
      </c>
      <c r="E2164" s="1">
        <v>42658</v>
      </c>
      <c r="F2164" s="1">
        <v>42664</v>
      </c>
      <c r="G2164" t="s">
        <v>22</v>
      </c>
      <c r="H2164" s="6">
        <v>71.599999999999994</v>
      </c>
      <c r="I2164">
        <v>8</v>
      </c>
      <c r="J2164">
        <v>0</v>
      </c>
      <c r="K2164" s="6">
        <v>32.936</v>
      </c>
      <c r="L2164">
        <f>YEAR(Table1[[#This Row],[Ship Date]])</f>
        <v>2016</v>
      </c>
      <c r="M2164" t="str">
        <f>TEXT(Table1[[#This Row],[Ship Date]],"mmm")</f>
        <v>Oct</v>
      </c>
      <c r="N2164">
        <f>ROUNDUP(MONTH(Table1[[#This Row],[Ship Date]])/3,0)</f>
        <v>4</v>
      </c>
    </row>
    <row r="2165" spans="1:14" x14ac:dyDescent="0.3">
      <c r="A2165">
        <v>2180</v>
      </c>
      <c r="B2165" t="s">
        <v>2921</v>
      </c>
      <c r="C2165" t="s">
        <v>742</v>
      </c>
      <c r="D2165" t="s">
        <v>678</v>
      </c>
      <c r="E2165" s="1">
        <v>42497</v>
      </c>
      <c r="F2165" s="1">
        <v>42501</v>
      </c>
      <c r="G2165" t="s">
        <v>22</v>
      </c>
      <c r="H2165" s="6">
        <v>85.231999999999999</v>
      </c>
      <c r="I2165">
        <v>7</v>
      </c>
      <c r="J2165">
        <v>0.2</v>
      </c>
      <c r="K2165" s="6">
        <v>30.896599999999999</v>
      </c>
      <c r="L2165">
        <f>YEAR(Table1[[#This Row],[Ship Date]])</f>
        <v>2016</v>
      </c>
      <c r="M2165" t="str">
        <f>TEXT(Table1[[#This Row],[Ship Date]],"mmm")</f>
        <v>May</v>
      </c>
      <c r="N2165">
        <f>ROUNDUP(MONTH(Table1[[#This Row],[Ship Date]])/3,0)</f>
        <v>2</v>
      </c>
    </row>
    <row r="2166" spans="1:14" x14ac:dyDescent="0.3">
      <c r="A2166">
        <v>2181</v>
      </c>
      <c r="B2166" t="s">
        <v>2921</v>
      </c>
      <c r="C2166" t="s">
        <v>742</v>
      </c>
      <c r="D2166" t="s">
        <v>860</v>
      </c>
      <c r="E2166" s="1">
        <v>42497</v>
      </c>
      <c r="F2166" s="1">
        <v>42501</v>
      </c>
      <c r="G2166" t="s">
        <v>22</v>
      </c>
      <c r="H2166" s="6">
        <v>44.4</v>
      </c>
      <c r="I2166">
        <v>3</v>
      </c>
      <c r="J2166">
        <v>0</v>
      </c>
      <c r="K2166" s="6">
        <v>22.2</v>
      </c>
      <c r="L2166">
        <f>YEAR(Table1[[#This Row],[Ship Date]])</f>
        <v>2016</v>
      </c>
      <c r="M2166" t="str">
        <f>TEXT(Table1[[#This Row],[Ship Date]],"mmm")</f>
        <v>May</v>
      </c>
      <c r="N2166">
        <f>ROUNDUP(MONTH(Table1[[#This Row],[Ship Date]])/3,0)</f>
        <v>2</v>
      </c>
    </row>
    <row r="2167" spans="1:14" x14ac:dyDescent="0.3">
      <c r="A2167">
        <v>2182</v>
      </c>
      <c r="B2167" t="s">
        <v>2921</v>
      </c>
      <c r="C2167" t="s">
        <v>742</v>
      </c>
      <c r="D2167" t="s">
        <v>2922</v>
      </c>
      <c r="E2167" s="1">
        <v>42497</v>
      </c>
      <c r="F2167" s="1">
        <v>42501</v>
      </c>
      <c r="G2167" t="s">
        <v>22</v>
      </c>
      <c r="H2167" s="6">
        <v>442.76400000000001</v>
      </c>
      <c r="I2167">
        <v>4</v>
      </c>
      <c r="J2167">
        <v>0.1</v>
      </c>
      <c r="K2167" s="6">
        <v>59.035200000000003</v>
      </c>
      <c r="L2167">
        <f>YEAR(Table1[[#This Row],[Ship Date]])</f>
        <v>2016</v>
      </c>
      <c r="M2167" t="str">
        <f>TEXT(Table1[[#This Row],[Ship Date]],"mmm")</f>
        <v>May</v>
      </c>
      <c r="N2167">
        <f>ROUNDUP(MONTH(Table1[[#This Row],[Ship Date]])/3,0)</f>
        <v>2</v>
      </c>
    </row>
    <row r="2168" spans="1:14" x14ac:dyDescent="0.3">
      <c r="A2168">
        <v>2183</v>
      </c>
      <c r="B2168" t="s">
        <v>2921</v>
      </c>
      <c r="C2168" t="s">
        <v>742</v>
      </c>
      <c r="D2168" t="s">
        <v>2591</v>
      </c>
      <c r="E2168" s="1">
        <v>42497</v>
      </c>
      <c r="F2168" s="1">
        <v>42501</v>
      </c>
      <c r="G2168" t="s">
        <v>22</v>
      </c>
      <c r="H2168" s="6">
        <v>3999.95</v>
      </c>
      <c r="I2168">
        <v>5</v>
      </c>
      <c r="J2168">
        <v>0</v>
      </c>
      <c r="K2168" s="6">
        <v>1159.9855</v>
      </c>
      <c r="L2168">
        <f>YEAR(Table1[[#This Row],[Ship Date]])</f>
        <v>2016</v>
      </c>
      <c r="M2168" t="str">
        <f>TEXT(Table1[[#This Row],[Ship Date]],"mmm")</f>
        <v>May</v>
      </c>
      <c r="N2168">
        <f>ROUNDUP(MONTH(Table1[[#This Row],[Ship Date]])/3,0)</f>
        <v>2</v>
      </c>
    </row>
    <row r="2169" spans="1:14" x14ac:dyDescent="0.3">
      <c r="A2169">
        <v>2184</v>
      </c>
      <c r="B2169" t="s">
        <v>2921</v>
      </c>
      <c r="C2169" t="s">
        <v>742</v>
      </c>
      <c r="D2169" t="s">
        <v>208</v>
      </c>
      <c r="E2169" s="1">
        <v>42497</v>
      </c>
      <c r="F2169" s="1">
        <v>42501</v>
      </c>
      <c r="G2169" t="s">
        <v>22</v>
      </c>
      <c r="H2169" s="6">
        <v>199.95</v>
      </c>
      <c r="I2169">
        <v>5</v>
      </c>
      <c r="J2169">
        <v>0</v>
      </c>
      <c r="K2169" s="6">
        <v>21.994499999999999</v>
      </c>
      <c r="L2169">
        <f>YEAR(Table1[[#This Row],[Ship Date]])</f>
        <v>2016</v>
      </c>
      <c r="M2169" t="str">
        <f>TEXT(Table1[[#This Row],[Ship Date]],"mmm")</f>
        <v>May</v>
      </c>
      <c r="N2169">
        <f>ROUNDUP(MONTH(Table1[[#This Row],[Ship Date]])/3,0)</f>
        <v>2</v>
      </c>
    </row>
    <row r="2170" spans="1:14" x14ac:dyDescent="0.3">
      <c r="A2170">
        <v>2185</v>
      </c>
      <c r="B2170" t="s">
        <v>2921</v>
      </c>
      <c r="C2170" t="s">
        <v>742</v>
      </c>
      <c r="D2170" t="s">
        <v>1553</v>
      </c>
      <c r="E2170" s="1">
        <v>42497</v>
      </c>
      <c r="F2170" s="1">
        <v>42501</v>
      </c>
      <c r="G2170" t="s">
        <v>22</v>
      </c>
      <c r="H2170" s="6">
        <v>63.68</v>
      </c>
      <c r="I2170">
        <v>8</v>
      </c>
      <c r="J2170">
        <v>0</v>
      </c>
      <c r="K2170" s="6">
        <v>28.019200000000001</v>
      </c>
      <c r="L2170">
        <f>YEAR(Table1[[#This Row],[Ship Date]])</f>
        <v>2016</v>
      </c>
      <c r="M2170" t="str">
        <f>TEXT(Table1[[#This Row],[Ship Date]],"mmm")</f>
        <v>May</v>
      </c>
      <c r="N2170">
        <f>ROUNDUP(MONTH(Table1[[#This Row],[Ship Date]])/3,0)</f>
        <v>2</v>
      </c>
    </row>
    <row r="2171" spans="1:14" x14ac:dyDescent="0.3">
      <c r="A2171">
        <v>2186</v>
      </c>
      <c r="B2171" t="s">
        <v>2923</v>
      </c>
      <c r="C2171" t="s">
        <v>402</v>
      </c>
      <c r="D2171" t="s">
        <v>296</v>
      </c>
      <c r="E2171" s="1">
        <v>42948</v>
      </c>
      <c r="F2171" s="1">
        <v>42951</v>
      </c>
      <c r="G2171" t="s">
        <v>14</v>
      </c>
      <c r="H2171" s="6">
        <v>54.896000000000001</v>
      </c>
      <c r="I2171">
        <v>2</v>
      </c>
      <c r="J2171">
        <v>0.2</v>
      </c>
      <c r="K2171" s="6">
        <v>18.5274</v>
      </c>
      <c r="L2171">
        <f>YEAR(Table1[[#This Row],[Ship Date]])</f>
        <v>2017</v>
      </c>
      <c r="M2171" t="str">
        <f>TEXT(Table1[[#This Row],[Ship Date]],"mmm")</f>
        <v>Aug</v>
      </c>
      <c r="N2171">
        <f>ROUNDUP(MONTH(Table1[[#This Row],[Ship Date]])/3,0)</f>
        <v>3</v>
      </c>
    </row>
    <row r="2172" spans="1:14" x14ac:dyDescent="0.3">
      <c r="A2172">
        <v>2187</v>
      </c>
      <c r="B2172" t="s">
        <v>2924</v>
      </c>
      <c r="C2172" t="s">
        <v>2925</v>
      </c>
      <c r="D2172" t="s">
        <v>362</v>
      </c>
      <c r="E2172" s="1">
        <v>42565</v>
      </c>
      <c r="F2172" s="1">
        <v>42565</v>
      </c>
      <c r="G2172" t="s">
        <v>656</v>
      </c>
      <c r="H2172" s="6">
        <v>29</v>
      </c>
      <c r="I2172">
        <v>2</v>
      </c>
      <c r="J2172">
        <v>0</v>
      </c>
      <c r="K2172" s="6">
        <v>7.25</v>
      </c>
      <c r="L2172">
        <f>YEAR(Table1[[#This Row],[Ship Date]])</f>
        <v>2016</v>
      </c>
      <c r="M2172" t="str">
        <f>TEXT(Table1[[#This Row],[Ship Date]],"mmm")</f>
        <v>Jul</v>
      </c>
      <c r="N2172">
        <f>ROUNDUP(MONTH(Table1[[#This Row],[Ship Date]])/3,0)</f>
        <v>3</v>
      </c>
    </row>
    <row r="2173" spans="1:14" x14ac:dyDescent="0.3">
      <c r="A2173">
        <v>2188</v>
      </c>
      <c r="B2173" t="s">
        <v>2926</v>
      </c>
      <c r="C2173" t="s">
        <v>2914</v>
      </c>
      <c r="D2173" t="s">
        <v>2295</v>
      </c>
      <c r="E2173" s="1">
        <v>42957</v>
      </c>
      <c r="F2173" s="1">
        <v>42962</v>
      </c>
      <c r="G2173" t="s">
        <v>22</v>
      </c>
      <c r="H2173" s="6">
        <v>70.08</v>
      </c>
      <c r="I2173">
        <v>6</v>
      </c>
      <c r="J2173">
        <v>0</v>
      </c>
      <c r="K2173" s="6">
        <v>35.04</v>
      </c>
      <c r="L2173">
        <f>YEAR(Table1[[#This Row],[Ship Date]])</f>
        <v>2017</v>
      </c>
      <c r="M2173" t="str">
        <f>TEXT(Table1[[#This Row],[Ship Date]],"mmm")</f>
        <v>Aug</v>
      </c>
      <c r="N2173">
        <f>ROUNDUP(MONTH(Table1[[#This Row],[Ship Date]])/3,0)</f>
        <v>3</v>
      </c>
    </row>
    <row r="2174" spans="1:14" x14ac:dyDescent="0.3">
      <c r="A2174">
        <v>2189</v>
      </c>
      <c r="B2174" t="s">
        <v>2926</v>
      </c>
      <c r="C2174" t="s">
        <v>2914</v>
      </c>
      <c r="D2174" t="s">
        <v>152</v>
      </c>
      <c r="E2174" s="1">
        <v>42957</v>
      </c>
      <c r="F2174" s="1">
        <v>42962</v>
      </c>
      <c r="G2174" t="s">
        <v>22</v>
      </c>
      <c r="H2174" s="6">
        <v>121.3</v>
      </c>
      <c r="I2174">
        <v>2</v>
      </c>
      <c r="J2174">
        <v>0</v>
      </c>
      <c r="K2174" s="6">
        <v>25.472999999999999</v>
      </c>
      <c r="L2174">
        <f>YEAR(Table1[[#This Row],[Ship Date]])</f>
        <v>2017</v>
      </c>
      <c r="M2174" t="str">
        <f>TEXT(Table1[[#This Row],[Ship Date]],"mmm")</f>
        <v>Aug</v>
      </c>
      <c r="N2174">
        <f>ROUNDUP(MONTH(Table1[[#This Row],[Ship Date]])/3,0)</f>
        <v>3</v>
      </c>
    </row>
    <row r="2175" spans="1:14" x14ac:dyDescent="0.3">
      <c r="A2175">
        <v>2190</v>
      </c>
      <c r="B2175" t="s">
        <v>2926</v>
      </c>
      <c r="C2175" t="s">
        <v>2914</v>
      </c>
      <c r="D2175" t="s">
        <v>600</v>
      </c>
      <c r="E2175" s="1">
        <v>42957</v>
      </c>
      <c r="F2175" s="1">
        <v>42962</v>
      </c>
      <c r="G2175" t="s">
        <v>22</v>
      </c>
      <c r="H2175" s="6">
        <v>1454.49</v>
      </c>
      <c r="I2175">
        <v>9</v>
      </c>
      <c r="J2175">
        <v>0</v>
      </c>
      <c r="K2175" s="6">
        <v>378.16739999999999</v>
      </c>
      <c r="L2175">
        <f>YEAR(Table1[[#This Row],[Ship Date]])</f>
        <v>2017</v>
      </c>
      <c r="M2175" t="str">
        <f>TEXT(Table1[[#This Row],[Ship Date]],"mmm")</f>
        <v>Aug</v>
      </c>
      <c r="N2175">
        <f>ROUNDUP(MONTH(Table1[[#This Row],[Ship Date]])/3,0)</f>
        <v>3</v>
      </c>
    </row>
    <row r="2176" spans="1:14" x14ac:dyDescent="0.3">
      <c r="A2176">
        <v>2191</v>
      </c>
      <c r="B2176" t="s">
        <v>2927</v>
      </c>
      <c r="C2176" t="s">
        <v>1050</v>
      </c>
      <c r="D2176" t="s">
        <v>2928</v>
      </c>
      <c r="E2176" s="1">
        <v>42546</v>
      </c>
      <c r="F2176" s="1">
        <v>42550</v>
      </c>
      <c r="G2176" t="s">
        <v>22</v>
      </c>
      <c r="H2176" s="6">
        <v>60.81</v>
      </c>
      <c r="I2176">
        <v>3</v>
      </c>
      <c r="J2176">
        <v>0</v>
      </c>
      <c r="K2176" s="6">
        <v>17.026800000000001</v>
      </c>
      <c r="L2176">
        <f>YEAR(Table1[[#This Row],[Ship Date]])</f>
        <v>2016</v>
      </c>
      <c r="M2176" t="str">
        <f>TEXT(Table1[[#This Row],[Ship Date]],"mmm")</f>
        <v>Jun</v>
      </c>
      <c r="N2176">
        <f>ROUNDUP(MONTH(Table1[[#This Row],[Ship Date]])/3,0)</f>
        <v>2</v>
      </c>
    </row>
    <row r="2177" spans="1:14" x14ac:dyDescent="0.3">
      <c r="A2177">
        <v>2192</v>
      </c>
      <c r="B2177" t="s">
        <v>2929</v>
      </c>
      <c r="C2177" t="s">
        <v>1205</v>
      </c>
      <c r="D2177" t="s">
        <v>2840</v>
      </c>
      <c r="E2177" s="1">
        <v>42714</v>
      </c>
      <c r="F2177" s="1">
        <v>42721</v>
      </c>
      <c r="G2177" t="s">
        <v>22</v>
      </c>
      <c r="H2177" s="6">
        <v>153.55199999999999</v>
      </c>
      <c r="I2177">
        <v>3</v>
      </c>
      <c r="J2177">
        <v>0.2</v>
      </c>
      <c r="K2177" s="6">
        <v>51.823799999999999</v>
      </c>
      <c r="L2177">
        <f>YEAR(Table1[[#This Row],[Ship Date]])</f>
        <v>2016</v>
      </c>
      <c r="M2177" t="str">
        <f>TEXT(Table1[[#This Row],[Ship Date]],"mmm")</f>
        <v>Dec</v>
      </c>
      <c r="N2177">
        <f>ROUNDUP(MONTH(Table1[[#This Row],[Ship Date]])/3,0)</f>
        <v>4</v>
      </c>
    </row>
    <row r="2178" spans="1:14" x14ac:dyDescent="0.3">
      <c r="A2178">
        <v>2193</v>
      </c>
      <c r="B2178" t="s">
        <v>2929</v>
      </c>
      <c r="C2178" t="s">
        <v>1205</v>
      </c>
      <c r="D2178" t="s">
        <v>2487</v>
      </c>
      <c r="E2178" s="1">
        <v>42714</v>
      </c>
      <c r="F2178" s="1">
        <v>42721</v>
      </c>
      <c r="G2178" t="s">
        <v>22</v>
      </c>
      <c r="H2178" s="6">
        <v>65.34</v>
      </c>
      <c r="I2178">
        <v>3</v>
      </c>
      <c r="J2178">
        <v>0</v>
      </c>
      <c r="K2178" s="6">
        <v>22.869</v>
      </c>
      <c r="L2178">
        <f>YEAR(Table1[[#This Row],[Ship Date]])</f>
        <v>2016</v>
      </c>
      <c r="M2178" t="str">
        <f>TEXT(Table1[[#This Row],[Ship Date]],"mmm")</f>
        <v>Dec</v>
      </c>
      <c r="N2178">
        <f>ROUNDUP(MONTH(Table1[[#This Row],[Ship Date]])/3,0)</f>
        <v>4</v>
      </c>
    </row>
    <row r="2179" spans="1:14" x14ac:dyDescent="0.3">
      <c r="A2179">
        <v>2194</v>
      </c>
      <c r="B2179" t="s">
        <v>2929</v>
      </c>
      <c r="C2179" t="s">
        <v>1205</v>
      </c>
      <c r="D2179" t="s">
        <v>2260</v>
      </c>
      <c r="E2179" s="1">
        <v>42714</v>
      </c>
      <c r="F2179" s="1">
        <v>42721</v>
      </c>
      <c r="G2179" t="s">
        <v>22</v>
      </c>
      <c r="H2179" s="6">
        <v>123.92</v>
      </c>
      <c r="I2179">
        <v>4</v>
      </c>
      <c r="J2179">
        <v>0</v>
      </c>
      <c r="K2179" s="6">
        <v>55.764000000000003</v>
      </c>
      <c r="L2179">
        <f>YEAR(Table1[[#This Row],[Ship Date]])</f>
        <v>2016</v>
      </c>
      <c r="M2179" t="str">
        <f>TEXT(Table1[[#This Row],[Ship Date]],"mmm")</f>
        <v>Dec</v>
      </c>
      <c r="N2179">
        <f>ROUNDUP(MONTH(Table1[[#This Row],[Ship Date]])/3,0)</f>
        <v>4</v>
      </c>
    </row>
    <row r="2180" spans="1:14" x14ac:dyDescent="0.3">
      <c r="A2180">
        <v>2195</v>
      </c>
      <c r="B2180" t="s">
        <v>2929</v>
      </c>
      <c r="C2180" t="s">
        <v>1205</v>
      </c>
      <c r="D2180" t="s">
        <v>2930</v>
      </c>
      <c r="E2180" s="1">
        <v>42714</v>
      </c>
      <c r="F2180" s="1">
        <v>42721</v>
      </c>
      <c r="G2180" t="s">
        <v>22</v>
      </c>
      <c r="H2180" s="6">
        <v>35.1</v>
      </c>
      <c r="I2180">
        <v>3</v>
      </c>
      <c r="J2180">
        <v>0</v>
      </c>
      <c r="K2180" s="6">
        <v>12.285</v>
      </c>
      <c r="L2180">
        <f>YEAR(Table1[[#This Row],[Ship Date]])</f>
        <v>2016</v>
      </c>
      <c r="M2180" t="str">
        <f>TEXT(Table1[[#This Row],[Ship Date]],"mmm")</f>
        <v>Dec</v>
      </c>
      <c r="N2180">
        <f>ROUNDUP(MONTH(Table1[[#This Row],[Ship Date]])/3,0)</f>
        <v>4</v>
      </c>
    </row>
    <row r="2181" spans="1:14" x14ac:dyDescent="0.3">
      <c r="A2181">
        <v>2196</v>
      </c>
      <c r="B2181" t="s">
        <v>2929</v>
      </c>
      <c r="C2181" t="s">
        <v>1205</v>
      </c>
      <c r="D2181" t="s">
        <v>2312</v>
      </c>
      <c r="E2181" s="1">
        <v>42714</v>
      </c>
      <c r="F2181" s="1">
        <v>42721</v>
      </c>
      <c r="G2181" t="s">
        <v>22</v>
      </c>
      <c r="H2181" s="6">
        <v>44.75</v>
      </c>
      <c r="I2181">
        <v>5</v>
      </c>
      <c r="J2181">
        <v>0</v>
      </c>
      <c r="K2181" s="6">
        <v>8.5024999999999995</v>
      </c>
      <c r="L2181">
        <f>YEAR(Table1[[#This Row],[Ship Date]])</f>
        <v>2016</v>
      </c>
      <c r="M2181" t="str">
        <f>TEXT(Table1[[#This Row],[Ship Date]],"mmm")</f>
        <v>Dec</v>
      </c>
      <c r="N2181">
        <f>ROUNDUP(MONTH(Table1[[#This Row],[Ship Date]])/3,0)</f>
        <v>4</v>
      </c>
    </row>
    <row r="2182" spans="1:14" x14ac:dyDescent="0.3">
      <c r="A2182">
        <v>2197</v>
      </c>
      <c r="B2182" t="s">
        <v>2931</v>
      </c>
      <c r="C2182" t="s">
        <v>1658</v>
      </c>
      <c r="D2182" t="s">
        <v>281</v>
      </c>
      <c r="E2182" s="1">
        <v>42705</v>
      </c>
      <c r="F2182" s="1">
        <v>42710</v>
      </c>
      <c r="G2182" t="s">
        <v>22</v>
      </c>
      <c r="H2182" s="6">
        <v>4.7039999999999997</v>
      </c>
      <c r="I2182">
        <v>2</v>
      </c>
      <c r="J2182">
        <v>0.2</v>
      </c>
      <c r="K2182" s="6">
        <v>0.41160000000000002</v>
      </c>
      <c r="L2182">
        <f>YEAR(Table1[[#This Row],[Ship Date]])</f>
        <v>2016</v>
      </c>
      <c r="M2182" t="str">
        <f>TEXT(Table1[[#This Row],[Ship Date]],"mmm")</f>
        <v>Dec</v>
      </c>
      <c r="N2182">
        <f>ROUNDUP(MONTH(Table1[[#This Row],[Ship Date]])/3,0)</f>
        <v>4</v>
      </c>
    </row>
    <row r="2183" spans="1:14" x14ac:dyDescent="0.3">
      <c r="A2183">
        <v>2198</v>
      </c>
      <c r="B2183" t="s">
        <v>2932</v>
      </c>
      <c r="C2183" t="s">
        <v>2823</v>
      </c>
      <c r="D2183" t="s">
        <v>1151</v>
      </c>
      <c r="E2183" s="1">
        <v>41971</v>
      </c>
      <c r="F2183" s="1">
        <v>41977</v>
      </c>
      <c r="G2183" t="s">
        <v>22</v>
      </c>
      <c r="H2183" s="6">
        <v>14.67</v>
      </c>
      <c r="I2183">
        <v>3</v>
      </c>
      <c r="J2183">
        <v>0</v>
      </c>
      <c r="K2183" s="6">
        <v>3.9609000000000001</v>
      </c>
      <c r="L2183">
        <f>YEAR(Table1[[#This Row],[Ship Date]])</f>
        <v>2014</v>
      </c>
      <c r="M2183" t="str">
        <f>TEXT(Table1[[#This Row],[Ship Date]],"mmm")</f>
        <v>Dec</v>
      </c>
      <c r="N2183">
        <f>ROUNDUP(MONTH(Table1[[#This Row],[Ship Date]])/3,0)</f>
        <v>4</v>
      </c>
    </row>
    <row r="2184" spans="1:14" x14ac:dyDescent="0.3">
      <c r="A2184">
        <v>2199</v>
      </c>
      <c r="B2184" t="s">
        <v>2933</v>
      </c>
      <c r="C2184" t="s">
        <v>1046</v>
      </c>
      <c r="D2184" t="s">
        <v>190</v>
      </c>
      <c r="E2184" s="1">
        <v>42091</v>
      </c>
      <c r="F2184" s="1">
        <v>42096</v>
      </c>
      <c r="G2184" t="s">
        <v>22</v>
      </c>
      <c r="H2184" s="6">
        <v>15.552</v>
      </c>
      <c r="I2184">
        <v>3</v>
      </c>
      <c r="J2184">
        <v>0.2</v>
      </c>
      <c r="K2184" s="6">
        <v>5.4432</v>
      </c>
      <c r="L2184">
        <f>YEAR(Table1[[#This Row],[Ship Date]])</f>
        <v>2015</v>
      </c>
      <c r="M2184" t="str">
        <f>TEXT(Table1[[#This Row],[Ship Date]],"mmm")</f>
        <v>Apr</v>
      </c>
      <c r="N2184">
        <f>ROUNDUP(MONTH(Table1[[#This Row],[Ship Date]])/3,0)</f>
        <v>2</v>
      </c>
    </row>
    <row r="2185" spans="1:14" x14ac:dyDescent="0.3">
      <c r="A2185">
        <v>2200</v>
      </c>
      <c r="B2185" t="s">
        <v>2933</v>
      </c>
      <c r="C2185" t="s">
        <v>1046</v>
      </c>
      <c r="D2185" t="s">
        <v>2776</v>
      </c>
      <c r="E2185" s="1">
        <v>42091</v>
      </c>
      <c r="F2185" s="1">
        <v>42096</v>
      </c>
      <c r="G2185" t="s">
        <v>22</v>
      </c>
      <c r="H2185" s="6">
        <v>5.2320000000000002</v>
      </c>
      <c r="I2185">
        <v>1</v>
      </c>
      <c r="J2185">
        <v>0.2</v>
      </c>
      <c r="K2185" s="6">
        <v>1.7003999999999999</v>
      </c>
      <c r="L2185">
        <f>YEAR(Table1[[#This Row],[Ship Date]])</f>
        <v>2015</v>
      </c>
      <c r="M2185" t="str">
        <f>TEXT(Table1[[#This Row],[Ship Date]],"mmm")</f>
        <v>Apr</v>
      </c>
      <c r="N2185">
        <f>ROUNDUP(MONTH(Table1[[#This Row],[Ship Date]])/3,0)</f>
        <v>2</v>
      </c>
    </row>
    <row r="2186" spans="1:14" x14ac:dyDescent="0.3">
      <c r="A2186">
        <v>2201</v>
      </c>
      <c r="B2186" t="s">
        <v>2934</v>
      </c>
      <c r="C2186" t="s">
        <v>1313</v>
      </c>
      <c r="D2186" t="s">
        <v>693</v>
      </c>
      <c r="E2186" s="1">
        <v>41791</v>
      </c>
      <c r="F2186" s="1">
        <v>41796</v>
      </c>
      <c r="G2186" t="s">
        <v>22</v>
      </c>
      <c r="H2186" s="6">
        <v>22.2</v>
      </c>
      <c r="I2186">
        <v>6</v>
      </c>
      <c r="J2186">
        <v>0</v>
      </c>
      <c r="K2186" s="6">
        <v>9.1020000000000003</v>
      </c>
      <c r="L2186">
        <f>YEAR(Table1[[#This Row],[Ship Date]])</f>
        <v>2014</v>
      </c>
      <c r="M2186" t="str">
        <f>TEXT(Table1[[#This Row],[Ship Date]],"mmm")</f>
        <v>Jun</v>
      </c>
      <c r="N2186">
        <f>ROUNDUP(MONTH(Table1[[#This Row],[Ship Date]])/3,0)</f>
        <v>2</v>
      </c>
    </row>
    <row r="2187" spans="1:14" x14ac:dyDescent="0.3">
      <c r="A2187">
        <v>2202</v>
      </c>
      <c r="B2187" t="s">
        <v>2934</v>
      </c>
      <c r="C2187" t="s">
        <v>1313</v>
      </c>
      <c r="D2187" t="s">
        <v>424</v>
      </c>
      <c r="E2187" s="1">
        <v>41791</v>
      </c>
      <c r="F2187" s="1">
        <v>41796</v>
      </c>
      <c r="G2187" t="s">
        <v>22</v>
      </c>
      <c r="H2187" s="6">
        <v>881.93</v>
      </c>
      <c r="I2187">
        <v>7</v>
      </c>
      <c r="J2187">
        <v>0</v>
      </c>
      <c r="K2187" s="6">
        <v>229.30179999999999</v>
      </c>
      <c r="L2187">
        <f>YEAR(Table1[[#This Row],[Ship Date]])</f>
        <v>2014</v>
      </c>
      <c r="M2187" t="str">
        <f>TEXT(Table1[[#This Row],[Ship Date]],"mmm")</f>
        <v>Jun</v>
      </c>
      <c r="N2187">
        <f>ROUNDUP(MONTH(Table1[[#This Row],[Ship Date]])/3,0)</f>
        <v>2</v>
      </c>
    </row>
    <row r="2188" spans="1:14" x14ac:dyDescent="0.3">
      <c r="A2188">
        <v>2203</v>
      </c>
      <c r="B2188" t="s">
        <v>2935</v>
      </c>
      <c r="C2188" t="s">
        <v>2115</v>
      </c>
      <c r="D2188" t="s">
        <v>633</v>
      </c>
      <c r="E2188" s="1">
        <v>42253</v>
      </c>
      <c r="F2188" s="1">
        <v>42259</v>
      </c>
      <c r="G2188" t="s">
        <v>22</v>
      </c>
      <c r="H2188" s="6">
        <v>6.0960000000000001</v>
      </c>
      <c r="I2188">
        <v>2</v>
      </c>
      <c r="J2188">
        <v>0.2</v>
      </c>
      <c r="K2188" s="6">
        <v>2.1335999999999999</v>
      </c>
      <c r="L2188">
        <f>YEAR(Table1[[#This Row],[Ship Date]])</f>
        <v>2015</v>
      </c>
      <c r="M2188" t="str">
        <f>TEXT(Table1[[#This Row],[Ship Date]],"mmm")</f>
        <v>Sep</v>
      </c>
      <c r="N2188">
        <f>ROUNDUP(MONTH(Table1[[#This Row],[Ship Date]])/3,0)</f>
        <v>3</v>
      </c>
    </row>
    <row r="2189" spans="1:14" x14ac:dyDescent="0.3">
      <c r="A2189">
        <v>2204</v>
      </c>
      <c r="B2189" t="s">
        <v>2935</v>
      </c>
      <c r="C2189" t="s">
        <v>2115</v>
      </c>
      <c r="D2189" t="s">
        <v>2936</v>
      </c>
      <c r="E2189" s="1">
        <v>42253</v>
      </c>
      <c r="F2189" s="1">
        <v>42259</v>
      </c>
      <c r="G2189" t="s">
        <v>22</v>
      </c>
      <c r="H2189" s="6">
        <v>191.82</v>
      </c>
      <c r="I2189">
        <v>3</v>
      </c>
      <c r="J2189">
        <v>0</v>
      </c>
      <c r="K2189" s="6">
        <v>74.809799999999996</v>
      </c>
      <c r="L2189">
        <f>YEAR(Table1[[#This Row],[Ship Date]])</f>
        <v>2015</v>
      </c>
      <c r="M2189" t="str">
        <f>TEXT(Table1[[#This Row],[Ship Date]],"mmm")</f>
        <v>Sep</v>
      </c>
      <c r="N2189">
        <f>ROUNDUP(MONTH(Table1[[#This Row],[Ship Date]])/3,0)</f>
        <v>3</v>
      </c>
    </row>
    <row r="2190" spans="1:14" x14ac:dyDescent="0.3">
      <c r="A2190">
        <v>2205</v>
      </c>
      <c r="B2190" t="s">
        <v>2937</v>
      </c>
      <c r="C2190" t="s">
        <v>246</v>
      </c>
      <c r="D2190" t="s">
        <v>2170</v>
      </c>
      <c r="E2190" s="1">
        <v>42184</v>
      </c>
      <c r="F2190" s="1">
        <v>42190</v>
      </c>
      <c r="G2190" t="s">
        <v>22</v>
      </c>
      <c r="H2190" s="6">
        <v>20.103999999999999</v>
      </c>
      <c r="I2190">
        <v>1</v>
      </c>
      <c r="J2190">
        <v>0.2</v>
      </c>
      <c r="K2190" s="6">
        <v>1.7591000000000001</v>
      </c>
      <c r="L2190">
        <f>YEAR(Table1[[#This Row],[Ship Date]])</f>
        <v>2015</v>
      </c>
      <c r="M2190" t="str">
        <f>TEXT(Table1[[#This Row],[Ship Date]],"mmm")</f>
        <v>Jul</v>
      </c>
      <c r="N2190">
        <f>ROUNDUP(MONTH(Table1[[#This Row],[Ship Date]])/3,0)</f>
        <v>3</v>
      </c>
    </row>
    <row r="2191" spans="1:14" x14ac:dyDescent="0.3">
      <c r="A2191">
        <v>2206</v>
      </c>
      <c r="B2191" t="s">
        <v>2938</v>
      </c>
      <c r="C2191" t="s">
        <v>1529</v>
      </c>
      <c r="D2191" t="s">
        <v>2939</v>
      </c>
      <c r="E2191" s="1">
        <v>42623</v>
      </c>
      <c r="F2191" s="1">
        <v>42625</v>
      </c>
      <c r="G2191" t="s">
        <v>14</v>
      </c>
      <c r="H2191" s="6">
        <v>67.56</v>
      </c>
      <c r="I2191">
        <v>3</v>
      </c>
      <c r="J2191">
        <v>0.2</v>
      </c>
      <c r="K2191" s="6">
        <v>8.4450000000000003</v>
      </c>
      <c r="L2191">
        <f>YEAR(Table1[[#This Row],[Ship Date]])</f>
        <v>2016</v>
      </c>
      <c r="M2191" t="str">
        <f>TEXT(Table1[[#This Row],[Ship Date]],"mmm")</f>
        <v>Sep</v>
      </c>
      <c r="N2191">
        <f>ROUNDUP(MONTH(Table1[[#This Row],[Ship Date]])/3,0)</f>
        <v>3</v>
      </c>
    </row>
    <row r="2192" spans="1:14" x14ac:dyDescent="0.3">
      <c r="A2192">
        <v>2207</v>
      </c>
      <c r="B2192" t="s">
        <v>2940</v>
      </c>
      <c r="C2192" t="s">
        <v>2941</v>
      </c>
      <c r="D2192" t="s">
        <v>820</v>
      </c>
      <c r="E2192" s="1">
        <v>41834</v>
      </c>
      <c r="F2192" s="1">
        <v>41840</v>
      </c>
      <c r="G2192" t="s">
        <v>22</v>
      </c>
      <c r="H2192" s="6">
        <v>29.931999999999999</v>
      </c>
      <c r="I2192">
        <v>7</v>
      </c>
      <c r="J2192">
        <v>0.8</v>
      </c>
      <c r="K2192" s="6">
        <v>-46.394599999999997</v>
      </c>
      <c r="L2192">
        <f>YEAR(Table1[[#This Row],[Ship Date]])</f>
        <v>2014</v>
      </c>
      <c r="M2192" t="str">
        <f>TEXT(Table1[[#This Row],[Ship Date]],"mmm")</f>
        <v>Jul</v>
      </c>
      <c r="N2192">
        <f>ROUNDUP(MONTH(Table1[[#This Row],[Ship Date]])/3,0)</f>
        <v>3</v>
      </c>
    </row>
    <row r="2193" spans="1:14" x14ac:dyDescent="0.3">
      <c r="A2193">
        <v>2208</v>
      </c>
      <c r="B2193" t="s">
        <v>2940</v>
      </c>
      <c r="C2193" t="s">
        <v>2941</v>
      </c>
      <c r="D2193" t="s">
        <v>375</v>
      </c>
      <c r="E2193" s="1">
        <v>41834</v>
      </c>
      <c r="F2193" s="1">
        <v>41840</v>
      </c>
      <c r="G2193" t="s">
        <v>22</v>
      </c>
      <c r="H2193" s="6">
        <v>38.271999999999998</v>
      </c>
      <c r="I2193">
        <v>4</v>
      </c>
      <c r="J2193">
        <v>0.2</v>
      </c>
      <c r="K2193" s="6">
        <v>3.8271999999999999</v>
      </c>
      <c r="L2193">
        <f>YEAR(Table1[[#This Row],[Ship Date]])</f>
        <v>2014</v>
      </c>
      <c r="M2193" t="str">
        <f>TEXT(Table1[[#This Row],[Ship Date]],"mmm")</f>
        <v>Jul</v>
      </c>
      <c r="N2193">
        <f>ROUNDUP(MONTH(Table1[[#This Row],[Ship Date]])/3,0)</f>
        <v>3</v>
      </c>
    </row>
    <row r="2194" spans="1:14" x14ac:dyDescent="0.3">
      <c r="A2194">
        <v>2209</v>
      </c>
      <c r="B2194" t="s">
        <v>2942</v>
      </c>
      <c r="C2194" t="s">
        <v>194</v>
      </c>
      <c r="D2194" t="s">
        <v>222</v>
      </c>
      <c r="E2194" s="1">
        <v>42238</v>
      </c>
      <c r="F2194" s="1">
        <v>42242</v>
      </c>
      <c r="G2194" t="s">
        <v>22</v>
      </c>
      <c r="H2194" s="6">
        <v>16.52</v>
      </c>
      <c r="I2194">
        <v>4</v>
      </c>
      <c r="J2194">
        <v>0</v>
      </c>
      <c r="K2194" s="6">
        <v>7.5991999999999997</v>
      </c>
      <c r="L2194">
        <f>YEAR(Table1[[#This Row],[Ship Date]])</f>
        <v>2015</v>
      </c>
      <c r="M2194" t="str">
        <f>TEXT(Table1[[#This Row],[Ship Date]],"mmm")</f>
        <v>Aug</v>
      </c>
      <c r="N2194">
        <f>ROUNDUP(MONTH(Table1[[#This Row],[Ship Date]])/3,0)</f>
        <v>3</v>
      </c>
    </row>
    <row r="2195" spans="1:14" x14ac:dyDescent="0.3">
      <c r="A2195">
        <v>2210</v>
      </c>
      <c r="B2195" t="s">
        <v>2943</v>
      </c>
      <c r="C2195" t="s">
        <v>2944</v>
      </c>
      <c r="D2195" t="s">
        <v>2945</v>
      </c>
      <c r="E2195" s="1">
        <v>41957</v>
      </c>
      <c r="F2195" s="1">
        <v>41959</v>
      </c>
      <c r="G2195" t="s">
        <v>14</v>
      </c>
      <c r="H2195" s="6">
        <v>832.93</v>
      </c>
      <c r="I2195">
        <v>7</v>
      </c>
      <c r="J2195">
        <v>0</v>
      </c>
      <c r="K2195" s="6">
        <v>233.22040000000001</v>
      </c>
      <c r="L2195">
        <f>YEAR(Table1[[#This Row],[Ship Date]])</f>
        <v>2014</v>
      </c>
      <c r="M2195" t="str">
        <f>TEXT(Table1[[#This Row],[Ship Date]],"mmm")</f>
        <v>Nov</v>
      </c>
      <c r="N2195">
        <f>ROUNDUP(MONTH(Table1[[#This Row],[Ship Date]])/3,0)</f>
        <v>4</v>
      </c>
    </row>
    <row r="2196" spans="1:14" x14ac:dyDescent="0.3">
      <c r="A2196">
        <v>2211</v>
      </c>
      <c r="B2196" t="s">
        <v>2943</v>
      </c>
      <c r="C2196" t="s">
        <v>2944</v>
      </c>
      <c r="D2196" t="s">
        <v>483</v>
      </c>
      <c r="E2196" s="1">
        <v>41957</v>
      </c>
      <c r="F2196" s="1">
        <v>41959</v>
      </c>
      <c r="G2196" t="s">
        <v>14</v>
      </c>
      <c r="H2196" s="6">
        <v>43.8</v>
      </c>
      <c r="I2196">
        <v>10</v>
      </c>
      <c r="J2196">
        <v>0</v>
      </c>
      <c r="K2196" s="6">
        <v>21.024000000000001</v>
      </c>
      <c r="L2196">
        <f>YEAR(Table1[[#This Row],[Ship Date]])</f>
        <v>2014</v>
      </c>
      <c r="M2196" t="str">
        <f>TEXT(Table1[[#This Row],[Ship Date]],"mmm")</f>
        <v>Nov</v>
      </c>
      <c r="N2196">
        <f>ROUNDUP(MONTH(Table1[[#This Row],[Ship Date]])/3,0)</f>
        <v>4</v>
      </c>
    </row>
    <row r="2197" spans="1:14" x14ac:dyDescent="0.3">
      <c r="A2197">
        <v>2212</v>
      </c>
      <c r="B2197" t="s">
        <v>2946</v>
      </c>
      <c r="C2197" t="s">
        <v>643</v>
      </c>
      <c r="D2197" t="s">
        <v>2947</v>
      </c>
      <c r="E2197" s="1">
        <v>42701</v>
      </c>
      <c r="F2197" s="1">
        <v>42704</v>
      </c>
      <c r="G2197" t="s">
        <v>82</v>
      </c>
      <c r="H2197" s="6">
        <v>167.292</v>
      </c>
      <c r="I2197">
        <v>6</v>
      </c>
      <c r="J2197">
        <v>0.1</v>
      </c>
      <c r="K2197" s="6">
        <v>29.7408</v>
      </c>
      <c r="L2197">
        <f>YEAR(Table1[[#This Row],[Ship Date]])</f>
        <v>2016</v>
      </c>
      <c r="M2197" t="str">
        <f>TEXT(Table1[[#This Row],[Ship Date]],"mmm")</f>
        <v>Nov</v>
      </c>
      <c r="N2197">
        <f>ROUNDUP(MONTH(Table1[[#This Row],[Ship Date]])/3,0)</f>
        <v>4</v>
      </c>
    </row>
    <row r="2198" spans="1:14" x14ac:dyDescent="0.3">
      <c r="A2198">
        <v>2213</v>
      </c>
      <c r="B2198" t="s">
        <v>2948</v>
      </c>
      <c r="C2198" t="s">
        <v>1556</v>
      </c>
      <c r="D2198" t="s">
        <v>1917</v>
      </c>
      <c r="E2198" s="1">
        <v>43060</v>
      </c>
      <c r="F2198" s="1">
        <v>43064</v>
      </c>
      <c r="G2198" t="s">
        <v>22</v>
      </c>
      <c r="H2198" s="6">
        <v>27.42</v>
      </c>
      <c r="I2198">
        <v>1</v>
      </c>
      <c r="J2198">
        <v>0</v>
      </c>
      <c r="K2198" s="6">
        <v>11.2422</v>
      </c>
      <c r="L2198">
        <f>YEAR(Table1[[#This Row],[Ship Date]])</f>
        <v>2017</v>
      </c>
      <c r="M2198" t="str">
        <f>TEXT(Table1[[#This Row],[Ship Date]],"mmm")</f>
        <v>Nov</v>
      </c>
      <c r="N2198">
        <f>ROUNDUP(MONTH(Table1[[#This Row],[Ship Date]])/3,0)</f>
        <v>4</v>
      </c>
    </row>
    <row r="2199" spans="1:14" x14ac:dyDescent="0.3">
      <c r="A2199">
        <v>2214</v>
      </c>
      <c r="B2199" t="s">
        <v>2949</v>
      </c>
      <c r="C2199" t="s">
        <v>2417</v>
      </c>
      <c r="D2199" t="s">
        <v>1582</v>
      </c>
      <c r="E2199" s="1">
        <v>43009</v>
      </c>
      <c r="F2199" s="1">
        <v>43010</v>
      </c>
      <c r="G2199" t="s">
        <v>82</v>
      </c>
      <c r="H2199" s="6">
        <v>1.44</v>
      </c>
      <c r="I2199">
        <v>1</v>
      </c>
      <c r="J2199">
        <v>0.2</v>
      </c>
      <c r="K2199" s="6">
        <v>0.504</v>
      </c>
      <c r="L2199">
        <f>YEAR(Table1[[#This Row],[Ship Date]])</f>
        <v>2017</v>
      </c>
      <c r="M2199" t="str">
        <f>TEXT(Table1[[#This Row],[Ship Date]],"mmm")</f>
        <v>Oct</v>
      </c>
      <c r="N2199">
        <f>ROUNDUP(MONTH(Table1[[#This Row],[Ship Date]])/3,0)</f>
        <v>4</v>
      </c>
    </row>
    <row r="2200" spans="1:14" x14ac:dyDescent="0.3">
      <c r="A2200">
        <v>2215</v>
      </c>
      <c r="B2200" t="s">
        <v>2949</v>
      </c>
      <c r="C2200" t="s">
        <v>2417</v>
      </c>
      <c r="D2200" t="s">
        <v>612</v>
      </c>
      <c r="E2200" s="1">
        <v>43009</v>
      </c>
      <c r="F2200" s="1">
        <v>43010</v>
      </c>
      <c r="G2200" t="s">
        <v>82</v>
      </c>
      <c r="H2200" s="6">
        <v>61.776000000000003</v>
      </c>
      <c r="I2200">
        <v>13</v>
      </c>
      <c r="J2200">
        <v>0.2</v>
      </c>
      <c r="K2200" s="6">
        <v>20.849399999999999</v>
      </c>
      <c r="L2200">
        <f>YEAR(Table1[[#This Row],[Ship Date]])</f>
        <v>2017</v>
      </c>
      <c r="M2200" t="str">
        <f>TEXT(Table1[[#This Row],[Ship Date]],"mmm")</f>
        <v>Oct</v>
      </c>
      <c r="N2200">
        <f>ROUNDUP(MONTH(Table1[[#This Row],[Ship Date]])/3,0)</f>
        <v>4</v>
      </c>
    </row>
    <row r="2201" spans="1:14" x14ac:dyDescent="0.3">
      <c r="A2201">
        <v>2216</v>
      </c>
      <c r="B2201" t="s">
        <v>2949</v>
      </c>
      <c r="C2201" t="s">
        <v>2417</v>
      </c>
      <c r="D2201" t="s">
        <v>1335</v>
      </c>
      <c r="E2201" s="1">
        <v>43009</v>
      </c>
      <c r="F2201" s="1">
        <v>43010</v>
      </c>
      <c r="G2201" t="s">
        <v>82</v>
      </c>
      <c r="H2201" s="6">
        <v>241.96</v>
      </c>
      <c r="I2201">
        <v>2</v>
      </c>
      <c r="J2201">
        <v>0</v>
      </c>
      <c r="K2201" s="6">
        <v>60.49</v>
      </c>
      <c r="L2201">
        <f>YEAR(Table1[[#This Row],[Ship Date]])</f>
        <v>2017</v>
      </c>
      <c r="M2201" t="str">
        <f>TEXT(Table1[[#This Row],[Ship Date]],"mmm")</f>
        <v>Oct</v>
      </c>
      <c r="N2201">
        <f>ROUNDUP(MONTH(Table1[[#This Row],[Ship Date]])/3,0)</f>
        <v>4</v>
      </c>
    </row>
    <row r="2202" spans="1:14" x14ac:dyDescent="0.3">
      <c r="A2202">
        <v>2217</v>
      </c>
      <c r="B2202" t="s">
        <v>2949</v>
      </c>
      <c r="C2202" t="s">
        <v>2417</v>
      </c>
      <c r="D2202" t="s">
        <v>2950</v>
      </c>
      <c r="E2202" s="1">
        <v>43009</v>
      </c>
      <c r="F2202" s="1">
        <v>43010</v>
      </c>
      <c r="G2202" t="s">
        <v>82</v>
      </c>
      <c r="H2202" s="6">
        <v>108.608</v>
      </c>
      <c r="I2202">
        <v>4</v>
      </c>
      <c r="J2202">
        <v>0.2</v>
      </c>
      <c r="K2202" s="6">
        <v>9.5031999999999996</v>
      </c>
      <c r="L2202">
        <f>YEAR(Table1[[#This Row],[Ship Date]])</f>
        <v>2017</v>
      </c>
      <c r="M2202" t="str">
        <f>TEXT(Table1[[#This Row],[Ship Date]],"mmm")</f>
        <v>Oct</v>
      </c>
      <c r="N2202">
        <f>ROUNDUP(MONTH(Table1[[#This Row],[Ship Date]])/3,0)</f>
        <v>4</v>
      </c>
    </row>
    <row r="2203" spans="1:14" x14ac:dyDescent="0.3">
      <c r="A2203">
        <v>2218</v>
      </c>
      <c r="B2203" t="s">
        <v>2951</v>
      </c>
      <c r="C2203" t="s">
        <v>2952</v>
      </c>
      <c r="D2203" t="s">
        <v>2953</v>
      </c>
      <c r="E2203" s="1">
        <v>41902</v>
      </c>
      <c r="F2203" s="1">
        <v>41907</v>
      </c>
      <c r="G2203" t="s">
        <v>22</v>
      </c>
      <c r="H2203" s="6">
        <v>2.8159999999999998</v>
      </c>
      <c r="I2203">
        <v>2</v>
      </c>
      <c r="J2203">
        <v>0.2</v>
      </c>
      <c r="K2203" s="6">
        <v>0.98560000000000003</v>
      </c>
      <c r="L2203">
        <f>YEAR(Table1[[#This Row],[Ship Date]])</f>
        <v>2014</v>
      </c>
      <c r="M2203" t="str">
        <f>TEXT(Table1[[#This Row],[Ship Date]],"mmm")</f>
        <v>Sep</v>
      </c>
      <c r="N2203">
        <f>ROUNDUP(MONTH(Table1[[#This Row],[Ship Date]])/3,0)</f>
        <v>3</v>
      </c>
    </row>
    <row r="2204" spans="1:14" x14ac:dyDescent="0.3">
      <c r="A2204">
        <v>2219</v>
      </c>
      <c r="B2204" t="s">
        <v>2954</v>
      </c>
      <c r="C2204" t="s">
        <v>2955</v>
      </c>
      <c r="D2204" t="s">
        <v>1568</v>
      </c>
      <c r="E2204" s="1">
        <v>42944</v>
      </c>
      <c r="F2204" s="1">
        <v>42948</v>
      </c>
      <c r="G2204" t="s">
        <v>22</v>
      </c>
      <c r="H2204" s="6">
        <v>9.984</v>
      </c>
      <c r="I2204">
        <v>4</v>
      </c>
      <c r="J2204">
        <v>0.2</v>
      </c>
      <c r="K2204" s="6">
        <v>3.6192000000000002</v>
      </c>
      <c r="L2204">
        <f>YEAR(Table1[[#This Row],[Ship Date]])</f>
        <v>2017</v>
      </c>
      <c r="M2204" t="str">
        <f>TEXT(Table1[[#This Row],[Ship Date]],"mmm")</f>
        <v>Aug</v>
      </c>
      <c r="N2204">
        <f>ROUNDUP(MONTH(Table1[[#This Row],[Ship Date]])/3,0)</f>
        <v>3</v>
      </c>
    </row>
    <row r="2205" spans="1:14" x14ac:dyDescent="0.3">
      <c r="A2205">
        <v>2220</v>
      </c>
      <c r="B2205" t="s">
        <v>2954</v>
      </c>
      <c r="C2205" t="s">
        <v>2955</v>
      </c>
      <c r="D2205" t="s">
        <v>718</v>
      </c>
      <c r="E2205" s="1">
        <v>42944</v>
      </c>
      <c r="F2205" s="1">
        <v>42948</v>
      </c>
      <c r="G2205" t="s">
        <v>22</v>
      </c>
      <c r="H2205" s="6">
        <v>14.98</v>
      </c>
      <c r="I2205">
        <v>1</v>
      </c>
      <c r="J2205">
        <v>0</v>
      </c>
      <c r="K2205" s="6">
        <v>4.1943999999999999</v>
      </c>
      <c r="L2205">
        <f>YEAR(Table1[[#This Row],[Ship Date]])</f>
        <v>2017</v>
      </c>
      <c r="M2205" t="str">
        <f>TEXT(Table1[[#This Row],[Ship Date]],"mmm")</f>
        <v>Aug</v>
      </c>
      <c r="N2205">
        <f>ROUNDUP(MONTH(Table1[[#This Row],[Ship Date]])/3,0)</f>
        <v>3</v>
      </c>
    </row>
    <row r="2206" spans="1:14" x14ac:dyDescent="0.3">
      <c r="A2206">
        <v>2221</v>
      </c>
      <c r="B2206" t="s">
        <v>2954</v>
      </c>
      <c r="C2206" t="s">
        <v>2955</v>
      </c>
      <c r="D2206" t="s">
        <v>2506</v>
      </c>
      <c r="E2206" s="1">
        <v>42944</v>
      </c>
      <c r="F2206" s="1">
        <v>42948</v>
      </c>
      <c r="G2206" t="s">
        <v>22</v>
      </c>
      <c r="H2206" s="6">
        <v>1145.5999999999999</v>
      </c>
      <c r="I2206">
        <v>4</v>
      </c>
      <c r="J2206">
        <v>0.2</v>
      </c>
      <c r="K2206" s="6">
        <v>100.24</v>
      </c>
      <c r="L2206">
        <f>YEAR(Table1[[#This Row],[Ship Date]])</f>
        <v>2017</v>
      </c>
      <c r="M2206" t="str">
        <f>TEXT(Table1[[#This Row],[Ship Date]],"mmm")</f>
        <v>Aug</v>
      </c>
      <c r="N2206">
        <f>ROUNDUP(MONTH(Table1[[#This Row],[Ship Date]])/3,0)</f>
        <v>3</v>
      </c>
    </row>
    <row r="2207" spans="1:14" x14ac:dyDescent="0.3">
      <c r="A2207">
        <v>2222</v>
      </c>
      <c r="B2207" t="s">
        <v>2956</v>
      </c>
      <c r="C2207" t="s">
        <v>2957</v>
      </c>
      <c r="D2207" t="s">
        <v>2853</v>
      </c>
      <c r="E2207" s="1">
        <v>42344</v>
      </c>
      <c r="F2207" s="1">
        <v>42344</v>
      </c>
      <c r="G2207" t="s">
        <v>656</v>
      </c>
      <c r="H2207" s="6">
        <v>485.94</v>
      </c>
      <c r="I2207">
        <v>2</v>
      </c>
      <c r="J2207">
        <v>0.4</v>
      </c>
      <c r="K2207" s="6">
        <v>-89.088999999999999</v>
      </c>
      <c r="L2207">
        <f>YEAR(Table1[[#This Row],[Ship Date]])</f>
        <v>2015</v>
      </c>
      <c r="M2207" t="str">
        <f>TEXT(Table1[[#This Row],[Ship Date]],"mmm")</f>
        <v>Dec</v>
      </c>
      <c r="N2207">
        <f>ROUNDUP(MONTH(Table1[[#This Row],[Ship Date]])/3,0)</f>
        <v>4</v>
      </c>
    </row>
    <row r="2208" spans="1:14" x14ac:dyDescent="0.3">
      <c r="A2208">
        <v>2223</v>
      </c>
      <c r="B2208" t="s">
        <v>2956</v>
      </c>
      <c r="C2208" t="s">
        <v>2957</v>
      </c>
      <c r="D2208" t="s">
        <v>1037</v>
      </c>
      <c r="E2208" s="1">
        <v>42344</v>
      </c>
      <c r="F2208" s="1">
        <v>42344</v>
      </c>
      <c r="G2208" t="s">
        <v>656</v>
      </c>
      <c r="H2208" s="6">
        <v>37.375999999999998</v>
      </c>
      <c r="I2208">
        <v>8</v>
      </c>
      <c r="J2208">
        <v>0.2</v>
      </c>
      <c r="K2208" s="6">
        <v>4.6719999999999997</v>
      </c>
      <c r="L2208">
        <f>YEAR(Table1[[#This Row],[Ship Date]])</f>
        <v>2015</v>
      </c>
      <c r="M2208" t="str">
        <f>TEXT(Table1[[#This Row],[Ship Date]],"mmm")</f>
        <v>Dec</v>
      </c>
      <c r="N2208">
        <f>ROUNDUP(MONTH(Table1[[#This Row],[Ship Date]])/3,0)</f>
        <v>4</v>
      </c>
    </row>
    <row r="2209" spans="1:14" x14ac:dyDescent="0.3">
      <c r="A2209">
        <v>2224</v>
      </c>
      <c r="B2209" t="s">
        <v>2956</v>
      </c>
      <c r="C2209" t="s">
        <v>2957</v>
      </c>
      <c r="D2209" t="s">
        <v>439</v>
      </c>
      <c r="E2209" s="1">
        <v>42344</v>
      </c>
      <c r="F2209" s="1">
        <v>42344</v>
      </c>
      <c r="G2209" t="s">
        <v>656</v>
      </c>
      <c r="H2209" s="6">
        <v>70.686000000000007</v>
      </c>
      <c r="I2209">
        <v>1</v>
      </c>
      <c r="J2209">
        <v>0.3</v>
      </c>
      <c r="K2209" s="6">
        <v>-24.235199999999999</v>
      </c>
      <c r="L2209">
        <f>YEAR(Table1[[#This Row],[Ship Date]])</f>
        <v>2015</v>
      </c>
      <c r="M2209" t="str">
        <f>TEXT(Table1[[#This Row],[Ship Date]],"mmm")</f>
        <v>Dec</v>
      </c>
      <c r="N2209">
        <f>ROUNDUP(MONTH(Table1[[#This Row],[Ship Date]])/3,0)</f>
        <v>4</v>
      </c>
    </row>
    <row r="2210" spans="1:14" x14ac:dyDescent="0.3">
      <c r="A2210">
        <v>2225</v>
      </c>
      <c r="B2210" t="s">
        <v>2958</v>
      </c>
      <c r="C2210" t="s">
        <v>442</v>
      </c>
      <c r="D2210" t="s">
        <v>2959</v>
      </c>
      <c r="E2210" s="1">
        <v>42947</v>
      </c>
      <c r="F2210" s="1">
        <v>42952</v>
      </c>
      <c r="G2210" t="s">
        <v>22</v>
      </c>
      <c r="H2210" s="6">
        <v>54.816000000000003</v>
      </c>
      <c r="I2210">
        <v>3</v>
      </c>
      <c r="J2210">
        <v>0.2</v>
      </c>
      <c r="K2210" s="6">
        <v>17.815200000000001</v>
      </c>
      <c r="L2210">
        <f>YEAR(Table1[[#This Row],[Ship Date]])</f>
        <v>2017</v>
      </c>
      <c r="M2210" t="str">
        <f>TEXT(Table1[[#This Row],[Ship Date]],"mmm")</f>
        <v>Aug</v>
      </c>
      <c r="N2210">
        <f>ROUNDUP(MONTH(Table1[[#This Row],[Ship Date]])/3,0)</f>
        <v>3</v>
      </c>
    </row>
    <row r="2211" spans="1:14" x14ac:dyDescent="0.3">
      <c r="A2211">
        <v>2226</v>
      </c>
      <c r="B2211" t="s">
        <v>2960</v>
      </c>
      <c r="C2211" t="s">
        <v>2961</v>
      </c>
      <c r="D2211" t="s">
        <v>2962</v>
      </c>
      <c r="E2211" s="1">
        <v>42448</v>
      </c>
      <c r="F2211" s="1">
        <v>42450</v>
      </c>
      <c r="G2211" t="s">
        <v>14</v>
      </c>
      <c r="H2211" s="6">
        <v>72.293999999999997</v>
      </c>
      <c r="I2211">
        <v>1</v>
      </c>
      <c r="J2211">
        <v>0.7</v>
      </c>
      <c r="K2211" s="6">
        <v>-98.8018</v>
      </c>
      <c r="L2211">
        <f>YEAR(Table1[[#This Row],[Ship Date]])</f>
        <v>2016</v>
      </c>
      <c r="M2211" t="str">
        <f>TEXT(Table1[[#This Row],[Ship Date]],"mmm")</f>
        <v>Mar</v>
      </c>
      <c r="N2211">
        <f>ROUNDUP(MONTH(Table1[[#This Row],[Ship Date]])/3,0)</f>
        <v>1</v>
      </c>
    </row>
    <row r="2212" spans="1:14" x14ac:dyDescent="0.3">
      <c r="A2212">
        <v>2227</v>
      </c>
      <c r="B2212" t="s">
        <v>2963</v>
      </c>
      <c r="C2212" t="s">
        <v>684</v>
      </c>
      <c r="D2212" t="s">
        <v>1704</v>
      </c>
      <c r="E2212" s="1">
        <v>42945</v>
      </c>
      <c r="F2212" s="1">
        <v>42950</v>
      </c>
      <c r="G2212" t="s">
        <v>22</v>
      </c>
      <c r="H2212" s="6">
        <v>2.8959999999999999</v>
      </c>
      <c r="I2212">
        <v>2</v>
      </c>
      <c r="J2212">
        <v>0.2</v>
      </c>
      <c r="K2212" s="6">
        <v>0.47060000000000002</v>
      </c>
      <c r="L2212">
        <f>YEAR(Table1[[#This Row],[Ship Date]])</f>
        <v>2017</v>
      </c>
      <c r="M2212" t="str">
        <f>TEXT(Table1[[#This Row],[Ship Date]],"mmm")</f>
        <v>Aug</v>
      </c>
      <c r="N2212">
        <f>ROUNDUP(MONTH(Table1[[#This Row],[Ship Date]])/3,0)</f>
        <v>3</v>
      </c>
    </row>
    <row r="2213" spans="1:14" x14ac:dyDescent="0.3">
      <c r="A2213">
        <v>2228</v>
      </c>
      <c r="B2213" t="s">
        <v>2963</v>
      </c>
      <c r="C2213" t="s">
        <v>684</v>
      </c>
      <c r="D2213" t="s">
        <v>1001</v>
      </c>
      <c r="E2213" s="1">
        <v>42945</v>
      </c>
      <c r="F2213" s="1">
        <v>42950</v>
      </c>
      <c r="G2213" t="s">
        <v>22</v>
      </c>
      <c r="H2213" s="6">
        <v>124.792</v>
      </c>
      <c r="I2213">
        <v>1</v>
      </c>
      <c r="J2213">
        <v>0.2</v>
      </c>
      <c r="K2213" s="6">
        <v>15.599</v>
      </c>
      <c r="L2213">
        <f>YEAR(Table1[[#This Row],[Ship Date]])</f>
        <v>2017</v>
      </c>
      <c r="M2213" t="str">
        <f>TEXT(Table1[[#This Row],[Ship Date]],"mmm")</f>
        <v>Aug</v>
      </c>
      <c r="N2213">
        <f>ROUNDUP(MONTH(Table1[[#This Row],[Ship Date]])/3,0)</f>
        <v>3</v>
      </c>
    </row>
    <row r="2214" spans="1:14" x14ac:dyDescent="0.3">
      <c r="A2214">
        <v>2229</v>
      </c>
      <c r="B2214" t="s">
        <v>2964</v>
      </c>
      <c r="C2214" t="s">
        <v>1894</v>
      </c>
      <c r="D2214" t="s">
        <v>2885</v>
      </c>
      <c r="E2214" s="1">
        <v>42644</v>
      </c>
      <c r="F2214" s="1">
        <v>42648</v>
      </c>
      <c r="G2214" t="s">
        <v>22</v>
      </c>
      <c r="H2214" s="6">
        <v>330.58800000000002</v>
      </c>
      <c r="I2214">
        <v>1</v>
      </c>
      <c r="J2214">
        <v>0.4</v>
      </c>
      <c r="K2214" s="6">
        <v>-115.7058</v>
      </c>
      <c r="L2214">
        <f>YEAR(Table1[[#This Row],[Ship Date]])</f>
        <v>2016</v>
      </c>
      <c r="M2214" t="str">
        <f>TEXT(Table1[[#This Row],[Ship Date]],"mmm")</f>
        <v>Oct</v>
      </c>
      <c r="N2214">
        <f>ROUNDUP(MONTH(Table1[[#This Row],[Ship Date]])/3,0)</f>
        <v>4</v>
      </c>
    </row>
    <row r="2215" spans="1:14" x14ac:dyDescent="0.3">
      <c r="A2215">
        <v>2230</v>
      </c>
      <c r="B2215" t="s">
        <v>2965</v>
      </c>
      <c r="C2215" t="s">
        <v>1814</v>
      </c>
      <c r="D2215" t="s">
        <v>2666</v>
      </c>
      <c r="E2215" s="1">
        <v>41729</v>
      </c>
      <c r="F2215" s="1">
        <v>41734</v>
      </c>
      <c r="G2215" t="s">
        <v>22</v>
      </c>
      <c r="H2215" s="6">
        <v>673.56799999999998</v>
      </c>
      <c r="I2215">
        <v>2</v>
      </c>
      <c r="J2215">
        <v>0.2</v>
      </c>
      <c r="K2215" s="6">
        <v>252.58799999999999</v>
      </c>
      <c r="L2215">
        <f>YEAR(Table1[[#This Row],[Ship Date]])</f>
        <v>2014</v>
      </c>
      <c r="M2215" t="str">
        <f>TEXT(Table1[[#This Row],[Ship Date]],"mmm")</f>
        <v>Apr</v>
      </c>
      <c r="N2215">
        <f>ROUNDUP(MONTH(Table1[[#This Row],[Ship Date]])/3,0)</f>
        <v>2</v>
      </c>
    </row>
    <row r="2216" spans="1:14" x14ac:dyDescent="0.3">
      <c r="A2216">
        <v>2231</v>
      </c>
      <c r="B2216" t="s">
        <v>2965</v>
      </c>
      <c r="C2216" t="s">
        <v>1814</v>
      </c>
      <c r="D2216" t="s">
        <v>2966</v>
      </c>
      <c r="E2216" s="1">
        <v>41729</v>
      </c>
      <c r="F2216" s="1">
        <v>41734</v>
      </c>
      <c r="G2216" t="s">
        <v>22</v>
      </c>
      <c r="H2216" s="6">
        <v>52.98</v>
      </c>
      <c r="I2216">
        <v>2</v>
      </c>
      <c r="J2216">
        <v>0</v>
      </c>
      <c r="K2216" s="6">
        <v>14.8344</v>
      </c>
      <c r="L2216">
        <f>YEAR(Table1[[#This Row],[Ship Date]])</f>
        <v>2014</v>
      </c>
      <c r="M2216" t="str">
        <f>TEXT(Table1[[#This Row],[Ship Date]],"mmm")</f>
        <v>Apr</v>
      </c>
      <c r="N2216">
        <f>ROUNDUP(MONTH(Table1[[#This Row],[Ship Date]])/3,0)</f>
        <v>2</v>
      </c>
    </row>
    <row r="2217" spans="1:14" x14ac:dyDescent="0.3">
      <c r="A2217">
        <v>2232</v>
      </c>
      <c r="B2217" t="s">
        <v>2967</v>
      </c>
      <c r="C2217" t="s">
        <v>2968</v>
      </c>
      <c r="D2217" t="s">
        <v>1685</v>
      </c>
      <c r="E2217" s="1">
        <v>42912</v>
      </c>
      <c r="F2217" s="1">
        <v>42917</v>
      </c>
      <c r="G2217" t="s">
        <v>22</v>
      </c>
      <c r="H2217" s="6">
        <v>526.45000000000005</v>
      </c>
      <c r="I2217">
        <v>5</v>
      </c>
      <c r="J2217">
        <v>0</v>
      </c>
      <c r="K2217" s="6">
        <v>31.587</v>
      </c>
      <c r="L2217">
        <f>YEAR(Table1[[#This Row],[Ship Date]])</f>
        <v>2017</v>
      </c>
      <c r="M2217" t="str">
        <f>TEXT(Table1[[#This Row],[Ship Date]],"mmm")</f>
        <v>Jul</v>
      </c>
      <c r="N2217">
        <f>ROUNDUP(MONTH(Table1[[#This Row],[Ship Date]])/3,0)</f>
        <v>3</v>
      </c>
    </row>
    <row r="2218" spans="1:14" x14ac:dyDescent="0.3">
      <c r="A2218">
        <v>2233</v>
      </c>
      <c r="B2218" t="s">
        <v>2969</v>
      </c>
      <c r="C2218" t="s">
        <v>2911</v>
      </c>
      <c r="D2218" t="s">
        <v>2970</v>
      </c>
      <c r="E2218" s="1">
        <v>42925</v>
      </c>
      <c r="F2218" s="1">
        <v>42930</v>
      </c>
      <c r="G2218" t="s">
        <v>22</v>
      </c>
      <c r="H2218" s="6">
        <v>228.92</v>
      </c>
      <c r="I2218">
        <v>5</v>
      </c>
      <c r="J2218">
        <v>0.2</v>
      </c>
      <c r="K2218" s="6">
        <v>14.307499999999999</v>
      </c>
      <c r="L2218">
        <f>YEAR(Table1[[#This Row],[Ship Date]])</f>
        <v>2017</v>
      </c>
      <c r="M2218" t="str">
        <f>TEXT(Table1[[#This Row],[Ship Date]],"mmm")</f>
        <v>Jul</v>
      </c>
      <c r="N2218">
        <f>ROUNDUP(MONTH(Table1[[#This Row],[Ship Date]])/3,0)</f>
        <v>3</v>
      </c>
    </row>
    <row r="2219" spans="1:14" x14ac:dyDescent="0.3">
      <c r="A2219">
        <v>2234</v>
      </c>
      <c r="B2219" t="s">
        <v>2971</v>
      </c>
      <c r="C2219" t="s">
        <v>1163</v>
      </c>
      <c r="D2219" t="s">
        <v>2972</v>
      </c>
      <c r="E2219" s="1">
        <v>42352</v>
      </c>
      <c r="F2219" s="1">
        <v>42354</v>
      </c>
      <c r="G2219" t="s">
        <v>14</v>
      </c>
      <c r="H2219" s="6">
        <v>319.96800000000002</v>
      </c>
      <c r="I2219">
        <v>4</v>
      </c>
      <c r="J2219">
        <v>0.2</v>
      </c>
      <c r="K2219" s="6">
        <v>35.996400000000001</v>
      </c>
      <c r="L2219">
        <f>YEAR(Table1[[#This Row],[Ship Date]])</f>
        <v>2015</v>
      </c>
      <c r="M2219" t="str">
        <f>TEXT(Table1[[#This Row],[Ship Date]],"mmm")</f>
        <v>Dec</v>
      </c>
      <c r="N2219">
        <f>ROUNDUP(MONTH(Table1[[#This Row],[Ship Date]])/3,0)</f>
        <v>4</v>
      </c>
    </row>
    <row r="2220" spans="1:14" x14ac:dyDescent="0.3">
      <c r="A2220">
        <v>2235</v>
      </c>
      <c r="B2220" t="s">
        <v>2973</v>
      </c>
      <c r="C2220" t="s">
        <v>1972</v>
      </c>
      <c r="D2220" t="s">
        <v>1757</v>
      </c>
      <c r="E2220" s="1">
        <v>43074</v>
      </c>
      <c r="F2220" s="1">
        <v>43079</v>
      </c>
      <c r="G2220" t="s">
        <v>22</v>
      </c>
      <c r="H2220" s="6">
        <v>205.03</v>
      </c>
      <c r="I2220">
        <v>7</v>
      </c>
      <c r="J2220">
        <v>0</v>
      </c>
      <c r="K2220" s="6">
        <v>67.659899999999993</v>
      </c>
      <c r="L2220">
        <f>YEAR(Table1[[#This Row],[Ship Date]])</f>
        <v>2017</v>
      </c>
      <c r="M2220" t="str">
        <f>TEXT(Table1[[#This Row],[Ship Date]],"mmm")</f>
        <v>Dec</v>
      </c>
      <c r="N2220">
        <f>ROUNDUP(MONTH(Table1[[#This Row],[Ship Date]])/3,0)</f>
        <v>4</v>
      </c>
    </row>
    <row r="2221" spans="1:14" x14ac:dyDescent="0.3">
      <c r="A2221">
        <v>2236</v>
      </c>
      <c r="B2221" t="s">
        <v>2974</v>
      </c>
      <c r="C2221" t="s">
        <v>2787</v>
      </c>
      <c r="D2221" t="s">
        <v>1286</v>
      </c>
      <c r="E2221" s="1">
        <v>42262</v>
      </c>
      <c r="F2221" s="1">
        <v>42264</v>
      </c>
      <c r="G2221" t="s">
        <v>14</v>
      </c>
      <c r="H2221" s="6">
        <v>190.86</v>
      </c>
      <c r="I2221">
        <v>2</v>
      </c>
      <c r="J2221">
        <v>0</v>
      </c>
      <c r="K2221" s="6">
        <v>11.451599999999999</v>
      </c>
      <c r="L2221">
        <f>YEAR(Table1[[#This Row],[Ship Date]])</f>
        <v>2015</v>
      </c>
      <c r="M2221" t="str">
        <f>TEXT(Table1[[#This Row],[Ship Date]],"mmm")</f>
        <v>Sep</v>
      </c>
      <c r="N2221">
        <f>ROUNDUP(MONTH(Table1[[#This Row],[Ship Date]])/3,0)</f>
        <v>3</v>
      </c>
    </row>
    <row r="2222" spans="1:14" x14ac:dyDescent="0.3">
      <c r="A2222">
        <v>2237</v>
      </c>
      <c r="B2222" t="s">
        <v>2974</v>
      </c>
      <c r="C2222" t="s">
        <v>2787</v>
      </c>
      <c r="D2222" t="s">
        <v>2975</v>
      </c>
      <c r="E2222" s="1">
        <v>42262</v>
      </c>
      <c r="F2222" s="1">
        <v>42264</v>
      </c>
      <c r="G2222" t="s">
        <v>14</v>
      </c>
      <c r="H2222" s="6">
        <v>24.32</v>
      </c>
      <c r="I2222">
        <v>8</v>
      </c>
      <c r="J2222">
        <v>0</v>
      </c>
      <c r="K2222" s="6">
        <v>8.2688000000000006</v>
      </c>
      <c r="L2222">
        <f>YEAR(Table1[[#This Row],[Ship Date]])</f>
        <v>2015</v>
      </c>
      <c r="M2222" t="str">
        <f>TEXT(Table1[[#This Row],[Ship Date]],"mmm")</f>
        <v>Sep</v>
      </c>
      <c r="N2222">
        <f>ROUNDUP(MONTH(Table1[[#This Row],[Ship Date]])/3,0)</f>
        <v>3</v>
      </c>
    </row>
    <row r="2223" spans="1:14" x14ac:dyDescent="0.3">
      <c r="A2223">
        <v>2238</v>
      </c>
      <c r="B2223" t="s">
        <v>2976</v>
      </c>
      <c r="C2223" t="s">
        <v>2779</v>
      </c>
      <c r="D2223" t="s">
        <v>2977</v>
      </c>
      <c r="E2223" s="1">
        <v>42566</v>
      </c>
      <c r="F2223" s="1">
        <v>42572</v>
      </c>
      <c r="G2223" t="s">
        <v>22</v>
      </c>
      <c r="H2223" s="6">
        <v>44.4</v>
      </c>
      <c r="I2223">
        <v>5</v>
      </c>
      <c r="J2223">
        <v>0</v>
      </c>
      <c r="K2223" s="6">
        <v>12.432</v>
      </c>
      <c r="L2223">
        <f>YEAR(Table1[[#This Row],[Ship Date]])</f>
        <v>2016</v>
      </c>
      <c r="M2223" t="str">
        <f>TEXT(Table1[[#This Row],[Ship Date]],"mmm")</f>
        <v>Jul</v>
      </c>
      <c r="N2223">
        <f>ROUNDUP(MONTH(Table1[[#This Row],[Ship Date]])/3,0)</f>
        <v>3</v>
      </c>
    </row>
    <row r="2224" spans="1:14" x14ac:dyDescent="0.3">
      <c r="A2224">
        <v>2239</v>
      </c>
      <c r="B2224" t="s">
        <v>2978</v>
      </c>
      <c r="C2224" t="s">
        <v>1417</v>
      </c>
      <c r="D2224" t="s">
        <v>2979</v>
      </c>
      <c r="E2224" s="1">
        <v>42845</v>
      </c>
      <c r="F2224" s="1">
        <v>42851</v>
      </c>
      <c r="G2224" t="s">
        <v>22</v>
      </c>
      <c r="H2224" s="6">
        <v>44.4</v>
      </c>
      <c r="I2224">
        <v>2</v>
      </c>
      <c r="J2224">
        <v>0.6</v>
      </c>
      <c r="K2224" s="6">
        <v>-52.17</v>
      </c>
      <c r="L2224">
        <f>YEAR(Table1[[#This Row],[Ship Date]])</f>
        <v>2017</v>
      </c>
      <c r="M2224" t="str">
        <f>TEXT(Table1[[#This Row],[Ship Date]],"mmm")</f>
        <v>Apr</v>
      </c>
      <c r="N2224">
        <f>ROUNDUP(MONTH(Table1[[#This Row],[Ship Date]])/3,0)</f>
        <v>2</v>
      </c>
    </row>
    <row r="2225" spans="1:14" x14ac:dyDescent="0.3">
      <c r="A2225">
        <v>2240</v>
      </c>
      <c r="B2225" t="s">
        <v>2980</v>
      </c>
      <c r="C2225" t="s">
        <v>2981</v>
      </c>
      <c r="D2225" t="s">
        <v>899</v>
      </c>
      <c r="E2225" s="1">
        <v>42689</v>
      </c>
      <c r="F2225" s="1">
        <v>42691</v>
      </c>
      <c r="G2225" t="s">
        <v>14</v>
      </c>
      <c r="H2225" s="6">
        <v>1016.792</v>
      </c>
      <c r="I2225">
        <v>1</v>
      </c>
      <c r="J2225">
        <v>0.2</v>
      </c>
      <c r="K2225" s="6">
        <v>381.29700000000003</v>
      </c>
      <c r="L2225">
        <f>YEAR(Table1[[#This Row],[Ship Date]])</f>
        <v>2016</v>
      </c>
      <c r="M2225" t="str">
        <f>TEXT(Table1[[#This Row],[Ship Date]],"mmm")</f>
        <v>Nov</v>
      </c>
      <c r="N2225">
        <f>ROUNDUP(MONTH(Table1[[#This Row],[Ship Date]])/3,0)</f>
        <v>4</v>
      </c>
    </row>
    <row r="2226" spans="1:14" x14ac:dyDescent="0.3">
      <c r="A2226">
        <v>2241</v>
      </c>
      <c r="B2226" t="s">
        <v>2980</v>
      </c>
      <c r="C2226" t="s">
        <v>2981</v>
      </c>
      <c r="D2226" t="s">
        <v>2982</v>
      </c>
      <c r="E2226" s="1">
        <v>42689</v>
      </c>
      <c r="F2226" s="1">
        <v>42691</v>
      </c>
      <c r="G2226" t="s">
        <v>14</v>
      </c>
      <c r="H2226" s="6">
        <v>38.136000000000003</v>
      </c>
      <c r="I2226">
        <v>7</v>
      </c>
      <c r="J2226">
        <v>0.2</v>
      </c>
      <c r="K2226" s="6">
        <v>13.3476</v>
      </c>
      <c r="L2226">
        <f>YEAR(Table1[[#This Row],[Ship Date]])</f>
        <v>2016</v>
      </c>
      <c r="M2226" t="str">
        <f>TEXT(Table1[[#This Row],[Ship Date]],"mmm")</f>
        <v>Nov</v>
      </c>
      <c r="N2226">
        <f>ROUNDUP(MONTH(Table1[[#This Row],[Ship Date]])/3,0)</f>
        <v>4</v>
      </c>
    </row>
    <row r="2227" spans="1:14" x14ac:dyDescent="0.3">
      <c r="A2227">
        <v>2242</v>
      </c>
      <c r="B2227" t="s">
        <v>2983</v>
      </c>
      <c r="C2227" t="s">
        <v>2787</v>
      </c>
      <c r="D2227" t="s">
        <v>1913</v>
      </c>
      <c r="E2227" s="1">
        <v>42700</v>
      </c>
      <c r="F2227" s="1">
        <v>42705</v>
      </c>
      <c r="G2227" t="s">
        <v>22</v>
      </c>
      <c r="H2227" s="6">
        <v>494.98200000000003</v>
      </c>
      <c r="I2227">
        <v>3</v>
      </c>
      <c r="J2227">
        <v>0.4</v>
      </c>
      <c r="K2227" s="6">
        <v>-115.4958</v>
      </c>
      <c r="L2227">
        <f>YEAR(Table1[[#This Row],[Ship Date]])</f>
        <v>2016</v>
      </c>
      <c r="M2227" t="str">
        <f>TEXT(Table1[[#This Row],[Ship Date]],"mmm")</f>
        <v>Dec</v>
      </c>
      <c r="N2227">
        <f>ROUNDUP(MONTH(Table1[[#This Row],[Ship Date]])/3,0)</f>
        <v>4</v>
      </c>
    </row>
    <row r="2228" spans="1:14" x14ac:dyDescent="0.3">
      <c r="A2228">
        <v>2243</v>
      </c>
      <c r="B2228" t="s">
        <v>2984</v>
      </c>
      <c r="C2228" t="s">
        <v>2985</v>
      </c>
      <c r="D2228" t="s">
        <v>183</v>
      </c>
      <c r="E2228" s="1">
        <v>43060</v>
      </c>
      <c r="F2228" s="1">
        <v>43064</v>
      </c>
      <c r="G2228" t="s">
        <v>22</v>
      </c>
      <c r="H2228" s="6">
        <v>56.56</v>
      </c>
      <c r="I2228">
        <v>2</v>
      </c>
      <c r="J2228">
        <v>0</v>
      </c>
      <c r="K2228" s="6">
        <v>15.2712</v>
      </c>
      <c r="L2228">
        <f>YEAR(Table1[[#This Row],[Ship Date]])</f>
        <v>2017</v>
      </c>
      <c r="M2228" t="str">
        <f>TEXT(Table1[[#This Row],[Ship Date]],"mmm")</f>
        <v>Nov</v>
      </c>
      <c r="N2228">
        <f>ROUNDUP(MONTH(Table1[[#This Row],[Ship Date]])/3,0)</f>
        <v>4</v>
      </c>
    </row>
    <row r="2229" spans="1:14" x14ac:dyDescent="0.3">
      <c r="A2229">
        <v>2244</v>
      </c>
      <c r="B2229" t="s">
        <v>2984</v>
      </c>
      <c r="C2229" t="s">
        <v>2985</v>
      </c>
      <c r="D2229" t="s">
        <v>898</v>
      </c>
      <c r="E2229" s="1">
        <v>43060</v>
      </c>
      <c r="F2229" s="1">
        <v>43064</v>
      </c>
      <c r="G2229" t="s">
        <v>22</v>
      </c>
      <c r="H2229" s="6">
        <v>5.56</v>
      </c>
      <c r="I2229">
        <v>2</v>
      </c>
      <c r="J2229">
        <v>0</v>
      </c>
      <c r="K2229" s="6">
        <v>1.4456</v>
      </c>
      <c r="L2229">
        <f>YEAR(Table1[[#This Row],[Ship Date]])</f>
        <v>2017</v>
      </c>
      <c r="M2229" t="str">
        <f>TEXT(Table1[[#This Row],[Ship Date]],"mmm")</f>
        <v>Nov</v>
      </c>
      <c r="N2229">
        <f>ROUNDUP(MONTH(Table1[[#This Row],[Ship Date]])/3,0)</f>
        <v>4</v>
      </c>
    </row>
    <row r="2230" spans="1:14" x14ac:dyDescent="0.3">
      <c r="A2230">
        <v>2245</v>
      </c>
      <c r="B2230" t="s">
        <v>2984</v>
      </c>
      <c r="C2230" t="s">
        <v>2985</v>
      </c>
      <c r="D2230" t="s">
        <v>978</v>
      </c>
      <c r="E2230" s="1">
        <v>43060</v>
      </c>
      <c r="F2230" s="1">
        <v>43064</v>
      </c>
      <c r="G2230" t="s">
        <v>22</v>
      </c>
      <c r="H2230" s="6">
        <v>9.02</v>
      </c>
      <c r="I2230">
        <v>2</v>
      </c>
      <c r="J2230">
        <v>0</v>
      </c>
      <c r="K2230" s="6">
        <v>3.5177999999999998</v>
      </c>
      <c r="L2230">
        <f>YEAR(Table1[[#This Row],[Ship Date]])</f>
        <v>2017</v>
      </c>
      <c r="M2230" t="str">
        <f>TEXT(Table1[[#This Row],[Ship Date]],"mmm")</f>
        <v>Nov</v>
      </c>
      <c r="N2230">
        <f>ROUNDUP(MONTH(Table1[[#This Row],[Ship Date]])/3,0)</f>
        <v>4</v>
      </c>
    </row>
    <row r="2231" spans="1:14" x14ac:dyDescent="0.3">
      <c r="A2231">
        <v>2246</v>
      </c>
      <c r="B2231" t="s">
        <v>2984</v>
      </c>
      <c r="C2231" t="s">
        <v>2985</v>
      </c>
      <c r="D2231" t="s">
        <v>57</v>
      </c>
      <c r="E2231" s="1">
        <v>43060</v>
      </c>
      <c r="F2231" s="1">
        <v>43064</v>
      </c>
      <c r="G2231" t="s">
        <v>22</v>
      </c>
      <c r="H2231" s="6">
        <v>8.6199999999999992</v>
      </c>
      <c r="I2231">
        <v>1</v>
      </c>
      <c r="J2231">
        <v>0</v>
      </c>
      <c r="K2231" s="6">
        <v>2.2412000000000001</v>
      </c>
      <c r="L2231">
        <f>YEAR(Table1[[#This Row],[Ship Date]])</f>
        <v>2017</v>
      </c>
      <c r="M2231" t="str">
        <f>TEXT(Table1[[#This Row],[Ship Date]],"mmm")</f>
        <v>Nov</v>
      </c>
      <c r="N2231">
        <f>ROUNDUP(MONTH(Table1[[#This Row],[Ship Date]])/3,0)</f>
        <v>4</v>
      </c>
    </row>
    <row r="2232" spans="1:14" x14ac:dyDescent="0.3">
      <c r="A2232">
        <v>2247</v>
      </c>
      <c r="B2232" t="s">
        <v>2984</v>
      </c>
      <c r="C2232" t="s">
        <v>2985</v>
      </c>
      <c r="D2232" t="s">
        <v>1913</v>
      </c>
      <c r="E2232" s="1">
        <v>43060</v>
      </c>
      <c r="F2232" s="1">
        <v>43064</v>
      </c>
      <c r="G2232" t="s">
        <v>22</v>
      </c>
      <c r="H2232" s="6">
        <v>659.976</v>
      </c>
      <c r="I2232">
        <v>3</v>
      </c>
      <c r="J2232">
        <v>0.2</v>
      </c>
      <c r="K2232" s="6">
        <v>49.498199999999997</v>
      </c>
      <c r="L2232">
        <f>YEAR(Table1[[#This Row],[Ship Date]])</f>
        <v>2017</v>
      </c>
      <c r="M2232" t="str">
        <f>TEXT(Table1[[#This Row],[Ship Date]],"mmm")</f>
        <v>Nov</v>
      </c>
      <c r="N2232">
        <f>ROUNDUP(MONTH(Table1[[#This Row],[Ship Date]])/3,0)</f>
        <v>4</v>
      </c>
    </row>
    <row r="2233" spans="1:14" x14ac:dyDescent="0.3">
      <c r="A2233">
        <v>2248</v>
      </c>
      <c r="B2233" t="s">
        <v>2986</v>
      </c>
      <c r="C2233" t="s">
        <v>2987</v>
      </c>
      <c r="D2233" t="s">
        <v>2988</v>
      </c>
      <c r="E2233" s="1">
        <v>42050</v>
      </c>
      <c r="F2233" s="1">
        <v>42053</v>
      </c>
      <c r="G2233" t="s">
        <v>14</v>
      </c>
      <c r="H2233" s="6">
        <v>13.36</v>
      </c>
      <c r="I2233">
        <v>2</v>
      </c>
      <c r="J2233">
        <v>0</v>
      </c>
      <c r="K2233" s="6">
        <v>6.4127999999999998</v>
      </c>
      <c r="L2233">
        <f>YEAR(Table1[[#This Row],[Ship Date]])</f>
        <v>2015</v>
      </c>
      <c r="M2233" t="str">
        <f>TEXT(Table1[[#This Row],[Ship Date]],"mmm")</f>
        <v>Feb</v>
      </c>
      <c r="N2233">
        <f>ROUNDUP(MONTH(Table1[[#This Row],[Ship Date]])/3,0)</f>
        <v>1</v>
      </c>
    </row>
    <row r="2234" spans="1:14" x14ac:dyDescent="0.3">
      <c r="A2234">
        <v>2249</v>
      </c>
      <c r="B2234" t="s">
        <v>2986</v>
      </c>
      <c r="C2234" t="s">
        <v>2987</v>
      </c>
      <c r="D2234" t="s">
        <v>2524</v>
      </c>
      <c r="E2234" s="1">
        <v>42050</v>
      </c>
      <c r="F2234" s="1">
        <v>42053</v>
      </c>
      <c r="G2234" t="s">
        <v>14</v>
      </c>
      <c r="H2234" s="6">
        <v>41.72</v>
      </c>
      <c r="I2234">
        <v>5</v>
      </c>
      <c r="J2234">
        <v>0.2</v>
      </c>
      <c r="K2234" s="6">
        <v>13.0375</v>
      </c>
      <c r="L2234">
        <f>YEAR(Table1[[#This Row],[Ship Date]])</f>
        <v>2015</v>
      </c>
      <c r="M2234" t="str">
        <f>TEXT(Table1[[#This Row],[Ship Date]],"mmm")</f>
        <v>Feb</v>
      </c>
      <c r="N2234">
        <f>ROUNDUP(MONTH(Table1[[#This Row],[Ship Date]])/3,0)</f>
        <v>1</v>
      </c>
    </row>
    <row r="2235" spans="1:14" x14ac:dyDescent="0.3">
      <c r="A2235">
        <v>2250</v>
      </c>
      <c r="B2235" t="s">
        <v>2986</v>
      </c>
      <c r="C2235" t="s">
        <v>2987</v>
      </c>
      <c r="D2235" t="s">
        <v>1263</v>
      </c>
      <c r="E2235" s="1">
        <v>42050</v>
      </c>
      <c r="F2235" s="1">
        <v>42053</v>
      </c>
      <c r="G2235" t="s">
        <v>14</v>
      </c>
      <c r="H2235" s="6">
        <v>11.52</v>
      </c>
      <c r="I2235">
        <v>5</v>
      </c>
      <c r="J2235">
        <v>0.2</v>
      </c>
      <c r="K2235" s="6">
        <v>4.1760000000000002</v>
      </c>
      <c r="L2235">
        <f>YEAR(Table1[[#This Row],[Ship Date]])</f>
        <v>2015</v>
      </c>
      <c r="M2235" t="str">
        <f>TEXT(Table1[[#This Row],[Ship Date]],"mmm")</f>
        <v>Feb</v>
      </c>
      <c r="N2235">
        <f>ROUNDUP(MONTH(Table1[[#This Row],[Ship Date]])/3,0)</f>
        <v>1</v>
      </c>
    </row>
    <row r="2236" spans="1:14" x14ac:dyDescent="0.3">
      <c r="A2236">
        <v>2251</v>
      </c>
      <c r="B2236" t="s">
        <v>2986</v>
      </c>
      <c r="C2236" t="s">
        <v>2987</v>
      </c>
      <c r="D2236" t="s">
        <v>2989</v>
      </c>
      <c r="E2236" s="1">
        <v>42050</v>
      </c>
      <c r="F2236" s="1">
        <v>42053</v>
      </c>
      <c r="G2236" t="s">
        <v>14</v>
      </c>
      <c r="H2236" s="6">
        <v>541.44000000000005</v>
      </c>
      <c r="I2236">
        <v>6</v>
      </c>
      <c r="J2236">
        <v>0</v>
      </c>
      <c r="K2236" s="6">
        <v>157.01759999999999</v>
      </c>
      <c r="L2236">
        <f>YEAR(Table1[[#This Row],[Ship Date]])</f>
        <v>2015</v>
      </c>
      <c r="M2236" t="str">
        <f>TEXT(Table1[[#This Row],[Ship Date]],"mmm")</f>
        <v>Feb</v>
      </c>
      <c r="N2236">
        <f>ROUNDUP(MONTH(Table1[[#This Row],[Ship Date]])/3,0)</f>
        <v>1</v>
      </c>
    </row>
    <row r="2237" spans="1:14" x14ac:dyDescent="0.3">
      <c r="A2237">
        <v>2252</v>
      </c>
      <c r="B2237" t="s">
        <v>2986</v>
      </c>
      <c r="C2237" t="s">
        <v>2987</v>
      </c>
      <c r="D2237" t="s">
        <v>2807</v>
      </c>
      <c r="E2237" s="1">
        <v>42050</v>
      </c>
      <c r="F2237" s="1">
        <v>42053</v>
      </c>
      <c r="G2237" t="s">
        <v>14</v>
      </c>
      <c r="H2237" s="6">
        <v>19.440000000000001</v>
      </c>
      <c r="I2237">
        <v>3</v>
      </c>
      <c r="J2237">
        <v>0</v>
      </c>
      <c r="K2237" s="6">
        <v>9.3312000000000008</v>
      </c>
      <c r="L2237">
        <f>YEAR(Table1[[#This Row],[Ship Date]])</f>
        <v>2015</v>
      </c>
      <c r="M2237" t="str">
        <f>TEXT(Table1[[#This Row],[Ship Date]],"mmm")</f>
        <v>Feb</v>
      </c>
      <c r="N2237">
        <f>ROUNDUP(MONTH(Table1[[#This Row],[Ship Date]])/3,0)</f>
        <v>1</v>
      </c>
    </row>
    <row r="2238" spans="1:14" x14ac:dyDescent="0.3">
      <c r="A2238">
        <v>2253</v>
      </c>
      <c r="B2238" t="s">
        <v>2990</v>
      </c>
      <c r="C2238" t="s">
        <v>2084</v>
      </c>
      <c r="D2238" t="s">
        <v>283</v>
      </c>
      <c r="E2238" s="1">
        <v>42475</v>
      </c>
      <c r="F2238" s="1">
        <v>42477</v>
      </c>
      <c r="G2238" t="s">
        <v>14</v>
      </c>
      <c r="H2238" s="6">
        <v>143.69999999999999</v>
      </c>
      <c r="I2238">
        <v>3</v>
      </c>
      <c r="J2238">
        <v>0</v>
      </c>
      <c r="K2238" s="6">
        <v>68.975999999999999</v>
      </c>
      <c r="L2238">
        <f>YEAR(Table1[[#This Row],[Ship Date]])</f>
        <v>2016</v>
      </c>
      <c r="M2238" t="str">
        <f>TEXT(Table1[[#This Row],[Ship Date]],"mmm")</f>
        <v>Apr</v>
      </c>
      <c r="N2238">
        <f>ROUNDUP(MONTH(Table1[[#This Row],[Ship Date]])/3,0)</f>
        <v>2</v>
      </c>
    </row>
    <row r="2239" spans="1:14" x14ac:dyDescent="0.3">
      <c r="A2239">
        <v>2254</v>
      </c>
      <c r="B2239" t="s">
        <v>2991</v>
      </c>
      <c r="C2239" t="s">
        <v>1991</v>
      </c>
      <c r="D2239" t="s">
        <v>676</v>
      </c>
      <c r="E2239" s="1">
        <v>42275</v>
      </c>
      <c r="F2239" s="1">
        <v>42278</v>
      </c>
      <c r="G2239" t="s">
        <v>82</v>
      </c>
      <c r="H2239" s="6">
        <v>43.26</v>
      </c>
      <c r="I2239">
        <v>3</v>
      </c>
      <c r="J2239">
        <v>0</v>
      </c>
      <c r="K2239" s="6">
        <v>14.2758</v>
      </c>
      <c r="L2239">
        <f>YEAR(Table1[[#This Row],[Ship Date]])</f>
        <v>2015</v>
      </c>
      <c r="M2239" t="str">
        <f>TEXT(Table1[[#This Row],[Ship Date]],"mmm")</f>
        <v>Oct</v>
      </c>
      <c r="N2239">
        <f>ROUNDUP(MONTH(Table1[[#This Row],[Ship Date]])/3,0)</f>
        <v>4</v>
      </c>
    </row>
    <row r="2240" spans="1:14" x14ac:dyDescent="0.3">
      <c r="A2240">
        <v>2255</v>
      </c>
      <c r="B2240" t="s">
        <v>2991</v>
      </c>
      <c r="C2240" t="s">
        <v>1991</v>
      </c>
      <c r="D2240" t="s">
        <v>2487</v>
      </c>
      <c r="E2240" s="1">
        <v>42275</v>
      </c>
      <c r="F2240" s="1">
        <v>42278</v>
      </c>
      <c r="G2240" t="s">
        <v>82</v>
      </c>
      <c r="H2240" s="6">
        <v>43.56</v>
      </c>
      <c r="I2240">
        <v>2</v>
      </c>
      <c r="J2240">
        <v>0</v>
      </c>
      <c r="K2240" s="6">
        <v>15.246</v>
      </c>
      <c r="L2240">
        <f>YEAR(Table1[[#This Row],[Ship Date]])</f>
        <v>2015</v>
      </c>
      <c r="M2240" t="str">
        <f>TEXT(Table1[[#This Row],[Ship Date]],"mmm")</f>
        <v>Oct</v>
      </c>
      <c r="N2240">
        <f>ROUNDUP(MONTH(Table1[[#This Row],[Ship Date]])/3,0)</f>
        <v>4</v>
      </c>
    </row>
    <row r="2241" spans="1:14" x14ac:dyDescent="0.3">
      <c r="A2241">
        <v>2256</v>
      </c>
      <c r="B2241" t="s">
        <v>2992</v>
      </c>
      <c r="C2241" t="s">
        <v>684</v>
      </c>
      <c r="D2241" t="s">
        <v>2993</v>
      </c>
      <c r="E2241" s="1">
        <v>42630</v>
      </c>
      <c r="F2241" s="1">
        <v>42635</v>
      </c>
      <c r="G2241" t="s">
        <v>22</v>
      </c>
      <c r="H2241" s="6">
        <v>437.85</v>
      </c>
      <c r="I2241">
        <v>3</v>
      </c>
      <c r="J2241">
        <v>0</v>
      </c>
      <c r="K2241" s="6">
        <v>131.35499999999999</v>
      </c>
      <c r="L2241">
        <f>YEAR(Table1[[#This Row],[Ship Date]])</f>
        <v>2016</v>
      </c>
      <c r="M2241" t="str">
        <f>TEXT(Table1[[#This Row],[Ship Date]],"mmm")</f>
        <v>Sep</v>
      </c>
      <c r="N2241">
        <f>ROUNDUP(MONTH(Table1[[#This Row],[Ship Date]])/3,0)</f>
        <v>3</v>
      </c>
    </row>
    <row r="2242" spans="1:14" x14ac:dyDescent="0.3">
      <c r="A2242">
        <v>2257</v>
      </c>
      <c r="B2242" t="s">
        <v>2992</v>
      </c>
      <c r="C2242" t="s">
        <v>684</v>
      </c>
      <c r="D2242" t="s">
        <v>1825</v>
      </c>
      <c r="E2242" s="1">
        <v>42630</v>
      </c>
      <c r="F2242" s="1">
        <v>42635</v>
      </c>
      <c r="G2242" t="s">
        <v>22</v>
      </c>
      <c r="H2242" s="6">
        <v>109.48</v>
      </c>
      <c r="I2242">
        <v>2</v>
      </c>
      <c r="J2242">
        <v>0</v>
      </c>
      <c r="K2242" s="6">
        <v>33.938800000000001</v>
      </c>
      <c r="L2242">
        <f>YEAR(Table1[[#This Row],[Ship Date]])</f>
        <v>2016</v>
      </c>
      <c r="M2242" t="str">
        <f>TEXT(Table1[[#This Row],[Ship Date]],"mmm")</f>
        <v>Sep</v>
      </c>
      <c r="N2242">
        <f>ROUNDUP(MONTH(Table1[[#This Row],[Ship Date]])/3,0)</f>
        <v>3</v>
      </c>
    </row>
    <row r="2243" spans="1:14" x14ac:dyDescent="0.3">
      <c r="A2243">
        <v>2258</v>
      </c>
      <c r="B2243" t="s">
        <v>2994</v>
      </c>
      <c r="C2243" t="s">
        <v>258</v>
      </c>
      <c r="D2243" t="s">
        <v>760</v>
      </c>
      <c r="E2243" s="1">
        <v>42902</v>
      </c>
      <c r="F2243" s="1">
        <v>42905</v>
      </c>
      <c r="G2243" t="s">
        <v>82</v>
      </c>
      <c r="H2243" s="6">
        <v>1212.96</v>
      </c>
      <c r="I2243">
        <v>7</v>
      </c>
      <c r="J2243">
        <v>0.2</v>
      </c>
      <c r="K2243" s="6">
        <v>90.971999999999994</v>
      </c>
      <c r="L2243">
        <f>YEAR(Table1[[#This Row],[Ship Date]])</f>
        <v>2017</v>
      </c>
      <c r="M2243" t="str">
        <f>TEXT(Table1[[#This Row],[Ship Date]],"mmm")</f>
        <v>Jun</v>
      </c>
      <c r="N2243">
        <f>ROUNDUP(MONTH(Table1[[#This Row],[Ship Date]])/3,0)</f>
        <v>2</v>
      </c>
    </row>
    <row r="2244" spans="1:14" x14ac:dyDescent="0.3">
      <c r="A2244">
        <v>2259</v>
      </c>
      <c r="B2244" t="s">
        <v>2994</v>
      </c>
      <c r="C2244" t="s">
        <v>258</v>
      </c>
      <c r="D2244" t="s">
        <v>2995</v>
      </c>
      <c r="E2244" s="1">
        <v>42902</v>
      </c>
      <c r="F2244" s="1">
        <v>42905</v>
      </c>
      <c r="G2244" t="s">
        <v>82</v>
      </c>
      <c r="H2244" s="6">
        <v>18.54</v>
      </c>
      <c r="I2244">
        <v>2</v>
      </c>
      <c r="J2244">
        <v>0</v>
      </c>
      <c r="K2244" s="6">
        <v>8.7138000000000009</v>
      </c>
      <c r="L2244">
        <f>YEAR(Table1[[#This Row],[Ship Date]])</f>
        <v>2017</v>
      </c>
      <c r="M2244" t="str">
        <f>TEXT(Table1[[#This Row],[Ship Date]],"mmm")</f>
        <v>Jun</v>
      </c>
      <c r="N2244">
        <f>ROUNDUP(MONTH(Table1[[#This Row],[Ship Date]])/3,0)</f>
        <v>2</v>
      </c>
    </row>
    <row r="2245" spans="1:14" x14ac:dyDescent="0.3">
      <c r="A2245">
        <v>2260</v>
      </c>
      <c r="B2245" t="s">
        <v>2996</v>
      </c>
      <c r="C2245" t="s">
        <v>2997</v>
      </c>
      <c r="D2245" t="s">
        <v>1369</v>
      </c>
      <c r="E2245" s="1">
        <v>42316</v>
      </c>
      <c r="F2245" s="1">
        <v>42318</v>
      </c>
      <c r="G2245" t="s">
        <v>14</v>
      </c>
      <c r="H2245" s="6">
        <v>5</v>
      </c>
      <c r="I2245">
        <v>1</v>
      </c>
      <c r="J2245">
        <v>0</v>
      </c>
      <c r="K2245" s="6">
        <v>2.4</v>
      </c>
      <c r="L2245">
        <f>YEAR(Table1[[#This Row],[Ship Date]])</f>
        <v>2015</v>
      </c>
      <c r="M2245" t="str">
        <f>TEXT(Table1[[#This Row],[Ship Date]],"mmm")</f>
        <v>Nov</v>
      </c>
      <c r="N2245">
        <f>ROUNDUP(MONTH(Table1[[#This Row],[Ship Date]])/3,0)</f>
        <v>4</v>
      </c>
    </row>
    <row r="2246" spans="1:14" x14ac:dyDescent="0.3">
      <c r="A2246">
        <v>2261</v>
      </c>
      <c r="B2246" t="s">
        <v>2996</v>
      </c>
      <c r="C2246" t="s">
        <v>2997</v>
      </c>
      <c r="D2246" t="s">
        <v>1445</v>
      </c>
      <c r="E2246" s="1">
        <v>42316</v>
      </c>
      <c r="F2246" s="1">
        <v>42318</v>
      </c>
      <c r="G2246" t="s">
        <v>14</v>
      </c>
      <c r="H2246" s="6">
        <v>371.97</v>
      </c>
      <c r="I2246">
        <v>3</v>
      </c>
      <c r="J2246">
        <v>0</v>
      </c>
      <c r="K2246" s="6">
        <v>66.954599999999999</v>
      </c>
      <c r="L2246">
        <f>YEAR(Table1[[#This Row],[Ship Date]])</f>
        <v>2015</v>
      </c>
      <c r="M2246" t="str">
        <f>TEXT(Table1[[#This Row],[Ship Date]],"mmm")</f>
        <v>Nov</v>
      </c>
      <c r="N2246">
        <f>ROUNDUP(MONTH(Table1[[#This Row],[Ship Date]])/3,0)</f>
        <v>4</v>
      </c>
    </row>
    <row r="2247" spans="1:14" x14ac:dyDescent="0.3">
      <c r="A2247">
        <v>2262</v>
      </c>
      <c r="B2247" t="s">
        <v>2998</v>
      </c>
      <c r="C2247" t="s">
        <v>2999</v>
      </c>
      <c r="D2247" t="s">
        <v>1181</v>
      </c>
      <c r="E2247" s="1">
        <v>42356</v>
      </c>
      <c r="F2247" s="1">
        <v>42356</v>
      </c>
      <c r="G2247" t="s">
        <v>656</v>
      </c>
      <c r="H2247" s="6">
        <v>166.24</v>
      </c>
      <c r="I2247">
        <v>1</v>
      </c>
      <c r="J2247">
        <v>0</v>
      </c>
      <c r="K2247" s="6">
        <v>24.936</v>
      </c>
      <c r="L2247">
        <f>YEAR(Table1[[#This Row],[Ship Date]])</f>
        <v>2015</v>
      </c>
      <c r="M2247" t="str">
        <f>TEXT(Table1[[#This Row],[Ship Date]],"mmm")</f>
        <v>Dec</v>
      </c>
      <c r="N2247">
        <f>ROUNDUP(MONTH(Table1[[#This Row],[Ship Date]])/3,0)</f>
        <v>4</v>
      </c>
    </row>
    <row r="2248" spans="1:14" x14ac:dyDescent="0.3">
      <c r="A2248">
        <v>2263</v>
      </c>
      <c r="B2248" t="s">
        <v>3000</v>
      </c>
      <c r="C2248" t="s">
        <v>3001</v>
      </c>
      <c r="D2248" t="s">
        <v>1174</v>
      </c>
      <c r="E2248" s="1">
        <v>42772</v>
      </c>
      <c r="F2248" s="1">
        <v>42775</v>
      </c>
      <c r="G2248" t="s">
        <v>82</v>
      </c>
      <c r="H2248" s="6">
        <v>359.97</v>
      </c>
      <c r="I2248">
        <v>3</v>
      </c>
      <c r="J2248">
        <v>0</v>
      </c>
      <c r="K2248" s="6">
        <v>79.193399999999997</v>
      </c>
      <c r="L2248">
        <f>YEAR(Table1[[#This Row],[Ship Date]])</f>
        <v>2017</v>
      </c>
      <c r="M2248" t="str">
        <f>TEXT(Table1[[#This Row],[Ship Date]],"mmm")</f>
        <v>Feb</v>
      </c>
      <c r="N2248">
        <f>ROUNDUP(MONTH(Table1[[#This Row],[Ship Date]])/3,0)</f>
        <v>1</v>
      </c>
    </row>
    <row r="2249" spans="1:14" x14ac:dyDescent="0.3">
      <c r="A2249">
        <v>2264</v>
      </c>
      <c r="B2249" t="s">
        <v>3002</v>
      </c>
      <c r="C2249" t="s">
        <v>943</v>
      </c>
      <c r="D2249" t="s">
        <v>3003</v>
      </c>
      <c r="E2249" s="1">
        <v>42688</v>
      </c>
      <c r="F2249" s="1">
        <v>42690</v>
      </c>
      <c r="G2249" t="s">
        <v>14</v>
      </c>
      <c r="H2249" s="6">
        <v>499.98</v>
      </c>
      <c r="I2249">
        <v>2</v>
      </c>
      <c r="J2249">
        <v>0</v>
      </c>
      <c r="K2249" s="6">
        <v>114.9954</v>
      </c>
      <c r="L2249">
        <f>YEAR(Table1[[#This Row],[Ship Date]])</f>
        <v>2016</v>
      </c>
      <c r="M2249" t="str">
        <f>TEXT(Table1[[#This Row],[Ship Date]],"mmm")</f>
        <v>Nov</v>
      </c>
      <c r="N2249">
        <f>ROUNDUP(MONTH(Table1[[#This Row],[Ship Date]])/3,0)</f>
        <v>4</v>
      </c>
    </row>
    <row r="2250" spans="1:14" x14ac:dyDescent="0.3">
      <c r="A2250">
        <v>2265</v>
      </c>
      <c r="B2250" t="s">
        <v>3002</v>
      </c>
      <c r="C2250" t="s">
        <v>943</v>
      </c>
      <c r="D2250" t="s">
        <v>451</v>
      </c>
      <c r="E2250" s="1">
        <v>42688</v>
      </c>
      <c r="F2250" s="1">
        <v>42690</v>
      </c>
      <c r="G2250" t="s">
        <v>14</v>
      </c>
      <c r="H2250" s="6">
        <v>5.28</v>
      </c>
      <c r="I2250">
        <v>1</v>
      </c>
      <c r="J2250">
        <v>0</v>
      </c>
      <c r="K2250" s="6">
        <v>2.3759999999999999</v>
      </c>
      <c r="L2250">
        <f>YEAR(Table1[[#This Row],[Ship Date]])</f>
        <v>2016</v>
      </c>
      <c r="M2250" t="str">
        <f>TEXT(Table1[[#This Row],[Ship Date]],"mmm")</f>
        <v>Nov</v>
      </c>
      <c r="N2250">
        <f>ROUNDUP(MONTH(Table1[[#This Row],[Ship Date]])/3,0)</f>
        <v>4</v>
      </c>
    </row>
    <row r="2251" spans="1:14" x14ac:dyDescent="0.3">
      <c r="A2251">
        <v>2266</v>
      </c>
      <c r="B2251" t="s">
        <v>3002</v>
      </c>
      <c r="C2251" t="s">
        <v>943</v>
      </c>
      <c r="D2251" t="s">
        <v>1965</v>
      </c>
      <c r="E2251" s="1">
        <v>42688</v>
      </c>
      <c r="F2251" s="1">
        <v>42690</v>
      </c>
      <c r="G2251" t="s">
        <v>14</v>
      </c>
      <c r="H2251" s="6">
        <v>8.26</v>
      </c>
      <c r="I2251">
        <v>2</v>
      </c>
      <c r="J2251">
        <v>0</v>
      </c>
      <c r="K2251" s="6">
        <v>3.8822000000000001</v>
      </c>
      <c r="L2251">
        <f>YEAR(Table1[[#This Row],[Ship Date]])</f>
        <v>2016</v>
      </c>
      <c r="M2251" t="str">
        <f>TEXT(Table1[[#This Row],[Ship Date]],"mmm")</f>
        <v>Nov</v>
      </c>
      <c r="N2251">
        <f>ROUNDUP(MONTH(Table1[[#This Row],[Ship Date]])/3,0)</f>
        <v>4</v>
      </c>
    </row>
    <row r="2252" spans="1:14" x14ac:dyDescent="0.3">
      <c r="A2252">
        <v>2267</v>
      </c>
      <c r="B2252" t="s">
        <v>3004</v>
      </c>
      <c r="C2252" t="s">
        <v>3005</v>
      </c>
      <c r="D2252" t="s">
        <v>3006</v>
      </c>
      <c r="E2252" s="1">
        <v>43020</v>
      </c>
      <c r="F2252" s="1">
        <v>43020</v>
      </c>
      <c r="G2252" t="s">
        <v>656</v>
      </c>
      <c r="H2252" s="6">
        <v>7.968</v>
      </c>
      <c r="I2252">
        <v>2</v>
      </c>
      <c r="J2252">
        <v>0.2</v>
      </c>
      <c r="K2252" s="6">
        <v>2.6892</v>
      </c>
      <c r="L2252">
        <f>YEAR(Table1[[#This Row],[Ship Date]])</f>
        <v>2017</v>
      </c>
      <c r="M2252" t="str">
        <f>TEXT(Table1[[#This Row],[Ship Date]],"mmm")</f>
        <v>Oct</v>
      </c>
      <c r="N2252">
        <f>ROUNDUP(MONTH(Table1[[#This Row],[Ship Date]])/3,0)</f>
        <v>4</v>
      </c>
    </row>
    <row r="2253" spans="1:14" x14ac:dyDescent="0.3">
      <c r="A2253">
        <v>2268</v>
      </c>
      <c r="B2253" t="s">
        <v>3007</v>
      </c>
      <c r="C2253" t="s">
        <v>3008</v>
      </c>
      <c r="D2253" t="s">
        <v>3009</v>
      </c>
      <c r="E2253" s="1">
        <v>42995</v>
      </c>
      <c r="F2253" s="1">
        <v>42995</v>
      </c>
      <c r="G2253" t="s">
        <v>656</v>
      </c>
      <c r="H2253" s="6">
        <v>12.96</v>
      </c>
      <c r="I2253">
        <v>2</v>
      </c>
      <c r="J2253">
        <v>0</v>
      </c>
      <c r="K2253" s="6">
        <v>6.3503999999999996</v>
      </c>
      <c r="L2253">
        <f>YEAR(Table1[[#This Row],[Ship Date]])</f>
        <v>2017</v>
      </c>
      <c r="M2253" t="str">
        <f>TEXT(Table1[[#This Row],[Ship Date]],"mmm")</f>
        <v>Sep</v>
      </c>
      <c r="N2253">
        <f>ROUNDUP(MONTH(Table1[[#This Row],[Ship Date]])/3,0)</f>
        <v>3</v>
      </c>
    </row>
    <row r="2254" spans="1:14" x14ac:dyDescent="0.3">
      <c r="A2254">
        <v>2269</v>
      </c>
      <c r="B2254" t="s">
        <v>3010</v>
      </c>
      <c r="C2254" t="s">
        <v>691</v>
      </c>
      <c r="D2254" t="s">
        <v>3011</v>
      </c>
      <c r="E2254" s="1">
        <v>43089</v>
      </c>
      <c r="F2254" s="1">
        <v>43095</v>
      </c>
      <c r="G2254" t="s">
        <v>22</v>
      </c>
      <c r="H2254" s="6">
        <v>6.48</v>
      </c>
      <c r="I2254">
        <v>1</v>
      </c>
      <c r="J2254">
        <v>0</v>
      </c>
      <c r="K2254" s="6">
        <v>3.1103999999999998</v>
      </c>
      <c r="L2254">
        <f>YEAR(Table1[[#This Row],[Ship Date]])</f>
        <v>2017</v>
      </c>
      <c r="M2254" t="str">
        <f>TEXT(Table1[[#This Row],[Ship Date]],"mmm")</f>
        <v>Dec</v>
      </c>
      <c r="N2254">
        <f>ROUNDUP(MONTH(Table1[[#This Row],[Ship Date]])/3,0)</f>
        <v>4</v>
      </c>
    </row>
    <row r="2255" spans="1:14" x14ac:dyDescent="0.3">
      <c r="A2255">
        <v>2270</v>
      </c>
      <c r="B2255" t="s">
        <v>3010</v>
      </c>
      <c r="C2255" t="s">
        <v>691</v>
      </c>
      <c r="D2255" t="s">
        <v>102</v>
      </c>
      <c r="E2255" s="1">
        <v>43089</v>
      </c>
      <c r="F2255" s="1">
        <v>43095</v>
      </c>
      <c r="G2255" t="s">
        <v>22</v>
      </c>
      <c r="H2255" s="6">
        <v>6.984</v>
      </c>
      <c r="I2255">
        <v>1</v>
      </c>
      <c r="J2255">
        <v>0.2</v>
      </c>
      <c r="K2255" s="6">
        <v>2.3571</v>
      </c>
      <c r="L2255">
        <f>YEAR(Table1[[#This Row],[Ship Date]])</f>
        <v>2017</v>
      </c>
      <c r="M2255" t="str">
        <f>TEXT(Table1[[#This Row],[Ship Date]],"mmm")</f>
        <v>Dec</v>
      </c>
      <c r="N2255">
        <f>ROUNDUP(MONTH(Table1[[#This Row],[Ship Date]])/3,0)</f>
        <v>4</v>
      </c>
    </row>
    <row r="2256" spans="1:14" x14ac:dyDescent="0.3">
      <c r="A2256">
        <v>2271</v>
      </c>
      <c r="B2256" t="s">
        <v>3012</v>
      </c>
      <c r="C2256" t="s">
        <v>654</v>
      </c>
      <c r="D2256" t="s">
        <v>743</v>
      </c>
      <c r="E2256" s="1">
        <v>43071</v>
      </c>
      <c r="F2256" s="1">
        <v>43076</v>
      </c>
      <c r="G2256" t="s">
        <v>22</v>
      </c>
      <c r="H2256" s="6">
        <v>47.96</v>
      </c>
      <c r="I2256">
        <v>5</v>
      </c>
      <c r="J2256">
        <v>0.2</v>
      </c>
      <c r="K2256" s="6">
        <v>4.1965000000000003</v>
      </c>
      <c r="L2256">
        <f>YEAR(Table1[[#This Row],[Ship Date]])</f>
        <v>2017</v>
      </c>
      <c r="M2256" t="str">
        <f>TEXT(Table1[[#This Row],[Ship Date]],"mmm")</f>
        <v>Dec</v>
      </c>
      <c r="N2256">
        <f>ROUNDUP(MONTH(Table1[[#This Row],[Ship Date]])/3,0)</f>
        <v>4</v>
      </c>
    </row>
    <row r="2257" spans="1:14" x14ac:dyDescent="0.3">
      <c r="A2257">
        <v>2272</v>
      </c>
      <c r="B2257" t="s">
        <v>3013</v>
      </c>
      <c r="C2257" t="s">
        <v>337</v>
      </c>
      <c r="D2257" t="s">
        <v>3014</v>
      </c>
      <c r="E2257" s="1">
        <v>42268</v>
      </c>
      <c r="F2257" s="1">
        <v>42274</v>
      </c>
      <c r="G2257" t="s">
        <v>22</v>
      </c>
      <c r="H2257" s="6">
        <v>199.74</v>
      </c>
      <c r="I2257">
        <v>6</v>
      </c>
      <c r="J2257">
        <v>0</v>
      </c>
      <c r="K2257" s="6">
        <v>47.937600000000003</v>
      </c>
      <c r="L2257">
        <f>YEAR(Table1[[#This Row],[Ship Date]])</f>
        <v>2015</v>
      </c>
      <c r="M2257" t="str">
        <f>TEXT(Table1[[#This Row],[Ship Date]],"mmm")</f>
        <v>Sep</v>
      </c>
      <c r="N2257">
        <f>ROUNDUP(MONTH(Table1[[#This Row],[Ship Date]])/3,0)</f>
        <v>3</v>
      </c>
    </row>
    <row r="2258" spans="1:14" x14ac:dyDescent="0.3">
      <c r="A2258">
        <v>2273</v>
      </c>
      <c r="B2258" t="s">
        <v>3015</v>
      </c>
      <c r="C2258" t="s">
        <v>606</v>
      </c>
      <c r="D2258" t="s">
        <v>3016</v>
      </c>
      <c r="E2258" s="1">
        <v>42069</v>
      </c>
      <c r="F2258" s="1">
        <v>42074</v>
      </c>
      <c r="G2258" t="s">
        <v>22</v>
      </c>
      <c r="H2258" s="6">
        <v>435.26</v>
      </c>
      <c r="I2258">
        <v>7</v>
      </c>
      <c r="J2258">
        <v>0</v>
      </c>
      <c r="K2258" s="6">
        <v>95.757199999999997</v>
      </c>
      <c r="L2258">
        <f>YEAR(Table1[[#This Row],[Ship Date]])</f>
        <v>2015</v>
      </c>
      <c r="M2258" t="str">
        <f>TEXT(Table1[[#This Row],[Ship Date]],"mmm")</f>
        <v>Mar</v>
      </c>
      <c r="N2258">
        <f>ROUNDUP(MONTH(Table1[[#This Row],[Ship Date]])/3,0)</f>
        <v>1</v>
      </c>
    </row>
    <row r="2259" spans="1:14" x14ac:dyDescent="0.3">
      <c r="A2259">
        <v>2274</v>
      </c>
      <c r="B2259" t="s">
        <v>3015</v>
      </c>
      <c r="C2259" t="s">
        <v>606</v>
      </c>
      <c r="D2259" t="s">
        <v>3017</v>
      </c>
      <c r="E2259" s="1">
        <v>42069</v>
      </c>
      <c r="F2259" s="1">
        <v>42074</v>
      </c>
      <c r="G2259" t="s">
        <v>22</v>
      </c>
      <c r="H2259" s="6">
        <v>1119.9839999999999</v>
      </c>
      <c r="I2259">
        <v>2</v>
      </c>
      <c r="J2259">
        <v>0.2</v>
      </c>
      <c r="K2259" s="6">
        <v>377.99459999999999</v>
      </c>
      <c r="L2259">
        <f>YEAR(Table1[[#This Row],[Ship Date]])</f>
        <v>2015</v>
      </c>
      <c r="M2259" t="str">
        <f>TEXT(Table1[[#This Row],[Ship Date]],"mmm")</f>
        <v>Mar</v>
      </c>
      <c r="N2259">
        <f>ROUNDUP(MONTH(Table1[[#This Row],[Ship Date]])/3,0)</f>
        <v>1</v>
      </c>
    </row>
    <row r="2260" spans="1:14" x14ac:dyDescent="0.3">
      <c r="A2260">
        <v>2275</v>
      </c>
      <c r="B2260" t="s">
        <v>3018</v>
      </c>
      <c r="C2260" t="s">
        <v>672</v>
      </c>
      <c r="D2260" t="s">
        <v>3019</v>
      </c>
      <c r="E2260" s="1">
        <v>41915</v>
      </c>
      <c r="F2260" s="1">
        <v>41920</v>
      </c>
      <c r="G2260" t="s">
        <v>14</v>
      </c>
      <c r="H2260" s="6">
        <v>143.43199999999999</v>
      </c>
      <c r="I2260">
        <v>1</v>
      </c>
      <c r="J2260">
        <v>0.2</v>
      </c>
      <c r="K2260" s="6">
        <v>3.5857999999999999</v>
      </c>
      <c r="L2260">
        <f>YEAR(Table1[[#This Row],[Ship Date]])</f>
        <v>2014</v>
      </c>
      <c r="M2260" t="str">
        <f>TEXT(Table1[[#This Row],[Ship Date]],"mmm")</f>
        <v>Oct</v>
      </c>
      <c r="N2260">
        <f>ROUNDUP(MONTH(Table1[[#This Row],[Ship Date]])/3,0)</f>
        <v>4</v>
      </c>
    </row>
    <row r="2261" spans="1:14" x14ac:dyDescent="0.3">
      <c r="A2261">
        <v>2276</v>
      </c>
      <c r="B2261" t="s">
        <v>3018</v>
      </c>
      <c r="C2261" t="s">
        <v>672</v>
      </c>
      <c r="D2261" t="s">
        <v>60</v>
      </c>
      <c r="E2261" s="1">
        <v>41915</v>
      </c>
      <c r="F2261" s="1">
        <v>41920</v>
      </c>
      <c r="G2261" t="s">
        <v>14</v>
      </c>
      <c r="H2261" s="6">
        <v>122.352</v>
      </c>
      <c r="I2261">
        <v>3</v>
      </c>
      <c r="J2261">
        <v>0.2</v>
      </c>
      <c r="K2261" s="6">
        <v>13.7646</v>
      </c>
      <c r="L2261">
        <f>YEAR(Table1[[#This Row],[Ship Date]])</f>
        <v>2014</v>
      </c>
      <c r="M2261" t="str">
        <f>TEXT(Table1[[#This Row],[Ship Date]],"mmm")</f>
        <v>Oct</v>
      </c>
      <c r="N2261">
        <f>ROUNDUP(MONTH(Table1[[#This Row],[Ship Date]])/3,0)</f>
        <v>4</v>
      </c>
    </row>
    <row r="2262" spans="1:14" x14ac:dyDescent="0.3">
      <c r="A2262">
        <v>2277</v>
      </c>
      <c r="B2262" t="s">
        <v>3020</v>
      </c>
      <c r="C2262" t="s">
        <v>960</v>
      </c>
      <c r="D2262" t="s">
        <v>1809</v>
      </c>
      <c r="E2262" s="1">
        <v>41817</v>
      </c>
      <c r="F2262" s="1">
        <v>41821</v>
      </c>
      <c r="G2262" t="s">
        <v>22</v>
      </c>
      <c r="H2262" s="6">
        <v>306.2</v>
      </c>
      <c r="I2262">
        <v>5</v>
      </c>
      <c r="J2262">
        <v>0</v>
      </c>
      <c r="K2262" s="6">
        <v>0</v>
      </c>
      <c r="L2262">
        <f>YEAR(Table1[[#This Row],[Ship Date]])</f>
        <v>2014</v>
      </c>
      <c r="M2262" t="str">
        <f>TEXT(Table1[[#This Row],[Ship Date]],"mmm")</f>
        <v>Jul</v>
      </c>
      <c r="N2262">
        <f>ROUNDUP(MONTH(Table1[[#This Row],[Ship Date]])/3,0)</f>
        <v>3</v>
      </c>
    </row>
    <row r="2263" spans="1:14" x14ac:dyDescent="0.3">
      <c r="A2263">
        <v>2278</v>
      </c>
      <c r="B2263" t="s">
        <v>3020</v>
      </c>
      <c r="C2263" t="s">
        <v>960</v>
      </c>
      <c r="D2263" t="s">
        <v>2104</v>
      </c>
      <c r="E2263" s="1">
        <v>41817</v>
      </c>
      <c r="F2263" s="1">
        <v>41821</v>
      </c>
      <c r="G2263" t="s">
        <v>22</v>
      </c>
      <c r="H2263" s="6">
        <v>85.98</v>
      </c>
      <c r="I2263">
        <v>1</v>
      </c>
      <c r="J2263">
        <v>0</v>
      </c>
      <c r="K2263" s="6">
        <v>22.354800000000001</v>
      </c>
      <c r="L2263">
        <f>YEAR(Table1[[#This Row],[Ship Date]])</f>
        <v>2014</v>
      </c>
      <c r="M2263" t="str">
        <f>TEXT(Table1[[#This Row],[Ship Date]],"mmm")</f>
        <v>Jul</v>
      </c>
      <c r="N2263">
        <f>ROUNDUP(MONTH(Table1[[#This Row],[Ship Date]])/3,0)</f>
        <v>3</v>
      </c>
    </row>
    <row r="2264" spans="1:14" x14ac:dyDescent="0.3">
      <c r="A2264">
        <v>2279</v>
      </c>
      <c r="B2264" t="s">
        <v>3020</v>
      </c>
      <c r="C2264" t="s">
        <v>960</v>
      </c>
      <c r="D2264" t="s">
        <v>421</v>
      </c>
      <c r="E2264" s="1">
        <v>41817</v>
      </c>
      <c r="F2264" s="1">
        <v>41821</v>
      </c>
      <c r="G2264" t="s">
        <v>22</v>
      </c>
      <c r="H2264" s="6">
        <v>223.96</v>
      </c>
      <c r="I2264">
        <v>4</v>
      </c>
      <c r="J2264">
        <v>0</v>
      </c>
      <c r="K2264" s="6">
        <v>53.750399999999999</v>
      </c>
      <c r="L2264">
        <f>YEAR(Table1[[#This Row],[Ship Date]])</f>
        <v>2014</v>
      </c>
      <c r="M2264" t="str">
        <f>TEXT(Table1[[#This Row],[Ship Date]],"mmm")</f>
        <v>Jul</v>
      </c>
      <c r="N2264">
        <f>ROUNDUP(MONTH(Table1[[#This Row],[Ship Date]])/3,0)</f>
        <v>3</v>
      </c>
    </row>
    <row r="2265" spans="1:14" x14ac:dyDescent="0.3">
      <c r="A2265">
        <v>2280</v>
      </c>
      <c r="B2265" t="s">
        <v>3021</v>
      </c>
      <c r="C2265" t="s">
        <v>3022</v>
      </c>
      <c r="D2265" t="s">
        <v>2798</v>
      </c>
      <c r="E2265" s="1">
        <v>43038</v>
      </c>
      <c r="F2265" s="1">
        <v>43041</v>
      </c>
      <c r="G2265" t="s">
        <v>82</v>
      </c>
      <c r="H2265" s="6">
        <v>97.567999999999998</v>
      </c>
      <c r="I2265">
        <v>2</v>
      </c>
      <c r="J2265">
        <v>0.2</v>
      </c>
      <c r="K2265" s="6">
        <v>-6.0979999999999999</v>
      </c>
      <c r="L2265">
        <f>YEAR(Table1[[#This Row],[Ship Date]])</f>
        <v>2017</v>
      </c>
      <c r="M2265" t="str">
        <f>TEXT(Table1[[#This Row],[Ship Date]],"mmm")</f>
        <v>Nov</v>
      </c>
      <c r="N2265">
        <f>ROUNDUP(MONTH(Table1[[#This Row],[Ship Date]])/3,0)</f>
        <v>4</v>
      </c>
    </row>
    <row r="2266" spans="1:14" x14ac:dyDescent="0.3">
      <c r="A2266">
        <v>2281</v>
      </c>
      <c r="B2266" t="s">
        <v>3021</v>
      </c>
      <c r="C2266" t="s">
        <v>3022</v>
      </c>
      <c r="D2266" t="s">
        <v>2149</v>
      </c>
      <c r="E2266" s="1">
        <v>43038</v>
      </c>
      <c r="F2266" s="1">
        <v>43041</v>
      </c>
      <c r="G2266" t="s">
        <v>82</v>
      </c>
      <c r="H2266" s="6">
        <v>614.27200000000005</v>
      </c>
      <c r="I2266">
        <v>8</v>
      </c>
      <c r="J2266">
        <v>0.2</v>
      </c>
      <c r="K2266" s="6">
        <v>-23.0352</v>
      </c>
      <c r="L2266">
        <f>YEAR(Table1[[#This Row],[Ship Date]])</f>
        <v>2017</v>
      </c>
      <c r="M2266" t="str">
        <f>TEXT(Table1[[#This Row],[Ship Date]],"mmm")</f>
        <v>Nov</v>
      </c>
      <c r="N2266">
        <f>ROUNDUP(MONTH(Table1[[#This Row],[Ship Date]])/3,0)</f>
        <v>4</v>
      </c>
    </row>
    <row r="2267" spans="1:14" x14ac:dyDescent="0.3">
      <c r="A2267">
        <v>2282</v>
      </c>
      <c r="B2267" t="s">
        <v>3021</v>
      </c>
      <c r="C2267" t="s">
        <v>3022</v>
      </c>
      <c r="D2267" t="s">
        <v>1907</v>
      </c>
      <c r="E2267" s="1">
        <v>43038</v>
      </c>
      <c r="F2267" s="1">
        <v>43041</v>
      </c>
      <c r="G2267" t="s">
        <v>82</v>
      </c>
      <c r="H2267" s="6">
        <v>199.98</v>
      </c>
      <c r="I2267">
        <v>2</v>
      </c>
      <c r="J2267">
        <v>0</v>
      </c>
      <c r="K2267" s="6">
        <v>37.996200000000002</v>
      </c>
      <c r="L2267">
        <f>YEAR(Table1[[#This Row],[Ship Date]])</f>
        <v>2017</v>
      </c>
      <c r="M2267" t="str">
        <f>TEXT(Table1[[#This Row],[Ship Date]],"mmm")</f>
        <v>Nov</v>
      </c>
      <c r="N2267">
        <f>ROUNDUP(MONTH(Table1[[#This Row],[Ship Date]])/3,0)</f>
        <v>4</v>
      </c>
    </row>
    <row r="2268" spans="1:14" x14ac:dyDescent="0.3">
      <c r="A2268">
        <v>2283</v>
      </c>
      <c r="B2268" t="s">
        <v>3023</v>
      </c>
      <c r="C2268" t="s">
        <v>2480</v>
      </c>
      <c r="D2268" t="s">
        <v>640</v>
      </c>
      <c r="E2268" s="1">
        <v>42616</v>
      </c>
      <c r="F2268" s="1">
        <v>42618</v>
      </c>
      <c r="G2268" t="s">
        <v>82</v>
      </c>
      <c r="H2268" s="6">
        <v>48.16</v>
      </c>
      <c r="I2268">
        <v>7</v>
      </c>
      <c r="J2268">
        <v>0</v>
      </c>
      <c r="K2268" s="6">
        <v>22.153600000000001</v>
      </c>
      <c r="L2268">
        <f>YEAR(Table1[[#This Row],[Ship Date]])</f>
        <v>2016</v>
      </c>
      <c r="M2268" t="str">
        <f>TEXT(Table1[[#This Row],[Ship Date]],"mmm")</f>
        <v>Sep</v>
      </c>
      <c r="N2268">
        <f>ROUNDUP(MONTH(Table1[[#This Row],[Ship Date]])/3,0)</f>
        <v>3</v>
      </c>
    </row>
    <row r="2269" spans="1:14" x14ac:dyDescent="0.3">
      <c r="A2269">
        <v>2284</v>
      </c>
      <c r="B2269" t="s">
        <v>3024</v>
      </c>
      <c r="C2269" t="s">
        <v>1011</v>
      </c>
      <c r="D2269" t="s">
        <v>375</v>
      </c>
      <c r="E2269" s="1">
        <v>42068</v>
      </c>
      <c r="F2269" s="1">
        <v>42072</v>
      </c>
      <c r="G2269" t="s">
        <v>22</v>
      </c>
      <c r="H2269" s="6">
        <v>23.92</v>
      </c>
      <c r="I2269">
        <v>2</v>
      </c>
      <c r="J2269">
        <v>0</v>
      </c>
      <c r="K2269" s="6">
        <v>6.6976000000000004</v>
      </c>
      <c r="L2269">
        <f>YEAR(Table1[[#This Row],[Ship Date]])</f>
        <v>2015</v>
      </c>
      <c r="M2269" t="str">
        <f>TEXT(Table1[[#This Row],[Ship Date]],"mmm")</f>
        <v>Mar</v>
      </c>
      <c r="N2269">
        <f>ROUNDUP(MONTH(Table1[[#This Row],[Ship Date]])/3,0)</f>
        <v>1</v>
      </c>
    </row>
    <row r="2270" spans="1:14" x14ac:dyDescent="0.3">
      <c r="A2270">
        <v>2285</v>
      </c>
      <c r="B2270" t="s">
        <v>3024</v>
      </c>
      <c r="C2270" t="s">
        <v>1011</v>
      </c>
      <c r="D2270" t="s">
        <v>3025</v>
      </c>
      <c r="E2270" s="1">
        <v>42068</v>
      </c>
      <c r="F2270" s="1">
        <v>42072</v>
      </c>
      <c r="G2270" t="s">
        <v>22</v>
      </c>
      <c r="H2270" s="6">
        <v>60.69</v>
      </c>
      <c r="I2270">
        <v>7</v>
      </c>
      <c r="J2270">
        <v>0</v>
      </c>
      <c r="K2270" s="6">
        <v>16.386299999999999</v>
      </c>
      <c r="L2270">
        <f>YEAR(Table1[[#This Row],[Ship Date]])</f>
        <v>2015</v>
      </c>
      <c r="M2270" t="str">
        <f>TEXT(Table1[[#This Row],[Ship Date]],"mmm")</f>
        <v>Mar</v>
      </c>
      <c r="N2270">
        <f>ROUNDUP(MONTH(Table1[[#This Row],[Ship Date]])/3,0)</f>
        <v>1</v>
      </c>
    </row>
    <row r="2271" spans="1:14" x14ac:dyDescent="0.3">
      <c r="A2271">
        <v>2286</v>
      </c>
      <c r="B2271" t="s">
        <v>3026</v>
      </c>
      <c r="C2271" t="s">
        <v>3027</v>
      </c>
      <c r="D2271" t="s">
        <v>3028</v>
      </c>
      <c r="E2271" s="1">
        <v>42495</v>
      </c>
      <c r="F2271" s="1">
        <v>42498</v>
      </c>
      <c r="G2271" t="s">
        <v>82</v>
      </c>
      <c r="H2271" s="6">
        <v>14.352</v>
      </c>
      <c r="I2271">
        <v>3</v>
      </c>
      <c r="J2271">
        <v>0.2</v>
      </c>
      <c r="K2271" s="6">
        <v>5.2026000000000003</v>
      </c>
      <c r="L2271">
        <f>YEAR(Table1[[#This Row],[Ship Date]])</f>
        <v>2016</v>
      </c>
      <c r="M2271" t="str">
        <f>TEXT(Table1[[#This Row],[Ship Date]],"mmm")</f>
        <v>May</v>
      </c>
      <c r="N2271">
        <f>ROUNDUP(MONTH(Table1[[#This Row],[Ship Date]])/3,0)</f>
        <v>2</v>
      </c>
    </row>
    <row r="2272" spans="1:14" x14ac:dyDescent="0.3">
      <c r="A2272">
        <v>2287</v>
      </c>
      <c r="B2272" t="s">
        <v>3029</v>
      </c>
      <c r="C2272" t="s">
        <v>1774</v>
      </c>
      <c r="D2272" t="s">
        <v>3030</v>
      </c>
      <c r="E2272" s="1">
        <v>43056</v>
      </c>
      <c r="F2272" s="1">
        <v>43062</v>
      </c>
      <c r="G2272" t="s">
        <v>22</v>
      </c>
      <c r="H2272" s="6">
        <v>35.04</v>
      </c>
      <c r="I2272">
        <v>2</v>
      </c>
      <c r="J2272">
        <v>0</v>
      </c>
      <c r="K2272" s="6">
        <v>12.263999999999999</v>
      </c>
      <c r="L2272">
        <f>YEAR(Table1[[#This Row],[Ship Date]])</f>
        <v>2017</v>
      </c>
      <c r="M2272" t="str">
        <f>TEXT(Table1[[#This Row],[Ship Date]],"mmm")</f>
        <v>Nov</v>
      </c>
      <c r="N2272">
        <f>ROUNDUP(MONTH(Table1[[#This Row],[Ship Date]])/3,0)</f>
        <v>4</v>
      </c>
    </row>
    <row r="2273" spans="1:14" x14ac:dyDescent="0.3">
      <c r="A2273">
        <v>2288</v>
      </c>
      <c r="B2273" t="s">
        <v>3031</v>
      </c>
      <c r="C2273" t="s">
        <v>512</v>
      </c>
      <c r="D2273" t="s">
        <v>3032</v>
      </c>
      <c r="E2273" s="1">
        <v>42887</v>
      </c>
      <c r="F2273" s="1">
        <v>42891</v>
      </c>
      <c r="G2273" t="s">
        <v>14</v>
      </c>
      <c r="H2273" s="6">
        <v>17.48</v>
      </c>
      <c r="I2273">
        <v>5</v>
      </c>
      <c r="J2273">
        <v>0.2</v>
      </c>
      <c r="K2273" s="6">
        <v>1.3109999999999999</v>
      </c>
      <c r="L2273">
        <f>YEAR(Table1[[#This Row],[Ship Date]])</f>
        <v>2017</v>
      </c>
      <c r="M2273" t="str">
        <f>TEXT(Table1[[#This Row],[Ship Date]],"mmm")</f>
        <v>Jun</v>
      </c>
      <c r="N2273">
        <f>ROUNDUP(MONTH(Table1[[#This Row],[Ship Date]])/3,0)</f>
        <v>2</v>
      </c>
    </row>
    <row r="2274" spans="1:14" x14ac:dyDescent="0.3">
      <c r="A2274">
        <v>2289</v>
      </c>
      <c r="B2274" t="s">
        <v>3033</v>
      </c>
      <c r="C2274" t="s">
        <v>2849</v>
      </c>
      <c r="D2274" t="s">
        <v>1778</v>
      </c>
      <c r="E2274" s="1">
        <v>42896</v>
      </c>
      <c r="F2274" s="1">
        <v>42899</v>
      </c>
      <c r="G2274" t="s">
        <v>82</v>
      </c>
      <c r="H2274" s="6">
        <v>16.399999999999999</v>
      </c>
      <c r="I2274">
        <v>5</v>
      </c>
      <c r="J2274">
        <v>0</v>
      </c>
      <c r="K2274" s="6">
        <v>4.7560000000000002</v>
      </c>
      <c r="L2274">
        <f>YEAR(Table1[[#This Row],[Ship Date]])</f>
        <v>2017</v>
      </c>
      <c r="M2274" t="str">
        <f>TEXT(Table1[[#This Row],[Ship Date]],"mmm")</f>
        <v>Jun</v>
      </c>
      <c r="N2274">
        <f>ROUNDUP(MONTH(Table1[[#This Row],[Ship Date]])/3,0)</f>
        <v>2</v>
      </c>
    </row>
    <row r="2275" spans="1:14" x14ac:dyDescent="0.3">
      <c r="A2275">
        <v>2290</v>
      </c>
      <c r="B2275" t="s">
        <v>3034</v>
      </c>
      <c r="C2275" t="s">
        <v>3035</v>
      </c>
      <c r="D2275" t="s">
        <v>3036</v>
      </c>
      <c r="E2275" s="1">
        <v>42743</v>
      </c>
      <c r="F2275" s="1">
        <v>42746</v>
      </c>
      <c r="G2275" t="s">
        <v>82</v>
      </c>
      <c r="H2275" s="6">
        <v>892.98</v>
      </c>
      <c r="I2275">
        <v>2</v>
      </c>
      <c r="J2275">
        <v>0</v>
      </c>
      <c r="K2275" s="6">
        <v>80.368200000000002</v>
      </c>
      <c r="L2275">
        <f>YEAR(Table1[[#This Row],[Ship Date]])</f>
        <v>2017</v>
      </c>
      <c r="M2275" t="str">
        <f>TEXT(Table1[[#This Row],[Ship Date]],"mmm")</f>
        <v>Jan</v>
      </c>
      <c r="N2275">
        <f>ROUNDUP(MONTH(Table1[[#This Row],[Ship Date]])/3,0)</f>
        <v>1</v>
      </c>
    </row>
    <row r="2276" spans="1:14" x14ac:dyDescent="0.3">
      <c r="A2276">
        <v>2291</v>
      </c>
      <c r="B2276" t="s">
        <v>3037</v>
      </c>
      <c r="C2276" t="s">
        <v>1701</v>
      </c>
      <c r="D2276" t="s">
        <v>1375</v>
      </c>
      <c r="E2276" s="1">
        <v>42114</v>
      </c>
      <c r="F2276" s="1">
        <v>42119</v>
      </c>
      <c r="G2276" t="s">
        <v>22</v>
      </c>
      <c r="H2276" s="6">
        <v>287.97000000000003</v>
      </c>
      <c r="I2276">
        <v>3</v>
      </c>
      <c r="J2276">
        <v>0</v>
      </c>
      <c r="K2276" s="6">
        <v>77.751900000000006</v>
      </c>
      <c r="L2276">
        <f>YEAR(Table1[[#This Row],[Ship Date]])</f>
        <v>2015</v>
      </c>
      <c r="M2276" t="str">
        <f>TEXT(Table1[[#This Row],[Ship Date]],"mmm")</f>
        <v>Apr</v>
      </c>
      <c r="N2276">
        <f>ROUNDUP(MONTH(Table1[[#This Row],[Ship Date]])/3,0)</f>
        <v>2</v>
      </c>
    </row>
    <row r="2277" spans="1:14" x14ac:dyDescent="0.3">
      <c r="A2277">
        <v>2292</v>
      </c>
      <c r="B2277" t="s">
        <v>3037</v>
      </c>
      <c r="C2277" t="s">
        <v>1701</v>
      </c>
      <c r="D2277" t="s">
        <v>2373</v>
      </c>
      <c r="E2277" s="1">
        <v>42114</v>
      </c>
      <c r="F2277" s="1">
        <v>42119</v>
      </c>
      <c r="G2277" t="s">
        <v>22</v>
      </c>
      <c r="H2277" s="6">
        <v>595.38</v>
      </c>
      <c r="I2277">
        <v>6</v>
      </c>
      <c r="J2277">
        <v>0</v>
      </c>
      <c r="K2277" s="6">
        <v>297.69</v>
      </c>
      <c r="L2277">
        <f>YEAR(Table1[[#This Row],[Ship Date]])</f>
        <v>2015</v>
      </c>
      <c r="M2277" t="str">
        <f>TEXT(Table1[[#This Row],[Ship Date]],"mmm")</f>
        <v>Apr</v>
      </c>
      <c r="N2277">
        <f>ROUNDUP(MONTH(Table1[[#This Row],[Ship Date]])/3,0)</f>
        <v>2</v>
      </c>
    </row>
    <row r="2278" spans="1:14" x14ac:dyDescent="0.3">
      <c r="A2278">
        <v>2293</v>
      </c>
      <c r="B2278" t="s">
        <v>3037</v>
      </c>
      <c r="C2278" t="s">
        <v>1701</v>
      </c>
      <c r="D2278" t="s">
        <v>1651</v>
      </c>
      <c r="E2278" s="1">
        <v>42114</v>
      </c>
      <c r="F2278" s="1">
        <v>42119</v>
      </c>
      <c r="G2278" t="s">
        <v>22</v>
      </c>
      <c r="H2278" s="6">
        <v>12.96</v>
      </c>
      <c r="I2278">
        <v>2</v>
      </c>
      <c r="J2278">
        <v>0</v>
      </c>
      <c r="K2278" s="6">
        <v>6.2207999999999997</v>
      </c>
      <c r="L2278">
        <f>YEAR(Table1[[#This Row],[Ship Date]])</f>
        <v>2015</v>
      </c>
      <c r="M2278" t="str">
        <f>TEXT(Table1[[#This Row],[Ship Date]],"mmm")</f>
        <v>Apr</v>
      </c>
      <c r="N2278">
        <f>ROUNDUP(MONTH(Table1[[#This Row],[Ship Date]])/3,0)</f>
        <v>2</v>
      </c>
    </row>
    <row r="2279" spans="1:14" x14ac:dyDescent="0.3">
      <c r="A2279">
        <v>2294</v>
      </c>
      <c r="B2279" t="s">
        <v>3038</v>
      </c>
      <c r="C2279" t="s">
        <v>1972</v>
      </c>
      <c r="D2279" t="s">
        <v>1009</v>
      </c>
      <c r="E2279" s="1">
        <v>42309</v>
      </c>
      <c r="F2279" s="1">
        <v>42314</v>
      </c>
      <c r="G2279" t="s">
        <v>22</v>
      </c>
      <c r="H2279" s="6">
        <v>4.95</v>
      </c>
      <c r="I2279">
        <v>1</v>
      </c>
      <c r="J2279">
        <v>0</v>
      </c>
      <c r="K2279" s="6">
        <v>1.3365</v>
      </c>
      <c r="L2279">
        <f>YEAR(Table1[[#This Row],[Ship Date]])</f>
        <v>2015</v>
      </c>
      <c r="M2279" t="str">
        <f>TEXT(Table1[[#This Row],[Ship Date]],"mmm")</f>
        <v>Nov</v>
      </c>
      <c r="N2279">
        <f>ROUNDUP(MONTH(Table1[[#This Row],[Ship Date]])/3,0)</f>
        <v>4</v>
      </c>
    </row>
    <row r="2280" spans="1:14" x14ac:dyDescent="0.3">
      <c r="A2280">
        <v>2295</v>
      </c>
      <c r="B2280" t="s">
        <v>3039</v>
      </c>
      <c r="C2280" t="s">
        <v>2480</v>
      </c>
      <c r="D2280" t="s">
        <v>152</v>
      </c>
      <c r="E2280" s="1">
        <v>43092</v>
      </c>
      <c r="F2280" s="1">
        <v>43096</v>
      </c>
      <c r="G2280" t="s">
        <v>22</v>
      </c>
      <c r="H2280" s="6">
        <v>181.95</v>
      </c>
      <c r="I2280">
        <v>3</v>
      </c>
      <c r="J2280">
        <v>0</v>
      </c>
      <c r="K2280" s="6">
        <v>38.209499999999998</v>
      </c>
      <c r="L2280">
        <f>YEAR(Table1[[#This Row],[Ship Date]])</f>
        <v>2017</v>
      </c>
      <c r="M2280" t="str">
        <f>TEXT(Table1[[#This Row],[Ship Date]],"mmm")</f>
        <v>Dec</v>
      </c>
      <c r="N2280">
        <f>ROUNDUP(MONTH(Table1[[#This Row],[Ship Date]])/3,0)</f>
        <v>4</v>
      </c>
    </row>
    <row r="2281" spans="1:14" x14ac:dyDescent="0.3">
      <c r="A2281">
        <v>2296</v>
      </c>
      <c r="B2281" t="s">
        <v>3040</v>
      </c>
      <c r="C2281" t="s">
        <v>438</v>
      </c>
      <c r="D2281" t="s">
        <v>2005</v>
      </c>
      <c r="E2281" s="1">
        <v>42309</v>
      </c>
      <c r="F2281" s="1">
        <v>42313</v>
      </c>
      <c r="G2281" t="s">
        <v>22</v>
      </c>
      <c r="H2281" s="6">
        <v>13.52</v>
      </c>
      <c r="I2281">
        <v>4</v>
      </c>
      <c r="J2281">
        <v>0</v>
      </c>
      <c r="K2281" s="6">
        <v>6.2191999999999998</v>
      </c>
      <c r="L2281">
        <f>YEAR(Table1[[#This Row],[Ship Date]])</f>
        <v>2015</v>
      </c>
      <c r="M2281" t="str">
        <f>TEXT(Table1[[#This Row],[Ship Date]],"mmm")</f>
        <v>Nov</v>
      </c>
      <c r="N2281">
        <f>ROUNDUP(MONTH(Table1[[#This Row],[Ship Date]])/3,0)</f>
        <v>4</v>
      </c>
    </row>
    <row r="2282" spans="1:14" x14ac:dyDescent="0.3">
      <c r="A2282">
        <v>2297</v>
      </c>
      <c r="B2282" t="s">
        <v>3040</v>
      </c>
      <c r="C2282" t="s">
        <v>438</v>
      </c>
      <c r="D2282" t="s">
        <v>1428</v>
      </c>
      <c r="E2282" s="1">
        <v>42309</v>
      </c>
      <c r="F2282" s="1">
        <v>42313</v>
      </c>
      <c r="G2282" t="s">
        <v>22</v>
      </c>
      <c r="H2282" s="6">
        <v>259.7</v>
      </c>
      <c r="I2282">
        <v>5</v>
      </c>
      <c r="J2282">
        <v>0</v>
      </c>
      <c r="K2282" s="6">
        <v>106.477</v>
      </c>
      <c r="L2282">
        <f>YEAR(Table1[[#This Row],[Ship Date]])</f>
        <v>2015</v>
      </c>
      <c r="M2282" t="str">
        <f>TEXT(Table1[[#This Row],[Ship Date]],"mmm")</f>
        <v>Nov</v>
      </c>
      <c r="N2282">
        <f>ROUNDUP(MONTH(Table1[[#This Row],[Ship Date]])/3,0)</f>
        <v>4</v>
      </c>
    </row>
    <row r="2283" spans="1:14" x14ac:dyDescent="0.3">
      <c r="A2283">
        <v>2298</v>
      </c>
      <c r="B2283" t="s">
        <v>3040</v>
      </c>
      <c r="C2283" t="s">
        <v>438</v>
      </c>
      <c r="D2283" t="s">
        <v>3041</v>
      </c>
      <c r="E2283" s="1">
        <v>42309</v>
      </c>
      <c r="F2283" s="1">
        <v>42313</v>
      </c>
      <c r="G2283" t="s">
        <v>22</v>
      </c>
      <c r="H2283" s="6">
        <v>42.95</v>
      </c>
      <c r="I2283">
        <v>1</v>
      </c>
      <c r="J2283">
        <v>0</v>
      </c>
      <c r="K2283" s="6">
        <v>1.2885</v>
      </c>
      <c r="L2283">
        <f>YEAR(Table1[[#This Row],[Ship Date]])</f>
        <v>2015</v>
      </c>
      <c r="M2283" t="str">
        <f>TEXT(Table1[[#This Row],[Ship Date]],"mmm")</f>
        <v>Nov</v>
      </c>
      <c r="N2283">
        <f>ROUNDUP(MONTH(Table1[[#This Row],[Ship Date]])/3,0)</f>
        <v>4</v>
      </c>
    </row>
    <row r="2284" spans="1:14" x14ac:dyDescent="0.3">
      <c r="A2284">
        <v>2299</v>
      </c>
      <c r="B2284" t="s">
        <v>3040</v>
      </c>
      <c r="C2284" t="s">
        <v>438</v>
      </c>
      <c r="D2284" t="s">
        <v>1352</v>
      </c>
      <c r="E2284" s="1">
        <v>42309</v>
      </c>
      <c r="F2284" s="1">
        <v>42313</v>
      </c>
      <c r="G2284" t="s">
        <v>22</v>
      </c>
      <c r="H2284" s="6">
        <v>1399.93</v>
      </c>
      <c r="I2284">
        <v>7</v>
      </c>
      <c r="J2284">
        <v>0</v>
      </c>
      <c r="K2284" s="6">
        <v>601.96990000000005</v>
      </c>
      <c r="L2284">
        <f>YEAR(Table1[[#This Row],[Ship Date]])</f>
        <v>2015</v>
      </c>
      <c r="M2284" t="str">
        <f>TEXT(Table1[[#This Row],[Ship Date]],"mmm")</f>
        <v>Nov</v>
      </c>
      <c r="N2284">
        <f>ROUNDUP(MONTH(Table1[[#This Row],[Ship Date]])/3,0)</f>
        <v>4</v>
      </c>
    </row>
    <row r="2285" spans="1:14" x14ac:dyDescent="0.3">
      <c r="A2285">
        <v>2300</v>
      </c>
      <c r="B2285" t="s">
        <v>3040</v>
      </c>
      <c r="C2285" t="s">
        <v>438</v>
      </c>
      <c r="D2285" t="s">
        <v>963</v>
      </c>
      <c r="E2285" s="1">
        <v>42309</v>
      </c>
      <c r="F2285" s="1">
        <v>42313</v>
      </c>
      <c r="G2285" t="s">
        <v>22</v>
      </c>
      <c r="H2285" s="6">
        <v>503.96</v>
      </c>
      <c r="I2285">
        <v>4</v>
      </c>
      <c r="J2285">
        <v>0</v>
      </c>
      <c r="K2285" s="6">
        <v>125.99</v>
      </c>
      <c r="L2285">
        <f>YEAR(Table1[[#This Row],[Ship Date]])</f>
        <v>2015</v>
      </c>
      <c r="M2285" t="str">
        <f>TEXT(Table1[[#This Row],[Ship Date]],"mmm")</f>
        <v>Nov</v>
      </c>
      <c r="N2285">
        <f>ROUNDUP(MONTH(Table1[[#This Row],[Ship Date]])/3,0)</f>
        <v>4</v>
      </c>
    </row>
    <row r="2286" spans="1:14" x14ac:dyDescent="0.3">
      <c r="A2286">
        <v>2301</v>
      </c>
      <c r="B2286" t="s">
        <v>3042</v>
      </c>
      <c r="C2286" t="s">
        <v>636</v>
      </c>
      <c r="D2286" t="s">
        <v>42</v>
      </c>
      <c r="E2286" s="1">
        <v>41957</v>
      </c>
      <c r="F2286" s="1">
        <v>41961</v>
      </c>
      <c r="G2286" t="s">
        <v>22</v>
      </c>
      <c r="H2286" s="6">
        <v>12.72</v>
      </c>
      <c r="I2286">
        <v>3</v>
      </c>
      <c r="J2286">
        <v>0</v>
      </c>
      <c r="K2286" s="6">
        <v>6.36</v>
      </c>
      <c r="L2286">
        <f>YEAR(Table1[[#This Row],[Ship Date]])</f>
        <v>2014</v>
      </c>
      <c r="M2286" t="str">
        <f>TEXT(Table1[[#This Row],[Ship Date]],"mmm")</f>
        <v>Nov</v>
      </c>
      <c r="N2286">
        <f>ROUNDUP(MONTH(Table1[[#This Row],[Ship Date]])/3,0)</f>
        <v>4</v>
      </c>
    </row>
    <row r="2287" spans="1:14" x14ac:dyDescent="0.3">
      <c r="A2287">
        <v>2302</v>
      </c>
      <c r="B2287" t="s">
        <v>3042</v>
      </c>
      <c r="C2287" t="s">
        <v>636</v>
      </c>
      <c r="D2287" t="s">
        <v>1263</v>
      </c>
      <c r="E2287" s="1">
        <v>41957</v>
      </c>
      <c r="F2287" s="1">
        <v>41961</v>
      </c>
      <c r="G2287" t="s">
        <v>22</v>
      </c>
      <c r="H2287" s="6">
        <v>11.52</v>
      </c>
      <c r="I2287">
        <v>4</v>
      </c>
      <c r="J2287">
        <v>0</v>
      </c>
      <c r="K2287" s="6">
        <v>5.6448</v>
      </c>
      <c r="L2287">
        <f>YEAR(Table1[[#This Row],[Ship Date]])</f>
        <v>2014</v>
      </c>
      <c r="M2287" t="str">
        <f>TEXT(Table1[[#This Row],[Ship Date]],"mmm")</f>
        <v>Nov</v>
      </c>
      <c r="N2287">
        <f>ROUNDUP(MONTH(Table1[[#This Row],[Ship Date]])/3,0)</f>
        <v>4</v>
      </c>
    </row>
    <row r="2288" spans="1:14" x14ac:dyDescent="0.3">
      <c r="A2288">
        <v>2303</v>
      </c>
      <c r="B2288" t="s">
        <v>3043</v>
      </c>
      <c r="C2288" t="s">
        <v>1772</v>
      </c>
      <c r="D2288" t="s">
        <v>1123</v>
      </c>
      <c r="E2288" s="1">
        <v>42386</v>
      </c>
      <c r="F2288" s="1">
        <v>42390</v>
      </c>
      <c r="G2288" t="s">
        <v>22</v>
      </c>
      <c r="H2288" s="6">
        <v>316</v>
      </c>
      <c r="I2288">
        <v>4</v>
      </c>
      <c r="J2288">
        <v>0</v>
      </c>
      <c r="K2288" s="6">
        <v>31.6</v>
      </c>
      <c r="L2288">
        <f>YEAR(Table1[[#This Row],[Ship Date]])</f>
        <v>2016</v>
      </c>
      <c r="M2288" t="str">
        <f>TEXT(Table1[[#This Row],[Ship Date]],"mmm")</f>
        <v>Jan</v>
      </c>
      <c r="N2288">
        <f>ROUNDUP(MONTH(Table1[[#This Row],[Ship Date]])/3,0)</f>
        <v>1</v>
      </c>
    </row>
    <row r="2289" spans="1:14" x14ac:dyDescent="0.3">
      <c r="A2289">
        <v>2304</v>
      </c>
      <c r="B2289" t="s">
        <v>3044</v>
      </c>
      <c r="C2289" t="s">
        <v>1082</v>
      </c>
      <c r="D2289" t="s">
        <v>648</v>
      </c>
      <c r="E2289" s="1">
        <v>42995</v>
      </c>
      <c r="F2289" s="1">
        <v>43000</v>
      </c>
      <c r="G2289" t="s">
        <v>14</v>
      </c>
      <c r="H2289" s="6">
        <v>723.92</v>
      </c>
      <c r="I2289">
        <v>4</v>
      </c>
      <c r="J2289">
        <v>0</v>
      </c>
      <c r="K2289" s="6">
        <v>188.2192</v>
      </c>
      <c r="L2289">
        <f>YEAR(Table1[[#This Row],[Ship Date]])</f>
        <v>2017</v>
      </c>
      <c r="M2289" t="str">
        <f>TEXT(Table1[[#This Row],[Ship Date]],"mmm")</f>
        <v>Sep</v>
      </c>
      <c r="N2289">
        <f>ROUNDUP(MONTH(Table1[[#This Row],[Ship Date]])/3,0)</f>
        <v>3</v>
      </c>
    </row>
    <row r="2290" spans="1:14" x14ac:dyDescent="0.3">
      <c r="A2290">
        <v>2305</v>
      </c>
      <c r="B2290" t="s">
        <v>3044</v>
      </c>
      <c r="C2290" t="s">
        <v>1082</v>
      </c>
      <c r="D2290" t="s">
        <v>528</v>
      </c>
      <c r="E2290" s="1">
        <v>42995</v>
      </c>
      <c r="F2290" s="1">
        <v>43000</v>
      </c>
      <c r="G2290" t="s">
        <v>14</v>
      </c>
      <c r="H2290" s="6">
        <v>106.32</v>
      </c>
      <c r="I2290">
        <v>3</v>
      </c>
      <c r="J2290">
        <v>0</v>
      </c>
      <c r="K2290" s="6">
        <v>49.970399999999998</v>
      </c>
      <c r="L2290">
        <f>YEAR(Table1[[#This Row],[Ship Date]])</f>
        <v>2017</v>
      </c>
      <c r="M2290" t="str">
        <f>TEXT(Table1[[#This Row],[Ship Date]],"mmm")</f>
        <v>Sep</v>
      </c>
      <c r="N2290">
        <f>ROUNDUP(MONTH(Table1[[#This Row],[Ship Date]])/3,0)</f>
        <v>3</v>
      </c>
    </row>
    <row r="2291" spans="1:14" x14ac:dyDescent="0.3">
      <c r="A2291">
        <v>2306</v>
      </c>
      <c r="B2291" t="s">
        <v>3045</v>
      </c>
      <c r="C2291" t="s">
        <v>569</v>
      </c>
      <c r="D2291" t="s">
        <v>1493</v>
      </c>
      <c r="E2291" s="1">
        <v>42727</v>
      </c>
      <c r="F2291" s="1">
        <v>42728</v>
      </c>
      <c r="G2291" t="s">
        <v>82</v>
      </c>
      <c r="H2291" s="6">
        <v>141.37200000000001</v>
      </c>
      <c r="I2291">
        <v>2</v>
      </c>
      <c r="J2291">
        <v>0.3</v>
      </c>
      <c r="K2291" s="6">
        <v>-14.1372</v>
      </c>
      <c r="L2291">
        <f>YEAR(Table1[[#This Row],[Ship Date]])</f>
        <v>2016</v>
      </c>
      <c r="M2291" t="str">
        <f>TEXT(Table1[[#This Row],[Ship Date]],"mmm")</f>
        <v>Dec</v>
      </c>
      <c r="N2291">
        <f>ROUNDUP(MONTH(Table1[[#This Row],[Ship Date]])/3,0)</f>
        <v>4</v>
      </c>
    </row>
    <row r="2292" spans="1:14" x14ac:dyDescent="0.3">
      <c r="A2292">
        <v>2307</v>
      </c>
      <c r="B2292" t="s">
        <v>3046</v>
      </c>
      <c r="C2292" t="s">
        <v>414</v>
      </c>
      <c r="D2292" t="s">
        <v>1587</v>
      </c>
      <c r="E2292" s="1">
        <v>42222</v>
      </c>
      <c r="F2292" s="1">
        <v>42224</v>
      </c>
      <c r="G2292" t="s">
        <v>82</v>
      </c>
      <c r="H2292" s="6">
        <v>27.216000000000001</v>
      </c>
      <c r="I2292">
        <v>3</v>
      </c>
      <c r="J2292">
        <v>0.2</v>
      </c>
      <c r="K2292" s="6">
        <v>9.8658000000000001</v>
      </c>
      <c r="L2292">
        <f>YEAR(Table1[[#This Row],[Ship Date]])</f>
        <v>2015</v>
      </c>
      <c r="M2292" t="str">
        <f>TEXT(Table1[[#This Row],[Ship Date]],"mmm")</f>
        <v>Aug</v>
      </c>
      <c r="N2292">
        <f>ROUNDUP(MONTH(Table1[[#This Row],[Ship Date]])/3,0)</f>
        <v>3</v>
      </c>
    </row>
    <row r="2293" spans="1:14" x14ac:dyDescent="0.3">
      <c r="A2293">
        <v>2308</v>
      </c>
      <c r="B2293" t="s">
        <v>3047</v>
      </c>
      <c r="C2293" t="s">
        <v>3048</v>
      </c>
      <c r="D2293" t="s">
        <v>956</v>
      </c>
      <c r="E2293" s="1">
        <v>43044</v>
      </c>
      <c r="F2293" s="1">
        <v>43048</v>
      </c>
      <c r="G2293" t="s">
        <v>22</v>
      </c>
      <c r="H2293" s="6">
        <v>390.75</v>
      </c>
      <c r="I2293">
        <v>5</v>
      </c>
      <c r="J2293">
        <v>0</v>
      </c>
      <c r="K2293" s="6">
        <v>171.93</v>
      </c>
      <c r="L2293">
        <f>YEAR(Table1[[#This Row],[Ship Date]])</f>
        <v>2017</v>
      </c>
      <c r="M2293" t="str">
        <f>TEXT(Table1[[#This Row],[Ship Date]],"mmm")</f>
        <v>Nov</v>
      </c>
      <c r="N2293">
        <f>ROUNDUP(MONTH(Table1[[#This Row],[Ship Date]])/3,0)</f>
        <v>4</v>
      </c>
    </row>
    <row r="2294" spans="1:14" x14ac:dyDescent="0.3">
      <c r="A2294">
        <v>2309</v>
      </c>
      <c r="B2294" t="s">
        <v>3049</v>
      </c>
      <c r="C2294" t="s">
        <v>3050</v>
      </c>
      <c r="D2294" t="s">
        <v>1359</v>
      </c>
      <c r="E2294" s="1">
        <v>42897</v>
      </c>
      <c r="F2294" s="1">
        <v>42898</v>
      </c>
      <c r="G2294" t="s">
        <v>82</v>
      </c>
      <c r="H2294" s="6">
        <v>280.79199999999997</v>
      </c>
      <c r="I2294">
        <v>1</v>
      </c>
      <c r="J2294">
        <v>0.2</v>
      </c>
      <c r="K2294" s="6">
        <v>35.098999999999997</v>
      </c>
      <c r="L2294">
        <f>YEAR(Table1[[#This Row],[Ship Date]])</f>
        <v>2017</v>
      </c>
      <c r="M2294" t="str">
        <f>TEXT(Table1[[#This Row],[Ship Date]],"mmm")</f>
        <v>Jun</v>
      </c>
      <c r="N2294">
        <f>ROUNDUP(MONTH(Table1[[#This Row],[Ship Date]])/3,0)</f>
        <v>2</v>
      </c>
    </row>
    <row r="2295" spans="1:14" x14ac:dyDescent="0.3">
      <c r="A2295">
        <v>2310</v>
      </c>
      <c r="B2295" t="s">
        <v>3049</v>
      </c>
      <c r="C2295" t="s">
        <v>3050</v>
      </c>
      <c r="D2295" t="s">
        <v>168</v>
      </c>
      <c r="E2295" s="1">
        <v>42897</v>
      </c>
      <c r="F2295" s="1">
        <v>42898</v>
      </c>
      <c r="G2295" t="s">
        <v>82</v>
      </c>
      <c r="H2295" s="6">
        <v>68.447999999999993</v>
      </c>
      <c r="I2295">
        <v>4</v>
      </c>
      <c r="J2295">
        <v>0.2</v>
      </c>
      <c r="K2295" s="6">
        <v>7.7004000000000001</v>
      </c>
      <c r="L2295">
        <f>YEAR(Table1[[#This Row],[Ship Date]])</f>
        <v>2017</v>
      </c>
      <c r="M2295" t="str">
        <f>TEXT(Table1[[#This Row],[Ship Date]],"mmm")</f>
        <v>Jun</v>
      </c>
      <c r="N2295">
        <f>ROUNDUP(MONTH(Table1[[#This Row],[Ship Date]])/3,0)</f>
        <v>2</v>
      </c>
    </row>
    <row r="2296" spans="1:14" x14ac:dyDescent="0.3">
      <c r="A2296">
        <v>2311</v>
      </c>
      <c r="B2296" t="s">
        <v>3049</v>
      </c>
      <c r="C2296" t="s">
        <v>3050</v>
      </c>
      <c r="D2296" t="s">
        <v>1378</v>
      </c>
      <c r="E2296" s="1">
        <v>42897</v>
      </c>
      <c r="F2296" s="1">
        <v>42898</v>
      </c>
      <c r="G2296" t="s">
        <v>82</v>
      </c>
      <c r="H2296" s="6">
        <v>88.04</v>
      </c>
      <c r="I2296">
        <v>5</v>
      </c>
      <c r="J2296">
        <v>0.2</v>
      </c>
      <c r="K2296" s="6">
        <v>6.6029999999999998</v>
      </c>
      <c r="L2296">
        <f>YEAR(Table1[[#This Row],[Ship Date]])</f>
        <v>2017</v>
      </c>
      <c r="M2296" t="str">
        <f>TEXT(Table1[[#This Row],[Ship Date]],"mmm")</f>
        <v>Jun</v>
      </c>
      <c r="N2296">
        <f>ROUNDUP(MONTH(Table1[[#This Row],[Ship Date]])/3,0)</f>
        <v>2</v>
      </c>
    </row>
    <row r="2297" spans="1:14" x14ac:dyDescent="0.3">
      <c r="A2297">
        <v>2312</v>
      </c>
      <c r="B2297" t="s">
        <v>3049</v>
      </c>
      <c r="C2297" t="s">
        <v>3050</v>
      </c>
      <c r="D2297" t="s">
        <v>2296</v>
      </c>
      <c r="E2297" s="1">
        <v>42897</v>
      </c>
      <c r="F2297" s="1">
        <v>42898</v>
      </c>
      <c r="G2297" t="s">
        <v>82</v>
      </c>
      <c r="H2297" s="6">
        <v>15.872</v>
      </c>
      <c r="I2297">
        <v>1</v>
      </c>
      <c r="J2297">
        <v>0.2</v>
      </c>
      <c r="K2297" s="6">
        <v>1.984</v>
      </c>
      <c r="L2297">
        <f>YEAR(Table1[[#This Row],[Ship Date]])</f>
        <v>2017</v>
      </c>
      <c r="M2297" t="str">
        <f>TEXT(Table1[[#This Row],[Ship Date]],"mmm")</f>
        <v>Jun</v>
      </c>
      <c r="N2297">
        <f>ROUNDUP(MONTH(Table1[[#This Row],[Ship Date]])/3,0)</f>
        <v>2</v>
      </c>
    </row>
    <row r="2298" spans="1:14" x14ac:dyDescent="0.3">
      <c r="A2298">
        <v>2313</v>
      </c>
      <c r="B2298" t="s">
        <v>3049</v>
      </c>
      <c r="C2298" t="s">
        <v>3050</v>
      </c>
      <c r="D2298" t="s">
        <v>872</v>
      </c>
      <c r="E2298" s="1">
        <v>42897</v>
      </c>
      <c r="F2298" s="1">
        <v>42898</v>
      </c>
      <c r="G2298" t="s">
        <v>82</v>
      </c>
      <c r="H2298" s="6">
        <v>215.59200000000001</v>
      </c>
      <c r="I2298">
        <v>3</v>
      </c>
      <c r="J2298">
        <v>0.2</v>
      </c>
      <c r="K2298" s="6">
        <v>-48.508200000000002</v>
      </c>
      <c r="L2298">
        <f>YEAR(Table1[[#This Row],[Ship Date]])</f>
        <v>2017</v>
      </c>
      <c r="M2298" t="str">
        <f>TEXT(Table1[[#This Row],[Ship Date]],"mmm")</f>
        <v>Jun</v>
      </c>
      <c r="N2298">
        <f>ROUNDUP(MONTH(Table1[[#This Row],[Ship Date]])/3,0)</f>
        <v>2</v>
      </c>
    </row>
    <row r="2299" spans="1:14" x14ac:dyDescent="0.3">
      <c r="A2299">
        <v>2314</v>
      </c>
      <c r="B2299" t="s">
        <v>3051</v>
      </c>
      <c r="C2299" t="s">
        <v>3052</v>
      </c>
      <c r="D2299" t="s">
        <v>1396</v>
      </c>
      <c r="E2299" s="1">
        <v>42936</v>
      </c>
      <c r="F2299" s="1">
        <v>42941</v>
      </c>
      <c r="G2299" t="s">
        <v>22</v>
      </c>
      <c r="H2299" s="6">
        <v>14.62</v>
      </c>
      <c r="I2299">
        <v>2</v>
      </c>
      <c r="J2299">
        <v>0</v>
      </c>
      <c r="K2299" s="6">
        <v>6.8714000000000004</v>
      </c>
      <c r="L2299">
        <f>YEAR(Table1[[#This Row],[Ship Date]])</f>
        <v>2017</v>
      </c>
      <c r="M2299" t="str">
        <f>TEXT(Table1[[#This Row],[Ship Date]],"mmm")</f>
        <v>Jul</v>
      </c>
      <c r="N2299">
        <f>ROUNDUP(MONTH(Table1[[#This Row],[Ship Date]])/3,0)</f>
        <v>3</v>
      </c>
    </row>
    <row r="2300" spans="1:14" x14ac:dyDescent="0.3">
      <c r="A2300">
        <v>2315</v>
      </c>
      <c r="B2300" t="s">
        <v>3051</v>
      </c>
      <c r="C2300" t="s">
        <v>3052</v>
      </c>
      <c r="D2300" t="s">
        <v>163</v>
      </c>
      <c r="E2300" s="1">
        <v>42936</v>
      </c>
      <c r="F2300" s="1">
        <v>42941</v>
      </c>
      <c r="G2300" t="s">
        <v>22</v>
      </c>
      <c r="H2300" s="6">
        <v>416.32</v>
      </c>
      <c r="I2300">
        <v>2</v>
      </c>
      <c r="J2300">
        <v>0</v>
      </c>
      <c r="K2300" s="6">
        <v>112.4064</v>
      </c>
      <c r="L2300">
        <f>YEAR(Table1[[#This Row],[Ship Date]])</f>
        <v>2017</v>
      </c>
      <c r="M2300" t="str">
        <f>TEXT(Table1[[#This Row],[Ship Date]],"mmm")</f>
        <v>Jul</v>
      </c>
      <c r="N2300">
        <f>ROUNDUP(MONTH(Table1[[#This Row],[Ship Date]])/3,0)</f>
        <v>3</v>
      </c>
    </row>
    <row r="2301" spans="1:14" x14ac:dyDescent="0.3">
      <c r="A2301">
        <v>2316</v>
      </c>
      <c r="B2301" t="s">
        <v>3051</v>
      </c>
      <c r="C2301" t="s">
        <v>3052</v>
      </c>
      <c r="D2301" t="s">
        <v>967</v>
      </c>
      <c r="E2301" s="1">
        <v>42936</v>
      </c>
      <c r="F2301" s="1">
        <v>42941</v>
      </c>
      <c r="G2301" t="s">
        <v>22</v>
      </c>
      <c r="H2301" s="6">
        <v>43</v>
      </c>
      <c r="I2301">
        <v>5</v>
      </c>
      <c r="J2301">
        <v>0</v>
      </c>
      <c r="K2301" s="6">
        <v>20.21</v>
      </c>
      <c r="L2301">
        <f>YEAR(Table1[[#This Row],[Ship Date]])</f>
        <v>2017</v>
      </c>
      <c r="M2301" t="str">
        <f>TEXT(Table1[[#This Row],[Ship Date]],"mmm")</f>
        <v>Jul</v>
      </c>
      <c r="N2301">
        <f>ROUNDUP(MONTH(Table1[[#This Row],[Ship Date]])/3,0)</f>
        <v>3</v>
      </c>
    </row>
    <row r="2302" spans="1:14" x14ac:dyDescent="0.3">
      <c r="A2302">
        <v>2317</v>
      </c>
      <c r="B2302" t="s">
        <v>3051</v>
      </c>
      <c r="C2302" t="s">
        <v>3052</v>
      </c>
      <c r="D2302" t="s">
        <v>2798</v>
      </c>
      <c r="E2302" s="1">
        <v>42936</v>
      </c>
      <c r="F2302" s="1">
        <v>42941</v>
      </c>
      <c r="G2302" t="s">
        <v>22</v>
      </c>
      <c r="H2302" s="6">
        <v>182.94</v>
      </c>
      <c r="I2302">
        <v>3</v>
      </c>
      <c r="J2302">
        <v>0</v>
      </c>
      <c r="K2302" s="6">
        <v>27.440999999999999</v>
      </c>
      <c r="L2302">
        <f>YEAR(Table1[[#This Row],[Ship Date]])</f>
        <v>2017</v>
      </c>
      <c r="M2302" t="str">
        <f>TEXT(Table1[[#This Row],[Ship Date]],"mmm")</f>
        <v>Jul</v>
      </c>
      <c r="N2302">
        <f>ROUNDUP(MONTH(Table1[[#This Row],[Ship Date]])/3,0)</f>
        <v>3</v>
      </c>
    </row>
    <row r="2303" spans="1:14" x14ac:dyDescent="0.3">
      <c r="A2303">
        <v>2318</v>
      </c>
      <c r="B2303" t="s">
        <v>3051</v>
      </c>
      <c r="C2303" t="s">
        <v>3052</v>
      </c>
      <c r="D2303" t="s">
        <v>1793</v>
      </c>
      <c r="E2303" s="1">
        <v>42936</v>
      </c>
      <c r="F2303" s="1">
        <v>42941</v>
      </c>
      <c r="G2303" t="s">
        <v>22</v>
      </c>
      <c r="H2303" s="6">
        <v>60.83</v>
      </c>
      <c r="I2303">
        <v>7</v>
      </c>
      <c r="J2303">
        <v>0</v>
      </c>
      <c r="K2303" s="6">
        <v>30.414999999999999</v>
      </c>
      <c r="L2303">
        <f>YEAR(Table1[[#This Row],[Ship Date]])</f>
        <v>2017</v>
      </c>
      <c r="M2303" t="str">
        <f>TEXT(Table1[[#This Row],[Ship Date]],"mmm")</f>
        <v>Jul</v>
      </c>
      <c r="N2303">
        <f>ROUNDUP(MONTH(Table1[[#This Row],[Ship Date]])/3,0)</f>
        <v>3</v>
      </c>
    </row>
    <row r="2304" spans="1:14" x14ac:dyDescent="0.3">
      <c r="A2304">
        <v>2319</v>
      </c>
      <c r="B2304" t="s">
        <v>3051</v>
      </c>
      <c r="C2304" t="s">
        <v>3052</v>
      </c>
      <c r="D2304" t="s">
        <v>3053</v>
      </c>
      <c r="E2304" s="1">
        <v>42936</v>
      </c>
      <c r="F2304" s="1">
        <v>42941</v>
      </c>
      <c r="G2304" t="s">
        <v>22</v>
      </c>
      <c r="H2304" s="6">
        <v>389.97</v>
      </c>
      <c r="I2304">
        <v>3</v>
      </c>
      <c r="J2304">
        <v>0</v>
      </c>
      <c r="K2304" s="6">
        <v>132.5898</v>
      </c>
      <c r="L2304">
        <f>YEAR(Table1[[#This Row],[Ship Date]])</f>
        <v>2017</v>
      </c>
      <c r="M2304" t="str">
        <f>TEXT(Table1[[#This Row],[Ship Date]],"mmm")</f>
        <v>Jul</v>
      </c>
      <c r="N2304">
        <f>ROUNDUP(MONTH(Table1[[#This Row],[Ship Date]])/3,0)</f>
        <v>3</v>
      </c>
    </row>
    <row r="2305" spans="1:14" x14ac:dyDescent="0.3">
      <c r="A2305">
        <v>2320</v>
      </c>
      <c r="B2305" t="s">
        <v>3054</v>
      </c>
      <c r="C2305" t="s">
        <v>955</v>
      </c>
      <c r="D2305" t="s">
        <v>1086</v>
      </c>
      <c r="E2305" s="1">
        <v>42361</v>
      </c>
      <c r="F2305" s="1">
        <v>42364</v>
      </c>
      <c r="G2305" t="s">
        <v>82</v>
      </c>
      <c r="H2305" s="6">
        <v>194.32</v>
      </c>
      <c r="I2305">
        <v>4</v>
      </c>
      <c r="J2305">
        <v>0</v>
      </c>
      <c r="K2305" s="6">
        <v>56.352800000000002</v>
      </c>
      <c r="L2305">
        <f>YEAR(Table1[[#This Row],[Ship Date]])</f>
        <v>2015</v>
      </c>
      <c r="M2305" t="str">
        <f>TEXT(Table1[[#This Row],[Ship Date]],"mmm")</f>
        <v>Dec</v>
      </c>
      <c r="N2305">
        <f>ROUNDUP(MONTH(Table1[[#This Row],[Ship Date]])/3,0)</f>
        <v>4</v>
      </c>
    </row>
    <row r="2306" spans="1:14" x14ac:dyDescent="0.3">
      <c r="A2306">
        <v>2321</v>
      </c>
      <c r="B2306" t="s">
        <v>3055</v>
      </c>
      <c r="C2306" t="s">
        <v>1332</v>
      </c>
      <c r="D2306" t="s">
        <v>3056</v>
      </c>
      <c r="E2306" s="1">
        <v>42814</v>
      </c>
      <c r="F2306" s="1">
        <v>42818</v>
      </c>
      <c r="G2306" t="s">
        <v>22</v>
      </c>
      <c r="H2306" s="6">
        <v>265.93</v>
      </c>
      <c r="I2306">
        <v>7</v>
      </c>
      <c r="J2306">
        <v>0</v>
      </c>
      <c r="K2306" s="6">
        <v>63.8232</v>
      </c>
      <c r="L2306">
        <f>YEAR(Table1[[#This Row],[Ship Date]])</f>
        <v>2017</v>
      </c>
      <c r="M2306" t="str">
        <f>TEXT(Table1[[#This Row],[Ship Date]],"mmm")</f>
        <v>Mar</v>
      </c>
      <c r="N2306">
        <f>ROUNDUP(MONTH(Table1[[#This Row],[Ship Date]])/3,0)</f>
        <v>1</v>
      </c>
    </row>
    <row r="2307" spans="1:14" x14ac:dyDescent="0.3">
      <c r="A2307">
        <v>2322</v>
      </c>
      <c r="B2307" t="s">
        <v>3057</v>
      </c>
      <c r="C2307" t="s">
        <v>1538</v>
      </c>
      <c r="D2307" t="s">
        <v>709</v>
      </c>
      <c r="E2307" s="1">
        <v>42369</v>
      </c>
      <c r="F2307" s="1">
        <v>42372</v>
      </c>
      <c r="G2307" t="s">
        <v>14</v>
      </c>
      <c r="H2307" s="6">
        <v>94.74</v>
      </c>
      <c r="I2307">
        <v>3</v>
      </c>
      <c r="J2307">
        <v>0</v>
      </c>
      <c r="K2307" s="6">
        <v>44.527799999999999</v>
      </c>
      <c r="L2307">
        <f>YEAR(Table1[[#This Row],[Ship Date]])</f>
        <v>2016</v>
      </c>
      <c r="M2307" t="str">
        <f>TEXT(Table1[[#This Row],[Ship Date]],"mmm")</f>
        <v>Jan</v>
      </c>
      <c r="N2307">
        <f>ROUNDUP(MONTH(Table1[[#This Row],[Ship Date]])/3,0)</f>
        <v>1</v>
      </c>
    </row>
    <row r="2308" spans="1:14" x14ac:dyDescent="0.3">
      <c r="A2308">
        <v>2323</v>
      </c>
      <c r="B2308" t="s">
        <v>3057</v>
      </c>
      <c r="C2308" t="s">
        <v>1538</v>
      </c>
      <c r="D2308" t="s">
        <v>563</v>
      </c>
      <c r="E2308" s="1">
        <v>42369</v>
      </c>
      <c r="F2308" s="1">
        <v>42372</v>
      </c>
      <c r="G2308" t="s">
        <v>14</v>
      </c>
      <c r="H2308" s="6">
        <v>60.64</v>
      </c>
      <c r="I2308">
        <v>4</v>
      </c>
      <c r="J2308">
        <v>0</v>
      </c>
      <c r="K2308" s="6">
        <v>27.894400000000001</v>
      </c>
      <c r="L2308">
        <f>YEAR(Table1[[#This Row],[Ship Date]])</f>
        <v>2016</v>
      </c>
      <c r="M2308" t="str">
        <f>TEXT(Table1[[#This Row],[Ship Date]],"mmm")</f>
        <v>Jan</v>
      </c>
      <c r="N2308">
        <f>ROUNDUP(MONTH(Table1[[#This Row],[Ship Date]])/3,0)</f>
        <v>1</v>
      </c>
    </row>
    <row r="2309" spans="1:14" x14ac:dyDescent="0.3">
      <c r="A2309">
        <v>2324</v>
      </c>
      <c r="B2309" t="s">
        <v>3057</v>
      </c>
      <c r="C2309" t="s">
        <v>1538</v>
      </c>
      <c r="D2309" t="s">
        <v>1664</v>
      </c>
      <c r="E2309" s="1">
        <v>42369</v>
      </c>
      <c r="F2309" s="1">
        <v>42372</v>
      </c>
      <c r="G2309" t="s">
        <v>14</v>
      </c>
      <c r="H2309" s="6">
        <v>76.3</v>
      </c>
      <c r="I2309">
        <v>5</v>
      </c>
      <c r="J2309">
        <v>0</v>
      </c>
      <c r="K2309" s="6">
        <v>38.15</v>
      </c>
      <c r="L2309">
        <f>YEAR(Table1[[#This Row],[Ship Date]])</f>
        <v>2016</v>
      </c>
      <c r="M2309" t="str">
        <f>TEXT(Table1[[#This Row],[Ship Date]],"mmm")</f>
        <v>Jan</v>
      </c>
      <c r="N2309">
        <f>ROUNDUP(MONTH(Table1[[#This Row],[Ship Date]])/3,0)</f>
        <v>1</v>
      </c>
    </row>
    <row r="2310" spans="1:14" x14ac:dyDescent="0.3">
      <c r="A2310">
        <v>2325</v>
      </c>
      <c r="B2310" t="s">
        <v>3057</v>
      </c>
      <c r="C2310" t="s">
        <v>1538</v>
      </c>
      <c r="D2310" t="s">
        <v>2164</v>
      </c>
      <c r="E2310" s="1">
        <v>42369</v>
      </c>
      <c r="F2310" s="1">
        <v>42372</v>
      </c>
      <c r="G2310" t="s">
        <v>14</v>
      </c>
      <c r="H2310" s="6">
        <v>364.8</v>
      </c>
      <c r="I2310">
        <v>12</v>
      </c>
      <c r="J2310">
        <v>0</v>
      </c>
      <c r="K2310" s="6">
        <v>167.80799999999999</v>
      </c>
      <c r="L2310">
        <f>YEAR(Table1[[#This Row],[Ship Date]])</f>
        <v>2016</v>
      </c>
      <c r="M2310" t="str">
        <f>TEXT(Table1[[#This Row],[Ship Date]],"mmm")</f>
        <v>Jan</v>
      </c>
      <c r="N2310">
        <f>ROUNDUP(MONTH(Table1[[#This Row],[Ship Date]])/3,0)</f>
        <v>1</v>
      </c>
    </row>
    <row r="2311" spans="1:14" x14ac:dyDescent="0.3">
      <c r="A2311">
        <v>2326</v>
      </c>
      <c r="B2311" t="s">
        <v>3058</v>
      </c>
      <c r="C2311" t="s">
        <v>3059</v>
      </c>
      <c r="D2311" t="s">
        <v>2717</v>
      </c>
      <c r="E2311" s="1">
        <v>42262</v>
      </c>
      <c r="F2311" s="1">
        <v>42266</v>
      </c>
      <c r="G2311" t="s">
        <v>14</v>
      </c>
      <c r="H2311" s="6">
        <v>79.872</v>
      </c>
      <c r="I2311">
        <v>3</v>
      </c>
      <c r="J2311">
        <v>0.2</v>
      </c>
      <c r="K2311" s="6">
        <v>29.952000000000002</v>
      </c>
      <c r="L2311">
        <f>YEAR(Table1[[#This Row],[Ship Date]])</f>
        <v>2015</v>
      </c>
      <c r="M2311" t="str">
        <f>TEXT(Table1[[#This Row],[Ship Date]],"mmm")</f>
        <v>Sep</v>
      </c>
      <c r="N2311">
        <f>ROUNDUP(MONTH(Table1[[#This Row],[Ship Date]])/3,0)</f>
        <v>3</v>
      </c>
    </row>
    <row r="2312" spans="1:14" x14ac:dyDescent="0.3">
      <c r="A2312">
        <v>2327</v>
      </c>
      <c r="B2312" t="s">
        <v>3058</v>
      </c>
      <c r="C2312" t="s">
        <v>3059</v>
      </c>
      <c r="D2312" t="s">
        <v>540</v>
      </c>
      <c r="E2312" s="1">
        <v>42262</v>
      </c>
      <c r="F2312" s="1">
        <v>42266</v>
      </c>
      <c r="G2312" t="s">
        <v>14</v>
      </c>
      <c r="H2312" s="6">
        <v>46.384</v>
      </c>
      <c r="I2312">
        <v>1</v>
      </c>
      <c r="J2312">
        <v>0.2</v>
      </c>
      <c r="K2312" s="6">
        <v>1.1596</v>
      </c>
      <c r="L2312">
        <f>YEAR(Table1[[#This Row],[Ship Date]])</f>
        <v>2015</v>
      </c>
      <c r="M2312" t="str">
        <f>TEXT(Table1[[#This Row],[Ship Date]],"mmm")</f>
        <v>Sep</v>
      </c>
      <c r="N2312">
        <f>ROUNDUP(MONTH(Table1[[#This Row],[Ship Date]])/3,0)</f>
        <v>3</v>
      </c>
    </row>
    <row r="2313" spans="1:14" x14ac:dyDescent="0.3">
      <c r="A2313">
        <v>2328</v>
      </c>
      <c r="B2313" t="s">
        <v>3058</v>
      </c>
      <c r="C2313" t="s">
        <v>3059</v>
      </c>
      <c r="D2313" t="s">
        <v>35</v>
      </c>
      <c r="E2313" s="1">
        <v>42262</v>
      </c>
      <c r="F2313" s="1">
        <v>42266</v>
      </c>
      <c r="G2313" t="s">
        <v>14</v>
      </c>
      <c r="H2313" s="6">
        <v>12.96</v>
      </c>
      <c r="I2313">
        <v>2</v>
      </c>
      <c r="J2313">
        <v>0</v>
      </c>
      <c r="K2313" s="6">
        <v>6.2207999999999997</v>
      </c>
      <c r="L2313">
        <f>YEAR(Table1[[#This Row],[Ship Date]])</f>
        <v>2015</v>
      </c>
      <c r="M2313" t="str">
        <f>TEXT(Table1[[#This Row],[Ship Date]],"mmm")</f>
        <v>Sep</v>
      </c>
      <c r="N2313">
        <f>ROUNDUP(MONTH(Table1[[#This Row],[Ship Date]])/3,0)</f>
        <v>3</v>
      </c>
    </row>
    <row r="2314" spans="1:14" x14ac:dyDescent="0.3">
      <c r="A2314">
        <v>2329</v>
      </c>
      <c r="B2314" t="s">
        <v>3060</v>
      </c>
      <c r="C2314" t="s">
        <v>3061</v>
      </c>
      <c r="D2314" t="s">
        <v>3062</v>
      </c>
      <c r="E2314" s="1">
        <v>43001</v>
      </c>
      <c r="F2314" s="1">
        <v>43004</v>
      </c>
      <c r="G2314" t="s">
        <v>82</v>
      </c>
      <c r="H2314" s="6">
        <v>14.352</v>
      </c>
      <c r="I2314">
        <v>3</v>
      </c>
      <c r="J2314">
        <v>0.2</v>
      </c>
      <c r="K2314" s="6">
        <v>5.2026000000000003</v>
      </c>
      <c r="L2314">
        <f>YEAR(Table1[[#This Row],[Ship Date]])</f>
        <v>2017</v>
      </c>
      <c r="M2314" t="str">
        <f>TEXT(Table1[[#This Row],[Ship Date]],"mmm")</f>
        <v>Sep</v>
      </c>
      <c r="N2314">
        <f>ROUNDUP(MONTH(Table1[[#This Row],[Ship Date]])/3,0)</f>
        <v>3</v>
      </c>
    </row>
    <row r="2315" spans="1:14" x14ac:dyDescent="0.3">
      <c r="A2315">
        <v>2330</v>
      </c>
      <c r="B2315" t="s">
        <v>3063</v>
      </c>
      <c r="C2315" t="s">
        <v>1106</v>
      </c>
      <c r="D2315" t="s">
        <v>3064</v>
      </c>
      <c r="E2315" s="1">
        <v>42363</v>
      </c>
      <c r="F2315" s="1">
        <v>42367</v>
      </c>
      <c r="G2315" t="s">
        <v>22</v>
      </c>
      <c r="H2315" s="6">
        <v>547.13599999999997</v>
      </c>
      <c r="I2315">
        <v>4</v>
      </c>
      <c r="J2315">
        <v>0.2</v>
      </c>
      <c r="K2315" s="6">
        <v>-68.391999999999996</v>
      </c>
      <c r="L2315">
        <f>YEAR(Table1[[#This Row],[Ship Date]])</f>
        <v>2015</v>
      </c>
      <c r="M2315" t="str">
        <f>TEXT(Table1[[#This Row],[Ship Date]],"mmm")</f>
        <v>Dec</v>
      </c>
      <c r="N2315">
        <f>ROUNDUP(MONTH(Table1[[#This Row],[Ship Date]])/3,0)</f>
        <v>4</v>
      </c>
    </row>
    <row r="2316" spans="1:14" x14ac:dyDescent="0.3">
      <c r="A2316">
        <v>2331</v>
      </c>
      <c r="B2316" t="s">
        <v>3065</v>
      </c>
      <c r="C2316" t="s">
        <v>684</v>
      </c>
      <c r="D2316" t="s">
        <v>409</v>
      </c>
      <c r="E2316" s="1">
        <v>42637</v>
      </c>
      <c r="F2316" s="1">
        <v>42639</v>
      </c>
      <c r="G2316" t="s">
        <v>14</v>
      </c>
      <c r="H2316" s="6">
        <v>41.96</v>
      </c>
      <c r="I2316">
        <v>2</v>
      </c>
      <c r="J2316">
        <v>0</v>
      </c>
      <c r="K2316" s="6">
        <v>2.9371999999999998</v>
      </c>
      <c r="L2316">
        <f>YEAR(Table1[[#This Row],[Ship Date]])</f>
        <v>2016</v>
      </c>
      <c r="M2316" t="str">
        <f>TEXT(Table1[[#This Row],[Ship Date]],"mmm")</f>
        <v>Sep</v>
      </c>
      <c r="N2316">
        <f>ROUNDUP(MONTH(Table1[[#This Row],[Ship Date]])/3,0)</f>
        <v>3</v>
      </c>
    </row>
    <row r="2317" spans="1:14" x14ac:dyDescent="0.3">
      <c r="A2317">
        <v>2332</v>
      </c>
      <c r="B2317" t="s">
        <v>3065</v>
      </c>
      <c r="C2317" t="s">
        <v>684</v>
      </c>
      <c r="D2317" t="s">
        <v>3066</v>
      </c>
      <c r="E2317" s="1">
        <v>42637</v>
      </c>
      <c r="F2317" s="1">
        <v>42639</v>
      </c>
      <c r="G2317" t="s">
        <v>14</v>
      </c>
      <c r="H2317" s="6">
        <v>41.7</v>
      </c>
      <c r="I2317">
        <v>5</v>
      </c>
      <c r="J2317">
        <v>0</v>
      </c>
      <c r="K2317" s="6">
        <v>20.85</v>
      </c>
      <c r="L2317">
        <f>YEAR(Table1[[#This Row],[Ship Date]])</f>
        <v>2016</v>
      </c>
      <c r="M2317" t="str">
        <f>TEXT(Table1[[#This Row],[Ship Date]],"mmm")</f>
        <v>Sep</v>
      </c>
      <c r="N2317">
        <f>ROUNDUP(MONTH(Table1[[#This Row],[Ship Date]])/3,0)</f>
        <v>3</v>
      </c>
    </row>
    <row r="2318" spans="1:14" x14ac:dyDescent="0.3">
      <c r="A2318">
        <v>2333</v>
      </c>
      <c r="B2318" t="s">
        <v>3067</v>
      </c>
      <c r="C2318" t="s">
        <v>1585</v>
      </c>
      <c r="D2318" t="s">
        <v>835</v>
      </c>
      <c r="E2318" s="1">
        <v>42815</v>
      </c>
      <c r="F2318" s="1">
        <v>42819</v>
      </c>
      <c r="G2318" t="s">
        <v>22</v>
      </c>
      <c r="H2318" s="6">
        <v>277.39999999999998</v>
      </c>
      <c r="I2318">
        <v>5</v>
      </c>
      <c r="J2318">
        <v>0</v>
      </c>
      <c r="K2318" s="6">
        <v>133.15199999999999</v>
      </c>
      <c r="L2318">
        <f>YEAR(Table1[[#This Row],[Ship Date]])</f>
        <v>2017</v>
      </c>
      <c r="M2318" t="str">
        <f>TEXT(Table1[[#This Row],[Ship Date]],"mmm")</f>
        <v>Mar</v>
      </c>
      <c r="N2318">
        <f>ROUNDUP(MONTH(Table1[[#This Row],[Ship Date]])/3,0)</f>
        <v>1</v>
      </c>
    </row>
    <row r="2319" spans="1:14" x14ac:dyDescent="0.3">
      <c r="A2319">
        <v>2334</v>
      </c>
      <c r="B2319" t="s">
        <v>3067</v>
      </c>
      <c r="C2319" t="s">
        <v>1585</v>
      </c>
      <c r="D2319" t="s">
        <v>1253</v>
      </c>
      <c r="E2319" s="1">
        <v>42815</v>
      </c>
      <c r="F2319" s="1">
        <v>42819</v>
      </c>
      <c r="G2319" t="s">
        <v>22</v>
      </c>
      <c r="H2319" s="6">
        <v>5.78</v>
      </c>
      <c r="I2319">
        <v>1</v>
      </c>
      <c r="J2319">
        <v>0</v>
      </c>
      <c r="K2319" s="6">
        <v>2.8321999999999998</v>
      </c>
      <c r="L2319">
        <f>YEAR(Table1[[#This Row],[Ship Date]])</f>
        <v>2017</v>
      </c>
      <c r="M2319" t="str">
        <f>TEXT(Table1[[#This Row],[Ship Date]],"mmm")</f>
        <v>Mar</v>
      </c>
      <c r="N2319">
        <f>ROUNDUP(MONTH(Table1[[#This Row],[Ship Date]])/3,0)</f>
        <v>1</v>
      </c>
    </row>
    <row r="2320" spans="1:14" x14ac:dyDescent="0.3">
      <c r="A2320">
        <v>2335</v>
      </c>
      <c r="B2320" t="s">
        <v>3068</v>
      </c>
      <c r="C2320" t="s">
        <v>3069</v>
      </c>
      <c r="D2320" t="s">
        <v>676</v>
      </c>
      <c r="E2320" s="1">
        <v>41912</v>
      </c>
      <c r="F2320" s="1">
        <v>41916</v>
      </c>
      <c r="G2320" t="s">
        <v>22</v>
      </c>
      <c r="H2320" s="6">
        <v>69.215999999999994</v>
      </c>
      <c r="I2320">
        <v>6</v>
      </c>
      <c r="J2320">
        <v>0.2</v>
      </c>
      <c r="K2320" s="6">
        <v>11.2476</v>
      </c>
      <c r="L2320">
        <f>YEAR(Table1[[#This Row],[Ship Date]])</f>
        <v>2014</v>
      </c>
      <c r="M2320" t="str">
        <f>TEXT(Table1[[#This Row],[Ship Date]],"mmm")</f>
        <v>Oct</v>
      </c>
      <c r="N2320">
        <f>ROUNDUP(MONTH(Table1[[#This Row],[Ship Date]])/3,0)</f>
        <v>4</v>
      </c>
    </row>
    <row r="2321" spans="1:14" x14ac:dyDescent="0.3">
      <c r="A2321">
        <v>2336</v>
      </c>
      <c r="B2321" t="s">
        <v>3070</v>
      </c>
      <c r="C2321" t="s">
        <v>1928</v>
      </c>
      <c r="D2321" t="s">
        <v>282</v>
      </c>
      <c r="E2321" s="1">
        <v>43079</v>
      </c>
      <c r="F2321" s="1">
        <v>43079</v>
      </c>
      <c r="G2321" t="s">
        <v>656</v>
      </c>
      <c r="H2321" s="6">
        <v>10.86</v>
      </c>
      <c r="I2321">
        <v>3</v>
      </c>
      <c r="J2321">
        <v>0</v>
      </c>
      <c r="K2321" s="6">
        <v>5.1041999999999996</v>
      </c>
      <c r="L2321">
        <f>YEAR(Table1[[#This Row],[Ship Date]])</f>
        <v>2017</v>
      </c>
      <c r="M2321" t="str">
        <f>TEXT(Table1[[#This Row],[Ship Date]],"mmm")</f>
        <v>Dec</v>
      </c>
      <c r="N2321">
        <f>ROUNDUP(MONTH(Table1[[#This Row],[Ship Date]])/3,0)</f>
        <v>4</v>
      </c>
    </row>
    <row r="2322" spans="1:14" x14ac:dyDescent="0.3">
      <c r="A2322">
        <v>2337</v>
      </c>
      <c r="B2322" t="s">
        <v>3070</v>
      </c>
      <c r="C2322" t="s">
        <v>1928</v>
      </c>
      <c r="D2322" t="s">
        <v>3071</v>
      </c>
      <c r="E2322" s="1">
        <v>43079</v>
      </c>
      <c r="F2322" s="1">
        <v>43079</v>
      </c>
      <c r="G2322" t="s">
        <v>656</v>
      </c>
      <c r="H2322" s="6">
        <v>426.79</v>
      </c>
      <c r="I2322">
        <v>7</v>
      </c>
      <c r="J2322">
        <v>0</v>
      </c>
      <c r="K2322" s="6">
        <v>123.76909999999999</v>
      </c>
      <c r="L2322">
        <f>YEAR(Table1[[#This Row],[Ship Date]])</f>
        <v>2017</v>
      </c>
      <c r="M2322" t="str">
        <f>TEXT(Table1[[#This Row],[Ship Date]],"mmm")</f>
        <v>Dec</v>
      </c>
      <c r="N2322">
        <f>ROUNDUP(MONTH(Table1[[#This Row],[Ship Date]])/3,0)</f>
        <v>4</v>
      </c>
    </row>
    <row r="2323" spans="1:14" x14ac:dyDescent="0.3">
      <c r="A2323">
        <v>2338</v>
      </c>
      <c r="B2323" t="s">
        <v>3072</v>
      </c>
      <c r="C2323" t="s">
        <v>1325</v>
      </c>
      <c r="D2323" t="s">
        <v>3073</v>
      </c>
      <c r="E2323" s="1">
        <v>41874</v>
      </c>
      <c r="F2323" s="1">
        <v>41874</v>
      </c>
      <c r="G2323" t="s">
        <v>656</v>
      </c>
      <c r="H2323" s="6">
        <v>25.92</v>
      </c>
      <c r="I2323">
        <v>4</v>
      </c>
      <c r="J2323">
        <v>0</v>
      </c>
      <c r="K2323" s="6">
        <v>12.441599999999999</v>
      </c>
      <c r="L2323">
        <f>YEAR(Table1[[#This Row],[Ship Date]])</f>
        <v>2014</v>
      </c>
      <c r="M2323" t="str">
        <f>TEXT(Table1[[#This Row],[Ship Date]],"mmm")</f>
        <v>Aug</v>
      </c>
      <c r="N2323">
        <f>ROUNDUP(MONTH(Table1[[#This Row],[Ship Date]])/3,0)</f>
        <v>3</v>
      </c>
    </row>
    <row r="2324" spans="1:14" x14ac:dyDescent="0.3">
      <c r="A2324">
        <v>2339</v>
      </c>
      <c r="B2324" t="s">
        <v>3072</v>
      </c>
      <c r="C2324" t="s">
        <v>1325</v>
      </c>
      <c r="D2324" t="s">
        <v>1004</v>
      </c>
      <c r="E2324" s="1">
        <v>41874</v>
      </c>
      <c r="F2324" s="1">
        <v>41874</v>
      </c>
      <c r="G2324" t="s">
        <v>656</v>
      </c>
      <c r="H2324" s="6">
        <v>45.92</v>
      </c>
      <c r="I2324">
        <v>4</v>
      </c>
      <c r="J2324">
        <v>0</v>
      </c>
      <c r="K2324" s="6">
        <v>22.500800000000002</v>
      </c>
      <c r="L2324">
        <f>YEAR(Table1[[#This Row],[Ship Date]])</f>
        <v>2014</v>
      </c>
      <c r="M2324" t="str">
        <f>TEXT(Table1[[#This Row],[Ship Date]],"mmm")</f>
        <v>Aug</v>
      </c>
      <c r="N2324">
        <f>ROUNDUP(MONTH(Table1[[#This Row],[Ship Date]])/3,0)</f>
        <v>3</v>
      </c>
    </row>
    <row r="2325" spans="1:14" x14ac:dyDescent="0.3">
      <c r="A2325">
        <v>2340</v>
      </c>
      <c r="B2325" t="s">
        <v>3074</v>
      </c>
      <c r="C2325" t="s">
        <v>3022</v>
      </c>
      <c r="D2325" t="s">
        <v>186</v>
      </c>
      <c r="E2325" s="1">
        <v>41870</v>
      </c>
      <c r="F2325" s="1">
        <v>41875</v>
      </c>
      <c r="G2325" t="s">
        <v>22</v>
      </c>
      <c r="H2325" s="6">
        <v>10.72</v>
      </c>
      <c r="I2325">
        <v>2</v>
      </c>
      <c r="J2325">
        <v>0.2</v>
      </c>
      <c r="K2325" s="6">
        <v>1.742</v>
      </c>
      <c r="L2325">
        <f>YEAR(Table1[[#This Row],[Ship Date]])</f>
        <v>2014</v>
      </c>
      <c r="M2325" t="str">
        <f>TEXT(Table1[[#This Row],[Ship Date]],"mmm")</f>
        <v>Aug</v>
      </c>
      <c r="N2325">
        <f>ROUNDUP(MONTH(Table1[[#This Row],[Ship Date]])/3,0)</f>
        <v>3</v>
      </c>
    </row>
    <row r="2326" spans="1:14" x14ac:dyDescent="0.3">
      <c r="A2326">
        <v>2341</v>
      </c>
      <c r="B2326" t="s">
        <v>3075</v>
      </c>
      <c r="C2326" t="s">
        <v>1271</v>
      </c>
      <c r="D2326" t="s">
        <v>1868</v>
      </c>
      <c r="E2326" s="1">
        <v>42684</v>
      </c>
      <c r="F2326" s="1">
        <v>42689</v>
      </c>
      <c r="G2326" t="s">
        <v>22</v>
      </c>
      <c r="H2326" s="6">
        <v>41.86</v>
      </c>
      <c r="I2326">
        <v>7</v>
      </c>
      <c r="J2326">
        <v>0</v>
      </c>
      <c r="K2326" s="6">
        <v>10.465</v>
      </c>
      <c r="L2326">
        <f>YEAR(Table1[[#This Row],[Ship Date]])</f>
        <v>2016</v>
      </c>
      <c r="M2326" t="str">
        <f>TEXT(Table1[[#This Row],[Ship Date]],"mmm")</f>
        <v>Nov</v>
      </c>
      <c r="N2326">
        <f>ROUNDUP(MONTH(Table1[[#This Row],[Ship Date]])/3,0)</f>
        <v>4</v>
      </c>
    </row>
    <row r="2327" spans="1:14" x14ac:dyDescent="0.3">
      <c r="A2327">
        <v>2342</v>
      </c>
      <c r="B2327" t="s">
        <v>3076</v>
      </c>
      <c r="C2327" t="s">
        <v>182</v>
      </c>
      <c r="D2327" t="s">
        <v>3077</v>
      </c>
      <c r="E2327" s="1">
        <v>42004</v>
      </c>
      <c r="F2327" s="1">
        <v>42007</v>
      </c>
      <c r="G2327" t="s">
        <v>82</v>
      </c>
      <c r="H2327" s="6">
        <v>63.2</v>
      </c>
      <c r="I2327">
        <v>5</v>
      </c>
      <c r="J2327">
        <v>0</v>
      </c>
      <c r="K2327" s="6">
        <v>23.384</v>
      </c>
      <c r="L2327">
        <f>YEAR(Table1[[#This Row],[Ship Date]])</f>
        <v>2015</v>
      </c>
      <c r="M2327" t="str">
        <f>TEXT(Table1[[#This Row],[Ship Date]],"mmm")</f>
        <v>Jan</v>
      </c>
      <c r="N2327">
        <f>ROUNDUP(MONTH(Table1[[#This Row],[Ship Date]])/3,0)</f>
        <v>1</v>
      </c>
    </row>
    <row r="2328" spans="1:14" x14ac:dyDescent="0.3">
      <c r="A2328">
        <v>2343</v>
      </c>
      <c r="B2328" t="s">
        <v>3076</v>
      </c>
      <c r="C2328" t="s">
        <v>182</v>
      </c>
      <c r="D2328" t="s">
        <v>3056</v>
      </c>
      <c r="E2328" s="1">
        <v>42004</v>
      </c>
      <c r="F2328" s="1">
        <v>42007</v>
      </c>
      <c r="G2328" t="s">
        <v>82</v>
      </c>
      <c r="H2328" s="6">
        <v>113.97</v>
      </c>
      <c r="I2328">
        <v>3</v>
      </c>
      <c r="J2328">
        <v>0</v>
      </c>
      <c r="K2328" s="6">
        <v>27.352799999999998</v>
      </c>
      <c r="L2328">
        <f>YEAR(Table1[[#This Row],[Ship Date]])</f>
        <v>2015</v>
      </c>
      <c r="M2328" t="str">
        <f>TEXT(Table1[[#This Row],[Ship Date]],"mmm")</f>
        <v>Jan</v>
      </c>
      <c r="N2328">
        <f>ROUNDUP(MONTH(Table1[[#This Row],[Ship Date]])/3,0)</f>
        <v>1</v>
      </c>
    </row>
    <row r="2329" spans="1:14" x14ac:dyDescent="0.3">
      <c r="A2329">
        <v>2344</v>
      </c>
      <c r="B2329" t="s">
        <v>3078</v>
      </c>
      <c r="C2329" t="s">
        <v>2272</v>
      </c>
      <c r="D2329" t="s">
        <v>477</v>
      </c>
      <c r="E2329" s="1">
        <v>41846</v>
      </c>
      <c r="F2329" s="1">
        <v>41850</v>
      </c>
      <c r="G2329" t="s">
        <v>14</v>
      </c>
      <c r="H2329" s="6">
        <v>123.55200000000001</v>
      </c>
      <c r="I2329">
        <v>3</v>
      </c>
      <c r="J2329">
        <v>0.2</v>
      </c>
      <c r="K2329" s="6">
        <v>-29.343599999999999</v>
      </c>
      <c r="L2329">
        <f>YEAR(Table1[[#This Row],[Ship Date]])</f>
        <v>2014</v>
      </c>
      <c r="M2329" t="str">
        <f>TEXT(Table1[[#This Row],[Ship Date]],"mmm")</f>
        <v>Jul</v>
      </c>
      <c r="N2329">
        <f>ROUNDUP(MONTH(Table1[[#This Row],[Ship Date]])/3,0)</f>
        <v>3</v>
      </c>
    </row>
    <row r="2330" spans="1:14" x14ac:dyDescent="0.3">
      <c r="A2330">
        <v>2345</v>
      </c>
      <c r="B2330" t="s">
        <v>3079</v>
      </c>
      <c r="C2330" t="s">
        <v>1755</v>
      </c>
      <c r="D2330" t="s">
        <v>3080</v>
      </c>
      <c r="E2330" s="1">
        <v>42422</v>
      </c>
      <c r="F2330" s="1">
        <v>42428</v>
      </c>
      <c r="G2330" t="s">
        <v>22</v>
      </c>
      <c r="H2330" s="6">
        <v>490.32</v>
      </c>
      <c r="I2330">
        <v>9</v>
      </c>
      <c r="J2330">
        <v>0</v>
      </c>
      <c r="K2330" s="6">
        <v>137.28960000000001</v>
      </c>
      <c r="L2330">
        <f>YEAR(Table1[[#This Row],[Ship Date]])</f>
        <v>2016</v>
      </c>
      <c r="M2330" t="str">
        <f>TEXT(Table1[[#This Row],[Ship Date]],"mmm")</f>
        <v>Feb</v>
      </c>
      <c r="N2330">
        <f>ROUNDUP(MONTH(Table1[[#This Row],[Ship Date]])/3,0)</f>
        <v>1</v>
      </c>
    </row>
    <row r="2331" spans="1:14" x14ac:dyDescent="0.3">
      <c r="A2331">
        <v>2346</v>
      </c>
      <c r="B2331" t="s">
        <v>3081</v>
      </c>
      <c r="C2331" t="s">
        <v>1313</v>
      </c>
      <c r="D2331" t="s">
        <v>338</v>
      </c>
      <c r="E2331" s="1">
        <v>42442</v>
      </c>
      <c r="F2331" s="1">
        <v>42447</v>
      </c>
      <c r="G2331" t="s">
        <v>22</v>
      </c>
      <c r="H2331" s="6">
        <v>70.08</v>
      </c>
      <c r="I2331">
        <v>5</v>
      </c>
      <c r="J2331">
        <v>0.2</v>
      </c>
      <c r="K2331" s="6">
        <v>24.527999999999999</v>
      </c>
      <c r="L2331">
        <f>YEAR(Table1[[#This Row],[Ship Date]])</f>
        <v>2016</v>
      </c>
      <c r="M2331" t="str">
        <f>TEXT(Table1[[#This Row],[Ship Date]],"mmm")</f>
        <v>Mar</v>
      </c>
      <c r="N2331">
        <f>ROUNDUP(MONTH(Table1[[#This Row],[Ship Date]])/3,0)</f>
        <v>1</v>
      </c>
    </row>
    <row r="2332" spans="1:14" x14ac:dyDescent="0.3">
      <c r="A2332">
        <v>2347</v>
      </c>
      <c r="B2332" t="s">
        <v>3081</v>
      </c>
      <c r="C2332" t="s">
        <v>1313</v>
      </c>
      <c r="D2332" t="s">
        <v>3082</v>
      </c>
      <c r="E2332" s="1">
        <v>42442</v>
      </c>
      <c r="F2332" s="1">
        <v>42447</v>
      </c>
      <c r="G2332" t="s">
        <v>22</v>
      </c>
      <c r="H2332" s="6">
        <v>1.272</v>
      </c>
      <c r="I2332">
        <v>2</v>
      </c>
      <c r="J2332">
        <v>0.8</v>
      </c>
      <c r="K2332" s="6">
        <v>-2.1623999999999999</v>
      </c>
      <c r="L2332">
        <f>YEAR(Table1[[#This Row],[Ship Date]])</f>
        <v>2016</v>
      </c>
      <c r="M2332" t="str">
        <f>TEXT(Table1[[#This Row],[Ship Date]],"mmm")</f>
        <v>Mar</v>
      </c>
      <c r="N2332">
        <f>ROUNDUP(MONTH(Table1[[#This Row],[Ship Date]])/3,0)</f>
        <v>1</v>
      </c>
    </row>
    <row r="2333" spans="1:14" x14ac:dyDescent="0.3">
      <c r="A2333">
        <v>2348</v>
      </c>
      <c r="B2333" t="s">
        <v>3081</v>
      </c>
      <c r="C2333" t="s">
        <v>1313</v>
      </c>
      <c r="D2333" t="s">
        <v>1906</v>
      </c>
      <c r="E2333" s="1">
        <v>42442</v>
      </c>
      <c r="F2333" s="1">
        <v>42447</v>
      </c>
      <c r="G2333" t="s">
        <v>22</v>
      </c>
      <c r="H2333" s="6">
        <v>557.58500000000004</v>
      </c>
      <c r="I2333">
        <v>5</v>
      </c>
      <c r="J2333">
        <v>0.3</v>
      </c>
      <c r="K2333" s="6">
        <v>0</v>
      </c>
      <c r="L2333">
        <f>YEAR(Table1[[#This Row],[Ship Date]])</f>
        <v>2016</v>
      </c>
      <c r="M2333" t="str">
        <f>TEXT(Table1[[#This Row],[Ship Date]],"mmm")</f>
        <v>Mar</v>
      </c>
      <c r="N2333">
        <f>ROUNDUP(MONTH(Table1[[#This Row],[Ship Date]])/3,0)</f>
        <v>1</v>
      </c>
    </row>
    <row r="2334" spans="1:14" x14ac:dyDescent="0.3">
      <c r="A2334">
        <v>2349</v>
      </c>
      <c r="B2334" t="s">
        <v>3083</v>
      </c>
      <c r="C2334" t="s">
        <v>370</v>
      </c>
      <c r="D2334" t="s">
        <v>1285</v>
      </c>
      <c r="E2334" s="1">
        <v>43071</v>
      </c>
      <c r="F2334" s="1">
        <v>43072</v>
      </c>
      <c r="G2334" t="s">
        <v>656</v>
      </c>
      <c r="H2334" s="6">
        <v>9.0239999999999991</v>
      </c>
      <c r="I2334">
        <v>6</v>
      </c>
      <c r="J2334">
        <v>0.2</v>
      </c>
      <c r="K2334" s="6">
        <v>3.1583999999999999</v>
      </c>
      <c r="L2334">
        <f>YEAR(Table1[[#This Row],[Ship Date]])</f>
        <v>2017</v>
      </c>
      <c r="M2334" t="str">
        <f>TEXT(Table1[[#This Row],[Ship Date]],"mmm")</f>
        <v>Dec</v>
      </c>
      <c r="N2334">
        <f>ROUNDUP(MONTH(Table1[[#This Row],[Ship Date]])/3,0)</f>
        <v>4</v>
      </c>
    </row>
    <row r="2335" spans="1:14" x14ac:dyDescent="0.3">
      <c r="A2335">
        <v>2350</v>
      </c>
      <c r="B2335" t="s">
        <v>3083</v>
      </c>
      <c r="C2335" t="s">
        <v>370</v>
      </c>
      <c r="D2335" t="s">
        <v>3084</v>
      </c>
      <c r="E2335" s="1">
        <v>43071</v>
      </c>
      <c r="F2335" s="1">
        <v>43072</v>
      </c>
      <c r="G2335" t="s">
        <v>656</v>
      </c>
      <c r="H2335" s="6">
        <v>69.456000000000003</v>
      </c>
      <c r="I2335">
        <v>2</v>
      </c>
      <c r="J2335">
        <v>0.2</v>
      </c>
      <c r="K2335" s="6">
        <v>22.5732</v>
      </c>
      <c r="L2335">
        <f>YEAR(Table1[[#This Row],[Ship Date]])</f>
        <v>2017</v>
      </c>
      <c r="M2335" t="str">
        <f>TEXT(Table1[[#This Row],[Ship Date]],"mmm")</f>
        <v>Dec</v>
      </c>
      <c r="N2335">
        <f>ROUNDUP(MONTH(Table1[[#This Row],[Ship Date]])/3,0)</f>
        <v>4</v>
      </c>
    </row>
    <row r="2336" spans="1:14" x14ac:dyDescent="0.3">
      <c r="A2336">
        <v>2351</v>
      </c>
      <c r="B2336" t="s">
        <v>3083</v>
      </c>
      <c r="C2336" t="s">
        <v>370</v>
      </c>
      <c r="D2336" t="s">
        <v>732</v>
      </c>
      <c r="E2336" s="1">
        <v>43071</v>
      </c>
      <c r="F2336" s="1">
        <v>43072</v>
      </c>
      <c r="G2336" t="s">
        <v>656</v>
      </c>
      <c r="H2336" s="6">
        <v>10.86</v>
      </c>
      <c r="I2336">
        <v>2</v>
      </c>
      <c r="J2336">
        <v>0</v>
      </c>
      <c r="K2336" s="6">
        <v>5.3213999999999997</v>
      </c>
      <c r="L2336">
        <f>YEAR(Table1[[#This Row],[Ship Date]])</f>
        <v>2017</v>
      </c>
      <c r="M2336" t="str">
        <f>TEXT(Table1[[#This Row],[Ship Date]],"mmm")</f>
        <v>Dec</v>
      </c>
      <c r="N2336">
        <f>ROUNDUP(MONTH(Table1[[#This Row],[Ship Date]])/3,0)</f>
        <v>4</v>
      </c>
    </row>
    <row r="2337" spans="1:14" x14ac:dyDescent="0.3">
      <c r="A2337">
        <v>2352</v>
      </c>
      <c r="B2337" t="s">
        <v>3083</v>
      </c>
      <c r="C2337" t="s">
        <v>370</v>
      </c>
      <c r="D2337" t="s">
        <v>2966</v>
      </c>
      <c r="E2337" s="1">
        <v>43071</v>
      </c>
      <c r="F2337" s="1">
        <v>43072</v>
      </c>
      <c r="G2337" t="s">
        <v>656</v>
      </c>
      <c r="H2337" s="6">
        <v>79.47</v>
      </c>
      <c r="I2337">
        <v>3</v>
      </c>
      <c r="J2337">
        <v>0</v>
      </c>
      <c r="K2337" s="6">
        <v>22.2516</v>
      </c>
      <c r="L2337">
        <f>YEAR(Table1[[#This Row],[Ship Date]])</f>
        <v>2017</v>
      </c>
      <c r="M2337" t="str">
        <f>TEXT(Table1[[#This Row],[Ship Date]],"mmm")</f>
        <v>Dec</v>
      </c>
      <c r="N2337">
        <f>ROUNDUP(MONTH(Table1[[#This Row],[Ship Date]])/3,0)</f>
        <v>4</v>
      </c>
    </row>
    <row r="2338" spans="1:14" x14ac:dyDescent="0.3">
      <c r="A2338">
        <v>2353</v>
      </c>
      <c r="B2338" t="s">
        <v>3083</v>
      </c>
      <c r="C2338" t="s">
        <v>370</v>
      </c>
      <c r="D2338" t="s">
        <v>127</v>
      </c>
      <c r="E2338" s="1">
        <v>43071</v>
      </c>
      <c r="F2338" s="1">
        <v>43072</v>
      </c>
      <c r="G2338" t="s">
        <v>656</v>
      </c>
      <c r="H2338" s="6">
        <v>10.08</v>
      </c>
      <c r="I2338">
        <v>6</v>
      </c>
      <c r="J2338">
        <v>0</v>
      </c>
      <c r="K2338" s="6">
        <v>5.04</v>
      </c>
      <c r="L2338">
        <f>YEAR(Table1[[#This Row],[Ship Date]])</f>
        <v>2017</v>
      </c>
      <c r="M2338" t="str">
        <f>TEXT(Table1[[#This Row],[Ship Date]],"mmm")</f>
        <v>Dec</v>
      </c>
      <c r="N2338">
        <f>ROUNDUP(MONTH(Table1[[#This Row],[Ship Date]])/3,0)</f>
        <v>4</v>
      </c>
    </row>
    <row r="2339" spans="1:14" x14ac:dyDescent="0.3">
      <c r="A2339">
        <v>2354</v>
      </c>
      <c r="B2339" t="s">
        <v>3085</v>
      </c>
      <c r="C2339" t="s">
        <v>3086</v>
      </c>
      <c r="D2339" t="s">
        <v>87</v>
      </c>
      <c r="E2339" s="1">
        <v>42247</v>
      </c>
      <c r="F2339" s="1">
        <v>42249</v>
      </c>
      <c r="G2339" t="s">
        <v>82</v>
      </c>
      <c r="H2339" s="6">
        <v>1552.8309999999999</v>
      </c>
      <c r="I2339">
        <v>7</v>
      </c>
      <c r="J2339">
        <v>0.15</v>
      </c>
      <c r="K2339" s="6">
        <v>200.9546</v>
      </c>
      <c r="L2339">
        <f>YEAR(Table1[[#This Row],[Ship Date]])</f>
        <v>2015</v>
      </c>
      <c r="M2339" t="str">
        <f>TEXT(Table1[[#This Row],[Ship Date]],"mmm")</f>
        <v>Sep</v>
      </c>
      <c r="N2339">
        <f>ROUNDUP(MONTH(Table1[[#This Row],[Ship Date]])/3,0)</f>
        <v>3</v>
      </c>
    </row>
    <row r="2340" spans="1:14" x14ac:dyDescent="0.3">
      <c r="A2340">
        <v>2355</v>
      </c>
      <c r="B2340" t="s">
        <v>3085</v>
      </c>
      <c r="C2340" t="s">
        <v>3086</v>
      </c>
      <c r="D2340" t="s">
        <v>296</v>
      </c>
      <c r="E2340" s="1">
        <v>42247</v>
      </c>
      <c r="F2340" s="1">
        <v>42249</v>
      </c>
      <c r="G2340" t="s">
        <v>82</v>
      </c>
      <c r="H2340" s="6">
        <v>137.24</v>
      </c>
      <c r="I2340">
        <v>5</v>
      </c>
      <c r="J2340">
        <v>0.2</v>
      </c>
      <c r="K2340" s="6">
        <v>46.3185</v>
      </c>
      <c r="L2340">
        <f>YEAR(Table1[[#This Row],[Ship Date]])</f>
        <v>2015</v>
      </c>
      <c r="M2340" t="str">
        <f>TEXT(Table1[[#This Row],[Ship Date]],"mmm")</f>
        <v>Sep</v>
      </c>
      <c r="N2340">
        <f>ROUNDUP(MONTH(Table1[[#This Row],[Ship Date]])/3,0)</f>
        <v>3</v>
      </c>
    </row>
    <row r="2341" spans="1:14" x14ac:dyDescent="0.3">
      <c r="A2341">
        <v>2356</v>
      </c>
      <c r="B2341" t="s">
        <v>3085</v>
      </c>
      <c r="C2341" t="s">
        <v>3086</v>
      </c>
      <c r="D2341" t="s">
        <v>3087</v>
      </c>
      <c r="E2341" s="1">
        <v>42247</v>
      </c>
      <c r="F2341" s="1">
        <v>42249</v>
      </c>
      <c r="G2341" t="s">
        <v>82</v>
      </c>
      <c r="H2341" s="6">
        <v>36.51</v>
      </c>
      <c r="I2341">
        <v>1</v>
      </c>
      <c r="J2341">
        <v>0</v>
      </c>
      <c r="K2341" s="6">
        <v>15.699299999999999</v>
      </c>
      <c r="L2341">
        <f>YEAR(Table1[[#This Row],[Ship Date]])</f>
        <v>2015</v>
      </c>
      <c r="M2341" t="str">
        <f>TEXT(Table1[[#This Row],[Ship Date]],"mmm")</f>
        <v>Sep</v>
      </c>
      <c r="N2341">
        <f>ROUNDUP(MONTH(Table1[[#This Row],[Ship Date]])/3,0)</f>
        <v>3</v>
      </c>
    </row>
    <row r="2342" spans="1:14" x14ac:dyDescent="0.3">
      <c r="A2342">
        <v>2357</v>
      </c>
      <c r="B2342" t="s">
        <v>3085</v>
      </c>
      <c r="C2342" t="s">
        <v>3086</v>
      </c>
      <c r="D2342" t="s">
        <v>3088</v>
      </c>
      <c r="E2342" s="1">
        <v>42247</v>
      </c>
      <c r="F2342" s="1">
        <v>42249</v>
      </c>
      <c r="G2342" t="s">
        <v>82</v>
      </c>
      <c r="H2342" s="6">
        <v>239.976</v>
      </c>
      <c r="I2342">
        <v>3</v>
      </c>
      <c r="J2342">
        <v>0.2</v>
      </c>
      <c r="K2342" s="6">
        <v>80.991900000000001</v>
      </c>
      <c r="L2342">
        <f>YEAR(Table1[[#This Row],[Ship Date]])</f>
        <v>2015</v>
      </c>
      <c r="M2342" t="str">
        <f>TEXT(Table1[[#This Row],[Ship Date]],"mmm")</f>
        <v>Sep</v>
      </c>
      <c r="N2342">
        <f>ROUNDUP(MONTH(Table1[[#This Row],[Ship Date]])/3,0)</f>
        <v>3</v>
      </c>
    </row>
    <row r="2343" spans="1:14" x14ac:dyDescent="0.3">
      <c r="A2343">
        <v>2358</v>
      </c>
      <c r="B2343" t="s">
        <v>3089</v>
      </c>
      <c r="C2343" t="s">
        <v>1273</v>
      </c>
      <c r="D2343" t="s">
        <v>446</v>
      </c>
      <c r="E2343" s="1">
        <v>41715</v>
      </c>
      <c r="F2343" s="1">
        <v>41719</v>
      </c>
      <c r="G2343" t="s">
        <v>22</v>
      </c>
      <c r="H2343" s="6">
        <v>1579.7460000000001</v>
      </c>
      <c r="I2343">
        <v>7</v>
      </c>
      <c r="J2343">
        <v>0.4</v>
      </c>
      <c r="K2343" s="6">
        <v>-447.59469999999999</v>
      </c>
      <c r="L2343">
        <f>YEAR(Table1[[#This Row],[Ship Date]])</f>
        <v>2014</v>
      </c>
      <c r="M2343" t="str">
        <f>TEXT(Table1[[#This Row],[Ship Date]],"mmm")</f>
        <v>Mar</v>
      </c>
      <c r="N2343">
        <f>ROUNDUP(MONTH(Table1[[#This Row],[Ship Date]])/3,0)</f>
        <v>1</v>
      </c>
    </row>
    <row r="2344" spans="1:14" x14ac:dyDescent="0.3">
      <c r="A2344">
        <v>2359</v>
      </c>
      <c r="B2344" t="s">
        <v>3089</v>
      </c>
      <c r="C2344" t="s">
        <v>1273</v>
      </c>
      <c r="D2344" t="s">
        <v>3036</v>
      </c>
      <c r="E2344" s="1">
        <v>41715</v>
      </c>
      <c r="F2344" s="1">
        <v>41719</v>
      </c>
      <c r="G2344" t="s">
        <v>22</v>
      </c>
      <c r="H2344" s="6">
        <v>1071.576</v>
      </c>
      <c r="I2344">
        <v>4</v>
      </c>
      <c r="J2344">
        <v>0.4</v>
      </c>
      <c r="K2344" s="6">
        <v>-553.64760000000001</v>
      </c>
      <c r="L2344">
        <f>YEAR(Table1[[#This Row],[Ship Date]])</f>
        <v>2014</v>
      </c>
      <c r="M2344" t="str">
        <f>TEXT(Table1[[#This Row],[Ship Date]],"mmm")</f>
        <v>Mar</v>
      </c>
      <c r="N2344">
        <f>ROUNDUP(MONTH(Table1[[#This Row],[Ship Date]])/3,0)</f>
        <v>1</v>
      </c>
    </row>
    <row r="2345" spans="1:14" x14ac:dyDescent="0.3">
      <c r="A2345">
        <v>2360</v>
      </c>
      <c r="B2345" t="s">
        <v>3089</v>
      </c>
      <c r="C2345" t="s">
        <v>1273</v>
      </c>
      <c r="D2345" t="s">
        <v>2634</v>
      </c>
      <c r="E2345" s="1">
        <v>41715</v>
      </c>
      <c r="F2345" s="1">
        <v>41719</v>
      </c>
      <c r="G2345" t="s">
        <v>22</v>
      </c>
      <c r="H2345" s="6">
        <v>613.90800000000002</v>
      </c>
      <c r="I2345">
        <v>3</v>
      </c>
      <c r="J2345">
        <v>0.4</v>
      </c>
      <c r="K2345" s="6">
        <v>-122.7816</v>
      </c>
      <c r="L2345">
        <f>YEAR(Table1[[#This Row],[Ship Date]])</f>
        <v>2014</v>
      </c>
      <c r="M2345" t="str">
        <f>TEXT(Table1[[#This Row],[Ship Date]],"mmm")</f>
        <v>Mar</v>
      </c>
      <c r="N2345">
        <f>ROUNDUP(MONTH(Table1[[#This Row],[Ship Date]])/3,0)</f>
        <v>1</v>
      </c>
    </row>
    <row r="2346" spans="1:14" x14ac:dyDescent="0.3">
      <c r="A2346">
        <v>2361</v>
      </c>
      <c r="B2346" t="s">
        <v>3089</v>
      </c>
      <c r="C2346" t="s">
        <v>1273</v>
      </c>
      <c r="D2346" t="s">
        <v>3090</v>
      </c>
      <c r="E2346" s="1">
        <v>41715</v>
      </c>
      <c r="F2346" s="1">
        <v>41719</v>
      </c>
      <c r="G2346" t="s">
        <v>22</v>
      </c>
      <c r="H2346" s="6">
        <v>34.86</v>
      </c>
      <c r="I2346">
        <v>7</v>
      </c>
      <c r="J2346">
        <v>0</v>
      </c>
      <c r="K2346" s="6">
        <v>16.3842</v>
      </c>
      <c r="L2346">
        <f>YEAR(Table1[[#This Row],[Ship Date]])</f>
        <v>2014</v>
      </c>
      <c r="M2346" t="str">
        <f>TEXT(Table1[[#This Row],[Ship Date]],"mmm")</f>
        <v>Mar</v>
      </c>
      <c r="N2346">
        <f>ROUNDUP(MONTH(Table1[[#This Row],[Ship Date]])/3,0)</f>
        <v>1</v>
      </c>
    </row>
    <row r="2347" spans="1:14" x14ac:dyDescent="0.3">
      <c r="A2347">
        <v>2362</v>
      </c>
      <c r="B2347" t="s">
        <v>3089</v>
      </c>
      <c r="C2347" t="s">
        <v>1273</v>
      </c>
      <c r="D2347" t="s">
        <v>3091</v>
      </c>
      <c r="E2347" s="1">
        <v>41715</v>
      </c>
      <c r="F2347" s="1">
        <v>41719</v>
      </c>
      <c r="G2347" t="s">
        <v>22</v>
      </c>
      <c r="H2347" s="6">
        <v>155.04</v>
      </c>
      <c r="I2347">
        <v>4</v>
      </c>
      <c r="J2347">
        <v>0</v>
      </c>
      <c r="K2347" s="6">
        <v>75.9696</v>
      </c>
      <c r="L2347">
        <f>YEAR(Table1[[#This Row],[Ship Date]])</f>
        <v>2014</v>
      </c>
      <c r="M2347" t="str">
        <f>TEXT(Table1[[#This Row],[Ship Date]],"mmm")</f>
        <v>Mar</v>
      </c>
      <c r="N2347">
        <f>ROUNDUP(MONTH(Table1[[#This Row],[Ship Date]])/3,0)</f>
        <v>1</v>
      </c>
    </row>
    <row r="2348" spans="1:14" x14ac:dyDescent="0.3">
      <c r="A2348">
        <v>2363</v>
      </c>
      <c r="B2348" t="s">
        <v>3092</v>
      </c>
      <c r="C2348" t="s">
        <v>727</v>
      </c>
      <c r="D2348" t="s">
        <v>3093</v>
      </c>
      <c r="E2348" s="1">
        <v>42841</v>
      </c>
      <c r="F2348" s="1">
        <v>42845</v>
      </c>
      <c r="G2348" t="s">
        <v>22</v>
      </c>
      <c r="H2348" s="6">
        <v>13.71</v>
      </c>
      <c r="I2348">
        <v>5</v>
      </c>
      <c r="J2348">
        <v>0.7</v>
      </c>
      <c r="K2348" s="6">
        <v>-10.054</v>
      </c>
      <c r="L2348">
        <f>YEAR(Table1[[#This Row],[Ship Date]])</f>
        <v>2017</v>
      </c>
      <c r="M2348" t="str">
        <f>TEXT(Table1[[#This Row],[Ship Date]],"mmm")</f>
        <v>Apr</v>
      </c>
      <c r="N2348">
        <f>ROUNDUP(MONTH(Table1[[#This Row],[Ship Date]])/3,0)</f>
        <v>2</v>
      </c>
    </row>
    <row r="2349" spans="1:14" x14ac:dyDescent="0.3">
      <c r="A2349">
        <v>2364</v>
      </c>
      <c r="B2349" t="s">
        <v>3094</v>
      </c>
      <c r="C2349" t="s">
        <v>631</v>
      </c>
      <c r="D2349" t="s">
        <v>885</v>
      </c>
      <c r="E2349" s="1">
        <v>42442</v>
      </c>
      <c r="F2349" s="1">
        <v>42447</v>
      </c>
      <c r="G2349" t="s">
        <v>22</v>
      </c>
      <c r="H2349" s="6">
        <v>127.88</v>
      </c>
      <c r="I2349">
        <v>2</v>
      </c>
      <c r="J2349">
        <v>0</v>
      </c>
      <c r="K2349" s="6">
        <v>40.921599999999998</v>
      </c>
      <c r="L2349">
        <f>YEAR(Table1[[#This Row],[Ship Date]])</f>
        <v>2016</v>
      </c>
      <c r="M2349" t="str">
        <f>TEXT(Table1[[#This Row],[Ship Date]],"mmm")</f>
        <v>Mar</v>
      </c>
      <c r="N2349">
        <f>ROUNDUP(MONTH(Table1[[#This Row],[Ship Date]])/3,0)</f>
        <v>1</v>
      </c>
    </row>
    <row r="2350" spans="1:14" x14ac:dyDescent="0.3">
      <c r="A2350">
        <v>2365</v>
      </c>
      <c r="B2350" t="s">
        <v>3094</v>
      </c>
      <c r="C2350" t="s">
        <v>631</v>
      </c>
      <c r="D2350" t="s">
        <v>3095</v>
      </c>
      <c r="E2350" s="1">
        <v>42442</v>
      </c>
      <c r="F2350" s="1">
        <v>42447</v>
      </c>
      <c r="G2350" t="s">
        <v>22</v>
      </c>
      <c r="H2350" s="6">
        <v>160.32</v>
      </c>
      <c r="I2350">
        <v>2</v>
      </c>
      <c r="J2350">
        <v>0</v>
      </c>
      <c r="K2350" s="6">
        <v>44.889600000000002</v>
      </c>
      <c r="L2350">
        <f>YEAR(Table1[[#This Row],[Ship Date]])</f>
        <v>2016</v>
      </c>
      <c r="M2350" t="str">
        <f>TEXT(Table1[[#This Row],[Ship Date]],"mmm")</f>
        <v>Mar</v>
      </c>
      <c r="N2350">
        <f>ROUNDUP(MONTH(Table1[[#This Row],[Ship Date]])/3,0)</f>
        <v>1</v>
      </c>
    </row>
    <row r="2351" spans="1:14" x14ac:dyDescent="0.3">
      <c r="A2351">
        <v>2366</v>
      </c>
      <c r="B2351" t="s">
        <v>3094</v>
      </c>
      <c r="C2351" t="s">
        <v>631</v>
      </c>
      <c r="D2351" t="s">
        <v>2237</v>
      </c>
      <c r="E2351" s="1">
        <v>42442</v>
      </c>
      <c r="F2351" s="1">
        <v>42447</v>
      </c>
      <c r="G2351" t="s">
        <v>22</v>
      </c>
      <c r="H2351" s="6">
        <v>46</v>
      </c>
      <c r="I2351">
        <v>4</v>
      </c>
      <c r="J2351">
        <v>0</v>
      </c>
      <c r="K2351" s="6">
        <v>20.7</v>
      </c>
      <c r="L2351">
        <f>YEAR(Table1[[#This Row],[Ship Date]])</f>
        <v>2016</v>
      </c>
      <c r="M2351" t="str">
        <f>TEXT(Table1[[#This Row],[Ship Date]],"mmm")</f>
        <v>Mar</v>
      </c>
      <c r="N2351">
        <f>ROUNDUP(MONTH(Table1[[#This Row],[Ship Date]])/3,0)</f>
        <v>1</v>
      </c>
    </row>
    <row r="2352" spans="1:14" x14ac:dyDescent="0.3">
      <c r="A2352">
        <v>2367</v>
      </c>
      <c r="B2352" t="s">
        <v>3096</v>
      </c>
      <c r="C2352" t="s">
        <v>2686</v>
      </c>
      <c r="D2352" t="s">
        <v>3097</v>
      </c>
      <c r="E2352" s="1">
        <v>41967</v>
      </c>
      <c r="F2352" s="1">
        <v>41969</v>
      </c>
      <c r="G2352" t="s">
        <v>14</v>
      </c>
      <c r="H2352" s="6">
        <v>120.712</v>
      </c>
      <c r="I2352">
        <v>1</v>
      </c>
      <c r="J2352">
        <v>0.2</v>
      </c>
      <c r="K2352" s="6">
        <v>-18.1068</v>
      </c>
      <c r="L2352">
        <f>YEAR(Table1[[#This Row],[Ship Date]])</f>
        <v>2014</v>
      </c>
      <c r="M2352" t="str">
        <f>TEXT(Table1[[#This Row],[Ship Date]],"mmm")</f>
        <v>Nov</v>
      </c>
      <c r="N2352">
        <f>ROUNDUP(MONTH(Table1[[#This Row],[Ship Date]])/3,0)</f>
        <v>4</v>
      </c>
    </row>
    <row r="2353" spans="1:14" x14ac:dyDescent="0.3">
      <c r="A2353">
        <v>2368</v>
      </c>
      <c r="B2353" t="s">
        <v>3098</v>
      </c>
      <c r="C2353" t="s">
        <v>2021</v>
      </c>
      <c r="D2353" t="s">
        <v>2199</v>
      </c>
      <c r="E2353" s="1">
        <v>42776</v>
      </c>
      <c r="F2353" s="1">
        <v>42779</v>
      </c>
      <c r="G2353" t="s">
        <v>82</v>
      </c>
      <c r="H2353" s="6">
        <v>23.12</v>
      </c>
      <c r="I2353">
        <v>4</v>
      </c>
      <c r="J2353">
        <v>0</v>
      </c>
      <c r="K2353" s="6">
        <v>11.328799999999999</v>
      </c>
      <c r="L2353">
        <f>YEAR(Table1[[#This Row],[Ship Date]])</f>
        <v>2017</v>
      </c>
      <c r="M2353" t="str">
        <f>TEXT(Table1[[#This Row],[Ship Date]],"mmm")</f>
        <v>Feb</v>
      </c>
      <c r="N2353">
        <f>ROUNDUP(MONTH(Table1[[#This Row],[Ship Date]])/3,0)</f>
        <v>1</v>
      </c>
    </row>
    <row r="2354" spans="1:14" x14ac:dyDescent="0.3">
      <c r="A2354">
        <v>2369</v>
      </c>
      <c r="B2354" t="s">
        <v>3099</v>
      </c>
      <c r="C2354" t="s">
        <v>542</v>
      </c>
      <c r="D2354" t="s">
        <v>3100</v>
      </c>
      <c r="E2354" s="1">
        <v>42636</v>
      </c>
      <c r="F2354" s="1">
        <v>42640</v>
      </c>
      <c r="G2354" t="s">
        <v>22</v>
      </c>
      <c r="H2354" s="6">
        <v>532.70399999999995</v>
      </c>
      <c r="I2354">
        <v>6</v>
      </c>
      <c r="J2354">
        <v>0.2</v>
      </c>
      <c r="K2354" s="6">
        <v>-26.635200000000001</v>
      </c>
      <c r="L2354">
        <f>YEAR(Table1[[#This Row],[Ship Date]])</f>
        <v>2016</v>
      </c>
      <c r="M2354" t="str">
        <f>TEXT(Table1[[#This Row],[Ship Date]],"mmm")</f>
        <v>Sep</v>
      </c>
      <c r="N2354">
        <f>ROUNDUP(MONTH(Table1[[#This Row],[Ship Date]])/3,0)</f>
        <v>3</v>
      </c>
    </row>
    <row r="2355" spans="1:14" x14ac:dyDescent="0.3">
      <c r="A2355">
        <v>2370</v>
      </c>
      <c r="B2355" t="s">
        <v>3099</v>
      </c>
      <c r="C2355" t="s">
        <v>542</v>
      </c>
      <c r="D2355" t="s">
        <v>3101</v>
      </c>
      <c r="E2355" s="1">
        <v>42636</v>
      </c>
      <c r="F2355" s="1">
        <v>42640</v>
      </c>
      <c r="G2355" t="s">
        <v>22</v>
      </c>
      <c r="H2355" s="6">
        <v>4.9119999999999999</v>
      </c>
      <c r="I2355">
        <v>2</v>
      </c>
      <c r="J2355">
        <v>0.2</v>
      </c>
      <c r="K2355" s="6">
        <v>0.307</v>
      </c>
      <c r="L2355">
        <f>YEAR(Table1[[#This Row],[Ship Date]])</f>
        <v>2016</v>
      </c>
      <c r="M2355" t="str">
        <f>TEXT(Table1[[#This Row],[Ship Date]],"mmm")</f>
        <v>Sep</v>
      </c>
      <c r="N2355">
        <f>ROUNDUP(MONTH(Table1[[#This Row],[Ship Date]])/3,0)</f>
        <v>3</v>
      </c>
    </row>
    <row r="2356" spans="1:14" x14ac:dyDescent="0.3">
      <c r="A2356">
        <v>2371</v>
      </c>
      <c r="B2356" t="s">
        <v>3102</v>
      </c>
      <c r="C2356" t="s">
        <v>755</v>
      </c>
      <c r="D2356" t="s">
        <v>1520</v>
      </c>
      <c r="E2356" s="1">
        <v>42923</v>
      </c>
      <c r="F2356" s="1">
        <v>42925</v>
      </c>
      <c r="G2356" t="s">
        <v>14</v>
      </c>
      <c r="H2356" s="6">
        <v>252</v>
      </c>
      <c r="I2356">
        <v>4</v>
      </c>
      <c r="J2356">
        <v>0</v>
      </c>
      <c r="K2356" s="6">
        <v>93.24</v>
      </c>
      <c r="L2356">
        <f>YEAR(Table1[[#This Row],[Ship Date]])</f>
        <v>2017</v>
      </c>
      <c r="M2356" t="str">
        <f>TEXT(Table1[[#This Row],[Ship Date]],"mmm")</f>
        <v>Jul</v>
      </c>
      <c r="N2356">
        <f>ROUNDUP(MONTH(Table1[[#This Row],[Ship Date]])/3,0)</f>
        <v>3</v>
      </c>
    </row>
    <row r="2357" spans="1:14" x14ac:dyDescent="0.3">
      <c r="A2357">
        <v>2372</v>
      </c>
      <c r="B2357" t="s">
        <v>3103</v>
      </c>
      <c r="C2357" t="s">
        <v>1275</v>
      </c>
      <c r="D2357" t="s">
        <v>2606</v>
      </c>
      <c r="E2357" s="1">
        <v>42558</v>
      </c>
      <c r="F2357" s="1">
        <v>42562</v>
      </c>
      <c r="G2357" t="s">
        <v>14</v>
      </c>
      <c r="H2357" s="6">
        <v>60.287999999999997</v>
      </c>
      <c r="I2357">
        <v>8</v>
      </c>
      <c r="J2357">
        <v>0.6</v>
      </c>
      <c r="K2357" s="6">
        <v>-27.1296</v>
      </c>
      <c r="L2357">
        <f>YEAR(Table1[[#This Row],[Ship Date]])</f>
        <v>2016</v>
      </c>
      <c r="M2357" t="str">
        <f>TEXT(Table1[[#This Row],[Ship Date]],"mmm")</f>
        <v>Jul</v>
      </c>
      <c r="N2357">
        <f>ROUNDUP(MONTH(Table1[[#This Row],[Ship Date]])/3,0)</f>
        <v>3</v>
      </c>
    </row>
    <row r="2358" spans="1:14" x14ac:dyDescent="0.3">
      <c r="A2358">
        <v>2373</v>
      </c>
      <c r="B2358" t="s">
        <v>3103</v>
      </c>
      <c r="C2358" t="s">
        <v>1275</v>
      </c>
      <c r="D2358" t="s">
        <v>3104</v>
      </c>
      <c r="E2358" s="1">
        <v>42558</v>
      </c>
      <c r="F2358" s="1">
        <v>42562</v>
      </c>
      <c r="G2358" t="s">
        <v>14</v>
      </c>
      <c r="H2358" s="6">
        <v>2.6320000000000001</v>
      </c>
      <c r="I2358">
        <v>1</v>
      </c>
      <c r="J2358">
        <v>0.2</v>
      </c>
      <c r="K2358" s="6">
        <v>0.82250000000000001</v>
      </c>
      <c r="L2358">
        <f>YEAR(Table1[[#This Row],[Ship Date]])</f>
        <v>2016</v>
      </c>
      <c r="M2358" t="str">
        <f>TEXT(Table1[[#This Row],[Ship Date]],"mmm")</f>
        <v>Jul</v>
      </c>
      <c r="N2358">
        <f>ROUNDUP(MONTH(Table1[[#This Row],[Ship Date]])/3,0)</f>
        <v>3</v>
      </c>
    </row>
    <row r="2359" spans="1:14" x14ac:dyDescent="0.3">
      <c r="A2359">
        <v>2374</v>
      </c>
      <c r="B2359" t="s">
        <v>3103</v>
      </c>
      <c r="C2359" t="s">
        <v>1275</v>
      </c>
      <c r="D2359" t="s">
        <v>2531</v>
      </c>
      <c r="E2359" s="1">
        <v>42558</v>
      </c>
      <c r="F2359" s="1">
        <v>42562</v>
      </c>
      <c r="G2359" t="s">
        <v>14</v>
      </c>
      <c r="H2359" s="6">
        <v>23.687999999999999</v>
      </c>
      <c r="I2359">
        <v>9</v>
      </c>
      <c r="J2359">
        <v>0.2</v>
      </c>
      <c r="K2359" s="6">
        <v>7.6985999999999999</v>
      </c>
      <c r="L2359">
        <f>YEAR(Table1[[#This Row],[Ship Date]])</f>
        <v>2016</v>
      </c>
      <c r="M2359" t="str">
        <f>TEXT(Table1[[#This Row],[Ship Date]],"mmm")</f>
        <v>Jul</v>
      </c>
      <c r="N2359">
        <f>ROUNDUP(MONTH(Table1[[#This Row],[Ship Date]])/3,0)</f>
        <v>3</v>
      </c>
    </row>
    <row r="2360" spans="1:14" x14ac:dyDescent="0.3">
      <c r="A2360">
        <v>2375</v>
      </c>
      <c r="B2360" t="s">
        <v>3103</v>
      </c>
      <c r="C2360" t="s">
        <v>1275</v>
      </c>
      <c r="D2360" t="s">
        <v>648</v>
      </c>
      <c r="E2360" s="1">
        <v>42558</v>
      </c>
      <c r="F2360" s="1">
        <v>42562</v>
      </c>
      <c r="G2360" t="s">
        <v>14</v>
      </c>
      <c r="H2360" s="6">
        <v>253.37200000000001</v>
      </c>
      <c r="I2360">
        <v>2</v>
      </c>
      <c r="J2360">
        <v>0.3</v>
      </c>
      <c r="K2360" s="6">
        <v>-14.478400000000001</v>
      </c>
      <c r="L2360">
        <f>YEAR(Table1[[#This Row],[Ship Date]])</f>
        <v>2016</v>
      </c>
      <c r="M2360" t="str">
        <f>TEXT(Table1[[#This Row],[Ship Date]],"mmm")</f>
        <v>Jul</v>
      </c>
      <c r="N2360">
        <f>ROUNDUP(MONTH(Table1[[#This Row],[Ship Date]])/3,0)</f>
        <v>3</v>
      </c>
    </row>
    <row r="2361" spans="1:14" x14ac:dyDescent="0.3">
      <c r="A2361">
        <v>2376</v>
      </c>
      <c r="B2361" t="s">
        <v>3105</v>
      </c>
      <c r="C2361" t="s">
        <v>1043</v>
      </c>
      <c r="D2361" t="s">
        <v>2088</v>
      </c>
      <c r="E2361" s="1">
        <v>42759</v>
      </c>
      <c r="F2361" s="1">
        <v>42765</v>
      </c>
      <c r="G2361" t="s">
        <v>22</v>
      </c>
      <c r="H2361" s="6">
        <v>5.67</v>
      </c>
      <c r="I2361">
        <v>3</v>
      </c>
      <c r="J2361">
        <v>0</v>
      </c>
      <c r="K2361" s="6">
        <v>0.1134</v>
      </c>
      <c r="L2361">
        <f>YEAR(Table1[[#This Row],[Ship Date]])</f>
        <v>2017</v>
      </c>
      <c r="M2361" t="str">
        <f>TEXT(Table1[[#This Row],[Ship Date]],"mmm")</f>
        <v>Jan</v>
      </c>
      <c r="N2361">
        <f>ROUNDUP(MONTH(Table1[[#This Row],[Ship Date]])/3,0)</f>
        <v>1</v>
      </c>
    </row>
    <row r="2362" spans="1:14" x14ac:dyDescent="0.3">
      <c r="A2362">
        <v>2377</v>
      </c>
      <c r="B2362" t="s">
        <v>3106</v>
      </c>
      <c r="C2362" t="s">
        <v>2206</v>
      </c>
      <c r="D2362" t="s">
        <v>2840</v>
      </c>
      <c r="E2362" s="1">
        <v>41870</v>
      </c>
      <c r="F2362" s="1">
        <v>41872</v>
      </c>
      <c r="G2362" t="s">
        <v>14</v>
      </c>
      <c r="H2362" s="6">
        <v>76.775999999999996</v>
      </c>
      <c r="I2362">
        <v>4</v>
      </c>
      <c r="J2362">
        <v>0.7</v>
      </c>
      <c r="K2362" s="6">
        <v>-58.861600000000003</v>
      </c>
      <c r="L2362">
        <f>YEAR(Table1[[#This Row],[Ship Date]])</f>
        <v>2014</v>
      </c>
      <c r="M2362" t="str">
        <f>TEXT(Table1[[#This Row],[Ship Date]],"mmm")</f>
        <v>Aug</v>
      </c>
      <c r="N2362">
        <f>ROUNDUP(MONTH(Table1[[#This Row],[Ship Date]])/3,0)</f>
        <v>3</v>
      </c>
    </row>
    <row r="2363" spans="1:14" x14ac:dyDescent="0.3">
      <c r="A2363">
        <v>2378</v>
      </c>
      <c r="B2363" t="s">
        <v>3106</v>
      </c>
      <c r="C2363" t="s">
        <v>2206</v>
      </c>
      <c r="D2363" t="s">
        <v>3107</v>
      </c>
      <c r="E2363" s="1">
        <v>41870</v>
      </c>
      <c r="F2363" s="1">
        <v>41872</v>
      </c>
      <c r="G2363" t="s">
        <v>14</v>
      </c>
      <c r="H2363" s="6">
        <v>9.1839999999999993</v>
      </c>
      <c r="I2363">
        <v>2</v>
      </c>
      <c r="J2363">
        <v>0.2</v>
      </c>
      <c r="K2363" s="6">
        <v>1.1479999999999999</v>
      </c>
      <c r="L2363">
        <f>YEAR(Table1[[#This Row],[Ship Date]])</f>
        <v>2014</v>
      </c>
      <c r="M2363" t="str">
        <f>TEXT(Table1[[#This Row],[Ship Date]],"mmm")</f>
        <v>Aug</v>
      </c>
      <c r="N2363">
        <f>ROUNDUP(MONTH(Table1[[#This Row],[Ship Date]])/3,0)</f>
        <v>3</v>
      </c>
    </row>
    <row r="2364" spans="1:14" x14ac:dyDescent="0.3">
      <c r="A2364">
        <v>2379</v>
      </c>
      <c r="B2364" t="s">
        <v>3108</v>
      </c>
      <c r="C2364" t="s">
        <v>2099</v>
      </c>
      <c r="D2364" t="s">
        <v>2875</v>
      </c>
      <c r="E2364" s="1">
        <v>42344</v>
      </c>
      <c r="F2364" s="1">
        <v>42349</v>
      </c>
      <c r="G2364" t="s">
        <v>22</v>
      </c>
      <c r="H2364" s="6">
        <v>32.75</v>
      </c>
      <c r="I2364">
        <v>5</v>
      </c>
      <c r="J2364">
        <v>0</v>
      </c>
      <c r="K2364" s="6">
        <v>15.065</v>
      </c>
      <c r="L2364">
        <f>YEAR(Table1[[#This Row],[Ship Date]])</f>
        <v>2015</v>
      </c>
      <c r="M2364" t="str">
        <f>TEXT(Table1[[#This Row],[Ship Date]],"mmm")</f>
        <v>Dec</v>
      </c>
      <c r="N2364">
        <f>ROUNDUP(MONTH(Table1[[#This Row],[Ship Date]])/3,0)</f>
        <v>4</v>
      </c>
    </row>
    <row r="2365" spans="1:14" x14ac:dyDescent="0.3">
      <c r="A2365">
        <v>2380</v>
      </c>
      <c r="B2365" t="s">
        <v>3109</v>
      </c>
      <c r="C2365" t="s">
        <v>2545</v>
      </c>
      <c r="D2365" t="s">
        <v>978</v>
      </c>
      <c r="E2365" s="1">
        <v>42496</v>
      </c>
      <c r="F2365" s="1">
        <v>42500</v>
      </c>
      <c r="G2365" t="s">
        <v>22</v>
      </c>
      <c r="H2365" s="6">
        <v>7.2160000000000002</v>
      </c>
      <c r="I2365">
        <v>2</v>
      </c>
      <c r="J2365">
        <v>0.2</v>
      </c>
      <c r="K2365" s="6">
        <v>1.7138</v>
      </c>
      <c r="L2365">
        <f>YEAR(Table1[[#This Row],[Ship Date]])</f>
        <v>2016</v>
      </c>
      <c r="M2365" t="str">
        <f>TEXT(Table1[[#This Row],[Ship Date]],"mmm")</f>
        <v>May</v>
      </c>
      <c r="N2365">
        <f>ROUNDUP(MONTH(Table1[[#This Row],[Ship Date]])/3,0)</f>
        <v>2</v>
      </c>
    </row>
    <row r="2366" spans="1:14" x14ac:dyDescent="0.3">
      <c r="A2366">
        <v>2381</v>
      </c>
      <c r="B2366" t="s">
        <v>3109</v>
      </c>
      <c r="C2366" t="s">
        <v>2545</v>
      </c>
      <c r="D2366" t="s">
        <v>3110</v>
      </c>
      <c r="E2366" s="1">
        <v>42496</v>
      </c>
      <c r="F2366" s="1">
        <v>42500</v>
      </c>
      <c r="G2366" t="s">
        <v>22</v>
      </c>
      <c r="H2366" s="6">
        <v>49.567999999999998</v>
      </c>
      <c r="I2366">
        <v>2</v>
      </c>
      <c r="J2366">
        <v>0.2</v>
      </c>
      <c r="K2366" s="6">
        <v>15.49</v>
      </c>
      <c r="L2366">
        <f>YEAR(Table1[[#This Row],[Ship Date]])</f>
        <v>2016</v>
      </c>
      <c r="M2366" t="str">
        <f>TEXT(Table1[[#This Row],[Ship Date]],"mmm")</f>
        <v>May</v>
      </c>
      <c r="N2366">
        <f>ROUNDUP(MONTH(Table1[[#This Row],[Ship Date]])/3,0)</f>
        <v>2</v>
      </c>
    </row>
    <row r="2367" spans="1:14" x14ac:dyDescent="0.3">
      <c r="A2367">
        <v>2382</v>
      </c>
      <c r="B2367" t="s">
        <v>3109</v>
      </c>
      <c r="C2367" t="s">
        <v>2545</v>
      </c>
      <c r="D2367" t="s">
        <v>71</v>
      </c>
      <c r="E2367" s="1">
        <v>42496</v>
      </c>
      <c r="F2367" s="1">
        <v>42500</v>
      </c>
      <c r="G2367" t="s">
        <v>22</v>
      </c>
      <c r="H2367" s="6">
        <v>54.712000000000003</v>
      </c>
      <c r="I2367">
        <v>7</v>
      </c>
      <c r="J2367">
        <v>0.2</v>
      </c>
      <c r="K2367" s="6">
        <v>11.626300000000001</v>
      </c>
      <c r="L2367">
        <f>YEAR(Table1[[#This Row],[Ship Date]])</f>
        <v>2016</v>
      </c>
      <c r="M2367" t="str">
        <f>TEXT(Table1[[#This Row],[Ship Date]],"mmm")</f>
        <v>May</v>
      </c>
      <c r="N2367">
        <f>ROUNDUP(MONTH(Table1[[#This Row],[Ship Date]])/3,0)</f>
        <v>2</v>
      </c>
    </row>
    <row r="2368" spans="1:14" x14ac:dyDescent="0.3">
      <c r="A2368">
        <v>2383</v>
      </c>
      <c r="B2368" t="s">
        <v>3111</v>
      </c>
      <c r="C2368" t="s">
        <v>3112</v>
      </c>
      <c r="D2368" t="s">
        <v>3113</v>
      </c>
      <c r="E2368" s="1">
        <v>42819</v>
      </c>
      <c r="F2368" s="1">
        <v>42820</v>
      </c>
      <c r="G2368" t="s">
        <v>82</v>
      </c>
      <c r="H2368" s="6">
        <v>176.04</v>
      </c>
      <c r="I2368">
        <v>4</v>
      </c>
      <c r="J2368">
        <v>0</v>
      </c>
      <c r="K2368" s="6">
        <v>45.770400000000002</v>
      </c>
      <c r="L2368">
        <f>YEAR(Table1[[#This Row],[Ship Date]])</f>
        <v>2017</v>
      </c>
      <c r="M2368" t="str">
        <f>TEXT(Table1[[#This Row],[Ship Date]],"mmm")</f>
        <v>Mar</v>
      </c>
      <c r="N2368">
        <f>ROUNDUP(MONTH(Table1[[#This Row],[Ship Date]])/3,0)</f>
        <v>1</v>
      </c>
    </row>
    <row r="2369" spans="1:14" x14ac:dyDescent="0.3">
      <c r="A2369">
        <v>2384</v>
      </c>
      <c r="B2369" t="s">
        <v>3111</v>
      </c>
      <c r="C2369" t="s">
        <v>3112</v>
      </c>
      <c r="D2369" t="s">
        <v>3114</v>
      </c>
      <c r="E2369" s="1">
        <v>42819</v>
      </c>
      <c r="F2369" s="1">
        <v>42820</v>
      </c>
      <c r="G2369" t="s">
        <v>82</v>
      </c>
      <c r="H2369" s="6">
        <v>16.02</v>
      </c>
      <c r="I2369">
        <v>9</v>
      </c>
      <c r="J2369">
        <v>0</v>
      </c>
      <c r="K2369" s="6">
        <v>4.4855999999999998</v>
      </c>
      <c r="L2369">
        <f>YEAR(Table1[[#This Row],[Ship Date]])</f>
        <v>2017</v>
      </c>
      <c r="M2369" t="str">
        <f>TEXT(Table1[[#This Row],[Ship Date]],"mmm")</f>
        <v>Mar</v>
      </c>
      <c r="N2369">
        <f>ROUNDUP(MONTH(Table1[[#This Row],[Ship Date]])/3,0)</f>
        <v>1</v>
      </c>
    </row>
    <row r="2370" spans="1:14" x14ac:dyDescent="0.3">
      <c r="A2370">
        <v>2385</v>
      </c>
      <c r="B2370" t="s">
        <v>3111</v>
      </c>
      <c r="C2370" t="s">
        <v>3112</v>
      </c>
      <c r="D2370" t="s">
        <v>1953</v>
      </c>
      <c r="E2370" s="1">
        <v>42819</v>
      </c>
      <c r="F2370" s="1">
        <v>42820</v>
      </c>
      <c r="G2370" t="s">
        <v>82</v>
      </c>
      <c r="H2370" s="6">
        <v>185.92</v>
      </c>
      <c r="I2370">
        <v>4</v>
      </c>
      <c r="J2370">
        <v>0.2</v>
      </c>
      <c r="K2370" s="6">
        <v>62.747999999999998</v>
      </c>
      <c r="L2370">
        <f>YEAR(Table1[[#This Row],[Ship Date]])</f>
        <v>2017</v>
      </c>
      <c r="M2370" t="str">
        <f>TEXT(Table1[[#This Row],[Ship Date]],"mmm")</f>
        <v>Mar</v>
      </c>
      <c r="N2370">
        <f>ROUNDUP(MONTH(Table1[[#This Row],[Ship Date]])/3,0)</f>
        <v>1</v>
      </c>
    </row>
    <row r="2371" spans="1:14" x14ac:dyDescent="0.3">
      <c r="A2371">
        <v>2386</v>
      </c>
      <c r="B2371" t="s">
        <v>3111</v>
      </c>
      <c r="C2371" t="s">
        <v>3112</v>
      </c>
      <c r="D2371" t="s">
        <v>3115</v>
      </c>
      <c r="E2371" s="1">
        <v>42819</v>
      </c>
      <c r="F2371" s="1">
        <v>42820</v>
      </c>
      <c r="G2371" t="s">
        <v>82</v>
      </c>
      <c r="H2371" s="6">
        <v>211.16800000000001</v>
      </c>
      <c r="I2371">
        <v>4</v>
      </c>
      <c r="J2371">
        <v>0.2</v>
      </c>
      <c r="K2371" s="6">
        <v>15.8376</v>
      </c>
      <c r="L2371">
        <f>YEAR(Table1[[#This Row],[Ship Date]])</f>
        <v>2017</v>
      </c>
      <c r="M2371" t="str">
        <f>TEXT(Table1[[#This Row],[Ship Date]],"mmm")</f>
        <v>Mar</v>
      </c>
      <c r="N2371">
        <f>ROUNDUP(MONTH(Table1[[#This Row],[Ship Date]])/3,0)</f>
        <v>1</v>
      </c>
    </row>
    <row r="2372" spans="1:14" x14ac:dyDescent="0.3">
      <c r="A2372">
        <v>2387</v>
      </c>
      <c r="B2372" t="s">
        <v>3111</v>
      </c>
      <c r="C2372" t="s">
        <v>3112</v>
      </c>
      <c r="D2372" t="s">
        <v>3116</v>
      </c>
      <c r="E2372" s="1">
        <v>42819</v>
      </c>
      <c r="F2372" s="1">
        <v>42820</v>
      </c>
      <c r="G2372" t="s">
        <v>82</v>
      </c>
      <c r="H2372" s="6">
        <v>479.98399999999998</v>
      </c>
      <c r="I2372">
        <v>2</v>
      </c>
      <c r="J2372">
        <v>0.2</v>
      </c>
      <c r="K2372" s="6">
        <v>59.997999999999998</v>
      </c>
      <c r="L2372">
        <f>YEAR(Table1[[#This Row],[Ship Date]])</f>
        <v>2017</v>
      </c>
      <c r="M2372" t="str">
        <f>TEXT(Table1[[#This Row],[Ship Date]],"mmm")</f>
        <v>Mar</v>
      </c>
      <c r="N2372">
        <f>ROUNDUP(MONTH(Table1[[#This Row],[Ship Date]])/3,0)</f>
        <v>1</v>
      </c>
    </row>
    <row r="2373" spans="1:14" x14ac:dyDescent="0.3">
      <c r="A2373">
        <v>2388</v>
      </c>
      <c r="B2373" t="s">
        <v>3117</v>
      </c>
      <c r="C2373" t="s">
        <v>2957</v>
      </c>
      <c r="D2373" t="s">
        <v>3118</v>
      </c>
      <c r="E2373" s="1">
        <v>42350</v>
      </c>
      <c r="F2373" s="1">
        <v>42353</v>
      </c>
      <c r="G2373" t="s">
        <v>82</v>
      </c>
      <c r="H2373" s="6">
        <v>7.86</v>
      </c>
      <c r="I2373">
        <v>2</v>
      </c>
      <c r="J2373">
        <v>0</v>
      </c>
      <c r="K2373" s="6">
        <v>3.6156000000000001</v>
      </c>
      <c r="L2373">
        <f>YEAR(Table1[[#This Row],[Ship Date]])</f>
        <v>2015</v>
      </c>
      <c r="M2373" t="str">
        <f>TEXT(Table1[[#This Row],[Ship Date]],"mmm")</f>
        <v>Dec</v>
      </c>
      <c r="N2373">
        <f>ROUNDUP(MONTH(Table1[[#This Row],[Ship Date]])/3,0)</f>
        <v>4</v>
      </c>
    </row>
    <row r="2374" spans="1:14" x14ac:dyDescent="0.3">
      <c r="A2374">
        <v>2389</v>
      </c>
      <c r="B2374" t="s">
        <v>3117</v>
      </c>
      <c r="C2374" t="s">
        <v>2957</v>
      </c>
      <c r="D2374" t="s">
        <v>3119</v>
      </c>
      <c r="E2374" s="1">
        <v>42350</v>
      </c>
      <c r="F2374" s="1">
        <v>42353</v>
      </c>
      <c r="G2374" t="s">
        <v>82</v>
      </c>
      <c r="H2374" s="6">
        <v>24.448</v>
      </c>
      <c r="I2374">
        <v>2</v>
      </c>
      <c r="J2374">
        <v>0.2</v>
      </c>
      <c r="K2374" s="6">
        <v>8.8623999999999992</v>
      </c>
      <c r="L2374">
        <f>YEAR(Table1[[#This Row],[Ship Date]])</f>
        <v>2015</v>
      </c>
      <c r="M2374" t="str">
        <f>TEXT(Table1[[#This Row],[Ship Date]],"mmm")</f>
        <v>Dec</v>
      </c>
      <c r="N2374">
        <f>ROUNDUP(MONTH(Table1[[#This Row],[Ship Date]])/3,0)</f>
        <v>4</v>
      </c>
    </row>
    <row r="2375" spans="1:14" x14ac:dyDescent="0.3">
      <c r="A2375">
        <v>2390</v>
      </c>
      <c r="B2375" t="s">
        <v>3120</v>
      </c>
      <c r="C2375" t="s">
        <v>3121</v>
      </c>
      <c r="D2375" t="s">
        <v>3122</v>
      </c>
      <c r="E2375" s="1">
        <v>42344</v>
      </c>
      <c r="F2375" s="1">
        <v>42348</v>
      </c>
      <c r="G2375" t="s">
        <v>22</v>
      </c>
      <c r="H2375" s="6">
        <v>6.48</v>
      </c>
      <c r="I2375">
        <v>1</v>
      </c>
      <c r="J2375">
        <v>0</v>
      </c>
      <c r="K2375" s="6">
        <v>3.1103999999999998</v>
      </c>
      <c r="L2375">
        <f>YEAR(Table1[[#This Row],[Ship Date]])</f>
        <v>2015</v>
      </c>
      <c r="M2375" t="str">
        <f>TEXT(Table1[[#This Row],[Ship Date]],"mmm")</f>
        <v>Dec</v>
      </c>
      <c r="N2375">
        <f>ROUNDUP(MONTH(Table1[[#This Row],[Ship Date]])/3,0)</f>
        <v>4</v>
      </c>
    </row>
    <row r="2376" spans="1:14" x14ac:dyDescent="0.3">
      <c r="A2376">
        <v>2391</v>
      </c>
      <c r="B2376" t="s">
        <v>3120</v>
      </c>
      <c r="C2376" t="s">
        <v>3121</v>
      </c>
      <c r="D2376" t="s">
        <v>3123</v>
      </c>
      <c r="E2376" s="1">
        <v>42344</v>
      </c>
      <c r="F2376" s="1">
        <v>42348</v>
      </c>
      <c r="G2376" t="s">
        <v>22</v>
      </c>
      <c r="H2376" s="6">
        <v>41.86</v>
      </c>
      <c r="I2376">
        <v>7</v>
      </c>
      <c r="J2376">
        <v>0</v>
      </c>
      <c r="K2376" s="6">
        <v>20.511399999999998</v>
      </c>
      <c r="L2376">
        <f>YEAR(Table1[[#This Row],[Ship Date]])</f>
        <v>2015</v>
      </c>
      <c r="M2376" t="str">
        <f>TEXT(Table1[[#This Row],[Ship Date]],"mmm")</f>
        <v>Dec</v>
      </c>
      <c r="N2376">
        <f>ROUNDUP(MONTH(Table1[[#This Row],[Ship Date]])/3,0)</f>
        <v>4</v>
      </c>
    </row>
    <row r="2377" spans="1:14" x14ac:dyDescent="0.3">
      <c r="A2377">
        <v>2392</v>
      </c>
      <c r="B2377" t="s">
        <v>3120</v>
      </c>
      <c r="C2377" t="s">
        <v>3121</v>
      </c>
      <c r="D2377" t="s">
        <v>3124</v>
      </c>
      <c r="E2377" s="1">
        <v>42344</v>
      </c>
      <c r="F2377" s="1">
        <v>42348</v>
      </c>
      <c r="G2377" t="s">
        <v>22</v>
      </c>
      <c r="H2377" s="6">
        <v>1619.91</v>
      </c>
      <c r="I2377">
        <v>9</v>
      </c>
      <c r="J2377">
        <v>0</v>
      </c>
      <c r="K2377" s="6">
        <v>97.194599999999994</v>
      </c>
      <c r="L2377">
        <f>YEAR(Table1[[#This Row],[Ship Date]])</f>
        <v>2015</v>
      </c>
      <c r="M2377" t="str">
        <f>TEXT(Table1[[#This Row],[Ship Date]],"mmm")</f>
        <v>Dec</v>
      </c>
      <c r="N2377">
        <f>ROUNDUP(MONTH(Table1[[#This Row],[Ship Date]])/3,0)</f>
        <v>4</v>
      </c>
    </row>
    <row r="2378" spans="1:14" x14ac:dyDescent="0.3">
      <c r="A2378">
        <v>2393</v>
      </c>
      <c r="B2378" t="s">
        <v>3120</v>
      </c>
      <c r="C2378" t="s">
        <v>3121</v>
      </c>
      <c r="D2378" t="s">
        <v>2579</v>
      </c>
      <c r="E2378" s="1">
        <v>42344</v>
      </c>
      <c r="F2378" s="1">
        <v>42348</v>
      </c>
      <c r="G2378" t="s">
        <v>22</v>
      </c>
      <c r="H2378" s="6">
        <v>113.92</v>
      </c>
      <c r="I2378">
        <v>4</v>
      </c>
      <c r="J2378">
        <v>0</v>
      </c>
      <c r="K2378" s="6">
        <v>42.150399999999998</v>
      </c>
      <c r="L2378">
        <f>YEAR(Table1[[#This Row],[Ship Date]])</f>
        <v>2015</v>
      </c>
      <c r="M2378" t="str">
        <f>TEXT(Table1[[#This Row],[Ship Date]],"mmm")</f>
        <v>Dec</v>
      </c>
      <c r="N2378">
        <f>ROUNDUP(MONTH(Table1[[#This Row],[Ship Date]])/3,0)</f>
        <v>4</v>
      </c>
    </row>
    <row r="2379" spans="1:14" x14ac:dyDescent="0.3">
      <c r="A2379">
        <v>2394</v>
      </c>
      <c r="B2379" t="s">
        <v>3125</v>
      </c>
      <c r="C2379" t="s">
        <v>1774</v>
      </c>
      <c r="D2379" t="s">
        <v>800</v>
      </c>
      <c r="E2379" s="1">
        <v>42446</v>
      </c>
      <c r="F2379" s="1">
        <v>42452</v>
      </c>
      <c r="G2379" t="s">
        <v>22</v>
      </c>
      <c r="H2379" s="6">
        <v>39.68</v>
      </c>
      <c r="I2379">
        <v>2</v>
      </c>
      <c r="J2379">
        <v>0</v>
      </c>
      <c r="K2379" s="6">
        <v>10.316800000000001</v>
      </c>
      <c r="L2379">
        <f>YEAR(Table1[[#This Row],[Ship Date]])</f>
        <v>2016</v>
      </c>
      <c r="M2379" t="str">
        <f>TEXT(Table1[[#This Row],[Ship Date]],"mmm")</f>
        <v>Mar</v>
      </c>
      <c r="N2379">
        <f>ROUNDUP(MONTH(Table1[[#This Row],[Ship Date]])/3,0)</f>
        <v>1</v>
      </c>
    </row>
    <row r="2380" spans="1:14" x14ac:dyDescent="0.3">
      <c r="A2380">
        <v>2395</v>
      </c>
      <c r="B2380" t="s">
        <v>3126</v>
      </c>
      <c r="C2380" t="s">
        <v>3027</v>
      </c>
      <c r="D2380" t="s">
        <v>2727</v>
      </c>
      <c r="E2380" s="1">
        <v>42322</v>
      </c>
      <c r="F2380" s="1">
        <v>42327</v>
      </c>
      <c r="G2380" t="s">
        <v>22</v>
      </c>
      <c r="H2380" s="6">
        <v>37.6</v>
      </c>
      <c r="I2380">
        <v>2</v>
      </c>
      <c r="J2380">
        <v>0</v>
      </c>
      <c r="K2380" s="6">
        <v>2.2559999999999998</v>
      </c>
      <c r="L2380">
        <f>YEAR(Table1[[#This Row],[Ship Date]])</f>
        <v>2015</v>
      </c>
      <c r="M2380" t="str">
        <f>TEXT(Table1[[#This Row],[Ship Date]],"mmm")</f>
        <v>Nov</v>
      </c>
      <c r="N2380">
        <f>ROUNDUP(MONTH(Table1[[#This Row],[Ship Date]])/3,0)</f>
        <v>4</v>
      </c>
    </row>
    <row r="2381" spans="1:14" x14ac:dyDescent="0.3">
      <c r="A2381">
        <v>2396</v>
      </c>
      <c r="B2381" t="s">
        <v>3126</v>
      </c>
      <c r="C2381" t="s">
        <v>3027</v>
      </c>
      <c r="D2381" t="s">
        <v>1092</v>
      </c>
      <c r="E2381" s="1">
        <v>42322</v>
      </c>
      <c r="F2381" s="1">
        <v>42327</v>
      </c>
      <c r="G2381" t="s">
        <v>22</v>
      </c>
      <c r="H2381" s="6">
        <v>59.9</v>
      </c>
      <c r="I2381">
        <v>2</v>
      </c>
      <c r="J2381">
        <v>0</v>
      </c>
      <c r="K2381" s="6">
        <v>23.96</v>
      </c>
      <c r="L2381">
        <f>YEAR(Table1[[#This Row],[Ship Date]])</f>
        <v>2015</v>
      </c>
      <c r="M2381" t="str">
        <f>TEXT(Table1[[#This Row],[Ship Date]],"mmm")</f>
        <v>Nov</v>
      </c>
      <c r="N2381">
        <f>ROUNDUP(MONTH(Table1[[#This Row],[Ship Date]])/3,0)</f>
        <v>4</v>
      </c>
    </row>
    <row r="2382" spans="1:14" x14ac:dyDescent="0.3">
      <c r="A2382">
        <v>2397</v>
      </c>
      <c r="B2382" t="s">
        <v>3126</v>
      </c>
      <c r="C2382" t="s">
        <v>3027</v>
      </c>
      <c r="D2382" t="s">
        <v>2061</v>
      </c>
      <c r="E2382" s="1">
        <v>42322</v>
      </c>
      <c r="F2382" s="1">
        <v>42327</v>
      </c>
      <c r="G2382" t="s">
        <v>22</v>
      </c>
      <c r="H2382" s="6">
        <v>37</v>
      </c>
      <c r="I2382">
        <v>5</v>
      </c>
      <c r="J2382">
        <v>0</v>
      </c>
      <c r="K2382" s="6">
        <v>16.649999999999999</v>
      </c>
      <c r="L2382">
        <f>YEAR(Table1[[#This Row],[Ship Date]])</f>
        <v>2015</v>
      </c>
      <c r="M2382" t="str">
        <f>TEXT(Table1[[#This Row],[Ship Date]],"mmm")</f>
        <v>Nov</v>
      </c>
      <c r="N2382">
        <f>ROUNDUP(MONTH(Table1[[#This Row],[Ship Date]])/3,0)</f>
        <v>4</v>
      </c>
    </row>
    <row r="2383" spans="1:14" x14ac:dyDescent="0.3">
      <c r="A2383">
        <v>2398</v>
      </c>
      <c r="B2383" t="s">
        <v>3127</v>
      </c>
      <c r="C2383" t="s">
        <v>1905</v>
      </c>
      <c r="D2383" t="s">
        <v>1571</v>
      </c>
      <c r="E2383" s="1">
        <v>42961</v>
      </c>
      <c r="F2383" s="1">
        <v>42963</v>
      </c>
      <c r="G2383" t="s">
        <v>14</v>
      </c>
      <c r="H2383" s="6">
        <v>5.76</v>
      </c>
      <c r="I2383">
        <v>2</v>
      </c>
      <c r="J2383">
        <v>0</v>
      </c>
      <c r="K2383" s="6">
        <v>2.8224</v>
      </c>
      <c r="L2383">
        <f>YEAR(Table1[[#This Row],[Ship Date]])</f>
        <v>2017</v>
      </c>
      <c r="M2383" t="str">
        <f>TEXT(Table1[[#This Row],[Ship Date]],"mmm")</f>
        <v>Aug</v>
      </c>
      <c r="N2383">
        <f>ROUNDUP(MONTH(Table1[[#This Row],[Ship Date]])/3,0)</f>
        <v>3</v>
      </c>
    </row>
    <row r="2384" spans="1:14" x14ac:dyDescent="0.3">
      <c r="A2384">
        <v>2399</v>
      </c>
      <c r="B2384" t="s">
        <v>3127</v>
      </c>
      <c r="C2384" t="s">
        <v>1905</v>
      </c>
      <c r="D2384" t="s">
        <v>56</v>
      </c>
      <c r="E2384" s="1">
        <v>42961</v>
      </c>
      <c r="F2384" s="1">
        <v>42963</v>
      </c>
      <c r="G2384" t="s">
        <v>14</v>
      </c>
      <c r="H2384" s="6">
        <v>16.68</v>
      </c>
      <c r="I2384">
        <v>6</v>
      </c>
      <c r="J2384">
        <v>0</v>
      </c>
      <c r="K2384" s="6">
        <v>4.3368000000000002</v>
      </c>
      <c r="L2384">
        <f>YEAR(Table1[[#This Row],[Ship Date]])</f>
        <v>2017</v>
      </c>
      <c r="M2384" t="str">
        <f>TEXT(Table1[[#This Row],[Ship Date]],"mmm")</f>
        <v>Aug</v>
      </c>
      <c r="N2384">
        <f>ROUNDUP(MONTH(Table1[[#This Row],[Ship Date]])/3,0)</f>
        <v>3</v>
      </c>
    </row>
    <row r="2385" spans="1:14" x14ac:dyDescent="0.3">
      <c r="A2385">
        <v>2400</v>
      </c>
      <c r="B2385" t="s">
        <v>3128</v>
      </c>
      <c r="C2385" t="s">
        <v>488</v>
      </c>
      <c r="D2385" t="s">
        <v>872</v>
      </c>
      <c r="E2385" s="1">
        <v>42987</v>
      </c>
      <c r="F2385" s="1">
        <v>42993</v>
      </c>
      <c r="G2385" t="s">
        <v>22</v>
      </c>
      <c r="H2385" s="6">
        <v>628.80999999999995</v>
      </c>
      <c r="I2385">
        <v>7</v>
      </c>
      <c r="J2385">
        <v>0</v>
      </c>
      <c r="K2385" s="6">
        <v>12.5762</v>
      </c>
      <c r="L2385">
        <f>YEAR(Table1[[#This Row],[Ship Date]])</f>
        <v>2017</v>
      </c>
      <c r="M2385" t="str">
        <f>TEXT(Table1[[#This Row],[Ship Date]],"mmm")</f>
        <v>Sep</v>
      </c>
      <c r="N2385">
        <f>ROUNDUP(MONTH(Table1[[#This Row],[Ship Date]])/3,0)</f>
        <v>3</v>
      </c>
    </row>
    <row r="2386" spans="1:14" x14ac:dyDescent="0.3">
      <c r="A2386">
        <v>2401</v>
      </c>
      <c r="B2386" t="s">
        <v>3128</v>
      </c>
      <c r="C2386" t="s">
        <v>488</v>
      </c>
      <c r="D2386" t="s">
        <v>2200</v>
      </c>
      <c r="E2386" s="1">
        <v>42987</v>
      </c>
      <c r="F2386" s="1">
        <v>42993</v>
      </c>
      <c r="G2386" t="s">
        <v>22</v>
      </c>
      <c r="H2386" s="6">
        <v>56.45</v>
      </c>
      <c r="I2386">
        <v>5</v>
      </c>
      <c r="J2386">
        <v>0</v>
      </c>
      <c r="K2386" s="6">
        <v>14.677</v>
      </c>
      <c r="L2386">
        <f>YEAR(Table1[[#This Row],[Ship Date]])</f>
        <v>2017</v>
      </c>
      <c r="M2386" t="str">
        <f>TEXT(Table1[[#This Row],[Ship Date]],"mmm")</f>
        <v>Sep</v>
      </c>
      <c r="N2386">
        <f>ROUNDUP(MONTH(Table1[[#This Row],[Ship Date]])/3,0)</f>
        <v>3</v>
      </c>
    </row>
    <row r="2387" spans="1:14" x14ac:dyDescent="0.3">
      <c r="A2387">
        <v>2402</v>
      </c>
      <c r="B2387" t="s">
        <v>3129</v>
      </c>
      <c r="C2387" t="s">
        <v>2658</v>
      </c>
      <c r="D2387" t="s">
        <v>2048</v>
      </c>
      <c r="E2387" s="1">
        <v>42826</v>
      </c>
      <c r="F2387" s="1">
        <v>42829</v>
      </c>
      <c r="G2387" t="s">
        <v>14</v>
      </c>
      <c r="H2387" s="6">
        <v>94.2</v>
      </c>
      <c r="I2387">
        <v>6</v>
      </c>
      <c r="J2387">
        <v>0</v>
      </c>
      <c r="K2387" s="6">
        <v>23.55</v>
      </c>
      <c r="L2387">
        <f>YEAR(Table1[[#This Row],[Ship Date]])</f>
        <v>2017</v>
      </c>
      <c r="M2387" t="str">
        <f>TEXT(Table1[[#This Row],[Ship Date]],"mmm")</f>
        <v>Apr</v>
      </c>
      <c r="N2387">
        <f>ROUNDUP(MONTH(Table1[[#This Row],[Ship Date]])/3,0)</f>
        <v>2</v>
      </c>
    </row>
    <row r="2388" spans="1:14" x14ac:dyDescent="0.3">
      <c r="A2388">
        <v>2403</v>
      </c>
      <c r="B2388" t="s">
        <v>3129</v>
      </c>
      <c r="C2388" t="s">
        <v>2658</v>
      </c>
      <c r="D2388" t="s">
        <v>323</v>
      </c>
      <c r="E2388" s="1">
        <v>42826</v>
      </c>
      <c r="F2388" s="1">
        <v>42829</v>
      </c>
      <c r="G2388" t="s">
        <v>14</v>
      </c>
      <c r="H2388" s="6">
        <v>28.4</v>
      </c>
      <c r="I2388">
        <v>5</v>
      </c>
      <c r="J2388">
        <v>0</v>
      </c>
      <c r="K2388" s="6">
        <v>13.348000000000001</v>
      </c>
      <c r="L2388">
        <f>YEAR(Table1[[#This Row],[Ship Date]])</f>
        <v>2017</v>
      </c>
      <c r="M2388" t="str">
        <f>TEXT(Table1[[#This Row],[Ship Date]],"mmm")</f>
        <v>Apr</v>
      </c>
      <c r="N2388">
        <f>ROUNDUP(MONTH(Table1[[#This Row],[Ship Date]])/3,0)</f>
        <v>2</v>
      </c>
    </row>
    <row r="2389" spans="1:14" x14ac:dyDescent="0.3">
      <c r="A2389">
        <v>2404</v>
      </c>
      <c r="B2389" t="s">
        <v>3130</v>
      </c>
      <c r="C2389" t="s">
        <v>2060</v>
      </c>
      <c r="D2389" t="s">
        <v>3131</v>
      </c>
      <c r="E2389" s="1">
        <v>42640</v>
      </c>
      <c r="F2389" s="1">
        <v>42646</v>
      </c>
      <c r="G2389" t="s">
        <v>22</v>
      </c>
      <c r="H2389" s="6">
        <v>956.66480000000001</v>
      </c>
      <c r="I2389">
        <v>7</v>
      </c>
      <c r="J2389">
        <v>0.32</v>
      </c>
      <c r="K2389" s="6">
        <v>-225.0976</v>
      </c>
      <c r="L2389">
        <f>YEAR(Table1[[#This Row],[Ship Date]])</f>
        <v>2016</v>
      </c>
      <c r="M2389" t="str">
        <f>TEXT(Table1[[#This Row],[Ship Date]],"mmm")</f>
        <v>Oct</v>
      </c>
      <c r="N2389">
        <f>ROUNDUP(MONTH(Table1[[#This Row],[Ship Date]])/3,0)</f>
        <v>4</v>
      </c>
    </row>
    <row r="2390" spans="1:14" x14ac:dyDescent="0.3">
      <c r="A2390">
        <v>2405</v>
      </c>
      <c r="B2390" t="s">
        <v>3132</v>
      </c>
      <c r="C2390" t="s">
        <v>929</v>
      </c>
      <c r="D2390" t="s">
        <v>1445</v>
      </c>
      <c r="E2390" s="1">
        <v>43015</v>
      </c>
      <c r="F2390" s="1">
        <v>43019</v>
      </c>
      <c r="G2390" t="s">
        <v>22</v>
      </c>
      <c r="H2390" s="6">
        <v>1115.9100000000001</v>
      </c>
      <c r="I2390">
        <v>9</v>
      </c>
      <c r="J2390">
        <v>0</v>
      </c>
      <c r="K2390" s="6">
        <v>200.8638</v>
      </c>
      <c r="L2390">
        <f>YEAR(Table1[[#This Row],[Ship Date]])</f>
        <v>2017</v>
      </c>
      <c r="M2390" t="str">
        <f>TEXT(Table1[[#This Row],[Ship Date]],"mmm")</f>
        <v>Oct</v>
      </c>
      <c r="N2390">
        <f>ROUNDUP(MONTH(Table1[[#This Row],[Ship Date]])/3,0)</f>
        <v>4</v>
      </c>
    </row>
    <row r="2391" spans="1:14" x14ac:dyDescent="0.3">
      <c r="A2391">
        <v>2406</v>
      </c>
      <c r="B2391" t="s">
        <v>3132</v>
      </c>
      <c r="C2391" t="s">
        <v>929</v>
      </c>
      <c r="D2391" t="s">
        <v>921</v>
      </c>
      <c r="E2391" s="1">
        <v>43015</v>
      </c>
      <c r="F2391" s="1">
        <v>43019</v>
      </c>
      <c r="G2391" t="s">
        <v>22</v>
      </c>
      <c r="H2391" s="6">
        <v>128.744</v>
      </c>
      <c r="I2391">
        <v>7</v>
      </c>
      <c r="J2391">
        <v>0.2</v>
      </c>
      <c r="K2391" s="6">
        <v>-28.967400000000001</v>
      </c>
      <c r="L2391">
        <f>YEAR(Table1[[#This Row],[Ship Date]])</f>
        <v>2017</v>
      </c>
      <c r="M2391" t="str">
        <f>TEXT(Table1[[#This Row],[Ship Date]],"mmm")</f>
        <v>Oct</v>
      </c>
      <c r="N2391">
        <f>ROUNDUP(MONTH(Table1[[#This Row],[Ship Date]])/3,0)</f>
        <v>4</v>
      </c>
    </row>
    <row r="2392" spans="1:14" x14ac:dyDescent="0.3">
      <c r="A2392">
        <v>2407</v>
      </c>
      <c r="B2392" t="s">
        <v>3132</v>
      </c>
      <c r="C2392" t="s">
        <v>929</v>
      </c>
      <c r="D2392" t="s">
        <v>623</v>
      </c>
      <c r="E2392" s="1">
        <v>43015</v>
      </c>
      <c r="F2392" s="1">
        <v>43019</v>
      </c>
      <c r="G2392" t="s">
        <v>22</v>
      </c>
      <c r="H2392" s="6">
        <v>79.92</v>
      </c>
      <c r="I2392">
        <v>10</v>
      </c>
      <c r="J2392">
        <v>0.2</v>
      </c>
      <c r="K2392" s="6">
        <v>26.972999999999999</v>
      </c>
      <c r="L2392">
        <f>YEAR(Table1[[#This Row],[Ship Date]])</f>
        <v>2017</v>
      </c>
      <c r="M2392" t="str">
        <f>TEXT(Table1[[#This Row],[Ship Date]],"mmm")</f>
        <v>Oct</v>
      </c>
      <c r="N2392">
        <f>ROUNDUP(MONTH(Table1[[#This Row],[Ship Date]])/3,0)</f>
        <v>4</v>
      </c>
    </row>
    <row r="2393" spans="1:14" x14ac:dyDescent="0.3">
      <c r="A2393">
        <v>2408</v>
      </c>
      <c r="B2393" t="s">
        <v>3133</v>
      </c>
      <c r="C2393" t="s">
        <v>3134</v>
      </c>
      <c r="D2393" t="s">
        <v>2613</v>
      </c>
      <c r="E2393" s="1">
        <v>42755</v>
      </c>
      <c r="F2393" s="1">
        <v>42760</v>
      </c>
      <c r="G2393" t="s">
        <v>22</v>
      </c>
      <c r="H2393" s="6">
        <v>24.2</v>
      </c>
      <c r="I2393">
        <v>5</v>
      </c>
      <c r="J2393">
        <v>0</v>
      </c>
      <c r="K2393" s="6">
        <v>7.9859999999999998</v>
      </c>
      <c r="L2393">
        <f>YEAR(Table1[[#This Row],[Ship Date]])</f>
        <v>2017</v>
      </c>
      <c r="M2393" t="str">
        <f>TEXT(Table1[[#This Row],[Ship Date]],"mmm")</f>
        <v>Jan</v>
      </c>
      <c r="N2393">
        <f>ROUNDUP(MONTH(Table1[[#This Row],[Ship Date]])/3,0)</f>
        <v>1</v>
      </c>
    </row>
    <row r="2394" spans="1:14" x14ac:dyDescent="0.3">
      <c r="A2394">
        <v>2409</v>
      </c>
      <c r="B2394" t="s">
        <v>3133</v>
      </c>
      <c r="C2394" t="s">
        <v>3134</v>
      </c>
      <c r="D2394" t="s">
        <v>3135</v>
      </c>
      <c r="E2394" s="1">
        <v>42755</v>
      </c>
      <c r="F2394" s="1">
        <v>42760</v>
      </c>
      <c r="G2394" t="s">
        <v>22</v>
      </c>
      <c r="H2394" s="6">
        <v>359.976</v>
      </c>
      <c r="I2394">
        <v>3</v>
      </c>
      <c r="J2394">
        <v>0.2</v>
      </c>
      <c r="K2394" s="6">
        <v>130.4913</v>
      </c>
      <c r="L2394">
        <f>YEAR(Table1[[#This Row],[Ship Date]])</f>
        <v>2017</v>
      </c>
      <c r="M2394" t="str">
        <f>TEXT(Table1[[#This Row],[Ship Date]],"mmm")</f>
        <v>Jan</v>
      </c>
      <c r="N2394">
        <f>ROUNDUP(MONTH(Table1[[#This Row],[Ship Date]])/3,0)</f>
        <v>1</v>
      </c>
    </row>
    <row r="2395" spans="1:14" x14ac:dyDescent="0.3">
      <c r="A2395">
        <v>2410</v>
      </c>
      <c r="B2395" t="s">
        <v>3136</v>
      </c>
      <c r="C2395" t="s">
        <v>1497</v>
      </c>
      <c r="D2395" t="s">
        <v>2433</v>
      </c>
      <c r="E2395" s="1">
        <v>42817</v>
      </c>
      <c r="F2395" s="1">
        <v>42819</v>
      </c>
      <c r="G2395" t="s">
        <v>82</v>
      </c>
      <c r="H2395" s="6">
        <v>211.84</v>
      </c>
      <c r="I2395">
        <v>8</v>
      </c>
      <c r="J2395">
        <v>0</v>
      </c>
      <c r="K2395" s="6">
        <v>76.2624</v>
      </c>
      <c r="L2395">
        <f>YEAR(Table1[[#This Row],[Ship Date]])</f>
        <v>2017</v>
      </c>
      <c r="M2395" t="str">
        <f>TEXT(Table1[[#This Row],[Ship Date]],"mmm")</f>
        <v>Mar</v>
      </c>
      <c r="N2395">
        <f>ROUNDUP(MONTH(Table1[[#This Row],[Ship Date]])/3,0)</f>
        <v>1</v>
      </c>
    </row>
    <row r="2396" spans="1:14" x14ac:dyDescent="0.3">
      <c r="A2396">
        <v>2411</v>
      </c>
      <c r="B2396" t="s">
        <v>3137</v>
      </c>
      <c r="C2396" t="s">
        <v>1594</v>
      </c>
      <c r="D2396" t="s">
        <v>2331</v>
      </c>
      <c r="E2396" s="1">
        <v>41852</v>
      </c>
      <c r="F2396" s="1">
        <v>41857</v>
      </c>
      <c r="G2396" t="s">
        <v>22</v>
      </c>
      <c r="H2396" s="6">
        <v>5.68</v>
      </c>
      <c r="I2396">
        <v>2</v>
      </c>
      <c r="J2396">
        <v>0.2</v>
      </c>
      <c r="K2396" s="6">
        <v>1.917</v>
      </c>
      <c r="L2396">
        <f>YEAR(Table1[[#This Row],[Ship Date]])</f>
        <v>2014</v>
      </c>
      <c r="M2396" t="str">
        <f>TEXT(Table1[[#This Row],[Ship Date]],"mmm")</f>
        <v>Aug</v>
      </c>
      <c r="N2396">
        <f>ROUNDUP(MONTH(Table1[[#This Row],[Ship Date]])/3,0)</f>
        <v>3</v>
      </c>
    </row>
    <row r="2397" spans="1:14" x14ac:dyDescent="0.3">
      <c r="A2397">
        <v>2412</v>
      </c>
      <c r="B2397" t="s">
        <v>3138</v>
      </c>
      <c r="C2397" t="s">
        <v>3139</v>
      </c>
      <c r="D2397" t="s">
        <v>1285</v>
      </c>
      <c r="E2397" s="1">
        <v>42162</v>
      </c>
      <c r="F2397" s="1">
        <v>42164</v>
      </c>
      <c r="G2397" t="s">
        <v>14</v>
      </c>
      <c r="H2397" s="6">
        <v>7.52</v>
      </c>
      <c r="I2397">
        <v>5</v>
      </c>
      <c r="J2397">
        <v>0.2</v>
      </c>
      <c r="K2397" s="6">
        <v>2.6320000000000001</v>
      </c>
      <c r="L2397">
        <f>YEAR(Table1[[#This Row],[Ship Date]])</f>
        <v>2015</v>
      </c>
      <c r="M2397" t="str">
        <f>TEXT(Table1[[#This Row],[Ship Date]],"mmm")</f>
        <v>Jun</v>
      </c>
      <c r="N2397">
        <f>ROUNDUP(MONTH(Table1[[#This Row],[Ship Date]])/3,0)</f>
        <v>2</v>
      </c>
    </row>
    <row r="2398" spans="1:14" x14ac:dyDescent="0.3">
      <c r="A2398">
        <v>2413</v>
      </c>
      <c r="B2398" t="s">
        <v>3140</v>
      </c>
      <c r="C2398" t="s">
        <v>1558</v>
      </c>
      <c r="D2398" t="s">
        <v>723</v>
      </c>
      <c r="E2398" s="1">
        <v>41955</v>
      </c>
      <c r="F2398" s="1">
        <v>41959</v>
      </c>
      <c r="G2398" t="s">
        <v>22</v>
      </c>
      <c r="H2398" s="6">
        <v>11.96</v>
      </c>
      <c r="I2398">
        <v>2</v>
      </c>
      <c r="J2398">
        <v>0</v>
      </c>
      <c r="K2398" s="6">
        <v>5.8604000000000003</v>
      </c>
      <c r="L2398">
        <f>YEAR(Table1[[#This Row],[Ship Date]])</f>
        <v>2014</v>
      </c>
      <c r="M2398" t="str">
        <f>TEXT(Table1[[#This Row],[Ship Date]],"mmm")</f>
        <v>Nov</v>
      </c>
      <c r="N2398">
        <f>ROUNDUP(MONTH(Table1[[#This Row],[Ship Date]])/3,0)</f>
        <v>4</v>
      </c>
    </row>
    <row r="2399" spans="1:14" x14ac:dyDescent="0.3">
      <c r="A2399">
        <v>2414</v>
      </c>
      <c r="B2399" t="s">
        <v>3140</v>
      </c>
      <c r="C2399" t="s">
        <v>1558</v>
      </c>
      <c r="D2399" t="s">
        <v>1546</v>
      </c>
      <c r="E2399" s="1">
        <v>41955</v>
      </c>
      <c r="F2399" s="1">
        <v>41959</v>
      </c>
      <c r="G2399" t="s">
        <v>22</v>
      </c>
      <c r="H2399" s="6">
        <v>629.06399999999996</v>
      </c>
      <c r="I2399">
        <v>3</v>
      </c>
      <c r="J2399">
        <v>0.2</v>
      </c>
      <c r="K2399" s="6">
        <v>31.453199999999999</v>
      </c>
      <c r="L2399">
        <f>YEAR(Table1[[#This Row],[Ship Date]])</f>
        <v>2014</v>
      </c>
      <c r="M2399" t="str">
        <f>TEXT(Table1[[#This Row],[Ship Date]],"mmm")</f>
        <v>Nov</v>
      </c>
      <c r="N2399">
        <f>ROUNDUP(MONTH(Table1[[#This Row],[Ship Date]])/3,0)</f>
        <v>4</v>
      </c>
    </row>
    <row r="2400" spans="1:14" x14ac:dyDescent="0.3">
      <c r="A2400">
        <v>2415</v>
      </c>
      <c r="B2400" t="s">
        <v>3141</v>
      </c>
      <c r="C2400" t="s">
        <v>796</v>
      </c>
      <c r="D2400" t="s">
        <v>3097</v>
      </c>
      <c r="E2400" s="1">
        <v>42733</v>
      </c>
      <c r="F2400" s="1">
        <v>42737</v>
      </c>
      <c r="G2400" t="s">
        <v>22</v>
      </c>
      <c r="H2400" s="6">
        <v>754.45</v>
      </c>
      <c r="I2400">
        <v>5</v>
      </c>
      <c r="J2400">
        <v>0</v>
      </c>
      <c r="K2400" s="6">
        <v>60.356000000000002</v>
      </c>
      <c r="L2400">
        <f>YEAR(Table1[[#This Row],[Ship Date]])</f>
        <v>2017</v>
      </c>
      <c r="M2400" t="str">
        <f>TEXT(Table1[[#This Row],[Ship Date]],"mmm")</f>
        <v>Jan</v>
      </c>
      <c r="N2400">
        <f>ROUNDUP(MONTH(Table1[[#This Row],[Ship Date]])/3,0)</f>
        <v>1</v>
      </c>
    </row>
    <row r="2401" spans="1:14" x14ac:dyDescent="0.3">
      <c r="A2401">
        <v>2416</v>
      </c>
      <c r="B2401" t="s">
        <v>3142</v>
      </c>
      <c r="C2401" t="s">
        <v>2086</v>
      </c>
      <c r="D2401" t="s">
        <v>830</v>
      </c>
      <c r="E2401" s="1">
        <v>42191</v>
      </c>
      <c r="F2401" s="1">
        <v>42196</v>
      </c>
      <c r="G2401" t="s">
        <v>22</v>
      </c>
      <c r="H2401" s="6">
        <v>301.95999999999998</v>
      </c>
      <c r="I2401">
        <v>2</v>
      </c>
      <c r="J2401">
        <v>0</v>
      </c>
      <c r="K2401" s="6">
        <v>60.392000000000003</v>
      </c>
      <c r="L2401">
        <f>YEAR(Table1[[#This Row],[Ship Date]])</f>
        <v>2015</v>
      </c>
      <c r="M2401" t="str">
        <f>TEXT(Table1[[#This Row],[Ship Date]],"mmm")</f>
        <v>Jul</v>
      </c>
      <c r="N2401">
        <f>ROUNDUP(MONTH(Table1[[#This Row],[Ship Date]])/3,0)</f>
        <v>3</v>
      </c>
    </row>
    <row r="2402" spans="1:14" x14ac:dyDescent="0.3">
      <c r="A2402">
        <v>2417</v>
      </c>
      <c r="B2402" t="s">
        <v>3143</v>
      </c>
      <c r="C2402" t="s">
        <v>3144</v>
      </c>
      <c r="D2402" t="s">
        <v>2724</v>
      </c>
      <c r="E2402" s="1">
        <v>43020</v>
      </c>
      <c r="F2402" s="1">
        <v>43026</v>
      </c>
      <c r="G2402" t="s">
        <v>22</v>
      </c>
      <c r="H2402" s="6">
        <v>595</v>
      </c>
      <c r="I2402">
        <v>5</v>
      </c>
      <c r="J2402">
        <v>0</v>
      </c>
      <c r="K2402" s="6">
        <v>95.2</v>
      </c>
      <c r="L2402">
        <f>YEAR(Table1[[#This Row],[Ship Date]])</f>
        <v>2017</v>
      </c>
      <c r="M2402" t="str">
        <f>TEXT(Table1[[#This Row],[Ship Date]],"mmm")</f>
        <v>Oct</v>
      </c>
      <c r="N2402">
        <f>ROUNDUP(MONTH(Table1[[#This Row],[Ship Date]])/3,0)</f>
        <v>4</v>
      </c>
    </row>
    <row r="2403" spans="1:14" x14ac:dyDescent="0.3">
      <c r="A2403">
        <v>2418</v>
      </c>
      <c r="B2403" t="s">
        <v>3143</v>
      </c>
      <c r="C2403" t="s">
        <v>3144</v>
      </c>
      <c r="D2403" t="s">
        <v>2717</v>
      </c>
      <c r="E2403" s="1">
        <v>43020</v>
      </c>
      <c r="F2403" s="1">
        <v>43026</v>
      </c>
      <c r="G2403" t="s">
        <v>22</v>
      </c>
      <c r="H2403" s="6">
        <v>79.872</v>
      </c>
      <c r="I2403">
        <v>3</v>
      </c>
      <c r="J2403">
        <v>0.2</v>
      </c>
      <c r="K2403" s="6">
        <v>29.952000000000002</v>
      </c>
      <c r="L2403">
        <f>YEAR(Table1[[#This Row],[Ship Date]])</f>
        <v>2017</v>
      </c>
      <c r="M2403" t="str">
        <f>TEXT(Table1[[#This Row],[Ship Date]],"mmm")</f>
        <v>Oct</v>
      </c>
      <c r="N2403">
        <f>ROUNDUP(MONTH(Table1[[#This Row],[Ship Date]])/3,0)</f>
        <v>4</v>
      </c>
    </row>
    <row r="2404" spans="1:14" x14ac:dyDescent="0.3">
      <c r="A2404">
        <v>2419</v>
      </c>
      <c r="B2404" t="s">
        <v>3145</v>
      </c>
      <c r="C2404" t="s">
        <v>91</v>
      </c>
      <c r="D2404" t="s">
        <v>3146</v>
      </c>
      <c r="E2404" s="1">
        <v>42511</v>
      </c>
      <c r="F2404" s="1">
        <v>42518</v>
      </c>
      <c r="G2404" t="s">
        <v>22</v>
      </c>
      <c r="H2404" s="6">
        <v>2396.4</v>
      </c>
      <c r="I2404">
        <v>10</v>
      </c>
      <c r="J2404">
        <v>0.2</v>
      </c>
      <c r="K2404" s="6">
        <v>179.73</v>
      </c>
      <c r="L2404">
        <f>YEAR(Table1[[#This Row],[Ship Date]])</f>
        <v>2016</v>
      </c>
      <c r="M2404" t="str">
        <f>TEXT(Table1[[#This Row],[Ship Date]],"mmm")</f>
        <v>May</v>
      </c>
      <c r="N2404">
        <f>ROUNDUP(MONTH(Table1[[#This Row],[Ship Date]])/3,0)</f>
        <v>2</v>
      </c>
    </row>
    <row r="2405" spans="1:14" x14ac:dyDescent="0.3">
      <c r="A2405">
        <v>2420</v>
      </c>
      <c r="B2405" t="s">
        <v>3147</v>
      </c>
      <c r="C2405" t="s">
        <v>2796</v>
      </c>
      <c r="D2405" t="s">
        <v>2082</v>
      </c>
      <c r="E2405" s="1">
        <v>43048</v>
      </c>
      <c r="F2405" s="1">
        <v>43053</v>
      </c>
      <c r="G2405" t="s">
        <v>22</v>
      </c>
      <c r="H2405" s="6">
        <v>63.56</v>
      </c>
      <c r="I2405">
        <v>2</v>
      </c>
      <c r="J2405">
        <v>0</v>
      </c>
      <c r="K2405" s="6">
        <v>3.1779999999999999</v>
      </c>
      <c r="L2405">
        <f>YEAR(Table1[[#This Row],[Ship Date]])</f>
        <v>2017</v>
      </c>
      <c r="M2405" t="str">
        <f>TEXT(Table1[[#This Row],[Ship Date]],"mmm")</f>
        <v>Nov</v>
      </c>
      <c r="N2405">
        <f>ROUNDUP(MONTH(Table1[[#This Row],[Ship Date]])/3,0)</f>
        <v>4</v>
      </c>
    </row>
    <row r="2406" spans="1:14" x14ac:dyDescent="0.3">
      <c r="A2406">
        <v>2421</v>
      </c>
      <c r="B2406" t="s">
        <v>3147</v>
      </c>
      <c r="C2406" t="s">
        <v>2796</v>
      </c>
      <c r="D2406" t="s">
        <v>3148</v>
      </c>
      <c r="E2406" s="1">
        <v>43048</v>
      </c>
      <c r="F2406" s="1">
        <v>43053</v>
      </c>
      <c r="G2406" t="s">
        <v>22</v>
      </c>
      <c r="H2406" s="6">
        <v>99.99</v>
      </c>
      <c r="I2406">
        <v>1</v>
      </c>
      <c r="J2406">
        <v>0</v>
      </c>
      <c r="K2406" s="6">
        <v>43.995600000000003</v>
      </c>
      <c r="L2406">
        <f>YEAR(Table1[[#This Row],[Ship Date]])</f>
        <v>2017</v>
      </c>
      <c r="M2406" t="str">
        <f>TEXT(Table1[[#This Row],[Ship Date]],"mmm")</f>
        <v>Nov</v>
      </c>
      <c r="N2406">
        <f>ROUNDUP(MONTH(Table1[[#This Row],[Ship Date]])/3,0)</f>
        <v>4</v>
      </c>
    </row>
    <row r="2407" spans="1:14" x14ac:dyDescent="0.3">
      <c r="A2407">
        <v>2422</v>
      </c>
      <c r="B2407" t="s">
        <v>3149</v>
      </c>
      <c r="C2407" t="s">
        <v>3150</v>
      </c>
      <c r="D2407" t="s">
        <v>174</v>
      </c>
      <c r="E2407" s="1">
        <v>42478</v>
      </c>
      <c r="F2407" s="1">
        <v>42483</v>
      </c>
      <c r="G2407" t="s">
        <v>22</v>
      </c>
      <c r="H2407" s="6">
        <v>230.376</v>
      </c>
      <c r="I2407">
        <v>3</v>
      </c>
      <c r="J2407">
        <v>0.2</v>
      </c>
      <c r="K2407" s="6">
        <v>-48.954900000000002</v>
      </c>
      <c r="L2407">
        <f>YEAR(Table1[[#This Row],[Ship Date]])</f>
        <v>2016</v>
      </c>
      <c r="M2407" t="str">
        <f>TEXT(Table1[[#This Row],[Ship Date]],"mmm")</f>
        <v>Apr</v>
      </c>
      <c r="N2407">
        <f>ROUNDUP(MONTH(Table1[[#This Row],[Ship Date]])/3,0)</f>
        <v>2</v>
      </c>
    </row>
    <row r="2408" spans="1:14" x14ac:dyDescent="0.3">
      <c r="A2408">
        <v>2423</v>
      </c>
      <c r="B2408" t="s">
        <v>3149</v>
      </c>
      <c r="C2408" t="s">
        <v>3150</v>
      </c>
      <c r="D2408" t="s">
        <v>1385</v>
      </c>
      <c r="E2408" s="1">
        <v>42478</v>
      </c>
      <c r="F2408" s="1">
        <v>42483</v>
      </c>
      <c r="G2408" t="s">
        <v>22</v>
      </c>
      <c r="H2408" s="6">
        <v>9.6639999999999997</v>
      </c>
      <c r="I2408">
        <v>2</v>
      </c>
      <c r="J2408">
        <v>0.2</v>
      </c>
      <c r="K2408" s="6">
        <v>3.2616000000000001</v>
      </c>
      <c r="L2408">
        <f>YEAR(Table1[[#This Row],[Ship Date]])</f>
        <v>2016</v>
      </c>
      <c r="M2408" t="str">
        <f>TEXT(Table1[[#This Row],[Ship Date]],"mmm")</f>
        <v>Apr</v>
      </c>
      <c r="N2408">
        <f>ROUNDUP(MONTH(Table1[[#This Row],[Ship Date]])/3,0)</f>
        <v>2</v>
      </c>
    </row>
    <row r="2409" spans="1:14" x14ac:dyDescent="0.3">
      <c r="A2409">
        <v>2424</v>
      </c>
      <c r="B2409" t="s">
        <v>3151</v>
      </c>
      <c r="C2409" t="s">
        <v>3048</v>
      </c>
      <c r="D2409" t="s">
        <v>1512</v>
      </c>
      <c r="E2409" s="1">
        <v>43094</v>
      </c>
      <c r="F2409" s="1">
        <v>43099</v>
      </c>
      <c r="G2409" t="s">
        <v>22</v>
      </c>
      <c r="H2409" s="6">
        <v>158.928</v>
      </c>
      <c r="I2409">
        <v>7</v>
      </c>
      <c r="J2409">
        <v>0.2</v>
      </c>
      <c r="K2409" s="6">
        <v>41.718600000000002</v>
      </c>
      <c r="L2409">
        <f>YEAR(Table1[[#This Row],[Ship Date]])</f>
        <v>2017</v>
      </c>
      <c r="M2409" t="str">
        <f>TEXT(Table1[[#This Row],[Ship Date]],"mmm")</f>
        <v>Dec</v>
      </c>
      <c r="N2409">
        <f>ROUNDUP(MONTH(Table1[[#This Row],[Ship Date]])/3,0)</f>
        <v>4</v>
      </c>
    </row>
    <row r="2410" spans="1:14" x14ac:dyDescent="0.3">
      <c r="A2410">
        <v>2425</v>
      </c>
      <c r="B2410" t="s">
        <v>3151</v>
      </c>
      <c r="C2410" t="s">
        <v>3048</v>
      </c>
      <c r="D2410" t="s">
        <v>3084</v>
      </c>
      <c r="E2410" s="1">
        <v>43094</v>
      </c>
      <c r="F2410" s="1">
        <v>43099</v>
      </c>
      <c r="G2410" t="s">
        <v>22</v>
      </c>
      <c r="H2410" s="6">
        <v>13.023</v>
      </c>
      <c r="I2410">
        <v>1</v>
      </c>
      <c r="J2410">
        <v>0.7</v>
      </c>
      <c r="K2410" s="6">
        <v>-10.4184</v>
      </c>
      <c r="L2410">
        <f>YEAR(Table1[[#This Row],[Ship Date]])</f>
        <v>2017</v>
      </c>
      <c r="M2410" t="str">
        <f>TEXT(Table1[[#This Row],[Ship Date]],"mmm")</f>
        <v>Dec</v>
      </c>
      <c r="N2410">
        <f>ROUNDUP(MONTH(Table1[[#This Row],[Ship Date]])/3,0)</f>
        <v>4</v>
      </c>
    </row>
    <row r="2411" spans="1:14" x14ac:dyDescent="0.3">
      <c r="A2411">
        <v>2426</v>
      </c>
      <c r="B2411" t="s">
        <v>3151</v>
      </c>
      <c r="C2411" t="s">
        <v>3048</v>
      </c>
      <c r="D2411" t="s">
        <v>3152</v>
      </c>
      <c r="E2411" s="1">
        <v>43094</v>
      </c>
      <c r="F2411" s="1">
        <v>43099</v>
      </c>
      <c r="G2411" t="s">
        <v>22</v>
      </c>
      <c r="H2411" s="6">
        <v>273.06</v>
      </c>
      <c r="I2411">
        <v>2</v>
      </c>
      <c r="J2411">
        <v>0.4</v>
      </c>
      <c r="K2411" s="6">
        <v>-104.673</v>
      </c>
      <c r="L2411">
        <f>YEAR(Table1[[#This Row],[Ship Date]])</f>
        <v>2017</v>
      </c>
      <c r="M2411" t="str">
        <f>TEXT(Table1[[#This Row],[Ship Date]],"mmm")</f>
        <v>Dec</v>
      </c>
      <c r="N2411">
        <f>ROUNDUP(MONTH(Table1[[#This Row],[Ship Date]])/3,0)</f>
        <v>4</v>
      </c>
    </row>
    <row r="2412" spans="1:14" x14ac:dyDescent="0.3">
      <c r="A2412">
        <v>2427</v>
      </c>
      <c r="B2412" t="s">
        <v>3151</v>
      </c>
      <c r="C2412" t="s">
        <v>3048</v>
      </c>
      <c r="D2412" t="s">
        <v>2804</v>
      </c>
      <c r="E2412" s="1">
        <v>43094</v>
      </c>
      <c r="F2412" s="1">
        <v>43099</v>
      </c>
      <c r="G2412" t="s">
        <v>22</v>
      </c>
      <c r="H2412" s="6">
        <v>39.311999999999998</v>
      </c>
      <c r="I2412">
        <v>13</v>
      </c>
      <c r="J2412">
        <v>0.2</v>
      </c>
      <c r="K2412" s="6">
        <v>12.776400000000001</v>
      </c>
      <c r="L2412">
        <f>YEAR(Table1[[#This Row],[Ship Date]])</f>
        <v>2017</v>
      </c>
      <c r="M2412" t="str">
        <f>TEXT(Table1[[#This Row],[Ship Date]],"mmm")</f>
        <v>Dec</v>
      </c>
      <c r="N2412">
        <f>ROUNDUP(MONTH(Table1[[#This Row],[Ship Date]])/3,0)</f>
        <v>4</v>
      </c>
    </row>
    <row r="2413" spans="1:14" x14ac:dyDescent="0.3">
      <c r="A2413">
        <v>2428</v>
      </c>
      <c r="B2413" t="s">
        <v>3153</v>
      </c>
      <c r="C2413" t="s">
        <v>379</v>
      </c>
      <c r="D2413" t="s">
        <v>3154</v>
      </c>
      <c r="E2413" s="1">
        <v>42532</v>
      </c>
      <c r="F2413" s="1">
        <v>42538</v>
      </c>
      <c r="G2413" t="s">
        <v>22</v>
      </c>
      <c r="H2413" s="6">
        <v>1.3440000000000001</v>
      </c>
      <c r="I2413">
        <v>4</v>
      </c>
      <c r="J2413">
        <v>0.8</v>
      </c>
      <c r="K2413" s="6">
        <v>-2.1503999999999999</v>
      </c>
      <c r="L2413">
        <f>YEAR(Table1[[#This Row],[Ship Date]])</f>
        <v>2016</v>
      </c>
      <c r="M2413" t="str">
        <f>TEXT(Table1[[#This Row],[Ship Date]],"mmm")</f>
        <v>Jun</v>
      </c>
      <c r="N2413">
        <f>ROUNDUP(MONTH(Table1[[#This Row],[Ship Date]])/3,0)</f>
        <v>2</v>
      </c>
    </row>
    <row r="2414" spans="1:14" x14ac:dyDescent="0.3">
      <c r="A2414">
        <v>2429</v>
      </c>
      <c r="B2414" t="s">
        <v>3153</v>
      </c>
      <c r="C2414" t="s">
        <v>379</v>
      </c>
      <c r="D2414" t="s">
        <v>3155</v>
      </c>
      <c r="E2414" s="1">
        <v>42532</v>
      </c>
      <c r="F2414" s="1">
        <v>42538</v>
      </c>
      <c r="G2414" t="s">
        <v>22</v>
      </c>
      <c r="H2414" s="6">
        <v>8.2720000000000002</v>
      </c>
      <c r="I2414">
        <v>4</v>
      </c>
      <c r="J2414">
        <v>0.8</v>
      </c>
      <c r="K2414" s="6">
        <v>-13.6488</v>
      </c>
      <c r="L2414">
        <f>YEAR(Table1[[#This Row],[Ship Date]])</f>
        <v>2016</v>
      </c>
      <c r="M2414" t="str">
        <f>TEXT(Table1[[#This Row],[Ship Date]],"mmm")</f>
        <v>Jun</v>
      </c>
      <c r="N2414">
        <f>ROUNDUP(MONTH(Table1[[#This Row],[Ship Date]])/3,0)</f>
        <v>2</v>
      </c>
    </row>
    <row r="2415" spans="1:14" x14ac:dyDescent="0.3">
      <c r="A2415">
        <v>2430</v>
      </c>
      <c r="B2415" t="s">
        <v>3153</v>
      </c>
      <c r="C2415" t="s">
        <v>379</v>
      </c>
      <c r="D2415" t="s">
        <v>2381</v>
      </c>
      <c r="E2415" s="1">
        <v>42532</v>
      </c>
      <c r="F2415" s="1">
        <v>42538</v>
      </c>
      <c r="G2415" t="s">
        <v>22</v>
      </c>
      <c r="H2415" s="6">
        <v>12.544</v>
      </c>
      <c r="I2415">
        <v>7</v>
      </c>
      <c r="J2415">
        <v>0.6</v>
      </c>
      <c r="K2415" s="6">
        <v>-9.0944000000000003</v>
      </c>
      <c r="L2415">
        <f>YEAR(Table1[[#This Row],[Ship Date]])</f>
        <v>2016</v>
      </c>
      <c r="M2415" t="str">
        <f>TEXT(Table1[[#This Row],[Ship Date]],"mmm")</f>
        <v>Jun</v>
      </c>
      <c r="N2415">
        <f>ROUNDUP(MONTH(Table1[[#This Row],[Ship Date]])/3,0)</f>
        <v>2</v>
      </c>
    </row>
    <row r="2416" spans="1:14" x14ac:dyDescent="0.3">
      <c r="A2416">
        <v>2431</v>
      </c>
      <c r="B2416" t="s">
        <v>3156</v>
      </c>
      <c r="C2416" t="s">
        <v>771</v>
      </c>
      <c r="D2416" t="s">
        <v>18</v>
      </c>
      <c r="E2416" s="1">
        <v>42868</v>
      </c>
      <c r="F2416" s="1">
        <v>42875</v>
      </c>
      <c r="G2416" t="s">
        <v>22</v>
      </c>
      <c r="H2416" s="6">
        <v>58.48</v>
      </c>
      <c r="I2416">
        <v>8</v>
      </c>
      <c r="J2416">
        <v>0</v>
      </c>
      <c r="K2416" s="6">
        <v>27.485600000000002</v>
      </c>
      <c r="L2416">
        <f>YEAR(Table1[[#This Row],[Ship Date]])</f>
        <v>2017</v>
      </c>
      <c r="M2416" t="str">
        <f>TEXT(Table1[[#This Row],[Ship Date]],"mmm")</f>
        <v>May</v>
      </c>
      <c r="N2416">
        <f>ROUNDUP(MONTH(Table1[[#This Row],[Ship Date]])/3,0)</f>
        <v>2</v>
      </c>
    </row>
    <row r="2417" spans="1:14" x14ac:dyDescent="0.3">
      <c r="A2417">
        <v>2433</v>
      </c>
      <c r="B2417" t="s">
        <v>3157</v>
      </c>
      <c r="C2417" t="s">
        <v>3158</v>
      </c>
      <c r="D2417" t="s">
        <v>3159</v>
      </c>
      <c r="E2417" s="1">
        <v>41723</v>
      </c>
      <c r="F2417" s="1">
        <v>41730</v>
      </c>
      <c r="G2417" t="s">
        <v>22</v>
      </c>
      <c r="H2417" s="6">
        <v>366.786</v>
      </c>
      <c r="I2417">
        <v>7</v>
      </c>
      <c r="J2417">
        <v>0.1</v>
      </c>
      <c r="K2417" s="6">
        <v>65.206400000000002</v>
      </c>
      <c r="L2417">
        <f>YEAR(Table1[[#This Row],[Ship Date]])</f>
        <v>2014</v>
      </c>
      <c r="M2417" t="str">
        <f>TEXT(Table1[[#This Row],[Ship Date]],"mmm")</f>
        <v>Apr</v>
      </c>
      <c r="N2417">
        <f>ROUNDUP(MONTH(Table1[[#This Row],[Ship Date]])/3,0)</f>
        <v>2</v>
      </c>
    </row>
    <row r="2418" spans="1:14" x14ac:dyDescent="0.3">
      <c r="A2418">
        <v>2434</v>
      </c>
      <c r="B2418" t="s">
        <v>3160</v>
      </c>
      <c r="C2418" t="s">
        <v>423</v>
      </c>
      <c r="D2418" t="s">
        <v>2890</v>
      </c>
      <c r="E2418" s="1">
        <v>42883</v>
      </c>
      <c r="F2418" s="1">
        <v>42887</v>
      </c>
      <c r="G2418" t="s">
        <v>22</v>
      </c>
      <c r="H2418" s="6">
        <v>54.368000000000002</v>
      </c>
      <c r="I2418">
        <v>4</v>
      </c>
      <c r="J2418">
        <v>0.2</v>
      </c>
      <c r="K2418" s="6">
        <v>4.0776000000000003</v>
      </c>
      <c r="L2418">
        <f>YEAR(Table1[[#This Row],[Ship Date]])</f>
        <v>2017</v>
      </c>
      <c r="M2418" t="str">
        <f>TEXT(Table1[[#This Row],[Ship Date]],"mmm")</f>
        <v>Jun</v>
      </c>
      <c r="N2418">
        <f>ROUNDUP(MONTH(Table1[[#This Row],[Ship Date]])/3,0)</f>
        <v>2</v>
      </c>
    </row>
    <row r="2419" spans="1:14" x14ac:dyDescent="0.3">
      <c r="A2419">
        <v>2435</v>
      </c>
      <c r="B2419" t="s">
        <v>3161</v>
      </c>
      <c r="C2419" t="s">
        <v>3027</v>
      </c>
      <c r="D2419" t="s">
        <v>1283</v>
      </c>
      <c r="E2419" s="1">
        <v>42322</v>
      </c>
      <c r="F2419" s="1">
        <v>42325</v>
      </c>
      <c r="G2419" t="s">
        <v>82</v>
      </c>
      <c r="H2419" s="6">
        <v>33.96</v>
      </c>
      <c r="I2419">
        <v>2</v>
      </c>
      <c r="J2419">
        <v>0</v>
      </c>
      <c r="K2419" s="6">
        <v>16.98</v>
      </c>
      <c r="L2419">
        <f>YEAR(Table1[[#This Row],[Ship Date]])</f>
        <v>2015</v>
      </c>
      <c r="M2419" t="str">
        <f>TEXT(Table1[[#This Row],[Ship Date]],"mmm")</f>
        <v>Nov</v>
      </c>
      <c r="N2419">
        <f>ROUNDUP(MONTH(Table1[[#This Row],[Ship Date]])/3,0)</f>
        <v>4</v>
      </c>
    </row>
    <row r="2420" spans="1:14" x14ac:dyDescent="0.3">
      <c r="A2420">
        <v>2436</v>
      </c>
      <c r="B2420" t="s">
        <v>3161</v>
      </c>
      <c r="C2420" t="s">
        <v>3027</v>
      </c>
      <c r="D2420" t="s">
        <v>3162</v>
      </c>
      <c r="E2420" s="1">
        <v>42322</v>
      </c>
      <c r="F2420" s="1">
        <v>42325</v>
      </c>
      <c r="G2420" t="s">
        <v>82</v>
      </c>
      <c r="H2420" s="6">
        <v>826.11</v>
      </c>
      <c r="I2420">
        <v>3</v>
      </c>
      <c r="J2420">
        <v>0</v>
      </c>
      <c r="K2420" s="6">
        <v>322.18290000000002</v>
      </c>
      <c r="L2420">
        <f>YEAR(Table1[[#This Row],[Ship Date]])</f>
        <v>2015</v>
      </c>
      <c r="M2420" t="str">
        <f>TEXT(Table1[[#This Row],[Ship Date]],"mmm")</f>
        <v>Nov</v>
      </c>
      <c r="N2420">
        <f>ROUNDUP(MONTH(Table1[[#This Row],[Ship Date]])/3,0)</f>
        <v>4</v>
      </c>
    </row>
    <row r="2421" spans="1:14" x14ac:dyDescent="0.3">
      <c r="A2421">
        <v>2437</v>
      </c>
      <c r="B2421" t="s">
        <v>3163</v>
      </c>
      <c r="C2421" t="s">
        <v>1074</v>
      </c>
      <c r="D2421" t="s">
        <v>152</v>
      </c>
      <c r="E2421" s="1">
        <v>42919</v>
      </c>
      <c r="F2421" s="1">
        <v>42926</v>
      </c>
      <c r="G2421" t="s">
        <v>22</v>
      </c>
      <c r="H2421" s="6">
        <v>545.85</v>
      </c>
      <c r="I2421">
        <v>9</v>
      </c>
      <c r="J2421">
        <v>0</v>
      </c>
      <c r="K2421" s="6">
        <v>114.6285</v>
      </c>
      <c r="L2421">
        <f>YEAR(Table1[[#This Row],[Ship Date]])</f>
        <v>2017</v>
      </c>
      <c r="M2421" t="str">
        <f>TEXT(Table1[[#This Row],[Ship Date]],"mmm")</f>
        <v>Jul</v>
      </c>
      <c r="N2421">
        <f>ROUNDUP(MONTH(Table1[[#This Row],[Ship Date]])/3,0)</f>
        <v>3</v>
      </c>
    </row>
    <row r="2422" spans="1:14" x14ac:dyDescent="0.3">
      <c r="A2422">
        <v>2438</v>
      </c>
      <c r="B2422" t="s">
        <v>3164</v>
      </c>
      <c r="C2422" t="s">
        <v>3165</v>
      </c>
      <c r="D2422" t="s">
        <v>3166</v>
      </c>
      <c r="E2422" s="1">
        <v>41961</v>
      </c>
      <c r="F2422" s="1">
        <v>41963</v>
      </c>
      <c r="G2422" t="s">
        <v>14</v>
      </c>
      <c r="H2422" s="6">
        <v>145.97999999999999</v>
      </c>
      <c r="I2422">
        <v>2</v>
      </c>
      <c r="J2422">
        <v>0.5</v>
      </c>
      <c r="K2422" s="6">
        <v>-99.266400000000004</v>
      </c>
      <c r="L2422">
        <f>YEAR(Table1[[#This Row],[Ship Date]])</f>
        <v>2014</v>
      </c>
      <c r="M2422" t="str">
        <f>TEXT(Table1[[#This Row],[Ship Date]],"mmm")</f>
        <v>Nov</v>
      </c>
      <c r="N2422">
        <f>ROUNDUP(MONTH(Table1[[#This Row],[Ship Date]])/3,0)</f>
        <v>4</v>
      </c>
    </row>
    <row r="2423" spans="1:14" x14ac:dyDescent="0.3">
      <c r="A2423">
        <v>2439</v>
      </c>
      <c r="B2423" t="s">
        <v>3164</v>
      </c>
      <c r="C2423" t="s">
        <v>3165</v>
      </c>
      <c r="D2423" t="s">
        <v>1829</v>
      </c>
      <c r="E2423" s="1">
        <v>41961</v>
      </c>
      <c r="F2423" s="1">
        <v>41963</v>
      </c>
      <c r="G2423" t="s">
        <v>14</v>
      </c>
      <c r="H2423" s="6">
        <v>35.808</v>
      </c>
      <c r="I2423">
        <v>4</v>
      </c>
      <c r="J2423">
        <v>0.2</v>
      </c>
      <c r="K2423" s="6">
        <v>12.5328</v>
      </c>
      <c r="L2423">
        <f>YEAR(Table1[[#This Row],[Ship Date]])</f>
        <v>2014</v>
      </c>
      <c r="M2423" t="str">
        <f>TEXT(Table1[[#This Row],[Ship Date]],"mmm")</f>
        <v>Nov</v>
      </c>
      <c r="N2423">
        <f>ROUNDUP(MONTH(Table1[[#This Row],[Ship Date]])/3,0)</f>
        <v>4</v>
      </c>
    </row>
    <row r="2424" spans="1:14" x14ac:dyDescent="0.3">
      <c r="A2424">
        <v>2440</v>
      </c>
      <c r="B2424" t="s">
        <v>3167</v>
      </c>
      <c r="C2424" t="s">
        <v>2428</v>
      </c>
      <c r="D2424" t="s">
        <v>1297</v>
      </c>
      <c r="E2424" s="1">
        <v>42933</v>
      </c>
      <c r="F2424" s="1">
        <v>42938</v>
      </c>
      <c r="G2424" t="s">
        <v>22</v>
      </c>
      <c r="H2424" s="6">
        <v>7.9039999999999999</v>
      </c>
      <c r="I2424">
        <v>2</v>
      </c>
      <c r="J2424">
        <v>0.2</v>
      </c>
      <c r="K2424" s="6">
        <v>2.1736</v>
      </c>
      <c r="L2424">
        <f>YEAR(Table1[[#This Row],[Ship Date]])</f>
        <v>2017</v>
      </c>
      <c r="M2424" t="str">
        <f>TEXT(Table1[[#This Row],[Ship Date]],"mmm")</f>
        <v>Jul</v>
      </c>
      <c r="N2424">
        <f>ROUNDUP(MONTH(Table1[[#This Row],[Ship Date]])/3,0)</f>
        <v>3</v>
      </c>
    </row>
    <row r="2425" spans="1:14" x14ac:dyDescent="0.3">
      <c r="A2425">
        <v>2441</v>
      </c>
      <c r="B2425" t="s">
        <v>3168</v>
      </c>
      <c r="C2425" t="s">
        <v>2892</v>
      </c>
      <c r="D2425" t="s">
        <v>607</v>
      </c>
      <c r="E2425" s="1">
        <v>42512</v>
      </c>
      <c r="F2425" s="1">
        <v>42517</v>
      </c>
      <c r="G2425" t="s">
        <v>22</v>
      </c>
      <c r="H2425" s="6">
        <v>345</v>
      </c>
      <c r="I2425">
        <v>5</v>
      </c>
      <c r="J2425">
        <v>0</v>
      </c>
      <c r="K2425" s="6">
        <v>86.25</v>
      </c>
      <c r="L2425">
        <f>YEAR(Table1[[#This Row],[Ship Date]])</f>
        <v>2016</v>
      </c>
      <c r="M2425" t="str">
        <f>TEXT(Table1[[#This Row],[Ship Date]],"mmm")</f>
        <v>May</v>
      </c>
      <c r="N2425">
        <f>ROUNDUP(MONTH(Table1[[#This Row],[Ship Date]])/3,0)</f>
        <v>2</v>
      </c>
    </row>
    <row r="2426" spans="1:14" x14ac:dyDescent="0.3">
      <c r="A2426">
        <v>2442</v>
      </c>
      <c r="B2426" t="s">
        <v>3168</v>
      </c>
      <c r="C2426" t="s">
        <v>2892</v>
      </c>
      <c r="D2426" t="s">
        <v>435</v>
      </c>
      <c r="E2426" s="1">
        <v>42512</v>
      </c>
      <c r="F2426" s="1">
        <v>42517</v>
      </c>
      <c r="G2426" t="s">
        <v>22</v>
      </c>
      <c r="H2426" s="6">
        <v>174.286</v>
      </c>
      <c r="I2426">
        <v>2</v>
      </c>
      <c r="J2426">
        <v>0.3</v>
      </c>
      <c r="K2426" s="6">
        <v>-19.918399999999998</v>
      </c>
      <c r="L2426">
        <f>YEAR(Table1[[#This Row],[Ship Date]])</f>
        <v>2016</v>
      </c>
      <c r="M2426" t="str">
        <f>TEXT(Table1[[#This Row],[Ship Date]],"mmm")</f>
        <v>May</v>
      </c>
      <c r="N2426">
        <f>ROUNDUP(MONTH(Table1[[#This Row],[Ship Date]])/3,0)</f>
        <v>2</v>
      </c>
    </row>
    <row r="2427" spans="1:14" x14ac:dyDescent="0.3">
      <c r="A2427">
        <v>2443</v>
      </c>
      <c r="B2427" t="s">
        <v>3168</v>
      </c>
      <c r="C2427" t="s">
        <v>2892</v>
      </c>
      <c r="D2427" t="s">
        <v>400</v>
      </c>
      <c r="E2427" s="1">
        <v>42512</v>
      </c>
      <c r="F2427" s="1">
        <v>42517</v>
      </c>
      <c r="G2427" t="s">
        <v>22</v>
      </c>
      <c r="H2427" s="6">
        <v>662.84</v>
      </c>
      <c r="I2427">
        <v>4</v>
      </c>
      <c r="J2427">
        <v>0</v>
      </c>
      <c r="K2427" s="6">
        <v>172.33840000000001</v>
      </c>
      <c r="L2427">
        <f>YEAR(Table1[[#This Row],[Ship Date]])</f>
        <v>2016</v>
      </c>
      <c r="M2427" t="str">
        <f>TEXT(Table1[[#This Row],[Ship Date]],"mmm")</f>
        <v>May</v>
      </c>
      <c r="N2427">
        <f>ROUNDUP(MONTH(Table1[[#This Row],[Ship Date]])/3,0)</f>
        <v>2</v>
      </c>
    </row>
    <row r="2428" spans="1:14" x14ac:dyDescent="0.3">
      <c r="A2428">
        <v>2444</v>
      </c>
      <c r="B2428" t="s">
        <v>3168</v>
      </c>
      <c r="C2428" t="s">
        <v>2892</v>
      </c>
      <c r="D2428" t="s">
        <v>903</v>
      </c>
      <c r="E2428" s="1">
        <v>42512</v>
      </c>
      <c r="F2428" s="1">
        <v>42517</v>
      </c>
      <c r="G2428" t="s">
        <v>22</v>
      </c>
      <c r="H2428" s="6">
        <v>95.1</v>
      </c>
      <c r="I2428">
        <v>5</v>
      </c>
      <c r="J2428">
        <v>0</v>
      </c>
      <c r="K2428" s="6">
        <v>30.431999999999999</v>
      </c>
      <c r="L2428">
        <f>YEAR(Table1[[#This Row],[Ship Date]])</f>
        <v>2016</v>
      </c>
      <c r="M2428" t="str">
        <f>TEXT(Table1[[#This Row],[Ship Date]],"mmm")</f>
        <v>May</v>
      </c>
      <c r="N2428">
        <f>ROUNDUP(MONTH(Table1[[#This Row],[Ship Date]])/3,0)</f>
        <v>2</v>
      </c>
    </row>
    <row r="2429" spans="1:14" x14ac:dyDescent="0.3">
      <c r="A2429">
        <v>2445</v>
      </c>
      <c r="B2429" t="s">
        <v>3168</v>
      </c>
      <c r="C2429" t="s">
        <v>2892</v>
      </c>
      <c r="D2429" t="s">
        <v>3169</v>
      </c>
      <c r="E2429" s="1">
        <v>42512</v>
      </c>
      <c r="F2429" s="1">
        <v>42517</v>
      </c>
      <c r="G2429" t="s">
        <v>22</v>
      </c>
      <c r="H2429" s="6">
        <v>26.88</v>
      </c>
      <c r="I2429">
        <v>6</v>
      </c>
      <c r="J2429">
        <v>0</v>
      </c>
      <c r="K2429" s="6">
        <v>12.9024</v>
      </c>
      <c r="L2429">
        <f>YEAR(Table1[[#This Row],[Ship Date]])</f>
        <v>2016</v>
      </c>
      <c r="M2429" t="str">
        <f>TEXT(Table1[[#This Row],[Ship Date]],"mmm")</f>
        <v>May</v>
      </c>
      <c r="N2429">
        <f>ROUNDUP(MONTH(Table1[[#This Row],[Ship Date]])/3,0)</f>
        <v>2</v>
      </c>
    </row>
    <row r="2430" spans="1:14" x14ac:dyDescent="0.3">
      <c r="A2430">
        <v>2446</v>
      </c>
      <c r="B2430" t="s">
        <v>3168</v>
      </c>
      <c r="C2430" t="s">
        <v>2892</v>
      </c>
      <c r="D2430" t="s">
        <v>2062</v>
      </c>
      <c r="E2430" s="1">
        <v>42512</v>
      </c>
      <c r="F2430" s="1">
        <v>42517</v>
      </c>
      <c r="G2430" t="s">
        <v>22</v>
      </c>
      <c r="H2430" s="6">
        <v>257.98</v>
      </c>
      <c r="I2430">
        <v>2</v>
      </c>
      <c r="J2430">
        <v>0</v>
      </c>
      <c r="K2430" s="6">
        <v>74.8142</v>
      </c>
      <c r="L2430">
        <f>YEAR(Table1[[#This Row],[Ship Date]])</f>
        <v>2016</v>
      </c>
      <c r="M2430" t="str">
        <f>TEXT(Table1[[#This Row],[Ship Date]],"mmm")</f>
        <v>May</v>
      </c>
      <c r="N2430">
        <f>ROUNDUP(MONTH(Table1[[#This Row],[Ship Date]])/3,0)</f>
        <v>2</v>
      </c>
    </row>
    <row r="2431" spans="1:14" x14ac:dyDescent="0.3">
      <c r="A2431">
        <v>2447</v>
      </c>
      <c r="B2431" t="s">
        <v>3170</v>
      </c>
      <c r="C2431" t="s">
        <v>2775</v>
      </c>
      <c r="D2431" t="s">
        <v>1595</v>
      </c>
      <c r="E2431" s="1">
        <v>42272</v>
      </c>
      <c r="F2431" s="1">
        <v>42278</v>
      </c>
      <c r="G2431" t="s">
        <v>22</v>
      </c>
      <c r="H2431" s="6">
        <v>17.48</v>
      </c>
      <c r="I2431">
        <v>2</v>
      </c>
      <c r="J2431">
        <v>0</v>
      </c>
      <c r="K2431" s="6">
        <v>8.2156000000000002</v>
      </c>
      <c r="L2431">
        <f>YEAR(Table1[[#This Row],[Ship Date]])</f>
        <v>2015</v>
      </c>
      <c r="M2431" t="str">
        <f>TEXT(Table1[[#This Row],[Ship Date]],"mmm")</f>
        <v>Oct</v>
      </c>
      <c r="N2431">
        <f>ROUNDUP(MONTH(Table1[[#This Row],[Ship Date]])/3,0)</f>
        <v>4</v>
      </c>
    </row>
    <row r="2432" spans="1:14" x14ac:dyDescent="0.3">
      <c r="A2432">
        <v>2448</v>
      </c>
      <c r="B2432" t="s">
        <v>3171</v>
      </c>
      <c r="C2432" t="s">
        <v>972</v>
      </c>
      <c r="D2432" t="s">
        <v>2600</v>
      </c>
      <c r="E2432" s="1">
        <v>42674</v>
      </c>
      <c r="F2432" s="1">
        <v>42680</v>
      </c>
      <c r="G2432" t="s">
        <v>22</v>
      </c>
      <c r="H2432" s="6">
        <v>492.83499999999998</v>
      </c>
      <c r="I2432">
        <v>5</v>
      </c>
      <c r="J2432">
        <v>0.3</v>
      </c>
      <c r="K2432" s="6">
        <v>-14.081</v>
      </c>
      <c r="L2432">
        <f>YEAR(Table1[[#This Row],[Ship Date]])</f>
        <v>2016</v>
      </c>
      <c r="M2432" t="str">
        <f>TEXT(Table1[[#This Row],[Ship Date]],"mmm")</f>
        <v>Nov</v>
      </c>
      <c r="N2432">
        <f>ROUNDUP(MONTH(Table1[[#This Row],[Ship Date]])/3,0)</f>
        <v>4</v>
      </c>
    </row>
    <row r="2433" spans="1:14" x14ac:dyDescent="0.3">
      <c r="A2433">
        <v>2449</v>
      </c>
      <c r="B2433" t="s">
        <v>3172</v>
      </c>
      <c r="C2433" t="s">
        <v>896</v>
      </c>
      <c r="D2433" t="s">
        <v>872</v>
      </c>
      <c r="E2433" s="1">
        <v>42261</v>
      </c>
      <c r="F2433" s="1">
        <v>42264</v>
      </c>
      <c r="G2433" t="s">
        <v>14</v>
      </c>
      <c r="H2433" s="6">
        <v>269.49</v>
      </c>
      <c r="I2433">
        <v>3</v>
      </c>
      <c r="J2433">
        <v>0</v>
      </c>
      <c r="K2433" s="6">
        <v>5.3898000000000001</v>
      </c>
      <c r="L2433">
        <f>YEAR(Table1[[#This Row],[Ship Date]])</f>
        <v>2015</v>
      </c>
      <c r="M2433" t="str">
        <f>TEXT(Table1[[#This Row],[Ship Date]],"mmm")</f>
        <v>Sep</v>
      </c>
      <c r="N2433">
        <f>ROUNDUP(MONTH(Table1[[#This Row],[Ship Date]])/3,0)</f>
        <v>3</v>
      </c>
    </row>
    <row r="2434" spans="1:14" x14ac:dyDescent="0.3">
      <c r="A2434">
        <v>2450</v>
      </c>
      <c r="B2434" t="s">
        <v>3173</v>
      </c>
      <c r="C2434" t="s">
        <v>173</v>
      </c>
      <c r="D2434" t="s">
        <v>3174</v>
      </c>
      <c r="E2434" s="1">
        <v>42679</v>
      </c>
      <c r="F2434" s="1">
        <v>42684</v>
      </c>
      <c r="G2434" t="s">
        <v>22</v>
      </c>
      <c r="H2434" s="6">
        <v>29.12</v>
      </c>
      <c r="I2434">
        <v>5</v>
      </c>
      <c r="J2434">
        <v>0.2</v>
      </c>
      <c r="K2434" s="6">
        <v>9.8279999999999994</v>
      </c>
      <c r="L2434">
        <f>YEAR(Table1[[#This Row],[Ship Date]])</f>
        <v>2016</v>
      </c>
      <c r="M2434" t="str">
        <f>TEXT(Table1[[#This Row],[Ship Date]],"mmm")</f>
        <v>Nov</v>
      </c>
      <c r="N2434">
        <f>ROUNDUP(MONTH(Table1[[#This Row],[Ship Date]])/3,0)</f>
        <v>4</v>
      </c>
    </row>
    <row r="2435" spans="1:14" x14ac:dyDescent="0.3">
      <c r="A2435">
        <v>2451</v>
      </c>
      <c r="B2435" t="s">
        <v>3175</v>
      </c>
      <c r="C2435" t="s">
        <v>2968</v>
      </c>
      <c r="D2435" t="s">
        <v>3176</v>
      </c>
      <c r="E2435" s="1">
        <v>42811</v>
      </c>
      <c r="F2435" s="1">
        <v>42816</v>
      </c>
      <c r="G2435" t="s">
        <v>14</v>
      </c>
      <c r="H2435" s="6">
        <v>18.75</v>
      </c>
      <c r="I2435">
        <v>5</v>
      </c>
      <c r="J2435">
        <v>0</v>
      </c>
      <c r="K2435" s="6">
        <v>9</v>
      </c>
      <c r="L2435">
        <f>YEAR(Table1[[#This Row],[Ship Date]])</f>
        <v>2017</v>
      </c>
      <c r="M2435" t="str">
        <f>TEXT(Table1[[#This Row],[Ship Date]],"mmm")</f>
        <v>Mar</v>
      </c>
      <c r="N2435">
        <f>ROUNDUP(MONTH(Table1[[#This Row],[Ship Date]])/3,0)</f>
        <v>1</v>
      </c>
    </row>
    <row r="2436" spans="1:14" x14ac:dyDescent="0.3">
      <c r="A2436">
        <v>2452</v>
      </c>
      <c r="B2436" t="s">
        <v>3175</v>
      </c>
      <c r="C2436" t="s">
        <v>2968</v>
      </c>
      <c r="D2436" t="s">
        <v>845</v>
      </c>
      <c r="E2436" s="1">
        <v>42811</v>
      </c>
      <c r="F2436" s="1">
        <v>42816</v>
      </c>
      <c r="G2436" t="s">
        <v>14</v>
      </c>
      <c r="H2436" s="6">
        <v>119.7</v>
      </c>
      <c r="I2436">
        <v>6</v>
      </c>
      <c r="J2436">
        <v>0</v>
      </c>
      <c r="K2436" s="6">
        <v>31.122</v>
      </c>
      <c r="L2436">
        <f>YEAR(Table1[[#This Row],[Ship Date]])</f>
        <v>2017</v>
      </c>
      <c r="M2436" t="str">
        <f>TEXT(Table1[[#This Row],[Ship Date]],"mmm")</f>
        <v>Mar</v>
      </c>
      <c r="N2436">
        <f>ROUNDUP(MONTH(Table1[[#This Row],[Ship Date]])/3,0)</f>
        <v>1</v>
      </c>
    </row>
    <row r="2437" spans="1:14" x14ac:dyDescent="0.3">
      <c r="A2437">
        <v>2453</v>
      </c>
      <c r="B2437" t="s">
        <v>3175</v>
      </c>
      <c r="C2437" t="s">
        <v>2968</v>
      </c>
      <c r="D2437" t="s">
        <v>1088</v>
      </c>
      <c r="E2437" s="1">
        <v>42811</v>
      </c>
      <c r="F2437" s="1">
        <v>42816</v>
      </c>
      <c r="G2437" t="s">
        <v>14</v>
      </c>
      <c r="H2437" s="6">
        <v>9.1440000000000001</v>
      </c>
      <c r="I2437">
        <v>3</v>
      </c>
      <c r="J2437">
        <v>0.2</v>
      </c>
      <c r="K2437" s="6">
        <v>3.0861000000000001</v>
      </c>
      <c r="L2437">
        <f>YEAR(Table1[[#This Row],[Ship Date]])</f>
        <v>2017</v>
      </c>
      <c r="M2437" t="str">
        <f>TEXT(Table1[[#This Row],[Ship Date]],"mmm")</f>
        <v>Mar</v>
      </c>
      <c r="N2437">
        <f>ROUNDUP(MONTH(Table1[[#This Row],[Ship Date]])/3,0)</f>
        <v>1</v>
      </c>
    </row>
    <row r="2438" spans="1:14" x14ac:dyDescent="0.3">
      <c r="A2438">
        <v>2454</v>
      </c>
      <c r="B2438" t="s">
        <v>3175</v>
      </c>
      <c r="C2438" t="s">
        <v>2968</v>
      </c>
      <c r="D2438" t="s">
        <v>903</v>
      </c>
      <c r="E2438" s="1">
        <v>42811</v>
      </c>
      <c r="F2438" s="1">
        <v>42816</v>
      </c>
      <c r="G2438" t="s">
        <v>14</v>
      </c>
      <c r="H2438" s="6">
        <v>57.06</v>
      </c>
      <c r="I2438">
        <v>3</v>
      </c>
      <c r="J2438">
        <v>0</v>
      </c>
      <c r="K2438" s="6">
        <v>18.2592</v>
      </c>
      <c r="L2438">
        <f>YEAR(Table1[[#This Row],[Ship Date]])</f>
        <v>2017</v>
      </c>
      <c r="M2438" t="str">
        <f>TEXT(Table1[[#This Row],[Ship Date]],"mmm")</f>
        <v>Mar</v>
      </c>
      <c r="N2438">
        <f>ROUNDUP(MONTH(Table1[[#This Row],[Ship Date]])/3,0)</f>
        <v>1</v>
      </c>
    </row>
    <row r="2439" spans="1:14" x14ac:dyDescent="0.3">
      <c r="A2439">
        <v>2455</v>
      </c>
      <c r="B2439" t="s">
        <v>3175</v>
      </c>
      <c r="C2439" t="s">
        <v>2968</v>
      </c>
      <c r="D2439" t="s">
        <v>2312</v>
      </c>
      <c r="E2439" s="1">
        <v>42811</v>
      </c>
      <c r="F2439" s="1">
        <v>42816</v>
      </c>
      <c r="G2439" t="s">
        <v>14</v>
      </c>
      <c r="H2439" s="6">
        <v>71.599999999999994</v>
      </c>
      <c r="I2439">
        <v>8</v>
      </c>
      <c r="J2439">
        <v>0</v>
      </c>
      <c r="K2439" s="6">
        <v>13.603999999999999</v>
      </c>
      <c r="L2439">
        <f>YEAR(Table1[[#This Row],[Ship Date]])</f>
        <v>2017</v>
      </c>
      <c r="M2439" t="str">
        <f>TEXT(Table1[[#This Row],[Ship Date]],"mmm")</f>
        <v>Mar</v>
      </c>
      <c r="N2439">
        <f>ROUNDUP(MONTH(Table1[[#This Row],[Ship Date]])/3,0)</f>
        <v>1</v>
      </c>
    </row>
    <row r="2440" spans="1:14" x14ac:dyDescent="0.3">
      <c r="A2440">
        <v>2456</v>
      </c>
      <c r="B2440" t="s">
        <v>3175</v>
      </c>
      <c r="C2440" t="s">
        <v>2968</v>
      </c>
      <c r="D2440" t="s">
        <v>2262</v>
      </c>
      <c r="E2440" s="1">
        <v>42811</v>
      </c>
      <c r="F2440" s="1">
        <v>42816</v>
      </c>
      <c r="G2440" t="s">
        <v>14</v>
      </c>
      <c r="H2440" s="6">
        <v>107.44</v>
      </c>
      <c r="I2440">
        <v>8</v>
      </c>
      <c r="J2440">
        <v>0</v>
      </c>
      <c r="K2440" s="6">
        <v>27.9344</v>
      </c>
      <c r="L2440">
        <f>YEAR(Table1[[#This Row],[Ship Date]])</f>
        <v>2017</v>
      </c>
      <c r="M2440" t="str">
        <f>TEXT(Table1[[#This Row],[Ship Date]],"mmm")</f>
        <v>Mar</v>
      </c>
      <c r="N2440">
        <f>ROUNDUP(MONTH(Table1[[#This Row],[Ship Date]])/3,0)</f>
        <v>1</v>
      </c>
    </row>
    <row r="2441" spans="1:14" x14ac:dyDescent="0.3">
      <c r="A2441">
        <v>2457</v>
      </c>
      <c r="B2441" t="s">
        <v>3175</v>
      </c>
      <c r="C2441" t="s">
        <v>2968</v>
      </c>
      <c r="D2441" t="s">
        <v>1396</v>
      </c>
      <c r="E2441" s="1">
        <v>42811</v>
      </c>
      <c r="F2441" s="1">
        <v>42816</v>
      </c>
      <c r="G2441" t="s">
        <v>14</v>
      </c>
      <c r="H2441" s="6">
        <v>7.31</v>
      </c>
      <c r="I2441">
        <v>1</v>
      </c>
      <c r="J2441">
        <v>0</v>
      </c>
      <c r="K2441" s="6">
        <v>3.4357000000000002</v>
      </c>
      <c r="L2441">
        <f>YEAR(Table1[[#This Row],[Ship Date]])</f>
        <v>2017</v>
      </c>
      <c r="M2441" t="str">
        <f>TEXT(Table1[[#This Row],[Ship Date]],"mmm")</f>
        <v>Mar</v>
      </c>
      <c r="N2441">
        <f>ROUNDUP(MONTH(Table1[[#This Row],[Ship Date]])/3,0)</f>
        <v>1</v>
      </c>
    </row>
    <row r="2442" spans="1:14" x14ac:dyDescent="0.3">
      <c r="A2442">
        <v>2458</v>
      </c>
      <c r="B2442" t="s">
        <v>3175</v>
      </c>
      <c r="C2442" t="s">
        <v>2968</v>
      </c>
      <c r="D2442" t="s">
        <v>75</v>
      </c>
      <c r="E2442" s="1">
        <v>42811</v>
      </c>
      <c r="F2442" s="1">
        <v>42816</v>
      </c>
      <c r="G2442" t="s">
        <v>14</v>
      </c>
      <c r="H2442" s="6">
        <v>59.1</v>
      </c>
      <c r="I2442">
        <v>6</v>
      </c>
      <c r="J2442">
        <v>0</v>
      </c>
      <c r="K2442" s="6">
        <v>22.457999999999998</v>
      </c>
      <c r="L2442">
        <f>YEAR(Table1[[#This Row],[Ship Date]])</f>
        <v>2017</v>
      </c>
      <c r="M2442" t="str">
        <f>TEXT(Table1[[#This Row],[Ship Date]],"mmm")</f>
        <v>Mar</v>
      </c>
      <c r="N2442">
        <f>ROUNDUP(MONTH(Table1[[#This Row],[Ship Date]])/3,0)</f>
        <v>1</v>
      </c>
    </row>
    <row r="2443" spans="1:14" x14ac:dyDescent="0.3">
      <c r="A2443">
        <v>2459</v>
      </c>
      <c r="B2443" t="s">
        <v>3175</v>
      </c>
      <c r="C2443" t="s">
        <v>2968</v>
      </c>
      <c r="D2443" t="s">
        <v>356</v>
      </c>
      <c r="E2443" s="1">
        <v>42811</v>
      </c>
      <c r="F2443" s="1">
        <v>42816</v>
      </c>
      <c r="G2443" t="s">
        <v>14</v>
      </c>
      <c r="H2443" s="6">
        <v>46.53</v>
      </c>
      <c r="I2443">
        <v>3</v>
      </c>
      <c r="J2443">
        <v>0</v>
      </c>
      <c r="K2443" s="6">
        <v>12.097799999999999</v>
      </c>
      <c r="L2443">
        <f>YEAR(Table1[[#This Row],[Ship Date]])</f>
        <v>2017</v>
      </c>
      <c r="M2443" t="str">
        <f>TEXT(Table1[[#This Row],[Ship Date]],"mmm")</f>
        <v>Mar</v>
      </c>
      <c r="N2443">
        <f>ROUNDUP(MONTH(Table1[[#This Row],[Ship Date]])/3,0)</f>
        <v>1</v>
      </c>
    </row>
    <row r="2444" spans="1:14" x14ac:dyDescent="0.3">
      <c r="A2444">
        <v>2460</v>
      </c>
      <c r="B2444" t="s">
        <v>3177</v>
      </c>
      <c r="C2444" t="s">
        <v>2376</v>
      </c>
      <c r="D2444" t="s">
        <v>826</v>
      </c>
      <c r="E2444" s="1">
        <v>42962</v>
      </c>
      <c r="F2444" s="1">
        <v>42968</v>
      </c>
      <c r="G2444" t="s">
        <v>22</v>
      </c>
      <c r="H2444" s="6">
        <v>97.84</v>
      </c>
      <c r="I2444">
        <v>2</v>
      </c>
      <c r="J2444">
        <v>0</v>
      </c>
      <c r="K2444" s="6">
        <v>25.438400000000001</v>
      </c>
      <c r="L2444">
        <f>YEAR(Table1[[#This Row],[Ship Date]])</f>
        <v>2017</v>
      </c>
      <c r="M2444" t="str">
        <f>TEXT(Table1[[#This Row],[Ship Date]],"mmm")</f>
        <v>Aug</v>
      </c>
      <c r="N2444">
        <f>ROUNDUP(MONTH(Table1[[#This Row],[Ship Date]])/3,0)</f>
        <v>3</v>
      </c>
    </row>
    <row r="2445" spans="1:14" x14ac:dyDescent="0.3">
      <c r="A2445">
        <v>2461</v>
      </c>
      <c r="B2445" t="s">
        <v>3178</v>
      </c>
      <c r="C2445" t="s">
        <v>3179</v>
      </c>
      <c r="D2445" t="s">
        <v>1792</v>
      </c>
      <c r="E2445" s="1">
        <v>42196</v>
      </c>
      <c r="F2445" s="1">
        <v>42198</v>
      </c>
      <c r="G2445" t="s">
        <v>14</v>
      </c>
      <c r="H2445" s="6">
        <v>29.97</v>
      </c>
      <c r="I2445">
        <v>3</v>
      </c>
      <c r="J2445">
        <v>0</v>
      </c>
      <c r="K2445" s="6">
        <v>13.486499999999999</v>
      </c>
      <c r="L2445">
        <f>YEAR(Table1[[#This Row],[Ship Date]])</f>
        <v>2015</v>
      </c>
      <c r="M2445" t="str">
        <f>TEXT(Table1[[#This Row],[Ship Date]],"mmm")</f>
        <v>Jul</v>
      </c>
      <c r="N2445">
        <f>ROUNDUP(MONTH(Table1[[#This Row],[Ship Date]])/3,0)</f>
        <v>3</v>
      </c>
    </row>
    <row r="2446" spans="1:14" x14ac:dyDescent="0.3">
      <c r="A2446">
        <v>2462</v>
      </c>
      <c r="B2446" t="s">
        <v>3178</v>
      </c>
      <c r="C2446" t="s">
        <v>3179</v>
      </c>
      <c r="D2446" t="s">
        <v>1695</v>
      </c>
      <c r="E2446" s="1">
        <v>42196</v>
      </c>
      <c r="F2446" s="1">
        <v>42198</v>
      </c>
      <c r="G2446" t="s">
        <v>14</v>
      </c>
      <c r="H2446" s="6">
        <v>98.352000000000004</v>
      </c>
      <c r="I2446">
        <v>3</v>
      </c>
      <c r="J2446">
        <v>0.2</v>
      </c>
      <c r="K2446" s="6">
        <v>34.423200000000001</v>
      </c>
      <c r="L2446">
        <f>YEAR(Table1[[#This Row],[Ship Date]])</f>
        <v>2015</v>
      </c>
      <c r="M2446" t="str">
        <f>TEXT(Table1[[#This Row],[Ship Date]],"mmm")</f>
        <v>Jul</v>
      </c>
      <c r="N2446">
        <f>ROUNDUP(MONTH(Table1[[#This Row],[Ship Date]])/3,0)</f>
        <v>3</v>
      </c>
    </row>
    <row r="2447" spans="1:14" x14ac:dyDescent="0.3">
      <c r="A2447">
        <v>2463</v>
      </c>
      <c r="B2447" t="s">
        <v>3180</v>
      </c>
      <c r="C2447" t="s">
        <v>1979</v>
      </c>
      <c r="D2447" t="s">
        <v>604</v>
      </c>
      <c r="E2447" s="1">
        <v>43072</v>
      </c>
      <c r="F2447" s="1">
        <v>43078</v>
      </c>
      <c r="G2447" t="s">
        <v>22</v>
      </c>
      <c r="H2447" s="6">
        <v>83.92</v>
      </c>
      <c r="I2447">
        <v>5</v>
      </c>
      <c r="J2447">
        <v>0.2</v>
      </c>
      <c r="K2447" s="6">
        <v>29.372</v>
      </c>
      <c r="L2447">
        <f>YEAR(Table1[[#This Row],[Ship Date]])</f>
        <v>2017</v>
      </c>
      <c r="M2447" t="str">
        <f>TEXT(Table1[[#This Row],[Ship Date]],"mmm")</f>
        <v>Dec</v>
      </c>
      <c r="N2447">
        <f>ROUNDUP(MONTH(Table1[[#This Row],[Ship Date]])/3,0)</f>
        <v>4</v>
      </c>
    </row>
    <row r="2448" spans="1:14" x14ac:dyDescent="0.3">
      <c r="A2448">
        <v>2464</v>
      </c>
      <c r="B2448" t="s">
        <v>3180</v>
      </c>
      <c r="C2448" t="s">
        <v>1979</v>
      </c>
      <c r="D2448" t="s">
        <v>3093</v>
      </c>
      <c r="E2448" s="1">
        <v>43072</v>
      </c>
      <c r="F2448" s="1">
        <v>43078</v>
      </c>
      <c r="G2448" t="s">
        <v>22</v>
      </c>
      <c r="H2448" s="6">
        <v>14.624000000000001</v>
      </c>
      <c r="I2448">
        <v>2</v>
      </c>
      <c r="J2448">
        <v>0.2</v>
      </c>
      <c r="K2448" s="6">
        <v>5.1184000000000003</v>
      </c>
      <c r="L2448">
        <f>YEAR(Table1[[#This Row],[Ship Date]])</f>
        <v>2017</v>
      </c>
      <c r="M2448" t="str">
        <f>TEXT(Table1[[#This Row],[Ship Date]],"mmm")</f>
        <v>Dec</v>
      </c>
      <c r="N2448">
        <f>ROUNDUP(MONTH(Table1[[#This Row],[Ship Date]])/3,0)</f>
        <v>4</v>
      </c>
    </row>
    <row r="2449" spans="1:14" x14ac:dyDescent="0.3">
      <c r="A2449">
        <v>2465</v>
      </c>
      <c r="B2449" t="s">
        <v>3180</v>
      </c>
      <c r="C2449" t="s">
        <v>1979</v>
      </c>
      <c r="D2449" t="s">
        <v>1744</v>
      </c>
      <c r="E2449" s="1">
        <v>43072</v>
      </c>
      <c r="F2449" s="1">
        <v>43078</v>
      </c>
      <c r="G2449" t="s">
        <v>22</v>
      </c>
      <c r="H2449" s="6">
        <v>136.99</v>
      </c>
      <c r="I2449">
        <v>1</v>
      </c>
      <c r="J2449">
        <v>0</v>
      </c>
      <c r="K2449" s="6">
        <v>36.987299999999998</v>
      </c>
      <c r="L2449">
        <f>YEAR(Table1[[#This Row],[Ship Date]])</f>
        <v>2017</v>
      </c>
      <c r="M2449" t="str">
        <f>TEXT(Table1[[#This Row],[Ship Date]],"mmm")</f>
        <v>Dec</v>
      </c>
      <c r="N2449">
        <f>ROUNDUP(MONTH(Table1[[#This Row],[Ship Date]])/3,0)</f>
        <v>4</v>
      </c>
    </row>
    <row r="2450" spans="1:14" x14ac:dyDescent="0.3">
      <c r="A2450">
        <v>2466</v>
      </c>
      <c r="B2450" t="s">
        <v>3180</v>
      </c>
      <c r="C2450" t="s">
        <v>1979</v>
      </c>
      <c r="D2450" t="s">
        <v>794</v>
      </c>
      <c r="E2450" s="1">
        <v>43072</v>
      </c>
      <c r="F2450" s="1">
        <v>43078</v>
      </c>
      <c r="G2450" t="s">
        <v>22</v>
      </c>
      <c r="H2450" s="6">
        <v>3.15</v>
      </c>
      <c r="I2450">
        <v>1</v>
      </c>
      <c r="J2450">
        <v>0</v>
      </c>
      <c r="K2450" s="6">
        <v>1.512</v>
      </c>
      <c r="L2450">
        <f>YEAR(Table1[[#This Row],[Ship Date]])</f>
        <v>2017</v>
      </c>
      <c r="M2450" t="str">
        <f>TEXT(Table1[[#This Row],[Ship Date]],"mmm")</f>
        <v>Dec</v>
      </c>
      <c r="N2450">
        <f>ROUNDUP(MONTH(Table1[[#This Row],[Ship Date]])/3,0)</f>
        <v>4</v>
      </c>
    </row>
    <row r="2451" spans="1:14" x14ac:dyDescent="0.3">
      <c r="A2451">
        <v>2467</v>
      </c>
      <c r="B2451" t="s">
        <v>3181</v>
      </c>
      <c r="C2451" t="s">
        <v>777</v>
      </c>
      <c r="D2451" t="s">
        <v>3182</v>
      </c>
      <c r="E2451" s="1">
        <v>42859</v>
      </c>
      <c r="F2451" s="1">
        <v>42863</v>
      </c>
      <c r="G2451" t="s">
        <v>22</v>
      </c>
      <c r="H2451" s="6">
        <v>9.11</v>
      </c>
      <c r="I2451">
        <v>1</v>
      </c>
      <c r="J2451">
        <v>0</v>
      </c>
      <c r="K2451" s="6">
        <v>4.0994999999999999</v>
      </c>
      <c r="L2451">
        <f>YEAR(Table1[[#This Row],[Ship Date]])</f>
        <v>2017</v>
      </c>
      <c r="M2451" t="str">
        <f>TEXT(Table1[[#This Row],[Ship Date]],"mmm")</f>
        <v>May</v>
      </c>
      <c r="N2451">
        <f>ROUNDUP(MONTH(Table1[[#This Row],[Ship Date]])/3,0)</f>
        <v>2</v>
      </c>
    </row>
    <row r="2452" spans="1:14" x14ac:dyDescent="0.3">
      <c r="A2452">
        <v>2468</v>
      </c>
      <c r="B2452" t="s">
        <v>3181</v>
      </c>
      <c r="C2452" t="s">
        <v>777</v>
      </c>
      <c r="D2452" t="s">
        <v>775</v>
      </c>
      <c r="E2452" s="1">
        <v>42859</v>
      </c>
      <c r="F2452" s="1">
        <v>42863</v>
      </c>
      <c r="G2452" t="s">
        <v>22</v>
      </c>
      <c r="H2452" s="6">
        <v>571.44000000000005</v>
      </c>
      <c r="I2452">
        <v>4</v>
      </c>
      <c r="J2452">
        <v>0</v>
      </c>
      <c r="K2452" s="6">
        <v>165.7176</v>
      </c>
      <c r="L2452">
        <f>YEAR(Table1[[#This Row],[Ship Date]])</f>
        <v>2017</v>
      </c>
      <c r="M2452" t="str">
        <f>TEXT(Table1[[#This Row],[Ship Date]],"mmm")</f>
        <v>May</v>
      </c>
      <c r="N2452">
        <f>ROUNDUP(MONTH(Table1[[#This Row],[Ship Date]])/3,0)</f>
        <v>2</v>
      </c>
    </row>
    <row r="2453" spans="1:14" x14ac:dyDescent="0.3">
      <c r="A2453">
        <v>2469</v>
      </c>
      <c r="B2453" t="s">
        <v>3181</v>
      </c>
      <c r="C2453" t="s">
        <v>777</v>
      </c>
      <c r="D2453" t="s">
        <v>3183</v>
      </c>
      <c r="E2453" s="1">
        <v>42859</v>
      </c>
      <c r="F2453" s="1">
        <v>42863</v>
      </c>
      <c r="G2453" t="s">
        <v>22</v>
      </c>
      <c r="H2453" s="6">
        <v>32.4</v>
      </c>
      <c r="I2453">
        <v>5</v>
      </c>
      <c r="J2453">
        <v>0</v>
      </c>
      <c r="K2453" s="6">
        <v>15.552</v>
      </c>
      <c r="L2453">
        <f>YEAR(Table1[[#This Row],[Ship Date]])</f>
        <v>2017</v>
      </c>
      <c r="M2453" t="str">
        <f>TEXT(Table1[[#This Row],[Ship Date]],"mmm")</f>
        <v>May</v>
      </c>
      <c r="N2453">
        <f>ROUNDUP(MONTH(Table1[[#This Row],[Ship Date]])/3,0)</f>
        <v>2</v>
      </c>
    </row>
    <row r="2454" spans="1:14" x14ac:dyDescent="0.3">
      <c r="A2454">
        <v>2470</v>
      </c>
      <c r="B2454" t="s">
        <v>3181</v>
      </c>
      <c r="C2454" t="s">
        <v>777</v>
      </c>
      <c r="D2454" t="s">
        <v>2279</v>
      </c>
      <c r="E2454" s="1">
        <v>42859</v>
      </c>
      <c r="F2454" s="1">
        <v>42863</v>
      </c>
      <c r="G2454" t="s">
        <v>22</v>
      </c>
      <c r="H2454" s="6">
        <v>16.91</v>
      </c>
      <c r="I2454">
        <v>1</v>
      </c>
      <c r="J2454">
        <v>0</v>
      </c>
      <c r="K2454" s="6">
        <v>4.5656999999999996</v>
      </c>
      <c r="L2454">
        <f>YEAR(Table1[[#This Row],[Ship Date]])</f>
        <v>2017</v>
      </c>
      <c r="M2454" t="str">
        <f>TEXT(Table1[[#This Row],[Ship Date]],"mmm")</f>
        <v>May</v>
      </c>
      <c r="N2454">
        <f>ROUNDUP(MONTH(Table1[[#This Row],[Ship Date]])/3,0)</f>
        <v>2</v>
      </c>
    </row>
    <row r="2455" spans="1:14" x14ac:dyDescent="0.3">
      <c r="A2455">
        <v>2471</v>
      </c>
      <c r="B2455" t="s">
        <v>3184</v>
      </c>
      <c r="C2455" t="s">
        <v>3185</v>
      </c>
      <c r="D2455" t="s">
        <v>3186</v>
      </c>
      <c r="E2455" s="1">
        <v>42391</v>
      </c>
      <c r="F2455" s="1">
        <v>42397</v>
      </c>
      <c r="G2455" t="s">
        <v>22</v>
      </c>
      <c r="H2455" s="6">
        <v>14.272</v>
      </c>
      <c r="I2455">
        <v>8</v>
      </c>
      <c r="J2455">
        <v>0.2</v>
      </c>
      <c r="K2455" s="6">
        <v>4.2816000000000001</v>
      </c>
      <c r="L2455">
        <f>YEAR(Table1[[#This Row],[Ship Date]])</f>
        <v>2016</v>
      </c>
      <c r="M2455" t="str">
        <f>TEXT(Table1[[#This Row],[Ship Date]],"mmm")</f>
        <v>Jan</v>
      </c>
      <c r="N2455">
        <f>ROUNDUP(MONTH(Table1[[#This Row],[Ship Date]])/3,0)</f>
        <v>1</v>
      </c>
    </row>
    <row r="2456" spans="1:14" x14ac:dyDescent="0.3">
      <c r="A2456">
        <v>2472</v>
      </c>
      <c r="B2456" t="s">
        <v>3184</v>
      </c>
      <c r="C2456" t="s">
        <v>3185</v>
      </c>
      <c r="D2456" t="s">
        <v>2855</v>
      </c>
      <c r="E2456" s="1">
        <v>42391</v>
      </c>
      <c r="F2456" s="1">
        <v>42397</v>
      </c>
      <c r="G2456" t="s">
        <v>22</v>
      </c>
      <c r="H2456" s="6">
        <v>451.13600000000002</v>
      </c>
      <c r="I2456">
        <v>4</v>
      </c>
      <c r="J2456">
        <v>0.2</v>
      </c>
      <c r="K2456" s="6">
        <v>-67.670400000000001</v>
      </c>
      <c r="L2456">
        <f>YEAR(Table1[[#This Row],[Ship Date]])</f>
        <v>2016</v>
      </c>
      <c r="M2456" t="str">
        <f>TEXT(Table1[[#This Row],[Ship Date]],"mmm")</f>
        <v>Jan</v>
      </c>
      <c r="N2456">
        <f>ROUNDUP(MONTH(Table1[[#This Row],[Ship Date]])/3,0)</f>
        <v>1</v>
      </c>
    </row>
    <row r="2457" spans="1:14" x14ac:dyDescent="0.3">
      <c r="A2457">
        <v>2473</v>
      </c>
      <c r="B2457" t="s">
        <v>3184</v>
      </c>
      <c r="C2457" t="s">
        <v>3185</v>
      </c>
      <c r="D2457" t="s">
        <v>2928</v>
      </c>
      <c r="E2457" s="1">
        <v>42391</v>
      </c>
      <c r="F2457" s="1">
        <v>42397</v>
      </c>
      <c r="G2457" t="s">
        <v>22</v>
      </c>
      <c r="H2457" s="6">
        <v>64.864000000000004</v>
      </c>
      <c r="I2457">
        <v>4</v>
      </c>
      <c r="J2457">
        <v>0.2</v>
      </c>
      <c r="K2457" s="6">
        <v>6.4863999999999997</v>
      </c>
      <c r="L2457">
        <f>YEAR(Table1[[#This Row],[Ship Date]])</f>
        <v>2016</v>
      </c>
      <c r="M2457" t="str">
        <f>TEXT(Table1[[#This Row],[Ship Date]],"mmm")</f>
        <v>Jan</v>
      </c>
      <c r="N2457">
        <f>ROUNDUP(MONTH(Table1[[#This Row],[Ship Date]])/3,0)</f>
        <v>1</v>
      </c>
    </row>
    <row r="2458" spans="1:14" x14ac:dyDescent="0.3">
      <c r="A2458">
        <v>2474</v>
      </c>
      <c r="B2458" t="s">
        <v>3187</v>
      </c>
      <c r="C2458" t="s">
        <v>1930</v>
      </c>
      <c r="D2458" t="s">
        <v>3188</v>
      </c>
      <c r="E2458" s="1">
        <v>42677</v>
      </c>
      <c r="F2458" s="1">
        <v>42680</v>
      </c>
      <c r="G2458" t="s">
        <v>82</v>
      </c>
      <c r="H2458" s="6">
        <v>217.584</v>
      </c>
      <c r="I2458">
        <v>2</v>
      </c>
      <c r="J2458">
        <v>0.2</v>
      </c>
      <c r="K2458" s="6">
        <v>-29.9178</v>
      </c>
      <c r="L2458">
        <f>YEAR(Table1[[#This Row],[Ship Date]])</f>
        <v>2016</v>
      </c>
      <c r="M2458" t="str">
        <f>TEXT(Table1[[#This Row],[Ship Date]],"mmm")</f>
        <v>Nov</v>
      </c>
      <c r="N2458">
        <f>ROUNDUP(MONTH(Table1[[#This Row],[Ship Date]])/3,0)</f>
        <v>4</v>
      </c>
    </row>
    <row r="2459" spans="1:14" x14ac:dyDescent="0.3">
      <c r="A2459">
        <v>2475</v>
      </c>
      <c r="B2459" t="s">
        <v>3187</v>
      </c>
      <c r="C2459" t="s">
        <v>1930</v>
      </c>
      <c r="D2459" t="s">
        <v>3189</v>
      </c>
      <c r="E2459" s="1">
        <v>42677</v>
      </c>
      <c r="F2459" s="1">
        <v>42680</v>
      </c>
      <c r="G2459" t="s">
        <v>82</v>
      </c>
      <c r="H2459" s="6">
        <v>82.95</v>
      </c>
      <c r="I2459">
        <v>5</v>
      </c>
      <c r="J2459">
        <v>0</v>
      </c>
      <c r="K2459" s="6">
        <v>29.032499999999999</v>
      </c>
      <c r="L2459">
        <f>YEAR(Table1[[#This Row],[Ship Date]])</f>
        <v>2016</v>
      </c>
      <c r="M2459" t="str">
        <f>TEXT(Table1[[#This Row],[Ship Date]],"mmm")</f>
        <v>Nov</v>
      </c>
      <c r="N2459">
        <f>ROUNDUP(MONTH(Table1[[#This Row],[Ship Date]])/3,0)</f>
        <v>4</v>
      </c>
    </row>
    <row r="2460" spans="1:14" x14ac:dyDescent="0.3">
      <c r="A2460">
        <v>2476</v>
      </c>
      <c r="B2460" t="s">
        <v>3187</v>
      </c>
      <c r="C2460" t="s">
        <v>1930</v>
      </c>
      <c r="D2460" t="s">
        <v>3190</v>
      </c>
      <c r="E2460" s="1">
        <v>42677</v>
      </c>
      <c r="F2460" s="1">
        <v>42680</v>
      </c>
      <c r="G2460" t="s">
        <v>82</v>
      </c>
      <c r="H2460" s="6">
        <v>87.71</v>
      </c>
      <c r="I2460">
        <v>7</v>
      </c>
      <c r="J2460">
        <v>0</v>
      </c>
      <c r="K2460" s="6">
        <v>41.223700000000001</v>
      </c>
      <c r="L2460">
        <f>YEAR(Table1[[#This Row],[Ship Date]])</f>
        <v>2016</v>
      </c>
      <c r="M2460" t="str">
        <f>TEXT(Table1[[#This Row],[Ship Date]],"mmm")</f>
        <v>Nov</v>
      </c>
      <c r="N2460">
        <f>ROUNDUP(MONTH(Table1[[#This Row],[Ship Date]])/3,0)</f>
        <v>4</v>
      </c>
    </row>
    <row r="2461" spans="1:14" x14ac:dyDescent="0.3">
      <c r="A2461">
        <v>2477</v>
      </c>
      <c r="B2461" t="s">
        <v>3187</v>
      </c>
      <c r="C2461" t="s">
        <v>1930</v>
      </c>
      <c r="D2461" t="s">
        <v>3162</v>
      </c>
      <c r="E2461" s="1">
        <v>42677</v>
      </c>
      <c r="F2461" s="1">
        <v>42680</v>
      </c>
      <c r="G2461" t="s">
        <v>82</v>
      </c>
      <c r="H2461" s="6">
        <v>1101.48</v>
      </c>
      <c r="I2461">
        <v>4</v>
      </c>
      <c r="J2461">
        <v>0</v>
      </c>
      <c r="K2461" s="6">
        <v>429.5772</v>
      </c>
      <c r="L2461">
        <f>YEAR(Table1[[#This Row],[Ship Date]])</f>
        <v>2016</v>
      </c>
      <c r="M2461" t="str">
        <f>TEXT(Table1[[#This Row],[Ship Date]],"mmm")</f>
        <v>Nov</v>
      </c>
      <c r="N2461">
        <f>ROUNDUP(MONTH(Table1[[#This Row],[Ship Date]])/3,0)</f>
        <v>4</v>
      </c>
    </row>
    <row r="2462" spans="1:14" x14ac:dyDescent="0.3">
      <c r="A2462">
        <v>2478</v>
      </c>
      <c r="B2462" t="s">
        <v>3191</v>
      </c>
      <c r="C2462" t="s">
        <v>3192</v>
      </c>
      <c r="D2462" t="s">
        <v>1223</v>
      </c>
      <c r="E2462" s="1">
        <v>42982</v>
      </c>
      <c r="F2462" s="1">
        <v>42986</v>
      </c>
      <c r="G2462" t="s">
        <v>14</v>
      </c>
      <c r="H2462" s="6">
        <v>1322.3520000000001</v>
      </c>
      <c r="I2462">
        <v>3</v>
      </c>
      <c r="J2462">
        <v>0.2</v>
      </c>
      <c r="K2462" s="6">
        <v>-99.176400000000001</v>
      </c>
      <c r="L2462">
        <f>YEAR(Table1[[#This Row],[Ship Date]])</f>
        <v>2017</v>
      </c>
      <c r="M2462" t="str">
        <f>TEXT(Table1[[#This Row],[Ship Date]],"mmm")</f>
        <v>Sep</v>
      </c>
      <c r="N2462">
        <f>ROUNDUP(MONTH(Table1[[#This Row],[Ship Date]])/3,0)</f>
        <v>3</v>
      </c>
    </row>
    <row r="2463" spans="1:14" x14ac:dyDescent="0.3">
      <c r="A2463">
        <v>2479</v>
      </c>
      <c r="B2463" t="s">
        <v>3193</v>
      </c>
      <c r="C2463" t="s">
        <v>1935</v>
      </c>
      <c r="D2463" t="s">
        <v>27</v>
      </c>
      <c r="E2463" s="1">
        <v>41895</v>
      </c>
      <c r="F2463" s="1">
        <v>41901</v>
      </c>
      <c r="G2463" t="s">
        <v>22</v>
      </c>
      <c r="H2463" s="6">
        <v>5.46</v>
      </c>
      <c r="I2463">
        <v>3</v>
      </c>
      <c r="J2463">
        <v>0</v>
      </c>
      <c r="K2463" s="6">
        <v>1.4742</v>
      </c>
      <c r="L2463">
        <f>YEAR(Table1[[#This Row],[Ship Date]])</f>
        <v>2014</v>
      </c>
      <c r="M2463" t="str">
        <f>TEXT(Table1[[#This Row],[Ship Date]],"mmm")</f>
        <v>Sep</v>
      </c>
      <c r="N2463">
        <f>ROUNDUP(MONTH(Table1[[#This Row],[Ship Date]])/3,0)</f>
        <v>3</v>
      </c>
    </row>
    <row r="2464" spans="1:14" x14ac:dyDescent="0.3">
      <c r="A2464">
        <v>2480</v>
      </c>
      <c r="B2464" t="s">
        <v>3194</v>
      </c>
      <c r="C2464" t="s">
        <v>1716</v>
      </c>
      <c r="D2464" t="s">
        <v>3195</v>
      </c>
      <c r="E2464" s="1">
        <v>42905</v>
      </c>
      <c r="F2464" s="1">
        <v>42911</v>
      </c>
      <c r="G2464" t="s">
        <v>22</v>
      </c>
      <c r="H2464" s="6">
        <v>11.183999999999999</v>
      </c>
      <c r="I2464">
        <v>1</v>
      </c>
      <c r="J2464">
        <v>0.2</v>
      </c>
      <c r="K2464" s="6">
        <v>0.83879999999999999</v>
      </c>
      <c r="L2464">
        <f>YEAR(Table1[[#This Row],[Ship Date]])</f>
        <v>2017</v>
      </c>
      <c r="M2464" t="str">
        <f>TEXT(Table1[[#This Row],[Ship Date]],"mmm")</f>
        <v>Jun</v>
      </c>
      <c r="N2464">
        <f>ROUNDUP(MONTH(Table1[[#This Row],[Ship Date]])/3,0)</f>
        <v>2</v>
      </c>
    </row>
    <row r="2465" spans="1:14" x14ac:dyDescent="0.3">
      <c r="A2465">
        <v>2481</v>
      </c>
      <c r="B2465" t="s">
        <v>3194</v>
      </c>
      <c r="C2465" t="s">
        <v>1716</v>
      </c>
      <c r="D2465" t="s">
        <v>174</v>
      </c>
      <c r="E2465" s="1">
        <v>42905</v>
      </c>
      <c r="F2465" s="1">
        <v>42911</v>
      </c>
      <c r="G2465" t="s">
        <v>22</v>
      </c>
      <c r="H2465" s="6">
        <v>153.584</v>
      </c>
      <c r="I2465">
        <v>2</v>
      </c>
      <c r="J2465">
        <v>0.2</v>
      </c>
      <c r="K2465" s="6">
        <v>-32.636600000000001</v>
      </c>
      <c r="L2465">
        <f>YEAR(Table1[[#This Row],[Ship Date]])</f>
        <v>2017</v>
      </c>
      <c r="M2465" t="str">
        <f>TEXT(Table1[[#This Row],[Ship Date]],"mmm")</f>
        <v>Jun</v>
      </c>
      <c r="N2465">
        <f>ROUNDUP(MONTH(Table1[[#This Row],[Ship Date]])/3,0)</f>
        <v>2</v>
      </c>
    </row>
    <row r="2466" spans="1:14" x14ac:dyDescent="0.3">
      <c r="A2466">
        <v>2482</v>
      </c>
      <c r="B2466" t="s">
        <v>3196</v>
      </c>
      <c r="C2466" t="s">
        <v>494</v>
      </c>
      <c r="D2466" t="s">
        <v>1577</v>
      </c>
      <c r="E2466" s="1">
        <v>43093</v>
      </c>
      <c r="F2466" s="1">
        <v>43100</v>
      </c>
      <c r="G2466" t="s">
        <v>22</v>
      </c>
      <c r="H2466" s="6">
        <v>1003.62</v>
      </c>
      <c r="I2466">
        <v>6</v>
      </c>
      <c r="J2466">
        <v>0</v>
      </c>
      <c r="K2466" s="6">
        <v>0</v>
      </c>
      <c r="L2466">
        <f>YEAR(Table1[[#This Row],[Ship Date]])</f>
        <v>2017</v>
      </c>
      <c r="M2466" t="str">
        <f>TEXT(Table1[[#This Row],[Ship Date]],"mmm")</f>
        <v>Dec</v>
      </c>
      <c r="N2466">
        <f>ROUNDUP(MONTH(Table1[[#This Row],[Ship Date]])/3,0)</f>
        <v>4</v>
      </c>
    </row>
    <row r="2467" spans="1:14" x14ac:dyDescent="0.3">
      <c r="A2467">
        <v>2483</v>
      </c>
      <c r="B2467" t="s">
        <v>3197</v>
      </c>
      <c r="C2467" t="s">
        <v>3061</v>
      </c>
      <c r="D2467" t="s">
        <v>3198</v>
      </c>
      <c r="E2467" s="1">
        <v>42975</v>
      </c>
      <c r="F2467" s="1">
        <v>42981</v>
      </c>
      <c r="G2467" t="s">
        <v>22</v>
      </c>
      <c r="H2467" s="6">
        <v>35.167999999999999</v>
      </c>
      <c r="I2467">
        <v>4</v>
      </c>
      <c r="J2467">
        <v>0.2</v>
      </c>
      <c r="K2467" s="6">
        <v>11.429600000000001</v>
      </c>
      <c r="L2467">
        <f>YEAR(Table1[[#This Row],[Ship Date]])</f>
        <v>2017</v>
      </c>
      <c r="M2467" t="str">
        <f>TEXT(Table1[[#This Row],[Ship Date]],"mmm")</f>
        <v>Sep</v>
      </c>
      <c r="N2467">
        <f>ROUNDUP(MONTH(Table1[[#This Row],[Ship Date]])/3,0)</f>
        <v>3</v>
      </c>
    </row>
    <row r="2468" spans="1:14" x14ac:dyDescent="0.3">
      <c r="A2468">
        <v>2484</v>
      </c>
      <c r="B2468" t="s">
        <v>3197</v>
      </c>
      <c r="C2468" t="s">
        <v>3061</v>
      </c>
      <c r="D2468" t="s">
        <v>688</v>
      </c>
      <c r="E2468" s="1">
        <v>42975</v>
      </c>
      <c r="F2468" s="1">
        <v>42981</v>
      </c>
      <c r="G2468" t="s">
        <v>22</v>
      </c>
      <c r="H2468" s="6">
        <v>1137.75</v>
      </c>
      <c r="I2468">
        <v>5</v>
      </c>
      <c r="J2468">
        <v>0</v>
      </c>
      <c r="K2468" s="6">
        <v>250.30500000000001</v>
      </c>
      <c r="L2468">
        <f>YEAR(Table1[[#This Row],[Ship Date]])</f>
        <v>2017</v>
      </c>
      <c r="M2468" t="str">
        <f>TEXT(Table1[[#This Row],[Ship Date]],"mmm")</f>
        <v>Sep</v>
      </c>
      <c r="N2468">
        <f>ROUNDUP(MONTH(Table1[[#This Row],[Ship Date]])/3,0)</f>
        <v>3</v>
      </c>
    </row>
    <row r="2469" spans="1:14" x14ac:dyDescent="0.3">
      <c r="A2469">
        <v>2485</v>
      </c>
      <c r="B2469" t="s">
        <v>3197</v>
      </c>
      <c r="C2469" t="s">
        <v>3061</v>
      </c>
      <c r="D2469" t="s">
        <v>890</v>
      </c>
      <c r="E2469" s="1">
        <v>42975</v>
      </c>
      <c r="F2469" s="1">
        <v>42981</v>
      </c>
      <c r="G2469" t="s">
        <v>22</v>
      </c>
      <c r="H2469" s="6">
        <v>99.68</v>
      </c>
      <c r="I2469">
        <v>5</v>
      </c>
      <c r="J2469">
        <v>0.2</v>
      </c>
      <c r="K2469" s="6">
        <v>32.396000000000001</v>
      </c>
      <c r="L2469">
        <f>YEAR(Table1[[#This Row],[Ship Date]])</f>
        <v>2017</v>
      </c>
      <c r="M2469" t="str">
        <f>TEXT(Table1[[#This Row],[Ship Date]],"mmm")</f>
        <v>Sep</v>
      </c>
      <c r="N2469">
        <f>ROUNDUP(MONTH(Table1[[#This Row],[Ship Date]])/3,0)</f>
        <v>3</v>
      </c>
    </row>
    <row r="2470" spans="1:14" x14ac:dyDescent="0.3">
      <c r="A2470">
        <v>2486</v>
      </c>
      <c r="B2470" t="s">
        <v>3197</v>
      </c>
      <c r="C2470" t="s">
        <v>3061</v>
      </c>
      <c r="D2470" t="s">
        <v>898</v>
      </c>
      <c r="E2470" s="1">
        <v>42975</v>
      </c>
      <c r="F2470" s="1">
        <v>42981</v>
      </c>
      <c r="G2470" t="s">
        <v>22</v>
      </c>
      <c r="H2470" s="6">
        <v>5.56</v>
      </c>
      <c r="I2470">
        <v>2</v>
      </c>
      <c r="J2470">
        <v>0</v>
      </c>
      <c r="K2470" s="6">
        <v>1.4456</v>
      </c>
      <c r="L2470">
        <f>YEAR(Table1[[#This Row],[Ship Date]])</f>
        <v>2017</v>
      </c>
      <c r="M2470" t="str">
        <f>TEXT(Table1[[#This Row],[Ship Date]],"mmm")</f>
        <v>Sep</v>
      </c>
      <c r="N2470">
        <f>ROUNDUP(MONTH(Table1[[#This Row],[Ship Date]])/3,0)</f>
        <v>3</v>
      </c>
    </row>
    <row r="2471" spans="1:14" x14ac:dyDescent="0.3">
      <c r="A2471">
        <v>2487</v>
      </c>
      <c r="B2471" t="s">
        <v>3199</v>
      </c>
      <c r="C2471" t="s">
        <v>497</v>
      </c>
      <c r="D2471" t="s">
        <v>3200</v>
      </c>
      <c r="E2471" s="1">
        <v>42006</v>
      </c>
      <c r="F2471" s="1">
        <v>42008</v>
      </c>
      <c r="G2471" t="s">
        <v>14</v>
      </c>
      <c r="H2471" s="6">
        <v>85.52</v>
      </c>
      <c r="I2471">
        <v>2</v>
      </c>
      <c r="J2471">
        <v>0</v>
      </c>
      <c r="K2471" s="6">
        <v>22.235199999999999</v>
      </c>
      <c r="L2471">
        <f>YEAR(Table1[[#This Row],[Ship Date]])</f>
        <v>2015</v>
      </c>
      <c r="M2471" t="str">
        <f>TEXT(Table1[[#This Row],[Ship Date]],"mmm")</f>
        <v>Jan</v>
      </c>
      <c r="N2471">
        <f>ROUNDUP(MONTH(Table1[[#This Row],[Ship Date]])/3,0)</f>
        <v>1</v>
      </c>
    </row>
    <row r="2472" spans="1:14" x14ac:dyDescent="0.3">
      <c r="A2472">
        <v>2488</v>
      </c>
      <c r="B2472" t="s">
        <v>3199</v>
      </c>
      <c r="C2472" t="s">
        <v>497</v>
      </c>
      <c r="D2472" t="s">
        <v>3201</v>
      </c>
      <c r="E2472" s="1">
        <v>42006</v>
      </c>
      <c r="F2472" s="1">
        <v>42008</v>
      </c>
      <c r="G2472" t="s">
        <v>14</v>
      </c>
      <c r="H2472" s="6">
        <v>9.84</v>
      </c>
      <c r="I2472">
        <v>3</v>
      </c>
      <c r="J2472">
        <v>0</v>
      </c>
      <c r="K2472" s="6">
        <v>2.6568000000000001</v>
      </c>
      <c r="L2472">
        <f>YEAR(Table1[[#This Row],[Ship Date]])</f>
        <v>2015</v>
      </c>
      <c r="M2472" t="str">
        <f>TEXT(Table1[[#This Row],[Ship Date]],"mmm")</f>
        <v>Jan</v>
      </c>
      <c r="N2472">
        <f>ROUNDUP(MONTH(Table1[[#This Row],[Ship Date]])/3,0)</f>
        <v>1</v>
      </c>
    </row>
    <row r="2473" spans="1:14" x14ac:dyDescent="0.3">
      <c r="A2473">
        <v>2489</v>
      </c>
      <c r="B2473" t="s">
        <v>3199</v>
      </c>
      <c r="C2473" t="s">
        <v>497</v>
      </c>
      <c r="D2473" t="s">
        <v>2988</v>
      </c>
      <c r="E2473" s="1">
        <v>42006</v>
      </c>
      <c r="F2473" s="1">
        <v>42008</v>
      </c>
      <c r="G2473" t="s">
        <v>14</v>
      </c>
      <c r="H2473" s="6">
        <v>20.04</v>
      </c>
      <c r="I2473">
        <v>3</v>
      </c>
      <c r="J2473">
        <v>0</v>
      </c>
      <c r="K2473" s="6">
        <v>9.6191999999999993</v>
      </c>
      <c r="L2473">
        <f>YEAR(Table1[[#This Row],[Ship Date]])</f>
        <v>2015</v>
      </c>
      <c r="M2473" t="str">
        <f>TEXT(Table1[[#This Row],[Ship Date]],"mmm")</f>
        <v>Jan</v>
      </c>
      <c r="N2473">
        <f>ROUNDUP(MONTH(Table1[[#This Row],[Ship Date]])/3,0)</f>
        <v>1</v>
      </c>
    </row>
    <row r="2474" spans="1:14" x14ac:dyDescent="0.3">
      <c r="A2474">
        <v>2490</v>
      </c>
      <c r="B2474" t="s">
        <v>3202</v>
      </c>
      <c r="C2474" t="s">
        <v>3203</v>
      </c>
      <c r="D2474" t="s">
        <v>3204</v>
      </c>
      <c r="E2474" s="1">
        <v>42286</v>
      </c>
      <c r="F2474" s="1">
        <v>42290</v>
      </c>
      <c r="G2474" t="s">
        <v>14</v>
      </c>
      <c r="H2474" s="6">
        <v>631.96</v>
      </c>
      <c r="I2474">
        <v>4</v>
      </c>
      <c r="J2474">
        <v>0</v>
      </c>
      <c r="K2474" s="6">
        <v>303.3408</v>
      </c>
      <c r="L2474">
        <f>YEAR(Table1[[#This Row],[Ship Date]])</f>
        <v>2015</v>
      </c>
      <c r="M2474" t="str">
        <f>TEXT(Table1[[#This Row],[Ship Date]],"mmm")</f>
        <v>Oct</v>
      </c>
      <c r="N2474">
        <f>ROUNDUP(MONTH(Table1[[#This Row],[Ship Date]])/3,0)</f>
        <v>4</v>
      </c>
    </row>
    <row r="2475" spans="1:14" x14ac:dyDescent="0.3">
      <c r="A2475">
        <v>2491</v>
      </c>
      <c r="B2475" t="s">
        <v>3202</v>
      </c>
      <c r="C2475" t="s">
        <v>3203</v>
      </c>
      <c r="D2475" t="s">
        <v>3205</v>
      </c>
      <c r="E2475" s="1">
        <v>42286</v>
      </c>
      <c r="F2475" s="1">
        <v>42290</v>
      </c>
      <c r="G2475" t="s">
        <v>14</v>
      </c>
      <c r="H2475" s="6">
        <v>23.92</v>
      </c>
      <c r="I2475">
        <v>4</v>
      </c>
      <c r="J2475">
        <v>0</v>
      </c>
      <c r="K2475" s="6">
        <v>10.763999999999999</v>
      </c>
      <c r="L2475">
        <f>YEAR(Table1[[#This Row],[Ship Date]])</f>
        <v>2015</v>
      </c>
      <c r="M2475" t="str">
        <f>TEXT(Table1[[#This Row],[Ship Date]],"mmm")</f>
        <v>Oct</v>
      </c>
      <c r="N2475">
        <f>ROUNDUP(MONTH(Table1[[#This Row],[Ship Date]])/3,0)</f>
        <v>4</v>
      </c>
    </row>
    <row r="2476" spans="1:14" x14ac:dyDescent="0.3">
      <c r="A2476">
        <v>2492</v>
      </c>
      <c r="B2476" t="s">
        <v>3206</v>
      </c>
      <c r="C2476" t="s">
        <v>200</v>
      </c>
      <c r="D2476" t="s">
        <v>2484</v>
      </c>
      <c r="E2476" s="1">
        <v>41986</v>
      </c>
      <c r="F2476" s="1">
        <v>41988</v>
      </c>
      <c r="G2476" t="s">
        <v>14</v>
      </c>
      <c r="H2476" s="6">
        <v>90.24</v>
      </c>
      <c r="I2476">
        <v>6</v>
      </c>
      <c r="J2476">
        <v>0</v>
      </c>
      <c r="K2476" s="6">
        <v>41.510399999999997</v>
      </c>
      <c r="L2476">
        <f>YEAR(Table1[[#This Row],[Ship Date]])</f>
        <v>2014</v>
      </c>
      <c r="M2476" t="str">
        <f>TEXT(Table1[[#This Row],[Ship Date]],"mmm")</f>
        <v>Dec</v>
      </c>
      <c r="N2476">
        <f>ROUNDUP(MONTH(Table1[[#This Row],[Ship Date]])/3,0)</f>
        <v>4</v>
      </c>
    </row>
    <row r="2477" spans="1:14" x14ac:dyDescent="0.3">
      <c r="A2477">
        <v>2493</v>
      </c>
      <c r="B2477" t="s">
        <v>3207</v>
      </c>
      <c r="C2477" t="s">
        <v>3208</v>
      </c>
      <c r="D2477" t="s">
        <v>2586</v>
      </c>
      <c r="E2477" s="1">
        <v>41962</v>
      </c>
      <c r="F2477" s="1">
        <v>41966</v>
      </c>
      <c r="G2477" t="s">
        <v>22</v>
      </c>
      <c r="H2477" s="6">
        <v>4548.8100000000004</v>
      </c>
      <c r="I2477">
        <v>7</v>
      </c>
      <c r="J2477">
        <v>0</v>
      </c>
      <c r="K2477" s="6">
        <v>1228.1786999999999</v>
      </c>
      <c r="L2477">
        <f>YEAR(Table1[[#This Row],[Ship Date]])</f>
        <v>2014</v>
      </c>
      <c r="M2477" t="str">
        <f>TEXT(Table1[[#This Row],[Ship Date]],"mmm")</f>
        <v>Nov</v>
      </c>
      <c r="N2477">
        <f>ROUNDUP(MONTH(Table1[[#This Row],[Ship Date]])/3,0)</f>
        <v>4</v>
      </c>
    </row>
    <row r="2478" spans="1:14" x14ac:dyDescent="0.3">
      <c r="A2478">
        <v>2494</v>
      </c>
      <c r="B2478" t="s">
        <v>3209</v>
      </c>
      <c r="C2478" t="s">
        <v>1885</v>
      </c>
      <c r="D2478" t="s">
        <v>1782</v>
      </c>
      <c r="E2478" s="1">
        <v>42623</v>
      </c>
      <c r="F2478" s="1">
        <v>42627</v>
      </c>
      <c r="G2478" t="s">
        <v>14</v>
      </c>
      <c r="H2478" s="6">
        <v>300.93</v>
      </c>
      <c r="I2478">
        <v>5</v>
      </c>
      <c r="J2478">
        <v>0.3</v>
      </c>
      <c r="K2478" s="6">
        <v>-34.392000000000003</v>
      </c>
      <c r="L2478">
        <f>YEAR(Table1[[#This Row],[Ship Date]])</f>
        <v>2016</v>
      </c>
      <c r="M2478" t="str">
        <f>TEXT(Table1[[#This Row],[Ship Date]],"mmm")</f>
        <v>Sep</v>
      </c>
      <c r="N2478">
        <f>ROUNDUP(MONTH(Table1[[#This Row],[Ship Date]])/3,0)</f>
        <v>3</v>
      </c>
    </row>
    <row r="2479" spans="1:14" x14ac:dyDescent="0.3">
      <c r="A2479">
        <v>2495</v>
      </c>
      <c r="B2479" t="s">
        <v>3209</v>
      </c>
      <c r="C2479" t="s">
        <v>1885</v>
      </c>
      <c r="D2479" t="s">
        <v>2588</v>
      </c>
      <c r="E2479" s="1">
        <v>42623</v>
      </c>
      <c r="F2479" s="1">
        <v>42627</v>
      </c>
      <c r="G2479" t="s">
        <v>14</v>
      </c>
      <c r="H2479" s="6">
        <v>719.96</v>
      </c>
      <c r="I2479">
        <v>5</v>
      </c>
      <c r="J2479">
        <v>0.2</v>
      </c>
      <c r="K2479" s="6">
        <v>53.997</v>
      </c>
      <c r="L2479">
        <f>YEAR(Table1[[#This Row],[Ship Date]])</f>
        <v>2016</v>
      </c>
      <c r="M2479" t="str">
        <f>TEXT(Table1[[#This Row],[Ship Date]],"mmm")</f>
        <v>Sep</v>
      </c>
      <c r="N2479">
        <f>ROUNDUP(MONTH(Table1[[#This Row],[Ship Date]])/3,0)</f>
        <v>3</v>
      </c>
    </row>
    <row r="2480" spans="1:14" x14ac:dyDescent="0.3">
      <c r="A2480">
        <v>2496</v>
      </c>
      <c r="B2480" t="s">
        <v>3210</v>
      </c>
      <c r="C2480" t="s">
        <v>3211</v>
      </c>
      <c r="D2480" t="s">
        <v>813</v>
      </c>
      <c r="E2480" s="1">
        <v>41806</v>
      </c>
      <c r="F2480" s="1">
        <v>41812</v>
      </c>
      <c r="G2480" t="s">
        <v>22</v>
      </c>
      <c r="H2480" s="6">
        <v>647.84</v>
      </c>
      <c r="I2480">
        <v>8</v>
      </c>
      <c r="J2480">
        <v>0</v>
      </c>
      <c r="K2480" s="6">
        <v>32.392000000000003</v>
      </c>
      <c r="L2480">
        <f>YEAR(Table1[[#This Row],[Ship Date]])</f>
        <v>2014</v>
      </c>
      <c r="M2480" t="str">
        <f>TEXT(Table1[[#This Row],[Ship Date]],"mmm")</f>
        <v>Jun</v>
      </c>
      <c r="N2480">
        <f>ROUNDUP(MONTH(Table1[[#This Row],[Ship Date]])/3,0)</f>
        <v>2</v>
      </c>
    </row>
    <row r="2481" spans="1:14" x14ac:dyDescent="0.3">
      <c r="A2481">
        <v>2497</v>
      </c>
      <c r="B2481" t="s">
        <v>3212</v>
      </c>
      <c r="C2481" t="s">
        <v>1573</v>
      </c>
      <c r="D2481" t="s">
        <v>168</v>
      </c>
      <c r="E2481" s="1">
        <v>42273</v>
      </c>
      <c r="F2481" s="1">
        <v>42278</v>
      </c>
      <c r="G2481" t="s">
        <v>22</v>
      </c>
      <c r="H2481" s="6">
        <v>64.17</v>
      </c>
      <c r="I2481">
        <v>3</v>
      </c>
      <c r="J2481">
        <v>0</v>
      </c>
      <c r="K2481" s="6">
        <v>18.609300000000001</v>
      </c>
      <c r="L2481">
        <f>YEAR(Table1[[#This Row],[Ship Date]])</f>
        <v>2015</v>
      </c>
      <c r="M2481" t="str">
        <f>TEXT(Table1[[#This Row],[Ship Date]],"mmm")</f>
        <v>Oct</v>
      </c>
      <c r="N2481">
        <f>ROUNDUP(MONTH(Table1[[#This Row],[Ship Date]])/3,0)</f>
        <v>4</v>
      </c>
    </row>
    <row r="2482" spans="1:14" x14ac:dyDescent="0.3">
      <c r="A2482">
        <v>2498</v>
      </c>
      <c r="B2482" t="s">
        <v>3212</v>
      </c>
      <c r="C2482" t="s">
        <v>1573</v>
      </c>
      <c r="D2482" t="s">
        <v>1309</v>
      </c>
      <c r="E2482" s="1">
        <v>42273</v>
      </c>
      <c r="F2482" s="1">
        <v>42278</v>
      </c>
      <c r="G2482" t="s">
        <v>22</v>
      </c>
      <c r="H2482" s="6">
        <v>124.46</v>
      </c>
      <c r="I2482">
        <v>2</v>
      </c>
      <c r="J2482">
        <v>0</v>
      </c>
      <c r="K2482" s="6">
        <v>58.496200000000002</v>
      </c>
      <c r="L2482">
        <f>YEAR(Table1[[#This Row],[Ship Date]])</f>
        <v>2015</v>
      </c>
      <c r="M2482" t="str">
        <f>TEXT(Table1[[#This Row],[Ship Date]],"mmm")</f>
        <v>Oct</v>
      </c>
      <c r="N2482">
        <f>ROUNDUP(MONTH(Table1[[#This Row],[Ship Date]])/3,0)</f>
        <v>4</v>
      </c>
    </row>
    <row r="2483" spans="1:14" x14ac:dyDescent="0.3">
      <c r="A2483">
        <v>2499</v>
      </c>
      <c r="B2483" t="s">
        <v>3213</v>
      </c>
      <c r="C2483" t="s">
        <v>1729</v>
      </c>
      <c r="D2483" t="s">
        <v>2792</v>
      </c>
      <c r="E2483" s="1">
        <v>42509</v>
      </c>
      <c r="F2483" s="1">
        <v>42514</v>
      </c>
      <c r="G2483" t="s">
        <v>22</v>
      </c>
      <c r="H2483" s="6">
        <v>9.5839999999999996</v>
      </c>
      <c r="I2483">
        <v>1</v>
      </c>
      <c r="J2483">
        <v>0.2</v>
      </c>
      <c r="K2483" s="6">
        <v>3.3544</v>
      </c>
      <c r="L2483">
        <f>YEAR(Table1[[#This Row],[Ship Date]])</f>
        <v>2016</v>
      </c>
      <c r="M2483" t="str">
        <f>TEXT(Table1[[#This Row],[Ship Date]],"mmm")</f>
        <v>May</v>
      </c>
      <c r="N2483">
        <f>ROUNDUP(MONTH(Table1[[#This Row],[Ship Date]])/3,0)</f>
        <v>2</v>
      </c>
    </row>
    <row r="2484" spans="1:14" x14ac:dyDescent="0.3">
      <c r="A2484">
        <v>2500</v>
      </c>
      <c r="B2484" t="s">
        <v>3214</v>
      </c>
      <c r="C2484" t="s">
        <v>1935</v>
      </c>
      <c r="D2484" t="s">
        <v>3215</v>
      </c>
      <c r="E2484" s="1">
        <v>42908</v>
      </c>
      <c r="F2484" s="1">
        <v>42909</v>
      </c>
      <c r="G2484" t="s">
        <v>82</v>
      </c>
      <c r="H2484" s="6">
        <v>37.607999999999997</v>
      </c>
      <c r="I2484">
        <v>3</v>
      </c>
      <c r="J2484">
        <v>0.2</v>
      </c>
      <c r="K2484" s="6">
        <v>12.6927</v>
      </c>
      <c r="L2484">
        <f>YEAR(Table1[[#This Row],[Ship Date]])</f>
        <v>2017</v>
      </c>
      <c r="M2484" t="str">
        <f>TEXT(Table1[[#This Row],[Ship Date]],"mmm")</f>
        <v>Jun</v>
      </c>
      <c r="N2484">
        <f>ROUNDUP(MONTH(Table1[[#This Row],[Ship Date]])/3,0)</f>
        <v>2</v>
      </c>
    </row>
    <row r="2485" spans="1:14" x14ac:dyDescent="0.3">
      <c r="A2485">
        <v>2501</v>
      </c>
      <c r="B2485" t="s">
        <v>3216</v>
      </c>
      <c r="C2485" t="s">
        <v>3217</v>
      </c>
      <c r="D2485" t="s">
        <v>1762</v>
      </c>
      <c r="E2485" s="1">
        <v>42903</v>
      </c>
      <c r="F2485" s="1">
        <v>42906</v>
      </c>
      <c r="G2485" t="s">
        <v>82</v>
      </c>
      <c r="H2485" s="6">
        <v>12.224</v>
      </c>
      <c r="I2485">
        <v>2</v>
      </c>
      <c r="J2485">
        <v>0.2</v>
      </c>
      <c r="K2485" s="6">
        <v>4.4311999999999996</v>
      </c>
      <c r="L2485">
        <f>YEAR(Table1[[#This Row],[Ship Date]])</f>
        <v>2017</v>
      </c>
      <c r="M2485" t="str">
        <f>TEXT(Table1[[#This Row],[Ship Date]],"mmm")</f>
        <v>Jun</v>
      </c>
      <c r="N2485">
        <f>ROUNDUP(MONTH(Table1[[#This Row],[Ship Date]])/3,0)</f>
        <v>2</v>
      </c>
    </row>
    <row r="2486" spans="1:14" x14ac:dyDescent="0.3">
      <c r="A2486">
        <v>2502</v>
      </c>
      <c r="B2486" t="s">
        <v>3216</v>
      </c>
      <c r="C2486" t="s">
        <v>3217</v>
      </c>
      <c r="D2486" t="s">
        <v>1263</v>
      </c>
      <c r="E2486" s="1">
        <v>42903</v>
      </c>
      <c r="F2486" s="1">
        <v>42906</v>
      </c>
      <c r="G2486" t="s">
        <v>82</v>
      </c>
      <c r="H2486" s="6">
        <v>2.3039999999999998</v>
      </c>
      <c r="I2486">
        <v>4</v>
      </c>
      <c r="J2486">
        <v>0.8</v>
      </c>
      <c r="K2486" s="6">
        <v>-3.5712000000000002</v>
      </c>
      <c r="L2486">
        <f>YEAR(Table1[[#This Row],[Ship Date]])</f>
        <v>2017</v>
      </c>
      <c r="M2486" t="str">
        <f>TEXT(Table1[[#This Row],[Ship Date]],"mmm")</f>
        <v>Jun</v>
      </c>
      <c r="N2486">
        <f>ROUNDUP(MONTH(Table1[[#This Row],[Ship Date]])/3,0)</f>
        <v>2</v>
      </c>
    </row>
    <row r="2487" spans="1:14" x14ac:dyDescent="0.3">
      <c r="A2487">
        <v>2503</v>
      </c>
      <c r="B2487" t="s">
        <v>3216</v>
      </c>
      <c r="C2487" t="s">
        <v>3217</v>
      </c>
      <c r="D2487" t="s">
        <v>1393</v>
      </c>
      <c r="E2487" s="1">
        <v>42903</v>
      </c>
      <c r="F2487" s="1">
        <v>42906</v>
      </c>
      <c r="G2487" t="s">
        <v>82</v>
      </c>
      <c r="H2487" s="6">
        <v>9.36</v>
      </c>
      <c r="I2487">
        <v>4</v>
      </c>
      <c r="J2487">
        <v>0.8</v>
      </c>
      <c r="K2487" s="6">
        <v>-16.38</v>
      </c>
      <c r="L2487">
        <f>YEAR(Table1[[#This Row],[Ship Date]])</f>
        <v>2017</v>
      </c>
      <c r="M2487" t="str">
        <f>TEXT(Table1[[#This Row],[Ship Date]],"mmm")</f>
        <v>Jun</v>
      </c>
      <c r="N2487">
        <f>ROUNDUP(MONTH(Table1[[#This Row],[Ship Date]])/3,0)</f>
        <v>2</v>
      </c>
    </row>
    <row r="2488" spans="1:14" x14ac:dyDescent="0.3">
      <c r="A2488">
        <v>2504</v>
      </c>
      <c r="B2488" t="s">
        <v>3218</v>
      </c>
      <c r="C2488" t="s">
        <v>3219</v>
      </c>
      <c r="D2488" t="s">
        <v>2829</v>
      </c>
      <c r="E2488" s="1">
        <v>42688</v>
      </c>
      <c r="F2488" s="1">
        <v>42693</v>
      </c>
      <c r="G2488" t="s">
        <v>22</v>
      </c>
      <c r="H2488" s="6">
        <v>7.38</v>
      </c>
      <c r="I2488">
        <v>2</v>
      </c>
      <c r="J2488">
        <v>0</v>
      </c>
      <c r="K2488" s="6">
        <v>3.4685999999999999</v>
      </c>
      <c r="L2488">
        <f>YEAR(Table1[[#This Row],[Ship Date]])</f>
        <v>2016</v>
      </c>
      <c r="M2488" t="str">
        <f>TEXT(Table1[[#This Row],[Ship Date]],"mmm")</f>
        <v>Nov</v>
      </c>
      <c r="N2488">
        <f>ROUNDUP(MONTH(Table1[[#This Row],[Ship Date]])/3,0)</f>
        <v>4</v>
      </c>
    </row>
    <row r="2489" spans="1:14" x14ac:dyDescent="0.3">
      <c r="A2489">
        <v>2505</v>
      </c>
      <c r="B2489" t="s">
        <v>3220</v>
      </c>
      <c r="C2489" t="s">
        <v>453</v>
      </c>
      <c r="D2489" t="s">
        <v>473</v>
      </c>
      <c r="E2489" s="1">
        <v>41845</v>
      </c>
      <c r="F2489" s="1">
        <v>41847</v>
      </c>
      <c r="G2489" t="s">
        <v>14</v>
      </c>
      <c r="H2489" s="6">
        <v>53.72</v>
      </c>
      <c r="I2489">
        <v>4</v>
      </c>
      <c r="J2489">
        <v>0</v>
      </c>
      <c r="K2489" s="6">
        <v>15.041600000000001</v>
      </c>
      <c r="L2489">
        <f>YEAR(Table1[[#This Row],[Ship Date]])</f>
        <v>2014</v>
      </c>
      <c r="M2489" t="str">
        <f>TEXT(Table1[[#This Row],[Ship Date]],"mmm")</f>
        <v>Jul</v>
      </c>
      <c r="N2489">
        <f>ROUNDUP(MONTH(Table1[[#This Row],[Ship Date]])/3,0)</f>
        <v>3</v>
      </c>
    </row>
    <row r="2490" spans="1:14" x14ac:dyDescent="0.3">
      <c r="A2490">
        <v>2506</v>
      </c>
      <c r="B2490" t="s">
        <v>3220</v>
      </c>
      <c r="C2490" t="s">
        <v>453</v>
      </c>
      <c r="D2490" t="s">
        <v>3221</v>
      </c>
      <c r="E2490" s="1">
        <v>41845</v>
      </c>
      <c r="F2490" s="1">
        <v>41847</v>
      </c>
      <c r="G2490" t="s">
        <v>14</v>
      </c>
      <c r="H2490" s="6">
        <v>8187.65</v>
      </c>
      <c r="I2490">
        <v>5</v>
      </c>
      <c r="J2490">
        <v>0</v>
      </c>
      <c r="K2490" s="6">
        <v>327.50599999999997</v>
      </c>
      <c r="L2490">
        <f>YEAR(Table1[[#This Row],[Ship Date]])</f>
        <v>2014</v>
      </c>
      <c r="M2490" t="str">
        <f>TEXT(Table1[[#This Row],[Ship Date]],"mmm")</f>
        <v>Jul</v>
      </c>
      <c r="N2490">
        <f>ROUNDUP(MONTH(Table1[[#This Row],[Ship Date]])/3,0)</f>
        <v>3</v>
      </c>
    </row>
    <row r="2491" spans="1:14" x14ac:dyDescent="0.3">
      <c r="A2491">
        <v>2507</v>
      </c>
      <c r="B2491" t="s">
        <v>3220</v>
      </c>
      <c r="C2491" t="s">
        <v>453</v>
      </c>
      <c r="D2491" t="s">
        <v>456</v>
      </c>
      <c r="E2491" s="1">
        <v>41845</v>
      </c>
      <c r="F2491" s="1">
        <v>41847</v>
      </c>
      <c r="G2491" t="s">
        <v>14</v>
      </c>
      <c r="H2491" s="6">
        <v>77.92</v>
      </c>
      <c r="I2491">
        <v>8</v>
      </c>
      <c r="J2491">
        <v>0</v>
      </c>
      <c r="K2491" s="6">
        <v>34.284799999999997</v>
      </c>
      <c r="L2491">
        <f>YEAR(Table1[[#This Row],[Ship Date]])</f>
        <v>2014</v>
      </c>
      <c r="M2491" t="str">
        <f>TEXT(Table1[[#This Row],[Ship Date]],"mmm")</f>
        <v>Jul</v>
      </c>
      <c r="N2491">
        <f>ROUNDUP(MONTH(Table1[[#This Row],[Ship Date]])/3,0)</f>
        <v>3</v>
      </c>
    </row>
    <row r="2492" spans="1:14" x14ac:dyDescent="0.3">
      <c r="A2492">
        <v>2508</v>
      </c>
      <c r="B2492" t="s">
        <v>3222</v>
      </c>
      <c r="C2492" t="s">
        <v>2894</v>
      </c>
      <c r="D2492" t="s">
        <v>3223</v>
      </c>
      <c r="E2492" s="1">
        <v>42187</v>
      </c>
      <c r="F2492" s="1">
        <v>42187</v>
      </c>
      <c r="G2492" t="s">
        <v>656</v>
      </c>
      <c r="H2492" s="6">
        <v>32.783999999999999</v>
      </c>
      <c r="I2492">
        <v>4</v>
      </c>
      <c r="J2492">
        <v>0.8</v>
      </c>
      <c r="K2492" s="6">
        <v>-85.238399999999999</v>
      </c>
      <c r="L2492">
        <f>YEAR(Table1[[#This Row],[Ship Date]])</f>
        <v>2015</v>
      </c>
      <c r="M2492" t="str">
        <f>TEXT(Table1[[#This Row],[Ship Date]],"mmm")</f>
        <v>Jul</v>
      </c>
      <c r="N2492">
        <f>ROUNDUP(MONTH(Table1[[#This Row],[Ship Date]])/3,0)</f>
        <v>3</v>
      </c>
    </row>
    <row r="2493" spans="1:14" x14ac:dyDescent="0.3">
      <c r="A2493">
        <v>2509</v>
      </c>
      <c r="B2493" t="s">
        <v>3224</v>
      </c>
      <c r="C2493" t="s">
        <v>888</v>
      </c>
      <c r="D2493" t="s">
        <v>3225</v>
      </c>
      <c r="E2493" s="1">
        <v>42796</v>
      </c>
      <c r="F2493" s="1">
        <v>42802</v>
      </c>
      <c r="G2493" t="s">
        <v>22</v>
      </c>
      <c r="H2493" s="6">
        <v>196.77600000000001</v>
      </c>
      <c r="I2493">
        <v>3</v>
      </c>
      <c r="J2493">
        <v>0.2</v>
      </c>
      <c r="K2493" s="6">
        <v>14.7582</v>
      </c>
      <c r="L2493">
        <f>YEAR(Table1[[#This Row],[Ship Date]])</f>
        <v>2017</v>
      </c>
      <c r="M2493" t="str">
        <f>TEXT(Table1[[#This Row],[Ship Date]],"mmm")</f>
        <v>Mar</v>
      </c>
      <c r="N2493">
        <f>ROUNDUP(MONTH(Table1[[#This Row],[Ship Date]])/3,0)</f>
        <v>1</v>
      </c>
    </row>
    <row r="2494" spans="1:14" x14ac:dyDescent="0.3">
      <c r="A2494">
        <v>2510</v>
      </c>
      <c r="B2494" t="s">
        <v>3224</v>
      </c>
      <c r="C2494" t="s">
        <v>888</v>
      </c>
      <c r="D2494" t="s">
        <v>1942</v>
      </c>
      <c r="E2494" s="1">
        <v>42796</v>
      </c>
      <c r="F2494" s="1">
        <v>42802</v>
      </c>
      <c r="G2494" t="s">
        <v>22</v>
      </c>
      <c r="H2494" s="6">
        <v>479.94</v>
      </c>
      <c r="I2494">
        <v>6</v>
      </c>
      <c r="J2494">
        <v>0</v>
      </c>
      <c r="K2494" s="6">
        <v>52.793399999999998</v>
      </c>
      <c r="L2494">
        <f>YEAR(Table1[[#This Row],[Ship Date]])</f>
        <v>2017</v>
      </c>
      <c r="M2494" t="str">
        <f>TEXT(Table1[[#This Row],[Ship Date]],"mmm")</f>
        <v>Mar</v>
      </c>
      <c r="N2494">
        <f>ROUNDUP(MONTH(Table1[[#This Row],[Ship Date]])/3,0)</f>
        <v>1</v>
      </c>
    </row>
    <row r="2495" spans="1:14" x14ac:dyDescent="0.3">
      <c r="A2495">
        <v>2511</v>
      </c>
      <c r="B2495" t="s">
        <v>3226</v>
      </c>
      <c r="C2495" t="s">
        <v>2941</v>
      </c>
      <c r="D2495" t="s">
        <v>3227</v>
      </c>
      <c r="E2495" s="1">
        <v>42692</v>
      </c>
      <c r="F2495" s="1">
        <v>42697</v>
      </c>
      <c r="G2495" t="s">
        <v>22</v>
      </c>
      <c r="H2495" s="6">
        <v>1117.92</v>
      </c>
      <c r="I2495">
        <v>4</v>
      </c>
      <c r="J2495">
        <v>0</v>
      </c>
      <c r="K2495" s="6">
        <v>55.896000000000001</v>
      </c>
      <c r="L2495">
        <f>YEAR(Table1[[#This Row],[Ship Date]])</f>
        <v>2016</v>
      </c>
      <c r="M2495" t="str">
        <f>TEXT(Table1[[#This Row],[Ship Date]],"mmm")</f>
        <v>Nov</v>
      </c>
      <c r="N2495">
        <f>ROUNDUP(MONTH(Table1[[#This Row],[Ship Date]])/3,0)</f>
        <v>4</v>
      </c>
    </row>
    <row r="2496" spans="1:14" x14ac:dyDescent="0.3">
      <c r="A2496">
        <v>2512</v>
      </c>
      <c r="B2496" t="s">
        <v>3228</v>
      </c>
      <c r="C2496" t="s">
        <v>3069</v>
      </c>
      <c r="D2496" t="s">
        <v>1995</v>
      </c>
      <c r="E2496" s="1">
        <v>42112</v>
      </c>
      <c r="F2496" s="1">
        <v>42113</v>
      </c>
      <c r="G2496" t="s">
        <v>82</v>
      </c>
      <c r="H2496" s="6">
        <v>106.5</v>
      </c>
      <c r="I2496">
        <v>6</v>
      </c>
      <c r="J2496">
        <v>0</v>
      </c>
      <c r="K2496" s="6">
        <v>41.534999999999997</v>
      </c>
      <c r="L2496">
        <f>YEAR(Table1[[#This Row],[Ship Date]])</f>
        <v>2015</v>
      </c>
      <c r="M2496" t="str">
        <f>TEXT(Table1[[#This Row],[Ship Date]],"mmm")</f>
        <v>Apr</v>
      </c>
      <c r="N2496">
        <f>ROUNDUP(MONTH(Table1[[#This Row],[Ship Date]])/3,0)</f>
        <v>2</v>
      </c>
    </row>
    <row r="2497" spans="1:14" x14ac:dyDescent="0.3">
      <c r="A2497">
        <v>2513</v>
      </c>
      <c r="B2497" t="s">
        <v>3229</v>
      </c>
      <c r="C2497" t="s">
        <v>3230</v>
      </c>
      <c r="D2497" t="s">
        <v>947</v>
      </c>
      <c r="E2497" s="1">
        <v>43071</v>
      </c>
      <c r="F2497" s="1">
        <v>43075</v>
      </c>
      <c r="G2497" t="s">
        <v>22</v>
      </c>
      <c r="H2497" s="6">
        <v>45.66</v>
      </c>
      <c r="I2497">
        <v>5</v>
      </c>
      <c r="J2497">
        <v>0.7</v>
      </c>
      <c r="K2497" s="6">
        <v>-33.484000000000002</v>
      </c>
      <c r="L2497">
        <f>YEAR(Table1[[#This Row],[Ship Date]])</f>
        <v>2017</v>
      </c>
      <c r="M2497" t="str">
        <f>TEXT(Table1[[#This Row],[Ship Date]],"mmm")</f>
        <v>Dec</v>
      </c>
      <c r="N2497">
        <f>ROUNDUP(MONTH(Table1[[#This Row],[Ship Date]])/3,0)</f>
        <v>4</v>
      </c>
    </row>
    <row r="2498" spans="1:14" x14ac:dyDescent="0.3">
      <c r="A2498">
        <v>2514</v>
      </c>
      <c r="B2498" t="s">
        <v>3231</v>
      </c>
      <c r="C2498" t="s">
        <v>784</v>
      </c>
      <c r="D2498" t="s">
        <v>2319</v>
      </c>
      <c r="E2498" s="1">
        <v>42685</v>
      </c>
      <c r="F2498" s="1">
        <v>42691</v>
      </c>
      <c r="G2498" t="s">
        <v>22</v>
      </c>
      <c r="H2498" s="6">
        <v>95.968000000000004</v>
      </c>
      <c r="I2498">
        <v>4</v>
      </c>
      <c r="J2498">
        <v>0.2</v>
      </c>
      <c r="K2498" s="6">
        <v>1.1996</v>
      </c>
      <c r="L2498">
        <f>YEAR(Table1[[#This Row],[Ship Date]])</f>
        <v>2016</v>
      </c>
      <c r="M2498" t="str">
        <f>TEXT(Table1[[#This Row],[Ship Date]],"mmm")</f>
        <v>Nov</v>
      </c>
      <c r="N2498">
        <f>ROUNDUP(MONTH(Table1[[#This Row],[Ship Date]])/3,0)</f>
        <v>4</v>
      </c>
    </row>
    <row r="2499" spans="1:14" x14ac:dyDescent="0.3">
      <c r="A2499">
        <v>2515</v>
      </c>
      <c r="B2499" t="s">
        <v>3231</v>
      </c>
      <c r="C2499" t="s">
        <v>784</v>
      </c>
      <c r="D2499" t="s">
        <v>1861</v>
      </c>
      <c r="E2499" s="1">
        <v>42685</v>
      </c>
      <c r="F2499" s="1">
        <v>42691</v>
      </c>
      <c r="G2499" t="s">
        <v>22</v>
      </c>
      <c r="H2499" s="6">
        <v>47.991999999999997</v>
      </c>
      <c r="I2499">
        <v>2</v>
      </c>
      <c r="J2499">
        <v>0.3</v>
      </c>
      <c r="K2499" s="6">
        <v>-2.0568</v>
      </c>
      <c r="L2499">
        <f>YEAR(Table1[[#This Row],[Ship Date]])</f>
        <v>2016</v>
      </c>
      <c r="M2499" t="str">
        <f>TEXT(Table1[[#This Row],[Ship Date]],"mmm")</f>
        <v>Nov</v>
      </c>
      <c r="N2499">
        <f>ROUNDUP(MONTH(Table1[[#This Row],[Ship Date]])/3,0)</f>
        <v>4</v>
      </c>
    </row>
    <row r="2500" spans="1:14" x14ac:dyDescent="0.3">
      <c r="A2500">
        <v>2516</v>
      </c>
      <c r="B2500" t="s">
        <v>3232</v>
      </c>
      <c r="C2500" t="s">
        <v>1905</v>
      </c>
      <c r="D2500" t="s">
        <v>1110</v>
      </c>
      <c r="E2500" s="1">
        <v>41887</v>
      </c>
      <c r="F2500" s="1">
        <v>41892</v>
      </c>
      <c r="G2500" t="s">
        <v>22</v>
      </c>
      <c r="H2500" s="6">
        <v>264.32</v>
      </c>
      <c r="I2500">
        <v>2</v>
      </c>
      <c r="J2500">
        <v>0.2</v>
      </c>
      <c r="K2500" s="6">
        <v>19.824000000000002</v>
      </c>
      <c r="L2500">
        <f>YEAR(Table1[[#This Row],[Ship Date]])</f>
        <v>2014</v>
      </c>
      <c r="M2500" t="str">
        <f>TEXT(Table1[[#This Row],[Ship Date]],"mmm")</f>
        <v>Sep</v>
      </c>
      <c r="N2500">
        <f>ROUNDUP(MONTH(Table1[[#This Row],[Ship Date]])/3,0)</f>
        <v>3</v>
      </c>
    </row>
    <row r="2501" spans="1:14" x14ac:dyDescent="0.3">
      <c r="A2501">
        <v>2517</v>
      </c>
      <c r="B2501" t="s">
        <v>3233</v>
      </c>
      <c r="C2501" t="s">
        <v>1257</v>
      </c>
      <c r="D2501" t="s">
        <v>2089</v>
      </c>
      <c r="E2501" s="1">
        <v>41958</v>
      </c>
      <c r="F2501" s="1">
        <v>41965</v>
      </c>
      <c r="G2501" t="s">
        <v>22</v>
      </c>
      <c r="H2501" s="6">
        <v>604.65599999999995</v>
      </c>
      <c r="I2501">
        <v>9</v>
      </c>
      <c r="J2501">
        <v>0.2</v>
      </c>
      <c r="K2501" s="6">
        <v>204.07140000000001</v>
      </c>
      <c r="L2501">
        <f>YEAR(Table1[[#This Row],[Ship Date]])</f>
        <v>2014</v>
      </c>
      <c r="M2501" t="str">
        <f>TEXT(Table1[[#This Row],[Ship Date]],"mmm")</f>
        <v>Nov</v>
      </c>
      <c r="N2501">
        <f>ROUNDUP(MONTH(Table1[[#This Row],[Ship Date]])/3,0)</f>
        <v>4</v>
      </c>
    </row>
    <row r="2502" spans="1:14" x14ac:dyDescent="0.3">
      <c r="A2502">
        <v>2518</v>
      </c>
      <c r="B2502" t="s">
        <v>3234</v>
      </c>
      <c r="C2502" t="s">
        <v>265</v>
      </c>
      <c r="D2502" t="s">
        <v>1661</v>
      </c>
      <c r="E2502" s="1">
        <v>42857</v>
      </c>
      <c r="F2502" s="1">
        <v>42862</v>
      </c>
      <c r="G2502" t="s">
        <v>22</v>
      </c>
      <c r="H2502" s="6">
        <v>129.93</v>
      </c>
      <c r="I2502">
        <v>3</v>
      </c>
      <c r="J2502">
        <v>0</v>
      </c>
      <c r="K2502" s="6">
        <v>12.993</v>
      </c>
      <c r="L2502">
        <f>YEAR(Table1[[#This Row],[Ship Date]])</f>
        <v>2017</v>
      </c>
      <c r="M2502" t="str">
        <f>TEXT(Table1[[#This Row],[Ship Date]],"mmm")</f>
        <v>May</v>
      </c>
      <c r="N2502">
        <f>ROUNDUP(MONTH(Table1[[#This Row],[Ship Date]])/3,0)</f>
        <v>2</v>
      </c>
    </row>
    <row r="2503" spans="1:14" x14ac:dyDescent="0.3">
      <c r="A2503">
        <v>2519</v>
      </c>
      <c r="B2503" t="s">
        <v>3235</v>
      </c>
      <c r="C2503" t="s">
        <v>2456</v>
      </c>
      <c r="D2503" t="s">
        <v>3236</v>
      </c>
      <c r="E2503" s="1">
        <v>42658</v>
      </c>
      <c r="F2503" s="1">
        <v>42664</v>
      </c>
      <c r="G2503" t="s">
        <v>22</v>
      </c>
      <c r="H2503" s="6">
        <v>20.16</v>
      </c>
      <c r="I2503">
        <v>7</v>
      </c>
      <c r="J2503">
        <v>0</v>
      </c>
      <c r="K2503" s="6">
        <v>9.8783999999999992</v>
      </c>
      <c r="L2503">
        <f>YEAR(Table1[[#This Row],[Ship Date]])</f>
        <v>2016</v>
      </c>
      <c r="M2503" t="str">
        <f>TEXT(Table1[[#This Row],[Ship Date]],"mmm")</f>
        <v>Oct</v>
      </c>
      <c r="N2503">
        <f>ROUNDUP(MONTH(Table1[[#This Row],[Ship Date]])/3,0)</f>
        <v>4</v>
      </c>
    </row>
    <row r="2504" spans="1:14" x14ac:dyDescent="0.3">
      <c r="A2504">
        <v>2520</v>
      </c>
      <c r="B2504" t="s">
        <v>3235</v>
      </c>
      <c r="C2504" t="s">
        <v>2456</v>
      </c>
      <c r="D2504" t="s">
        <v>1249</v>
      </c>
      <c r="E2504" s="1">
        <v>42658</v>
      </c>
      <c r="F2504" s="1">
        <v>42664</v>
      </c>
      <c r="G2504" t="s">
        <v>22</v>
      </c>
      <c r="H2504" s="6">
        <v>29.46</v>
      </c>
      <c r="I2504">
        <v>6</v>
      </c>
      <c r="J2504">
        <v>0</v>
      </c>
      <c r="K2504" s="6">
        <v>14.4354</v>
      </c>
      <c r="L2504">
        <f>YEAR(Table1[[#This Row],[Ship Date]])</f>
        <v>2016</v>
      </c>
      <c r="M2504" t="str">
        <f>TEXT(Table1[[#This Row],[Ship Date]],"mmm")</f>
        <v>Oct</v>
      </c>
      <c r="N2504">
        <f>ROUNDUP(MONTH(Table1[[#This Row],[Ship Date]])/3,0)</f>
        <v>4</v>
      </c>
    </row>
    <row r="2505" spans="1:14" x14ac:dyDescent="0.3">
      <c r="A2505">
        <v>2521</v>
      </c>
      <c r="B2505" t="s">
        <v>3235</v>
      </c>
      <c r="C2505" t="s">
        <v>2456</v>
      </c>
      <c r="D2505" t="s">
        <v>3237</v>
      </c>
      <c r="E2505" s="1">
        <v>42658</v>
      </c>
      <c r="F2505" s="1">
        <v>42664</v>
      </c>
      <c r="G2505" t="s">
        <v>22</v>
      </c>
      <c r="H2505" s="6">
        <v>868.59</v>
      </c>
      <c r="I2505">
        <v>3</v>
      </c>
      <c r="J2505">
        <v>0</v>
      </c>
      <c r="K2505" s="6">
        <v>251.89109999999999</v>
      </c>
      <c r="L2505">
        <f>YEAR(Table1[[#This Row],[Ship Date]])</f>
        <v>2016</v>
      </c>
      <c r="M2505" t="str">
        <f>TEXT(Table1[[#This Row],[Ship Date]],"mmm")</f>
        <v>Oct</v>
      </c>
      <c r="N2505">
        <f>ROUNDUP(MONTH(Table1[[#This Row],[Ship Date]])/3,0)</f>
        <v>4</v>
      </c>
    </row>
    <row r="2506" spans="1:14" x14ac:dyDescent="0.3">
      <c r="A2506">
        <v>2522</v>
      </c>
      <c r="B2506" t="s">
        <v>3235</v>
      </c>
      <c r="C2506" t="s">
        <v>2456</v>
      </c>
      <c r="D2506" t="s">
        <v>190</v>
      </c>
      <c r="E2506" s="1">
        <v>42658</v>
      </c>
      <c r="F2506" s="1">
        <v>42664</v>
      </c>
      <c r="G2506" t="s">
        <v>22</v>
      </c>
      <c r="H2506" s="6">
        <v>12.96</v>
      </c>
      <c r="I2506">
        <v>2</v>
      </c>
      <c r="J2506">
        <v>0</v>
      </c>
      <c r="K2506" s="6">
        <v>6.2207999999999997</v>
      </c>
      <c r="L2506">
        <f>YEAR(Table1[[#This Row],[Ship Date]])</f>
        <v>2016</v>
      </c>
      <c r="M2506" t="str">
        <f>TEXT(Table1[[#This Row],[Ship Date]],"mmm")</f>
        <v>Oct</v>
      </c>
      <c r="N2506">
        <f>ROUNDUP(MONTH(Table1[[#This Row],[Ship Date]])/3,0)</f>
        <v>4</v>
      </c>
    </row>
    <row r="2507" spans="1:14" x14ac:dyDescent="0.3">
      <c r="A2507">
        <v>2523</v>
      </c>
      <c r="B2507" t="s">
        <v>3235</v>
      </c>
      <c r="C2507" t="s">
        <v>2456</v>
      </c>
      <c r="D2507" t="s">
        <v>1898</v>
      </c>
      <c r="E2507" s="1">
        <v>42658</v>
      </c>
      <c r="F2507" s="1">
        <v>42664</v>
      </c>
      <c r="G2507" t="s">
        <v>22</v>
      </c>
      <c r="H2507" s="6">
        <v>5.5</v>
      </c>
      <c r="I2507">
        <v>1</v>
      </c>
      <c r="J2507">
        <v>0</v>
      </c>
      <c r="K2507" s="6">
        <v>1.375</v>
      </c>
      <c r="L2507">
        <f>YEAR(Table1[[#This Row],[Ship Date]])</f>
        <v>2016</v>
      </c>
      <c r="M2507" t="str">
        <f>TEXT(Table1[[#This Row],[Ship Date]],"mmm")</f>
        <v>Oct</v>
      </c>
      <c r="N2507">
        <f>ROUNDUP(MONTH(Table1[[#This Row],[Ship Date]])/3,0)</f>
        <v>4</v>
      </c>
    </row>
    <row r="2508" spans="1:14" x14ac:dyDescent="0.3">
      <c r="A2508">
        <v>2524</v>
      </c>
      <c r="B2508" t="s">
        <v>3235</v>
      </c>
      <c r="C2508" t="s">
        <v>2456</v>
      </c>
      <c r="D2508" t="s">
        <v>2164</v>
      </c>
      <c r="E2508" s="1">
        <v>42658</v>
      </c>
      <c r="F2508" s="1">
        <v>42664</v>
      </c>
      <c r="G2508" t="s">
        <v>22</v>
      </c>
      <c r="H2508" s="6">
        <v>121.6</v>
      </c>
      <c r="I2508">
        <v>4</v>
      </c>
      <c r="J2508">
        <v>0</v>
      </c>
      <c r="K2508" s="6">
        <v>55.936</v>
      </c>
      <c r="L2508">
        <f>YEAR(Table1[[#This Row],[Ship Date]])</f>
        <v>2016</v>
      </c>
      <c r="M2508" t="str">
        <f>TEXT(Table1[[#This Row],[Ship Date]],"mmm")</f>
        <v>Oct</v>
      </c>
      <c r="N2508">
        <f>ROUNDUP(MONTH(Table1[[#This Row],[Ship Date]])/3,0)</f>
        <v>4</v>
      </c>
    </row>
    <row r="2509" spans="1:14" x14ac:dyDescent="0.3">
      <c r="A2509">
        <v>2525</v>
      </c>
      <c r="B2509" t="s">
        <v>3238</v>
      </c>
      <c r="C2509" t="s">
        <v>3239</v>
      </c>
      <c r="D2509" t="s">
        <v>1037</v>
      </c>
      <c r="E2509" s="1">
        <v>42100</v>
      </c>
      <c r="F2509" s="1">
        <v>42104</v>
      </c>
      <c r="G2509" t="s">
        <v>22</v>
      </c>
      <c r="H2509" s="6">
        <v>42.048000000000002</v>
      </c>
      <c r="I2509">
        <v>9</v>
      </c>
      <c r="J2509">
        <v>0.2</v>
      </c>
      <c r="K2509" s="6">
        <v>5.2560000000000002</v>
      </c>
      <c r="L2509">
        <f>YEAR(Table1[[#This Row],[Ship Date]])</f>
        <v>2015</v>
      </c>
      <c r="M2509" t="str">
        <f>TEXT(Table1[[#This Row],[Ship Date]],"mmm")</f>
        <v>Apr</v>
      </c>
      <c r="N2509">
        <f>ROUNDUP(MONTH(Table1[[#This Row],[Ship Date]])/3,0)</f>
        <v>2</v>
      </c>
    </row>
    <row r="2510" spans="1:14" x14ac:dyDescent="0.3">
      <c r="A2510">
        <v>2526</v>
      </c>
      <c r="B2510" t="s">
        <v>3238</v>
      </c>
      <c r="C2510" t="s">
        <v>3239</v>
      </c>
      <c r="D2510" t="s">
        <v>3240</v>
      </c>
      <c r="E2510" s="1">
        <v>42100</v>
      </c>
      <c r="F2510" s="1">
        <v>42104</v>
      </c>
      <c r="G2510" t="s">
        <v>22</v>
      </c>
      <c r="H2510" s="6">
        <v>25.488</v>
      </c>
      <c r="I2510">
        <v>2</v>
      </c>
      <c r="J2510">
        <v>0.2</v>
      </c>
      <c r="K2510" s="6">
        <v>4.4603999999999999</v>
      </c>
      <c r="L2510">
        <f>YEAR(Table1[[#This Row],[Ship Date]])</f>
        <v>2015</v>
      </c>
      <c r="M2510" t="str">
        <f>TEXT(Table1[[#This Row],[Ship Date]],"mmm")</f>
        <v>Apr</v>
      </c>
      <c r="N2510">
        <f>ROUNDUP(MONTH(Table1[[#This Row],[Ship Date]])/3,0)</f>
        <v>2</v>
      </c>
    </row>
    <row r="2511" spans="1:14" x14ac:dyDescent="0.3">
      <c r="A2511">
        <v>2527</v>
      </c>
      <c r="B2511" t="s">
        <v>3238</v>
      </c>
      <c r="C2511" t="s">
        <v>3239</v>
      </c>
      <c r="D2511" t="s">
        <v>2237</v>
      </c>
      <c r="E2511" s="1">
        <v>42100</v>
      </c>
      <c r="F2511" s="1">
        <v>42104</v>
      </c>
      <c r="G2511" t="s">
        <v>22</v>
      </c>
      <c r="H2511" s="6">
        <v>6.9</v>
      </c>
      <c r="I2511">
        <v>3</v>
      </c>
      <c r="J2511">
        <v>0.8</v>
      </c>
      <c r="K2511" s="6">
        <v>-12.074999999999999</v>
      </c>
      <c r="L2511">
        <f>YEAR(Table1[[#This Row],[Ship Date]])</f>
        <v>2015</v>
      </c>
      <c r="M2511" t="str">
        <f>TEXT(Table1[[#This Row],[Ship Date]],"mmm")</f>
        <v>Apr</v>
      </c>
      <c r="N2511">
        <f>ROUNDUP(MONTH(Table1[[#This Row],[Ship Date]])/3,0)</f>
        <v>2</v>
      </c>
    </row>
    <row r="2512" spans="1:14" x14ac:dyDescent="0.3">
      <c r="A2512">
        <v>2528</v>
      </c>
      <c r="B2512" t="s">
        <v>3238</v>
      </c>
      <c r="C2512" t="s">
        <v>3239</v>
      </c>
      <c r="D2512" t="s">
        <v>2808</v>
      </c>
      <c r="E2512" s="1">
        <v>42100</v>
      </c>
      <c r="F2512" s="1">
        <v>42104</v>
      </c>
      <c r="G2512" t="s">
        <v>22</v>
      </c>
      <c r="H2512" s="6">
        <v>9.6479999999999997</v>
      </c>
      <c r="I2512">
        <v>6</v>
      </c>
      <c r="J2512">
        <v>0.8</v>
      </c>
      <c r="K2512" s="6">
        <v>-16.884</v>
      </c>
      <c r="L2512">
        <f>YEAR(Table1[[#This Row],[Ship Date]])</f>
        <v>2015</v>
      </c>
      <c r="M2512" t="str">
        <f>TEXT(Table1[[#This Row],[Ship Date]],"mmm")</f>
        <v>Apr</v>
      </c>
      <c r="N2512">
        <f>ROUNDUP(MONTH(Table1[[#This Row],[Ship Date]])/3,0)</f>
        <v>2</v>
      </c>
    </row>
    <row r="2513" spans="1:14" x14ac:dyDescent="0.3">
      <c r="A2513">
        <v>2529</v>
      </c>
      <c r="B2513" t="s">
        <v>3238</v>
      </c>
      <c r="C2513" t="s">
        <v>3239</v>
      </c>
      <c r="D2513" t="s">
        <v>2326</v>
      </c>
      <c r="E2513" s="1">
        <v>42100</v>
      </c>
      <c r="F2513" s="1">
        <v>42104</v>
      </c>
      <c r="G2513" t="s">
        <v>22</v>
      </c>
      <c r="H2513" s="6">
        <v>7.968</v>
      </c>
      <c r="I2513">
        <v>2</v>
      </c>
      <c r="J2513">
        <v>0.2</v>
      </c>
      <c r="K2513" s="6">
        <v>2.8883999999999999</v>
      </c>
      <c r="L2513">
        <f>YEAR(Table1[[#This Row],[Ship Date]])</f>
        <v>2015</v>
      </c>
      <c r="M2513" t="str">
        <f>TEXT(Table1[[#This Row],[Ship Date]],"mmm")</f>
        <v>Apr</v>
      </c>
      <c r="N2513">
        <f>ROUNDUP(MONTH(Table1[[#This Row],[Ship Date]])/3,0)</f>
        <v>2</v>
      </c>
    </row>
    <row r="2514" spans="1:14" x14ac:dyDescent="0.3">
      <c r="A2514">
        <v>2530</v>
      </c>
      <c r="B2514" t="s">
        <v>3241</v>
      </c>
      <c r="C2514" t="s">
        <v>3230</v>
      </c>
      <c r="D2514" t="s">
        <v>1550</v>
      </c>
      <c r="E2514" s="1">
        <v>41936</v>
      </c>
      <c r="F2514" s="1">
        <v>41941</v>
      </c>
      <c r="G2514" t="s">
        <v>22</v>
      </c>
      <c r="H2514" s="6">
        <v>10.368</v>
      </c>
      <c r="I2514">
        <v>2</v>
      </c>
      <c r="J2514">
        <v>0.2</v>
      </c>
      <c r="K2514" s="6">
        <v>3.6288</v>
      </c>
      <c r="L2514">
        <f>YEAR(Table1[[#This Row],[Ship Date]])</f>
        <v>2014</v>
      </c>
      <c r="M2514" t="str">
        <f>TEXT(Table1[[#This Row],[Ship Date]],"mmm")</f>
        <v>Oct</v>
      </c>
      <c r="N2514">
        <f>ROUNDUP(MONTH(Table1[[#This Row],[Ship Date]])/3,0)</f>
        <v>4</v>
      </c>
    </row>
    <row r="2515" spans="1:14" x14ac:dyDescent="0.3">
      <c r="A2515">
        <v>2531</v>
      </c>
      <c r="B2515" t="s">
        <v>3242</v>
      </c>
      <c r="C2515" t="s">
        <v>596</v>
      </c>
      <c r="D2515" t="s">
        <v>2561</v>
      </c>
      <c r="E2515" s="1">
        <v>41868</v>
      </c>
      <c r="F2515" s="1">
        <v>41872</v>
      </c>
      <c r="G2515" t="s">
        <v>22</v>
      </c>
      <c r="H2515" s="6">
        <v>114.2</v>
      </c>
      <c r="I2515">
        <v>5</v>
      </c>
      <c r="J2515">
        <v>0</v>
      </c>
      <c r="K2515" s="6">
        <v>52.531999999999996</v>
      </c>
      <c r="L2515">
        <f>YEAR(Table1[[#This Row],[Ship Date]])</f>
        <v>2014</v>
      </c>
      <c r="M2515" t="str">
        <f>TEXT(Table1[[#This Row],[Ship Date]],"mmm")</f>
        <v>Aug</v>
      </c>
      <c r="N2515">
        <f>ROUNDUP(MONTH(Table1[[#This Row],[Ship Date]])/3,0)</f>
        <v>3</v>
      </c>
    </row>
    <row r="2516" spans="1:14" x14ac:dyDescent="0.3">
      <c r="A2516">
        <v>2532</v>
      </c>
      <c r="B2516" t="s">
        <v>3242</v>
      </c>
      <c r="C2516" t="s">
        <v>596</v>
      </c>
      <c r="D2516" t="s">
        <v>3243</v>
      </c>
      <c r="E2516" s="1">
        <v>41868</v>
      </c>
      <c r="F2516" s="1">
        <v>41872</v>
      </c>
      <c r="G2516" t="s">
        <v>22</v>
      </c>
      <c r="H2516" s="6">
        <v>17.96</v>
      </c>
      <c r="I2516">
        <v>4</v>
      </c>
      <c r="J2516">
        <v>0</v>
      </c>
      <c r="K2516" s="6">
        <v>8.2615999999999996</v>
      </c>
      <c r="L2516">
        <f>YEAR(Table1[[#This Row],[Ship Date]])</f>
        <v>2014</v>
      </c>
      <c r="M2516" t="str">
        <f>TEXT(Table1[[#This Row],[Ship Date]],"mmm")</f>
        <v>Aug</v>
      </c>
      <c r="N2516">
        <f>ROUNDUP(MONTH(Table1[[#This Row],[Ship Date]])/3,0)</f>
        <v>3</v>
      </c>
    </row>
    <row r="2517" spans="1:14" x14ac:dyDescent="0.3">
      <c r="A2517">
        <v>2533</v>
      </c>
      <c r="B2517" t="s">
        <v>3242</v>
      </c>
      <c r="C2517" t="s">
        <v>596</v>
      </c>
      <c r="D2517" t="s">
        <v>2418</v>
      </c>
      <c r="E2517" s="1">
        <v>41868</v>
      </c>
      <c r="F2517" s="1">
        <v>41872</v>
      </c>
      <c r="G2517" t="s">
        <v>22</v>
      </c>
      <c r="H2517" s="6">
        <v>12.67</v>
      </c>
      <c r="I2517">
        <v>7</v>
      </c>
      <c r="J2517">
        <v>0</v>
      </c>
      <c r="K2517" s="6">
        <v>4.5612000000000004</v>
      </c>
      <c r="L2517">
        <f>YEAR(Table1[[#This Row],[Ship Date]])</f>
        <v>2014</v>
      </c>
      <c r="M2517" t="str">
        <f>TEXT(Table1[[#This Row],[Ship Date]],"mmm")</f>
        <v>Aug</v>
      </c>
      <c r="N2517">
        <f>ROUNDUP(MONTH(Table1[[#This Row],[Ship Date]])/3,0)</f>
        <v>3</v>
      </c>
    </row>
    <row r="2518" spans="1:14" x14ac:dyDescent="0.3">
      <c r="A2518">
        <v>2534</v>
      </c>
      <c r="B2518" t="s">
        <v>3242</v>
      </c>
      <c r="C2518" t="s">
        <v>596</v>
      </c>
      <c r="D2518" t="s">
        <v>225</v>
      </c>
      <c r="E2518" s="1">
        <v>41868</v>
      </c>
      <c r="F2518" s="1">
        <v>41872</v>
      </c>
      <c r="G2518" t="s">
        <v>22</v>
      </c>
      <c r="H2518" s="6">
        <v>339.96</v>
      </c>
      <c r="I2518">
        <v>4</v>
      </c>
      <c r="J2518">
        <v>0</v>
      </c>
      <c r="K2518" s="6">
        <v>122.3856</v>
      </c>
      <c r="L2518">
        <f>YEAR(Table1[[#This Row],[Ship Date]])</f>
        <v>2014</v>
      </c>
      <c r="M2518" t="str">
        <f>TEXT(Table1[[#This Row],[Ship Date]],"mmm")</f>
        <v>Aug</v>
      </c>
      <c r="N2518">
        <f>ROUNDUP(MONTH(Table1[[#This Row],[Ship Date]])/3,0)</f>
        <v>3</v>
      </c>
    </row>
    <row r="2519" spans="1:14" x14ac:dyDescent="0.3">
      <c r="A2519">
        <v>2535</v>
      </c>
      <c r="B2519" t="s">
        <v>3244</v>
      </c>
      <c r="C2519" t="s">
        <v>1772</v>
      </c>
      <c r="D2519" t="s">
        <v>913</v>
      </c>
      <c r="E2519" s="1">
        <v>42962</v>
      </c>
      <c r="F2519" s="1">
        <v>42965</v>
      </c>
      <c r="G2519" t="s">
        <v>14</v>
      </c>
      <c r="H2519" s="6">
        <v>1801.6320000000001</v>
      </c>
      <c r="I2519">
        <v>6</v>
      </c>
      <c r="J2519">
        <v>0.2</v>
      </c>
      <c r="K2519" s="6">
        <v>-337.80599999999998</v>
      </c>
      <c r="L2519">
        <f>YEAR(Table1[[#This Row],[Ship Date]])</f>
        <v>2017</v>
      </c>
      <c r="M2519" t="str">
        <f>TEXT(Table1[[#This Row],[Ship Date]],"mmm")</f>
        <v>Aug</v>
      </c>
      <c r="N2519">
        <f>ROUNDUP(MONTH(Table1[[#This Row],[Ship Date]])/3,0)</f>
        <v>3</v>
      </c>
    </row>
    <row r="2520" spans="1:14" x14ac:dyDescent="0.3">
      <c r="A2520">
        <v>2536</v>
      </c>
      <c r="B2520" t="s">
        <v>3245</v>
      </c>
      <c r="C2520" t="s">
        <v>3246</v>
      </c>
      <c r="D2520" t="s">
        <v>220</v>
      </c>
      <c r="E2520" s="1">
        <v>42253</v>
      </c>
      <c r="F2520" s="1">
        <v>42255</v>
      </c>
      <c r="G2520" t="s">
        <v>82</v>
      </c>
      <c r="H2520" s="6">
        <v>46.32</v>
      </c>
      <c r="I2520">
        <v>4</v>
      </c>
      <c r="J2520">
        <v>0</v>
      </c>
      <c r="K2520" s="6">
        <v>18.064800000000002</v>
      </c>
      <c r="L2520">
        <f>YEAR(Table1[[#This Row],[Ship Date]])</f>
        <v>2015</v>
      </c>
      <c r="M2520" t="str">
        <f>TEXT(Table1[[#This Row],[Ship Date]],"mmm")</f>
        <v>Sep</v>
      </c>
      <c r="N2520">
        <f>ROUNDUP(MONTH(Table1[[#This Row],[Ship Date]])/3,0)</f>
        <v>3</v>
      </c>
    </row>
    <row r="2521" spans="1:14" x14ac:dyDescent="0.3">
      <c r="A2521">
        <v>2537</v>
      </c>
      <c r="B2521" t="s">
        <v>3247</v>
      </c>
      <c r="C2521" t="s">
        <v>1214</v>
      </c>
      <c r="D2521" t="s">
        <v>151</v>
      </c>
      <c r="E2521" s="1">
        <v>42031</v>
      </c>
      <c r="F2521" s="1">
        <v>42033</v>
      </c>
      <c r="G2521" t="s">
        <v>14</v>
      </c>
      <c r="H2521" s="6">
        <v>181.98599999999999</v>
      </c>
      <c r="I2521">
        <v>2</v>
      </c>
      <c r="J2521">
        <v>0.3</v>
      </c>
      <c r="K2521" s="6">
        <v>-54.595799999999997</v>
      </c>
      <c r="L2521">
        <f>YEAR(Table1[[#This Row],[Ship Date]])</f>
        <v>2015</v>
      </c>
      <c r="M2521" t="str">
        <f>TEXT(Table1[[#This Row],[Ship Date]],"mmm")</f>
        <v>Jan</v>
      </c>
      <c r="N2521">
        <f>ROUNDUP(MONTH(Table1[[#This Row],[Ship Date]])/3,0)</f>
        <v>1</v>
      </c>
    </row>
    <row r="2522" spans="1:14" x14ac:dyDescent="0.3">
      <c r="A2522">
        <v>2538</v>
      </c>
      <c r="B2522" t="s">
        <v>3247</v>
      </c>
      <c r="C2522" t="s">
        <v>1214</v>
      </c>
      <c r="D2522" t="s">
        <v>2588</v>
      </c>
      <c r="E2522" s="1">
        <v>42031</v>
      </c>
      <c r="F2522" s="1">
        <v>42033</v>
      </c>
      <c r="G2522" t="s">
        <v>14</v>
      </c>
      <c r="H2522" s="6">
        <v>431.976</v>
      </c>
      <c r="I2522">
        <v>4</v>
      </c>
      <c r="J2522">
        <v>0.4</v>
      </c>
      <c r="K2522" s="6">
        <v>-100.7944</v>
      </c>
      <c r="L2522">
        <f>YEAR(Table1[[#This Row],[Ship Date]])</f>
        <v>2015</v>
      </c>
      <c r="M2522" t="str">
        <f>TEXT(Table1[[#This Row],[Ship Date]],"mmm")</f>
        <v>Jan</v>
      </c>
      <c r="N2522">
        <f>ROUNDUP(MONTH(Table1[[#This Row],[Ship Date]])/3,0)</f>
        <v>1</v>
      </c>
    </row>
    <row r="2523" spans="1:14" x14ac:dyDescent="0.3">
      <c r="A2523">
        <v>2539</v>
      </c>
      <c r="B2523" t="s">
        <v>3247</v>
      </c>
      <c r="C2523" t="s">
        <v>1214</v>
      </c>
      <c r="D2523" t="s">
        <v>3248</v>
      </c>
      <c r="E2523" s="1">
        <v>42031</v>
      </c>
      <c r="F2523" s="1">
        <v>42033</v>
      </c>
      <c r="G2523" t="s">
        <v>14</v>
      </c>
      <c r="H2523" s="6">
        <v>155.37</v>
      </c>
      <c r="I2523">
        <v>1</v>
      </c>
      <c r="J2523">
        <v>0.4</v>
      </c>
      <c r="K2523" s="6">
        <v>-36.253</v>
      </c>
      <c r="L2523">
        <f>YEAR(Table1[[#This Row],[Ship Date]])</f>
        <v>2015</v>
      </c>
      <c r="M2523" t="str">
        <f>TEXT(Table1[[#This Row],[Ship Date]],"mmm")</f>
        <v>Jan</v>
      </c>
      <c r="N2523">
        <f>ROUNDUP(MONTH(Table1[[#This Row],[Ship Date]])/3,0)</f>
        <v>1</v>
      </c>
    </row>
    <row r="2524" spans="1:14" x14ac:dyDescent="0.3">
      <c r="A2524">
        <v>2540</v>
      </c>
      <c r="B2524" t="s">
        <v>3249</v>
      </c>
      <c r="C2524" t="s">
        <v>3139</v>
      </c>
      <c r="D2524" t="s">
        <v>602</v>
      </c>
      <c r="E2524" s="1">
        <v>42201</v>
      </c>
      <c r="F2524" s="1">
        <v>42201</v>
      </c>
      <c r="G2524" t="s">
        <v>656</v>
      </c>
      <c r="H2524" s="6">
        <v>1348.704</v>
      </c>
      <c r="I2524">
        <v>6</v>
      </c>
      <c r="J2524">
        <v>0.2</v>
      </c>
      <c r="K2524" s="6">
        <v>-219.1644</v>
      </c>
      <c r="L2524">
        <f>YEAR(Table1[[#This Row],[Ship Date]])</f>
        <v>2015</v>
      </c>
      <c r="M2524" t="str">
        <f>TEXT(Table1[[#This Row],[Ship Date]],"mmm")</f>
        <v>Jul</v>
      </c>
      <c r="N2524">
        <f>ROUNDUP(MONTH(Table1[[#This Row],[Ship Date]])/3,0)</f>
        <v>3</v>
      </c>
    </row>
    <row r="2525" spans="1:14" x14ac:dyDescent="0.3">
      <c r="A2525">
        <v>2541</v>
      </c>
      <c r="B2525" t="s">
        <v>3249</v>
      </c>
      <c r="C2525" t="s">
        <v>3139</v>
      </c>
      <c r="D2525" t="s">
        <v>571</v>
      </c>
      <c r="E2525" s="1">
        <v>42201</v>
      </c>
      <c r="F2525" s="1">
        <v>42201</v>
      </c>
      <c r="G2525" t="s">
        <v>656</v>
      </c>
      <c r="H2525" s="6">
        <v>700.15200000000004</v>
      </c>
      <c r="I2525">
        <v>3</v>
      </c>
      <c r="J2525">
        <v>0.2</v>
      </c>
      <c r="K2525" s="6">
        <v>78.767099999999999</v>
      </c>
      <c r="L2525">
        <f>YEAR(Table1[[#This Row],[Ship Date]])</f>
        <v>2015</v>
      </c>
      <c r="M2525" t="str">
        <f>TEXT(Table1[[#This Row],[Ship Date]],"mmm")</f>
        <v>Jul</v>
      </c>
      <c r="N2525">
        <f>ROUNDUP(MONTH(Table1[[#This Row],[Ship Date]])/3,0)</f>
        <v>3</v>
      </c>
    </row>
    <row r="2526" spans="1:14" x14ac:dyDescent="0.3">
      <c r="A2526">
        <v>2542</v>
      </c>
      <c r="B2526" t="s">
        <v>3250</v>
      </c>
      <c r="C2526" t="s">
        <v>3251</v>
      </c>
      <c r="D2526" t="s">
        <v>1148</v>
      </c>
      <c r="E2526" s="1">
        <v>42490</v>
      </c>
      <c r="F2526" s="1">
        <v>42494</v>
      </c>
      <c r="G2526" t="s">
        <v>22</v>
      </c>
      <c r="H2526" s="6">
        <v>111.88800000000001</v>
      </c>
      <c r="I2526">
        <v>7</v>
      </c>
      <c r="J2526">
        <v>0.2</v>
      </c>
      <c r="K2526" s="6">
        <v>22.377600000000001</v>
      </c>
      <c r="L2526">
        <f>YEAR(Table1[[#This Row],[Ship Date]])</f>
        <v>2016</v>
      </c>
      <c r="M2526" t="str">
        <f>TEXT(Table1[[#This Row],[Ship Date]],"mmm")</f>
        <v>May</v>
      </c>
      <c r="N2526">
        <f>ROUNDUP(MONTH(Table1[[#This Row],[Ship Date]])/3,0)</f>
        <v>2</v>
      </c>
    </row>
    <row r="2527" spans="1:14" x14ac:dyDescent="0.3">
      <c r="A2527">
        <v>2543</v>
      </c>
      <c r="B2527" t="s">
        <v>3252</v>
      </c>
      <c r="C2527" t="s">
        <v>3253</v>
      </c>
      <c r="D2527" t="s">
        <v>1727</v>
      </c>
      <c r="E2527" s="1">
        <v>41908</v>
      </c>
      <c r="F2527" s="1">
        <v>41913</v>
      </c>
      <c r="G2527" t="s">
        <v>14</v>
      </c>
      <c r="H2527" s="6">
        <v>143.952</v>
      </c>
      <c r="I2527">
        <v>3</v>
      </c>
      <c r="J2527">
        <v>0.2</v>
      </c>
      <c r="K2527" s="6">
        <v>14.395200000000001</v>
      </c>
      <c r="L2527">
        <f>YEAR(Table1[[#This Row],[Ship Date]])</f>
        <v>2014</v>
      </c>
      <c r="M2527" t="str">
        <f>TEXT(Table1[[#This Row],[Ship Date]],"mmm")</f>
        <v>Oct</v>
      </c>
      <c r="N2527">
        <f>ROUNDUP(MONTH(Table1[[#This Row],[Ship Date]])/3,0)</f>
        <v>4</v>
      </c>
    </row>
    <row r="2528" spans="1:14" x14ac:dyDescent="0.3">
      <c r="A2528">
        <v>2544</v>
      </c>
      <c r="B2528" t="s">
        <v>3254</v>
      </c>
      <c r="C2528" t="s">
        <v>1818</v>
      </c>
      <c r="D2528" t="s">
        <v>3255</v>
      </c>
      <c r="E2528" s="1">
        <v>42621</v>
      </c>
      <c r="F2528" s="1">
        <v>42627</v>
      </c>
      <c r="G2528" t="s">
        <v>22</v>
      </c>
      <c r="H2528" s="6">
        <v>173.94</v>
      </c>
      <c r="I2528">
        <v>3</v>
      </c>
      <c r="J2528">
        <v>0</v>
      </c>
      <c r="K2528" s="6">
        <v>13.9152</v>
      </c>
      <c r="L2528">
        <f>YEAR(Table1[[#This Row],[Ship Date]])</f>
        <v>2016</v>
      </c>
      <c r="M2528" t="str">
        <f>TEXT(Table1[[#This Row],[Ship Date]],"mmm")</f>
        <v>Sep</v>
      </c>
      <c r="N2528">
        <f>ROUNDUP(MONTH(Table1[[#This Row],[Ship Date]])/3,0)</f>
        <v>3</v>
      </c>
    </row>
    <row r="2529" spans="1:14" x14ac:dyDescent="0.3">
      <c r="A2529">
        <v>2545</v>
      </c>
      <c r="B2529" t="s">
        <v>3254</v>
      </c>
      <c r="C2529" t="s">
        <v>1818</v>
      </c>
      <c r="D2529" t="s">
        <v>2829</v>
      </c>
      <c r="E2529" s="1">
        <v>42621</v>
      </c>
      <c r="F2529" s="1">
        <v>42627</v>
      </c>
      <c r="G2529" t="s">
        <v>22</v>
      </c>
      <c r="H2529" s="6">
        <v>14.76</v>
      </c>
      <c r="I2529">
        <v>4</v>
      </c>
      <c r="J2529">
        <v>0</v>
      </c>
      <c r="K2529" s="6">
        <v>6.9371999999999998</v>
      </c>
      <c r="L2529">
        <f>YEAR(Table1[[#This Row],[Ship Date]])</f>
        <v>2016</v>
      </c>
      <c r="M2529" t="str">
        <f>TEXT(Table1[[#This Row],[Ship Date]],"mmm")</f>
        <v>Sep</v>
      </c>
      <c r="N2529">
        <f>ROUNDUP(MONTH(Table1[[#This Row],[Ship Date]])/3,0)</f>
        <v>3</v>
      </c>
    </row>
    <row r="2530" spans="1:14" x14ac:dyDescent="0.3">
      <c r="A2530">
        <v>2546</v>
      </c>
      <c r="B2530" t="s">
        <v>3256</v>
      </c>
      <c r="C2530" t="s">
        <v>150</v>
      </c>
      <c r="D2530" t="s">
        <v>477</v>
      </c>
      <c r="E2530" s="1">
        <v>42841</v>
      </c>
      <c r="F2530" s="1">
        <v>42845</v>
      </c>
      <c r="G2530" t="s">
        <v>22</v>
      </c>
      <c r="H2530" s="6">
        <v>205.92</v>
      </c>
      <c r="I2530">
        <v>4</v>
      </c>
      <c r="J2530">
        <v>0</v>
      </c>
      <c r="K2530" s="6">
        <v>2.0592000000000001</v>
      </c>
      <c r="L2530">
        <f>YEAR(Table1[[#This Row],[Ship Date]])</f>
        <v>2017</v>
      </c>
      <c r="M2530" t="str">
        <f>TEXT(Table1[[#This Row],[Ship Date]],"mmm")</f>
        <v>Apr</v>
      </c>
      <c r="N2530">
        <f>ROUNDUP(MONTH(Table1[[#This Row],[Ship Date]])/3,0)</f>
        <v>2</v>
      </c>
    </row>
    <row r="2531" spans="1:14" x14ac:dyDescent="0.3">
      <c r="A2531">
        <v>2547</v>
      </c>
      <c r="B2531" t="s">
        <v>3256</v>
      </c>
      <c r="C2531" t="s">
        <v>150</v>
      </c>
      <c r="D2531" t="s">
        <v>861</v>
      </c>
      <c r="E2531" s="1">
        <v>42841</v>
      </c>
      <c r="F2531" s="1">
        <v>42845</v>
      </c>
      <c r="G2531" t="s">
        <v>22</v>
      </c>
      <c r="H2531" s="6">
        <v>102.833</v>
      </c>
      <c r="I2531">
        <v>1</v>
      </c>
      <c r="J2531">
        <v>0.15</v>
      </c>
      <c r="K2531" s="6">
        <v>-6.0490000000000004</v>
      </c>
      <c r="L2531">
        <f>YEAR(Table1[[#This Row],[Ship Date]])</f>
        <v>2017</v>
      </c>
      <c r="M2531" t="str">
        <f>TEXT(Table1[[#This Row],[Ship Date]],"mmm")</f>
        <v>Apr</v>
      </c>
      <c r="N2531">
        <f>ROUNDUP(MONTH(Table1[[#This Row],[Ship Date]])/3,0)</f>
        <v>2</v>
      </c>
    </row>
    <row r="2532" spans="1:14" x14ac:dyDescent="0.3">
      <c r="A2532">
        <v>2548</v>
      </c>
      <c r="B2532" t="s">
        <v>3257</v>
      </c>
      <c r="C2532" t="s">
        <v>3208</v>
      </c>
      <c r="D2532" t="s">
        <v>1758</v>
      </c>
      <c r="E2532" s="1">
        <v>42232</v>
      </c>
      <c r="F2532" s="1">
        <v>42238</v>
      </c>
      <c r="G2532" t="s">
        <v>22</v>
      </c>
      <c r="H2532" s="6">
        <v>2.3039999999999998</v>
      </c>
      <c r="I2532">
        <v>1</v>
      </c>
      <c r="J2532">
        <v>0.2</v>
      </c>
      <c r="K2532" s="6">
        <v>0.25919999999999999</v>
      </c>
      <c r="L2532">
        <f>YEAR(Table1[[#This Row],[Ship Date]])</f>
        <v>2015</v>
      </c>
      <c r="M2532" t="str">
        <f>TEXT(Table1[[#This Row],[Ship Date]],"mmm")</f>
        <v>Aug</v>
      </c>
      <c r="N2532">
        <f>ROUNDUP(MONTH(Table1[[#This Row],[Ship Date]])/3,0)</f>
        <v>3</v>
      </c>
    </row>
    <row r="2533" spans="1:14" x14ac:dyDescent="0.3">
      <c r="A2533">
        <v>2549</v>
      </c>
      <c r="B2533" t="s">
        <v>3257</v>
      </c>
      <c r="C2533" t="s">
        <v>3208</v>
      </c>
      <c r="D2533" t="s">
        <v>2582</v>
      </c>
      <c r="E2533" s="1">
        <v>42232</v>
      </c>
      <c r="F2533" s="1">
        <v>42238</v>
      </c>
      <c r="G2533" t="s">
        <v>22</v>
      </c>
      <c r="H2533" s="6">
        <v>1879.96</v>
      </c>
      <c r="I2533">
        <v>5</v>
      </c>
      <c r="J2533">
        <v>0.2</v>
      </c>
      <c r="K2533" s="6">
        <v>211.49549999999999</v>
      </c>
      <c r="L2533">
        <f>YEAR(Table1[[#This Row],[Ship Date]])</f>
        <v>2015</v>
      </c>
      <c r="M2533" t="str">
        <f>TEXT(Table1[[#This Row],[Ship Date]],"mmm")</f>
        <v>Aug</v>
      </c>
      <c r="N2533">
        <f>ROUNDUP(MONTH(Table1[[#This Row],[Ship Date]])/3,0)</f>
        <v>3</v>
      </c>
    </row>
    <row r="2534" spans="1:14" x14ac:dyDescent="0.3">
      <c r="A2534">
        <v>2550</v>
      </c>
      <c r="B2534" t="s">
        <v>3257</v>
      </c>
      <c r="C2534" t="s">
        <v>3208</v>
      </c>
      <c r="D2534" t="s">
        <v>2683</v>
      </c>
      <c r="E2534" s="1">
        <v>42232</v>
      </c>
      <c r="F2534" s="1">
        <v>42238</v>
      </c>
      <c r="G2534" t="s">
        <v>22</v>
      </c>
      <c r="H2534" s="6">
        <v>313.024</v>
      </c>
      <c r="I2534">
        <v>8</v>
      </c>
      <c r="J2534">
        <v>0.2</v>
      </c>
      <c r="K2534" s="6">
        <v>105.6456</v>
      </c>
      <c r="L2534">
        <f>YEAR(Table1[[#This Row],[Ship Date]])</f>
        <v>2015</v>
      </c>
      <c r="M2534" t="str">
        <f>TEXT(Table1[[#This Row],[Ship Date]],"mmm")</f>
        <v>Aug</v>
      </c>
      <c r="N2534">
        <f>ROUNDUP(MONTH(Table1[[#This Row],[Ship Date]])/3,0)</f>
        <v>3</v>
      </c>
    </row>
    <row r="2535" spans="1:14" x14ac:dyDescent="0.3">
      <c r="A2535">
        <v>2551</v>
      </c>
      <c r="B2535" t="s">
        <v>3257</v>
      </c>
      <c r="C2535" t="s">
        <v>3208</v>
      </c>
      <c r="D2535" t="s">
        <v>1739</v>
      </c>
      <c r="E2535" s="1">
        <v>42232</v>
      </c>
      <c r="F2535" s="1">
        <v>42238</v>
      </c>
      <c r="G2535" t="s">
        <v>22</v>
      </c>
      <c r="H2535" s="6">
        <v>5.04</v>
      </c>
      <c r="I2535">
        <v>2</v>
      </c>
      <c r="J2535">
        <v>0.2</v>
      </c>
      <c r="K2535" s="6">
        <v>1.764</v>
      </c>
      <c r="L2535">
        <f>YEAR(Table1[[#This Row],[Ship Date]])</f>
        <v>2015</v>
      </c>
      <c r="M2535" t="str">
        <f>TEXT(Table1[[#This Row],[Ship Date]],"mmm")</f>
        <v>Aug</v>
      </c>
      <c r="N2535">
        <f>ROUNDUP(MONTH(Table1[[#This Row],[Ship Date]])/3,0)</f>
        <v>3</v>
      </c>
    </row>
    <row r="2536" spans="1:14" x14ac:dyDescent="0.3">
      <c r="A2536">
        <v>2552</v>
      </c>
      <c r="B2536" t="s">
        <v>3258</v>
      </c>
      <c r="C2536" t="s">
        <v>2108</v>
      </c>
      <c r="D2536" t="s">
        <v>3259</v>
      </c>
      <c r="E2536" s="1">
        <v>43058</v>
      </c>
      <c r="F2536" s="1">
        <v>43062</v>
      </c>
      <c r="G2536" t="s">
        <v>22</v>
      </c>
      <c r="H2536" s="6">
        <v>821.88</v>
      </c>
      <c r="I2536">
        <v>6</v>
      </c>
      <c r="J2536">
        <v>0</v>
      </c>
      <c r="K2536" s="6">
        <v>213.68879999999999</v>
      </c>
      <c r="L2536">
        <f>YEAR(Table1[[#This Row],[Ship Date]])</f>
        <v>2017</v>
      </c>
      <c r="M2536" t="str">
        <f>TEXT(Table1[[#This Row],[Ship Date]],"mmm")</f>
        <v>Nov</v>
      </c>
      <c r="N2536">
        <f>ROUNDUP(MONTH(Table1[[#This Row],[Ship Date]])/3,0)</f>
        <v>4</v>
      </c>
    </row>
    <row r="2537" spans="1:14" x14ac:dyDescent="0.3">
      <c r="A2537">
        <v>2553</v>
      </c>
      <c r="B2537" t="s">
        <v>3258</v>
      </c>
      <c r="C2537" t="s">
        <v>2108</v>
      </c>
      <c r="D2537" t="s">
        <v>2313</v>
      </c>
      <c r="E2537" s="1">
        <v>43058</v>
      </c>
      <c r="F2537" s="1">
        <v>43062</v>
      </c>
      <c r="G2537" t="s">
        <v>22</v>
      </c>
      <c r="H2537" s="6">
        <v>21.96</v>
      </c>
      <c r="I2537">
        <v>2</v>
      </c>
      <c r="J2537">
        <v>0</v>
      </c>
      <c r="K2537" s="6">
        <v>10.760400000000001</v>
      </c>
      <c r="L2537">
        <f>YEAR(Table1[[#This Row],[Ship Date]])</f>
        <v>2017</v>
      </c>
      <c r="M2537" t="str">
        <f>TEXT(Table1[[#This Row],[Ship Date]],"mmm")</f>
        <v>Nov</v>
      </c>
      <c r="N2537">
        <f>ROUNDUP(MONTH(Table1[[#This Row],[Ship Date]])/3,0)</f>
        <v>4</v>
      </c>
    </row>
    <row r="2538" spans="1:14" x14ac:dyDescent="0.3">
      <c r="A2538">
        <v>2554</v>
      </c>
      <c r="B2538" t="s">
        <v>3260</v>
      </c>
      <c r="C2538" t="s">
        <v>197</v>
      </c>
      <c r="D2538" t="s">
        <v>1736</v>
      </c>
      <c r="E2538" s="1">
        <v>42627</v>
      </c>
      <c r="F2538" s="1">
        <v>42631</v>
      </c>
      <c r="G2538" t="s">
        <v>22</v>
      </c>
      <c r="H2538" s="6">
        <v>25.92</v>
      </c>
      <c r="I2538">
        <v>4</v>
      </c>
      <c r="J2538">
        <v>0</v>
      </c>
      <c r="K2538" s="6">
        <v>12.441599999999999</v>
      </c>
      <c r="L2538">
        <f>YEAR(Table1[[#This Row],[Ship Date]])</f>
        <v>2016</v>
      </c>
      <c r="M2538" t="str">
        <f>TEXT(Table1[[#This Row],[Ship Date]],"mmm")</f>
        <v>Sep</v>
      </c>
      <c r="N2538">
        <f>ROUNDUP(MONTH(Table1[[#This Row],[Ship Date]])/3,0)</f>
        <v>3</v>
      </c>
    </row>
    <row r="2539" spans="1:14" x14ac:dyDescent="0.3">
      <c r="A2539">
        <v>2555</v>
      </c>
      <c r="B2539" t="s">
        <v>3261</v>
      </c>
      <c r="C2539" t="s">
        <v>2641</v>
      </c>
      <c r="D2539" t="s">
        <v>3262</v>
      </c>
      <c r="E2539" s="1">
        <v>42597</v>
      </c>
      <c r="F2539" s="1">
        <v>42602</v>
      </c>
      <c r="G2539" t="s">
        <v>22</v>
      </c>
      <c r="H2539" s="6">
        <v>705.54399999999998</v>
      </c>
      <c r="I2539">
        <v>7</v>
      </c>
      <c r="J2539">
        <v>0.2</v>
      </c>
      <c r="K2539" s="6">
        <v>70.554400000000001</v>
      </c>
      <c r="L2539">
        <f>YEAR(Table1[[#This Row],[Ship Date]])</f>
        <v>2016</v>
      </c>
      <c r="M2539" t="str">
        <f>TEXT(Table1[[#This Row],[Ship Date]],"mmm")</f>
        <v>Aug</v>
      </c>
      <c r="N2539">
        <f>ROUNDUP(MONTH(Table1[[#This Row],[Ship Date]])/3,0)</f>
        <v>3</v>
      </c>
    </row>
    <row r="2540" spans="1:14" x14ac:dyDescent="0.3">
      <c r="A2540">
        <v>2556</v>
      </c>
      <c r="B2540" t="s">
        <v>3263</v>
      </c>
      <c r="C2540" t="s">
        <v>255</v>
      </c>
      <c r="D2540" t="s">
        <v>3264</v>
      </c>
      <c r="E2540" s="1">
        <v>42273</v>
      </c>
      <c r="F2540" s="1">
        <v>42277</v>
      </c>
      <c r="G2540" t="s">
        <v>22</v>
      </c>
      <c r="H2540" s="6">
        <v>50</v>
      </c>
      <c r="I2540">
        <v>2</v>
      </c>
      <c r="J2540">
        <v>0</v>
      </c>
      <c r="K2540" s="6">
        <v>12</v>
      </c>
      <c r="L2540">
        <f>YEAR(Table1[[#This Row],[Ship Date]])</f>
        <v>2015</v>
      </c>
      <c r="M2540" t="str">
        <f>TEXT(Table1[[#This Row],[Ship Date]],"mmm")</f>
        <v>Sep</v>
      </c>
      <c r="N2540">
        <f>ROUNDUP(MONTH(Table1[[#This Row],[Ship Date]])/3,0)</f>
        <v>3</v>
      </c>
    </row>
    <row r="2541" spans="1:14" x14ac:dyDescent="0.3">
      <c r="A2541">
        <v>2557</v>
      </c>
      <c r="B2541" t="s">
        <v>3265</v>
      </c>
      <c r="C2541" t="s">
        <v>1354</v>
      </c>
      <c r="D2541" t="s">
        <v>3266</v>
      </c>
      <c r="E2541" s="1">
        <v>42651</v>
      </c>
      <c r="F2541" s="1">
        <v>42657</v>
      </c>
      <c r="G2541" t="s">
        <v>22</v>
      </c>
      <c r="H2541" s="6">
        <v>51.712000000000003</v>
      </c>
      <c r="I2541">
        <v>8</v>
      </c>
      <c r="J2541">
        <v>0.6</v>
      </c>
      <c r="K2541" s="6">
        <v>-32.32</v>
      </c>
      <c r="L2541">
        <f>YEAR(Table1[[#This Row],[Ship Date]])</f>
        <v>2016</v>
      </c>
      <c r="M2541" t="str">
        <f>TEXT(Table1[[#This Row],[Ship Date]],"mmm")</f>
        <v>Oct</v>
      </c>
      <c r="N2541">
        <f>ROUNDUP(MONTH(Table1[[#This Row],[Ship Date]])/3,0)</f>
        <v>4</v>
      </c>
    </row>
    <row r="2542" spans="1:14" x14ac:dyDescent="0.3">
      <c r="A2542">
        <v>2558</v>
      </c>
      <c r="B2542" t="s">
        <v>3267</v>
      </c>
      <c r="C2542" t="s">
        <v>569</v>
      </c>
      <c r="D2542" t="s">
        <v>3032</v>
      </c>
      <c r="E2542" s="1">
        <v>42087</v>
      </c>
      <c r="F2542" s="1">
        <v>42093</v>
      </c>
      <c r="G2542" t="s">
        <v>22</v>
      </c>
      <c r="H2542" s="6">
        <v>6.992</v>
      </c>
      <c r="I2542">
        <v>2</v>
      </c>
      <c r="J2542">
        <v>0.2</v>
      </c>
      <c r="K2542" s="6">
        <v>0.52439999999999998</v>
      </c>
      <c r="L2542">
        <f>YEAR(Table1[[#This Row],[Ship Date]])</f>
        <v>2015</v>
      </c>
      <c r="M2542" t="str">
        <f>TEXT(Table1[[#This Row],[Ship Date]],"mmm")</f>
        <v>Mar</v>
      </c>
      <c r="N2542">
        <f>ROUNDUP(MONTH(Table1[[#This Row],[Ship Date]])/3,0)</f>
        <v>1</v>
      </c>
    </row>
    <row r="2543" spans="1:14" x14ac:dyDescent="0.3">
      <c r="A2543">
        <v>2559</v>
      </c>
      <c r="B2543" t="s">
        <v>3268</v>
      </c>
      <c r="C2543" t="s">
        <v>3134</v>
      </c>
      <c r="D2543" t="s">
        <v>3269</v>
      </c>
      <c r="E2543" s="1">
        <v>42155</v>
      </c>
      <c r="F2543" s="1">
        <v>42159</v>
      </c>
      <c r="G2543" t="s">
        <v>22</v>
      </c>
      <c r="H2543" s="6">
        <v>1406.86</v>
      </c>
      <c r="I2543">
        <v>7</v>
      </c>
      <c r="J2543">
        <v>0</v>
      </c>
      <c r="K2543" s="6">
        <v>140.68600000000001</v>
      </c>
      <c r="L2543">
        <f>YEAR(Table1[[#This Row],[Ship Date]])</f>
        <v>2015</v>
      </c>
      <c r="M2543" t="str">
        <f>TEXT(Table1[[#This Row],[Ship Date]],"mmm")</f>
        <v>Jun</v>
      </c>
      <c r="N2543">
        <f>ROUNDUP(MONTH(Table1[[#This Row],[Ship Date]])/3,0)</f>
        <v>2</v>
      </c>
    </row>
    <row r="2544" spans="1:14" x14ac:dyDescent="0.3">
      <c r="A2544">
        <v>2560</v>
      </c>
      <c r="B2544" t="s">
        <v>3268</v>
      </c>
      <c r="C2544" t="s">
        <v>3134</v>
      </c>
      <c r="D2544" t="s">
        <v>735</v>
      </c>
      <c r="E2544" s="1">
        <v>42155</v>
      </c>
      <c r="F2544" s="1">
        <v>42159</v>
      </c>
      <c r="G2544" t="s">
        <v>22</v>
      </c>
      <c r="H2544" s="6">
        <v>15.75</v>
      </c>
      <c r="I2544">
        <v>5</v>
      </c>
      <c r="J2544">
        <v>0</v>
      </c>
      <c r="K2544" s="6">
        <v>7.56</v>
      </c>
      <c r="L2544">
        <f>YEAR(Table1[[#This Row],[Ship Date]])</f>
        <v>2015</v>
      </c>
      <c r="M2544" t="str">
        <f>TEXT(Table1[[#This Row],[Ship Date]],"mmm")</f>
        <v>Jun</v>
      </c>
      <c r="N2544">
        <f>ROUNDUP(MONTH(Table1[[#This Row],[Ship Date]])/3,0)</f>
        <v>2</v>
      </c>
    </row>
    <row r="2545" spans="1:14" x14ac:dyDescent="0.3">
      <c r="A2545">
        <v>2561</v>
      </c>
      <c r="B2545" t="s">
        <v>3268</v>
      </c>
      <c r="C2545" t="s">
        <v>3134</v>
      </c>
      <c r="D2545" t="s">
        <v>1620</v>
      </c>
      <c r="E2545" s="1">
        <v>42155</v>
      </c>
      <c r="F2545" s="1">
        <v>42159</v>
      </c>
      <c r="G2545" t="s">
        <v>22</v>
      </c>
      <c r="H2545" s="6">
        <v>323.10000000000002</v>
      </c>
      <c r="I2545">
        <v>2</v>
      </c>
      <c r="J2545">
        <v>0</v>
      </c>
      <c r="K2545" s="6">
        <v>61.389000000000003</v>
      </c>
      <c r="L2545">
        <f>YEAR(Table1[[#This Row],[Ship Date]])</f>
        <v>2015</v>
      </c>
      <c r="M2545" t="str">
        <f>TEXT(Table1[[#This Row],[Ship Date]],"mmm")</f>
        <v>Jun</v>
      </c>
      <c r="N2545">
        <f>ROUNDUP(MONTH(Table1[[#This Row],[Ship Date]])/3,0)</f>
        <v>2</v>
      </c>
    </row>
    <row r="2546" spans="1:14" x14ac:dyDescent="0.3">
      <c r="A2546">
        <v>2562</v>
      </c>
      <c r="B2546" t="s">
        <v>3270</v>
      </c>
      <c r="C2546" t="s">
        <v>392</v>
      </c>
      <c r="D2546" t="s">
        <v>2688</v>
      </c>
      <c r="E2546" s="1">
        <v>42363</v>
      </c>
      <c r="F2546" s="1">
        <v>42369</v>
      </c>
      <c r="G2546" t="s">
        <v>22</v>
      </c>
      <c r="H2546" s="6">
        <v>9.2159999999999993</v>
      </c>
      <c r="I2546">
        <v>4</v>
      </c>
      <c r="J2546">
        <v>0.2</v>
      </c>
      <c r="K2546" s="6">
        <v>3.3408000000000002</v>
      </c>
      <c r="L2546">
        <f>YEAR(Table1[[#This Row],[Ship Date]])</f>
        <v>2015</v>
      </c>
      <c r="M2546" t="str">
        <f>TEXT(Table1[[#This Row],[Ship Date]],"mmm")</f>
        <v>Dec</v>
      </c>
      <c r="N2546">
        <f>ROUNDUP(MONTH(Table1[[#This Row],[Ship Date]])/3,0)</f>
        <v>4</v>
      </c>
    </row>
    <row r="2547" spans="1:14" x14ac:dyDescent="0.3">
      <c r="A2547">
        <v>2563</v>
      </c>
      <c r="B2547" t="s">
        <v>3270</v>
      </c>
      <c r="C2547" t="s">
        <v>392</v>
      </c>
      <c r="D2547" t="s">
        <v>3011</v>
      </c>
      <c r="E2547" s="1">
        <v>42363</v>
      </c>
      <c r="F2547" s="1">
        <v>42369</v>
      </c>
      <c r="G2547" t="s">
        <v>22</v>
      </c>
      <c r="H2547" s="6">
        <v>10.368</v>
      </c>
      <c r="I2547">
        <v>2</v>
      </c>
      <c r="J2547">
        <v>0.2</v>
      </c>
      <c r="K2547" s="6">
        <v>3.6288</v>
      </c>
      <c r="L2547">
        <f>YEAR(Table1[[#This Row],[Ship Date]])</f>
        <v>2015</v>
      </c>
      <c r="M2547" t="str">
        <f>TEXT(Table1[[#This Row],[Ship Date]],"mmm")</f>
        <v>Dec</v>
      </c>
      <c r="N2547">
        <f>ROUNDUP(MONTH(Table1[[#This Row],[Ship Date]])/3,0)</f>
        <v>4</v>
      </c>
    </row>
    <row r="2548" spans="1:14" x14ac:dyDescent="0.3">
      <c r="A2548">
        <v>2564</v>
      </c>
      <c r="B2548" t="s">
        <v>3271</v>
      </c>
      <c r="C2548" t="s">
        <v>1849</v>
      </c>
      <c r="D2548" t="s">
        <v>3272</v>
      </c>
      <c r="E2548" s="1">
        <v>42080</v>
      </c>
      <c r="F2548" s="1">
        <v>42085</v>
      </c>
      <c r="G2548" t="s">
        <v>14</v>
      </c>
      <c r="H2548" s="6">
        <v>15.02</v>
      </c>
      <c r="I2548">
        <v>1</v>
      </c>
      <c r="J2548">
        <v>0</v>
      </c>
      <c r="K2548" s="6">
        <v>2.7035999999999998</v>
      </c>
      <c r="L2548">
        <f>YEAR(Table1[[#This Row],[Ship Date]])</f>
        <v>2015</v>
      </c>
      <c r="M2548" t="str">
        <f>TEXT(Table1[[#This Row],[Ship Date]],"mmm")</f>
        <v>Mar</v>
      </c>
      <c r="N2548">
        <f>ROUNDUP(MONTH(Table1[[#This Row],[Ship Date]])/3,0)</f>
        <v>1</v>
      </c>
    </row>
    <row r="2549" spans="1:14" x14ac:dyDescent="0.3">
      <c r="A2549">
        <v>2565</v>
      </c>
      <c r="B2549" t="s">
        <v>3271</v>
      </c>
      <c r="C2549" t="s">
        <v>1849</v>
      </c>
      <c r="D2549" t="s">
        <v>2279</v>
      </c>
      <c r="E2549" s="1">
        <v>42080</v>
      </c>
      <c r="F2549" s="1">
        <v>42085</v>
      </c>
      <c r="G2549" t="s">
        <v>14</v>
      </c>
      <c r="H2549" s="6">
        <v>33.82</v>
      </c>
      <c r="I2549">
        <v>2</v>
      </c>
      <c r="J2549">
        <v>0</v>
      </c>
      <c r="K2549" s="6">
        <v>9.1313999999999993</v>
      </c>
      <c r="L2549">
        <f>YEAR(Table1[[#This Row],[Ship Date]])</f>
        <v>2015</v>
      </c>
      <c r="M2549" t="str">
        <f>TEXT(Table1[[#This Row],[Ship Date]],"mmm")</f>
        <v>Mar</v>
      </c>
      <c r="N2549">
        <f>ROUNDUP(MONTH(Table1[[#This Row],[Ship Date]])/3,0)</f>
        <v>1</v>
      </c>
    </row>
    <row r="2550" spans="1:14" x14ac:dyDescent="0.3">
      <c r="A2550">
        <v>2566</v>
      </c>
      <c r="B2550" t="s">
        <v>3273</v>
      </c>
      <c r="C2550" t="s">
        <v>3274</v>
      </c>
      <c r="D2550" t="s">
        <v>1995</v>
      </c>
      <c r="E2550" s="1">
        <v>43090</v>
      </c>
      <c r="F2550" s="1">
        <v>43093</v>
      </c>
      <c r="G2550" t="s">
        <v>82</v>
      </c>
      <c r="H2550" s="6">
        <v>71</v>
      </c>
      <c r="I2550">
        <v>4</v>
      </c>
      <c r="J2550">
        <v>0</v>
      </c>
      <c r="K2550" s="6">
        <v>27.69</v>
      </c>
      <c r="L2550">
        <f>YEAR(Table1[[#This Row],[Ship Date]])</f>
        <v>2017</v>
      </c>
      <c r="M2550" t="str">
        <f>TEXT(Table1[[#This Row],[Ship Date]],"mmm")</f>
        <v>Dec</v>
      </c>
      <c r="N2550">
        <f>ROUNDUP(MONTH(Table1[[#This Row],[Ship Date]])/3,0)</f>
        <v>4</v>
      </c>
    </row>
    <row r="2551" spans="1:14" x14ac:dyDescent="0.3">
      <c r="A2551">
        <v>2567</v>
      </c>
      <c r="B2551" t="s">
        <v>3275</v>
      </c>
      <c r="C2551" t="s">
        <v>1011</v>
      </c>
      <c r="D2551" t="s">
        <v>3276</v>
      </c>
      <c r="E2551" s="1">
        <v>43040</v>
      </c>
      <c r="F2551" s="1">
        <v>43042</v>
      </c>
      <c r="G2551" t="s">
        <v>14</v>
      </c>
      <c r="H2551" s="6">
        <v>25.12</v>
      </c>
      <c r="I2551">
        <v>5</v>
      </c>
      <c r="J2551">
        <v>0.2</v>
      </c>
      <c r="K2551" s="6">
        <v>7.85</v>
      </c>
      <c r="L2551">
        <f>YEAR(Table1[[#This Row],[Ship Date]])</f>
        <v>2017</v>
      </c>
      <c r="M2551" t="str">
        <f>TEXT(Table1[[#This Row],[Ship Date]],"mmm")</f>
        <v>Nov</v>
      </c>
      <c r="N2551">
        <f>ROUNDUP(MONTH(Table1[[#This Row],[Ship Date]])/3,0)</f>
        <v>4</v>
      </c>
    </row>
    <row r="2552" spans="1:14" x14ac:dyDescent="0.3">
      <c r="A2552">
        <v>2568</v>
      </c>
      <c r="B2552" t="s">
        <v>3275</v>
      </c>
      <c r="C2552" t="s">
        <v>1011</v>
      </c>
      <c r="D2552" t="s">
        <v>2811</v>
      </c>
      <c r="E2552" s="1">
        <v>43040</v>
      </c>
      <c r="F2552" s="1">
        <v>43042</v>
      </c>
      <c r="G2552" t="s">
        <v>14</v>
      </c>
      <c r="H2552" s="6">
        <v>2665.62</v>
      </c>
      <c r="I2552">
        <v>9</v>
      </c>
      <c r="J2552">
        <v>0</v>
      </c>
      <c r="K2552" s="6">
        <v>239.9058</v>
      </c>
      <c r="L2552">
        <f>YEAR(Table1[[#This Row],[Ship Date]])</f>
        <v>2017</v>
      </c>
      <c r="M2552" t="str">
        <f>TEXT(Table1[[#This Row],[Ship Date]],"mmm")</f>
        <v>Nov</v>
      </c>
      <c r="N2552">
        <f>ROUNDUP(MONTH(Table1[[#This Row],[Ship Date]])/3,0)</f>
        <v>4</v>
      </c>
    </row>
    <row r="2553" spans="1:14" x14ac:dyDescent="0.3">
      <c r="A2553">
        <v>2569</v>
      </c>
      <c r="B2553" t="s">
        <v>3277</v>
      </c>
      <c r="C2553" t="s">
        <v>1871</v>
      </c>
      <c r="D2553" t="s">
        <v>98</v>
      </c>
      <c r="E2553" s="1">
        <v>42985</v>
      </c>
      <c r="F2553" s="1">
        <v>42989</v>
      </c>
      <c r="G2553" t="s">
        <v>22</v>
      </c>
      <c r="H2553" s="6">
        <v>478.08</v>
      </c>
      <c r="I2553">
        <v>8</v>
      </c>
      <c r="J2553">
        <v>0</v>
      </c>
      <c r="K2553" s="6">
        <v>133.86240000000001</v>
      </c>
      <c r="L2553">
        <f>YEAR(Table1[[#This Row],[Ship Date]])</f>
        <v>2017</v>
      </c>
      <c r="M2553" t="str">
        <f>TEXT(Table1[[#This Row],[Ship Date]],"mmm")</f>
        <v>Sep</v>
      </c>
      <c r="N2553">
        <f>ROUNDUP(MONTH(Table1[[#This Row],[Ship Date]])/3,0)</f>
        <v>3</v>
      </c>
    </row>
    <row r="2554" spans="1:14" x14ac:dyDescent="0.3">
      <c r="A2554">
        <v>2570</v>
      </c>
      <c r="B2554" t="s">
        <v>3278</v>
      </c>
      <c r="C2554" t="s">
        <v>476</v>
      </c>
      <c r="D2554" t="s">
        <v>1744</v>
      </c>
      <c r="E2554" s="1">
        <v>43096</v>
      </c>
      <c r="F2554" s="1">
        <v>43096</v>
      </c>
      <c r="G2554" t="s">
        <v>656</v>
      </c>
      <c r="H2554" s="6">
        <v>164.38800000000001</v>
      </c>
      <c r="I2554">
        <v>2</v>
      </c>
      <c r="J2554">
        <v>0.4</v>
      </c>
      <c r="K2554" s="6">
        <v>-35.617400000000004</v>
      </c>
      <c r="L2554">
        <f>YEAR(Table1[[#This Row],[Ship Date]])</f>
        <v>2017</v>
      </c>
      <c r="M2554" t="str">
        <f>TEXT(Table1[[#This Row],[Ship Date]],"mmm")</f>
        <v>Dec</v>
      </c>
      <c r="N2554">
        <f>ROUNDUP(MONTH(Table1[[#This Row],[Ship Date]])/3,0)</f>
        <v>4</v>
      </c>
    </row>
    <row r="2555" spans="1:14" x14ac:dyDescent="0.3">
      <c r="A2555">
        <v>2571</v>
      </c>
      <c r="B2555" t="s">
        <v>3278</v>
      </c>
      <c r="C2555" t="s">
        <v>476</v>
      </c>
      <c r="D2555" t="s">
        <v>329</v>
      </c>
      <c r="E2555" s="1">
        <v>43096</v>
      </c>
      <c r="F2555" s="1">
        <v>43096</v>
      </c>
      <c r="G2555" t="s">
        <v>656</v>
      </c>
      <c r="H2555" s="6">
        <v>13.247999999999999</v>
      </c>
      <c r="I2555">
        <v>4</v>
      </c>
      <c r="J2555">
        <v>0.2</v>
      </c>
      <c r="K2555" s="6">
        <v>3.6432000000000002</v>
      </c>
      <c r="L2555">
        <f>YEAR(Table1[[#This Row],[Ship Date]])</f>
        <v>2017</v>
      </c>
      <c r="M2555" t="str">
        <f>TEXT(Table1[[#This Row],[Ship Date]],"mmm")</f>
        <v>Dec</v>
      </c>
      <c r="N2555">
        <f>ROUNDUP(MONTH(Table1[[#This Row],[Ship Date]])/3,0)</f>
        <v>4</v>
      </c>
    </row>
    <row r="2556" spans="1:14" x14ac:dyDescent="0.3">
      <c r="A2556">
        <v>2572</v>
      </c>
      <c r="B2556" t="s">
        <v>3279</v>
      </c>
      <c r="C2556" t="s">
        <v>385</v>
      </c>
      <c r="D2556" t="s">
        <v>1807</v>
      </c>
      <c r="E2556" s="1">
        <v>42932</v>
      </c>
      <c r="F2556" s="1">
        <v>42937</v>
      </c>
      <c r="G2556" t="s">
        <v>22</v>
      </c>
      <c r="H2556" s="6">
        <v>2.9119999999999999</v>
      </c>
      <c r="I2556">
        <v>2</v>
      </c>
      <c r="J2556">
        <v>0.2</v>
      </c>
      <c r="K2556" s="6">
        <v>0.91</v>
      </c>
      <c r="L2556">
        <f>YEAR(Table1[[#This Row],[Ship Date]])</f>
        <v>2017</v>
      </c>
      <c r="M2556" t="str">
        <f>TEXT(Table1[[#This Row],[Ship Date]],"mmm")</f>
        <v>Jul</v>
      </c>
      <c r="N2556">
        <f>ROUNDUP(MONTH(Table1[[#This Row],[Ship Date]])/3,0)</f>
        <v>3</v>
      </c>
    </row>
    <row r="2557" spans="1:14" x14ac:dyDescent="0.3">
      <c r="A2557">
        <v>2573</v>
      </c>
      <c r="B2557" t="s">
        <v>3280</v>
      </c>
      <c r="C2557" t="s">
        <v>3281</v>
      </c>
      <c r="D2557" t="s">
        <v>3003</v>
      </c>
      <c r="E2557" s="1">
        <v>42594</v>
      </c>
      <c r="F2557" s="1">
        <v>42597</v>
      </c>
      <c r="G2557" t="s">
        <v>14</v>
      </c>
      <c r="H2557" s="6">
        <v>1399.944</v>
      </c>
      <c r="I2557">
        <v>7</v>
      </c>
      <c r="J2557">
        <v>0.2</v>
      </c>
      <c r="K2557" s="6">
        <v>52.497900000000001</v>
      </c>
      <c r="L2557">
        <f>YEAR(Table1[[#This Row],[Ship Date]])</f>
        <v>2016</v>
      </c>
      <c r="M2557" t="str">
        <f>TEXT(Table1[[#This Row],[Ship Date]],"mmm")</f>
        <v>Aug</v>
      </c>
      <c r="N2557">
        <f>ROUNDUP(MONTH(Table1[[#This Row],[Ship Date]])/3,0)</f>
        <v>3</v>
      </c>
    </row>
    <row r="2558" spans="1:14" x14ac:dyDescent="0.3">
      <c r="A2558">
        <v>2574</v>
      </c>
      <c r="B2558" t="s">
        <v>3282</v>
      </c>
      <c r="C2558" t="s">
        <v>3005</v>
      </c>
      <c r="D2558" t="s">
        <v>1685</v>
      </c>
      <c r="E2558" s="1">
        <v>42925</v>
      </c>
      <c r="F2558" s="1">
        <v>42930</v>
      </c>
      <c r="G2558" t="s">
        <v>22</v>
      </c>
      <c r="H2558" s="6">
        <v>526.45000000000005</v>
      </c>
      <c r="I2558">
        <v>5</v>
      </c>
      <c r="J2558">
        <v>0</v>
      </c>
      <c r="K2558" s="6">
        <v>31.587</v>
      </c>
      <c r="L2558">
        <f>YEAR(Table1[[#This Row],[Ship Date]])</f>
        <v>2017</v>
      </c>
      <c r="M2558" t="str">
        <f>TEXT(Table1[[#This Row],[Ship Date]],"mmm")</f>
        <v>Jul</v>
      </c>
      <c r="N2558">
        <f>ROUNDUP(MONTH(Table1[[#This Row],[Ship Date]])/3,0)</f>
        <v>3</v>
      </c>
    </row>
    <row r="2559" spans="1:14" x14ac:dyDescent="0.3">
      <c r="A2559">
        <v>2575</v>
      </c>
      <c r="B2559" t="s">
        <v>3283</v>
      </c>
      <c r="C2559" t="s">
        <v>94</v>
      </c>
      <c r="D2559" t="s">
        <v>1903</v>
      </c>
      <c r="E2559" s="1">
        <v>41965</v>
      </c>
      <c r="F2559" s="1">
        <v>41970</v>
      </c>
      <c r="G2559" t="s">
        <v>22</v>
      </c>
      <c r="H2559" s="6">
        <v>16.23</v>
      </c>
      <c r="I2559">
        <v>3</v>
      </c>
      <c r="J2559">
        <v>0</v>
      </c>
      <c r="K2559" s="6">
        <v>7.9527000000000001</v>
      </c>
      <c r="L2559">
        <f>YEAR(Table1[[#This Row],[Ship Date]])</f>
        <v>2014</v>
      </c>
      <c r="M2559" t="str">
        <f>TEXT(Table1[[#This Row],[Ship Date]],"mmm")</f>
        <v>Nov</v>
      </c>
      <c r="N2559">
        <f>ROUNDUP(MONTH(Table1[[#This Row],[Ship Date]])/3,0)</f>
        <v>4</v>
      </c>
    </row>
    <row r="2560" spans="1:14" x14ac:dyDescent="0.3">
      <c r="A2560">
        <v>2576</v>
      </c>
      <c r="B2560" t="s">
        <v>3283</v>
      </c>
      <c r="C2560" t="s">
        <v>94</v>
      </c>
      <c r="D2560" t="s">
        <v>1382</v>
      </c>
      <c r="E2560" s="1">
        <v>41965</v>
      </c>
      <c r="F2560" s="1">
        <v>41970</v>
      </c>
      <c r="G2560" t="s">
        <v>22</v>
      </c>
      <c r="H2560" s="6">
        <v>319.89999999999998</v>
      </c>
      <c r="I2560">
        <v>5</v>
      </c>
      <c r="J2560">
        <v>0</v>
      </c>
      <c r="K2560" s="6">
        <v>156.751</v>
      </c>
      <c r="L2560">
        <f>YEAR(Table1[[#This Row],[Ship Date]])</f>
        <v>2014</v>
      </c>
      <c r="M2560" t="str">
        <f>TEXT(Table1[[#This Row],[Ship Date]],"mmm")</f>
        <v>Nov</v>
      </c>
      <c r="N2560">
        <f>ROUNDUP(MONTH(Table1[[#This Row],[Ship Date]])/3,0)</f>
        <v>4</v>
      </c>
    </row>
    <row r="2561" spans="1:14" x14ac:dyDescent="0.3">
      <c r="A2561">
        <v>2577</v>
      </c>
      <c r="B2561" t="s">
        <v>3283</v>
      </c>
      <c r="C2561" t="s">
        <v>94</v>
      </c>
      <c r="D2561" t="s">
        <v>323</v>
      </c>
      <c r="E2561" s="1">
        <v>41965</v>
      </c>
      <c r="F2561" s="1">
        <v>41970</v>
      </c>
      <c r="G2561" t="s">
        <v>22</v>
      </c>
      <c r="H2561" s="6">
        <v>11.36</v>
      </c>
      <c r="I2561">
        <v>2</v>
      </c>
      <c r="J2561">
        <v>0</v>
      </c>
      <c r="K2561" s="6">
        <v>5.3391999999999999</v>
      </c>
      <c r="L2561">
        <f>YEAR(Table1[[#This Row],[Ship Date]])</f>
        <v>2014</v>
      </c>
      <c r="M2561" t="str">
        <f>TEXT(Table1[[#This Row],[Ship Date]],"mmm")</f>
        <v>Nov</v>
      </c>
      <c r="N2561">
        <f>ROUNDUP(MONTH(Table1[[#This Row],[Ship Date]])/3,0)</f>
        <v>4</v>
      </c>
    </row>
    <row r="2562" spans="1:14" x14ac:dyDescent="0.3">
      <c r="A2562">
        <v>2578</v>
      </c>
      <c r="B2562" t="s">
        <v>3283</v>
      </c>
      <c r="C2562" t="s">
        <v>94</v>
      </c>
      <c r="D2562" t="s">
        <v>3284</v>
      </c>
      <c r="E2562" s="1">
        <v>41965</v>
      </c>
      <c r="F2562" s="1">
        <v>41970</v>
      </c>
      <c r="G2562" t="s">
        <v>22</v>
      </c>
      <c r="H2562" s="6">
        <v>675.12</v>
      </c>
      <c r="I2562">
        <v>3</v>
      </c>
      <c r="J2562">
        <v>0</v>
      </c>
      <c r="K2562" s="6">
        <v>290.30160000000001</v>
      </c>
      <c r="L2562">
        <f>YEAR(Table1[[#This Row],[Ship Date]])</f>
        <v>2014</v>
      </c>
      <c r="M2562" t="str">
        <f>TEXT(Table1[[#This Row],[Ship Date]],"mmm")</f>
        <v>Nov</v>
      </c>
      <c r="N2562">
        <f>ROUNDUP(MONTH(Table1[[#This Row],[Ship Date]])/3,0)</f>
        <v>4</v>
      </c>
    </row>
    <row r="2563" spans="1:14" x14ac:dyDescent="0.3">
      <c r="A2563">
        <v>2579</v>
      </c>
      <c r="B2563" t="s">
        <v>3285</v>
      </c>
      <c r="C2563" t="s">
        <v>765</v>
      </c>
      <c r="D2563" t="s">
        <v>3286</v>
      </c>
      <c r="E2563" s="1">
        <v>41665</v>
      </c>
      <c r="F2563" s="1">
        <v>41670</v>
      </c>
      <c r="G2563" t="s">
        <v>22</v>
      </c>
      <c r="H2563" s="6">
        <v>62.82</v>
      </c>
      <c r="I2563">
        <v>3</v>
      </c>
      <c r="J2563">
        <v>0</v>
      </c>
      <c r="K2563" s="6">
        <v>30.7818</v>
      </c>
      <c r="L2563">
        <f>YEAR(Table1[[#This Row],[Ship Date]])</f>
        <v>2014</v>
      </c>
      <c r="M2563" t="str">
        <f>TEXT(Table1[[#This Row],[Ship Date]],"mmm")</f>
        <v>Jan</v>
      </c>
      <c r="N2563">
        <f>ROUNDUP(MONTH(Table1[[#This Row],[Ship Date]])/3,0)</f>
        <v>1</v>
      </c>
    </row>
    <row r="2564" spans="1:14" x14ac:dyDescent="0.3">
      <c r="A2564">
        <v>2580</v>
      </c>
      <c r="B2564" t="s">
        <v>3285</v>
      </c>
      <c r="C2564" t="s">
        <v>765</v>
      </c>
      <c r="D2564" t="s">
        <v>1809</v>
      </c>
      <c r="E2564" s="1">
        <v>41665</v>
      </c>
      <c r="F2564" s="1">
        <v>41670</v>
      </c>
      <c r="G2564" t="s">
        <v>22</v>
      </c>
      <c r="H2564" s="6">
        <v>489.92</v>
      </c>
      <c r="I2564">
        <v>8</v>
      </c>
      <c r="J2564">
        <v>0</v>
      </c>
      <c r="K2564" s="6">
        <v>0</v>
      </c>
      <c r="L2564">
        <f>YEAR(Table1[[#This Row],[Ship Date]])</f>
        <v>2014</v>
      </c>
      <c r="M2564" t="str">
        <f>TEXT(Table1[[#This Row],[Ship Date]],"mmm")</f>
        <v>Jan</v>
      </c>
      <c r="N2564">
        <f>ROUNDUP(MONTH(Table1[[#This Row],[Ship Date]])/3,0)</f>
        <v>1</v>
      </c>
    </row>
    <row r="2565" spans="1:14" x14ac:dyDescent="0.3">
      <c r="A2565">
        <v>2581</v>
      </c>
      <c r="B2565" t="s">
        <v>3285</v>
      </c>
      <c r="C2565" t="s">
        <v>765</v>
      </c>
      <c r="D2565" t="s">
        <v>1992</v>
      </c>
      <c r="E2565" s="1">
        <v>41665</v>
      </c>
      <c r="F2565" s="1">
        <v>41670</v>
      </c>
      <c r="G2565" t="s">
        <v>22</v>
      </c>
      <c r="H2565" s="6">
        <v>19.440000000000001</v>
      </c>
      <c r="I2565">
        <v>3</v>
      </c>
      <c r="J2565">
        <v>0</v>
      </c>
      <c r="K2565" s="6">
        <v>9.3312000000000008</v>
      </c>
      <c r="L2565">
        <f>YEAR(Table1[[#This Row],[Ship Date]])</f>
        <v>2014</v>
      </c>
      <c r="M2565" t="str">
        <f>TEXT(Table1[[#This Row],[Ship Date]],"mmm")</f>
        <v>Jan</v>
      </c>
      <c r="N2565">
        <f>ROUNDUP(MONTH(Table1[[#This Row],[Ship Date]])/3,0)</f>
        <v>1</v>
      </c>
    </row>
    <row r="2566" spans="1:14" x14ac:dyDescent="0.3">
      <c r="A2566">
        <v>2582</v>
      </c>
      <c r="B2566" t="s">
        <v>3285</v>
      </c>
      <c r="C2566" t="s">
        <v>765</v>
      </c>
      <c r="D2566" t="s">
        <v>3066</v>
      </c>
      <c r="E2566" s="1">
        <v>41665</v>
      </c>
      <c r="F2566" s="1">
        <v>41670</v>
      </c>
      <c r="G2566" t="s">
        <v>22</v>
      </c>
      <c r="H2566" s="6">
        <v>16.68</v>
      </c>
      <c r="I2566">
        <v>2</v>
      </c>
      <c r="J2566">
        <v>0</v>
      </c>
      <c r="K2566" s="6">
        <v>8.34</v>
      </c>
      <c r="L2566">
        <f>YEAR(Table1[[#This Row],[Ship Date]])</f>
        <v>2014</v>
      </c>
      <c r="M2566" t="str">
        <f>TEXT(Table1[[#This Row],[Ship Date]],"mmm")</f>
        <v>Jan</v>
      </c>
      <c r="N2566">
        <f>ROUNDUP(MONTH(Table1[[#This Row],[Ship Date]])/3,0)</f>
        <v>1</v>
      </c>
    </row>
    <row r="2567" spans="1:14" x14ac:dyDescent="0.3">
      <c r="A2567">
        <v>2583</v>
      </c>
      <c r="B2567" t="s">
        <v>3285</v>
      </c>
      <c r="C2567" t="s">
        <v>765</v>
      </c>
      <c r="D2567" t="s">
        <v>3287</v>
      </c>
      <c r="E2567" s="1">
        <v>41665</v>
      </c>
      <c r="F2567" s="1">
        <v>41670</v>
      </c>
      <c r="G2567" t="s">
        <v>22</v>
      </c>
      <c r="H2567" s="6">
        <v>155.35</v>
      </c>
      <c r="I2567">
        <v>13</v>
      </c>
      <c r="J2567">
        <v>0</v>
      </c>
      <c r="K2567" s="6">
        <v>0</v>
      </c>
      <c r="L2567">
        <f>YEAR(Table1[[#This Row],[Ship Date]])</f>
        <v>2014</v>
      </c>
      <c r="M2567" t="str">
        <f>TEXT(Table1[[#This Row],[Ship Date]],"mmm")</f>
        <v>Jan</v>
      </c>
      <c r="N2567">
        <f>ROUNDUP(MONTH(Table1[[#This Row],[Ship Date]])/3,0)</f>
        <v>1</v>
      </c>
    </row>
    <row r="2568" spans="1:14" x14ac:dyDescent="0.3">
      <c r="A2568">
        <v>2584</v>
      </c>
      <c r="B2568" t="s">
        <v>3285</v>
      </c>
      <c r="C2568" t="s">
        <v>765</v>
      </c>
      <c r="D2568" t="s">
        <v>3288</v>
      </c>
      <c r="E2568" s="1">
        <v>41665</v>
      </c>
      <c r="F2568" s="1">
        <v>41670</v>
      </c>
      <c r="G2568" t="s">
        <v>22</v>
      </c>
      <c r="H2568" s="6">
        <v>12.42</v>
      </c>
      <c r="I2568">
        <v>3</v>
      </c>
      <c r="J2568">
        <v>0</v>
      </c>
      <c r="K2568" s="6">
        <v>4.4711999999999996</v>
      </c>
      <c r="L2568">
        <f>YEAR(Table1[[#This Row],[Ship Date]])</f>
        <v>2014</v>
      </c>
      <c r="M2568" t="str">
        <f>TEXT(Table1[[#This Row],[Ship Date]],"mmm")</f>
        <v>Jan</v>
      </c>
      <c r="N2568">
        <f>ROUNDUP(MONTH(Table1[[#This Row],[Ship Date]])/3,0)</f>
        <v>1</v>
      </c>
    </row>
    <row r="2569" spans="1:14" x14ac:dyDescent="0.3">
      <c r="A2569">
        <v>2585</v>
      </c>
      <c r="B2569" t="s">
        <v>3285</v>
      </c>
      <c r="C2569" t="s">
        <v>765</v>
      </c>
      <c r="D2569" t="s">
        <v>1093</v>
      </c>
      <c r="E2569" s="1">
        <v>41665</v>
      </c>
      <c r="F2569" s="1">
        <v>41670</v>
      </c>
      <c r="G2569" t="s">
        <v>22</v>
      </c>
      <c r="H2569" s="6">
        <v>187.98</v>
      </c>
      <c r="I2569">
        <v>2</v>
      </c>
      <c r="J2569">
        <v>0</v>
      </c>
      <c r="K2569" s="6">
        <v>52.634399999999999</v>
      </c>
      <c r="L2569">
        <f>YEAR(Table1[[#This Row],[Ship Date]])</f>
        <v>2014</v>
      </c>
      <c r="M2569" t="str">
        <f>TEXT(Table1[[#This Row],[Ship Date]],"mmm")</f>
        <v>Jan</v>
      </c>
      <c r="N2569">
        <f>ROUNDUP(MONTH(Table1[[#This Row],[Ship Date]])/3,0)</f>
        <v>1</v>
      </c>
    </row>
    <row r="2570" spans="1:14" x14ac:dyDescent="0.3">
      <c r="A2570">
        <v>2586</v>
      </c>
      <c r="B2570" t="s">
        <v>3289</v>
      </c>
      <c r="C2570" t="s">
        <v>1282</v>
      </c>
      <c r="D2570" t="s">
        <v>638</v>
      </c>
      <c r="E2570" s="1">
        <v>42311</v>
      </c>
      <c r="F2570" s="1">
        <v>42318</v>
      </c>
      <c r="G2570" t="s">
        <v>22</v>
      </c>
      <c r="H2570" s="6">
        <v>6.6079999999999997</v>
      </c>
      <c r="I2570">
        <v>2</v>
      </c>
      <c r="J2570">
        <v>0.2</v>
      </c>
      <c r="K2570" s="6">
        <v>2.1476000000000002</v>
      </c>
      <c r="L2570">
        <f>YEAR(Table1[[#This Row],[Ship Date]])</f>
        <v>2015</v>
      </c>
      <c r="M2570" t="str">
        <f>TEXT(Table1[[#This Row],[Ship Date]],"mmm")</f>
        <v>Nov</v>
      </c>
      <c r="N2570">
        <f>ROUNDUP(MONTH(Table1[[#This Row],[Ship Date]])/3,0)</f>
        <v>4</v>
      </c>
    </row>
    <row r="2571" spans="1:14" x14ac:dyDescent="0.3">
      <c r="A2571">
        <v>2587</v>
      </c>
      <c r="B2571" t="s">
        <v>3290</v>
      </c>
      <c r="C2571" t="s">
        <v>1173</v>
      </c>
      <c r="D2571" t="s">
        <v>1788</v>
      </c>
      <c r="E2571" s="1">
        <v>42916</v>
      </c>
      <c r="F2571" s="1">
        <v>42922</v>
      </c>
      <c r="G2571" t="s">
        <v>22</v>
      </c>
      <c r="H2571" s="6">
        <v>248.57</v>
      </c>
      <c r="I2571">
        <v>7</v>
      </c>
      <c r="J2571">
        <v>0</v>
      </c>
      <c r="K2571" s="6">
        <v>67.113900000000001</v>
      </c>
      <c r="L2571">
        <f>YEAR(Table1[[#This Row],[Ship Date]])</f>
        <v>2017</v>
      </c>
      <c r="M2571" t="str">
        <f>TEXT(Table1[[#This Row],[Ship Date]],"mmm")</f>
        <v>Jul</v>
      </c>
      <c r="N2571">
        <f>ROUNDUP(MONTH(Table1[[#This Row],[Ship Date]])/3,0)</f>
        <v>3</v>
      </c>
    </row>
    <row r="2572" spans="1:14" x14ac:dyDescent="0.3">
      <c r="A2572">
        <v>2588</v>
      </c>
      <c r="B2572" t="s">
        <v>3290</v>
      </c>
      <c r="C2572" t="s">
        <v>1173</v>
      </c>
      <c r="D2572" t="s">
        <v>3291</v>
      </c>
      <c r="E2572" s="1">
        <v>42916</v>
      </c>
      <c r="F2572" s="1">
        <v>42922</v>
      </c>
      <c r="G2572" t="s">
        <v>22</v>
      </c>
      <c r="H2572" s="6">
        <v>22.23</v>
      </c>
      <c r="I2572">
        <v>1</v>
      </c>
      <c r="J2572">
        <v>0</v>
      </c>
      <c r="K2572" s="6">
        <v>9.7812000000000001</v>
      </c>
      <c r="L2572">
        <f>YEAR(Table1[[#This Row],[Ship Date]])</f>
        <v>2017</v>
      </c>
      <c r="M2572" t="str">
        <f>TEXT(Table1[[#This Row],[Ship Date]],"mmm")</f>
        <v>Jul</v>
      </c>
      <c r="N2572">
        <f>ROUNDUP(MONTH(Table1[[#This Row],[Ship Date]])/3,0)</f>
        <v>3</v>
      </c>
    </row>
    <row r="2573" spans="1:14" x14ac:dyDescent="0.3">
      <c r="A2573">
        <v>2589</v>
      </c>
      <c r="B2573" t="s">
        <v>3292</v>
      </c>
      <c r="C2573" t="s">
        <v>2985</v>
      </c>
      <c r="D2573" t="s">
        <v>2718</v>
      </c>
      <c r="E2573" s="1">
        <v>42495</v>
      </c>
      <c r="F2573" s="1">
        <v>42499</v>
      </c>
      <c r="G2573" t="s">
        <v>22</v>
      </c>
      <c r="H2573" s="6">
        <v>5.98</v>
      </c>
      <c r="I2573">
        <v>1</v>
      </c>
      <c r="J2573">
        <v>0</v>
      </c>
      <c r="K2573" s="6">
        <v>1.0165999999999999</v>
      </c>
      <c r="L2573">
        <f>YEAR(Table1[[#This Row],[Ship Date]])</f>
        <v>2016</v>
      </c>
      <c r="M2573" t="str">
        <f>TEXT(Table1[[#This Row],[Ship Date]],"mmm")</f>
        <v>May</v>
      </c>
      <c r="N2573">
        <f>ROUNDUP(MONTH(Table1[[#This Row],[Ship Date]])/3,0)</f>
        <v>2</v>
      </c>
    </row>
    <row r="2574" spans="1:14" x14ac:dyDescent="0.3">
      <c r="A2574">
        <v>2590</v>
      </c>
      <c r="B2574" t="s">
        <v>3292</v>
      </c>
      <c r="C2574" t="s">
        <v>2985</v>
      </c>
      <c r="D2574" t="s">
        <v>492</v>
      </c>
      <c r="E2574" s="1">
        <v>42495</v>
      </c>
      <c r="F2574" s="1">
        <v>42499</v>
      </c>
      <c r="G2574" t="s">
        <v>22</v>
      </c>
      <c r="H2574" s="6">
        <v>246.16800000000001</v>
      </c>
      <c r="I2574">
        <v>3</v>
      </c>
      <c r="J2574">
        <v>0.2</v>
      </c>
      <c r="K2574" s="6">
        <v>21.5397</v>
      </c>
      <c r="L2574">
        <f>YEAR(Table1[[#This Row],[Ship Date]])</f>
        <v>2016</v>
      </c>
      <c r="M2574" t="str">
        <f>TEXT(Table1[[#This Row],[Ship Date]],"mmm")</f>
        <v>May</v>
      </c>
      <c r="N2574">
        <f>ROUNDUP(MONTH(Table1[[#This Row],[Ship Date]])/3,0)</f>
        <v>2</v>
      </c>
    </row>
    <row r="2575" spans="1:14" x14ac:dyDescent="0.3">
      <c r="A2575">
        <v>2591</v>
      </c>
      <c r="B2575" t="s">
        <v>3293</v>
      </c>
      <c r="C2575" t="s">
        <v>1511</v>
      </c>
      <c r="D2575" t="s">
        <v>3294</v>
      </c>
      <c r="E2575" s="1">
        <v>42621</v>
      </c>
      <c r="F2575" s="1">
        <v>42627</v>
      </c>
      <c r="G2575" t="s">
        <v>22</v>
      </c>
      <c r="H2575" s="6">
        <v>14.135999999999999</v>
      </c>
      <c r="I2575">
        <v>2</v>
      </c>
      <c r="J2575">
        <v>0.6</v>
      </c>
      <c r="K2575" s="6">
        <v>-7.7747999999999999</v>
      </c>
      <c r="L2575">
        <f>YEAR(Table1[[#This Row],[Ship Date]])</f>
        <v>2016</v>
      </c>
      <c r="M2575" t="str">
        <f>TEXT(Table1[[#This Row],[Ship Date]],"mmm")</f>
        <v>Sep</v>
      </c>
      <c r="N2575">
        <f>ROUNDUP(MONTH(Table1[[#This Row],[Ship Date]])/3,0)</f>
        <v>3</v>
      </c>
    </row>
    <row r="2576" spans="1:14" x14ac:dyDescent="0.3">
      <c r="A2576">
        <v>2592</v>
      </c>
      <c r="B2576" t="s">
        <v>3293</v>
      </c>
      <c r="C2576" t="s">
        <v>1511</v>
      </c>
      <c r="D2576" t="s">
        <v>3295</v>
      </c>
      <c r="E2576" s="1">
        <v>42621</v>
      </c>
      <c r="F2576" s="1">
        <v>42627</v>
      </c>
      <c r="G2576" t="s">
        <v>22</v>
      </c>
      <c r="H2576" s="6">
        <v>601.47</v>
      </c>
      <c r="I2576">
        <v>3</v>
      </c>
      <c r="J2576">
        <v>0.5</v>
      </c>
      <c r="K2576" s="6">
        <v>-300.73500000000001</v>
      </c>
      <c r="L2576">
        <f>YEAR(Table1[[#This Row],[Ship Date]])</f>
        <v>2016</v>
      </c>
      <c r="M2576" t="str">
        <f>TEXT(Table1[[#This Row],[Ship Date]],"mmm")</f>
        <v>Sep</v>
      </c>
      <c r="N2576">
        <f>ROUNDUP(MONTH(Table1[[#This Row],[Ship Date]])/3,0)</f>
        <v>3</v>
      </c>
    </row>
    <row r="2577" spans="1:14" x14ac:dyDescent="0.3">
      <c r="A2577">
        <v>2593</v>
      </c>
      <c r="B2577" t="s">
        <v>3296</v>
      </c>
      <c r="C2577" t="s">
        <v>1208</v>
      </c>
      <c r="D2577" t="s">
        <v>2878</v>
      </c>
      <c r="E2577" s="1">
        <v>43063</v>
      </c>
      <c r="F2577" s="1">
        <v>43065</v>
      </c>
      <c r="G2577" t="s">
        <v>14</v>
      </c>
      <c r="H2577" s="6">
        <v>79.099999999999994</v>
      </c>
      <c r="I2577">
        <v>2</v>
      </c>
      <c r="J2577">
        <v>0</v>
      </c>
      <c r="K2577" s="6">
        <v>39.549999999999997</v>
      </c>
      <c r="L2577">
        <f>YEAR(Table1[[#This Row],[Ship Date]])</f>
        <v>2017</v>
      </c>
      <c r="M2577" t="str">
        <f>TEXT(Table1[[#This Row],[Ship Date]],"mmm")</f>
        <v>Nov</v>
      </c>
      <c r="N2577">
        <f>ROUNDUP(MONTH(Table1[[#This Row],[Ship Date]])/3,0)</f>
        <v>4</v>
      </c>
    </row>
    <row r="2578" spans="1:14" x14ac:dyDescent="0.3">
      <c r="A2578">
        <v>2594</v>
      </c>
      <c r="B2578" t="s">
        <v>3296</v>
      </c>
      <c r="C2578" t="s">
        <v>1208</v>
      </c>
      <c r="D2578" t="s">
        <v>1695</v>
      </c>
      <c r="E2578" s="1">
        <v>43063</v>
      </c>
      <c r="F2578" s="1">
        <v>43065</v>
      </c>
      <c r="G2578" t="s">
        <v>14</v>
      </c>
      <c r="H2578" s="6">
        <v>327.84</v>
      </c>
      <c r="I2578">
        <v>8</v>
      </c>
      <c r="J2578">
        <v>0</v>
      </c>
      <c r="K2578" s="6">
        <v>157.36320000000001</v>
      </c>
      <c r="L2578">
        <f>YEAR(Table1[[#This Row],[Ship Date]])</f>
        <v>2017</v>
      </c>
      <c r="M2578" t="str">
        <f>TEXT(Table1[[#This Row],[Ship Date]],"mmm")</f>
        <v>Nov</v>
      </c>
      <c r="N2578">
        <f>ROUNDUP(MONTH(Table1[[#This Row],[Ship Date]])/3,0)</f>
        <v>4</v>
      </c>
    </row>
    <row r="2579" spans="1:14" x14ac:dyDescent="0.3">
      <c r="A2579">
        <v>2595</v>
      </c>
      <c r="B2579" t="s">
        <v>3297</v>
      </c>
      <c r="C2579" t="s">
        <v>1388</v>
      </c>
      <c r="D2579" t="s">
        <v>474</v>
      </c>
      <c r="E2579" s="1">
        <v>42868</v>
      </c>
      <c r="F2579" s="1">
        <v>42872</v>
      </c>
      <c r="G2579" t="s">
        <v>22</v>
      </c>
      <c r="H2579" s="6">
        <v>180.96</v>
      </c>
      <c r="I2579">
        <v>2</v>
      </c>
      <c r="J2579">
        <v>0</v>
      </c>
      <c r="K2579" s="6">
        <v>81.432000000000002</v>
      </c>
      <c r="L2579">
        <f>YEAR(Table1[[#This Row],[Ship Date]])</f>
        <v>2017</v>
      </c>
      <c r="M2579" t="str">
        <f>TEXT(Table1[[#This Row],[Ship Date]],"mmm")</f>
        <v>May</v>
      </c>
      <c r="N2579">
        <f>ROUNDUP(MONTH(Table1[[#This Row],[Ship Date]])/3,0)</f>
        <v>2</v>
      </c>
    </row>
    <row r="2580" spans="1:14" x14ac:dyDescent="0.3">
      <c r="A2580">
        <v>2596</v>
      </c>
      <c r="B2580" t="s">
        <v>3297</v>
      </c>
      <c r="C2580" t="s">
        <v>1388</v>
      </c>
      <c r="D2580" t="s">
        <v>1161</v>
      </c>
      <c r="E2580" s="1">
        <v>42868</v>
      </c>
      <c r="F2580" s="1">
        <v>42872</v>
      </c>
      <c r="G2580" t="s">
        <v>22</v>
      </c>
      <c r="H2580" s="6">
        <v>914.97</v>
      </c>
      <c r="I2580">
        <v>3</v>
      </c>
      <c r="J2580">
        <v>0</v>
      </c>
      <c r="K2580" s="6">
        <v>411.73649999999998</v>
      </c>
      <c r="L2580">
        <f>YEAR(Table1[[#This Row],[Ship Date]])</f>
        <v>2017</v>
      </c>
      <c r="M2580" t="str">
        <f>TEXT(Table1[[#This Row],[Ship Date]],"mmm")</f>
        <v>May</v>
      </c>
      <c r="N2580">
        <f>ROUNDUP(MONTH(Table1[[#This Row],[Ship Date]])/3,0)</f>
        <v>2</v>
      </c>
    </row>
    <row r="2581" spans="1:14" x14ac:dyDescent="0.3">
      <c r="A2581">
        <v>2597</v>
      </c>
      <c r="B2581" t="s">
        <v>3297</v>
      </c>
      <c r="C2581" t="s">
        <v>1388</v>
      </c>
      <c r="D2581" t="s">
        <v>2081</v>
      </c>
      <c r="E2581" s="1">
        <v>42868</v>
      </c>
      <c r="F2581" s="1">
        <v>42872</v>
      </c>
      <c r="G2581" t="s">
        <v>22</v>
      </c>
      <c r="H2581" s="6">
        <v>587.97</v>
      </c>
      <c r="I2581">
        <v>3</v>
      </c>
      <c r="J2581">
        <v>0</v>
      </c>
      <c r="K2581" s="6">
        <v>158.75190000000001</v>
      </c>
      <c r="L2581">
        <f>YEAR(Table1[[#This Row],[Ship Date]])</f>
        <v>2017</v>
      </c>
      <c r="M2581" t="str">
        <f>TEXT(Table1[[#This Row],[Ship Date]],"mmm")</f>
        <v>May</v>
      </c>
      <c r="N2581">
        <f>ROUNDUP(MONTH(Table1[[#This Row],[Ship Date]])/3,0)</f>
        <v>2</v>
      </c>
    </row>
    <row r="2582" spans="1:14" x14ac:dyDescent="0.3">
      <c r="A2582">
        <v>2598</v>
      </c>
      <c r="B2582" t="s">
        <v>3297</v>
      </c>
      <c r="C2582" t="s">
        <v>1388</v>
      </c>
      <c r="D2582" t="s">
        <v>2844</v>
      </c>
      <c r="E2582" s="1">
        <v>42868</v>
      </c>
      <c r="F2582" s="1">
        <v>42872</v>
      </c>
      <c r="G2582" t="s">
        <v>22</v>
      </c>
      <c r="H2582" s="6">
        <v>530.34</v>
      </c>
      <c r="I2582">
        <v>2</v>
      </c>
      <c r="J2582">
        <v>0</v>
      </c>
      <c r="K2582" s="6">
        <v>95.461200000000005</v>
      </c>
      <c r="L2582">
        <f>YEAR(Table1[[#This Row],[Ship Date]])</f>
        <v>2017</v>
      </c>
      <c r="M2582" t="str">
        <f>TEXT(Table1[[#This Row],[Ship Date]],"mmm")</f>
        <v>May</v>
      </c>
      <c r="N2582">
        <f>ROUNDUP(MONTH(Table1[[#This Row],[Ship Date]])/3,0)</f>
        <v>2</v>
      </c>
    </row>
    <row r="2583" spans="1:14" x14ac:dyDescent="0.3">
      <c r="A2583">
        <v>2599</v>
      </c>
      <c r="B2583" t="s">
        <v>3297</v>
      </c>
      <c r="C2583" t="s">
        <v>1388</v>
      </c>
      <c r="D2583" t="s">
        <v>3298</v>
      </c>
      <c r="E2583" s="1">
        <v>42868</v>
      </c>
      <c r="F2583" s="1">
        <v>42872</v>
      </c>
      <c r="G2583" t="s">
        <v>22</v>
      </c>
      <c r="H2583" s="6">
        <v>14.94</v>
      </c>
      <c r="I2583">
        <v>3</v>
      </c>
      <c r="J2583">
        <v>0</v>
      </c>
      <c r="K2583" s="6">
        <v>7.3205999999999998</v>
      </c>
      <c r="L2583">
        <f>YEAR(Table1[[#This Row],[Ship Date]])</f>
        <v>2017</v>
      </c>
      <c r="M2583" t="str">
        <f>TEXT(Table1[[#This Row],[Ship Date]],"mmm")</f>
        <v>May</v>
      </c>
      <c r="N2583">
        <f>ROUNDUP(MONTH(Table1[[#This Row],[Ship Date]])/3,0)</f>
        <v>2</v>
      </c>
    </row>
    <row r="2584" spans="1:14" x14ac:dyDescent="0.3">
      <c r="A2584">
        <v>2600</v>
      </c>
      <c r="B2584" t="s">
        <v>3299</v>
      </c>
      <c r="C2584" t="s">
        <v>364</v>
      </c>
      <c r="D2584" t="s">
        <v>3071</v>
      </c>
      <c r="E2584" s="1">
        <v>42848</v>
      </c>
      <c r="F2584" s="1">
        <v>42854</v>
      </c>
      <c r="G2584" t="s">
        <v>22</v>
      </c>
      <c r="H2584" s="6">
        <v>121.94</v>
      </c>
      <c r="I2584">
        <v>2</v>
      </c>
      <c r="J2584">
        <v>0</v>
      </c>
      <c r="K2584" s="6">
        <v>35.3626</v>
      </c>
      <c r="L2584">
        <f>YEAR(Table1[[#This Row],[Ship Date]])</f>
        <v>2017</v>
      </c>
      <c r="M2584" t="str">
        <f>TEXT(Table1[[#This Row],[Ship Date]],"mmm")</f>
        <v>Apr</v>
      </c>
      <c r="N2584">
        <f>ROUNDUP(MONTH(Table1[[#This Row],[Ship Date]])/3,0)</f>
        <v>2</v>
      </c>
    </row>
    <row r="2585" spans="1:14" x14ac:dyDescent="0.3">
      <c r="A2585">
        <v>2601</v>
      </c>
      <c r="B2585" t="s">
        <v>3299</v>
      </c>
      <c r="C2585" t="s">
        <v>364</v>
      </c>
      <c r="D2585" t="s">
        <v>715</v>
      </c>
      <c r="E2585" s="1">
        <v>42848</v>
      </c>
      <c r="F2585" s="1">
        <v>42854</v>
      </c>
      <c r="G2585" t="s">
        <v>22</v>
      </c>
      <c r="H2585" s="6">
        <v>122.71</v>
      </c>
      <c r="I2585">
        <v>7</v>
      </c>
      <c r="J2585">
        <v>0</v>
      </c>
      <c r="K2585" s="6">
        <v>36.813000000000002</v>
      </c>
      <c r="L2585">
        <f>YEAR(Table1[[#This Row],[Ship Date]])</f>
        <v>2017</v>
      </c>
      <c r="M2585" t="str">
        <f>TEXT(Table1[[#This Row],[Ship Date]],"mmm")</f>
        <v>Apr</v>
      </c>
      <c r="N2585">
        <f>ROUNDUP(MONTH(Table1[[#This Row],[Ship Date]])/3,0)</f>
        <v>2</v>
      </c>
    </row>
    <row r="2586" spans="1:14" x14ac:dyDescent="0.3">
      <c r="A2586">
        <v>2602</v>
      </c>
      <c r="B2586" t="s">
        <v>3300</v>
      </c>
      <c r="C2586" t="s">
        <v>3301</v>
      </c>
      <c r="D2586" t="s">
        <v>1730</v>
      </c>
      <c r="E2586" s="1">
        <v>42525</v>
      </c>
      <c r="F2586" s="1">
        <v>42525</v>
      </c>
      <c r="G2586" t="s">
        <v>656</v>
      </c>
      <c r="H2586" s="6">
        <v>14.94</v>
      </c>
      <c r="I2586">
        <v>3</v>
      </c>
      <c r="J2586">
        <v>0</v>
      </c>
      <c r="K2586" s="6">
        <v>7.0217999999999998</v>
      </c>
      <c r="L2586">
        <f>YEAR(Table1[[#This Row],[Ship Date]])</f>
        <v>2016</v>
      </c>
      <c r="M2586" t="str">
        <f>TEXT(Table1[[#This Row],[Ship Date]],"mmm")</f>
        <v>Jun</v>
      </c>
      <c r="N2586">
        <f>ROUNDUP(MONTH(Table1[[#This Row],[Ship Date]])/3,0)</f>
        <v>2</v>
      </c>
    </row>
    <row r="2587" spans="1:14" x14ac:dyDescent="0.3">
      <c r="A2587">
        <v>2603</v>
      </c>
      <c r="B2587" t="s">
        <v>3300</v>
      </c>
      <c r="C2587" t="s">
        <v>3301</v>
      </c>
      <c r="D2587" t="s">
        <v>3302</v>
      </c>
      <c r="E2587" s="1">
        <v>42525</v>
      </c>
      <c r="F2587" s="1">
        <v>42525</v>
      </c>
      <c r="G2587" t="s">
        <v>656</v>
      </c>
      <c r="H2587" s="6">
        <v>1349.85</v>
      </c>
      <c r="I2587">
        <v>3</v>
      </c>
      <c r="J2587">
        <v>0</v>
      </c>
      <c r="K2587" s="6">
        <v>364.45949999999999</v>
      </c>
      <c r="L2587">
        <f>YEAR(Table1[[#This Row],[Ship Date]])</f>
        <v>2016</v>
      </c>
      <c r="M2587" t="str">
        <f>TEXT(Table1[[#This Row],[Ship Date]],"mmm")</f>
        <v>Jun</v>
      </c>
      <c r="N2587">
        <f>ROUNDUP(MONTH(Table1[[#This Row],[Ship Date]])/3,0)</f>
        <v>2</v>
      </c>
    </row>
    <row r="2588" spans="1:14" x14ac:dyDescent="0.3">
      <c r="A2588">
        <v>2604</v>
      </c>
      <c r="B2588" t="s">
        <v>3300</v>
      </c>
      <c r="C2588" t="s">
        <v>3301</v>
      </c>
      <c r="D2588" t="s">
        <v>2344</v>
      </c>
      <c r="E2588" s="1">
        <v>42525</v>
      </c>
      <c r="F2588" s="1">
        <v>42525</v>
      </c>
      <c r="G2588" t="s">
        <v>656</v>
      </c>
      <c r="H2588" s="6">
        <v>136.78399999999999</v>
      </c>
      <c r="I2588">
        <v>1</v>
      </c>
      <c r="J2588">
        <v>0.2</v>
      </c>
      <c r="K2588" s="6">
        <v>5.1294000000000004</v>
      </c>
      <c r="L2588">
        <f>YEAR(Table1[[#This Row],[Ship Date]])</f>
        <v>2016</v>
      </c>
      <c r="M2588" t="str">
        <f>TEXT(Table1[[#This Row],[Ship Date]],"mmm")</f>
        <v>Jun</v>
      </c>
      <c r="N2588">
        <f>ROUNDUP(MONTH(Table1[[#This Row],[Ship Date]])/3,0)</f>
        <v>2</v>
      </c>
    </row>
    <row r="2589" spans="1:14" x14ac:dyDescent="0.3">
      <c r="A2589">
        <v>2605</v>
      </c>
      <c r="B2589" t="s">
        <v>3300</v>
      </c>
      <c r="C2589" t="s">
        <v>3301</v>
      </c>
      <c r="D2589" t="s">
        <v>1401</v>
      </c>
      <c r="E2589" s="1">
        <v>42525</v>
      </c>
      <c r="F2589" s="1">
        <v>42525</v>
      </c>
      <c r="G2589" t="s">
        <v>656</v>
      </c>
      <c r="H2589" s="6">
        <v>61.12</v>
      </c>
      <c r="I2589">
        <v>4</v>
      </c>
      <c r="J2589">
        <v>0</v>
      </c>
      <c r="K2589" s="6">
        <v>20.780799999999999</v>
      </c>
      <c r="L2589">
        <f>YEAR(Table1[[#This Row],[Ship Date]])</f>
        <v>2016</v>
      </c>
      <c r="M2589" t="str">
        <f>TEXT(Table1[[#This Row],[Ship Date]],"mmm")</f>
        <v>Jun</v>
      </c>
      <c r="N2589">
        <f>ROUNDUP(MONTH(Table1[[#This Row],[Ship Date]])/3,0)</f>
        <v>2</v>
      </c>
    </row>
    <row r="2590" spans="1:14" x14ac:dyDescent="0.3">
      <c r="A2590">
        <v>2606</v>
      </c>
      <c r="B2590" t="s">
        <v>3303</v>
      </c>
      <c r="C2590" t="s">
        <v>3304</v>
      </c>
      <c r="D2590" t="s">
        <v>2359</v>
      </c>
      <c r="E2590" s="1">
        <v>41989</v>
      </c>
      <c r="F2590" s="1">
        <v>41994</v>
      </c>
      <c r="G2590" t="s">
        <v>22</v>
      </c>
      <c r="H2590" s="6">
        <v>1.167</v>
      </c>
      <c r="I2590">
        <v>1</v>
      </c>
      <c r="J2590">
        <v>0.7</v>
      </c>
      <c r="K2590" s="6">
        <v>-0.85580000000000001</v>
      </c>
      <c r="L2590">
        <f>YEAR(Table1[[#This Row],[Ship Date]])</f>
        <v>2014</v>
      </c>
      <c r="M2590" t="str">
        <f>TEXT(Table1[[#This Row],[Ship Date]],"mmm")</f>
        <v>Dec</v>
      </c>
      <c r="N2590">
        <f>ROUNDUP(MONTH(Table1[[#This Row],[Ship Date]])/3,0)</f>
        <v>4</v>
      </c>
    </row>
    <row r="2591" spans="1:14" x14ac:dyDescent="0.3">
      <c r="A2591">
        <v>2607</v>
      </c>
      <c r="B2591" t="s">
        <v>3305</v>
      </c>
      <c r="C2591" t="s">
        <v>2071</v>
      </c>
      <c r="D2591" t="s">
        <v>3306</v>
      </c>
      <c r="E2591" s="1">
        <v>42433</v>
      </c>
      <c r="F2591" s="1">
        <v>42439</v>
      </c>
      <c r="G2591" t="s">
        <v>22</v>
      </c>
      <c r="H2591" s="6">
        <v>16.989999999999998</v>
      </c>
      <c r="I2591">
        <v>1</v>
      </c>
      <c r="J2591">
        <v>0</v>
      </c>
      <c r="K2591" s="6">
        <v>4.9271000000000003</v>
      </c>
      <c r="L2591">
        <f>YEAR(Table1[[#This Row],[Ship Date]])</f>
        <v>2016</v>
      </c>
      <c r="M2591" t="str">
        <f>TEXT(Table1[[#This Row],[Ship Date]],"mmm")</f>
        <v>Mar</v>
      </c>
      <c r="N2591">
        <f>ROUNDUP(MONTH(Table1[[#This Row],[Ship Date]])/3,0)</f>
        <v>1</v>
      </c>
    </row>
    <row r="2592" spans="1:14" x14ac:dyDescent="0.3">
      <c r="A2592">
        <v>2608</v>
      </c>
      <c r="B2592" t="s">
        <v>3307</v>
      </c>
      <c r="C2592" t="s">
        <v>2796</v>
      </c>
      <c r="D2592" t="s">
        <v>3308</v>
      </c>
      <c r="E2592" s="1">
        <v>41968</v>
      </c>
      <c r="F2592" s="1">
        <v>41973</v>
      </c>
      <c r="G2592" t="s">
        <v>22</v>
      </c>
      <c r="H2592" s="6">
        <v>24.672000000000001</v>
      </c>
      <c r="I2592">
        <v>3</v>
      </c>
      <c r="J2592">
        <v>0.2</v>
      </c>
      <c r="K2592" s="6">
        <v>0</v>
      </c>
      <c r="L2592">
        <f>YEAR(Table1[[#This Row],[Ship Date]])</f>
        <v>2014</v>
      </c>
      <c r="M2592" t="str">
        <f>TEXT(Table1[[#This Row],[Ship Date]],"mmm")</f>
        <v>Nov</v>
      </c>
      <c r="N2592">
        <f>ROUNDUP(MONTH(Table1[[#This Row],[Ship Date]])/3,0)</f>
        <v>4</v>
      </c>
    </row>
    <row r="2593" spans="1:14" x14ac:dyDescent="0.3">
      <c r="A2593">
        <v>2609</v>
      </c>
      <c r="B2593" t="s">
        <v>3307</v>
      </c>
      <c r="C2593" t="s">
        <v>2796</v>
      </c>
      <c r="D2593" t="s">
        <v>794</v>
      </c>
      <c r="E2593" s="1">
        <v>41968</v>
      </c>
      <c r="F2593" s="1">
        <v>41973</v>
      </c>
      <c r="G2593" t="s">
        <v>22</v>
      </c>
      <c r="H2593" s="6">
        <v>2.52</v>
      </c>
      <c r="I2593">
        <v>1</v>
      </c>
      <c r="J2593">
        <v>0.2</v>
      </c>
      <c r="K2593" s="6">
        <v>0.88200000000000001</v>
      </c>
      <c r="L2593">
        <f>YEAR(Table1[[#This Row],[Ship Date]])</f>
        <v>2014</v>
      </c>
      <c r="M2593" t="str">
        <f>TEXT(Table1[[#This Row],[Ship Date]],"mmm")</f>
        <v>Nov</v>
      </c>
      <c r="N2593">
        <f>ROUNDUP(MONTH(Table1[[#This Row],[Ship Date]])/3,0)</f>
        <v>4</v>
      </c>
    </row>
    <row r="2594" spans="1:14" x14ac:dyDescent="0.3">
      <c r="A2594">
        <v>2610</v>
      </c>
      <c r="B2594" t="s">
        <v>3307</v>
      </c>
      <c r="C2594" t="s">
        <v>2796</v>
      </c>
      <c r="D2594" t="s">
        <v>21</v>
      </c>
      <c r="E2594" s="1">
        <v>41968</v>
      </c>
      <c r="F2594" s="1">
        <v>41973</v>
      </c>
      <c r="G2594" t="s">
        <v>22</v>
      </c>
      <c r="H2594" s="6">
        <v>1218.7349999999999</v>
      </c>
      <c r="I2594">
        <v>5</v>
      </c>
      <c r="J2594">
        <v>0.3</v>
      </c>
      <c r="K2594" s="6">
        <v>-121.87350000000001</v>
      </c>
      <c r="L2594">
        <f>YEAR(Table1[[#This Row],[Ship Date]])</f>
        <v>2014</v>
      </c>
      <c r="M2594" t="str">
        <f>TEXT(Table1[[#This Row],[Ship Date]],"mmm")</f>
        <v>Nov</v>
      </c>
      <c r="N2594">
        <f>ROUNDUP(MONTH(Table1[[#This Row],[Ship Date]])/3,0)</f>
        <v>4</v>
      </c>
    </row>
    <row r="2595" spans="1:14" x14ac:dyDescent="0.3">
      <c r="A2595">
        <v>2611</v>
      </c>
      <c r="B2595" t="s">
        <v>3307</v>
      </c>
      <c r="C2595" t="s">
        <v>2796</v>
      </c>
      <c r="D2595" t="s">
        <v>2829</v>
      </c>
      <c r="E2595" s="1">
        <v>41968</v>
      </c>
      <c r="F2595" s="1">
        <v>41973</v>
      </c>
      <c r="G2595" t="s">
        <v>22</v>
      </c>
      <c r="H2595" s="6">
        <v>5.9039999999999999</v>
      </c>
      <c r="I2595">
        <v>2</v>
      </c>
      <c r="J2595">
        <v>0.2</v>
      </c>
      <c r="K2595" s="6">
        <v>1.9925999999999999</v>
      </c>
      <c r="L2595">
        <f>YEAR(Table1[[#This Row],[Ship Date]])</f>
        <v>2014</v>
      </c>
      <c r="M2595" t="str">
        <f>TEXT(Table1[[#This Row],[Ship Date]],"mmm")</f>
        <v>Nov</v>
      </c>
      <c r="N2595">
        <f>ROUNDUP(MONTH(Table1[[#This Row],[Ship Date]])/3,0)</f>
        <v>4</v>
      </c>
    </row>
    <row r="2596" spans="1:14" x14ac:dyDescent="0.3">
      <c r="A2596">
        <v>2612</v>
      </c>
      <c r="B2596" t="s">
        <v>3307</v>
      </c>
      <c r="C2596" t="s">
        <v>2796</v>
      </c>
      <c r="D2596" t="s">
        <v>1659</v>
      </c>
      <c r="E2596" s="1">
        <v>41968</v>
      </c>
      <c r="F2596" s="1">
        <v>41973</v>
      </c>
      <c r="G2596" t="s">
        <v>22</v>
      </c>
      <c r="H2596" s="6">
        <v>15.696</v>
      </c>
      <c r="I2596">
        <v>3</v>
      </c>
      <c r="J2596">
        <v>0.2</v>
      </c>
      <c r="K2596" s="6">
        <v>5.1012000000000004</v>
      </c>
      <c r="L2596">
        <f>YEAR(Table1[[#This Row],[Ship Date]])</f>
        <v>2014</v>
      </c>
      <c r="M2596" t="str">
        <f>TEXT(Table1[[#This Row],[Ship Date]],"mmm")</f>
        <v>Nov</v>
      </c>
      <c r="N2596">
        <f>ROUNDUP(MONTH(Table1[[#This Row],[Ship Date]])/3,0)</f>
        <v>4</v>
      </c>
    </row>
    <row r="2597" spans="1:14" x14ac:dyDescent="0.3">
      <c r="A2597">
        <v>2613</v>
      </c>
      <c r="B2597" t="s">
        <v>3307</v>
      </c>
      <c r="C2597" t="s">
        <v>2796</v>
      </c>
      <c r="D2597" t="s">
        <v>1083</v>
      </c>
      <c r="E2597" s="1">
        <v>41968</v>
      </c>
      <c r="F2597" s="1">
        <v>41973</v>
      </c>
      <c r="G2597" t="s">
        <v>22</v>
      </c>
      <c r="H2597" s="6">
        <v>6.0960000000000001</v>
      </c>
      <c r="I2597">
        <v>3</v>
      </c>
      <c r="J2597">
        <v>0.6</v>
      </c>
      <c r="K2597" s="6">
        <v>-3.9624000000000001</v>
      </c>
      <c r="L2597">
        <f>YEAR(Table1[[#This Row],[Ship Date]])</f>
        <v>2014</v>
      </c>
      <c r="M2597" t="str">
        <f>TEXT(Table1[[#This Row],[Ship Date]],"mmm")</f>
        <v>Nov</v>
      </c>
      <c r="N2597">
        <f>ROUNDUP(MONTH(Table1[[#This Row],[Ship Date]])/3,0)</f>
        <v>4</v>
      </c>
    </row>
    <row r="2598" spans="1:14" x14ac:dyDescent="0.3">
      <c r="A2598">
        <v>2614</v>
      </c>
      <c r="B2598" t="s">
        <v>3309</v>
      </c>
      <c r="C2598" t="s">
        <v>3310</v>
      </c>
      <c r="D2598" t="s">
        <v>1680</v>
      </c>
      <c r="E2598" s="1">
        <v>42488</v>
      </c>
      <c r="F2598" s="1">
        <v>42495</v>
      </c>
      <c r="G2598" t="s">
        <v>22</v>
      </c>
      <c r="H2598" s="6">
        <v>41.567999999999998</v>
      </c>
      <c r="I2598">
        <v>2</v>
      </c>
      <c r="J2598">
        <v>0.2</v>
      </c>
      <c r="K2598" s="6">
        <v>2.5979999999999999</v>
      </c>
      <c r="L2598">
        <f>YEAR(Table1[[#This Row],[Ship Date]])</f>
        <v>2016</v>
      </c>
      <c r="M2598" t="str">
        <f>TEXT(Table1[[#This Row],[Ship Date]],"mmm")</f>
        <v>May</v>
      </c>
      <c r="N2598">
        <f>ROUNDUP(MONTH(Table1[[#This Row],[Ship Date]])/3,0)</f>
        <v>2</v>
      </c>
    </row>
    <row r="2599" spans="1:14" x14ac:dyDescent="0.3">
      <c r="A2599">
        <v>2615</v>
      </c>
      <c r="B2599" t="s">
        <v>3311</v>
      </c>
      <c r="C2599" t="s">
        <v>3312</v>
      </c>
      <c r="D2599" t="s">
        <v>746</v>
      </c>
      <c r="E2599" s="1">
        <v>41755</v>
      </c>
      <c r="F2599" s="1">
        <v>41762</v>
      </c>
      <c r="G2599" t="s">
        <v>22</v>
      </c>
      <c r="H2599" s="6">
        <v>230.28</v>
      </c>
      <c r="I2599">
        <v>3</v>
      </c>
      <c r="J2599">
        <v>0.2</v>
      </c>
      <c r="K2599" s="6">
        <v>23.027999999999999</v>
      </c>
      <c r="L2599">
        <f>YEAR(Table1[[#This Row],[Ship Date]])</f>
        <v>2014</v>
      </c>
      <c r="M2599" t="str">
        <f>TEXT(Table1[[#This Row],[Ship Date]],"mmm")</f>
        <v>May</v>
      </c>
      <c r="N2599">
        <f>ROUNDUP(MONTH(Table1[[#This Row],[Ship Date]])/3,0)</f>
        <v>2</v>
      </c>
    </row>
    <row r="2600" spans="1:14" x14ac:dyDescent="0.3">
      <c r="A2600">
        <v>2616</v>
      </c>
      <c r="B2600" t="s">
        <v>3311</v>
      </c>
      <c r="C2600" t="s">
        <v>3312</v>
      </c>
      <c r="D2600" t="s">
        <v>74</v>
      </c>
      <c r="E2600" s="1">
        <v>41755</v>
      </c>
      <c r="F2600" s="1">
        <v>41762</v>
      </c>
      <c r="G2600" t="s">
        <v>22</v>
      </c>
      <c r="H2600" s="6">
        <v>18.288</v>
      </c>
      <c r="I2600">
        <v>6</v>
      </c>
      <c r="J2600">
        <v>0.2</v>
      </c>
      <c r="K2600" s="6">
        <v>5.7149999999999999</v>
      </c>
      <c r="L2600">
        <f>YEAR(Table1[[#This Row],[Ship Date]])</f>
        <v>2014</v>
      </c>
      <c r="M2600" t="str">
        <f>TEXT(Table1[[#This Row],[Ship Date]],"mmm")</f>
        <v>May</v>
      </c>
      <c r="N2600">
        <f>ROUNDUP(MONTH(Table1[[#This Row],[Ship Date]])/3,0)</f>
        <v>2</v>
      </c>
    </row>
    <row r="2601" spans="1:14" x14ac:dyDescent="0.3">
      <c r="A2601">
        <v>2617</v>
      </c>
      <c r="B2601" t="s">
        <v>3313</v>
      </c>
      <c r="C2601" t="s">
        <v>1479</v>
      </c>
      <c r="D2601" t="s">
        <v>3314</v>
      </c>
      <c r="E2601" s="1">
        <v>42826</v>
      </c>
      <c r="F2601" s="1">
        <v>42830</v>
      </c>
      <c r="G2601" t="s">
        <v>22</v>
      </c>
      <c r="H2601" s="6">
        <v>5.78</v>
      </c>
      <c r="I2601">
        <v>2</v>
      </c>
      <c r="J2601">
        <v>0</v>
      </c>
      <c r="K2601" s="6">
        <v>2.7166000000000001</v>
      </c>
      <c r="L2601">
        <f>YEAR(Table1[[#This Row],[Ship Date]])</f>
        <v>2017</v>
      </c>
      <c r="M2601" t="str">
        <f>TEXT(Table1[[#This Row],[Ship Date]],"mmm")</f>
        <v>Apr</v>
      </c>
      <c r="N2601">
        <f>ROUNDUP(MONTH(Table1[[#This Row],[Ship Date]])/3,0)</f>
        <v>2</v>
      </c>
    </row>
    <row r="2602" spans="1:14" x14ac:dyDescent="0.3">
      <c r="A2602">
        <v>2618</v>
      </c>
      <c r="B2602" t="s">
        <v>3313</v>
      </c>
      <c r="C2602" t="s">
        <v>1479</v>
      </c>
      <c r="D2602" t="s">
        <v>1393</v>
      </c>
      <c r="E2602" s="1">
        <v>42826</v>
      </c>
      <c r="F2602" s="1">
        <v>42830</v>
      </c>
      <c r="G2602" t="s">
        <v>22</v>
      </c>
      <c r="H2602" s="6">
        <v>121.68</v>
      </c>
      <c r="I2602">
        <v>13</v>
      </c>
      <c r="J2602">
        <v>0.2</v>
      </c>
      <c r="K2602" s="6">
        <v>38.024999999999999</v>
      </c>
      <c r="L2602">
        <f>YEAR(Table1[[#This Row],[Ship Date]])</f>
        <v>2017</v>
      </c>
      <c r="M2602" t="str">
        <f>TEXT(Table1[[#This Row],[Ship Date]],"mmm")</f>
        <v>Apr</v>
      </c>
      <c r="N2602">
        <f>ROUNDUP(MONTH(Table1[[#This Row],[Ship Date]])/3,0)</f>
        <v>2</v>
      </c>
    </row>
    <row r="2603" spans="1:14" x14ac:dyDescent="0.3">
      <c r="A2603">
        <v>2619</v>
      </c>
      <c r="B2603" t="s">
        <v>3315</v>
      </c>
      <c r="C2603" t="s">
        <v>2268</v>
      </c>
      <c r="D2603" t="s">
        <v>769</v>
      </c>
      <c r="E2603" s="1">
        <v>43091</v>
      </c>
      <c r="F2603" s="1">
        <v>43095</v>
      </c>
      <c r="G2603" t="s">
        <v>22</v>
      </c>
      <c r="H2603" s="6">
        <v>4.17</v>
      </c>
      <c r="I2603">
        <v>3</v>
      </c>
      <c r="J2603">
        <v>0</v>
      </c>
      <c r="K2603" s="6">
        <v>1.0842000000000001</v>
      </c>
      <c r="L2603">
        <f>YEAR(Table1[[#This Row],[Ship Date]])</f>
        <v>2017</v>
      </c>
      <c r="M2603" t="str">
        <f>TEXT(Table1[[#This Row],[Ship Date]],"mmm")</f>
        <v>Dec</v>
      </c>
      <c r="N2603">
        <f>ROUNDUP(MONTH(Table1[[#This Row],[Ship Date]])/3,0)</f>
        <v>4</v>
      </c>
    </row>
    <row r="2604" spans="1:14" x14ac:dyDescent="0.3">
      <c r="A2604">
        <v>2620</v>
      </c>
      <c r="B2604" t="s">
        <v>3315</v>
      </c>
      <c r="C2604" t="s">
        <v>2268</v>
      </c>
      <c r="D2604" t="s">
        <v>2228</v>
      </c>
      <c r="E2604" s="1">
        <v>43091</v>
      </c>
      <c r="F2604" s="1">
        <v>43095</v>
      </c>
      <c r="G2604" t="s">
        <v>22</v>
      </c>
      <c r="H2604" s="6">
        <v>67.040000000000006</v>
      </c>
      <c r="I2604">
        <v>4</v>
      </c>
      <c r="J2604">
        <v>0.2</v>
      </c>
      <c r="K2604" s="6">
        <v>6.7039999999999997</v>
      </c>
      <c r="L2604">
        <f>YEAR(Table1[[#This Row],[Ship Date]])</f>
        <v>2017</v>
      </c>
      <c r="M2604" t="str">
        <f>TEXT(Table1[[#This Row],[Ship Date]],"mmm")</f>
        <v>Dec</v>
      </c>
      <c r="N2604">
        <f>ROUNDUP(MONTH(Table1[[#This Row],[Ship Date]])/3,0)</f>
        <v>4</v>
      </c>
    </row>
    <row r="2605" spans="1:14" x14ac:dyDescent="0.3">
      <c r="A2605">
        <v>2621</v>
      </c>
      <c r="B2605" t="s">
        <v>3315</v>
      </c>
      <c r="C2605" t="s">
        <v>2268</v>
      </c>
      <c r="D2605" t="s">
        <v>519</v>
      </c>
      <c r="E2605" s="1">
        <v>43091</v>
      </c>
      <c r="F2605" s="1">
        <v>43095</v>
      </c>
      <c r="G2605" t="s">
        <v>22</v>
      </c>
      <c r="H2605" s="6">
        <v>37.32</v>
      </c>
      <c r="I2605">
        <v>3</v>
      </c>
      <c r="J2605">
        <v>0</v>
      </c>
      <c r="K2605" s="6">
        <v>10.4496</v>
      </c>
      <c r="L2605">
        <f>YEAR(Table1[[#This Row],[Ship Date]])</f>
        <v>2017</v>
      </c>
      <c r="M2605" t="str">
        <f>TEXT(Table1[[#This Row],[Ship Date]],"mmm")</f>
        <v>Dec</v>
      </c>
      <c r="N2605">
        <f>ROUNDUP(MONTH(Table1[[#This Row],[Ship Date]])/3,0)</f>
        <v>4</v>
      </c>
    </row>
    <row r="2606" spans="1:14" x14ac:dyDescent="0.3">
      <c r="A2606">
        <v>2622</v>
      </c>
      <c r="B2606" t="s">
        <v>3315</v>
      </c>
      <c r="C2606" t="s">
        <v>2268</v>
      </c>
      <c r="D2606" t="s">
        <v>1987</v>
      </c>
      <c r="E2606" s="1">
        <v>43091</v>
      </c>
      <c r="F2606" s="1">
        <v>43095</v>
      </c>
      <c r="G2606" t="s">
        <v>22</v>
      </c>
      <c r="H2606" s="6">
        <v>18.45</v>
      </c>
      <c r="I2606">
        <v>5</v>
      </c>
      <c r="J2606">
        <v>0</v>
      </c>
      <c r="K2606" s="6">
        <v>8.6715</v>
      </c>
      <c r="L2606">
        <f>YEAR(Table1[[#This Row],[Ship Date]])</f>
        <v>2017</v>
      </c>
      <c r="M2606" t="str">
        <f>TEXT(Table1[[#This Row],[Ship Date]],"mmm")</f>
        <v>Dec</v>
      </c>
      <c r="N2606">
        <f>ROUNDUP(MONTH(Table1[[#This Row],[Ship Date]])/3,0)</f>
        <v>4</v>
      </c>
    </row>
    <row r="2607" spans="1:14" x14ac:dyDescent="0.3">
      <c r="A2607">
        <v>2623</v>
      </c>
      <c r="B2607" t="s">
        <v>3316</v>
      </c>
      <c r="C2607" t="s">
        <v>3317</v>
      </c>
      <c r="D2607" t="s">
        <v>2707</v>
      </c>
      <c r="E2607" s="1">
        <v>41976</v>
      </c>
      <c r="F2607" s="1">
        <v>41979</v>
      </c>
      <c r="G2607" t="s">
        <v>14</v>
      </c>
      <c r="H2607" s="6">
        <v>25.92</v>
      </c>
      <c r="I2607">
        <v>4</v>
      </c>
      <c r="J2607">
        <v>0</v>
      </c>
      <c r="K2607" s="6">
        <v>12.441599999999999</v>
      </c>
      <c r="L2607">
        <f>YEAR(Table1[[#This Row],[Ship Date]])</f>
        <v>2014</v>
      </c>
      <c r="M2607" t="str">
        <f>TEXT(Table1[[#This Row],[Ship Date]],"mmm")</f>
        <v>Dec</v>
      </c>
      <c r="N2607">
        <f>ROUNDUP(MONTH(Table1[[#This Row],[Ship Date]])/3,0)</f>
        <v>4</v>
      </c>
    </row>
    <row r="2608" spans="1:14" x14ac:dyDescent="0.3">
      <c r="A2608">
        <v>2624</v>
      </c>
      <c r="B2608" t="s">
        <v>3318</v>
      </c>
      <c r="C2608" t="s">
        <v>3319</v>
      </c>
      <c r="D2608" t="s">
        <v>3320</v>
      </c>
      <c r="E2608" s="1">
        <v>43030</v>
      </c>
      <c r="F2608" s="1">
        <v>43032</v>
      </c>
      <c r="G2608" t="s">
        <v>82</v>
      </c>
      <c r="H2608" s="6">
        <v>11199.968000000001</v>
      </c>
      <c r="I2608">
        <v>4</v>
      </c>
      <c r="J2608">
        <v>0.2</v>
      </c>
      <c r="K2608" s="6">
        <v>3919.9888000000001</v>
      </c>
      <c r="L2608">
        <f>YEAR(Table1[[#This Row],[Ship Date]])</f>
        <v>2017</v>
      </c>
      <c r="M2608" t="str">
        <f>TEXT(Table1[[#This Row],[Ship Date]],"mmm")</f>
        <v>Oct</v>
      </c>
      <c r="N2608">
        <f>ROUNDUP(MONTH(Table1[[#This Row],[Ship Date]])/3,0)</f>
        <v>4</v>
      </c>
    </row>
    <row r="2609" spans="1:14" x14ac:dyDescent="0.3">
      <c r="A2609">
        <v>2625</v>
      </c>
      <c r="B2609" t="s">
        <v>3318</v>
      </c>
      <c r="C2609" t="s">
        <v>3319</v>
      </c>
      <c r="D2609" t="s">
        <v>1498</v>
      </c>
      <c r="E2609" s="1">
        <v>43030</v>
      </c>
      <c r="F2609" s="1">
        <v>43032</v>
      </c>
      <c r="G2609" t="s">
        <v>82</v>
      </c>
      <c r="H2609" s="6">
        <v>2399.6</v>
      </c>
      <c r="I2609">
        <v>8</v>
      </c>
      <c r="J2609">
        <v>0</v>
      </c>
      <c r="K2609" s="6">
        <v>647.89200000000005</v>
      </c>
      <c r="L2609">
        <f>YEAR(Table1[[#This Row],[Ship Date]])</f>
        <v>2017</v>
      </c>
      <c r="M2609" t="str">
        <f>TEXT(Table1[[#This Row],[Ship Date]],"mmm")</f>
        <v>Oct</v>
      </c>
      <c r="N2609">
        <f>ROUNDUP(MONTH(Table1[[#This Row],[Ship Date]])/3,0)</f>
        <v>4</v>
      </c>
    </row>
    <row r="2610" spans="1:14" x14ac:dyDescent="0.3">
      <c r="A2610">
        <v>2626</v>
      </c>
      <c r="B2610" t="s">
        <v>3318</v>
      </c>
      <c r="C2610" t="s">
        <v>3319</v>
      </c>
      <c r="D2610" t="s">
        <v>249</v>
      </c>
      <c r="E2610" s="1">
        <v>43030</v>
      </c>
      <c r="F2610" s="1">
        <v>43032</v>
      </c>
      <c r="G2610" t="s">
        <v>82</v>
      </c>
      <c r="H2610" s="6">
        <v>63.9</v>
      </c>
      <c r="I2610">
        <v>5</v>
      </c>
      <c r="J2610">
        <v>0</v>
      </c>
      <c r="K2610" s="6">
        <v>28.754999999999999</v>
      </c>
      <c r="L2610">
        <f>YEAR(Table1[[#This Row],[Ship Date]])</f>
        <v>2017</v>
      </c>
      <c r="M2610" t="str">
        <f>TEXT(Table1[[#This Row],[Ship Date]],"mmm")</f>
        <v>Oct</v>
      </c>
      <c r="N2610">
        <f>ROUNDUP(MONTH(Table1[[#This Row],[Ship Date]])/3,0)</f>
        <v>4</v>
      </c>
    </row>
    <row r="2611" spans="1:14" x14ac:dyDescent="0.3">
      <c r="A2611">
        <v>2627</v>
      </c>
      <c r="B2611" t="s">
        <v>3318</v>
      </c>
      <c r="C2611" t="s">
        <v>3319</v>
      </c>
      <c r="D2611" t="s">
        <v>1032</v>
      </c>
      <c r="E2611" s="1">
        <v>43030</v>
      </c>
      <c r="F2611" s="1">
        <v>43032</v>
      </c>
      <c r="G2611" t="s">
        <v>82</v>
      </c>
      <c r="H2611" s="6">
        <v>52.99</v>
      </c>
      <c r="I2611">
        <v>1</v>
      </c>
      <c r="J2611">
        <v>0</v>
      </c>
      <c r="K2611" s="6">
        <v>0.52990000000000004</v>
      </c>
      <c r="L2611">
        <f>YEAR(Table1[[#This Row],[Ship Date]])</f>
        <v>2017</v>
      </c>
      <c r="M2611" t="str">
        <f>TEXT(Table1[[#This Row],[Ship Date]],"mmm")</f>
        <v>Oct</v>
      </c>
      <c r="N2611">
        <f>ROUNDUP(MONTH(Table1[[#This Row],[Ship Date]])/3,0)</f>
        <v>4</v>
      </c>
    </row>
    <row r="2612" spans="1:14" x14ac:dyDescent="0.3">
      <c r="A2612">
        <v>2628</v>
      </c>
      <c r="B2612" t="s">
        <v>3321</v>
      </c>
      <c r="C2612" t="s">
        <v>488</v>
      </c>
      <c r="D2612" t="s">
        <v>903</v>
      </c>
      <c r="E2612" s="1">
        <v>43052</v>
      </c>
      <c r="F2612" s="1">
        <v>43054</v>
      </c>
      <c r="G2612" t="s">
        <v>82</v>
      </c>
      <c r="H2612" s="6">
        <v>60.863999999999997</v>
      </c>
      <c r="I2612">
        <v>4</v>
      </c>
      <c r="J2612">
        <v>0.2</v>
      </c>
      <c r="K2612" s="6">
        <v>9.1295999999999999</v>
      </c>
      <c r="L2612">
        <f>YEAR(Table1[[#This Row],[Ship Date]])</f>
        <v>2017</v>
      </c>
      <c r="M2612" t="str">
        <f>TEXT(Table1[[#This Row],[Ship Date]],"mmm")</f>
        <v>Nov</v>
      </c>
      <c r="N2612">
        <f>ROUNDUP(MONTH(Table1[[#This Row],[Ship Date]])/3,0)</f>
        <v>4</v>
      </c>
    </row>
    <row r="2613" spans="1:14" x14ac:dyDescent="0.3">
      <c r="A2613">
        <v>2629</v>
      </c>
      <c r="B2613" t="s">
        <v>3321</v>
      </c>
      <c r="C2613" t="s">
        <v>488</v>
      </c>
      <c r="D2613" t="s">
        <v>3322</v>
      </c>
      <c r="E2613" s="1">
        <v>43052</v>
      </c>
      <c r="F2613" s="1">
        <v>43054</v>
      </c>
      <c r="G2613" t="s">
        <v>82</v>
      </c>
      <c r="H2613" s="6">
        <v>652.995</v>
      </c>
      <c r="I2613">
        <v>7</v>
      </c>
      <c r="J2613">
        <v>0.7</v>
      </c>
      <c r="K2613" s="6">
        <v>-935.95950000000005</v>
      </c>
      <c r="L2613">
        <f>YEAR(Table1[[#This Row],[Ship Date]])</f>
        <v>2017</v>
      </c>
      <c r="M2613" t="str">
        <f>TEXT(Table1[[#This Row],[Ship Date]],"mmm")</f>
        <v>Nov</v>
      </c>
      <c r="N2613">
        <f>ROUNDUP(MONTH(Table1[[#This Row],[Ship Date]])/3,0)</f>
        <v>4</v>
      </c>
    </row>
    <row r="2614" spans="1:14" x14ac:dyDescent="0.3">
      <c r="A2614">
        <v>2630</v>
      </c>
      <c r="B2614" t="s">
        <v>3321</v>
      </c>
      <c r="C2614" t="s">
        <v>488</v>
      </c>
      <c r="D2614" t="s">
        <v>3323</v>
      </c>
      <c r="E2614" s="1">
        <v>43052</v>
      </c>
      <c r="F2614" s="1">
        <v>43054</v>
      </c>
      <c r="G2614" t="s">
        <v>82</v>
      </c>
      <c r="H2614" s="6">
        <v>11.22</v>
      </c>
      <c r="I2614">
        <v>10</v>
      </c>
      <c r="J2614">
        <v>0.7</v>
      </c>
      <c r="K2614" s="6">
        <v>-7.48</v>
      </c>
      <c r="L2614">
        <f>YEAR(Table1[[#This Row],[Ship Date]])</f>
        <v>2017</v>
      </c>
      <c r="M2614" t="str">
        <f>TEXT(Table1[[#This Row],[Ship Date]],"mmm")</f>
        <v>Nov</v>
      </c>
      <c r="N2614">
        <f>ROUNDUP(MONTH(Table1[[#This Row],[Ship Date]])/3,0)</f>
        <v>4</v>
      </c>
    </row>
    <row r="2615" spans="1:14" x14ac:dyDescent="0.3">
      <c r="A2615">
        <v>2631</v>
      </c>
      <c r="B2615" t="s">
        <v>3324</v>
      </c>
      <c r="C2615" t="s">
        <v>2292</v>
      </c>
      <c r="D2615" t="s">
        <v>2807</v>
      </c>
      <c r="E2615" s="1">
        <v>42257</v>
      </c>
      <c r="F2615" s="1">
        <v>42262</v>
      </c>
      <c r="G2615" t="s">
        <v>22</v>
      </c>
      <c r="H2615" s="6">
        <v>14.94</v>
      </c>
      <c r="I2615">
        <v>3</v>
      </c>
      <c r="J2615">
        <v>0</v>
      </c>
      <c r="K2615" s="6">
        <v>7.0217999999999998</v>
      </c>
      <c r="L2615">
        <f>YEAR(Table1[[#This Row],[Ship Date]])</f>
        <v>2015</v>
      </c>
      <c r="M2615" t="str">
        <f>TEXT(Table1[[#This Row],[Ship Date]],"mmm")</f>
        <v>Sep</v>
      </c>
      <c r="N2615">
        <f>ROUNDUP(MONTH(Table1[[#This Row],[Ship Date]])/3,0)</f>
        <v>3</v>
      </c>
    </row>
    <row r="2616" spans="1:14" x14ac:dyDescent="0.3">
      <c r="A2616">
        <v>2632</v>
      </c>
      <c r="B2616" t="s">
        <v>3325</v>
      </c>
      <c r="C2616" t="s">
        <v>3326</v>
      </c>
      <c r="D2616" t="s">
        <v>1891</v>
      </c>
      <c r="E2616" s="1">
        <v>42870</v>
      </c>
      <c r="F2616" s="1">
        <v>42875</v>
      </c>
      <c r="G2616" t="s">
        <v>22</v>
      </c>
      <c r="H2616" s="6">
        <v>39.96</v>
      </c>
      <c r="I2616">
        <v>2</v>
      </c>
      <c r="J2616">
        <v>0</v>
      </c>
      <c r="K2616" s="6">
        <v>17.1828</v>
      </c>
      <c r="L2616">
        <f>YEAR(Table1[[#This Row],[Ship Date]])</f>
        <v>2017</v>
      </c>
      <c r="M2616" t="str">
        <f>TEXT(Table1[[#This Row],[Ship Date]],"mmm")</f>
        <v>May</v>
      </c>
      <c r="N2616">
        <f>ROUNDUP(MONTH(Table1[[#This Row],[Ship Date]])/3,0)</f>
        <v>2</v>
      </c>
    </row>
    <row r="2617" spans="1:14" x14ac:dyDescent="0.3">
      <c r="A2617">
        <v>2633</v>
      </c>
      <c r="B2617" t="s">
        <v>3325</v>
      </c>
      <c r="C2617" t="s">
        <v>3326</v>
      </c>
      <c r="D2617" t="s">
        <v>3327</v>
      </c>
      <c r="E2617" s="1">
        <v>42870</v>
      </c>
      <c r="F2617" s="1">
        <v>42875</v>
      </c>
      <c r="G2617" t="s">
        <v>22</v>
      </c>
      <c r="H2617" s="6">
        <v>42.624000000000002</v>
      </c>
      <c r="I2617">
        <v>2</v>
      </c>
      <c r="J2617">
        <v>0.2</v>
      </c>
      <c r="K2617" s="6">
        <v>4.2624000000000004</v>
      </c>
      <c r="L2617">
        <f>YEAR(Table1[[#This Row],[Ship Date]])</f>
        <v>2017</v>
      </c>
      <c r="M2617" t="str">
        <f>TEXT(Table1[[#This Row],[Ship Date]],"mmm")</f>
        <v>May</v>
      </c>
      <c r="N2617">
        <f>ROUNDUP(MONTH(Table1[[#This Row],[Ship Date]])/3,0)</f>
        <v>2</v>
      </c>
    </row>
    <row r="2618" spans="1:14" x14ac:dyDescent="0.3">
      <c r="A2618">
        <v>2634</v>
      </c>
      <c r="B2618" t="s">
        <v>3325</v>
      </c>
      <c r="C2618" t="s">
        <v>3326</v>
      </c>
      <c r="D2618" t="s">
        <v>332</v>
      </c>
      <c r="E2618" s="1">
        <v>42870</v>
      </c>
      <c r="F2618" s="1">
        <v>42875</v>
      </c>
      <c r="G2618" t="s">
        <v>22</v>
      </c>
      <c r="H2618" s="6">
        <v>220.96</v>
      </c>
      <c r="I2618">
        <v>1</v>
      </c>
      <c r="J2618">
        <v>0.2</v>
      </c>
      <c r="K2618" s="6">
        <v>24.858000000000001</v>
      </c>
      <c r="L2618">
        <f>YEAR(Table1[[#This Row],[Ship Date]])</f>
        <v>2017</v>
      </c>
      <c r="M2618" t="str">
        <f>TEXT(Table1[[#This Row],[Ship Date]],"mmm")</f>
        <v>May</v>
      </c>
      <c r="N2618">
        <f>ROUNDUP(MONTH(Table1[[#This Row],[Ship Date]])/3,0)</f>
        <v>2</v>
      </c>
    </row>
    <row r="2619" spans="1:14" x14ac:dyDescent="0.3">
      <c r="A2619">
        <v>2635</v>
      </c>
      <c r="B2619" t="s">
        <v>3328</v>
      </c>
      <c r="C2619" t="s">
        <v>2596</v>
      </c>
      <c r="D2619" t="s">
        <v>3329</v>
      </c>
      <c r="E2619" s="1">
        <v>42190</v>
      </c>
      <c r="F2619" s="1">
        <v>42195</v>
      </c>
      <c r="G2619" t="s">
        <v>14</v>
      </c>
      <c r="H2619" s="6">
        <v>4.9279999999999999</v>
      </c>
      <c r="I2619">
        <v>2</v>
      </c>
      <c r="J2619">
        <v>0.2</v>
      </c>
      <c r="K2619" s="6">
        <v>0.73919999999999997</v>
      </c>
      <c r="L2619">
        <f>YEAR(Table1[[#This Row],[Ship Date]])</f>
        <v>2015</v>
      </c>
      <c r="M2619" t="str">
        <f>TEXT(Table1[[#This Row],[Ship Date]],"mmm")</f>
        <v>Jul</v>
      </c>
      <c r="N2619">
        <f>ROUNDUP(MONTH(Table1[[#This Row],[Ship Date]])/3,0)</f>
        <v>3</v>
      </c>
    </row>
    <row r="2620" spans="1:14" x14ac:dyDescent="0.3">
      <c r="A2620">
        <v>2636</v>
      </c>
      <c r="B2620" t="s">
        <v>3328</v>
      </c>
      <c r="C2620" t="s">
        <v>2596</v>
      </c>
      <c r="D2620" t="s">
        <v>1104</v>
      </c>
      <c r="E2620" s="1">
        <v>42190</v>
      </c>
      <c r="F2620" s="1">
        <v>42195</v>
      </c>
      <c r="G2620" t="s">
        <v>14</v>
      </c>
      <c r="H2620" s="6">
        <v>7.23</v>
      </c>
      <c r="I2620">
        <v>5</v>
      </c>
      <c r="J2620">
        <v>0.7</v>
      </c>
      <c r="K2620" s="6">
        <v>-5.7839999999999998</v>
      </c>
      <c r="L2620">
        <f>YEAR(Table1[[#This Row],[Ship Date]])</f>
        <v>2015</v>
      </c>
      <c r="M2620" t="str">
        <f>TEXT(Table1[[#This Row],[Ship Date]],"mmm")</f>
        <v>Jul</v>
      </c>
      <c r="N2620">
        <f>ROUNDUP(MONTH(Table1[[#This Row],[Ship Date]])/3,0)</f>
        <v>3</v>
      </c>
    </row>
    <row r="2621" spans="1:14" x14ac:dyDescent="0.3">
      <c r="A2621">
        <v>2637</v>
      </c>
      <c r="B2621" t="s">
        <v>3330</v>
      </c>
      <c r="C2621" t="s">
        <v>3331</v>
      </c>
      <c r="D2621" t="s">
        <v>1620</v>
      </c>
      <c r="E2621" s="1">
        <v>42231</v>
      </c>
      <c r="F2621" s="1">
        <v>42235</v>
      </c>
      <c r="G2621" t="s">
        <v>22</v>
      </c>
      <c r="H2621" s="6">
        <v>323.10000000000002</v>
      </c>
      <c r="I2621">
        <v>2</v>
      </c>
      <c r="J2621">
        <v>0</v>
      </c>
      <c r="K2621" s="6">
        <v>61.389000000000003</v>
      </c>
      <c r="L2621">
        <f>YEAR(Table1[[#This Row],[Ship Date]])</f>
        <v>2015</v>
      </c>
      <c r="M2621" t="str">
        <f>TEXT(Table1[[#This Row],[Ship Date]],"mmm")</f>
        <v>Aug</v>
      </c>
      <c r="N2621">
        <f>ROUNDUP(MONTH(Table1[[#This Row],[Ship Date]])/3,0)</f>
        <v>3</v>
      </c>
    </row>
    <row r="2622" spans="1:14" x14ac:dyDescent="0.3">
      <c r="A2622">
        <v>2638</v>
      </c>
      <c r="B2622" t="s">
        <v>3332</v>
      </c>
      <c r="C2622" t="s">
        <v>3333</v>
      </c>
      <c r="D2622" t="s">
        <v>3334</v>
      </c>
      <c r="E2622" s="1">
        <v>42898</v>
      </c>
      <c r="F2622" s="1">
        <v>42904</v>
      </c>
      <c r="G2622" t="s">
        <v>22</v>
      </c>
      <c r="H2622" s="6">
        <v>19.04</v>
      </c>
      <c r="I2622">
        <v>4</v>
      </c>
      <c r="J2622">
        <v>0</v>
      </c>
      <c r="K2622" s="6">
        <v>9.3295999999999992</v>
      </c>
      <c r="L2622">
        <f>YEAR(Table1[[#This Row],[Ship Date]])</f>
        <v>2017</v>
      </c>
      <c r="M2622" t="str">
        <f>TEXT(Table1[[#This Row],[Ship Date]],"mmm")</f>
        <v>Jun</v>
      </c>
      <c r="N2622">
        <f>ROUNDUP(MONTH(Table1[[#This Row],[Ship Date]])/3,0)</f>
        <v>2</v>
      </c>
    </row>
    <row r="2623" spans="1:14" x14ac:dyDescent="0.3">
      <c r="A2623">
        <v>2639</v>
      </c>
      <c r="B2623" t="s">
        <v>3332</v>
      </c>
      <c r="C2623" t="s">
        <v>3333</v>
      </c>
      <c r="D2623" t="s">
        <v>1055</v>
      </c>
      <c r="E2623" s="1">
        <v>42898</v>
      </c>
      <c r="F2623" s="1">
        <v>42904</v>
      </c>
      <c r="G2623" t="s">
        <v>22</v>
      </c>
      <c r="H2623" s="6">
        <v>13.128</v>
      </c>
      <c r="I2623">
        <v>3</v>
      </c>
      <c r="J2623">
        <v>0.2</v>
      </c>
      <c r="K2623" s="6">
        <v>4.2666000000000004</v>
      </c>
      <c r="L2623">
        <f>YEAR(Table1[[#This Row],[Ship Date]])</f>
        <v>2017</v>
      </c>
      <c r="M2623" t="str">
        <f>TEXT(Table1[[#This Row],[Ship Date]],"mmm")</f>
        <v>Jun</v>
      </c>
      <c r="N2623">
        <f>ROUNDUP(MONTH(Table1[[#This Row],[Ship Date]])/3,0)</f>
        <v>2</v>
      </c>
    </row>
    <row r="2624" spans="1:14" x14ac:dyDescent="0.3">
      <c r="A2624">
        <v>2640</v>
      </c>
      <c r="B2624" t="s">
        <v>3332</v>
      </c>
      <c r="C2624" t="s">
        <v>3333</v>
      </c>
      <c r="D2624" t="s">
        <v>3335</v>
      </c>
      <c r="E2624" s="1">
        <v>42898</v>
      </c>
      <c r="F2624" s="1">
        <v>42904</v>
      </c>
      <c r="G2624" t="s">
        <v>22</v>
      </c>
      <c r="H2624" s="6">
        <v>64.14</v>
      </c>
      <c r="I2624">
        <v>3</v>
      </c>
      <c r="J2624">
        <v>0</v>
      </c>
      <c r="K2624" s="6">
        <v>16.676400000000001</v>
      </c>
      <c r="L2624">
        <f>YEAR(Table1[[#This Row],[Ship Date]])</f>
        <v>2017</v>
      </c>
      <c r="M2624" t="str">
        <f>TEXT(Table1[[#This Row],[Ship Date]],"mmm")</f>
        <v>Jun</v>
      </c>
      <c r="N2624">
        <f>ROUNDUP(MONTH(Table1[[#This Row],[Ship Date]])/3,0)</f>
        <v>2</v>
      </c>
    </row>
    <row r="2625" spans="1:14" x14ac:dyDescent="0.3">
      <c r="A2625">
        <v>2641</v>
      </c>
      <c r="B2625" t="s">
        <v>3332</v>
      </c>
      <c r="C2625" t="s">
        <v>3333</v>
      </c>
      <c r="D2625" t="s">
        <v>935</v>
      </c>
      <c r="E2625" s="1">
        <v>42898</v>
      </c>
      <c r="F2625" s="1">
        <v>42904</v>
      </c>
      <c r="G2625" t="s">
        <v>22</v>
      </c>
      <c r="H2625" s="6">
        <v>858.24</v>
      </c>
      <c r="I2625">
        <v>4</v>
      </c>
      <c r="J2625">
        <v>0.1</v>
      </c>
      <c r="K2625" s="6">
        <v>143.04</v>
      </c>
      <c r="L2625">
        <f>YEAR(Table1[[#This Row],[Ship Date]])</f>
        <v>2017</v>
      </c>
      <c r="M2625" t="str">
        <f>TEXT(Table1[[#This Row],[Ship Date]],"mmm")</f>
        <v>Jun</v>
      </c>
      <c r="N2625">
        <f>ROUNDUP(MONTH(Table1[[#This Row],[Ship Date]])/3,0)</f>
        <v>2</v>
      </c>
    </row>
    <row r="2626" spans="1:14" x14ac:dyDescent="0.3">
      <c r="A2626">
        <v>2642</v>
      </c>
      <c r="B2626" t="s">
        <v>3336</v>
      </c>
      <c r="C2626" t="s">
        <v>960</v>
      </c>
      <c r="D2626" t="s">
        <v>1467</v>
      </c>
      <c r="E2626" s="1">
        <v>42055</v>
      </c>
      <c r="F2626" s="1">
        <v>42060</v>
      </c>
      <c r="G2626" t="s">
        <v>22</v>
      </c>
      <c r="H2626" s="6">
        <v>29.99</v>
      </c>
      <c r="I2626">
        <v>1</v>
      </c>
      <c r="J2626">
        <v>0</v>
      </c>
      <c r="K2626" s="6">
        <v>2.9990000000000001</v>
      </c>
      <c r="L2626">
        <f>YEAR(Table1[[#This Row],[Ship Date]])</f>
        <v>2015</v>
      </c>
      <c r="M2626" t="str">
        <f>TEXT(Table1[[#This Row],[Ship Date]],"mmm")</f>
        <v>Feb</v>
      </c>
      <c r="N2626">
        <f>ROUNDUP(MONTH(Table1[[#This Row],[Ship Date]])/3,0)</f>
        <v>1</v>
      </c>
    </row>
    <row r="2627" spans="1:14" x14ac:dyDescent="0.3">
      <c r="A2627">
        <v>2643</v>
      </c>
      <c r="B2627" t="s">
        <v>3337</v>
      </c>
      <c r="C2627" t="s">
        <v>2815</v>
      </c>
      <c r="D2627" t="s">
        <v>2087</v>
      </c>
      <c r="E2627" s="1">
        <v>42733</v>
      </c>
      <c r="F2627" s="1">
        <v>42734</v>
      </c>
      <c r="G2627" t="s">
        <v>82</v>
      </c>
      <c r="H2627" s="6">
        <v>186.048</v>
      </c>
      <c r="I2627">
        <v>6</v>
      </c>
      <c r="J2627">
        <v>0.2</v>
      </c>
      <c r="K2627" s="6">
        <v>67.442400000000006</v>
      </c>
      <c r="L2627">
        <f>YEAR(Table1[[#This Row],[Ship Date]])</f>
        <v>2016</v>
      </c>
      <c r="M2627" t="str">
        <f>TEXT(Table1[[#This Row],[Ship Date]],"mmm")</f>
        <v>Dec</v>
      </c>
      <c r="N2627">
        <f>ROUNDUP(MONTH(Table1[[#This Row],[Ship Date]])/3,0)</f>
        <v>4</v>
      </c>
    </row>
    <row r="2628" spans="1:14" x14ac:dyDescent="0.3">
      <c r="A2628">
        <v>2644</v>
      </c>
      <c r="B2628" t="s">
        <v>3338</v>
      </c>
      <c r="C2628" t="s">
        <v>1876</v>
      </c>
      <c r="D2628" t="s">
        <v>1056</v>
      </c>
      <c r="E2628" s="1">
        <v>42477</v>
      </c>
      <c r="F2628" s="1">
        <v>42481</v>
      </c>
      <c r="G2628" t="s">
        <v>14</v>
      </c>
      <c r="H2628" s="6">
        <v>36.792000000000002</v>
      </c>
      <c r="I2628">
        <v>1</v>
      </c>
      <c r="J2628">
        <v>0.2</v>
      </c>
      <c r="K2628" s="6">
        <v>4.1391</v>
      </c>
      <c r="L2628">
        <f>YEAR(Table1[[#This Row],[Ship Date]])</f>
        <v>2016</v>
      </c>
      <c r="M2628" t="str">
        <f>TEXT(Table1[[#This Row],[Ship Date]],"mmm")</f>
        <v>Apr</v>
      </c>
      <c r="N2628">
        <f>ROUNDUP(MONTH(Table1[[#This Row],[Ship Date]])/3,0)</f>
        <v>2</v>
      </c>
    </row>
    <row r="2629" spans="1:14" x14ac:dyDescent="0.3">
      <c r="A2629">
        <v>2645</v>
      </c>
      <c r="B2629" t="s">
        <v>3338</v>
      </c>
      <c r="C2629" t="s">
        <v>1876</v>
      </c>
      <c r="D2629" t="s">
        <v>797</v>
      </c>
      <c r="E2629" s="1">
        <v>42477</v>
      </c>
      <c r="F2629" s="1">
        <v>42481</v>
      </c>
      <c r="G2629" t="s">
        <v>14</v>
      </c>
      <c r="H2629" s="6">
        <v>18.623999999999999</v>
      </c>
      <c r="I2629">
        <v>8</v>
      </c>
      <c r="J2629">
        <v>0.2</v>
      </c>
      <c r="K2629" s="6">
        <v>6.2855999999999996</v>
      </c>
      <c r="L2629">
        <f>YEAR(Table1[[#This Row],[Ship Date]])</f>
        <v>2016</v>
      </c>
      <c r="M2629" t="str">
        <f>TEXT(Table1[[#This Row],[Ship Date]],"mmm")</f>
        <v>Apr</v>
      </c>
      <c r="N2629">
        <f>ROUNDUP(MONTH(Table1[[#This Row],[Ship Date]])/3,0)</f>
        <v>2</v>
      </c>
    </row>
    <row r="2630" spans="1:14" x14ac:dyDescent="0.3">
      <c r="A2630">
        <v>2646</v>
      </c>
      <c r="B2630" t="s">
        <v>3339</v>
      </c>
      <c r="C2630" t="s">
        <v>2245</v>
      </c>
      <c r="D2630" t="s">
        <v>2188</v>
      </c>
      <c r="E2630" s="1">
        <v>41889</v>
      </c>
      <c r="F2630" s="1">
        <v>41894</v>
      </c>
      <c r="G2630" t="s">
        <v>14</v>
      </c>
      <c r="H2630" s="6">
        <v>57.69</v>
      </c>
      <c r="I2630">
        <v>3</v>
      </c>
      <c r="J2630">
        <v>0</v>
      </c>
      <c r="K2630" s="6">
        <v>23.652899999999999</v>
      </c>
      <c r="L2630">
        <f>YEAR(Table1[[#This Row],[Ship Date]])</f>
        <v>2014</v>
      </c>
      <c r="M2630" t="str">
        <f>TEXT(Table1[[#This Row],[Ship Date]],"mmm")</f>
        <v>Sep</v>
      </c>
      <c r="N2630">
        <f>ROUNDUP(MONTH(Table1[[#This Row],[Ship Date]])/3,0)</f>
        <v>3</v>
      </c>
    </row>
    <row r="2631" spans="1:14" x14ac:dyDescent="0.3">
      <c r="A2631">
        <v>2647</v>
      </c>
      <c r="B2631" t="s">
        <v>3339</v>
      </c>
      <c r="C2631" t="s">
        <v>2245</v>
      </c>
      <c r="D2631" t="s">
        <v>3340</v>
      </c>
      <c r="E2631" s="1">
        <v>41889</v>
      </c>
      <c r="F2631" s="1">
        <v>41894</v>
      </c>
      <c r="G2631" t="s">
        <v>14</v>
      </c>
      <c r="H2631" s="6">
        <v>42.81</v>
      </c>
      <c r="I2631">
        <v>3</v>
      </c>
      <c r="J2631">
        <v>0</v>
      </c>
      <c r="K2631" s="6">
        <v>20.120699999999999</v>
      </c>
      <c r="L2631">
        <f>YEAR(Table1[[#This Row],[Ship Date]])</f>
        <v>2014</v>
      </c>
      <c r="M2631" t="str">
        <f>TEXT(Table1[[#This Row],[Ship Date]],"mmm")</f>
        <v>Sep</v>
      </c>
      <c r="N2631">
        <f>ROUNDUP(MONTH(Table1[[#This Row],[Ship Date]])/3,0)</f>
        <v>3</v>
      </c>
    </row>
    <row r="2632" spans="1:14" x14ac:dyDescent="0.3">
      <c r="A2632">
        <v>2648</v>
      </c>
      <c r="B2632" t="s">
        <v>3339</v>
      </c>
      <c r="C2632" t="s">
        <v>2245</v>
      </c>
      <c r="D2632" t="s">
        <v>3341</v>
      </c>
      <c r="E2632" s="1">
        <v>41889</v>
      </c>
      <c r="F2632" s="1">
        <v>41894</v>
      </c>
      <c r="G2632" t="s">
        <v>14</v>
      </c>
      <c r="H2632" s="6">
        <v>12.96</v>
      </c>
      <c r="I2632">
        <v>2</v>
      </c>
      <c r="J2632">
        <v>0</v>
      </c>
      <c r="K2632" s="6">
        <v>6.2207999999999997</v>
      </c>
      <c r="L2632">
        <f>YEAR(Table1[[#This Row],[Ship Date]])</f>
        <v>2014</v>
      </c>
      <c r="M2632" t="str">
        <f>TEXT(Table1[[#This Row],[Ship Date]],"mmm")</f>
        <v>Sep</v>
      </c>
      <c r="N2632">
        <f>ROUNDUP(MONTH(Table1[[#This Row],[Ship Date]])/3,0)</f>
        <v>3</v>
      </c>
    </row>
    <row r="2633" spans="1:14" x14ac:dyDescent="0.3">
      <c r="A2633">
        <v>2649</v>
      </c>
      <c r="B2633" t="s">
        <v>3339</v>
      </c>
      <c r="C2633" t="s">
        <v>2245</v>
      </c>
      <c r="D2633" t="s">
        <v>3259</v>
      </c>
      <c r="E2633" s="1">
        <v>41889</v>
      </c>
      <c r="F2633" s="1">
        <v>41894</v>
      </c>
      <c r="G2633" t="s">
        <v>14</v>
      </c>
      <c r="H2633" s="6">
        <v>821.88</v>
      </c>
      <c r="I2633">
        <v>6</v>
      </c>
      <c r="J2633">
        <v>0</v>
      </c>
      <c r="K2633" s="6">
        <v>213.68879999999999</v>
      </c>
      <c r="L2633">
        <f>YEAR(Table1[[#This Row],[Ship Date]])</f>
        <v>2014</v>
      </c>
      <c r="M2633" t="str">
        <f>TEXT(Table1[[#This Row],[Ship Date]],"mmm")</f>
        <v>Sep</v>
      </c>
      <c r="N2633">
        <f>ROUNDUP(MONTH(Table1[[#This Row],[Ship Date]])/3,0)</f>
        <v>3</v>
      </c>
    </row>
    <row r="2634" spans="1:14" x14ac:dyDescent="0.3">
      <c r="A2634">
        <v>2650</v>
      </c>
      <c r="B2634" t="s">
        <v>3339</v>
      </c>
      <c r="C2634" t="s">
        <v>2245</v>
      </c>
      <c r="D2634" t="s">
        <v>294</v>
      </c>
      <c r="E2634" s="1">
        <v>41889</v>
      </c>
      <c r="F2634" s="1">
        <v>41894</v>
      </c>
      <c r="G2634" t="s">
        <v>14</v>
      </c>
      <c r="H2634" s="6">
        <v>104.85</v>
      </c>
      <c r="I2634">
        <v>3</v>
      </c>
      <c r="J2634">
        <v>0</v>
      </c>
      <c r="K2634" s="6">
        <v>28.3095</v>
      </c>
      <c r="L2634">
        <f>YEAR(Table1[[#This Row],[Ship Date]])</f>
        <v>2014</v>
      </c>
      <c r="M2634" t="str">
        <f>TEXT(Table1[[#This Row],[Ship Date]],"mmm")</f>
        <v>Sep</v>
      </c>
      <c r="N2634">
        <f>ROUNDUP(MONTH(Table1[[#This Row],[Ship Date]])/3,0)</f>
        <v>3</v>
      </c>
    </row>
    <row r="2635" spans="1:14" x14ac:dyDescent="0.3">
      <c r="A2635">
        <v>2651</v>
      </c>
      <c r="B2635" t="s">
        <v>3342</v>
      </c>
      <c r="C2635" t="s">
        <v>280</v>
      </c>
      <c r="D2635" t="s">
        <v>1907</v>
      </c>
      <c r="E2635" s="1">
        <v>42639</v>
      </c>
      <c r="F2635" s="1">
        <v>42644</v>
      </c>
      <c r="G2635" t="s">
        <v>22</v>
      </c>
      <c r="H2635" s="6">
        <v>424.95749999999998</v>
      </c>
      <c r="I2635">
        <v>5</v>
      </c>
      <c r="J2635">
        <v>0.15</v>
      </c>
      <c r="K2635" s="6">
        <v>19.998000000000001</v>
      </c>
      <c r="L2635">
        <f>YEAR(Table1[[#This Row],[Ship Date]])</f>
        <v>2016</v>
      </c>
      <c r="M2635" t="str">
        <f>TEXT(Table1[[#This Row],[Ship Date]],"mmm")</f>
        <v>Oct</v>
      </c>
      <c r="N2635">
        <f>ROUNDUP(MONTH(Table1[[#This Row],[Ship Date]])/3,0)</f>
        <v>4</v>
      </c>
    </row>
    <row r="2636" spans="1:14" x14ac:dyDescent="0.3">
      <c r="A2636">
        <v>2652</v>
      </c>
      <c r="B2636" t="s">
        <v>3343</v>
      </c>
      <c r="C2636" t="s">
        <v>557</v>
      </c>
      <c r="D2636" t="s">
        <v>3243</v>
      </c>
      <c r="E2636" s="1">
        <v>42995</v>
      </c>
      <c r="F2636" s="1">
        <v>42999</v>
      </c>
      <c r="G2636" t="s">
        <v>14</v>
      </c>
      <c r="H2636" s="6">
        <v>10.776</v>
      </c>
      <c r="I2636">
        <v>3</v>
      </c>
      <c r="J2636">
        <v>0.2</v>
      </c>
      <c r="K2636" s="6">
        <v>3.5022000000000002</v>
      </c>
      <c r="L2636">
        <f>YEAR(Table1[[#This Row],[Ship Date]])</f>
        <v>2017</v>
      </c>
      <c r="M2636" t="str">
        <f>TEXT(Table1[[#This Row],[Ship Date]],"mmm")</f>
        <v>Sep</v>
      </c>
      <c r="N2636">
        <f>ROUNDUP(MONTH(Table1[[#This Row],[Ship Date]])/3,0)</f>
        <v>3</v>
      </c>
    </row>
    <row r="2637" spans="1:14" x14ac:dyDescent="0.3">
      <c r="A2637">
        <v>2653</v>
      </c>
      <c r="B2637" t="s">
        <v>3343</v>
      </c>
      <c r="C2637" t="s">
        <v>557</v>
      </c>
      <c r="D2637" t="s">
        <v>1448</v>
      </c>
      <c r="E2637" s="1">
        <v>42995</v>
      </c>
      <c r="F2637" s="1">
        <v>42999</v>
      </c>
      <c r="G2637" t="s">
        <v>14</v>
      </c>
      <c r="H2637" s="6">
        <v>11.784000000000001</v>
      </c>
      <c r="I2637">
        <v>3</v>
      </c>
      <c r="J2637">
        <v>0.2</v>
      </c>
      <c r="K2637" s="6">
        <v>4.2717000000000001</v>
      </c>
      <c r="L2637">
        <f>YEAR(Table1[[#This Row],[Ship Date]])</f>
        <v>2017</v>
      </c>
      <c r="M2637" t="str">
        <f>TEXT(Table1[[#This Row],[Ship Date]],"mmm")</f>
        <v>Sep</v>
      </c>
      <c r="N2637">
        <f>ROUNDUP(MONTH(Table1[[#This Row],[Ship Date]])/3,0)</f>
        <v>3</v>
      </c>
    </row>
    <row r="2638" spans="1:14" x14ac:dyDescent="0.3">
      <c r="A2638">
        <v>2654</v>
      </c>
      <c r="B2638" t="s">
        <v>3343</v>
      </c>
      <c r="C2638" t="s">
        <v>557</v>
      </c>
      <c r="D2638" t="s">
        <v>3344</v>
      </c>
      <c r="E2638" s="1">
        <v>42995</v>
      </c>
      <c r="F2638" s="1">
        <v>42999</v>
      </c>
      <c r="G2638" t="s">
        <v>14</v>
      </c>
      <c r="H2638" s="6">
        <v>164.88</v>
      </c>
      <c r="I2638">
        <v>3</v>
      </c>
      <c r="J2638">
        <v>0</v>
      </c>
      <c r="K2638" s="6">
        <v>80.791200000000003</v>
      </c>
      <c r="L2638">
        <f>YEAR(Table1[[#This Row],[Ship Date]])</f>
        <v>2017</v>
      </c>
      <c r="M2638" t="str">
        <f>TEXT(Table1[[#This Row],[Ship Date]],"mmm")</f>
        <v>Sep</v>
      </c>
      <c r="N2638">
        <f>ROUNDUP(MONTH(Table1[[#This Row],[Ship Date]])/3,0)</f>
        <v>3</v>
      </c>
    </row>
    <row r="2639" spans="1:14" x14ac:dyDescent="0.3">
      <c r="A2639">
        <v>2655</v>
      </c>
      <c r="B2639" t="s">
        <v>3343</v>
      </c>
      <c r="C2639" t="s">
        <v>557</v>
      </c>
      <c r="D2639" t="s">
        <v>3345</v>
      </c>
      <c r="E2639" s="1">
        <v>42995</v>
      </c>
      <c r="F2639" s="1">
        <v>42999</v>
      </c>
      <c r="G2639" t="s">
        <v>14</v>
      </c>
      <c r="H2639" s="6">
        <v>1292.94</v>
      </c>
      <c r="I2639">
        <v>3</v>
      </c>
      <c r="J2639">
        <v>0</v>
      </c>
      <c r="K2639" s="6">
        <v>77.576400000000007</v>
      </c>
      <c r="L2639">
        <f>YEAR(Table1[[#This Row],[Ship Date]])</f>
        <v>2017</v>
      </c>
      <c r="M2639" t="str">
        <f>TEXT(Table1[[#This Row],[Ship Date]],"mmm")</f>
        <v>Sep</v>
      </c>
      <c r="N2639">
        <f>ROUNDUP(MONTH(Table1[[#This Row],[Ship Date]])/3,0)</f>
        <v>3</v>
      </c>
    </row>
    <row r="2640" spans="1:14" x14ac:dyDescent="0.3">
      <c r="A2640">
        <v>2656</v>
      </c>
      <c r="B2640" t="s">
        <v>3343</v>
      </c>
      <c r="C2640" t="s">
        <v>557</v>
      </c>
      <c r="D2640" t="s">
        <v>3346</v>
      </c>
      <c r="E2640" s="1">
        <v>42995</v>
      </c>
      <c r="F2640" s="1">
        <v>42999</v>
      </c>
      <c r="G2640" t="s">
        <v>14</v>
      </c>
      <c r="H2640" s="6">
        <v>25.584</v>
      </c>
      <c r="I2640">
        <v>2</v>
      </c>
      <c r="J2640">
        <v>0.2</v>
      </c>
      <c r="K2640" s="6">
        <v>8.9543999999999997</v>
      </c>
      <c r="L2640">
        <f>YEAR(Table1[[#This Row],[Ship Date]])</f>
        <v>2017</v>
      </c>
      <c r="M2640" t="str">
        <f>TEXT(Table1[[#This Row],[Ship Date]],"mmm")</f>
        <v>Sep</v>
      </c>
      <c r="N2640">
        <f>ROUNDUP(MONTH(Table1[[#This Row],[Ship Date]])/3,0)</f>
        <v>3</v>
      </c>
    </row>
    <row r="2641" spans="1:14" x14ac:dyDescent="0.3">
      <c r="A2641">
        <v>2657</v>
      </c>
      <c r="B2641" t="s">
        <v>3343</v>
      </c>
      <c r="C2641" t="s">
        <v>557</v>
      </c>
      <c r="D2641" t="s">
        <v>1080</v>
      </c>
      <c r="E2641" s="1">
        <v>42995</v>
      </c>
      <c r="F2641" s="1">
        <v>42999</v>
      </c>
      <c r="G2641" t="s">
        <v>14</v>
      </c>
      <c r="H2641" s="6">
        <v>261.74</v>
      </c>
      <c r="I2641">
        <v>2</v>
      </c>
      <c r="J2641">
        <v>0</v>
      </c>
      <c r="K2641" s="6">
        <v>65.435000000000002</v>
      </c>
      <c r="L2641">
        <f>YEAR(Table1[[#This Row],[Ship Date]])</f>
        <v>2017</v>
      </c>
      <c r="M2641" t="str">
        <f>TEXT(Table1[[#This Row],[Ship Date]],"mmm")</f>
        <v>Sep</v>
      </c>
      <c r="N2641">
        <f>ROUNDUP(MONTH(Table1[[#This Row],[Ship Date]])/3,0)</f>
        <v>3</v>
      </c>
    </row>
    <row r="2642" spans="1:14" x14ac:dyDescent="0.3">
      <c r="A2642">
        <v>2658</v>
      </c>
      <c r="B2642" t="s">
        <v>3343</v>
      </c>
      <c r="C2642" t="s">
        <v>557</v>
      </c>
      <c r="D2642" t="s">
        <v>1656</v>
      </c>
      <c r="E2642" s="1">
        <v>42995</v>
      </c>
      <c r="F2642" s="1">
        <v>42999</v>
      </c>
      <c r="G2642" t="s">
        <v>14</v>
      </c>
      <c r="H2642" s="6">
        <v>14.4</v>
      </c>
      <c r="I2642">
        <v>5</v>
      </c>
      <c r="J2642">
        <v>0</v>
      </c>
      <c r="K2642" s="6">
        <v>7.056</v>
      </c>
      <c r="L2642">
        <f>YEAR(Table1[[#This Row],[Ship Date]])</f>
        <v>2017</v>
      </c>
      <c r="M2642" t="str">
        <f>TEXT(Table1[[#This Row],[Ship Date]],"mmm")</f>
        <v>Sep</v>
      </c>
      <c r="N2642">
        <f>ROUNDUP(MONTH(Table1[[#This Row],[Ship Date]])/3,0)</f>
        <v>3</v>
      </c>
    </row>
    <row r="2643" spans="1:14" x14ac:dyDescent="0.3">
      <c r="A2643">
        <v>2659</v>
      </c>
      <c r="B2643" t="s">
        <v>3347</v>
      </c>
      <c r="C2643" t="s">
        <v>44</v>
      </c>
      <c r="D2643" t="s">
        <v>282</v>
      </c>
      <c r="E2643" s="1">
        <v>42598</v>
      </c>
      <c r="F2643" s="1">
        <v>42602</v>
      </c>
      <c r="G2643" t="s">
        <v>22</v>
      </c>
      <c r="H2643" s="6">
        <v>10.86</v>
      </c>
      <c r="I2643">
        <v>3</v>
      </c>
      <c r="J2643">
        <v>0</v>
      </c>
      <c r="K2643" s="6">
        <v>5.1041999999999996</v>
      </c>
      <c r="L2643">
        <f>YEAR(Table1[[#This Row],[Ship Date]])</f>
        <v>2016</v>
      </c>
      <c r="M2643" t="str">
        <f>TEXT(Table1[[#This Row],[Ship Date]],"mmm")</f>
        <v>Aug</v>
      </c>
      <c r="N2643">
        <f>ROUNDUP(MONTH(Table1[[#This Row],[Ship Date]])/3,0)</f>
        <v>3</v>
      </c>
    </row>
    <row r="2644" spans="1:14" x14ac:dyDescent="0.3">
      <c r="A2644">
        <v>2660</v>
      </c>
      <c r="B2644" t="s">
        <v>3348</v>
      </c>
      <c r="C2644" t="s">
        <v>1849</v>
      </c>
      <c r="D2644" t="s">
        <v>332</v>
      </c>
      <c r="E2644" s="1">
        <v>42362</v>
      </c>
      <c r="F2644" s="1">
        <v>42366</v>
      </c>
      <c r="G2644" t="s">
        <v>22</v>
      </c>
      <c r="H2644" s="6">
        <v>883.84</v>
      </c>
      <c r="I2644">
        <v>4</v>
      </c>
      <c r="J2644">
        <v>0.2</v>
      </c>
      <c r="K2644" s="6">
        <v>99.432000000000002</v>
      </c>
      <c r="L2644">
        <f>YEAR(Table1[[#This Row],[Ship Date]])</f>
        <v>2015</v>
      </c>
      <c r="M2644" t="str">
        <f>TEXT(Table1[[#This Row],[Ship Date]],"mmm")</f>
        <v>Dec</v>
      </c>
      <c r="N2644">
        <f>ROUNDUP(MONTH(Table1[[#This Row],[Ship Date]])/3,0)</f>
        <v>4</v>
      </c>
    </row>
    <row r="2645" spans="1:14" x14ac:dyDescent="0.3">
      <c r="A2645">
        <v>2661</v>
      </c>
      <c r="B2645" t="s">
        <v>3349</v>
      </c>
      <c r="C2645" t="s">
        <v>1684</v>
      </c>
      <c r="D2645" t="s">
        <v>3350</v>
      </c>
      <c r="E2645" s="1">
        <v>43067</v>
      </c>
      <c r="F2645" s="1">
        <v>43071</v>
      </c>
      <c r="G2645" t="s">
        <v>22</v>
      </c>
      <c r="H2645" s="6">
        <v>1979.89</v>
      </c>
      <c r="I2645">
        <v>11</v>
      </c>
      <c r="J2645">
        <v>0</v>
      </c>
      <c r="K2645" s="6">
        <v>494.97250000000003</v>
      </c>
      <c r="L2645">
        <f>YEAR(Table1[[#This Row],[Ship Date]])</f>
        <v>2017</v>
      </c>
      <c r="M2645" t="str">
        <f>TEXT(Table1[[#This Row],[Ship Date]],"mmm")</f>
        <v>Dec</v>
      </c>
      <c r="N2645">
        <f>ROUNDUP(MONTH(Table1[[#This Row],[Ship Date]])/3,0)</f>
        <v>4</v>
      </c>
    </row>
    <row r="2646" spans="1:14" x14ac:dyDescent="0.3">
      <c r="A2646">
        <v>2662</v>
      </c>
      <c r="B2646" t="s">
        <v>3349</v>
      </c>
      <c r="C2646" t="s">
        <v>1684</v>
      </c>
      <c r="D2646" t="s">
        <v>1886</v>
      </c>
      <c r="E2646" s="1">
        <v>43067</v>
      </c>
      <c r="F2646" s="1">
        <v>43071</v>
      </c>
      <c r="G2646" t="s">
        <v>22</v>
      </c>
      <c r="H2646" s="6">
        <v>79.959999999999994</v>
      </c>
      <c r="I2646">
        <v>2</v>
      </c>
      <c r="J2646">
        <v>0</v>
      </c>
      <c r="K2646" s="6">
        <v>35.981999999999999</v>
      </c>
      <c r="L2646">
        <f>YEAR(Table1[[#This Row],[Ship Date]])</f>
        <v>2017</v>
      </c>
      <c r="M2646" t="str">
        <f>TEXT(Table1[[#This Row],[Ship Date]],"mmm")</f>
        <v>Dec</v>
      </c>
      <c r="N2646">
        <f>ROUNDUP(MONTH(Table1[[#This Row],[Ship Date]])/3,0)</f>
        <v>4</v>
      </c>
    </row>
    <row r="2647" spans="1:14" x14ac:dyDescent="0.3">
      <c r="A2647">
        <v>2663</v>
      </c>
      <c r="B2647" t="s">
        <v>3351</v>
      </c>
      <c r="C2647" t="s">
        <v>3352</v>
      </c>
      <c r="D2647" t="s">
        <v>483</v>
      </c>
      <c r="E2647" s="1">
        <v>42839</v>
      </c>
      <c r="F2647" s="1">
        <v>42840</v>
      </c>
      <c r="G2647" t="s">
        <v>82</v>
      </c>
      <c r="H2647" s="6">
        <v>8.76</v>
      </c>
      <c r="I2647">
        <v>2</v>
      </c>
      <c r="J2647">
        <v>0</v>
      </c>
      <c r="K2647" s="6">
        <v>4.2047999999999996</v>
      </c>
      <c r="L2647">
        <f>YEAR(Table1[[#This Row],[Ship Date]])</f>
        <v>2017</v>
      </c>
      <c r="M2647" t="str">
        <f>TEXT(Table1[[#This Row],[Ship Date]],"mmm")</f>
        <v>Apr</v>
      </c>
      <c r="N2647">
        <f>ROUNDUP(MONTH(Table1[[#This Row],[Ship Date]])/3,0)</f>
        <v>2</v>
      </c>
    </row>
    <row r="2648" spans="1:14" x14ac:dyDescent="0.3">
      <c r="A2648">
        <v>2664</v>
      </c>
      <c r="B2648" t="s">
        <v>3353</v>
      </c>
      <c r="C2648" t="s">
        <v>2444</v>
      </c>
      <c r="D2648" t="s">
        <v>1323</v>
      </c>
      <c r="E2648" s="1">
        <v>42491</v>
      </c>
      <c r="F2648" s="1">
        <v>42494</v>
      </c>
      <c r="G2648" t="s">
        <v>82</v>
      </c>
      <c r="H2648" s="6">
        <v>3.984</v>
      </c>
      <c r="I2648">
        <v>1</v>
      </c>
      <c r="J2648">
        <v>0.2</v>
      </c>
      <c r="K2648" s="6">
        <v>1.2948</v>
      </c>
      <c r="L2648">
        <f>YEAR(Table1[[#This Row],[Ship Date]])</f>
        <v>2016</v>
      </c>
      <c r="M2648" t="str">
        <f>TEXT(Table1[[#This Row],[Ship Date]],"mmm")</f>
        <v>May</v>
      </c>
      <c r="N2648">
        <f>ROUNDUP(MONTH(Table1[[#This Row],[Ship Date]])/3,0)</f>
        <v>2</v>
      </c>
    </row>
    <row r="2649" spans="1:14" x14ac:dyDescent="0.3">
      <c r="A2649">
        <v>2665</v>
      </c>
      <c r="B2649" t="s">
        <v>3353</v>
      </c>
      <c r="C2649" t="s">
        <v>2444</v>
      </c>
      <c r="D2649" t="s">
        <v>256</v>
      </c>
      <c r="E2649" s="1">
        <v>42491</v>
      </c>
      <c r="F2649" s="1">
        <v>42494</v>
      </c>
      <c r="G2649" t="s">
        <v>82</v>
      </c>
      <c r="H2649" s="6">
        <v>370.62</v>
      </c>
      <c r="I2649">
        <v>3</v>
      </c>
      <c r="J2649">
        <v>0.4</v>
      </c>
      <c r="K2649" s="6">
        <v>-142.071</v>
      </c>
      <c r="L2649">
        <f>YEAR(Table1[[#This Row],[Ship Date]])</f>
        <v>2016</v>
      </c>
      <c r="M2649" t="str">
        <f>TEXT(Table1[[#This Row],[Ship Date]],"mmm")</f>
        <v>May</v>
      </c>
      <c r="N2649">
        <f>ROUNDUP(MONTH(Table1[[#This Row],[Ship Date]])/3,0)</f>
        <v>2</v>
      </c>
    </row>
    <row r="2650" spans="1:14" x14ac:dyDescent="0.3">
      <c r="A2650">
        <v>2666</v>
      </c>
      <c r="B2650" t="s">
        <v>3353</v>
      </c>
      <c r="C2650" t="s">
        <v>2444</v>
      </c>
      <c r="D2650" t="s">
        <v>2728</v>
      </c>
      <c r="E2650" s="1">
        <v>42491</v>
      </c>
      <c r="F2650" s="1">
        <v>42494</v>
      </c>
      <c r="G2650" t="s">
        <v>82</v>
      </c>
      <c r="H2650" s="6">
        <v>2.742</v>
      </c>
      <c r="I2650">
        <v>2</v>
      </c>
      <c r="J2650">
        <v>0.7</v>
      </c>
      <c r="K2650" s="6">
        <v>-2.0108000000000001</v>
      </c>
      <c r="L2650">
        <f>YEAR(Table1[[#This Row],[Ship Date]])</f>
        <v>2016</v>
      </c>
      <c r="M2650" t="str">
        <f>TEXT(Table1[[#This Row],[Ship Date]],"mmm")</f>
        <v>May</v>
      </c>
      <c r="N2650">
        <f>ROUNDUP(MONTH(Table1[[#This Row],[Ship Date]])/3,0)</f>
        <v>2</v>
      </c>
    </row>
    <row r="2651" spans="1:14" x14ac:dyDescent="0.3">
      <c r="A2651">
        <v>2667</v>
      </c>
      <c r="B2651" t="s">
        <v>3354</v>
      </c>
      <c r="C2651" t="s">
        <v>3355</v>
      </c>
      <c r="D2651" t="s">
        <v>448</v>
      </c>
      <c r="E2651" s="1">
        <v>42644</v>
      </c>
      <c r="F2651" s="1">
        <v>42644</v>
      </c>
      <c r="G2651" t="s">
        <v>656</v>
      </c>
      <c r="H2651" s="6">
        <v>79.512</v>
      </c>
      <c r="I2651">
        <v>3</v>
      </c>
      <c r="J2651">
        <v>0.2</v>
      </c>
      <c r="K2651" s="6">
        <v>20.8719</v>
      </c>
      <c r="L2651">
        <f>YEAR(Table1[[#This Row],[Ship Date]])</f>
        <v>2016</v>
      </c>
      <c r="M2651" t="str">
        <f>TEXT(Table1[[#This Row],[Ship Date]],"mmm")</f>
        <v>Oct</v>
      </c>
      <c r="N2651">
        <f>ROUNDUP(MONTH(Table1[[#This Row],[Ship Date]])/3,0)</f>
        <v>4</v>
      </c>
    </row>
    <row r="2652" spans="1:14" x14ac:dyDescent="0.3">
      <c r="A2652">
        <v>2668</v>
      </c>
      <c r="B2652" t="s">
        <v>3354</v>
      </c>
      <c r="C2652" t="s">
        <v>3355</v>
      </c>
      <c r="D2652" t="s">
        <v>528</v>
      </c>
      <c r="E2652" s="1">
        <v>42644</v>
      </c>
      <c r="F2652" s="1">
        <v>42644</v>
      </c>
      <c r="G2652" t="s">
        <v>656</v>
      </c>
      <c r="H2652" s="6">
        <v>28.352</v>
      </c>
      <c r="I2652">
        <v>1</v>
      </c>
      <c r="J2652">
        <v>0.2</v>
      </c>
      <c r="K2652" s="6">
        <v>9.5687999999999995</v>
      </c>
      <c r="L2652">
        <f>YEAR(Table1[[#This Row],[Ship Date]])</f>
        <v>2016</v>
      </c>
      <c r="M2652" t="str">
        <f>TEXT(Table1[[#This Row],[Ship Date]],"mmm")</f>
        <v>Oct</v>
      </c>
      <c r="N2652">
        <f>ROUNDUP(MONTH(Table1[[#This Row],[Ship Date]])/3,0)</f>
        <v>4</v>
      </c>
    </row>
    <row r="2653" spans="1:14" x14ac:dyDescent="0.3">
      <c r="A2653">
        <v>2669</v>
      </c>
      <c r="B2653" t="s">
        <v>3356</v>
      </c>
      <c r="C2653" t="s">
        <v>3357</v>
      </c>
      <c r="D2653" t="s">
        <v>60</v>
      </c>
      <c r="E2653" s="1">
        <v>42241</v>
      </c>
      <c r="F2653" s="1">
        <v>42246</v>
      </c>
      <c r="G2653" t="s">
        <v>22</v>
      </c>
      <c r="H2653" s="6">
        <v>40.783999999999999</v>
      </c>
      <c r="I2653">
        <v>1</v>
      </c>
      <c r="J2653">
        <v>0.2</v>
      </c>
      <c r="K2653" s="6">
        <v>4.5881999999999996</v>
      </c>
      <c r="L2653">
        <f>YEAR(Table1[[#This Row],[Ship Date]])</f>
        <v>2015</v>
      </c>
      <c r="M2653" t="str">
        <f>TEXT(Table1[[#This Row],[Ship Date]],"mmm")</f>
        <v>Aug</v>
      </c>
      <c r="N2653">
        <f>ROUNDUP(MONTH(Table1[[#This Row],[Ship Date]])/3,0)</f>
        <v>3</v>
      </c>
    </row>
    <row r="2654" spans="1:14" x14ac:dyDescent="0.3">
      <c r="A2654">
        <v>2670</v>
      </c>
      <c r="B2654" t="s">
        <v>3356</v>
      </c>
      <c r="C2654" t="s">
        <v>3357</v>
      </c>
      <c r="D2654" t="s">
        <v>2966</v>
      </c>
      <c r="E2654" s="1">
        <v>42241</v>
      </c>
      <c r="F2654" s="1">
        <v>42246</v>
      </c>
      <c r="G2654" t="s">
        <v>22</v>
      </c>
      <c r="H2654" s="6">
        <v>105.96</v>
      </c>
      <c r="I2654">
        <v>4</v>
      </c>
      <c r="J2654">
        <v>0</v>
      </c>
      <c r="K2654" s="6">
        <v>29.668800000000001</v>
      </c>
      <c r="L2654">
        <f>YEAR(Table1[[#This Row],[Ship Date]])</f>
        <v>2015</v>
      </c>
      <c r="M2654" t="str">
        <f>TEXT(Table1[[#This Row],[Ship Date]],"mmm")</f>
        <v>Aug</v>
      </c>
      <c r="N2654">
        <f>ROUNDUP(MONTH(Table1[[#This Row],[Ship Date]])/3,0)</f>
        <v>3</v>
      </c>
    </row>
    <row r="2655" spans="1:14" x14ac:dyDescent="0.3">
      <c r="A2655">
        <v>2671</v>
      </c>
      <c r="B2655" t="s">
        <v>3358</v>
      </c>
      <c r="C2655" t="s">
        <v>3359</v>
      </c>
      <c r="D2655" t="s">
        <v>339</v>
      </c>
      <c r="E2655" s="1">
        <v>41891</v>
      </c>
      <c r="F2655" s="1">
        <v>41894</v>
      </c>
      <c r="G2655" t="s">
        <v>14</v>
      </c>
      <c r="H2655" s="6">
        <v>166.44</v>
      </c>
      <c r="I2655">
        <v>3</v>
      </c>
      <c r="J2655">
        <v>0</v>
      </c>
      <c r="K2655" s="6">
        <v>79.891199999999998</v>
      </c>
      <c r="L2655">
        <f>YEAR(Table1[[#This Row],[Ship Date]])</f>
        <v>2014</v>
      </c>
      <c r="M2655" t="str">
        <f>TEXT(Table1[[#This Row],[Ship Date]],"mmm")</f>
        <v>Sep</v>
      </c>
      <c r="N2655">
        <f>ROUNDUP(MONTH(Table1[[#This Row],[Ship Date]])/3,0)</f>
        <v>3</v>
      </c>
    </row>
    <row r="2656" spans="1:14" x14ac:dyDescent="0.3">
      <c r="A2656">
        <v>2672</v>
      </c>
      <c r="B2656" t="s">
        <v>3358</v>
      </c>
      <c r="C2656" t="s">
        <v>3359</v>
      </c>
      <c r="D2656" t="s">
        <v>3360</v>
      </c>
      <c r="E2656" s="1">
        <v>41891</v>
      </c>
      <c r="F2656" s="1">
        <v>41894</v>
      </c>
      <c r="G2656" t="s">
        <v>14</v>
      </c>
      <c r="H2656" s="6">
        <v>785.88</v>
      </c>
      <c r="I2656">
        <v>6</v>
      </c>
      <c r="J2656">
        <v>0</v>
      </c>
      <c r="K2656" s="6">
        <v>212.1876</v>
      </c>
      <c r="L2656">
        <f>YEAR(Table1[[#This Row],[Ship Date]])</f>
        <v>2014</v>
      </c>
      <c r="M2656" t="str">
        <f>TEXT(Table1[[#This Row],[Ship Date]],"mmm")</f>
        <v>Sep</v>
      </c>
      <c r="N2656">
        <f>ROUNDUP(MONTH(Table1[[#This Row],[Ship Date]])/3,0)</f>
        <v>3</v>
      </c>
    </row>
    <row r="2657" spans="1:14" x14ac:dyDescent="0.3">
      <c r="A2657">
        <v>2673</v>
      </c>
      <c r="B2657" t="s">
        <v>3358</v>
      </c>
      <c r="C2657" t="s">
        <v>3359</v>
      </c>
      <c r="D2657" t="s">
        <v>3361</v>
      </c>
      <c r="E2657" s="1">
        <v>41891</v>
      </c>
      <c r="F2657" s="1">
        <v>41894</v>
      </c>
      <c r="G2657" t="s">
        <v>14</v>
      </c>
      <c r="H2657" s="6">
        <v>26.2</v>
      </c>
      <c r="I2657">
        <v>2</v>
      </c>
      <c r="J2657">
        <v>0</v>
      </c>
      <c r="K2657" s="6">
        <v>12.837999999999999</v>
      </c>
      <c r="L2657">
        <f>YEAR(Table1[[#This Row],[Ship Date]])</f>
        <v>2014</v>
      </c>
      <c r="M2657" t="str">
        <f>TEXT(Table1[[#This Row],[Ship Date]],"mmm")</f>
        <v>Sep</v>
      </c>
      <c r="N2657">
        <f>ROUNDUP(MONTH(Table1[[#This Row],[Ship Date]])/3,0)</f>
        <v>3</v>
      </c>
    </row>
    <row r="2658" spans="1:14" x14ac:dyDescent="0.3">
      <c r="A2658">
        <v>2674</v>
      </c>
      <c r="B2658" t="s">
        <v>3358</v>
      </c>
      <c r="C2658" t="s">
        <v>3359</v>
      </c>
      <c r="D2658" t="s">
        <v>2844</v>
      </c>
      <c r="E2658" s="1">
        <v>41891</v>
      </c>
      <c r="F2658" s="1">
        <v>41894</v>
      </c>
      <c r="G2658" t="s">
        <v>14</v>
      </c>
      <c r="H2658" s="6">
        <v>1325.85</v>
      </c>
      <c r="I2658">
        <v>5</v>
      </c>
      <c r="J2658">
        <v>0</v>
      </c>
      <c r="K2658" s="6">
        <v>238.65299999999999</v>
      </c>
      <c r="L2658">
        <f>YEAR(Table1[[#This Row],[Ship Date]])</f>
        <v>2014</v>
      </c>
      <c r="M2658" t="str">
        <f>TEXT(Table1[[#This Row],[Ship Date]],"mmm")</f>
        <v>Sep</v>
      </c>
      <c r="N2658">
        <f>ROUNDUP(MONTH(Table1[[#This Row],[Ship Date]])/3,0)</f>
        <v>3</v>
      </c>
    </row>
    <row r="2659" spans="1:14" x14ac:dyDescent="0.3">
      <c r="A2659">
        <v>2675</v>
      </c>
      <c r="B2659" t="s">
        <v>3362</v>
      </c>
      <c r="C2659" t="s">
        <v>3363</v>
      </c>
      <c r="D2659" t="s">
        <v>893</v>
      </c>
      <c r="E2659" s="1">
        <v>43072</v>
      </c>
      <c r="F2659" s="1">
        <v>43072</v>
      </c>
      <c r="G2659" t="s">
        <v>656</v>
      </c>
      <c r="H2659" s="6">
        <v>166.44</v>
      </c>
      <c r="I2659">
        <v>3</v>
      </c>
      <c r="J2659">
        <v>0</v>
      </c>
      <c r="K2659" s="6">
        <v>79.891199999999998</v>
      </c>
      <c r="L2659">
        <f>YEAR(Table1[[#This Row],[Ship Date]])</f>
        <v>2017</v>
      </c>
      <c r="M2659" t="str">
        <f>TEXT(Table1[[#This Row],[Ship Date]],"mmm")</f>
        <v>Dec</v>
      </c>
      <c r="N2659">
        <f>ROUNDUP(MONTH(Table1[[#This Row],[Ship Date]])/3,0)</f>
        <v>4</v>
      </c>
    </row>
    <row r="2660" spans="1:14" x14ac:dyDescent="0.3">
      <c r="A2660">
        <v>2676</v>
      </c>
      <c r="B2660" t="s">
        <v>3364</v>
      </c>
      <c r="C2660" t="s">
        <v>611</v>
      </c>
      <c r="D2660" t="s">
        <v>1931</v>
      </c>
      <c r="E2660" s="1">
        <v>43066</v>
      </c>
      <c r="F2660" s="1">
        <v>43071</v>
      </c>
      <c r="G2660" t="s">
        <v>22</v>
      </c>
      <c r="H2660" s="6">
        <v>8.76</v>
      </c>
      <c r="I2660">
        <v>5</v>
      </c>
      <c r="J2660">
        <v>0.2</v>
      </c>
      <c r="K2660" s="6">
        <v>0.76649999999999996</v>
      </c>
      <c r="L2660">
        <f>YEAR(Table1[[#This Row],[Ship Date]])</f>
        <v>2017</v>
      </c>
      <c r="M2660" t="str">
        <f>TEXT(Table1[[#This Row],[Ship Date]],"mmm")</f>
        <v>Dec</v>
      </c>
      <c r="N2660">
        <f>ROUNDUP(MONTH(Table1[[#This Row],[Ship Date]])/3,0)</f>
        <v>4</v>
      </c>
    </row>
    <row r="2661" spans="1:14" x14ac:dyDescent="0.3">
      <c r="A2661">
        <v>2677</v>
      </c>
      <c r="B2661" t="s">
        <v>3364</v>
      </c>
      <c r="C2661" t="s">
        <v>611</v>
      </c>
      <c r="D2661" t="s">
        <v>3080</v>
      </c>
      <c r="E2661" s="1">
        <v>43066</v>
      </c>
      <c r="F2661" s="1">
        <v>43071</v>
      </c>
      <c r="G2661" t="s">
        <v>22</v>
      </c>
      <c r="H2661" s="6">
        <v>43.584000000000003</v>
      </c>
      <c r="I2661">
        <v>1</v>
      </c>
      <c r="J2661">
        <v>0.2</v>
      </c>
      <c r="K2661" s="6">
        <v>4.3583999999999996</v>
      </c>
      <c r="L2661">
        <f>YEAR(Table1[[#This Row],[Ship Date]])</f>
        <v>2017</v>
      </c>
      <c r="M2661" t="str">
        <f>TEXT(Table1[[#This Row],[Ship Date]],"mmm")</f>
        <v>Dec</v>
      </c>
      <c r="N2661">
        <f>ROUNDUP(MONTH(Table1[[#This Row],[Ship Date]])/3,0)</f>
        <v>4</v>
      </c>
    </row>
    <row r="2662" spans="1:14" x14ac:dyDescent="0.3">
      <c r="A2662">
        <v>2678</v>
      </c>
      <c r="B2662" t="s">
        <v>3365</v>
      </c>
      <c r="C2662" t="s">
        <v>3366</v>
      </c>
      <c r="D2662" t="s">
        <v>2407</v>
      </c>
      <c r="E2662" s="1">
        <v>41811</v>
      </c>
      <c r="F2662" s="1">
        <v>41811</v>
      </c>
      <c r="G2662" t="s">
        <v>656</v>
      </c>
      <c r="H2662" s="6">
        <v>11.087999999999999</v>
      </c>
      <c r="I2662">
        <v>7</v>
      </c>
      <c r="J2662">
        <v>0.7</v>
      </c>
      <c r="K2662" s="6">
        <v>-8.1311999999999998</v>
      </c>
      <c r="L2662">
        <f>YEAR(Table1[[#This Row],[Ship Date]])</f>
        <v>2014</v>
      </c>
      <c r="M2662" t="str">
        <f>TEXT(Table1[[#This Row],[Ship Date]],"mmm")</f>
        <v>Jun</v>
      </c>
      <c r="N2662">
        <f>ROUNDUP(MONTH(Table1[[#This Row],[Ship Date]])/3,0)</f>
        <v>2</v>
      </c>
    </row>
    <row r="2663" spans="1:14" x14ac:dyDescent="0.3">
      <c r="A2663">
        <v>2679</v>
      </c>
      <c r="B2663" t="s">
        <v>3365</v>
      </c>
      <c r="C2663" t="s">
        <v>3366</v>
      </c>
      <c r="D2663" t="s">
        <v>1544</v>
      </c>
      <c r="E2663" s="1">
        <v>41811</v>
      </c>
      <c r="F2663" s="1">
        <v>41811</v>
      </c>
      <c r="G2663" t="s">
        <v>656</v>
      </c>
      <c r="H2663" s="6">
        <v>25.164000000000001</v>
      </c>
      <c r="I2663">
        <v>2</v>
      </c>
      <c r="J2663">
        <v>0.7</v>
      </c>
      <c r="K2663" s="6">
        <v>-16.776</v>
      </c>
      <c r="L2663">
        <f>YEAR(Table1[[#This Row],[Ship Date]])</f>
        <v>2014</v>
      </c>
      <c r="M2663" t="str">
        <f>TEXT(Table1[[#This Row],[Ship Date]],"mmm")</f>
        <v>Jun</v>
      </c>
      <c r="N2663">
        <f>ROUNDUP(MONTH(Table1[[#This Row],[Ship Date]])/3,0)</f>
        <v>2</v>
      </c>
    </row>
    <row r="2664" spans="1:14" x14ac:dyDescent="0.3">
      <c r="A2664">
        <v>2680</v>
      </c>
      <c r="B2664" t="s">
        <v>3367</v>
      </c>
      <c r="C2664" t="s">
        <v>1915</v>
      </c>
      <c r="D2664" t="s">
        <v>1263</v>
      </c>
      <c r="E2664" s="1">
        <v>42756</v>
      </c>
      <c r="F2664" s="1">
        <v>42762</v>
      </c>
      <c r="G2664" t="s">
        <v>22</v>
      </c>
      <c r="H2664" s="6">
        <v>14.4</v>
      </c>
      <c r="I2664">
        <v>5</v>
      </c>
      <c r="J2664">
        <v>0</v>
      </c>
      <c r="K2664" s="6">
        <v>7.056</v>
      </c>
      <c r="L2664">
        <f>YEAR(Table1[[#This Row],[Ship Date]])</f>
        <v>2017</v>
      </c>
      <c r="M2664" t="str">
        <f>TEXT(Table1[[#This Row],[Ship Date]],"mmm")</f>
        <v>Jan</v>
      </c>
      <c r="N2664">
        <f>ROUNDUP(MONTH(Table1[[#This Row],[Ship Date]])/3,0)</f>
        <v>1</v>
      </c>
    </row>
    <row r="2665" spans="1:14" x14ac:dyDescent="0.3">
      <c r="A2665">
        <v>2681</v>
      </c>
      <c r="B2665" t="s">
        <v>3367</v>
      </c>
      <c r="C2665" t="s">
        <v>1915</v>
      </c>
      <c r="D2665" t="s">
        <v>1445</v>
      </c>
      <c r="E2665" s="1">
        <v>42756</v>
      </c>
      <c r="F2665" s="1">
        <v>42762</v>
      </c>
      <c r="G2665" t="s">
        <v>22</v>
      </c>
      <c r="H2665" s="6">
        <v>619.95000000000005</v>
      </c>
      <c r="I2665">
        <v>5</v>
      </c>
      <c r="J2665">
        <v>0</v>
      </c>
      <c r="K2665" s="6">
        <v>111.59099999999999</v>
      </c>
      <c r="L2665">
        <f>YEAR(Table1[[#This Row],[Ship Date]])</f>
        <v>2017</v>
      </c>
      <c r="M2665" t="str">
        <f>TEXT(Table1[[#This Row],[Ship Date]],"mmm")</f>
        <v>Jan</v>
      </c>
      <c r="N2665">
        <f>ROUNDUP(MONTH(Table1[[#This Row],[Ship Date]])/3,0)</f>
        <v>1</v>
      </c>
    </row>
    <row r="2666" spans="1:14" x14ac:dyDescent="0.3">
      <c r="A2666">
        <v>2682</v>
      </c>
      <c r="B2666" t="s">
        <v>3367</v>
      </c>
      <c r="C2666" t="s">
        <v>1915</v>
      </c>
      <c r="D2666" t="s">
        <v>3368</v>
      </c>
      <c r="E2666" s="1">
        <v>42756</v>
      </c>
      <c r="F2666" s="1">
        <v>42762</v>
      </c>
      <c r="G2666" t="s">
        <v>22</v>
      </c>
      <c r="H2666" s="6">
        <v>89.52</v>
      </c>
      <c r="I2666">
        <v>4</v>
      </c>
      <c r="J2666">
        <v>0</v>
      </c>
      <c r="K2666" s="6">
        <v>42.074399999999997</v>
      </c>
      <c r="L2666">
        <f>YEAR(Table1[[#This Row],[Ship Date]])</f>
        <v>2017</v>
      </c>
      <c r="M2666" t="str">
        <f>TEXT(Table1[[#This Row],[Ship Date]],"mmm")</f>
        <v>Jan</v>
      </c>
      <c r="N2666">
        <f>ROUNDUP(MONTH(Table1[[#This Row],[Ship Date]])/3,0)</f>
        <v>1</v>
      </c>
    </row>
    <row r="2667" spans="1:14" x14ac:dyDescent="0.3">
      <c r="A2667">
        <v>2683</v>
      </c>
      <c r="B2667" t="s">
        <v>3367</v>
      </c>
      <c r="C2667" t="s">
        <v>1915</v>
      </c>
      <c r="D2667" t="s">
        <v>3369</v>
      </c>
      <c r="E2667" s="1">
        <v>42756</v>
      </c>
      <c r="F2667" s="1">
        <v>42762</v>
      </c>
      <c r="G2667" t="s">
        <v>22</v>
      </c>
      <c r="H2667" s="6">
        <v>350.97300000000001</v>
      </c>
      <c r="I2667">
        <v>3</v>
      </c>
      <c r="J2667">
        <v>0.1</v>
      </c>
      <c r="K2667" s="6">
        <v>152.0883</v>
      </c>
      <c r="L2667">
        <f>YEAR(Table1[[#This Row],[Ship Date]])</f>
        <v>2017</v>
      </c>
      <c r="M2667" t="str">
        <f>TEXT(Table1[[#This Row],[Ship Date]],"mmm")</f>
        <v>Jan</v>
      </c>
      <c r="N2667">
        <f>ROUNDUP(MONTH(Table1[[#This Row],[Ship Date]])/3,0)</f>
        <v>1</v>
      </c>
    </row>
    <row r="2668" spans="1:14" x14ac:dyDescent="0.3">
      <c r="A2668">
        <v>2684</v>
      </c>
      <c r="B2668" t="s">
        <v>3367</v>
      </c>
      <c r="C2668" t="s">
        <v>1915</v>
      </c>
      <c r="D2668" t="s">
        <v>3370</v>
      </c>
      <c r="E2668" s="1">
        <v>42756</v>
      </c>
      <c r="F2668" s="1">
        <v>42762</v>
      </c>
      <c r="G2668" t="s">
        <v>22</v>
      </c>
      <c r="H2668" s="6">
        <v>164.99</v>
      </c>
      <c r="I2668">
        <v>1</v>
      </c>
      <c r="J2668">
        <v>0</v>
      </c>
      <c r="K2668" s="6">
        <v>49.497</v>
      </c>
      <c r="L2668">
        <f>YEAR(Table1[[#This Row],[Ship Date]])</f>
        <v>2017</v>
      </c>
      <c r="M2668" t="str">
        <f>TEXT(Table1[[#This Row],[Ship Date]],"mmm")</f>
        <v>Jan</v>
      </c>
      <c r="N2668">
        <f>ROUNDUP(MONTH(Table1[[#This Row],[Ship Date]])/3,0)</f>
        <v>1</v>
      </c>
    </row>
    <row r="2669" spans="1:14" x14ac:dyDescent="0.3">
      <c r="A2669">
        <v>2685</v>
      </c>
      <c r="B2669" t="s">
        <v>3371</v>
      </c>
      <c r="C2669" t="s">
        <v>2787</v>
      </c>
      <c r="D2669" t="s">
        <v>3084</v>
      </c>
      <c r="E2669" s="1">
        <v>42915</v>
      </c>
      <c r="F2669" s="1">
        <v>42922</v>
      </c>
      <c r="G2669" t="s">
        <v>22</v>
      </c>
      <c r="H2669" s="6">
        <v>312.55200000000002</v>
      </c>
      <c r="I2669">
        <v>9</v>
      </c>
      <c r="J2669">
        <v>0.2</v>
      </c>
      <c r="K2669" s="6">
        <v>101.57940000000001</v>
      </c>
      <c r="L2669">
        <f>YEAR(Table1[[#This Row],[Ship Date]])</f>
        <v>2017</v>
      </c>
      <c r="M2669" t="str">
        <f>TEXT(Table1[[#This Row],[Ship Date]],"mmm")</f>
        <v>Jul</v>
      </c>
      <c r="N2669">
        <f>ROUNDUP(MONTH(Table1[[#This Row],[Ship Date]])/3,0)</f>
        <v>3</v>
      </c>
    </row>
    <row r="2670" spans="1:14" x14ac:dyDescent="0.3">
      <c r="A2670">
        <v>2686</v>
      </c>
      <c r="B2670" t="s">
        <v>3372</v>
      </c>
      <c r="C2670" t="s">
        <v>189</v>
      </c>
      <c r="D2670" t="s">
        <v>1886</v>
      </c>
      <c r="E2670" s="1">
        <v>42619</v>
      </c>
      <c r="F2670" s="1">
        <v>42624</v>
      </c>
      <c r="G2670" t="s">
        <v>22</v>
      </c>
      <c r="H2670" s="6">
        <v>95.951999999999998</v>
      </c>
      <c r="I2670">
        <v>3</v>
      </c>
      <c r="J2670">
        <v>0.2</v>
      </c>
      <c r="K2670" s="6">
        <v>29.984999999999999</v>
      </c>
      <c r="L2670">
        <f>YEAR(Table1[[#This Row],[Ship Date]])</f>
        <v>2016</v>
      </c>
      <c r="M2670" t="str">
        <f>TEXT(Table1[[#This Row],[Ship Date]],"mmm")</f>
        <v>Sep</v>
      </c>
      <c r="N2670">
        <f>ROUNDUP(MONTH(Table1[[#This Row],[Ship Date]])/3,0)</f>
        <v>3</v>
      </c>
    </row>
    <row r="2671" spans="1:14" x14ac:dyDescent="0.3">
      <c r="A2671">
        <v>2687</v>
      </c>
      <c r="B2671" t="s">
        <v>3372</v>
      </c>
      <c r="C2671" t="s">
        <v>189</v>
      </c>
      <c r="D2671" t="s">
        <v>1869</v>
      </c>
      <c r="E2671" s="1">
        <v>42619</v>
      </c>
      <c r="F2671" s="1">
        <v>42624</v>
      </c>
      <c r="G2671" t="s">
        <v>22</v>
      </c>
      <c r="H2671" s="6">
        <v>3.2040000000000002</v>
      </c>
      <c r="I2671">
        <v>2</v>
      </c>
      <c r="J2671">
        <v>0.7</v>
      </c>
      <c r="K2671" s="6">
        <v>-2.4563999999999999</v>
      </c>
      <c r="L2671">
        <f>YEAR(Table1[[#This Row],[Ship Date]])</f>
        <v>2016</v>
      </c>
      <c r="M2671" t="str">
        <f>TEXT(Table1[[#This Row],[Ship Date]],"mmm")</f>
        <v>Sep</v>
      </c>
      <c r="N2671">
        <f>ROUNDUP(MONTH(Table1[[#This Row],[Ship Date]])/3,0)</f>
        <v>3</v>
      </c>
    </row>
    <row r="2672" spans="1:14" x14ac:dyDescent="0.3">
      <c r="A2672">
        <v>2688</v>
      </c>
      <c r="B2672" t="s">
        <v>3373</v>
      </c>
      <c r="C2672" t="s">
        <v>1173</v>
      </c>
      <c r="D2672" t="s">
        <v>3374</v>
      </c>
      <c r="E2672" s="1">
        <v>42586</v>
      </c>
      <c r="F2672" s="1">
        <v>42587</v>
      </c>
      <c r="G2672" t="s">
        <v>82</v>
      </c>
      <c r="H2672" s="6">
        <v>3.98</v>
      </c>
      <c r="I2672">
        <v>5</v>
      </c>
      <c r="J2672">
        <v>0.8</v>
      </c>
      <c r="K2672" s="6">
        <v>-6.5670000000000002</v>
      </c>
      <c r="L2672">
        <f>YEAR(Table1[[#This Row],[Ship Date]])</f>
        <v>2016</v>
      </c>
      <c r="M2672" t="str">
        <f>TEXT(Table1[[#This Row],[Ship Date]],"mmm")</f>
        <v>Aug</v>
      </c>
      <c r="N2672">
        <f>ROUNDUP(MONTH(Table1[[#This Row],[Ship Date]])/3,0)</f>
        <v>3</v>
      </c>
    </row>
    <row r="2673" spans="1:14" x14ac:dyDescent="0.3">
      <c r="A2673">
        <v>2689</v>
      </c>
      <c r="B2673" t="s">
        <v>3375</v>
      </c>
      <c r="C2673" t="s">
        <v>1265</v>
      </c>
      <c r="D2673" t="s">
        <v>3376</v>
      </c>
      <c r="E2673" s="1">
        <v>42320</v>
      </c>
      <c r="F2673" s="1">
        <v>42322</v>
      </c>
      <c r="G2673" t="s">
        <v>82</v>
      </c>
      <c r="H2673" s="6">
        <v>15.7</v>
      </c>
      <c r="I2673">
        <v>5</v>
      </c>
      <c r="J2673">
        <v>0</v>
      </c>
      <c r="K2673" s="6">
        <v>7.0650000000000004</v>
      </c>
      <c r="L2673">
        <f>YEAR(Table1[[#This Row],[Ship Date]])</f>
        <v>2015</v>
      </c>
      <c r="M2673" t="str">
        <f>TEXT(Table1[[#This Row],[Ship Date]],"mmm")</f>
        <v>Nov</v>
      </c>
      <c r="N2673">
        <f>ROUNDUP(MONTH(Table1[[#This Row],[Ship Date]])/3,0)</f>
        <v>4</v>
      </c>
    </row>
    <row r="2674" spans="1:14" x14ac:dyDescent="0.3">
      <c r="A2674">
        <v>2690</v>
      </c>
      <c r="B2674" t="s">
        <v>3377</v>
      </c>
      <c r="C2674" t="s">
        <v>675</v>
      </c>
      <c r="D2674" t="s">
        <v>2723</v>
      </c>
      <c r="E2674" s="1">
        <v>41820</v>
      </c>
      <c r="F2674" s="1">
        <v>41822</v>
      </c>
      <c r="G2674" t="s">
        <v>82</v>
      </c>
      <c r="H2674" s="6">
        <v>5.2480000000000002</v>
      </c>
      <c r="I2674">
        <v>4</v>
      </c>
      <c r="J2674">
        <v>0.2</v>
      </c>
      <c r="K2674" s="6">
        <v>1.64</v>
      </c>
      <c r="L2674">
        <f>YEAR(Table1[[#This Row],[Ship Date]])</f>
        <v>2014</v>
      </c>
      <c r="M2674" t="str">
        <f>TEXT(Table1[[#This Row],[Ship Date]],"mmm")</f>
        <v>Jul</v>
      </c>
      <c r="N2674">
        <f>ROUNDUP(MONTH(Table1[[#This Row],[Ship Date]])/3,0)</f>
        <v>3</v>
      </c>
    </row>
    <row r="2675" spans="1:14" x14ac:dyDescent="0.3">
      <c r="A2675">
        <v>2691</v>
      </c>
      <c r="B2675" t="s">
        <v>3378</v>
      </c>
      <c r="C2675" t="s">
        <v>1709</v>
      </c>
      <c r="D2675" t="s">
        <v>2139</v>
      </c>
      <c r="E2675" s="1">
        <v>43073</v>
      </c>
      <c r="F2675" s="1">
        <v>43077</v>
      </c>
      <c r="G2675" t="s">
        <v>22</v>
      </c>
      <c r="H2675" s="6">
        <v>5.3460000000000001</v>
      </c>
      <c r="I2675">
        <v>3</v>
      </c>
      <c r="J2675">
        <v>0.7</v>
      </c>
      <c r="K2675" s="6">
        <v>-4.4550000000000001</v>
      </c>
      <c r="L2675">
        <f>YEAR(Table1[[#This Row],[Ship Date]])</f>
        <v>2017</v>
      </c>
      <c r="M2675" t="str">
        <f>TEXT(Table1[[#This Row],[Ship Date]],"mmm")</f>
        <v>Dec</v>
      </c>
      <c r="N2675">
        <f>ROUNDUP(MONTH(Table1[[#This Row],[Ship Date]])/3,0)</f>
        <v>4</v>
      </c>
    </row>
    <row r="2676" spans="1:14" x14ac:dyDescent="0.3">
      <c r="A2676">
        <v>2692</v>
      </c>
      <c r="B2676" t="s">
        <v>3379</v>
      </c>
      <c r="C2676" t="s">
        <v>337</v>
      </c>
      <c r="D2676" t="s">
        <v>3380</v>
      </c>
      <c r="E2676" s="1">
        <v>42610</v>
      </c>
      <c r="F2676" s="1">
        <v>42615</v>
      </c>
      <c r="G2676" t="s">
        <v>22</v>
      </c>
      <c r="H2676" s="6">
        <v>15.48</v>
      </c>
      <c r="I2676">
        <v>3</v>
      </c>
      <c r="J2676">
        <v>0.2</v>
      </c>
      <c r="K2676" s="6">
        <v>5.6115000000000004</v>
      </c>
      <c r="L2676">
        <f>YEAR(Table1[[#This Row],[Ship Date]])</f>
        <v>2016</v>
      </c>
      <c r="M2676" t="str">
        <f>TEXT(Table1[[#This Row],[Ship Date]],"mmm")</f>
        <v>Sep</v>
      </c>
      <c r="N2676">
        <f>ROUNDUP(MONTH(Table1[[#This Row],[Ship Date]])/3,0)</f>
        <v>3</v>
      </c>
    </row>
    <row r="2677" spans="1:14" x14ac:dyDescent="0.3">
      <c r="A2677">
        <v>2693</v>
      </c>
      <c r="B2677" t="s">
        <v>3379</v>
      </c>
      <c r="C2677" t="s">
        <v>337</v>
      </c>
      <c r="D2677" t="s">
        <v>3381</v>
      </c>
      <c r="E2677" s="1">
        <v>42610</v>
      </c>
      <c r="F2677" s="1">
        <v>42615</v>
      </c>
      <c r="G2677" t="s">
        <v>22</v>
      </c>
      <c r="H2677" s="6">
        <v>108.57599999999999</v>
      </c>
      <c r="I2677">
        <v>3</v>
      </c>
      <c r="J2677">
        <v>0.2</v>
      </c>
      <c r="K2677" s="6">
        <v>8.1432000000000002</v>
      </c>
      <c r="L2677">
        <f>YEAR(Table1[[#This Row],[Ship Date]])</f>
        <v>2016</v>
      </c>
      <c r="M2677" t="str">
        <f>TEXT(Table1[[#This Row],[Ship Date]],"mmm")</f>
        <v>Sep</v>
      </c>
      <c r="N2677">
        <f>ROUNDUP(MONTH(Table1[[#This Row],[Ship Date]])/3,0)</f>
        <v>3</v>
      </c>
    </row>
    <row r="2678" spans="1:14" x14ac:dyDescent="0.3">
      <c r="A2678">
        <v>2694</v>
      </c>
      <c r="B2678" t="s">
        <v>3382</v>
      </c>
      <c r="C2678" t="s">
        <v>1288</v>
      </c>
      <c r="D2678" t="s">
        <v>1019</v>
      </c>
      <c r="E2678" s="1">
        <v>42391</v>
      </c>
      <c r="F2678" s="1">
        <v>42397</v>
      </c>
      <c r="G2678" t="s">
        <v>22</v>
      </c>
      <c r="H2678" s="6">
        <v>109.9</v>
      </c>
      <c r="I2678">
        <v>5</v>
      </c>
      <c r="J2678">
        <v>0</v>
      </c>
      <c r="K2678" s="6">
        <v>37.366</v>
      </c>
      <c r="L2678">
        <f>YEAR(Table1[[#This Row],[Ship Date]])</f>
        <v>2016</v>
      </c>
      <c r="M2678" t="str">
        <f>TEXT(Table1[[#This Row],[Ship Date]],"mmm")</f>
        <v>Jan</v>
      </c>
      <c r="N2678">
        <f>ROUNDUP(MONTH(Table1[[#This Row],[Ship Date]])/3,0)</f>
        <v>1</v>
      </c>
    </row>
    <row r="2679" spans="1:14" x14ac:dyDescent="0.3">
      <c r="A2679">
        <v>2695</v>
      </c>
      <c r="B2679" t="s">
        <v>3383</v>
      </c>
      <c r="C2679" t="s">
        <v>1299</v>
      </c>
      <c r="D2679" t="s">
        <v>2188</v>
      </c>
      <c r="E2679" s="1">
        <v>41927</v>
      </c>
      <c r="F2679" s="1">
        <v>41932</v>
      </c>
      <c r="G2679" t="s">
        <v>22</v>
      </c>
      <c r="H2679" s="6">
        <v>15.384</v>
      </c>
      <c r="I2679">
        <v>1</v>
      </c>
      <c r="J2679">
        <v>0.2</v>
      </c>
      <c r="K2679" s="6">
        <v>4.0382999999999996</v>
      </c>
      <c r="L2679">
        <f>YEAR(Table1[[#This Row],[Ship Date]])</f>
        <v>2014</v>
      </c>
      <c r="M2679" t="str">
        <f>TEXT(Table1[[#This Row],[Ship Date]],"mmm")</f>
        <v>Oct</v>
      </c>
      <c r="N2679">
        <f>ROUNDUP(MONTH(Table1[[#This Row],[Ship Date]])/3,0)</f>
        <v>4</v>
      </c>
    </row>
    <row r="2680" spans="1:14" x14ac:dyDescent="0.3">
      <c r="A2680">
        <v>2696</v>
      </c>
      <c r="B2680" t="s">
        <v>3384</v>
      </c>
      <c r="C2680" t="s">
        <v>3385</v>
      </c>
      <c r="D2680" t="s">
        <v>843</v>
      </c>
      <c r="E2680" s="1">
        <v>42407</v>
      </c>
      <c r="F2680" s="1">
        <v>42409</v>
      </c>
      <c r="G2680" t="s">
        <v>82</v>
      </c>
      <c r="H2680" s="6">
        <v>30.352</v>
      </c>
      <c r="I2680">
        <v>2</v>
      </c>
      <c r="J2680">
        <v>0.2</v>
      </c>
      <c r="K2680" s="6">
        <v>10.623200000000001</v>
      </c>
      <c r="L2680">
        <f>YEAR(Table1[[#This Row],[Ship Date]])</f>
        <v>2016</v>
      </c>
      <c r="M2680" t="str">
        <f>TEXT(Table1[[#This Row],[Ship Date]],"mmm")</f>
        <v>Feb</v>
      </c>
      <c r="N2680">
        <f>ROUNDUP(MONTH(Table1[[#This Row],[Ship Date]])/3,0)</f>
        <v>1</v>
      </c>
    </row>
    <row r="2681" spans="1:14" x14ac:dyDescent="0.3">
      <c r="A2681">
        <v>2697</v>
      </c>
      <c r="B2681" t="s">
        <v>3386</v>
      </c>
      <c r="C2681" t="s">
        <v>3005</v>
      </c>
      <c r="D2681" t="s">
        <v>3387</v>
      </c>
      <c r="E2681" s="1">
        <v>41716</v>
      </c>
      <c r="F2681" s="1">
        <v>41721</v>
      </c>
      <c r="G2681" t="s">
        <v>22</v>
      </c>
      <c r="H2681" s="6">
        <v>821.3</v>
      </c>
      <c r="I2681">
        <v>4</v>
      </c>
      <c r="J2681">
        <v>0.5</v>
      </c>
      <c r="K2681" s="6">
        <v>-16.425999999999998</v>
      </c>
      <c r="L2681">
        <f>YEAR(Table1[[#This Row],[Ship Date]])</f>
        <v>2014</v>
      </c>
      <c r="M2681" t="str">
        <f>TEXT(Table1[[#This Row],[Ship Date]],"mmm")</f>
        <v>Mar</v>
      </c>
      <c r="N2681">
        <f>ROUNDUP(MONTH(Table1[[#This Row],[Ship Date]])/3,0)</f>
        <v>1</v>
      </c>
    </row>
    <row r="2682" spans="1:14" x14ac:dyDescent="0.3">
      <c r="A2682">
        <v>2698</v>
      </c>
      <c r="B2682" t="s">
        <v>3386</v>
      </c>
      <c r="C2682" t="s">
        <v>3005</v>
      </c>
      <c r="D2682" t="s">
        <v>3388</v>
      </c>
      <c r="E2682" s="1">
        <v>41716</v>
      </c>
      <c r="F2682" s="1">
        <v>41721</v>
      </c>
      <c r="G2682" t="s">
        <v>22</v>
      </c>
      <c r="H2682" s="6">
        <v>22638.48</v>
      </c>
      <c r="I2682">
        <v>6</v>
      </c>
      <c r="J2682">
        <v>0.5</v>
      </c>
      <c r="K2682" s="6">
        <v>-1811.0784000000001</v>
      </c>
      <c r="L2682">
        <f>YEAR(Table1[[#This Row],[Ship Date]])</f>
        <v>2014</v>
      </c>
      <c r="M2682" t="str">
        <f>TEXT(Table1[[#This Row],[Ship Date]],"mmm")</f>
        <v>Mar</v>
      </c>
      <c r="N2682">
        <f>ROUNDUP(MONTH(Table1[[#This Row],[Ship Date]])/3,0)</f>
        <v>1</v>
      </c>
    </row>
    <row r="2683" spans="1:14" x14ac:dyDescent="0.3">
      <c r="A2683">
        <v>2699</v>
      </c>
      <c r="B2683" t="s">
        <v>3386</v>
      </c>
      <c r="C2683" t="s">
        <v>3005</v>
      </c>
      <c r="D2683" t="s">
        <v>271</v>
      </c>
      <c r="E2683" s="1">
        <v>41716</v>
      </c>
      <c r="F2683" s="1">
        <v>41721</v>
      </c>
      <c r="G2683" t="s">
        <v>22</v>
      </c>
      <c r="H2683" s="6">
        <v>21.376000000000001</v>
      </c>
      <c r="I2683">
        <v>4</v>
      </c>
      <c r="J2683">
        <v>0.2</v>
      </c>
      <c r="K2683" s="6">
        <v>7.4816000000000003</v>
      </c>
      <c r="L2683">
        <f>YEAR(Table1[[#This Row],[Ship Date]])</f>
        <v>2014</v>
      </c>
      <c r="M2683" t="str">
        <f>TEXT(Table1[[#This Row],[Ship Date]],"mmm")</f>
        <v>Mar</v>
      </c>
      <c r="N2683">
        <f>ROUNDUP(MONTH(Table1[[#This Row],[Ship Date]])/3,0)</f>
        <v>1</v>
      </c>
    </row>
    <row r="2684" spans="1:14" x14ac:dyDescent="0.3">
      <c r="A2684">
        <v>2700</v>
      </c>
      <c r="B2684" t="s">
        <v>3386</v>
      </c>
      <c r="C2684" t="s">
        <v>3005</v>
      </c>
      <c r="D2684" t="s">
        <v>3389</v>
      </c>
      <c r="E2684" s="1">
        <v>41716</v>
      </c>
      <c r="F2684" s="1">
        <v>41721</v>
      </c>
      <c r="G2684" t="s">
        <v>22</v>
      </c>
      <c r="H2684" s="6">
        <v>8.016</v>
      </c>
      <c r="I2684">
        <v>3</v>
      </c>
      <c r="J2684">
        <v>0.2</v>
      </c>
      <c r="K2684" s="6">
        <v>1.002</v>
      </c>
      <c r="L2684">
        <f>YEAR(Table1[[#This Row],[Ship Date]])</f>
        <v>2014</v>
      </c>
      <c r="M2684" t="str">
        <f>TEXT(Table1[[#This Row],[Ship Date]],"mmm")</f>
        <v>Mar</v>
      </c>
      <c r="N2684">
        <f>ROUNDUP(MONTH(Table1[[#This Row],[Ship Date]])/3,0)</f>
        <v>1</v>
      </c>
    </row>
    <row r="2685" spans="1:14" x14ac:dyDescent="0.3">
      <c r="A2685">
        <v>2701</v>
      </c>
      <c r="B2685" t="s">
        <v>3386</v>
      </c>
      <c r="C2685" t="s">
        <v>3005</v>
      </c>
      <c r="D2685" t="s">
        <v>2188</v>
      </c>
      <c r="E2685" s="1">
        <v>41716</v>
      </c>
      <c r="F2685" s="1">
        <v>41721</v>
      </c>
      <c r="G2685" t="s">
        <v>22</v>
      </c>
      <c r="H2685" s="6">
        <v>30.768000000000001</v>
      </c>
      <c r="I2685">
        <v>2</v>
      </c>
      <c r="J2685">
        <v>0.2</v>
      </c>
      <c r="K2685" s="6">
        <v>8.0765999999999991</v>
      </c>
      <c r="L2685">
        <f>YEAR(Table1[[#This Row],[Ship Date]])</f>
        <v>2014</v>
      </c>
      <c r="M2685" t="str">
        <f>TEXT(Table1[[#This Row],[Ship Date]],"mmm")</f>
        <v>Mar</v>
      </c>
      <c r="N2685">
        <f>ROUNDUP(MONTH(Table1[[#This Row],[Ship Date]])/3,0)</f>
        <v>1</v>
      </c>
    </row>
    <row r="2686" spans="1:14" x14ac:dyDescent="0.3">
      <c r="A2686">
        <v>2702</v>
      </c>
      <c r="B2686" t="s">
        <v>3386</v>
      </c>
      <c r="C2686" t="s">
        <v>3005</v>
      </c>
      <c r="D2686" t="s">
        <v>1119</v>
      </c>
      <c r="E2686" s="1">
        <v>41716</v>
      </c>
      <c r="F2686" s="1">
        <v>41721</v>
      </c>
      <c r="G2686" t="s">
        <v>22</v>
      </c>
      <c r="H2686" s="6">
        <v>18.936</v>
      </c>
      <c r="I2686">
        <v>3</v>
      </c>
      <c r="J2686">
        <v>0.2</v>
      </c>
      <c r="K2686" s="6">
        <v>5.9175000000000004</v>
      </c>
      <c r="L2686">
        <f>YEAR(Table1[[#This Row],[Ship Date]])</f>
        <v>2014</v>
      </c>
      <c r="M2686" t="str">
        <f>TEXT(Table1[[#This Row],[Ship Date]],"mmm")</f>
        <v>Mar</v>
      </c>
      <c r="N2686">
        <f>ROUNDUP(MONTH(Table1[[#This Row],[Ship Date]])/3,0)</f>
        <v>1</v>
      </c>
    </row>
    <row r="2687" spans="1:14" x14ac:dyDescent="0.3">
      <c r="A2687">
        <v>2703</v>
      </c>
      <c r="B2687" t="s">
        <v>3386</v>
      </c>
      <c r="C2687" t="s">
        <v>3005</v>
      </c>
      <c r="D2687" t="s">
        <v>2602</v>
      </c>
      <c r="E2687" s="1">
        <v>41716</v>
      </c>
      <c r="F2687" s="1">
        <v>41721</v>
      </c>
      <c r="G2687" t="s">
        <v>22</v>
      </c>
      <c r="H2687" s="6">
        <v>122.352</v>
      </c>
      <c r="I2687">
        <v>3</v>
      </c>
      <c r="J2687">
        <v>0.2</v>
      </c>
      <c r="K2687" s="6">
        <v>15.294</v>
      </c>
      <c r="L2687">
        <f>YEAR(Table1[[#This Row],[Ship Date]])</f>
        <v>2014</v>
      </c>
      <c r="M2687" t="str">
        <f>TEXT(Table1[[#This Row],[Ship Date]],"mmm")</f>
        <v>Mar</v>
      </c>
      <c r="N2687">
        <f>ROUNDUP(MONTH(Table1[[#This Row],[Ship Date]])/3,0)</f>
        <v>1</v>
      </c>
    </row>
    <row r="2688" spans="1:14" x14ac:dyDescent="0.3">
      <c r="A2688">
        <v>2704</v>
      </c>
      <c r="B2688" t="s">
        <v>3390</v>
      </c>
      <c r="C2688" t="s">
        <v>1145</v>
      </c>
      <c r="D2688" t="s">
        <v>3391</v>
      </c>
      <c r="E2688" s="1">
        <v>41783</v>
      </c>
      <c r="F2688" s="1">
        <v>41789</v>
      </c>
      <c r="G2688" t="s">
        <v>22</v>
      </c>
      <c r="H2688" s="6">
        <v>116.28</v>
      </c>
      <c r="I2688">
        <v>3</v>
      </c>
      <c r="J2688">
        <v>0</v>
      </c>
      <c r="K2688" s="6">
        <v>56.977200000000003</v>
      </c>
      <c r="L2688">
        <f>YEAR(Table1[[#This Row],[Ship Date]])</f>
        <v>2014</v>
      </c>
      <c r="M2688" t="str">
        <f>TEXT(Table1[[#This Row],[Ship Date]],"mmm")</f>
        <v>May</v>
      </c>
      <c r="N2688">
        <f>ROUNDUP(MONTH(Table1[[#This Row],[Ship Date]])/3,0)</f>
        <v>2</v>
      </c>
    </row>
    <row r="2689" spans="1:14" x14ac:dyDescent="0.3">
      <c r="A2689">
        <v>2705</v>
      </c>
      <c r="B2689" t="s">
        <v>3392</v>
      </c>
      <c r="C2689" t="s">
        <v>2735</v>
      </c>
      <c r="D2689" t="s">
        <v>368</v>
      </c>
      <c r="E2689" s="1">
        <v>42927</v>
      </c>
      <c r="F2689" s="1">
        <v>42929</v>
      </c>
      <c r="G2689" t="s">
        <v>14</v>
      </c>
      <c r="H2689" s="6">
        <v>132.6</v>
      </c>
      <c r="I2689">
        <v>6</v>
      </c>
      <c r="J2689">
        <v>0</v>
      </c>
      <c r="K2689" s="6">
        <v>17.238</v>
      </c>
      <c r="L2689">
        <f>YEAR(Table1[[#This Row],[Ship Date]])</f>
        <v>2017</v>
      </c>
      <c r="M2689" t="str">
        <f>TEXT(Table1[[#This Row],[Ship Date]],"mmm")</f>
        <v>Jul</v>
      </c>
      <c r="N2689">
        <f>ROUNDUP(MONTH(Table1[[#This Row],[Ship Date]])/3,0)</f>
        <v>3</v>
      </c>
    </row>
    <row r="2690" spans="1:14" x14ac:dyDescent="0.3">
      <c r="A2690">
        <v>2706</v>
      </c>
      <c r="B2690" t="s">
        <v>3393</v>
      </c>
      <c r="C2690" t="s">
        <v>2019</v>
      </c>
      <c r="D2690" t="s">
        <v>2349</v>
      </c>
      <c r="E2690" s="1">
        <v>42902</v>
      </c>
      <c r="F2690" s="1">
        <v>42907</v>
      </c>
      <c r="G2690" t="s">
        <v>22</v>
      </c>
      <c r="H2690" s="6">
        <v>16.68</v>
      </c>
      <c r="I2690">
        <v>2</v>
      </c>
      <c r="J2690">
        <v>0</v>
      </c>
      <c r="K2690" s="6">
        <v>4.3368000000000002</v>
      </c>
      <c r="L2690">
        <f>YEAR(Table1[[#This Row],[Ship Date]])</f>
        <v>2017</v>
      </c>
      <c r="M2690" t="str">
        <f>TEXT(Table1[[#This Row],[Ship Date]],"mmm")</f>
        <v>Jun</v>
      </c>
      <c r="N2690">
        <f>ROUNDUP(MONTH(Table1[[#This Row],[Ship Date]])/3,0)</f>
        <v>2</v>
      </c>
    </row>
    <row r="2691" spans="1:14" x14ac:dyDescent="0.3">
      <c r="A2691">
        <v>2707</v>
      </c>
      <c r="B2691" t="s">
        <v>3393</v>
      </c>
      <c r="C2691" t="s">
        <v>2019</v>
      </c>
      <c r="D2691" t="s">
        <v>3394</v>
      </c>
      <c r="E2691" s="1">
        <v>42902</v>
      </c>
      <c r="F2691" s="1">
        <v>42907</v>
      </c>
      <c r="G2691" t="s">
        <v>22</v>
      </c>
      <c r="H2691" s="6">
        <v>19.440000000000001</v>
      </c>
      <c r="I2691">
        <v>3</v>
      </c>
      <c r="J2691">
        <v>0</v>
      </c>
      <c r="K2691" s="6">
        <v>9.3312000000000008</v>
      </c>
      <c r="L2691">
        <f>YEAR(Table1[[#This Row],[Ship Date]])</f>
        <v>2017</v>
      </c>
      <c r="M2691" t="str">
        <f>TEXT(Table1[[#This Row],[Ship Date]],"mmm")</f>
        <v>Jun</v>
      </c>
      <c r="N2691">
        <f>ROUNDUP(MONTH(Table1[[#This Row],[Ship Date]])/3,0)</f>
        <v>2</v>
      </c>
    </row>
    <row r="2692" spans="1:14" x14ac:dyDescent="0.3">
      <c r="A2692">
        <v>2708</v>
      </c>
      <c r="B2692" t="s">
        <v>3393</v>
      </c>
      <c r="C2692" t="s">
        <v>2019</v>
      </c>
      <c r="D2692" t="s">
        <v>3395</v>
      </c>
      <c r="E2692" s="1">
        <v>42902</v>
      </c>
      <c r="F2692" s="1">
        <v>42907</v>
      </c>
      <c r="G2692" t="s">
        <v>22</v>
      </c>
      <c r="H2692" s="6">
        <v>192.16</v>
      </c>
      <c r="I2692">
        <v>4</v>
      </c>
      <c r="J2692">
        <v>0</v>
      </c>
      <c r="K2692" s="6">
        <v>92.236800000000002</v>
      </c>
      <c r="L2692">
        <f>YEAR(Table1[[#This Row],[Ship Date]])</f>
        <v>2017</v>
      </c>
      <c r="M2692" t="str">
        <f>TEXT(Table1[[#This Row],[Ship Date]],"mmm")</f>
        <v>Jun</v>
      </c>
      <c r="N2692">
        <f>ROUNDUP(MONTH(Table1[[#This Row],[Ship Date]])/3,0)</f>
        <v>2</v>
      </c>
    </row>
    <row r="2693" spans="1:14" x14ac:dyDescent="0.3">
      <c r="A2693">
        <v>2709</v>
      </c>
      <c r="B2693" t="s">
        <v>3396</v>
      </c>
      <c r="C2693" t="s">
        <v>1021</v>
      </c>
      <c r="D2693" t="s">
        <v>3397</v>
      </c>
      <c r="E2693" s="1">
        <v>42034</v>
      </c>
      <c r="F2693" s="1">
        <v>42041</v>
      </c>
      <c r="G2693" t="s">
        <v>22</v>
      </c>
      <c r="H2693" s="6">
        <v>227.36</v>
      </c>
      <c r="I2693">
        <v>7</v>
      </c>
      <c r="J2693">
        <v>0</v>
      </c>
      <c r="K2693" s="6">
        <v>81.849599999999995</v>
      </c>
      <c r="L2693">
        <f>YEAR(Table1[[#This Row],[Ship Date]])</f>
        <v>2015</v>
      </c>
      <c r="M2693" t="str">
        <f>TEXT(Table1[[#This Row],[Ship Date]],"mmm")</f>
        <v>Feb</v>
      </c>
      <c r="N2693">
        <f>ROUNDUP(MONTH(Table1[[#This Row],[Ship Date]])/3,0)</f>
        <v>1</v>
      </c>
    </row>
    <row r="2694" spans="1:14" x14ac:dyDescent="0.3">
      <c r="A2694">
        <v>2710</v>
      </c>
      <c r="B2694" t="s">
        <v>3396</v>
      </c>
      <c r="C2694" t="s">
        <v>1021</v>
      </c>
      <c r="D2694" t="s">
        <v>2591</v>
      </c>
      <c r="E2694" s="1">
        <v>42034</v>
      </c>
      <c r="F2694" s="1">
        <v>42041</v>
      </c>
      <c r="G2694" t="s">
        <v>22</v>
      </c>
      <c r="H2694" s="6">
        <v>1919.9760000000001</v>
      </c>
      <c r="I2694">
        <v>3</v>
      </c>
      <c r="J2694">
        <v>0.2</v>
      </c>
      <c r="K2694" s="6">
        <v>215.9973</v>
      </c>
      <c r="L2694">
        <f>YEAR(Table1[[#This Row],[Ship Date]])</f>
        <v>2015</v>
      </c>
      <c r="M2694" t="str">
        <f>TEXT(Table1[[#This Row],[Ship Date]],"mmm")</f>
        <v>Feb</v>
      </c>
      <c r="N2694">
        <f>ROUNDUP(MONTH(Table1[[#This Row],[Ship Date]])/3,0)</f>
        <v>1</v>
      </c>
    </row>
    <row r="2695" spans="1:14" x14ac:dyDescent="0.3">
      <c r="A2695">
        <v>2711</v>
      </c>
      <c r="B2695" t="s">
        <v>3398</v>
      </c>
      <c r="C2695" t="s">
        <v>2251</v>
      </c>
      <c r="D2695" t="s">
        <v>820</v>
      </c>
      <c r="E2695" s="1">
        <v>42349</v>
      </c>
      <c r="F2695" s="1">
        <v>42353</v>
      </c>
      <c r="G2695" t="s">
        <v>22</v>
      </c>
      <c r="H2695" s="6">
        <v>12.827999999999999</v>
      </c>
      <c r="I2695">
        <v>2</v>
      </c>
      <c r="J2695">
        <v>0.7</v>
      </c>
      <c r="K2695" s="6">
        <v>-8.9795999999999996</v>
      </c>
      <c r="L2695">
        <f>YEAR(Table1[[#This Row],[Ship Date]])</f>
        <v>2015</v>
      </c>
      <c r="M2695" t="str">
        <f>TEXT(Table1[[#This Row],[Ship Date]],"mmm")</f>
        <v>Dec</v>
      </c>
      <c r="N2695">
        <f>ROUNDUP(MONTH(Table1[[#This Row],[Ship Date]])/3,0)</f>
        <v>4</v>
      </c>
    </row>
    <row r="2696" spans="1:14" x14ac:dyDescent="0.3">
      <c r="A2696">
        <v>2712</v>
      </c>
      <c r="B2696" t="s">
        <v>3399</v>
      </c>
      <c r="C2696" t="s">
        <v>2012</v>
      </c>
      <c r="D2696" t="s">
        <v>1262</v>
      </c>
      <c r="E2696" s="1">
        <v>43017</v>
      </c>
      <c r="F2696" s="1">
        <v>43019</v>
      </c>
      <c r="G2696" t="s">
        <v>82</v>
      </c>
      <c r="H2696" s="6">
        <v>45.887999999999998</v>
      </c>
      <c r="I2696">
        <v>4</v>
      </c>
      <c r="J2696">
        <v>0.2</v>
      </c>
      <c r="K2696" s="6">
        <v>9.1776</v>
      </c>
      <c r="L2696">
        <f>YEAR(Table1[[#This Row],[Ship Date]])</f>
        <v>2017</v>
      </c>
      <c r="M2696" t="str">
        <f>TEXT(Table1[[#This Row],[Ship Date]],"mmm")</f>
        <v>Oct</v>
      </c>
      <c r="N2696">
        <f>ROUNDUP(MONTH(Table1[[#This Row],[Ship Date]])/3,0)</f>
        <v>4</v>
      </c>
    </row>
    <row r="2697" spans="1:14" x14ac:dyDescent="0.3">
      <c r="A2697">
        <v>2713</v>
      </c>
      <c r="B2697" t="s">
        <v>3400</v>
      </c>
      <c r="C2697" t="s">
        <v>1340</v>
      </c>
      <c r="D2697" t="s">
        <v>333</v>
      </c>
      <c r="E2697" s="1">
        <v>42945</v>
      </c>
      <c r="F2697" s="1">
        <v>42948</v>
      </c>
      <c r="G2697" t="s">
        <v>14</v>
      </c>
      <c r="H2697" s="6">
        <v>60.12</v>
      </c>
      <c r="I2697">
        <v>9</v>
      </c>
      <c r="J2697">
        <v>0</v>
      </c>
      <c r="K2697" s="6">
        <v>22.244399999999999</v>
      </c>
      <c r="L2697">
        <f>YEAR(Table1[[#This Row],[Ship Date]])</f>
        <v>2017</v>
      </c>
      <c r="M2697" t="str">
        <f>TEXT(Table1[[#This Row],[Ship Date]],"mmm")</f>
        <v>Aug</v>
      </c>
      <c r="N2697">
        <f>ROUNDUP(MONTH(Table1[[#This Row],[Ship Date]])/3,0)</f>
        <v>3</v>
      </c>
    </row>
    <row r="2698" spans="1:14" x14ac:dyDescent="0.3">
      <c r="A2698">
        <v>2714</v>
      </c>
      <c r="B2698" t="s">
        <v>3401</v>
      </c>
      <c r="C2698" t="s">
        <v>270</v>
      </c>
      <c r="D2698" t="s">
        <v>1513</v>
      </c>
      <c r="E2698" s="1">
        <v>41754</v>
      </c>
      <c r="F2698" s="1">
        <v>41758</v>
      </c>
      <c r="G2698" t="s">
        <v>22</v>
      </c>
      <c r="H2698" s="6">
        <v>302.37599999999998</v>
      </c>
      <c r="I2698">
        <v>3</v>
      </c>
      <c r="J2698">
        <v>0.2</v>
      </c>
      <c r="K2698" s="6">
        <v>37.796999999999997</v>
      </c>
      <c r="L2698">
        <f>YEAR(Table1[[#This Row],[Ship Date]])</f>
        <v>2014</v>
      </c>
      <c r="M2698" t="str">
        <f>TEXT(Table1[[#This Row],[Ship Date]],"mmm")</f>
        <v>Apr</v>
      </c>
      <c r="N2698">
        <f>ROUNDUP(MONTH(Table1[[#This Row],[Ship Date]])/3,0)</f>
        <v>2</v>
      </c>
    </row>
    <row r="2699" spans="1:14" x14ac:dyDescent="0.3">
      <c r="A2699">
        <v>2715</v>
      </c>
      <c r="B2699" t="s">
        <v>3402</v>
      </c>
      <c r="C2699" t="s">
        <v>2115</v>
      </c>
      <c r="D2699" t="s">
        <v>2353</v>
      </c>
      <c r="E2699" s="1">
        <v>42339</v>
      </c>
      <c r="F2699" s="1">
        <v>42344</v>
      </c>
      <c r="G2699" t="s">
        <v>22</v>
      </c>
      <c r="H2699" s="6">
        <v>13.9</v>
      </c>
      <c r="I2699">
        <v>5</v>
      </c>
      <c r="J2699">
        <v>0</v>
      </c>
      <c r="K2699" s="6">
        <v>5.56</v>
      </c>
      <c r="L2699">
        <f>YEAR(Table1[[#This Row],[Ship Date]])</f>
        <v>2015</v>
      </c>
      <c r="M2699" t="str">
        <f>TEXT(Table1[[#This Row],[Ship Date]],"mmm")</f>
        <v>Dec</v>
      </c>
      <c r="N2699">
        <f>ROUNDUP(MONTH(Table1[[#This Row],[Ship Date]])/3,0)</f>
        <v>4</v>
      </c>
    </row>
    <row r="2700" spans="1:14" x14ac:dyDescent="0.3">
      <c r="A2700">
        <v>2716</v>
      </c>
      <c r="B2700" t="s">
        <v>3403</v>
      </c>
      <c r="C2700" t="s">
        <v>2012</v>
      </c>
      <c r="D2700" t="s">
        <v>3404</v>
      </c>
      <c r="E2700" s="1">
        <v>41977</v>
      </c>
      <c r="F2700" s="1">
        <v>41981</v>
      </c>
      <c r="G2700" t="s">
        <v>22</v>
      </c>
      <c r="H2700" s="6">
        <v>129.97999999999999</v>
      </c>
      <c r="I2700">
        <v>2</v>
      </c>
      <c r="J2700">
        <v>0</v>
      </c>
      <c r="K2700" s="6">
        <v>62.3904</v>
      </c>
      <c r="L2700">
        <f>YEAR(Table1[[#This Row],[Ship Date]])</f>
        <v>2014</v>
      </c>
      <c r="M2700" t="str">
        <f>TEXT(Table1[[#This Row],[Ship Date]],"mmm")</f>
        <v>Dec</v>
      </c>
      <c r="N2700">
        <f>ROUNDUP(MONTH(Table1[[#This Row],[Ship Date]])/3,0)</f>
        <v>4</v>
      </c>
    </row>
    <row r="2701" spans="1:14" x14ac:dyDescent="0.3">
      <c r="A2701">
        <v>2717</v>
      </c>
      <c r="B2701" t="s">
        <v>3405</v>
      </c>
      <c r="C2701" t="s">
        <v>3406</v>
      </c>
      <c r="D2701" t="s">
        <v>720</v>
      </c>
      <c r="E2701" s="1">
        <v>42973</v>
      </c>
      <c r="F2701" s="1">
        <v>42979</v>
      </c>
      <c r="G2701" t="s">
        <v>22</v>
      </c>
      <c r="H2701" s="6">
        <v>71.98</v>
      </c>
      <c r="I2701">
        <v>2</v>
      </c>
      <c r="J2701">
        <v>0</v>
      </c>
      <c r="K2701" s="6">
        <v>15.1158</v>
      </c>
      <c r="L2701">
        <f>YEAR(Table1[[#This Row],[Ship Date]])</f>
        <v>2017</v>
      </c>
      <c r="M2701" t="str">
        <f>TEXT(Table1[[#This Row],[Ship Date]],"mmm")</f>
        <v>Sep</v>
      </c>
      <c r="N2701">
        <f>ROUNDUP(MONTH(Table1[[#This Row],[Ship Date]])/3,0)</f>
        <v>3</v>
      </c>
    </row>
    <row r="2702" spans="1:14" x14ac:dyDescent="0.3">
      <c r="A2702">
        <v>2718</v>
      </c>
      <c r="B2702" t="s">
        <v>3407</v>
      </c>
      <c r="C2702" t="s">
        <v>2957</v>
      </c>
      <c r="D2702" t="s">
        <v>3408</v>
      </c>
      <c r="E2702" s="1">
        <v>41889</v>
      </c>
      <c r="F2702" s="1">
        <v>41895</v>
      </c>
      <c r="G2702" t="s">
        <v>22</v>
      </c>
      <c r="H2702" s="6">
        <v>377.97</v>
      </c>
      <c r="I2702">
        <v>3</v>
      </c>
      <c r="J2702">
        <v>0</v>
      </c>
      <c r="K2702" s="6">
        <v>109.6113</v>
      </c>
      <c r="L2702">
        <f>YEAR(Table1[[#This Row],[Ship Date]])</f>
        <v>2014</v>
      </c>
      <c r="M2702" t="str">
        <f>TEXT(Table1[[#This Row],[Ship Date]],"mmm")</f>
        <v>Sep</v>
      </c>
      <c r="N2702">
        <f>ROUNDUP(MONTH(Table1[[#This Row],[Ship Date]])/3,0)</f>
        <v>3</v>
      </c>
    </row>
    <row r="2703" spans="1:14" x14ac:dyDescent="0.3">
      <c r="A2703">
        <v>2719</v>
      </c>
      <c r="B2703" t="s">
        <v>3409</v>
      </c>
      <c r="C2703" t="s">
        <v>1511</v>
      </c>
      <c r="D2703" t="s">
        <v>1750</v>
      </c>
      <c r="E2703" s="1">
        <v>43090</v>
      </c>
      <c r="F2703" s="1">
        <v>43096</v>
      </c>
      <c r="G2703" t="s">
        <v>22</v>
      </c>
      <c r="H2703" s="6">
        <v>124.36</v>
      </c>
      <c r="I2703">
        <v>2</v>
      </c>
      <c r="J2703">
        <v>0</v>
      </c>
      <c r="K2703" s="6">
        <v>33.577199999999998</v>
      </c>
      <c r="L2703">
        <f>YEAR(Table1[[#This Row],[Ship Date]])</f>
        <v>2017</v>
      </c>
      <c r="M2703" t="str">
        <f>TEXT(Table1[[#This Row],[Ship Date]],"mmm")</f>
        <v>Dec</v>
      </c>
      <c r="N2703">
        <f>ROUNDUP(MONTH(Table1[[#This Row],[Ship Date]])/3,0)</f>
        <v>4</v>
      </c>
    </row>
    <row r="2704" spans="1:14" x14ac:dyDescent="0.3">
      <c r="A2704">
        <v>2720</v>
      </c>
      <c r="B2704" t="s">
        <v>3410</v>
      </c>
      <c r="C2704" t="s">
        <v>722</v>
      </c>
      <c r="D2704" t="s">
        <v>1148</v>
      </c>
      <c r="E2704" s="1">
        <v>41979</v>
      </c>
      <c r="F2704" s="1">
        <v>41981</v>
      </c>
      <c r="G2704" t="s">
        <v>14</v>
      </c>
      <c r="H2704" s="6">
        <v>23.975999999999999</v>
      </c>
      <c r="I2704">
        <v>3</v>
      </c>
      <c r="J2704">
        <v>0.6</v>
      </c>
      <c r="K2704" s="6">
        <v>-14.3856</v>
      </c>
      <c r="L2704">
        <f>YEAR(Table1[[#This Row],[Ship Date]])</f>
        <v>2014</v>
      </c>
      <c r="M2704" t="str">
        <f>TEXT(Table1[[#This Row],[Ship Date]],"mmm")</f>
        <v>Dec</v>
      </c>
      <c r="N2704">
        <f>ROUNDUP(MONTH(Table1[[#This Row],[Ship Date]])/3,0)</f>
        <v>4</v>
      </c>
    </row>
    <row r="2705" spans="1:14" x14ac:dyDescent="0.3">
      <c r="A2705">
        <v>2721</v>
      </c>
      <c r="B2705" t="s">
        <v>3411</v>
      </c>
      <c r="C2705" t="s">
        <v>100</v>
      </c>
      <c r="D2705" t="s">
        <v>427</v>
      </c>
      <c r="E2705" s="1">
        <v>41947</v>
      </c>
      <c r="F2705" s="1">
        <v>41951</v>
      </c>
      <c r="G2705" t="s">
        <v>14</v>
      </c>
      <c r="H2705" s="6">
        <v>8.3759999999999994</v>
      </c>
      <c r="I2705">
        <v>3</v>
      </c>
      <c r="J2705">
        <v>0.2</v>
      </c>
      <c r="K2705" s="6">
        <v>2.7222</v>
      </c>
      <c r="L2705">
        <f>YEAR(Table1[[#This Row],[Ship Date]])</f>
        <v>2014</v>
      </c>
      <c r="M2705" t="str">
        <f>TEXT(Table1[[#This Row],[Ship Date]],"mmm")</f>
        <v>Nov</v>
      </c>
      <c r="N2705">
        <f>ROUNDUP(MONTH(Table1[[#This Row],[Ship Date]])/3,0)</f>
        <v>4</v>
      </c>
    </row>
    <row r="2706" spans="1:14" x14ac:dyDescent="0.3">
      <c r="A2706">
        <v>2722</v>
      </c>
      <c r="B2706" t="s">
        <v>3411</v>
      </c>
      <c r="C2706" t="s">
        <v>100</v>
      </c>
      <c r="D2706" t="s">
        <v>2002</v>
      </c>
      <c r="E2706" s="1">
        <v>41947</v>
      </c>
      <c r="F2706" s="1">
        <v>41951</v>
      </c>
      <c r="G2706" t="s">
        <v>14</v>
      </c>
      <c r="H2706" s="6">
        <v>58.24</v>
      </c>
      <c r="I2706">
        <v>5</v>
      </c>
      <c r="J2706">
        <v>0.2</v>
      </c>
      <c r="K2706" s="6">
        <v>5.0960000000000001</v>
      </c>
      <c r="L2706">
        <f>YEAR(Table1[[#This Row],[Ship Date]])</f>
        <v>2014</v>
      </c>
      <c r="M2706" t="str">
        <f>TEXT(Table1[[#This Row],[Ship Date]],"mmm")</f>
        <v>Nov</v>
      </c>
      <c r="N2706">
        <f>ROUNDUP(MONTH(Table1[[#This Row],[Ship Date]])/3,0)</f>
        <v>4</v>
      </c>
    </row>
    <row r="2707" spans="1:14" x14ac:dyDescent="0.3">
      <c r="A2707">
        <v>2723</v>
      </c>
      <c r="B2707" t="s">
        <v>3412</v>
      </c>
      <c r="C2707" t="s">
        <v>2245</v>
      </c>
      <c r="D2707" t="s">
        <v>1508</v>
      </c>
      <c r="E2707" s="1">
        <v>42474</v>
      </c>
      <c r="F2707" s="1">
        <v>42479</v>
      </c>
      <c r="G2707" t="s">
        <v>14</v>
      </c>
      <c r="H2707" s="6">
        <v>81.2</v>
      </c>
      <c r="I2707">
        <v>5</v>
      </c>
      <c r="J2707">
        <v>0</v>
      </c>
      <c r="K2707" s="6">
        <v>12.18</v>
      </c>
      <c r="L2707">
        <f>YEAR(Table1[[#This Row],[Ship Date]])</f>
        <v>2016</v>
      </c>
      <c r="M2707" t="str">
        <f>TEXT(Table1[[#This Row],[Ship Date]],"mmm")</f>
        <v>Apr</v>
      </c>
      <c r="N2707">
        <f>ROUNDUP(MONTH(Table1[[#This Row],[Ship Date]])/3,0)</f>
        <v>2</v>
      </c>
    </row>
    <row r="2708" spans="1:14" x14ac:dyDescent="0.3">
      <c r="A2708">
        <v>2724</v>
      </c>
      <c r="B2708" t="s">
        <v>3413</v>
      </c>
      <c r="C2708" t="s">
        <v>3414</v>
      </c>
      <c r="D2708" t="s">
        <v>538</v>
      </c>
      <c r="E2708" s="1">
        <v>41916</v>
      </c>
      <c r="F2708" s="1">
        <v>41920</v>
      </c>
      <c r="G2708" t="s">
        <v>22</v>
      </c>
      <c r="H2708" s="6">
        <v>14.45</v>
      </c>
      <c r="I2708">
        <v>5</v>
      </c>
      <c r="J2708">
        <v>0</v>
      </c>
      <c r="K2708" s="6">
        <v>6.7915000000000001</v>
      </c>
      <c r="L2708">
        <f>YEAR(Table1[[#This Row],[Ship Date]])</f>
        <v>2014</v>
      </c>
      <c r="M2708" t="str">
        <f>TEXT(Table1[[#This Row],[Ship Date]],"mmm")</f>
        <v>Oct</v>
      </c>
      <c r="N2708">
        <f>ROUNDUP(MONTH(Table1[[#This Row],[Ship Date]])/3,0)</f>
        <v>4</v>
      </c>
    </row>
    <row r="2709" spans="1:14" x14ac:dyDescent="0.3">
      <c r="A2709">
        <v>2725</v>
      </c>
      <c r="B2709" t="s">
        <v>3413</v>
      </c>
      <c r="C2709" t="s">
        <v>3414</v>
      </c>
      <c r="D2709" t="s">
        <v>2113</v>
      </c>
      <c r="E2709" s="1">
        <v>41916</v>
      </c>
      <c r="F2709" s="1">
        <v>41920</v>
      </c>
      <c r="G2709" t="s">
        <v>22</v>
      </c>
      <c r="H2709" s="6">
        <v>95.647999999999996</v>
      </c>
      <c r="I2709">
        <v>2</v>
      </c>
      <c r="J2709">
        <v>0.2</v>
      </c>
      <c r="K2709" s="6">
        <v>31.085599999999999</v>
      </c>
      <c r="L2709">
        <f>YEAR(Table1[[#This Row],[Ship Date]])</f>
        <v>2014</v>
      </c>
      <c r="M2709" t="str">
        <f>TEXT(Table1[[#This Row],[Ship Date]],"mmm")</f>
        <v>Oct</v>
      </c>
      <c r="N2709">
        <f>ROUNDUP(MONTH(Table1[[#This Row],[Ship Date]])/3,0)</f>
        <v>4</v>
      </c>
    </row>
    <row r="2710" spans="1:14" x14ac:dyDescent="0.3">
      <c r="A2710">
        <v>2726</v>
      </c>
      <c r="B2710" t="s">
        <v>3415</v>
      </c>
      <c r="C2710" t="s">
        <v>946</v>
      </c>
      <c r="D2710" t="s">
        <v>2746</v>
      </c>
      <c r="E2710" s="1">
        <v>43046</v>
      </c>
      <c r="F2710" s="1">
        <v>43052</v>
      </c>
      <c r="G2710" t="s">
        <v>22</v>
      </c>
      <c r="H2710" s="6">
        <v>359.97</v>
      </c>
      <c r="I2710">
        <v>5</v>
      </c>
      <c r="J2710">
        <v>0.4</v>
      </c>
      <c r="K2710" s="6">
        <v>-71.994</v>
      </c>
      <c r="L2710">
        <f>YEAR(Table1[[#This Row],[Ship Date]])</f>
        <v>2017</v>
      </c>
      <c r="M2710" t="str">
        <f>TEXT(Table1[[#This Row],[Ship Date]],"mmm")</f>
        <v>Nov</v>
      </c>
      <c r="N2710">
        <f>ROUNDUP(MONTH(Table1[[#This Row],[Ship Date]])/3,0)</f>
        <v>4</v>
      </c>
    </row>
    <row r="2711" spans="1:14" x14ac:dyDescent="0.3">
      <c r="A2711">
        <v>2727</v>
      </c>
      <c r="B2711" t="s">
        <v>3415</v>
      </c>
      <c r="C2711" t="s">
        <v>946</v>
      </c>
      <c r="D2711" t="s">
        <v>3166</v>
      </c>
      <c r="E2711" s="1">
        <v>43046</v>
      </c>
      <c r="F2711" s="1">
        <v>43052</v>
      </c>
      <c r="G2711" t="s">
        <v>22</v>
      </c>
      <c r="H2711" s="6">
        <v>350.35199999999998</v>
      </c>
      <c r="I2711">
        <v>4</v>
      </c>
      <c r="J2711">
        <v>0.4</v>
      </c>
      <c r="K2711" s="6">
        <v>-140.14080000000001</v>
      </c>
      <c r="L2711">
        <f>YEAR(Table1[[#This Row],[Ship Date]])</f>
        <v>2017</v>
      </c>
      <c r="M2711" t="str">
        <f>TEXT(Table1[[#This Row],[Ship Date]],"mmm")</f>
        <v>Nov</v>
      </c>
      <c r="N2711">
        <f>ROUNDUP(MONTH(Table1[[#This Row],[Ship Date]])/3,0)</f>
        <v>4</v>
      </c>
    </row>
    <row r="2712" spans="1:14" x14ac:dyDescent="0.3">
      <c r="A2712">
        <v>2728</v>
      </c>
      <c r="B2712" t="s">
        <v>3416</v>
      </c>
      <c r="C2712" t="s">
        <v>364</v>
      </c>
      <c r="D2712" t="s">
        <v>1055</v>
      </c>
      <c r="E2712" s="1">
        <v>43091</v>
      </c>
      <c r="F2712" s="1">
        <v>43093</v>
      </c>
      <c r="G2712" t="s">
        <v>82</v>
      </c>
      <c r="H2712" s="6">
        <v>1.641</v>
      </c>
      <c r="I2712">
        <v>1</v>
      </c>
      <c r="J2712">
        <v>0.7</v>
      </c>
      <c r="K2712" s="6">
        <v>-1.3128</v>
      </c>
      <c r="L2712">
        <f>YEAR(Table1[[#This Row],[Ship Date]])</f>
        <v>2017</v>
      </c>
      <c r="M2712" t="str">
        <f>TEXT(Table1[[#This Row],[Ship Date]],"mmm")</f>
        <v>Dec</v>
      </c>
      <c r="N2712">
        <f>ROUNDUP(MONTH(Table1[[#This Row],[Ship Date]])/3,0)</f>
        <v>4</v>
      </c>
    </row>
    <row r="2713" spans="1:14" x14ac:dyDescent="0.3">
      <c r="A2713">
        <v>2729</v>
      </c>
      <c r="B2713" t="s">
        <v>3416</v>
      </c>
      <c r="C2713" t="s">
        <v>364</v>
      </c>
      <c r="D2713" t="s">
        <v>3135</v>
      </c>
      <c r="E2713" s="1">
        <v>43091</v>
      </c>
      <c r="F2713" s="1">
        <v>43093</v>
      </c>
      <c r="G2713" t="s">
        <v>82</v>
      </c>
      <c r="H2713" s="6">
        <v>629.95799999999997</v>
      </c>
      <c r="I2713">
        <v>7</v>
      </c>
      <c r="J2713">
        <v>0.4</v>
      </c>
      <c r="K2713" s="6">
        <v>94.493700000000004</v>
      </c>
      <c r="L2713">
        <f>YEAR(Table1[[#This Row],[Ship Date]])</f>
        <v>2017</v>
      </c>
      <c r="M2713" t="str">
        <f>TEXT(Table1[[#This Row],[Ship Date]],"mmm")</f>
        <v>Dec</v>
      </c>
      <c r="N2713">
        <f>ROUNDUP(MONTH(Table1[[#This Row],[Ship Date]])/3,0)</f>
        <v>4</v>
      </c>
    </row>
    <row r="2714" spans="1:14" x14ac:dyDescent="0.3">
      <c r="A2714">
        <v>2730</v>
      </c>
      <c r="B2714" t="s">
        <v>3417</v>
      </c>
      <c r="C2714" t="s">
        <v>3418</v>
      </c>
      <c r="D2714" t="s">
        <v>308</v>
      </c>
      <c r="E2714" s="1">
        <v>42779</v>
      </c>
      <c r="F2714" s="1">
        <v>42785</v>
      </c>
      <c r="G2714" t="s">
        <v>22</v>
      </c>
      <c r="H2714" s="6">
        <v>6.63</v>
      </c>
      <c r="I2714">
        <v>3</v>
      </c>
      <c r="J2714">
        <v>0</v>
      </c>
      <c r="K2714" s="6">
        <v>1.7901</v>
      </c>
      <c r="L2714">
        <f>YEAR(Table1[[#This Row],[Ship Date]])</f>
        <v>2017</v>
      </c>
      <c r="M2714" t="str">
        <f>TEXT(Table1[[#This Row],[Ship Date]],"mmm")</f>
        <v>Feb</v>
      </c>
      <c r="N2714">
        <f>ROUNDUP(MONTH(Table1[[#This Row],[Ship Date]])/3,0)</f>
        <v>1</v>
      </c>
    </row>
    <row r="2715" spans="1:14" x14ac:dyDescent="0.3">
      <c r="A2715">
        <v>2731</v>
      </c>
      <c r="B2715" t="s">
        <v>3417</v>
      </c>
      <c r="C2715" t="s">
        <v>3418</v>
      </c>
      <c r="D2715" t="s">
        <v>1352</v>
      </c>
      <c r="E2715" s="1">
        <v>42779</v>
      </c>
      <c r="F2715" s="1">
        <v>42785</v>
      </c>
      <c r="G2715" t="s">
        <v>22</v>
      </c>
      <c r="H2715" s="6">
        <v>799.96</v>
      </c>
      <c r="I2715">
        <v>4</v>
      </c>
      <c r="J2715">
        <v>0</v>
      </c>
      <c r="K2715" s="6">
        <v>343.9828</v>
      </c>
      <c r="L2715">
        <f>YEAR(Table1[[#This Row],[Ship Date]])</f>
        <v>2017</v>
      </c>
      <c r="M2715" t="str">
        <f>TEXT(Table1[[#This Row],[Ship Date]],"mmm")</f>
        <v>Feb</v>
      </c>
      <c r="N2715">
        <f>ROUNDUP(MONTH(Table1[[#This Row],[Ship Date]])/3,0)</f>
        <v>1</v>
      </c>
    </row>
    <row r="2716" spans="1:14" x14ac:dyDescent="0.3">
      <c r="A2716">
        <v>2732</v>
      </c>
      <c r="B2716" t="s">
        <v>3417</v>
      </c>
      <c r="C2716" t="s">
        <v>3418</v>
      </c>
      <c r="D2716" t="s">
        <v>447</v>
      </c>
      <c r="E2716" s="1">
        <v>42779</v>
      </c>
      <c r="F2716" s="1">
        <v>42785</v>
      </c>
      <c r="G2716" t="s">
        <v>22</v>
      </c>
      <c r="H2716" s="6">
        <v>107.53</v>
      </c>
      <c r="I2716">
        <v>1</v>
      </c>
      <c r="J2716">
        <v>0</v>
      </c>
      <c r="K2716" s="6">
        <v>21.506</v>
      </c>
      <c r="L2716">
        <f>YEAR(Table1[[#This Row],[Ship Date]])</f>
        <v>2017</v>
      </c>
      <c r="M2716" t="str">
        <f>TEXT(Table1[[#This Row],[Ship Date]],"mmm")</f>
        <v>Feb</v>
      </c>
      <c r="N2716">
        <f>ROUNDUP(MONTH(Table1[[#This Row],[Ship Date]])/3,0)</f>
        <v>1</v>
      </c>
    </row>
    <row r="2717" spans="1:14" x14ac:dyDescent="0.3">
      <c r="A2717">
        <v>2733</v>
      </c>
      <c r="B2717" t="s">
        <v>3419</v>
      </c>
      <c r="C2717" t="s">
        <v>64</v>
      </c>
      <c r="D2717" t="s">
        <v>1424</v>
      </c>
      <c r="E2717" s="1">
        <v>41822</v>
      </c>
      <c r="F2717" s="1">
        <v>41826</v>
      </c>
      <c r="G2717" t="s">
        <v>22</v>
      </c>
      <c r="H2717" s="6">
        <v>73.98</v>
      </c>
      <c r="I2717">
        <v>2</v>
      </c>
      <c r="J2717">
        <v>0</v>
      </c>
      <c r="K2717" s="6">
        <v>19.974599999999999</v>
      </c>
      <c r="L2717">
        <f>YEAR(Table1[[#This Row],[Ship Date]])</f>
        <v>2014</v>
      </c>
      <c r="M2717" t="str">
        <f>TEXT(Table1[[#This Row],[Ship Date]],"mmm")</f>
        <v>Jul</v>
      </c>
      <c r="N2717">
        <f>ROUNDUP(MONTH(Table1[[#This Row],[Ship Date]])/3,0)</f>
        <v>3</v>
      </c>
    </row>
    <row r="2718" spans="1:14" x14ac:dyDescent="0.3">
      <c r="A2718">
        <v>2734</v>
      </c>
      <c r="B2718" t="s">
        <v>3419</v>
      </c>
      <c r="C2718" t="s">
        <v>64</v>
      </c>
      <c r="D2718" t="s">
        <v>1690</v>
      </c>
      <c r="E2718" s="1">
        <v>41822</v>
      </c>
      <c r="F2718" s="1">
        <v>41826</v>
      </c>
      <c r="G2718" t="s">
        <v>22</v>
      </c>
      <c r="H2718" s="6">
        <v>5.58</v>
      </c>
      <c r="I2718">
        <v>1</v>
      </c>
      <c r="J2718">
        <v>0</v>
      </c>
      <c r="K2718" s="6">
        <v>2.1762000000000001</v>
      </c>
      <c r="L2718">
        <f>YEAR(Table1[[#This Row],[Ship Date]])</f>
        <v>2014</v>
      </c>
      <c r="M2718" t="str">
        <f>TEXT(Table1[[#This Row],[Ship Date]],"mmm")</f>
        <v>Jul</v>
      </c>
      <c r="N2718">
        <f>ROUNDUP(MONTH(Table1[[#This Row],[Ship Date]])/3,0)</f>
        <v>3</v>
      </c>
    </row>
    <row r="2719" spans="1:14" x14ac:dyDescent="0.3">
      <c r="A2719">
        <v>2735</v>
      </c>
      <c r="B2719" t="s">
        <v>3420</v>
      </c>
      <c r="C2719" t="s">
        <v>2716</v>
      </c>
      <c r="D2719" t="s">
        <v>78</v>
      </c>
      <c r="E2719" s="1">
        <v>42056</v>
      </c>
      <c r="F2719" s="1">
        <v>42058</v>
      </c>
      <c r="G2719" t="s">
        <v>14</v>
      </c>
      <c r="H2719" s="6">
        <v>49.12</v>
      </c>
      <c r="I2719">
        <v>4</v>
      </c>
      <c r="J2719">
        <v>0</v>
      </c>
      <c r="K2719" s="6">
        <v>23.086400000000001</v>
      </c>
      <c r="L2719">
        <f>YEAR(Table1[[#This Row],[Ship Date]])</f>
        <v>2015</v>
      </c>
      <c r="M2719" t="str">
        <f>TEXT(Table1[[#This Row],[Ship Date]],"mmm")</f>
        <v>Feb</v>
      </c>
      <c r="N2719">
        <f>ROUNDUP(MONTH(Table1[[#This Row],[Ship Date]])/3,0)</f>
        <v>1</v>
      </c>
    </row>
    <row r="2720" spans="1:14" x14ac:dyDescent="0.3">
      <c r="A2720">
        <v>2736</v>
      </c>
      <c r="B2720" t="s">
        <v>3421</v>
      </c>
      <c r="C2720" t="s">
        <v>453</v>
      </c>
      <c r="D2720" t="s">
        <v>3422</v>
      </c>
      <c r="E2720" s="1">
        <v>42321</v>
      </c>
      <c r="F2720" s="1">
        <v>42327</v>
      </c>
      <c r="G2720" t="s">
        <v>22</v>
      </c>
      <c r="H2720" s="6">
        <v>377.97</v>
      </c>
      <c r="I2720">
        <v>3</v>
      </c>
      <c r="J2720">
        <v>0</v>
      </c>
      <c r="K2720" s="6">
        <v>94.492500000000007</v>
      </c>
      <c r="L2720">
        <f>YEAR(Table1[[#This Row],[Ship Date]])</f>
        <v>2015</v>
      </c>
      <c r="M2720" t="str">
        <f>TEXT(Table1[[#This Row],[Ship Date]],"mmm")</f>
        <v>Nov</v>
      </c>
      <c r="N2720">
        <f>ROUNDUP(MONTH(Table1[[#This Row],[Ship Date]])/3,0)</f>
        <v>4</v>
      </c>
    </row>
    <row r="2721" spans="1:14" x14ac:dyDescent="0.3">
      <c r="A2721">
        <v>2737</v>
      </c>
      <c r="B2721" t="s">
        <v>3421</v>
      </c>
      <c r="C2721" t="s">
        <v>453</v>
      </c>
      <c r="D2721" t="s">
        <v>1385</v>
      </c>
      <c r="E2721" s="1">
        <v>42321</v>
      </c>
      <c r="F2721" s="1">
        <v>42327</v>
      </c>
      <c r="G2721" t="s">
        <v>22</v>
      </c>
      <c r="H2721" s="6">
        <v>42.28</v>
      </c>
      <c r="I2721">
        <v>7</v>
      </c>
      <c r="J2721">
        <v>0</v>
      </c>
      <c r="K2721" s="6">
        <v>19.871600000000001</v>
      </c>
      <c r="L2721">
        <f>YEAR(Table1[[#This Row],[Ship Date]])</f>
        <v>2015</v>
      </c>
      <c r="M2721" t="str">
        <f>TEXT(Table1[[#This Row],[Ship Date]],"mmm")</f>
        <v>Nov</v>
      </c>
      <c r="N2721">
        <f>ROUNDUP(MONTH(Table1[[#This Row],[Ship Date]])/3,0)</f>
        <v>4</v>
      </c>
    </row>
    <row r="2722" spans="1:14" x14ac:dyDescent="0.3">
      <c r="A2722">
        <v>2738</v>
      </c>
      <c r="B2722" t="s">
        <v>3421</v>
      </c>
      <c r="C2722" t="s">
        <v>453</v>
      </c>
      <c r="D2722" t="s">
        <v>1907</v>
      </c>
      <c r="E2722" s="1">
        <v>42321</v>
      </c>
      <c r="F2722" s="1">
        <v>42327</v>
      </c>
      <c r="G2722" t="s">
        <v>22</v>
      </c>
      <c r="H2722" s="6">
        <v>299.97000000000003</v>
      </c>
      <c r="I2722">
        <v>3</v>
      </c>
      <c r="J2722">
        <v>0</v>
      </c>
      <c r="K2722" s="6">
        <v>56.994300000000003</v>
      </c>
      <c r="L2722">
        <f>YEAR(Table1[[#This Row],[Ship Date]])</f>
        <v>2015</v>
      </c>
      <c r="M2722" t="str">
        <f>TEXT(Table1[[#This Row],[Ship Date]],"mmm")</f>
        <v>Nov</v>
      </c>
      <c r="N2722">
        <f>ROUNDUP(MONTH(Table1[[#This Row],[Ship Date]])/3,0)</f>
        <v>4</v>
      </c>
    </row>
    <row r="2723" spans="1:14" x14ac:dyDescent="0.3">
      <c r="A2723">
        <v>2739</v>
      </c>
      <c r="B2723" t="s">
        <v>3421</v>
      </c>
      <c r="C2723" t="s">
        <v>453</v>
      </c>
      <c r="D2723" t="s">
        <v>1741</v>
      </c>
      <c r="E2723" s="1">
        <v>42321</v>
      </c>
      <c r="F2723" s="1">
        <v>42327</v>
      </c>
      <c r="G2723" t="s">
        <v>22</v>
      </c>
      <c r="H2723" s="6">
        <v>89.98</v>
      </c>
      <c r="I2723">
        <v>2</v>
      </c>
      <c r="J2723">
        <v>0</v>
      </c>
      <c r="K2723" s="6">
        <v>43.190399999999997</v>
      </c>
      <c r="L2723">
        <f>YEAR(Table1[[#This Row],[Ship Date]])</f>
        <v>2015</v>
      </c>
      <c r="M2723" t="str">
        <f>TEXT(Table1[[#This Row],[Ship Date]],"mmm")</f>
        <v>Nov</v>
      </c>
      <c r="N2723">
        <f>ROUNDUP(MONTH(Table1[[#This Row],[Ship Date]])/3,0)</f>
        <v>4</v>
      </c>
    </row>
    <row r="2724" spans="1:14" x14ac:dyDescent="0.3">
      <c r="A2724">
        <v>2740</v>
      </c>
      <c r="B2724" t="s">
        <v>3423</v>
      </c>
      <c r="C2724" t="s">
        <v>2299</v>
      </c>
      <c r="D2724" t="s">
        <v>3424</v>
      </c>
      <c r="E2724" s="1">
        <v>42841</v>
      </c>
      <c r="F2724" s="1">
        <v>42843</v>
      </c>
      <c r="G2724" t="s">
        <v>82</v>
      </c>
      <c r="H2724" s="6">
        <v>477.24</v>
      </c>
      <c r="I2724">
        <v>4</v>
      </c>
      <c r="J2724">
        <v>0</v>
      </c>
      <c r="K2724" s="6">
        <v>9.5448000000000004</v>
      </c>
      <c r="L2724">
        <f>YEAR(Table1[[#This Row],[Ship Date]])</f>
        <v>2017</v>
      </c>
      <c r="M2724" t="str">
        <f>TEXT(Table1[[#This Row],[Ship Date]],"mmm")</f>
        <v>Apr</v>
      </c>
      <c r="N2724">
        <f>ROUNDUP(MONTH(Table1[[#This Row],[Ship Date]])/3,0)</f>
        <v>2</v>
      </c>
    </row>
    <row r="2725" spans="1:14" x14ac:dyDescent="0.3">
      <c r="A2725">
        <v>2741</v>
      </c>
      <c r="B2725" t="s">
        <v>3423</v>
      </c>
      <c r="C2725" t="s">
        <v>2299</v>
      </c>
      <c r="D2725" t="s">
        <v>3425</v>
      </c>
      <c r="E2725" s="1">
        <v>42841</v>
      </c>
      <c r="F2725" s="1">
        <v>42843</v>
      </c>
      <c r="G2725" t="s">
        <v>82</v>
      </c>
      <c r="H2725" s="6">
        <v>25.98</v>
      </c>
      <c r="I2725">
        <v>2</v>
      </c>
      <c r="J2725">
        <v>0</v>
      </c>
      <c r="K2725" s="6">
        <v>1.5588</v>
      </c>
      <c r="L2725">
        <f>YEAR(Table1[[#This Row],[Ship Date]])</f>
        <v>2017</v>
      </c>
      <c r="M2725" t="str">
        <f>TEXT(Table1[[#This Row],[Ship Date]],"mmm")</f>
        <v>Apr</v>
      </c>
      <c r="N2725">
        <f>ROUNDUP(MONTH(Table1[[#This Row],[Ship Date]])/3,0)</f>
        <v>2</v>
      </c>
    </row>
    <row r="2726" spans="1:14" x14ac:dyDescent="0.3">
      <c r="A2726">
        <v>2742</v>
      </c>
      <c r="B2726" t="s">
        <v>3426</v>
      </c>
      <c r="C2726" t="s">
        <v>1028</v>
      </c>
      <c r="D2726" t="s">
        <v>2295</v>
      </c>
      <c r="E2726" s="1">
        <v>42425</v>
      </c>
      <c r="F2726" s="1">
        <v>42427</v>
      </c>
      <c r="G2726" t="s">
        <v>14</v>
      </c>
      <c r="H2726" s="6">
        <v>46.72</v>
      </c>
      <c r="I2726">
        <v>5</v>
      </c>
      <c r="J2726">
        <v>0.2</v>
      </c>
      <c r="K2726" s="6">
        <v>17.52</v>
      </c>
      <c r="L2726">
        <f>YEAR(Table1[[#This Row],[Ship Date]])</f>
        <v>2016</v>
      </c>
      <c r="M2726" t="str">
        <f>TEXT(Table1[[#This Row],[Ship Date]],"mmm")</f>
        <v>Feb</v>
      </c>
      <c r="N2726">
        <f>ROUNDUP(MONTH(Table1[[#This Row],[Ship Date]])/3,0)</f>
        <v>1</v>
      </c>
    </row>
    <row r="2727" spans="1:14" x14ac:dyDescent="0.3">
      <c r="A2727">
        <v>2743</v>
      </c>
      <c r="B2727" t="s">
        <v>3427</v>
      </c>
      <c r="C2727" t="s">
        <v>3428</v>
      </c>
      <c r="D2727" t="s">
        <v>3294</v>
      </c>
      <c r="E2727" s="1">
        <v>41947</v>
      </c>
      <c r="F2727" s="1">
        <v>41951</v>
      </c>
      <c r="G2727" t="s">
        <v>22</v>
      </c>
      <c r="H2727" s="6">
        <v>35.340000000000003</v>
      </c>
      <c r="I2727">
        <v>2</v>
      </c>
      <c r="J2727">
        <v>0</v>
      </c>
      <c r="K2727" s="6">
        <v>13.4292</v>
      </c>
      <c r="L2727">
        <f>YEAR(Table1[[#This Row],[Ship Date]])</f>
        <v>2014</v>
      </c>
      <c r="M2727" t="str">
        <f>TEXT(Table1[[#This Row],[Ship Date]],"mmm")</f>
        <v>Nov</v>
      </c>
      <c r="N2727">
        <f>ROUNDUP(MONTH(Table1[[#This Row],[Ship Date]])/3,0)</f>
        <v>4</v>
      </c>
    </row>
    <row r="2728" spans="1:14" x14ac:dyDescent="0.3">
      <c r="A2728">
        <v>2744</v>
      </c>
      <c r="B2728" t="s">
        <v>3429</v>
      </c>
      <c r="C2728" t="s">
        <v>162</v>
      </c>
      <c r="D2728" t="s">
        <v>1216</v>
      </c>
      <c r="E2728" s="1">
        <v>42175</v>
      </c>
      <c r="F2728" s="1">
        <v>42180</v>
      </c>
      <c r="G2728" t="s">
        <v>14</v>
      </c>
      <c r="H2728" s="6">
        <v>257.64</v>
      </c>
      <c r="I2728">
        <v>6</v>
      </c>
      <c r="J2728">
        <v>0</v>
      </c>
      <c r="K2728" s="6">
        <v>100.4796</v>
      </c>
      <c r="L2728">
        <f>YEAR(Table1[[#This Row],[Ship Date]])</f>
        <v>2015</v>
      </c>
      <c r="M2728" t="str">
        <f>TEXT(Table1[[#This Row],[Ship Date]],"mmm")</f>
        <v>Jun</v>
      </c>
      <c r="N2728">
        <f>ROUNDUP(MONTH(Table1[[#This Row],[Ship Date]])/3,0)</f>
        <v>2</v>
      </c>
    </row>
    <row r="2729" spans="1:14" x14ac:dyDescent="0.3">
      <c r="A2729">
        <v>2745</v>
      </c>
      <c r="B2729" t="s">
        <v>3429</v>
      </c>
      <c r="C2729" t="s">
        <v>162</v>
      </c>
      <c r="D2729" t="s">
        <v>140</v>
      </c>
      <c r="E2729" s="1">
        <v>42175</v>
      </c>
      <c r="F2729" s="1">
        <v>42180</v>
      </c>
      <c r="G2729" t="s">
        <v>14</v>
      </c>
      <c r="H2729" s="6">
        <v>125.976</v>
      </c>
      <c r="I2729">
        <v>3</v>
      </c>
      <c r="J2729">
        <v>0.2</v>
      </c>
      <c r="K2729" s="6">
        <v>47.241</v>
      </c>
      <c r="L2729">
        <f>YEAR(Table1[[#This Row],[Ship Date]])</f>
        <v>2015</v>
      </c>
      <c r="M2729" t="str">
        <f>TEXT(Table1[[#This Row],[Ship Date]],"mmm")</f>
        <v>Jun</v>
      </c>
      <c r="N2729">
        <f>ROUNDUP(MONTH(Table1[[#This Row],[Ship Date]])/3,0)</f>
        <v>2</v>
      </c>
    </row>
    <row r="2730" spans="1:14" x14ac:dyDescent="0.3">
      <c r="A2730">
        <v>2746</v>
      </c>
      <c r="B2730" t="s">
        <v>3430</v>
      </c>
      <c r="C2730" t="s">
        <v>1090</v>
      </c>
      <c r="D2730" t="s">
        <v>819</v>
      </c>
      <c r="E2730" s="1">
        <v>42954</v>
      </c>
      <c r="F2730" s="1">
        <v>42958</v>
      </c>
      <c r="G2730" t="s">
        <v>14</v>
      </c>
      <c r="H2730" s="6">
        <v>79.992000000000004</v>
      </c>
      <c r="I2730">
        <v>1</v>
      </c>
      <c r="J2730">
        <v>0.2</v>
      </c>
      <c r="K2730" s="6">
        <v>21.997800000000002</v>
      </c>
      <c r="L2730">
        <f>YEAR(Table1[[#This Row],[Ship Date]])</f>
        <v>2017</v>
      </c>
      <c r="M2730" t="str">
        <f>TEXT(Table1[[#This Row],[Ship Date]],"mmm")</f>
        <v>Aug</v>
      </c>
      <c r="N2730">
        <f>ROUNDUP(MONTH(Table1[[#This Row],[Ship Date]])/3,0)</f>
        <v>3</v>
      </c>
    </row>
    <row r="2731" spans="1:14" x14ac:dyDescent="0.3">
      <c r="A2731">
        <v>2747</v>
      </c>
      <c r="B2731" t="s">
        <v>3431</v>
      </c>
      <c r="C2731" t="s">
        <v>1885</v>
      </c>
      <c r="D2731" t="s">
        <v>1238</v>
      </c>
      <c r="E2731" s="1">
        <v>41771</v>
      </c>
      <c r="F2731" s="1">
        <v>41776</v>
      </c>
      <c r="G2731" t="s">
        <v>22</v>
      </c>
      <c r="H2731" s="6">
        <v>700.05600000000004</v>
      </c>
      <c r="I2731">
        <v>3</v>
      </c>
      <c r="J2731">
        <v>0.3</v>
      </c>
      <c r="K2731" s="6">
        <v>-130.0104</v>
      </c>
      <c r="L2731">
        <f>YEAR(Table1[[#This Row],[Ship Date]])</f>
        <v>2014</v>
      </c>
      <c r="M2731" t="str">
        <f>TEXT(Table1[[#This Row],[Ship Date]],"mmm")</f>
        <v>May</v>
      </c>
      <c r="N2731">
        <f>ROUNDUP(MONTH(Table1[[#This Row],[Ship Date]])/3,0)</f>
        <v>2</v>
      </c>
    </row>
    <row r="2732" spans="1:14" x14ac:dyDescent="0.3">
      <c r="A2732">
        <v>2748</v>
      </c>
      <c r="B2732" t="s">
        <v>3432</v>
      </c>
      <c r="C2732" t="s">
        <v>1818</v>
      </c>
      <c r="D2732" t="s">
        <v>3433</v>
      </c>
      <c r="E2732" s="1">
        <v>42330</v>
      </c>
      <c r="F2732" s="1">
        <v>42334</v>
      </c>
      <c r="G2732" t="s">
        <v>22</v>
      </c>
      <c r="H2732" s="6">
        <v>27.167999999999999</v>
      </c>
      <c r="I2732">
        <v>4</v>
      </c>
      <c r="J2732">
        <v>0.2</v>
      </c>
      <c r="K2732" s="6">
        <v>-1.3584000000000001</v>
      </c>
      <c r="L2732">
        <f>YEAR(Table1[[#This Row],[Ship Date]])</f>
        <v>2015</v>
      </c>
      <c r="M2732" t="str">
        <f>TEXT(Table1[[#This Row],[Ship Date]],"mmm")</f>
        <v>Nov</v>
      </c>
      <c r="N2732">
        <f>ROUNDUP(MONTH(Table1[[#This Row],[Ship Date]])/3,0)</f>
        <v>4</v>
      </c>
    </row>
    <row r="2733" spans="1:14" x14ac:dyDescent="0.3">
      <c r="A2733">
        <v>2749</v>
      </c>
      <c r="B2733" t="s">
        <v>3434</v>
      </c>
      <c r="C2733" t="s">
        <v>3435</v>
      </c>
      <c r="D2733" t="s">
        <v>3093</v>
      </c>
      <c r="E2733" s="1">
        <v>42342</v>
      </c>
      <c r="F2733" s="1">
        <v>42346</v>
      </c>
      <c r="G2733" t="s">
        <v>22</v>
      </c>
      <c r="H2733" s="6">
        <v>8.2260000000000009</v>
      </c>
      <c r="I2733">
        <v>3</v>
      </c>
      <c r="J2733">
        <v>0.7</v>
      </c>
      <c r="K2733" s="6">
        <v>-6.0324</v>
      </c>
      <c r="L2733">
        <f>YEAR(Table1[[#This Row],[Ship Date]])</f>
        <v>2015</v>
      </c>
      <c r="M2733" t="str">
        <f>TEXT(Table1[[#This Row],[Ship Date]],"mmm")</f>
        <v>Dec</v>
      </c>
      <c r="N2733">
        <f>ROUNDUP(MONTH(Table1[[#This Row],[Ship Date]])/3,0)</f>
        <v>4</v>
      </c>
    </row>
    <row r="2734" spans="1:14" x14ac:dyDescent="0.3">
      <c r="A2734">
        <v>2750</v>
      </c>
      <c r="B2734" t="s">
        <v>3436</v>
      </c>
      <c r="C2734" t="s">
        <v>1018</v>
      </c>
      <c r="D2734" t="s">
        <v>3437</v>
      </c>
      <c r="E2734" s="1">
        <v>41798</v>
      </c>
      <c r="F2734" s="1">
        <v>41804</v>
      </c>
      <c r="G2734" t="s">
        <v>22</v>
      </c>
      <c r="H2734" s="6">
        <v>585.55200000000002</v>
      </c>
      <c r="I2734">
        <v>3</v>
      </c>
      <c r="J2734">
        <v>0.2</v>
      </c>
      <c r="K2734" s="6">
        <v>73.194000000000003</v>
      </c>
      <c r="L2734">
        <f>YEAR(Table1[[#This Row],[Ship Date]])</f>
        <v>2014</v>
      </c>
      <c r="M2734" t="str">
        <f>TEXT(Table1[[#This Row],[Ship Date]],"mmm")</f>
        <v>Jun</v>
      </c>
      <c r="N2734">
        <f>ROUNDUP(MONTH(Table1[[#This Row],[Ship Date]])/3,0)</f>
        <v>2</v>
      </c>
    </row>
    <row r="2735" spans="1:14" x14ac:dyDescent="0.3">
      <c r="A2735">
        <v>2751</v>
      </c>
      <c r="B2735" t="s">
        <v>3438</v>
      </c>
      <c r="C2735" t="s">
        <v>3134</v>
      </c>
      <c r="D2735" t="s">
        <v>3439</v>
      </c>
      <c r="E2735" s="1">
        <v>41859</v>
      </c>
      <c r="F2735" s="1">
        <v>41862</v>
      </c>
      <c r="G2735" t="s">
        <v>14</v>
      </c>
      <c r="H2735" s="6">
        <v>423.28</v>
      </c>
      <c r="I2735">
        <v>11</v>
      </c>
      <c r="J2735">
        <v>0</v>
      </c>
      <c r="K2735" s="6">
        <v>110.0528</v>
      </c>
      <c r="L2735">
        <f>YEAR(Table1[[#This Row],[Ship Date]])</f>
        <v>2014</v>
      </c>
      <c r="M2735" t="str">
        <f>TEXT(Table1[[#This Row],[Ship Date]],"mmm")</f>
        <v>Aug</v>
      </c>
      <c r="N2735">
        <f>ROUNDUP(MONTH(Table1[[#This Row],[Ship Date]])/3,0)</f>
        <v>3</v>
      </c>
    </row>
    <row r="2736" spans="1:14" x14ac:dyDescent="0.3">
      <c r="A2736">
        <v>2752</v>
      </c>
      <c r="B2736" t="s">
        <v>3440</v>
      </c>
      <c r="C2736" t="s">
        <v>2444</v>
      </c>
      <c r="D2736" t="s">
        <v>2600</v>
      </c>
      <c r="E2736" s="1">
        <v>41785</v>
      </c>
      <c r="F2736" s="1">
        <v>41789</v>
      </c>
      <c r="G2736" t="s">
        <v>22</v>
      </c>
      <c r="H2736" s="6">
        <v>225.29599999999999</v>
      </c>
      <c r="I2736">
        <v>2</v>
      </c>
      <c r="J2736">
        <v>0.2</v>
      </c>
      <c r="K2736" s="6">
        <v>22.529599999999999</v>
      </c>
      <c r="L2736">
        <f>YEAR(Table1[[#This Row],[Ship Date]])</f>
        <v>2014</v>
      </c>
      <c r="M2736" t="str">
        <f>TEXT(Table1[[#This Row],[Ship Date]],"mmm")</f>
        <v>May</v>
      </c>
      <c r="N2736">
        <f>ROUNDUP(MONTH(Table1[[#This Row],[Ship Date]])/3,0)</f>
        <v>2</v>
      </c>
    </row>
    <row r="2737" spans="1:14" x14ac:dyDescent="0.3">
      <c r="A2737">
        <v>2753</v>
      </c>
      <c r="B2737" t="s">
        <v>3441</v>
      </c>
      <c r="C2737" t="s">
        <v>3442</v>
      </c>
      <c r="D2737" t="s">
        <v>2353</v>
      </c>
      <c r="E2737" s="1">
        <v>42111</v>
      </c>
      <c r="F2737" s="1">
        <v>42115</v>
      </c>
      <c r="G2737" t="s">
        <v>22</v>
      </c>
      <c r="H2737" s="6">
        <v>5.56</v>
      </c>
      <c r="I2737">
        <v>2</v>
      </c>
      <c r="J2737">
        <v>0</v>
      </c>
      <c r="K2737" s="6">
        <v>2.2240000000000002</v>
      </c>
      <c r="L2737">
        <f>YEAR(Table1[[#This Row],[Ship Date]])</f>
        <v>2015</v>
      </c>
      <c r="M2737" t="str">
        <f>TEXT(Table1[[#This Row],[Ship Date]],"mmm")</f>
        <v>Apr</v>
      </c>
      <c r="N2737">
        <f>ROUNDUP(MONTH(Table1[[#This Row],[Ship Date]])/3,0)</f>
        <v>2</v>
      </c>
    </row>
    <row r="2738" spans="1:14" x14ac:dyDescent="0.3">
      <c r="A2738">
        <v>2754</v>
      </c>
      <c r="B2738" t="s">
        <v>3441</v>
      </c>
      <c r="C2738" t="s">
        <v>3442</v>
      </c>
      <c r="D2738" t="s">
        <v>1284</v>
      </c>
      <c r="E2738" s="1">
        <v>42111</v>
      </c>
      <c r="F2738" s="1">
        <v>42115</v>
      </c>
      <c r="G2738" t="s">
        <v>22</v>
      </c>
      <c r="H2738" s="6">
        <v>323.37</v>
      </c>
      <c r="I2738">
        <v>3</v>
      </c>
      <c r="J2738">
        <v>0</v>
      </c>
      <c r="K2738" s="6">
        <v>129.34800000000001</v>
      </c>
      <c r="L2738">
        <f>YEAR(Table1[[#This Row],[Ship Date]])</f>
        <v>2015</v>
      </c>
      <c r="M2738" t="str">
        <f>TEXT(Table1[[#This Row],[Ship Date]],"mmm")</f>
        <v>Apr</v>
      </c>
      <c r="N2738">
        <f>ROUNDUP(MONTH(Table1[[#This Row],[Ship Date]])/3,0)</f>
        <v>2</v>
      </c>
    </row>
    <row r="2739" spans="1:14" x14ac:dyDescent="0.3">
      <c r="A2739">
        <v>2755</v>
      </c>
      <c r="B2739" t="s">
        <v>3441</v>
      </c>
      <c r="C2739" t="s">
        <v>3442</v>
      </c>
      <c r="D2739" t="s">
        <v>2081</v>
      </c>
      <c r="E2739" s="1">
        <v>42111</v>
      </c>
      <c r="F2739" s="1">
        <v>42115</v>
      </c>
      <c r="G2739" t="s">
        <v>22</v>
      </c>
      <c r="H2739" s="6">
        <v>783.96</v>
      </c>
      <c r="I2739">
        <v>5</v>
      </c>
      <c r="J2739">
        <v>0.2</v>
      </c>
      <c r="K2739" s="6">
        <v>68.596500000000006</v>
      </c>
      <c r="L2739">
        <f>YEAR(Table1[[#This Row],[Ship Date]])</f>
        <v>2015</v>
      </c>
      <c r="M2739" t="str">
        <f>TEXT(Table1[[#This Row],[Ship Date]],"mmm")</f>
        <v>Apr</v>
      </c>
      <c r="N2739">
        <f>ROUNDUP(MONTH(Table1[[#This Row],[Ship Date]])/3,0)</f>
        <v>2</v>
      </c>
    </row>
    <row r="2740" spans="1:14" x14ac:dyDescent="0.3">
      <c r="A2740">
        <v>2756</v>
      </c>
      <c r="B2740" t="s">
        <v>3441</v>
      </c>
      <c r="C2740" t="s">
        <v>3442</v>
      </c>
      <c r="D2740" t="s">
        <v>3237</v>
      </c>
      <c r="E2740" s="1">
        <v>42111</v>
      </c>
      <c r="F2740" s="1">
        <v>42115</v>
      </c>
      <c r="G2740" t="s">
        <v>22</v>
      </c>
      <c r="H2740" s="6">
        <v>1447.65</v>
      </c>
      <c r="I2740">
        <v>5</v>
      </c>
      <c r="J2740">
        <v>0</v>
      </c>
      <c r="K2740" s="6">
        <v>419.81849999999997</v>
      </c>
      <c r="L2740">
        <f>YEAR(Table1[[#This Row],[Ship Date]])</f>
        <v>2015</v>
      </c>
      <c r="M2740" t="str">
        <f>TEXT(Table1[[#This Row],[Ship Date]],"mmm")</f>
        <v>Apr</v>
      </c>
      <c r="N2740">
        <f>ROUNDUP(MONTH(Table1[[#This Row],[Ship Date]])/3,0)</f>
        <v>2</v>
      </c>
    </row>
    <row r="2741" spans="1:14" x14ac:dyDescent="0.3">
      <c r="A2741">
        <v>2757</v>
      </c>
      <c r="B2741" t="s">
        <v>3441</v>
      </c>
      <c r="C2741" t="s">
        <v>3442</v>
      </c>
      <c r="D2741" t="s">
        <v>3123</v>
      </c>
      <c r="E2741" s="1">
        <v>42111</v>
      </c>
      <c r="F2741" s="1">
        <v>42115</v>
      </c>
      <c r="G2741" t="s">
        <v>22</v>
      </c>
      <c r="H2741" s="6">
        <v>11.96</v>
      </c>
      <c r="I2741">
        <v>2</v>
      </c>
      <c r="J2741">
        <v>0</v>
      </c>
      <c r="K2741" s="6">
        <v>5.8604000000000003</v>
      </c>
      <c r="L2741">
        <f>YEAR(Table1[[#This Row],[Ship Date]])</f>
        <v>2015</v>
      </c>
      <c r="M2741" t="str">
        <f>TEXT(Table1[[#This Row],[Ship Date]],"mmm")</f>
        <v>Apr</v>
      </c>
      <c r="N2741">
        <f>ROUNDUP(MONTH(Table1[[#This Row],[Ship Date]])/3,0)</f>
        <v>2</v>
      </c>
    </row>
    <row r="2742" spans="1:14" x14ac:dyDescent="0.3">
      <c r="A2742">
        <v>2758</v>
      </c>
      <c r="B2742" t="s">
        <v>3443</v>
      </c>
      <c r="C2742" t="s">
        <v>1322</v>
      </c>
      <c r="D2742" t="s">
        <v>1364</v>
      </c>
      <c r="E2742" s="1">
        <v>42532</v>
      </c>
      <c r="F2742" s="1">
        <v>42534</v>
      </c>
      <c r="G2742" t="s">
        <v>14</v>
      </c>
      <c r="H2742" s="6">
        <v>239.97</v>
      </c>
      <c r="I2742">
        <v>3</v>
      </c>
      <c r="J2742">
        <v>0</v>
      </c>
      <c r="K2742" s="6">
        <v>71.991</v>
      </c>
      <c r="L2742">
        <f>YEAR(Table1[[#This Row],[Ship Date]])</f>
        <v>2016</v>
      </c>
      <c r="M2742" t="str">
        <f>TEXT(Table1[[#This Row],[Ship Date]],"mmm")</f>
        <v>Jun</v>
      </c>
      <c r="N2742">
        <f>ROUNDUP(MONTH(Table1[[#This Row],[Ship Date]])/3,0)</f>
        <v>2</v>
      </c>
    </row>
    <row r="2743" spans="1:14" x14ac:dyDescent="0.3">
      <c r="A2743">
        <v>2759</v>
      </c>
      <c r="B2743" t="s">
        <v>3444</v>
      </c>
      <c r="C2743" t="s">
        <v>3445</v>
      </c>
      <c r="D2743" t="s">
        <v>2188</v>
      </c>
      <c r="E2743" s="1">
        <v>42440</v>
      </c>
      <c r="F2743" s="1">
        <v>42444</v>
      </c>
      <c r="G2743" t="s">
        <v>22</v>
      </c>
      <c r="H2743" s="6">
        <v>76.92</v>
      </c>
      <c r="I2743">
        <v>4</v>
      </c>
      <c r="J2743">
        <v>0</v>
      </c>
      <c r="K2743" s="6">
        <v>31.537199999999999</v>
      </c>
      <c r="L2743">
        <f>YEAR(Table1[[#This Row],[Ship Date]])</f>
        <v>2016</v>
      </c>
      <c r="M2743" t="str">
        <f>TEXT(Table1[[#This Row],[Ship Date]],"mmm")</f>
        <v>Mar</v>
      </c>
      <c r="N2743">
        <f>ROUNDUP(MONTH(Table1[[#This Row],[Ship Date]])/3,0)</f>
        <v>1</v>
      </c>
    </row>
    <row r="2744" spans="1:14" x14ac:dyDescent="0.3">
      <c r="A2744">
        <v>2760</v>
      </c>
      <c r="B2744" t="s">
        <v>3444</v>
      </c>
      <c r="C2744" t="s">
        <v>3445</v>
      </c>
      <c r="D2744" t="s">
        <v>1639</v>
      </c>
      <c r="E2744" s="1">
        <v>42440</v>
      </c>
      <c r="F2744" s="1">
        <v>42444</v>
      </c>
      <c r="G2744" t="s">
        <v>22</v>
      </c>
      <c r="H2744" s="6">
        <v>481.32</v>
      </c>
      <c r="I2744">
        <v>4</v>
      </c>
      <c r="J2744">
        <v>0</v>
      </c>
      <c r="K2744" s="6">
        <v>125.14319999999999</v>
      </c>
      <c r="L2744">
        <f>YEAR(Table1[[#This Row],[Ship Date]])</f>
        <v>2016</v>
      </c>
      <c r="M2744" t="str">
        <f>TEXT(Table1[[#This Row],[Ship Date]],"mmm")</f>
        <v>Mar</v>
      </c>
      <c r="N2744">
        <f>ROUNDUP(MONTH(Table1[[#This Row],[Ship Date]])/3,0)</f>
        <v>1</v>
      </c>
    </row>
    <row r="2745" spans="1:14" x14ac:dyDescent="0.3">
      <c r="A2745">
        <v>2761</v>
      </c>
      <c r="B2745" t="s">
        <v>3446</v>
      </c>
      <c r="C2745" t="s">
        <v>3447</v>
      </c>
      <c r="D2745" t="s">
        <v>734</v>
      </c>
      <c r="E2745" s="1">
        <v>41785</v>
      </c>
      <c r="F2745" s="1">
        <v>41788</v>
      </c>
      <c r="G2745" t="s">
        <v>82</v>
      </c>
      <c r="H2745" s="6">
        <v>48.4</v>
      </c>
      <c r="I2745">
        <v>5</v>
      </c>
      <c r="J2745">
        <v>0</v>
      </c>
      <c r="K2745" s="6">
        <v>23.231999999999999</v>
      </c>
      <c r="L2745">
        <f>YEAR(Table1[[#This Row],[Ship Date]])</f>
        <v>2014</v>
      </c>
      <c r="M2745" t="str">
        <f>TEXT(Table1[[#This Row],[Ship Date]],"mmm")</f>
        <v>May</v>
      </c>
      <c r="N2745">
        <f>ROUNDUP(MONTH(Table1[[#This Row],[Ship Date]])/3,0)</f>
        <v>2</v>
      </c>
    </row>
    <row r="2746" spans="1:14" x14ac:dyDescent="0.3">
      <c r="A2746">
        <v>2762</v>
      </c>
      <c r="B2746" t="s">
        <v>3448</v>
      </c>
      <c r="C2746" t="s">
        <v>307</v>
      </c>
      <c r="D2746" t="s">
        <v>3449</v>
      </c>
      <c r="E2746" s="1">
        <v>43020</v>
      </c>
      <c r="F2746" s="1">
        <v>43022</v>
      </c>
      <c r="G2746" t="s">
        <v>82</v>
      </c>
      <c r="H2746" s="6">
        <v>0.99</v>
      </c>
      <c r="I2746">
        <v>1</v>
      </c>
      <c r="J2746">
        <v>0</v>
      </c>
      <c r="K2746" s="6">
        <v>0.43559999999999999</v>
      </c>
      <c r="L2746">
        <f>YEAR(Table1[[#This Row],[Ship Date]])</f>
        <v>2017</v>
      </c>
      <c r="M2746" t="str">
        <f>TEXT(Table1[[#This Row],[Ship Date]],"mmm")</f>
        <v>Oct</v>
      </c>
      <c r="N2746">
        <f>ROUNDUP(MONTH(Table1[[#This Row],[Ship Date]])/3,0)</f>
        <v>4</v>
      </c>
    </row>
    <row r="2747" spans="1:14" x14ac:dyDescent="0.3">
      <c r="A2747">
        <v>2763</v>
      </c>
      <c r="B2747" t="s">
        <v>3448</v>
      </c>
      <c r="C2747" t="s">
        <v>307</v>
      </c>
      <c r="D2747" t="s">
        <v>2130</v>
      </c>
      <c r="E2747" s="1">
        <v>43020</v>
      </c>
      <c r="F2747" s="1">
        <v>43022</v>
      </c>
      <c r="G2747" t="s">
        <v>82</v>
      </c>
      <c r="H2747" s="6">
        <v>101.84</v>
      </c>
      <c r="I2747">
        <v>5</v>
      </c>
      <c r="J2747">
        <v>0.2</v>
      </c>
      <c r="K2747" s="6">
        <v>36.917000000000002</v>
      </c>
      <c r="L2747">
        <f>YEAR(Table1[[#This Row],[Ship Date]])</f>
        <v>2017</v>
      </c>
      <c r="M2747" t="str">
        <f>TEXT(Table1[[#This Row],[Ship Date]],"mmm")</f>
        <v>Oct</v>
      </c>
      <c r="N2747">
        <f>ROUNDUP(MONTH(Table1[[#This Row],[Ship Date]])/3,0)</f>
        <v>4</v>
      </c>
    </row>
    <row r="2748" spans="1:14" x14ac:dyDescent="0.3">
      <c r="A2748">
        <v>2764</v>
      </c>
      <c r="B2748" t="s">
        <v>3450</v>
      </c>
      <c r="C2748" t="s">
        <v>2248</v>
      </c>
      <c r="D2748" t="s">
        <v>3451</v>
      </c>
      <c r="E2748" s="1">
        <v>42908</v>
      </c>
      <c r="F2748" s="1">
        <v>42914</v>
      </c>
      <c r="G2748" t="s">
        <v>22</v>
      </c>
      <c r="H2748" s="6">
        <v>10.332000000000001</v>
      </c>
      <c r="I2748">
        <v>3</v>
      </c>
      <c r="J2748">
        <v>0.7</v>
      </c>
      <c r="K2748" s="6">
        <v>-7.5768000000000004</v>
      </c>
      <c r="L2748">
        <f>YEAR(Table1[[#This Row],[Ship Date]])</f>
        <v>2017</v>
      </c>
      <c r="M2748" t="str">
        <f>TEXT(Table1[[#This Row],[Ship Date]],"mmm")</f>
        <v>Jun</v>
      </c>
      <c r="N2748">
        <f>ROUNDUP(MONTH(Table1[[#This Row],[Ship Date]])/3,0)</f>
        <v>2</v>
      </c>
    </row>
    <row r="2749" spans="1:14" x14ac:dyDescent="0.3">
      <c r="A2749">
        <v>2765</v>
      </c>
      <c r="B2749" t="s">
        <v>3450</v>
      </c>
      <c r="C2749" t="s">
        <v>2248</v>
      </c>
      <c r="D2749" t="s">
        <v>706</v>
      </c>
      <c r="E2749" s="1">
        <v>42908</v>
      </c>
      <c r="F2749" s="1">
        <v>42914</v>
      </c>
      <c r="G2749" t="s">
        <v>22</v>
      </c>
      <c r="H2749" s="6">
        <v>31.155000000000001</v>
      </c>
      <c r="I2749">
        <v>5</v>
      </c>
      <c r="J2749">
        <v>0.7</v>
      </c>
      <c r="K2749" s="6">
        <v>-23.8855</v>
      </c>
      <c r="L2749">
        <f>YEAR(Table1[[#This Row],[Ship Date]])</f>
        <v>2017</v>
      </c>
      <c r="M2749" t="str">
        <f>TEXT(Table1[[#This Row],[Ship Date]],"mmm")</f>
        <v>Jun</v>
      </c>
      <c r="N2749">
        <f>ROUNDUP(MONTH(Table1[[#This Row],[Ship Date]])/3,0)</f>
        <v>2</v>
      </c>
    </row>
    <row r="2750" spans="1:14" x14ac:dyDescent="0.3">
      <c r="A2750">
        <v>2766</v>
      </c>
      <c r="B2750" t="s">
        <v>3450</v>
      </c>
      <c r="C2750" t="s">
        <v>2248</v>
      </c>
      <c r="D2750" t="s">
        <v>3452</v>
      </c>
      <c r="E2750" s="1">
        <v>42908</v>
      </c>
      <c r="F2750" s="1">
        <v>42914</v>
      </c>
      <c r="G2750" t="s">
        <v>22</v>
      </c>
      <c r="H2750" s="6">
        <v>8.9280000000000008</v>
      </c>
      <c r="I2750">
        <v>2</v>
      </c>
      <c r="J2750">
        <v>0.2</v>
      </c>
      <c r="K2750" s="6">
        <v>0.66959999999999997</v>
      </c>
      <c r="L2750">
        <f>YEAR(Table1[[#This Row],[Ship Date]])</f>
        <v>2017</v>
      </c>
      <c r="M2750" t="str">
        <f>TEXT(Table1[[#This Row],[Ship Date]],"mmm")</f>
        <v>Jun</v>
      </c>
      <c r="N2750">
        <f>ROUNDUP(MONTH(Table1[[#This Row],[Ship Date]])/3,0)</f>
        <v>2</v>
      </c>
    </row>
    <row r="2751" spans="1:14" x14ac:dyDescent="0.3">
      <c r="A2751">
        <v>2767</v>
      </c>
      <c r="B2751" t="s">
        <v>3453</v>
      </c>
      <c r="C2751" t="s">
        <v>1585</v>
      </c>
      <c r="D2751" t="s">
        <v>3454</v>
      </c>
      <c r="E2751" s="1">
        <v>42750</v>
      </c>
      <c r="F2751" s="1">
        <v>42753</v>
      </c>
      <c r="G2751" t="s">
        <v>82</v>
      </c>
      <c r="H2751" s="6">
        <v>34.384</v>
      </c>
      <c r="I2751">
        <v>1</v>
      </c>
      <c r="J2751">
        <v>0.2</v>
      </c>
      <c r="K2751" s="6">
        <v>3.8681999999999999</v>
      </c>
      <c r="L2751">
        <f>YEAR(Table1[[#This Row],[Ship Date]])</f>
        <v>2017</v>
      </c>
      <c r="M2751" t="str">
        <f>TEXT(Table1[[#This Row],[Ship Date]],"mmm")</f>
        <v>Jan</v>
      </c>
      <c r="N2751">
        <f>ROUNDUP(MONTH(Table1[[#This Row],[Ship Date]])/3,0)</f>
        <v>1</v>
      </c>
    </row>
    <row r="2752" spans="1:14" x14ac:dyDescent="0.3">
      <c r="A2752">
        <v>2768</v>
      </c>
      <c r="B2752" t="s">
        <v>3453</v>
      </c>
      <c r="C2752" t="s">
        <v>1585</v>
      </c>
      <c r="D2752" t="s">
        <v>464</v>
      </c>
      <c r="E2752" s="1">
        <v>42750</v>
      </c>
      <c r="F2752" s="1">
        <v>42753</v>
      </c>
      <c r="G2752" t="s">
        <v>82</v>
      </c>
      <c r="H2752" s="6">
        <v>1924.16</v>
      </c>
      <c r="I2752">
        <v>8</v>
      </c>
      <c r="J2752">
        <v>0.2</v>
      </c>
      <c r="K2752" s="6">
        <v>312.67599999999999</v>
      </c>
      <c r="L2752">
        <f>YEAR(Table1[[#This Row],[Ship Date]])</f>
        <v>2017</v>
      </c>
      <c r="M2752" t="str">
        <f>TEXT(Table1[[#This Row],[Ship Date]],"mmm")</f>
        <v>Jan</v>
      </c>
      <c r="N2752">
        <f>ROUNDUP(MONTH(Table1[[#This Row],[Ship Date]])/3,0)</f>
        <v>1</v>
      </c>
    </row>
    <row r="2753" spans="1:14" x14ac:dyDescent="0.3">
      <c r="A2753">
        <v>2769</v>
      </c>
      <c r="B2753" t="s">
        <v>3455</v>
      </c>
      <c r="C2753" t="s">
        <v>3456</v>
      </c>
      <c r="D2753" t="s">
        <v>3457</v>
      </c>
      <c r="E2753" s="1">
        <v>42096</v>
      </c>
      <c r="F2753" s="1">
        <v>42101</v>
      </c>
      <c r="G2753" t="s">
        <v>22</v>
      </c>
      <c r="H2753" s="6">
        <v>32.192</v>
      </c>
      <c r="I2753">
        <v>2</v>
      </c>
      <c r="J2753">
        <v>0.8</v>
      </c>
      <c r="K2753" s="6">
        <v>-80.48</v>
      </c>
      <c r="L2753">
        <f>YEAR(Table1[[#This Row],[Ship Date]])</f>
        <v>2015</v>
      </c>
      <c r="M2753" t="str">
        <f>TEXT(Table1[[#This Row],[Ship Date]],"mmm")</f>
        <v>Apr</v>
      </c>
      <c r="N2753">
        <f>ROUNDUP(MONTH(Table1[[#This Row],[Ship Date]])/3,0)</f>
        <v>2</v>
      </c>
    </row>
    <row r="2754" spans="1:14" x14ac:dyDescent="0.3">
      <c r="A2754">
        <v>2770</v>
      </c>
      <c r="B2754" t="s">
        <v>3455</v>
      </c>
      <c r="C2754" t="s">
        <v>3456</v>
      </c>
      <c r="D2754" t="s">
        <v>2312</v>
      </c>
      <c r="E2754" s="1">
        <v>42096</v>
      </c>
      <c r="F2754" s="1">
        <v>42101</v>
      </c>
      <c r="G2754" t="s">
        <v>22</v>
      </c>
      <c r="H2754" s="6">
        <v>50.12</v>
      </c>
      <c r="I2754">
        <v>7</v>
      </c>
      <c r="J2754">
        <v>0.2</v>
      </c>
      <c r="K2754" s="6">
        <v>-0.62649999999999995</v>
      </c>
      <c r="L2754">
        <f>YEAR(Table1[[#This Row],[Ship Date]])</f>
        <v>2015</v>
      </c>
      <c r="M2754" t="str">
        <f>TEXT(Table1[[#This Row],[Ship Date]],"mmm")</f>
        <v>Apr</v>
      </c>
      <c r="N2754">
        <f>ROUNDUP(MONTH(Table1[[#This Row],[Ship Date]])/3,0)</f>
        <v>2</v>
      </c>
    </row>
    <row r="2755" spans="1:14" x14ac:dyDescent="0.3">
      <c r="A2755">
        <v>2771</v>
      </c>
      <c r="B2755" t="s">
        <v>3455</v>
      </c>
      <c r="C2755" t="s">
        <v>3456</v>
      </c>
      <c r="D2755" t="s">
        <v>2819</v>
      </c>
      <c r="E2755" s="1">
        <v>42096</v>
      </c>
      <c r="F2755" s="1">
        <v>42101</v>
      </c>
      <c r="G2755" t="s">
        <v>22</v>
      </c>
      <c r="H2755" s="6">
        <v>47.975999999999999</v>
      </c>
      <c r="I2755">
        <v>3</v>
      </c>
      <c r="J2755">
        <v>0.2</v>
      </c>
      <c r="K2755" s="6">
        <v>1.7990999999999999</v>
      </c>
      <c r="L2755">
        <f>YEAR(Table1[[#This Row],[Ship Date]])</f>
        <v>2015</v>
      </c>
      <c r="M2755" t="str">
        <f>TEXT(Table1[[#This Row],[Ship Date]],"mmm")</f>
        <v>Apr</v>
      </c>
      <c r="N2755">
        <f>ROUNDUP(MONTH(Table1[[#This Row],[Ship Date]])/3,0)</f>
        <v>2</v>
      </c>
    </row>
    <row r="2756" spans="1:14" x14ac:dyDescent="0.3">
      <c r="A2756">
        <v>2772</v>
      </c>
      <c r="B2756" t="s">
        <v>3458</v>
      </c>
      <c r="C2756" t="s">
        <v>1663</v>
      </c>
      <c r="D2756" t="s">
        <v>757</v>
      </c>
      <c r="E2756" s="1">
        <v>42616</v>
      </c>
      <c r="F2756" s="1">
        <v>42623</v>
      </c>
      <c r="G2756" t="s">
        <v>22</v>
      </c>
      <c r="H2756" s="6">
        <v>54.5</v>
      </c>
      <c r="I2756">
        <v>5</v>
      </c>
      <c r="J2756">
        <v>0</v>
      </c>
      <c r="K2756" s="6">
        <v>14.17</v>
      </c>
      <c r="L2756">
        <f>YEAR(Table1[[#This Row],[Ship Date]])</f>
        <v>2016</v>
      </c>
      <c r="M2756" t="str">
        <f>TEXT(Table1[[#This Row],[Ship Date]],"mmm")</f>
        <v>Sep</v>
      </c>
      <c r="N2756">
        <f>ROUNDUP(MONTH(Table1[[#This Row],[Ship Date]])/3,0)</f>
        <v>3</v>
      </c>
    </row>
    <row r="2757" spans="1:14" x14ac:dyDescent="0.3">
      <c r="A2757">
        <v>2773</v>
      </c>
      <c r="B2757" t="s">
        <v>3459</v>
      </c>
      <c r="C2757" t="s">
        <v>2564</v>
      </c>
      <c r="D2757" t="s">
        <v>1553</v>
      </c>
      <c r="E2757" s="1">
        <v>43079</v>
      </c>
      <c r="F2757" s="1">
        <v>43081</v>
      </c>
      <c r="G2757" t="s">
        <v>82</v>
      </c>
      <c r="H2757" s="6">
        <v>19.103999999999999</v>
      </c>
      <c r="I2757">
        <v>3</v>
      </c>
      <c r="J2757">
        <v>0.2</v>
      </c>
      <c r="K2757" s="6">
        <v>5.7312000000000003</v>
      </c>
      <c r="L2757">
        <f>YEAR(Table1[[#This Row],[Ship Date]])</f>
        <v>2017</v>
      </c>
      <c r="M2757" t="str">
        <f>TEXT(Table1[[#This Row],[Ship Date]],"mmm")</f>
        <v>Dec</v>
      </c>
      <c r="N2757">
        <f>ROUNDUP(MONTH(Table1[[#This Row],[Ship Date]])/3,0)</f>
        <v>4</v>
      </c>
    </row>
    <row r="2758" spans="1:14" x14ac:dyDescent="0.3">
      <c r="A2758">
        <v>2774</v>
      </c>
      <c r="B2758" t="s">
        <v>3460</v>
      </c>
      <c r="C2758" t="s">
        <v>1611</v>
      </c>
      <c r="D2758" t="s">
        <v>192</v>
      </c>
      <c r="E2758" s="1">
        <v>42696</v>
      </c>
      <c r="F2758" s="1">
        <v>42700</v>
      </c>
      <c r="G2758" t="s">
        <v>22</v>
      </c>
      <c r="H2758" s="6">
        <v>49.44</v>
      </c>
      <c r="I2758">
        <v>3</v>
      </c>
      <c r="J2758">
        <v>0</v>
      </c>
      <c r="K2758" s="6">
        <v>24.2256</v>
      </c>
      <c r="L2758">
        <f>YEAR(Table1[[#This Row],[Ship Date]])</f>
        <v>2016</v>
      </c>
      <c r="M2758" t="str">
        <f>TEXT(Table1[[#This Row],[Ship Date]],"mmm")</f>
        <v>Nov</v>
      </c>
      <c r="N2758">
        <f>ROUNDUP(MONTH(Table1[[#This Row],[Ship Date]])/3,0)</f>
        <v>4</v>
      </c>
    </row>
    <row r="2759" spans="1:14" x14ac:dyDescent="0.3">
      <c r="A2759">
        <v>2775</v>
      </c>
      <c r="B2759" t="s">
        <v>3461</v>
      </c>
      <c r="C2759" t="s">
        <v>2516</v>
      </c>
      <c r="D2759" t="s">
        <v>1006</v>
      </c>
      <c r="E2759" s="1">
        <v>43050</v>
      </c>
      <c r="F2759" s="1">
        <v>43057</v>
      </c>
      <c r="G2759" t="s">
        <v>22</v>
      </c>
      <c r="H2759" s="6">
        <v>10.368</v>
      </c>
      <c r="I2759">
        <v>2</v>
      </c>
      <c r="J2759">
        <v>0.2</v>
      </c>
      <c r="K2759" s="6">
        <v>3.6288</v>
      </c>
      <c r="L2759">
        <f>YEAR(Table1[[#This Row],[Ship Date]])</f>
        <v>2017</v>
      </c>
      <c r="M2759" t="str">
        <f>TEXT(Table1[[#This Row],[Ship Date]],"mmm")</f>
        <v>Nov</v>
      </c>
      <c r="N2759">
        <f>ROUNDUP(MONTH(Table1[[#This Row],[Ship Date]])/3,0)</f>
        <v>4</v>
      </c>
    </row>
    <row r="2760" spans="1:14" x14ac:dyDescent="0.3">
      <c r="A2760">
        <v>2776</v>
      </c>
      <c r="B2760" t="s">
        <v>3462</v>
      </c>
      <c r="C2760" t="s">
        <v>150</v>
      </c>
      <c r="D2760" t="s">
        <v>477</v>
      </c>
      <c r="E2760" s="1">
        <v>42664</v>
      </c>
      <c r="F2760" s="1">
        <v>42668</v>
      </c>
      <c r="G2760" t="s">
        <v>22</v>
      </c>
      <c r="H2760" s="6">
        <v>154.44</v>
      </c>
      <c r="I2760">
        <v>3</v>
      </c>
      <c r="J2760">
        <v>0</v>
      </c>
      <c r="K2760" s="6">
        <v>1.5444</v>
      </c>
      <c r="L2760">
        <f>YEAR(Table1[[#This Row],[Ship Date]])</f>
        <v>2016</v>
      </c>
      <c r="M2760" t="str">
        <f>TEXT(Table1[[#This Row],[Ship Date]],"mmm")</f>
        <v>Oct</v>
      </c>
      <c r="N2760">
        <f>ROUNDUP(MONTH(Table1[[#This Row],[Ship Date]])/3,0)</f>
        <v>4</v>
      </c>
    </row>
    <row r="2761" spans="1:14" x14ac:dyDescent="0.3">
      <c r="A2761">
        <v>2777</v>
      </c>
      <c r="B2761" t="s">
        <v>3463</v>
      </c>
      <c r="C2761" t="s">
        <v>203</v>
      </c>
      <c r="D2761" t="s">
        <v>1984</v>
      </c>
      <c r="E2761" s="1">
        <v>42359</v>
      </c>
      <c r="F2761" s="1">
        <v>42363</v>
      </c>
      <c r="G2761" t="s">
        <v>22</v>
      </c>
      <c r="H2761" s="6">
        <v>60.984000000000002</v>
      </c>
      <c r="I2761">
        <v>7</v>
      </c>
      <c r="J2761">
        <v>0.2</v>
      </c>
      <c r="K2761" s="6">
        <v>4.5738000000000003</v>
      </c>
      <c r="L2761">
        <f>YEAR(Table1[[#This Row],[Ship Date]])</f>
        <v>2015</v>
      </c>
      <c r="M2761" t="str">
        <f>TEXT(Table1[[#This Row],[Ship Date]],"mmm")</f>
        <v>Dec</v>
      </c>
      <c r="N2761">
        <f>ROUNDUP(MONTH(Table1[[#This Row],[Ship Date]])/3,0)</f>
        <v>4</v>
      </c>
    </row>
    <row r="2762" spans="1:14" x14ac:dyDescent="0.3">
      <c r="A2762">
        <v>2778</v>
      </c>
      <c r="B2762" t="s">
        <v>3464</v>
      </c>
      <c r="C2762" t="s">
        <v>1518</v>
      </c>
      <c r="D2762" t="s">
        <v>2514</v>
      </c>
      <c r="E2762" s="1">
        <v>42202</v>
      </c>
      <c r="F2762" s="1">
        <v>42204</v>
      </c>
      <c r="G2762" t="s">
        <v>14</v>
      </c>
      <c r="H2762" s="6">
        <v>195.46600000000001</v>
      </c>
      <c r="I2762">
        <v>2</v>
      </c>
      <c r="J2762">
        <v>0.15</v>
      </c>
      <c r="K2762" s="6">
        <v>-13.797599999999999</v>
      </c>
      <c r="L2762">
        <f>YEAR(Table1[[#This Row],[Ship Date]])</f>
        <v>2015</v>
      </c>
      <c r="M2762" t="str">
        <f>TEXT(Table1[[#This Row],[Ship Date]],"mmm")</f>
        <v>Jul</v>
      </c>
      <c r="N2762">
        <f>ROUNDUP(MONTH(Table1[[#This Row],[Ship Date]])/3,0)</f>
        <v>3</v>
      </c>
    </row>
    <row r="2763" spans="1:14" x14ac:dyDescent="0.3">
      <c r="A2763">
        <v>2779</v>
      </c>
      <c r="B2763" t="s">
        <v>3465</v>
      </c>
      <c r="C2763" t="s">
        <v>711</v>
      </c>
      <c r="D2763" t="s">
        <v>693</v>
      </c>
      <c r="E2763" s="1">
        <v>42855</v>
      </c>
      <c r="F2763" s="1">
        <v>42860</v>
      </c>
      <c r="G2763" t="s">
        <v>22</v>
      </c>
      <c r="H2763" s="6">
        <v>23.68</v>
      </c>
      <c r="I2763">
        <v>8</v>
      </c>
      <c r="J2763">
        <v>0.2</v>
      </c>
      <c r="K2763" s="6">
        <v>6.2160000000000002</v>
      </c>
      <c r="L2763">
        <f>YEAR(Table1[[#This Row],[Ship Date]])</f>
        <v>2017</v>
      </c>
      <c r="M2763" t="str">
        <f>TEXT(Table1[[#This Row],[Ship Date]],"mmm")</f>
        <v>May</v>
      </c>
      <c r="N2763">
        <f>ROUNDUP(MONTH(Table1[[#This Row],[Ship Date]])/3,0)</f>
        <v>2</v>
      </c>
    </row>
    <row r="2764" spans="1:14" x14ac:dyDescent="0.3">
      <c r="A2764">
        <v>2780</v>
      </c>
      <c r="B2764" t="s">
        <v>3465</v>
      </c>
      <c r="C2764" t="s">
        <v>711</v>
      </c>
      <c r="D2764" t="s">
        <v>3466</v>
      </c>
      <c r="E2764" s="1">
        <v>42855</v>
      </c>
      <c r="F2764" s="1">
        <v>42860</v>
      </c>
      <c r="G2764" t="s">
        <v>22</v>
      </c>
      <c r="H2764" s="6">
        <v>2.3759999999999999</v>
      </c>
      <c r="I2764">
        <v>3</v>
      </c>
      <c r="J2764">
        <v>0.2</v>
      </c>
      <c r="K2764" s="6">
        <v>0.74250000000000005</v>
      </c>
      <c r="L2764">
        <f>YEAR(Table1[[#This Row],[Ship Date]])</f>
        <v>2017</v>
      </c>
      <c r="M2764" t="str">
        <f>TEXT(Table1[[#This Row],[Ship Date]],"mmm")</f>
        <v>May</v>
      </c>
      <c r="N2764">
        <f>ROUNDUP(MONTH(Table1[[#This Row],[Ship Date]])/3,0)</f>
        <v>2</v>
      </c>
    </row>
    <row r="2765" spans="1:14" x14ac:dyDescent="0.3">
      <c r="A2765">
        <v>2781</v>
      </c>
      <c r="B2765" t="s">
        <v>3467</v>
      </c>
      <c r="C2765" t="s">
        <v>3363</v>
      </c>
      <c r="D2765" t="s">
        <v>418</v>
      </c>
      <c r="E2765" s="1">
        <v>42861</v>
      </c>
      <c r="F2765" s="1">
        <v>42863</v>
      </c>
      <c r="G2765" t="s">
        <v>82</v>
      </c>
      <c r="H2765" s="6">
        <v>59.2</v>
      </c>
      <c r="I2765">
        <v>4</v>
      </c>
      <c r="J2765">
        <v>0</v>
      </c>
      <c r="K2765" s="6">
        <v>29.6</v>
      </c>
      <c r="L2765">
        <f>YEAR(Table1[[#This Row],[Ship Date]])</f>
        <v>2017</v>
      </c>
      <c r="M2765" t="str">
        <f>TEXT(Table1[[#This Row],[Ship Date]],"mmm")</f>
        <v>May</v>
      </c>
      <c r="N2765">
        <f>ROUNDUP(MONTH(Table1[[#This Row],[Ship Date]])/3,0)</f>
        <v>2</v>
      </c>
    </row>
    <row r="2766" spans="1:14" x14ac:dyDescent="0.3">
      <c r="A2766">
        <v>2782</v>
      </c>
      <c r="B2766" t="s">
        <v>3468</v>
      </c>
      <c r="C2766" t="s">
        <v>3355</v>
      </c>
      <c r="D2766" t="s">
        <v>434</v>
      </c>
      <c r="E2766" s="1">
        <v>43059</v>
      </c>
      <c r="F2766" s="1">
        <v>43066</v>
      </c>
      <c r="G2766" t="s">
        <v>22</v>
      </c>
      <c r="H2766" s="6">
        <v>22</v>
      </c>
      <c r="I2766">
        <v>10</v>
      </c>
      <c r="J2766">
        <v>0</v>
      </c>
      <c r="K2766" s="6">
        <v>9.68</v>
      </c>
      <c r="L2766">
        <f>YEAR(Table1[[#This Row],[Ship Date]])</f>
        <v>2017</v>
      </c>
      <c r="M2766" t="str">
        <f>TEXT(Table1[[#This Row],[Ship Date]],"mmm")</f>
        <v>Nov</v>
      </c>
      <c r="N2766">
        <f>ROUNDUP(MONTH(Table1[[#This Row],[Ship Date]])/3,0)</f>
        <v>4</v>
      </c>
    </row>
    <row r="2767" spans="1:14" x14ac:dyDescent="0.3">
      <c r="A2767">
        <v>2783</v>
      </c>
      <c r="B2767" t="s">
        <v>3469</v>
      </c>
      <c r="C2767" t="s">
        <v>2017</v>
      </c>
      <c r="D2767" t="s">
        <v>2062</v>
      </c>
      <c r="E2767" s="1">
        <v>42685</v>
      </c>
      <c r="F2767" s="1">
        <v>42690</v>
      </c>
      <c r="G2767" t="s">
        <v>22</v>
      </c>
      <c r="H2767" s="6">
        <v>257.98</v>
      </c>
      <c r="I2767">
        <v>2</v>
      </c>
      <c r="J2767">
        <v>0</v>
      </c>
      <c r="K2767" s="6">
        <v>74.8142</v>
      </c>
      <c r="L2767">
        <f>YEAR(Table1[[#This Row],[Ship Date]])</f>
        <v>2016</v>
      </c>
      <c r="M2767" t="str">
        <f>TEXT(Table1[[#This Row],[Ship Date]],"mmm")</f>
        <v>Nov</v>
      </c>
      <c r="N2767">
        <f>ROUNDUP(MONTH(Table1[[#This Row],[Ship Date]])/3,0)</f>
        <v>4</v>
      </c>
    </row>
    <row r="2768" spans="1:14" x14ac:dyDescent="0.3">
      <c r="A2768">
        <v>2784</v>
      </c>
      <c r="B2768" t="s">
        <v>3470</v>
      </c>
      <c r="C2768" t="s">
        <v>680</v>
      </c>
      <c r="D2768" t="s">
        <v>3471</v>
      </c>
      <c r="E2768" s="1">
        <v>42679</v>
      </c>
      <c r="F2768" s="1">
        <v>42684</v>
      </c>
      <c r="G2768" t="s">
        <v>22</v>
      </c>
      <c r="H2768" s="6">
        <v>23.988</v>
      </c>
      <c r="I2768">
        <v>2</v>
      </c>
      <c r="J2768">
        <v>0.4</v>
      </c>
      <c r="K2768" s="6">
        <v>-15.992000000000001</v>
      </c>
      <c r="L2768">
        <f>YEAR(Table1[[#This Row],[Ship Date]])</f>
        <v>2016</v>
      </c>
      <c r="M2768" t="str">
        <f>TEXT(Table1[[#This Row],[Ship Date]],"mmm")</f>
        <v>Nov</v>
      </c>
      <c r="N2768">
        <f>ROUNDUP(MONTH(Table1[[#This Row],[Ship Date]])/3,0)</f>
        <v>4</v>
      </c>
    </row>
    <row r="2769" spans="1:14" x14ac:dyDescent="0.3">
      <c r="A2769">
        <v>2785</v>
      </c>
      <c r="B2769" t="s">
        <v>3472</v>
      </c>
      <c r="C2769" t="s">
        <v>755</v>
      </c>
      <c r="D2769" t="s">
        <v>2558</v>
      </c>
      <c r="E2769" s="1">
        <v>42652</v>
      </c>
      <c r="F2769" s="1">
        <v>42658</v>
      </c>
      <c r="G2769" t="s">
        <v>22</v>
      </c>
      <c r="H2769" s="6">
        <v>23.975999999999999</v>
      </c>
      <c r="I2769">
        <v>4</v>
      </c>
      <c r="J2769">
        <v>0.4</v>
      </c>
      <c r="K2769" s="6">
        <v>-15.5844</v>
      </c>
      <c r="L2769">
        <f>YEAR(Table1[[#This Row],[Ship Date]])</f>
        <v>2016</v>
      </c>
      <c r="M2769" t="str">
        <f>TEXT(Table1[[#This Row],[Ship Date]],"mmm")</f>
        <v>Oct</v>
      </c>
      <c r="N2769">
        <f>ROUNDUP(MONTH(Table1[[#This Row],[Ship Date]])/3,0)</f>
        <v>4</v>
      </c>
    </row>
    <row r="2770" spans="1:14" x14ac:dyDescent="0.3">
      <c r="A2770">
        <v>2786</v>
      </c>
      <c r="B2770" t="s">
        <v>3473</v>
      </c>
      <c r="C2770" t="s">
        <v>2456</v>
      </c>
      <c r="D2770" t="s">
        <v>1007</v>
      </c>
      <c r="E2770" s="1">
        <v>42268</v>
      </c>
      <c r="F2770" s="1">
        <v>42270</v>
      </c>
      <c r="G2770" t="s">
        <v>82</v>
      </c>
      <c r="H2770" s="6">
        <v>601.53599999999994</v>
      </c>
      <c r="I2770">
        <v>4</v>
      </c>
      <c r="J2770">
        <v>0.2</v>
      </c>
      <c r="K2770" s="6">
        <v>0</v>
      </c>
      <c r="L2770">
        <f>YEAR(Table1[[#This Row],[Ship Date]])</f>
        <v>2015</v>
      </c>
      <c r="M2770" t="str">
        <f>TEXT(Table1[[#This Row],[Ship Date]],"mmm")</f>
        <v>Sep</v>
      </c>
      <c r="N2770">
        <f>ROUNDUP(MONTH(Table1[[#This Row],[Ship Date]])/3,0)</f>
        <v>3</v>
      </c>
    </row>
    <row r="2771" spans="1:14" x14ac:dyDescent="0.3">
      <c r="A2771">
        <v>2787</v>
      </c>
      <c r="B2771" t="s">
        <v>3473</v>
      </c>
      <c r="C2771" t="s">
        <v>2456</v>
      </c>
      <c r="D2771" t="s">
        <v>3474</v>
      </c>
      <c r="E2771" s="1">
        <v>42268</v>
      </c>
      <c r="F2771" s="1">
        <v>42270</v>
      </c>
      <c r="G2771" t="s">
        <v>82</v>
      </c>
      <c r="H2771" s="6">
        <v>7.9</v>
      </c>
      <c r="I2771">
        <v>2</v>
      </c>
      <c r="J2771">
        <v>0</v>
      </c>
      <c r="K2771" s="6">
        <v>2.528</v>
      </c>
      <c r="L2771">
        <f>YEAR(Table1[[#This Row],[Ship Date]])</f>
        <v>2015</v>
      </c>
      <c r="M2771" t="str">
        <f>TEXT(Table1[[#This Row],[Ship Date]],"mmm")</f>
        <v>Sep</v>
      </c>
      <c r="N2771">
        <f>ROUNDUP(MONTH(Table1[[#This Row],[Ship Date]])/3,0)</f>
        <v>3</v>
      </c>
    </row>
    <row r="2772" spans="1:14" x14ac:dyDescent="0.3">
      <c r="A2772">
        <v>2788</v>
      </c>
      <c r="B2772" t="s">
        <v>3475</v>
      </c>
      <c r="C2772" t="s">
        <v>2673</v>
      </c>
      <c r="D2772" t="s">
        <v>576</v>
      </c>
      <c r="E2772" s="1">
        <v>41975</v>
      </c>
      <c r="F2772" s="1">
        <v>41979</v>
      </c>
      <c r="G2772" t="s">
        <v>22</v>
      </c>
      <c r="H2772" s="6">
        <v>58.36</v>
      </c>
      <c r="I2772">
        <v>5</v>
      </c>
      <c r="J2772">
        <v>0.6</v>
      </c>
      <c r="K2772" s="6">
        <v>-24.803000000000001</v>
      </c>
      <c r="L2772">
        <f>YEAR(Table1[[#This Row],[Ship Date]])</f>
        <v>2014</v>
      </c>
      <c r="M2772" t="str">
        <f>TEXT(Table1[[#This Row],[Ship Date]],"mmm")</f>
        <v>Dec</v>
      </c>
      <c r="N2772">
        <f>ROUNDUP(MONTH(Table1[[#This Row],[Ship Date]])/3,0)</f>
        <v>4</v>
      </c>
    </row>
    <row r="2773" spans="1:14" x14ac:dyDescent="0.3">
      <c r="A2773">
        <v>2789</v>
      </c>
      <c r="B2773" t="s">
        <v>3475</v>
      </c>
      <c r="C2773" t="s">
        <v>2673</v>
      </c>
      <c r="D2773" t="s">
        <v>281</v>
      </c>
      <c r="E2773" s="1">
        <v>41975</v>
      </c>
      <c r="F2773" s="1">
        <v>41979</v>
      </c>
      <c r="G2773" t="s">
        <v>22</v>
      </c>
      <c r="H2773" s="6">
        <v>16.463999999999999</v>
      </c>
      <c r="I2773">
        <v>7</v>
      </c>
      <c r="J2773">
        <v>0.2</v>
      </c>
      <c r="K2773" s="6">
        <v>1.4406000000000001</v>
      </c>
      <c r="L2773">
        <f>YEAR(Table1[[#This Row],[Ship Date]])</f>
        <v>2014</v>
      </c>
      <c r="M2773" t="str">
        <f>TEXT(Table1[[#This Row],[Ship Date]],"mmm")</f>
        <v>Dec</v>
      </c>
      <c r="N2773">
        <f>ROUNDUP(MONTH(Table1[[#This Row],[Ship Date]])/3,0)</f>
        <v>4</v>
      </c>
    </row>
    <row r="2774" spans="1:14" x14ac:dyDescent="0.3">
      <c r="A2774">
        <v>2790</v>
      </c>
      <c r="B2774" t="s">
        <v>3475</v>
      </c>
      <c r="C2774" t="s">
        <v>2673</v>
      </c>
      <c r="D2774" t="s">
        <v>1148</v>
      </c>
      <c r="E2774" s="1">
        <v>41975</v>
      </c>
      <c r="F2774" s="1">
        <v>41979</v>
      </c>
      <c r="G2774" t="s">
        <v>22</v>
      </c>
      <c r="H2774" s="6">
        <v>39.96</v>
      </c>
      <c r="I2774">
        <v>5</v>
      </c>
      <c r="J2774">
        <v>0.6</v>
      </c>
      <c r="K2774" s="6">
        <v>-23.975999999999999</v>
      </c>
      <c r="L2774">
        <f>YEAR(Table1[[#This Row],[Ship Date]])</f>
        <v>2014</v>
      </c>
      <c r="M2774" t="str">
        <f>TEXT(Table1[[#This Row],[Ship Date]],"mmm")</f>
        <v>Dec</v>
      </c>
      <c r="N2774">
        <f>ROUNDUP(MONTH(Table1[[#This Row],[Ship Date]])/3,0)</f>
        <v>4</v>
      </c>
    </row>
    <row r="2775" spans="1:14" x14ac:dyDescent="0.3">
      <c r="A2775">
        <v>2791</v>
      </c>
      <c r="B2775" t="s">
        <v>3476</v>
      </c>
      <c r="C2775" t="s">
        <v>1388</v>
      </c>
      <c r="D2775" t="s">
        <v>204</v>
      </c>
      <c r="E2775" s="1">
        <v>41903</v>
      </c>
      <c r="F2775" s="1">
        <v>41904</v>
      </c>
      <c r="G2775" t="s">
        <v>82</v>
      </c>
      <c r="H2775" s="6">
        <v>25.96</v>
      </c>
      <c r="I2775">
        <v>2</v>
      </c>
      <c r="J2775">
        <v>0</v>
      </c>
      <c r="K2775" s="6">
        <v>7.5284000000000004</v>
      </c>
      <c r="L2775">
        <f>YEAR(Table1[[#This Row],[Ship Date]])</f>
        <v>2014</v>
      </c>
      <c r="M2775" t="str">
        <f>TEXT(Table1[[#This Row],[Ship Date]],"mmm")</f>
        <v>Sep</v>
      </c>
      <c r="N2775">
        <f>ROUNDUP(MONTH(Table1[[#This Row],[Ship Date]])/3,0)</f>
        <v>3</v>
      </c>
    </row>
    <row r="2776" spans="1:14" x14ac:dyDescent="0.3">
      <c r="A2776">
        <v>2792</v>
      </c>
      <c r="B2776" t="s">
        <v>3476</v>
      </c>
      <c r="C2776" t="s">
        <v>1388</v>
      </c>
      <c r="D2776" t="s">
        <v>2729</v>
      </c>
      <c r="E2776" s="1">
        <v>41903</v>
      </c>
      <c r="F2776" s="1">
        <v>41904</v>
      </c>
      <c r="G2776" t="s">
        <v>82</v>
      </c>
      <c r="H2776" s="6">
        <v>36.270000000000003</v>
      </c>
      <c r="I2776">
        <v>3</v>
      </c>
      <c r="J2776">
        <v>0</v>
      </c>
      <c r="K2776" s="6">
        <v>10.881</v>
      </c>
      <c r="L2776">
        <f>YEAR(Table1[[#This Row],[Ship Date]])</f>
        <v>2014</v>
      </c>
      <c r="M2776" t="str">
        <f>TEXT(Table1[[#This Row],[Ship Date]],"mmm")</f>
        <v>Sep</v>
      </c>
      <c r="N2776">
        <f>ROUNDUP(MONTH(Table1[[#This Row],[Ship Date]])/3,0)</f>
        <v>3</v>
      </c>
    </row>
    <row r="2777" spans="1:14" x14ac:dyDescent="0.3">
      <c r="A2777">
        <v>2793</v>
      </c>
      <c r="B2777" t="s">
        <v>3476</v>
      </c>
      <c r="C2777" t="s">
        <v>1388</v>
      </c>
      <c r="D2777" t="s">
        <v>1736</v>
      </c>
      <c r="E2777" s="1">
        <v>41903</v>
      </c>
      <c r="F2777" s="1">
        <v>41904</v>
      </c>
      <c r="G2777" t="s">
        <v>82</v>
      </c>
      <c r="H2777" s="6">
        <v>6.48</v>
      </c>
      <c r="I2777">
        <v>1</v>
      </c>
      <c r="J2777">
        <v>0</v>
      </c>
      <c r="K2777" s="6">
        <v>3.1103999999999998</v>
      </c>
      <c r="L2777">
        <f>YEAR(Table1[[#This Row],[Ship Date]])</f>
        <v>2014</v>
      </c>
      <c r="M2777" t="str">
        <f>TEXT(Table1[[#This Row],[Ship Date]],"mmm")</f>
        <v>Sep</v>
      </c>
      <c r="N2777">
        <f>ROUNDUP(MONTH(Table1[[#This Row],[Ship Date]])/3,0)</f>
        <v>3</v>
      </c>
    </row>
    <row r="2778" spans="1:14" x14ac:dyDescent="0.3">
      <c r="A2778">
        <v>2794</v>
      </c>
      <c r="B2778" t="s">
        <v>3477</v>
      </c>
      <c r="C2778" t="s">
        <v>3304</v>
      </c>
      <c r="D2778" t="s">
        <v>1375</v>
      </c>
      <c r="E2778" s="1">
        <v>41741</v>
      </c>
      <c r="F2778" s="1">
        <v>41746</v>
      </c>
      <c r="G2778" t="s">
        <v>22</v>
      </c>
      <c r="H2778" s="6">
        <v>1075.088</v>
      </c>
      <c r="I2778">
        <v>14</v>
      </c>
      <c r="J2778">
        <v>0.2</v>
      </c>
      <c r="K2778" s="6">
        <v>94.0702</v>
      </c>
      <c r="L2778">
        <f>YEAR(Table1[[#This Row],[Ship Date]])</f>
        <v>2014</v>
      </c>
      <c r="M2778" t="str">
        <f>TEXT(Table1[[#This Row],[Ship Date]],"mmm")</f>
        <v>Apr</v>
      </c>
      <c r="N2778">
        <f>ROUNDUP(MONTH(Table1[[#This Row],[Ship Date]])/3,0)</f>
        <v>2</v>
      </c>
    </row>
    <row r="2779" spans="1:14" x14ac:dyDescent="0.3">
      <c r="A2779">
        <v>2795</v>
      </c>
      <c r="B2779" t="s">
        <v>3477</v>
      </c>
      <c r="C2779" t="s">
        <v>3304</v>
      </c>
      <c r="D2779" t="s">
        <v>1744</v>
      </c>
      <c r="E2779" s="1">
        <v>41741</v>
      </c>
      <c r="F2779" s="1">
        <v>41746</v>
      </c>
      <c r="G2779" t="s">
        <v>22</v>
      </c>
      <c r="H2779" s="6">
        <v>438.36799999999999</v>
      </c>
      <c r="I2779">
        <v>4</v>
      </c>
      <c r="J2779">
        <v>0.2</v>
      </c>
      <c r="K2779" s="6">
        <v>38.357199999999999</v>
      </c>
      <c r="L2779">
        <f>YEAR(Table1[[#This Row],[Ship Date]])</f>
        <v>2014</v>
      </c>
      <c r="M2779" t="str">
        <f>TEXT(Table1[[#This Row],[Ship Date]],"mmm")</f>
        <v>Apr</v>
      </c>
      <c r="N2779">
        <f>ROUNDUP(MONTH(Table1[[#This Row],[Ship Date]])/3,0)</f>
        <v>2</v>
      </c>
    </row>
    <row r="2780" spans="1:14" x14ac:dyDescent="0.3">
      <c r="A2780">
        <v>2796</v>
      </c>
      <c r="B2780" t="s">
        <v>3477</v>
      </c>
      <c r="C2780" t="s">
        <v>3304</v>
      </c>
      <c r="D2780" t="s">
        <v>1026</v>
      </c>
      <c r="E2780" s="1">
        <v>41741</v>
      </c>
      <c r="F2780" s="1">
        <v>41746</v>
      </c>
      <c r="G2780" t="s">
        <v>22</v>
      </c>
      <c r="H2780" s="6">
        <v>18.088000000000001</v>
      </c>
      <c r="I2780">
        <v>7</v>
      </c>
      <c r="J2780">
        <v>0.2</v>
      </c>
      <c r="K2780" s="6">
        <v>6.5568999999999997</v>
      </c>
      <c r="L2780">
        <f>YEAR(Table1[[#This Row],[Ship Date]])</f>
        <v>2014</v>
      </c>
      <c r="M2780" t="str">
        <f>TEXT(Table1[[#This Row],[Ship Date]],"mmm")</f>
        <v>Apr</v>
      </c>
      <c r="N2780">
        <f>ROUNDUP(MONTH(Table1[[#This Row],[Ship Date]])/3,0)</f>
        <v>2</v>
      </c>
    </row>
    <row r="2781" spans="1:14" x14ac:dyDescent="0.3">
      <c r="A2781">
        <v>2797</v>
      </c>
      <c r="B2781" t="s">
        <v>3477</v>
      </c>
      <c r="C2781" t="s">
        <v>3304</v>
      </c>
      <c r="D2781" t="s">
        <v>861</v>
      </c>
      <c r="E2781" s="1">
        <v>41741</v>
      </c>
      <c r="F2781" s="1">
        <v>41746</v>
      </c>
      <c r="G2781" t="s">
        <v>22</v>
      </c>
      <c r="H2781" s="6">
        <v>308.49900000000002</v>
      </c>
      <c r="I2781">
        <v>3</v>
      </c>
      <c r="J2781">
        <v>0.15</v>
      </c>
      <c r="K2781" s="6">
        <v>-18.146999999999998</v>
      </c>
      <c r="L2781">
        <f>YEAR(Table1[[#This Row],[Ship Date]])</f>
        <v>2014</v>
      </c>
      <c r="M2781" t="str">
        <f>TEXT(Table1[[#This Row],[Ship Date]],"mmm")</f>
        <v>Apr</v>
      </c>
      <c r="N2781">
        <f>ROUNDUP(MONTH(Table1[[#This Row],[Ship Date]])/3,0)</f>
        <v>2</v>
      </c>
    </row>
    <row r="2782" spans="1:14" x14ac:dyDescent="0.3">
      <c r="A2782">
        <v>2798</v>
      </c>
      <c r="B2782" t="s">
        <v>3478</v>
      </c>
      <c r="C2782" t="s">
        <v>2284</v>
      </c>
      <c r="D2782" t="s">
        <v>2757</v>
      </c>
      <c r="E2782" s="1">
        <v>43028</v>
      </c>
      <c r="F2782" s="1">
        <v>43035</v>
      </c>
      <c r="G2782" t="s">
        <v>22</v>
      </c>
      <c r="H2782" s="6">
        <v>13.36</v>
      </c>
      <c r="I2782">
        <v>4</v>
      </c>
      <c r="J2782">
        <v>0</v>
      </c>
      <c r="K2782" s="6">
        <v>4.1416000000000004</v>
      </c>
      <c r="L2782">
        <f>YEAR(Table1[[#This Row],[Ship Date]])</f>
        <v>2017</v>
      </c>
      <c r="M2782" t="str">
        <f>TEXT(Table1[[#This Row],[Ship Date]],"mmm")</f>
        <v>Oct</v>
      </c>
      <c r="N2782">
        <f>ROUNDUP(MONTH(Table1[[#This Row],[Ship Date]])/3,0)</f>
        <v>4</v>
      </c>
    </row>
    <row r="2783" spans="1:14" x14ac:dyDescent="0.3">
      <c r="A2783">
        <v>2799</v>
      </c>
      <c r="B2783" t="s">
        <v>3478</v>
      </c>
      <c r="C2783" t="s">
        <v>2284</v>
      </c>
      <c r="D2783" t="s">
        <v>1413</v>
      </c>
      <c r="E2783" s="1">
        <v>43028</v>
      </c>
      <c r="F2783" s="1">
        <v>43035</v>
      </c>
      <c r="G2783" t="s">
        <v>22</v>
      </c>
      <c r="H2783" s="6">
        <v>39.96</v>
      </c>
      <c r="I2783">
        <v>2</v>
      </c>
      <c r="J2783">
        <v>0</v>
      </c>
      <c r="K2783" s="6">
        <v>18.781199999999998</v>
      </c>
      <c r="L2783">
        <f>YEAR(Table1[[#This Row],[Ship Date]])</f>
        <v>2017</v>
      </c>
      <c r="M2783" t="str">
        <f>TEXT(Table1[[#This Row],[Ship Date]],"mmm")</f>
        <v>Oct</v>
      </c>
      <c r="N2783">
        <f>ROUNDUP(MONTH(Table1[[#This Row],[Ship Date]])/3,0)</f>
        <v>4</v>
      </c>
    </row>
    <row r="2784" spans="1:14" x14ac:dyDescent="0.3">
      <c r="A2784">
        <v>2800</v>
      </c>
      <c r="B2784" t="s">
        <v>3478</v>
      </c>
      <c r="C2784" t="s">
        <v>2284</v>
      </c>
      <c r="D2784" t="s">
        <v>1474</v>
      </c>
      <c r="E2784" s="1">
        <v>43028</v>
      </c>
      <c r="F2784" s="1">
        <v>43035</v>
      </c>
      <c r="G2784" t="s">
        <v>22</v>
      </c>
      <c r="H2784" s="6">
        <v>145.85</v>
      </c>
      <c r="I2784">
        <v>5</v>
      </c>
      <c r="J2784">
        <v>0</v>
      </c>
      <c r="K2784" s="6">
        <v>70.007999999999996</v>
      </c>
      <c r="L2784">
        <f>YEAR(Table1[[#This Row],[Ship Date]])</f>
        <v>2017</v>
      </c>
      <c r="M2784" t="str">
        <f>TEXT(Table1[[#This Row],[Ship Date]],"mmm")</f>
        <v>Oct</v>
      </c>
      <c r="N2784">
        <f>ROUNDUP(MONTH(Table1[[#This Row],[Ship Date]])/3,0)</f>
        <v>4</v>
      </c>
    </row>
    <row r="2785" spans="1:14" x14ac:dyDescent="0.3">
      <c r="A2785">
        <v>2801</v>
      </c>
      <c r="B2785" t="s">
        <v>3479</v>
      </c>
      <c r="C2785" t="s">
        <v>1459</v>
      </c>
      <c r="D2785" t="s">
        <v>941</v>
      </c>
      <c r="E2785" s="1">
        <v>42668</v>
      </c>
      <c r="F2785" s="1">
        <v>42671</v>
      </c>
      <c r="G2785" t="s">
        <v>82</v>
      </c>
      <c r="H2785" s="6">
        <v>783.96</v>
      </c>
      <c r="I2785">
        <v>5</v>
      </c>
      <c r="J2785">
        <v>0.2</v>
      </c>
      <c r="K2785" s="6">
        <v>78.396000000000001</v>
      </c>
      <c r="L2785">
        <f>YEAR(Table1[[#This Row],[Ship Date]])</f>
        <v>2016</v>
      </c>
      <c r="M2785" t="str">
        <f>TEXT(Table1[[#This Row],[Ship Date]],"mmm")</f>
        <v>Oct</v>
      </c>
      <c r="N2785">
        <f>ROUNDUP(MONTH(Table1[[#This Row],[Ship Date]])/3,0)</f>
        <v>4</v>
      </c>
    </row>
    <row r="2786" spans="1:14" x14ac:dyDescent="0.3">
      <c r="A2786">
        <v>2802</v>
      </c>
      <c r="B2786" t="s">
        <v>3480</v>
      </c>
      <c r="C2786" t="s">
        <v>1400</v>
      </c>
      <c r="D2786" t="s">
        <v>75</v>
      </c>
      <c r="E2786" s="1">
        <v>42309</v>
      </c>
      <c r="F2786" s="1">
        <v>42312</v>
      </c>
      <c r="G2786" t="s">
        <v>82</v>
      </c>
      <c r="H2786" s="6">
        <v>7.88</v>
      </c>
      <c r="I2786">
        <v>1</v>
      </c>
      <c r="J2786">
        <v>0.2</v>
      </c>
      <c r="K2786" s="6">
        <v>1.7729999999999999</v>
      </c>
      <c r="L2786">
        <f>YEAR(Table1[[#This Row],[Ship Date]])</f>
        <v>2015</v>
      </c>
      <c r="M2786" t="str">
        <f>TEXT(Table1[[#This Row],[Ship Date]],"mmm")</f>
        <v>Nov</v>
      </c>
      <c r="N2786">
        <f>ROUNDUP(MONTH(Table1[[#This Row],[Ship Date]])/3,0)</f>
        <v>4</v>
      </c>
    </row>
    <row r="2787" spans="1:14" x14ac:dyDescent="0.3">
      <c r="A2787">
        <v>2803</v>
      </c>
      <c r="B2787" t="s">
        <v>3481</v>
      </c>
      <c r="C2787" t="s">
        <v>3482</v>
      </c>
      <c r="D2787" t="s">
        <v>198</v>
      </c>
      <c r="E2787" s="1">
        <v>43042</v>
      </c>
      <c r="F2787" s="1">
        <v>43047</v>
      </c>
      <c r="G2787" t="s">
        <v>22</v>
      </c>
      <c r="H2787" s="6">
        <v>41.37</v>
      </c>
      <c r="I2787">
        <v>3</v>
      </c>
      <c r="J2787">
        <v>0</v>
      </c>
      <c r="K2787" s="6">
        <v>17.375399999999999</v>
      </c>
      <c r="L2787">
        <f>YEAR(Table1[[#This Row],[Ship Date]])</f>
        <v>2017</v>
      </c>
      <c r="M2787" t="str">
        <f>TEXT(Table1[[#This Row],[Ship Date]],"mmm")</f>
        <v>Nov</v>
      </c>
      <c r="N2787">
        <f>ROUNDUP(MONTH(Table1[[#This Row],[Ship Date]])/3,0)</f>
        <v>4</v>
      </c>
    </row>
    <row r="2788" spans="1:14" x14ac:dyDescent="0.3">
      <c r="A2788">
        <v>2804</v>
      </c>
      <c r="B2788" t="s">
        <v>3483</v>
      </c>
      <c r="C2788" t="s">
        <v>2195</v>
      </c>
      <c r="D2788" t="s">
        <v>2504</v>
      </c>
      <c r="E2788" s="1">
        <v>42136</v>
      </c>
      <c r="F2788" s="1">
        <v>42140</v>
      </c>
      <c r="G2788" t="s">
        <v>22</v>
      </c>
      <c r="H2788" s="6">
        <v>12.84</v>
      </c>
      <c r="I2788">
        <v>3</v>
      </c>
      <c r="J2788">
        <v>0</v>
      </c>
      <c r="K2788" s="6">
        <v>5.7779999999999996</v>
      </c>
      <c r="L2788">
        <f>YEAR(Table1[[#This Row],[Ship Date]])</f>
        <v>2015</v>
      </c>
      <c r="M2788" t="str">
        <f>TEXT(Table1[[#This Row],[Ship Date]],"mmm")</f>
        <v>May</v>
      </c>
      <c r="N2788">
        <f>ROUNDUP(MONTH(Table1[[#This Row],[Ship Date]])/3,0)</f>
        <v>2</v>
      </c>
    </row>
    <row r="2789" spans="1:14" x14ac:dyDescent="0.3">
      <c r="A2789">
        <v>2805</v>
      </c>
      <c r="B2789" t="s">
        <v>3483</v>
      </c>
      <c r="C2789" t="s">
        <v>2195</v>
      </c>
      <c r="D2789" t="s">
        <v>3484</v>
      </c>
      <c r="E2789" s="1">
        <v>42136</v>
      </c>
      <c r="F2789" s="1">
        <v>42140</v>
      </c>
      <c r="G2789" t="s">
        <v>22</v>
      </c>
      <c r="H2789" s="6">
        <v>25.68</v>
      </c>
      <c r="I2789">
        <v>6</v>
      </c>
      <c r="J2789">
        <v>0</v>
      </c>
      <c r="K2789" s="6">
        <v>11.555999999999999</v>
      </c>
      <c r="L2789">
        <f>YEAR(Table1[[#This Row],[Ship Date]])</f>
        <v>2015</v>
      </c>
      <c r="M2789" t="str">
        <f>TEXT(Table1[[#This Row],[Ship Date]],"mmm")</f>
        <v>May</v>
      </c>
      <c r="N2789">
        <f>ROUNDUP(MONTH(Table1[[#This Row],[Ship Date]])/3,0)</f>
        <v>2</v>
      </c>
    </row>
    <row r="2790" spans="1:14" x14ac:dyDescent="0.3">
      <c r="A2790">
        <v>2806</v>
      </c>
      <c r="B2790" t="s">
        <v>3485</v>
      </c>
      <c r="C2790" t="s">
        <v>1021</v>
      </c>
      <c r="D2790" t="s">
        <v>2950</v>
      </c>
      <c r="E2790" s="1">
        <v>42254</v>
      </c>
      <c r="F2790" s="1">
        <v>42258</v>
      </c>
      <c r="G2790" t="s">
        <v>22</v>
      </c>
      <c r="H2790" s="6">
        <v>47.515999999999998</v>
      </c>
      <c r="I2790">
        <v>2</v>
      </c>
      <c r="J2790">
        <v>0.3</v>
      </c>
      <c r="K2790" s="6">
        <v>-2.0364</v>
      </c>
      <c r="L2790">
        <f>YEAR(Table1[[#This Row],[Ship Date]])</f>
        <v>2015</v>
      </c>
      <c r="M2790" t="str">
        <f>TEXT(Table1[[#This Row],[Ship Date]],"mmm")</f>
        <v>Sep</v>
      </c>
      <c r="N2790">
        <f>ROUNDUP(MONTH(Table1[[#This Row],[Ship Date]])/3,0)</f>
        <v>3</v>
      </c>
    </row>
    <row r="2791" spans="1:14" x14ac:dyDescent="0.3">
      <c r="A2791">
        <v>2807</v>
      </c>
      <c r="B2791" t="s">
        <v>3486</v>
      </c>
      <c r="C2791" t="s">
        <v>3487</v>
      </c>
      <c r="D2791" t="s">
        <v>2758</v>
      </c>
      <c r="E2791" s="1">
        <v>42210</v>
      </c>
      <c r="F2791" s="1">
        <v>42212</v>
      </c>
      <c r="G2791" t="s">
        <v>14</v>
      </c>
      <c r="H2791" s="6">
        <v>9.42</v>
      </c>
      <c r="I2791">
        <v>2</v>
      </c>
      <c r="J2791">
        <v>0</v>
      </c>
      <c r="K2791" s="6">
        <v>0.47099999999999997</v>
      </c>
      <c r="L2791">
        <f>YEAR(Table1[[#This Row],[Ship Date]])</f>
        <v>2015</v>
      </c>
      <c r="M2791" t="str">
        <f>TEXT(Table1[[#This Row],[Ship Date]],"mmm")</f>
        <v>Jul</v>
      </c>
      <c r="N2791">
        <f>ROUNDUP(MONTH(Table1[[#This Row],[Ship Date]])/3,0)</f>
        <v>3</v>
      </c>
    </row>
    <row r="2792" spans="1:14" x14ac:dyDescent="0.3">
      <c r="A2792">
        <v>2808</v>
      </c>
      <c r="B2792" t="s">
        <v>3486</v>
      </c>
      <c r="C2792" t="s">
        <v>3487</v>
      </c>
      <c r="D2792" t="s">
        <v>3488</v>
      </c>
      <c r="E2792" s="1">
        <v>42210</v>
      </c>
      <c r="F2792" s="1">
        <v>42212</v>
      </c>
      <c r="G2792" t="s">
        <v>14</v>
      </c>
      <c r="H2792" s="6">
        <v>12.96</v>
      </c>
      <c r="I2792">
        <v>2</v>
      </c>
      <c r="J2792">
        <v>0</v>
      </c>
      <c r="K2792" s="6">
        <v>6.2207999999999997</v>
      </c>
      <c r="L2792">
        <f>YEAR(Table1[[#This Row],[Ship Date]])</f>
        <v>2015</v>
      </c>
      <c r="M2792" t="str">
        <f>TEXT(Table1[[#This Row],[Ship Date]],"mmm")</f>
        <v>Jul</v>
      </c>
      <c r="N2792">
        <f>ROUNDUP(MONTH(Table1[[#This Row],[Ship Date]])/3,0)</f>
        <v>3</v>
      </c>
    </row>
    <row r="2793" spans="1:14" x14ac:dyDescent="0.3">
      <c r="A2793">
        <v>2809</v>
      </c>
      <c r="B2793" t="s">
        <v>3486</v>
      </c>
      <c r="C2793" t="s">
        <v>3487</v>
      </c>
      <c r="D2793" t="s">
        <v>2855</v>
      </c>
      <c r="E2793" s="1">
        <v>42210</v>
      </c>
      <c r="F2793" s="1">
        <v>42212</v>
      </c>
      <c r="G2793" t="s">
        <v>14</v>
      </c>
      <c r="H2793" s="6">
        <v>704.9</v>
      </c>
      <c r="I2793">
        <v>5</v>
      </c>
      <c r="J2793">
        <v>0</v>
      </c>
      <c r="K2793" s="6">
        <v>56.392000000000003</v>
      </c>
      <c r="L2793">
        <f>YEAR(Table1[[#This Row],[Ship Date]])</f>
        <v>2015</v>
      </c>
      <c r="M2793" t="str">
        <f>TEXT(Table1[[#This Row],[Ship Date]],"mmm")</f>
        <v>Jul</v>
      </c>
      <c r="N2793">
        <f>ROUNDUP(MONTH(Table1[[#This Row],[Ship Date]])/3,0)</f>
        <v>3</v>
      </c>
    </row>
    <row r="2794" spans="1:14" x14ac:dyDescent="0.3">
      <c r="A2794">
        <v>2810</v>
      </c>
      <c r="B2794" t="s">
        <v>3486</v>
      </c>
      <c r="C2794" t="s">
        <v>3487</v>
      </c>
      <c r="D2794" t="s">
        <v>2540</v>
      </c>
      <c r="E2794" s="1">
        <v>42210</v>
      </c>
      <c r="F2794" s="1">
        <v>42212</v>
      </c>
      <c r="G2794" t="s">
        <v>14</v>
      </c>
      <c r="H2794" s="6">
        <v>561.56799999999998</v>
      </c>
      <c r="I2794">
        <v>2</v>
      </c>
      <c r="J2794">
        <v>0.2</v>
      </c>
      <c r="K2794" s="6">
        <v>28.078399999999998</v>
      </c>
      <c r="L2794">
        <f>YEAR(Table1[[#This Row],[Ship Date]])</f>
        <v>2015</v>
      </c>
      <c r="M2794" t="str">
        <f>TEXT(Table1[[#This Row],[Ship Date]],"mmm")</f>
        <v>Jul</v>
      </c>
      <c r="N2794">
        <f>ROUNDUP(MONTH(Table1[[#This Row],[Ship Date]])/3,0)</f>
        <v>3</v>
      </c>
    </row>
    <row r="2795" spans="1:14" x14ac:dyDescent="0.3">
      <c r="A2795">
        <v>2811</v>
      </c>
      <c r="B2795" t="s">
        <v>3489</v>
      </c>
      <c r="C2795" t="s">
        <v>2266</v>
      </c>
      <c r="D2795" t="s">
        <v>740</v>
      </c>
      <c r="E2795" s="1">
        <v>42324</v>
      </c>
      <c r="F2795" s="1">
        <v>42326</v>
      </c>
      <c r="G2795" t="s">
        <v>14</v>
      </c>
      <c r="H2795" s="6">
        <v>179.82</v>
      </c>
      <c r="I2795">
        <v>9</v>
      </c>
      <c r="J2795">
        <v>0</v>
      </c>
      <c r="K2795" s="6">
        <v>84.5154</v>
      </c>
      <c r="L2795">
        <f>YEAR(Table1[[#This Row],[Ship Date]])</f>
        <v>2015</v>
      </c>
      <c r="M2795" t="str">
        <f>TEXT(Table1[[#This Row],[Ship Date]],"mmm")</f>
        <v>Nov</v>
      </c>
      <c r="N2795">
        <f>ROUNDUP(MONTH(Table1[[#This Row],[Ship Date]])/3,0)</f>
        <v>4</v>
      </c>
    </row>
    <row r="2796" spans="1:14" x14ac:dyDescent="0.3">
      <c r="A2796">
        <v>2812</v>
      </c>
      <c r="B2796" t="s">
        <v>3489</v>
      </c>
      <c r="C2796" t="s">
        <v>2266</v>
      </c>
      <c r="D2796" t="s">
        <v>3490</v>
      </c>
      <c r="E2796" s="1">
        <v>42324</v>
      </c>
      <c r="F2796" s="1">
        <v>42326</v>
      </c>
      <c r="G2796" t="s">
        <v>14</v>
      </c>
      <c r="H2796" s="6">
        <v>185.58</v>
      </c>
      <c r="I2796">
        <v>6</v>
      </c>
      <c r="J2796">
        <v>0</v>
      </c>
      <c r="K2796" s="6">
        <v>76.087800000000001</v>
      </c>
      <c r="L2796">
        <f>YEAR(Table1[[#This Row],[Ship Date]])</f>
        <v>2015</v>
      </c>
      <c r="M2796" t="str">
        <f>TEXT(Table1[[#This Row],[Ship Date]],"mmm")</f>
        <v>Nov</v>
      </c>
      <c r="N2796">
        <f>ROUNDUP(MONTH(Table1[[#This Row],[Ship Date]])/3,0)</f>
        <v>4</v>
      </c>
    </row>
    <row r="2797" spans="1:14" x14ac:dyDescent="0.3">
      <c r="A2797">
        <v>2813</v>
      </c>
      <c r="B2797" t="s">
        <v>3489</v>
      </c>
      <c r="C2797" t="s">
        <v>2266</v>
      </c>
      <c r="D2797" t="s">
        <v>1505</v>
      </c>
      <c r="E2797" s="1">
        <v>42324</v>
      </c>
      <c r="F2797" s="1">
        <v>42326</v>
      </c>
      <c r="G2797" t="s">
        <v>14</v>
      </c>
      <c r="H2797" s="6">
        <v>214.11</v>
      </c>
      <c r="I2797">
        <v>3</v>
      </c>
      <c r="J2797">
        <v>0</v>
      </c>
      <c r="K2797" s="6">
        <v>36.398699999999998</v>
      </c>
      <c r="L2797">
        <f>YEAR(Table1[[#This Row],[Ship Date]])</f>
        <v>2015</v>
      </c>
      <c r="M2797" t="str">
        <f>TEXT(Table1[[#This Row],[Ship Date]],"mmm")</f>
        <v>Nov</v>
      </c>
      <c r="N2797">
        <f>ROUNDUP(MONTH(Table1[[#This Row],[Ship Date]])/3,0)</f>
        <v>4</v>
      </c>
    </row>
    <row r="2798" spans="1:14" x14ac:dyDescent="0.3">
      <c r="A2798">
        <v>2814</v>
      </c>
      <c r="B2798" t="s">
        <v>3489</v>
      </c>
      <c r="C2798" t="s">
        <v>2266</v>
      </c>
      <c r="D2798" t="s">
        <v>3003</v>
      </c>
      <c r="E2798" s="1">
        <v>42324</v>
      </c>
      <c r="F2798" s="1">
        <v>42326</v>
      </c>
      <c r="G2798" t="s">
        <v>14</v>
      </c>
      <c r="H2798" s="6">
        <v>999.96</v>
      </c>
      <c r="I2798">
        <v>4</v>
      </c>
      <c r="J2798">
        <v>0</v>
      </c>
      <c r="K2798" s="6">
        <v>229.99080000000001</v>
      </c>
      <c r="L2798">
        <f>YEAR(Table1[[#This Row],[Ship Date]])</f>
        <v>2015</v>
      </c>
      <c r="M2798" t="str">
        <f>TEXT(Table1[[#This Row],[Ship Date]],"mmm")</f>
        <v>Nov</v>
      </c>
      <c r="N2798">
        <f>ROUNDUP(MONTH(Table1[[#This Row],[Ship Date]])/3,0)</f>
        <v>4</v>
      </c>
    </row>
    <row r="2799" spans="1:14" x14ac:dyDescent="0.3">
      <c r="A2799">
        <v>2815</v>
      </c>
      <c r="B2799" t="s">
        <v>3489</v>
      </c>
      <c r="C2799" t="s">
        <v>2266</v>
      </c>
      <c r="D2799" t="s">
        <v>1149</v>
      </c>
      <c r="E2799" s="1">
        <v>42324</v>
      </c>
      <c r="F2799" s="1">
        <v>42326</v>
      </c>
      <c r="G2799" t="s">
        <v>14</v>
      </c>
      <c r="H2799" s="6">
        <v>653.54999999999995</v>
      </c>
      <c r="I2799">
        <v>3</v>
      </c>
      <c r="J2799">
        <v>0</v>
      </c>
      <c r="K2799" s="6">
        <v>111.1035</v>
      </c>
      <c r="L2799">
        <f>YEAR(Table1[[#This Row],[Ship Date]])</f>
        <v>2015</v>
      </c>
      <c r="M2799" t="str">
        <f>TEXT(Table1[[#This Row],[Ship Date]],"mmm")</f>
        <v>Nov</v>
      </c>
      <c r="N2799">
        <f>ROUNDUP(MONTH(Table1[[#This Row],[Ship Date]])/3,0)</f>
        <v>4</v>
      </c>
    </row>
    <row r="2800" spans="1:14" x14ac:dyDescent="0.3">
      <c r="A2800">
        <v>2816</v>
      </c>
      <c r="B2800" t="s">
        <v>3491</v>
      </c>
      <c r="C2800" t="s">
        <v>3492</v>
      </c>
      <c r="D2800" t="s">
        <v>1488</v>
      </c>
      <c r="E2800" s="1">
        <v>42248</v>
      </c>
      <c r="F2800" s="1">
        <v>42255</v>
      </c>
      <c r="G2800" t="s">
        <v>22</v>
      </c>
      <c r="H2800" s="6">
        <v>114.6</v>
      </c>
      <c r="I2800">
        <v>5</v>
      </c>
      <c r="J2800">
        <v>0</v>
      </c>
      <c r="K2800" s="6">
        <v>51.57</v>
      </c>
      <c r="L2800">
        <f>YEAR(Table1[[#This Row],[Ship Date]])</f>
        <v>2015</v>
      </c>
      <c r="M2800" t="str">
        <f>TEXT(Table1[[#This Row],[Ship Date]],"mmm")</f>
        <v>Sep</v>
      </c>
      <c r="N2800">
        <f>ROUNDUP(MONTH(Table1[[#This Row],[Ship Date]])/3,0)</f>
        <v>3</v>
      </c>
    </row>
    <row r="2801" spans="1:14" x14ac:dyDescent="0.3">
      <c r="A2801">
        <v>2817</v>
      </c>
      <c r="B2801" t="s">
        <v>3491</v>
      </c>
      <c r="C2801" t="s">
        <v>3492</v>
      </c>
      <c r="D2801" t="s">
        <v>340</v>
      </c>
      <c r="E2801" s="1">
        <v>42248</v>
      </c>
      <c r="F2801" s="1">
        <v>42255</v>
      </c>
      <c r="G2801" t="s">
        <v>22</v>
      </c>
      <c r="H2801" s="6">
        <v>60.74</v>
      </c>
      <c r="I2801">
        <v>1</v>
      </c>
      <c r="J2801">
        <v>0</v>
      </c>
      <c r="K2801" s="6">
        <v>15.185</v>
      </c>
      <c r="L2801">
        <f>YEAR(Table1[[#This Row],[Ship Date]])</f>
        <v>2015</v>
      </c>
      <c r="M2801" t="str">
        <f>TEXT(Table1[[#This Row],[Ship Date]],"mmm")</f>
        <v>Sep</v>
      </c>
      <c r="N2801">
        <f>ROUNDUP(MONTH(Table1[[#This Row],[Ship Date]])/3,0)</f>
        <v>3</v>
      </c>
    </row>
    <row r="2802" spans="1:14" x14ac:dyDescent="0.3">
      <c r="A2802">
        <v>2818</v>
      </c>
      <c r="B2802" t="s">
        <v>3491</v>
      </c>
      <c r="C2802" t="s">
        <v>3492</v>
      </c>
      <c r="D2802" t="s">
        <v>3016</v>
      </c>
      <c r="E2802" s="1">
        <v>42248</v>
      </c>
      <c r="F2802" s="1">
        <v>42255</v>
      </c>
      <c r="G2802" t="s">
        <v>22</v>
      </c>
      <c r="H2802" s="6">
        <v>124.36</v>
      </c>
      <c r="I2802">
        <v>2</v>
      </c>
      <c r="J2802">
        <v>0</v>
      </c>
      <c r="K2802" s="6">
        <v>27.359200000000001</v>
      </c>
      <c r="L2802">
        <f>YEAR(Table1[[#This Row],[Ship Date]])</f>
        <v>2015</v>
      </c>
      <c r="M2802" t="str">
        <f>TEXT(Table1[[#This Row],[Ship Date]],"mmm")</f>
        <v>Sep</v>
      </c>
      <c r="N2802">
        <f>ROUNDUP(MONTH(Table1[[#This Row],[Ship Date]])/3,0)</f>
        <v>3</v>
      </c>
    </row>
    <row r="2803" spans="1:14" x14ac:dyDescent="0.3">
      <c r="A2803">
        <v>2819</v>
      </c>
      <c r="B2803" t="s">
        <v>3491</v>
      </c>
      <c r="C2803" t="s">
        <v>3492</v>
      </c>
      <c r="D2803" t="s">
        <v>506</v>
      </c>
      <c r="E2803" s="1">
        <v>42248</v>
      </c>
      <c r="F2803" s="1">
        <v>42255</v>
      </c>
      <c r="G2803" t="s">
        <v>22</v>
      </c>
      <c r="H2803" s="6">
        <v>1088.76</v>
      </c>
      <c r="I2803">
        <v>6</v>
      </c>
      <c r="J2803">
        <v>0</v>
      </c>
      <c r="K2803" s="6">
        <v>315.74040000000002</v>
      </c>
      <c r="L2803">
        <f>YEAR(Table1[[#This Row],[Ship Date]])</f>
        <v>2015</v>
      </c>
      <c r="M2803" t="str">
        <f>TEXT(Table1[[#This Row],[Ship Date]],"mmm")</f>
        <v>Sep</v>
      </c>
      <c r="N2803">
        <f>ROUNDUP(MONTH(Table1[[#This Row],[Ship Date]])/3,0)</f>
        <v>3</v>
      </c>
    </row>
    <row r="2804" spans="1:14" x14ac:dyDescent="0.3">
      <c r="A2804">
        <v>2820</v>
      </c>
      <c r="B2804" t="s">
        <v>3493</v>
      </c>
      <c r="C2804" t="s">
        <v>3494</v>
      </c>
      <c r="D2804" t="s">
        <v>3154</v>
      </c>
      <c r="E2804" s="1">
        <v>42495</v>
      </c>
      <c r="F2804" s="1">
        <v>42498</v>
      </c>
      <c r="G2804" t="s">
        <v>82</v>
      </c>
      <c r="H2804" s="6">
        <v>6.72</v>
      </c>
      <c r="I2804">
        <v>5</v>
      </c>
      <c r="J2804">
        <v>0.2</v>
      </c>
      <c r="K2804" s="6">
        <v>2.3519999999999999</v>
      </c>
      <c r="L2804">
        <f>YEAR(Table1[[#This Row],[Ship Date]])</f>
        <v>2016</v>
      </c>
      <c r="M2804" t="str">
        <f>TEXT(Table1[[#This Row],[Ship Date]],"mmm")</f>
        <v>May</v>
      </c>
      <c r="N2804">
        <f>ROUNDUP(MONTH(Table1[[#This Row],[Ship Date]])/3,0)</f>
        <v>2</v>
      </c>
    </row>
    <row r="2805" spans="1:14" x14ac:dyDescent="0.3">
      <c r="A2805">
        <v>2821</v>
      </c>
      <c r="B2805" t="s">
        <v>3493</v>
      </c>
      <c r="C2805" t="s">
        <v>3494</v>
      </c>
      <c r="D2805" t="s">
        <v>435</v>
      </c>
      <c r="E2805" s="1">
        <v>42495</v>
      </c>
      <c r="F2805" s="1">
        <v>42498</v>
      </c>
      <c r="G2805" t="s">
        <v>82</v>
      </c>
      <c r="H2805" s="6">
        <v>298.77600000000001</v>
      </c>
      <c r="I2805">
        <v>3</v>
      </c>
      <c r="J2805">
        <v>0.2</v>
      </c>
      <c r="K2805" s="6">
        <v>7.4694000000000003</v>
      </c>
      <c r="L2805">
        <f>YEAR(Table1[[#This Row],[Ship Date]])</f>
        <v>2016</v>
      </c>
      <c r="M2805" t="str">
        <f>TEXT(Table1[[#This Row],[Ship Date]],"mmm")</f>
        <v>May</v>
      </c>
      <c r="N2805">
        <f>ROUNDUP(MONTH(Table1[[#This Row],[Ship Date]])/3,0)</f>
        <v>2</v>
      </c>
    </row>
    <row r="2806" spans="1:14" x14ac:dyDescent="0.3">
      <c r="A2806">
        <v>2822</v>
      </c>
      <c r="B2806" t="s">
        <v>3495</v>
      </c>
      <c r="C2806" t="s">
        <v>1707</v>
      </c>
      <c r="D2806" t="s">
        <v>424</v>
      </c>
      <c r="E2806" s="1">
        <v>42735</v>
      </c>
      <c r="F2806" s="1">
        <v>42740</v>
      </c>
      <c r="G2806" t="s">
        <v>22</v>
      </c>
      <c r="H2806" s="6">
        <v>302.37599999999998</v>
      </c>
      <c r="I2806">
        <v>3</v>
      </c>
      <c r="J2806">
        <v>0.2</v>
      </c>
      <c r="K2806" s="6">
        <v>22.6782</v>
      </c>
      <c r="L2806">
        <f>YEAR(Table1[[#This Row],[Ship Date]])</f>
        <v>2017</v>
      </c>
      <c r="M2806" t="str">
        <f>TEXT(Table1[[#This Row],[Ship Date]],"mmm")</f>
        <v>Jan</v>
      </c>
      <c r="N2806">
        <f>ROUNDUP(MONTH(Table1[[#This Row],[Ship Date]])/3,0)</f>
        <v>1</v>
      </c>
    </row>
    <row r="2807" spans="1:14" x14ac:dyDescent="0.3">
      <c r="A2807">
        <v>2823</v>
      </c>
      <c r="B2807" t="s">
        <v>3496</v>
      </c>
      <c r="C2807" t="s">
        <v>1935</v>
      </c>
      <c r="D2807" t="s">
        <v>622</v>
      </c>
      <c r="E2807" s="1">
        <v>42996</v>
      </c>
      <c r="F2807" s="1">
        <v>42998</v>
      </c>
      <c r="G2807" t="s">
        <v>82</v>
      </c>
      <c r="H2807" s="6">
        <v>8.9280000000000008</v>
      </c>
      <c r="I2807">
        <v>2</v>
      </c>
      <c r="J2807">
        <v>0.2</v>
      </c>
      <c r="K2807" s="6">
        <v>0.55800000000000005</v>
      </c>
      <c r="L2807">
        <f>YEAR(Table1[[#This Row],[Ship Date]])</f>
        <v>2017</v>
      </c>
      <c r="M2807" t="str">
        <f>TEXT(Table1[[#This Row],[Ship Date]],"mmm")</f>
        <v>Sep</v>
      </c>
      <c r="N2807">
        <f>ROUNDUP(MONTH(Table1[[#This Row],[Ship Date]])/3,0)</f>
        <v>3</v>
      </c>
    </row>
    <row r="2808" spans="1:14" x14ac:dyDescent="0.3">
      <c r="A2808">
        <v>2824</v>
      </c>
      <c r="B2808" t="s">
        <v>3496</v>
      </c>
      <c r="C2808" t="s">
        <v>1935</v>
      </c>
      <c r="D2808" t="s">
        <v>2369</v>
      </c>
      <c r="E2808" s="1">
        <v>42996</v>
      </c>
      <c r="F2808" s="1">
        <v>42998</v>
      </c>
      <c r="G2808" t="s">
        <v>82</v>
      </c>
      <c r="H2808" s="6">
        <v>47.584000000000003</v>
      </c>
      <c r="I2808">
        <v>2</v>
      </c>
      <c r="J2808">
        <v>0.2</v>
      </c>
      <c r="K2808" s="6">
        <v>-2.9740000000000002</v>
      </c>
      <c r="L2808">
        <f>YEAR(Table1[[#This Row],[Ship Date]])</f>
        <v>2017</v>
      </c>
      <c r="M2808" t="str">
        <f>TEXT(Table1[[#This Row],[Ship Date]],"mmm")</f>
        <v>Sep</v>
      </c>
      <c r="N2808">
        <f>ROUNDUP(MONTH(Table1[[#This Row],[Ship Date]])/3,0)</f>
        <v>3</v>
      </c>
    </row>
    <row r="2809" spans="1:14" x14ac:dyDescent="0.3">
      <c r="A2809">
        <v>2825</v>
      </c>
      <c r="B2809" t="s">
        <v>3497</v>
      </c>
      <c r="C2809" t="s">
        <v>859</v>
      </c>
      <c r="D2809" t="s">
        <v>3498</v>
      </c>
      <c r="E2809" s="1">
        <v>41907</v>
      </c>
      <c r="F2809" s="1">
        <v>41912</v>
      </c>
      <c r="G2809" t="s">
        <v>22</v>
      </c>
      <c r="H2809" s="6">
        <v>33.792000000000002</v>
      </c>
      <c r="I2809">
        <v>8</v>
      </c>
      <c r="J2809">
        <v>0.2</v>
      </c>
      <c r="K2809" s="6">
        <v>10.56</v>
      </c>
      <c r="L2809">
        <f>YEAR(Table1[[#This Row],[Ship Date]])</f>
        <v>2014</v>
      </c>
      <c r="M2809" t="str">
        <f>TEXT(Table1[[#This Row],[Ship Date]],"mmm")</f>
        <v>Sep</v>
      </c>
      <c r="N2809">
        <f>ROUNDUP(MONTH(Table1[[#This Row],[Ship Date]])/3,0)</f>
        <v>3</v>
      </c>
    </row>
    <row r="2810" spans="1:14" x14ac:dyDescent="0.3">
      <c r="A2810">
        <v>2826</v>
      </c>
      <c r="B2810" t="s">
        <v>3497</v>
      </c>
      <c r="C2810" t="s">
        <v>859</v>
      </c>
      <c r="D2810" t="s">
        <v>1201</v>
      </c>
      <c r="E2810" s="1">
        <v>41907</v>
      </c>
      <c r="F2810" s="1">
        <v>41912</v>
      </c>
      <c r="G2810" t="s">
        <v>22</v>
      </c>
      <c r="H2810" s="6">
        <v>300.53280000000001</v>
      </c>
      <c r="I2810">
        <v>2</v>
      </c>
      <c r="J2810">
        <v>0.32</v>
      </c>
      <c r="K2810" s="6">
        <v>-97.231200000000001</v>
      </c>
      <c r="L2810">
        <f>YEAR(Table1[[#This Row],[Ship Date]])</f>
        <v>2014</v>
      </c>
      <c r="M2810" t="str">
        <f>TEXT(Table1[[#This Row],[Ship Date]],"mmm")</f>
        <v>Sep</v>
      </c>
      <c r="N2810">
        <f>ROUNDUP(MONTH(Table1[[#This Row],[Ship Date]])/3,0)</f>
        <v>3</v>
      </c>
    </row>
    <row r="2811" spans="1:14" x14ac:dyDescent="0.3">
      <c r="A2811">
        <v>2827</v>
      </c>
      <c r="B2811" t="s">
        <v>3497</v>
      </c>
      <c r="C2811" t="s">
        <v>859</v>
      </c>
      <c r="D2811" t="s">
        <v>2982</v>
      </c>
      <c r="E2811" s="1">
        <v>41907</v>
      </c>
      <c r="F2811" s="1">
        <v>41912</v>
      </c>
      <c r="G2811" t="s">
        <v>22</v>
      </c>
      <c r="H2811" s="6">
        <v>2.7240000000000002</v>
      </c>
      <c r="I2811">
        <v>2</v>
      </c>
      <c r="J2811">
        <v>0.8</v>
      </c>
      <c r="K2811" s="6">
        <v>-4.3583999999999996</v>
      </c>
      <c r="L2811">
        <f>YEAR(Table1[[#This Row],[Ship Date]])</f>
        <v>2014</v>
      </c>
      <c r="M2811" t="str">
        <f>TEXT(Table1[[#This Row],[Ship Date]],"mmm")</f>
        <v>Sep</v>
      </c>
      <c r="N2811">
        <f>ROUNDUP(MONTH(Table1[[#This Row],[Ship Date]])/3,0)</f>
        <v>3</v>
      </c>
    </row>
    <row r="2812" spans="1:14" x14ac:dyDescent="0.3">
      <c r="A2812">
        <v>2828</v>
      </c>
      <c r="B2812" t="s">
        <v>3497</v>
      </c>
      <c r="C2812" t="s">
        <v>859</v>
      </c>
      <c r="D2812" t="s">
        <v>72</v>
      </c>
      <c r="E2812" s="1">
        <v>41907</v>
      </c>
      <c r="F2812" s="1">
        <v>41912</v>
      </c>
      <c r="G2812" t="s">
        <v>22</v>
      </c>
      <c r="H2812" s="6">
        <v>3.2639999999999998</v>
      </c>
      <c r="I2812">
        <v>2</v>
      </c>
      <c r="J2812">
        <v>0.2</v>
      </c>
      <c r="K2812" s="6">
        <v>1.1015999999999999</v>
      </c>
      <c r="L2812">
        <f>YEAR(Table1[[#This Row],[Ship Date]])</f>
        <v>2014</v>
      </c>
      <c r="M2812" t="str">
        <f>TEXT(Table1[[#This Row],[Ship Date]],"mmm")</f>
        <v>Sep</v>
      </c>
      <c r="N2812">
        <f>ROUNDUP(MONTH(Table1[[#This Row],[Ship Date]])/3,0)</f>
        <v>3</v>
      </c>
    </row>
    <row r="2813" spans="1:14" x14ac:dyDescent="0.3">
      <c r="A2813">
        <v>2829</v>
      </c>
      <c r="B2813" t="s">
        <v>3499</v>
      </c>
      <c r="C2813" t="s">
        <v>325</v>
      </c>
      <c r="D2813" t="s">
        <v>3500</v>
      </c>
      <c r="E2813" s="1">
        <v>42483</v>
      </c>
      <c r="F2813" s="1">
        <v>42486</v>
      </c>
      <c r="G2813" t="s">
        <v>82</v>
      </c>
      <c r="H2813" s="6">
        <v>108.336</v>
      </c>
      <c r="I2813">
        <v>6</v>
      </c>
      <c r="J2813">
        <v>0.2</v>
      </c>
      <c r="K2813" s="6">
        <v>37.9176</v>
      </c>
      <c r="L2813">
        <f>YEAR(Table1[[#This Row],[Ship Date]])</f>
        <v>2016</v>
      </c>
      <c r="M2813" t="str">
        <f>TEXT(Table1[[#This Row],[Ship Date]],"mmm")</f>
        <v>Apr</v>
      </c>
      <c r="N2813">
        <f>ROUNDUP(MONTH(Table1[[#This Row],[Ship Date]])/3,0)</f>
        <v>2</v>
      </c>
    </row>
    <row r="2814" spans="1:14" x14ac:dyDescent="0.3">
      <c r="A2814">
        <v>2830</v>
      </c>
      <c r="B2814" t="s">
        <v>3499</v>
      </c>
      <c r="C2814" t="s">
        <v>325</v>
      </c>
      <c r="D2814" t="s">
        <v>23</v>
      </c>
      <c r="E2814" s="1">
        <v>42483</v>
      </c>
      <c r="F2814" s="1">
        <v>42486</v>
      </c>
      <c r="G2814" t="s">
        <v>82</v>
      </c>
      <c r="H2814" s="6">
        <v>55.92</v>
      </c>
      <c r="I2814">
        <v>5</v>
      </c>
      <c r="J2814">
        <v>0.2</v>
      </c>
      <c r="K2814" s="6">
        <v>6.2910000000000004</v>
      </c>
      <c r="L2814">
        <f>YEAR(Table1[[#This Row],[Ship Date]])</f>
        <v>2016</v>
      </c>
      <c r="M2814" t="str">
        <f>TEXT(Table1[[#This Row],[Ship Date]],"mmm")</f>
        <v>Apr</v>
      </c>
      <c r="N2814">
        <f>ROUNDUP(MONTH(Table1[[#This Row],[Ship Date]])/3,0)</f>
        <v>2</v>
      </c>
    </row>
    <row r="2815" spans="1:14" x14ac:dyDescent="0.3">
      <c r="A2815">
        <v>2831</v>
      </c>
      <c r="B2815" t="s">
        <v>3499</v>
      </c>
      <c r="C2815" t="s">
        <v>325</v>
      </c>
      <c r="D2815" t="s">
        <v>3501</v>
      </c>
      <c r="E2815" s="1">
        <v>42483</v>
      </c>
      <c r="F2815" s="1">
        <v>42486</v>
      </c>
      <c r="G2815" t="s">
        <v>82</v>
      </c>
      <c r="H2815" s="6">
        <v>78.304000000000002</v>
      </c>
      <c r="I2815">
        <v>2</v>
      </c>
      <c r="J2815">
        <v>0.2</v>
      </c>
      <c r="K2815" s="6">
        <v>29.364000000000001</v>
      </c>
      <c r="L2815">
        <f>YEAR(Table1[[#This Row],[Ship Date]])</f>
        <v>2016</v>
      </c>
      <c r="M2815" t="str">
        <f>TEXT(Table1[[#This Row],[Ship Date]],"mmm")</f>
        <v>Apr</v>
      </c>
      <c r="N2815">
        <f>ROUNDUP(MONTH(Table1[[#This Row],[Ship Date]])/3,0)</f>
        <v>2</v>
      </c>
    </row>
    <row r="2816" spans="1:14" x14ac:dyDescent="0.3">
      <c r="A2816">
        <v>2832</v>
      </c>
      <c r="B2816" t="s">
        <v>3502</v>
      </c>
      <c r="C2816" t="s">
        <v>2052</v>
      </c>
      <c r="D2816" t="s">
        <v>3503</v>
      </c>
      <c r="E2816" s="1">
        <v>41944</v>
      </c>
      <c r="F2816" s="1">
        <v>41948</v>
      </c>
      <c r="G2816" t="s">
        <v>22</v>
      </c>
      <c r="H2816" s="6">
        <v>443.92</v>
      </c>
      <c r="I2816">
        <v>5</v>
      </c>
      <c r="J2816">
        <v>0.2</v>
      </c>
      <c r="K2816" s="6">
        <v>-94.332999999999998</v>
      </c>
      <c r="L2816">
        <f>YEAR(Table1[[#This Row],[Ship Date]])</f>
        <v>2014</v>
      </c>
      <c r="M2816" t="str">
        <f>TEXT(Table1[[#This Row],[Ship Date]],"mmm")</f>
        <v>Nov</v>
      </c>
      <c r="N2816">
        <f>ROUNDUP(MONTH(Table1[[#This Row],[Ship Date]])/3,0)</f>
        <v>4</v>
      </c>
    </row>
    <row r="2817" spans="1:14" x14ac:dyDescent="0.3">
      <c r="A2817">
        <v>2833</v>
      </c>
      <c r="B2817" t="s">
        <v>3502</v>
      </c>
      <c r="C2817" t="s">
        <v>2052</v>
      </c>
      <c r="D2817" t="s">
        <v>3404</v>
      </c>
      <c r="E2817" s="1">
        <v>41944</v>
      </c>
      <c r="F2817" s="1">
        <v>41948</v>
      </c>
      <c r="G2817" t="s">
        <v>22</v>
      </c>
      <c r="H2817" s="6">
        <v>155.976</v>
      </c>
      <c r="I2817">
        <v>3</v>
      </c>
      <c r="J2817">
        <v>0.2</v>
      </c>
      <c r="K2817" s="6">
        <v>54.5916</v>
      </c>
      <c r="L2817">
        <f>YEAR(Table1[[#This Row],[Ship Date]])</f>
        <v>2014</v>
      </c>
      <c r="M2817" t="str">
        <f>TEXT(Table1[[#This Row],[Ship Date]],"mmm")</f>
        <v>Nov</v>
      </c>
      <c r="N2817">
        <f>ROUNDUP(MONTH(Table1[[#This Row],[Ship Date]])/3,0)</f>
        <v>4</v>
      </c>
    </row>
    <row r="2818" spans="1:14" x14ac:dyDescent="0.3">
      <c r="A2818">
        <v>2834</v>
      </c>
      <c r="B2818" t="s">
        <v>3504</v>
      </c>
      <c r="C2818" t="s">
        <v>3505</v>
      </c>
      <c r="D2818" t="s">
        <v>308</v>
      </c>
      <c r="E2818" s="1">
        <v>42761</v>
      </c>
      <c r="F2818" s="1">
        <v>42766</v>
      </c>
      <c r="G2818" t="s">
        <v>14</v>
      </c>
      <c r="H2818" s="6">
        <v>15.47</v>
      </c>
      <c r="I2818">
        <v>7</v>
      </c>
      <c r="J2818">
        <v>0</v>
      </c>
      <c r="K2818" s="6">
        <v>4.1768999999999998</v>
      </c>
      <c r="L2818">
        <f>YEAR(Table1[[#This Row],[Ship Date]])</f>
        <v>2017</v>
      </c>
      <c r="M2818" t="str">
        <f>TEXT(Table1[[#This Row],[Ship Date]],"mmm")</f>
        <v>Jan</v>
      </c>
      <c r="N2818">
        <f>ROUNDUP(MONTH(Table1[[#This Row],[Ship Date]])/3,0)</f>
        <v>1</v>
      </c>
    </row>
    <row r="2819" spans="1:14" x14ac:dyDescent="0.3">
      <c r="A2819">
        <v>2835</v>
      </c>
      <c r="B2819" t="s">
        <v>3504</v>
      </c>
      <c r="C2819" t="s">
        <v>3505</v>
      </c>
      <c r="D2819" t="s">
        <v>365</v>
      </c>
      <c r="E2819" s="1">
        <v>42761</v>
      </c>
      <c r="F2819" s="1">
        <v>42766</v>
      </c>
      <c r="G2819" t="s">
        <v>14</v>
      </c>
      <c r="H2819" s="6">
        <v>7.16</v>
      </c>
      <c r="I2819">
        <v>2</v>
      </c>
      <c r="J2819">
        <v>0</v>
      </c>
      <c r="K2819" s="6">
        <v>3.4367999999999999</v>
      </c>
      <c r="L2819">
        <f>YEAR(Table1[[#This Row],[Ship Date]])</f>
        <v>2017</v>
      </c>
      <c r="M2819" t="str">
        <f>TEXT(Table1[[#This Row],[Ship Date]],"mmm")</f>
        <v>Jan</v>
      </c>
      <c r="N2819">
        <f>ROUNDUP(MONTH(Table1[[#This Row],[Ship Date]])/3,0)</f>
        <v>1</v>
      </c>
    </row>
    <row r="2820" spans="1:14" x14ac:dyDescent="0.3">
      <c r="A2820">
        <v>2836</v>
      </c>
      <c r="B2820" t="s">
        <v>3506</v>
      </c>
      <c r="C2820" t="s">
        <v>1400</v>
      </c>
      <c r="D2820" t="s">
        <v>1984</v>
      </c>
      <c r="E2820" s="1">
        <v>43050</v>
      </c>
      <c r="F2820" s="1">
        <v>43055</v>
      </c>
      <c r="G2820" t="s">
        <v>22</v>
      </c>
      <c r="H2820" s="6">
        <v>10.89</v>
      </c>
      <c r="I2820">
        <v>1</v>
      </c>
      <c r="J2820">
        <v>0</v>
      </c>
      <c r="K2820" s="6">
        <v>2.8313999999999999</v>
      </c>
      <c r="L2820">
        <f>YEAR(Table1[[#This Row],[Ship Date]])</f>
        <v>2017</v>
      </c>
      <c r="M2820" t="str">
        <f>TEXT(Table1[[#This Row],[Ship Date]],"mmm")</f>
        <v>Nov</v>
      </c>
      <c r="N2820">
        <f>ROUNDUP(MONTH(Table1[[#This Row],[Ship Date]])/3,0)</f>
        <v>4</v>
      </c>
    </row>
    <row r="2821" spans="1:14" x14ac:dyDescent="0.3">
      <c r="A2821">
        <v>2837</v>
      </c>
      <c r="B2821" t="s">
        <v>3506</v>
      </c>
      <c r="C2821" t="s">
        <v>1400</v>
      </c>
      <c r="D2821" t="s">
        <v>3507</v>
      </c>
      <c r="E2821" s="1">
        <v>43050</v>
      </c>
      <c r="F2821" s="1">
        <v>43055</v>
      </c>
      <c r="G2821" t="s">
        <v>22</v>
      </c>
      <c r="H2821" s="6">
        <v>19.440000000000001</v>
      </c>
      <c r="I2821">
        <v>3</v>
      </c>
      <c r="J2821">
        <v>0</v>
      </c>
      <c r="K2821" s="6">
        <v>9.3312000000000008</v>
      </c>
      <c r="L2821">
        <f>YEAR(Table1[[#This Row],[Ship Date]])</f>
        <v>2017</v>
      </c>
      <c r="M2821" t="str">
        <f>TEXT(Table1[[#This Row],[Ship Date]],"mmm")</f>
        <v>Nov</v>
      </c>
      <c r="N2821">
        <f>ROUNDUP(MONTH(Table1[[#This Row],[Ship Date]])/3,0)</f>
        <v>4</v>
      </c>
    </row>
    <row r="2822" spans="1:14" x14ac:dyDescent="0.3">
      <c r="A2822">
        <v>2838</v>
      </c>
      <c r="B2822" t="s">
        <v>3506</v>
      </c>
      <c r="C2822" t="s">
        <v>1400</v>
      </c>
      <c r="D2822" t="s">
        <v>2164</v>
      </c>
      <c r="E2822" s="1">
        <v>43050</v>
      </c>
      <c r="F2822" s="1">
        <v>43055</v>
      </c>
      <c r="G2822" t="s">
        <v>22</v>
      </c>
      <c r="H2822" s="6">
        <v>121.6</v>
      </c>
      <c r="I2822">
        <v>5</v>
      </c>
      <c r="J2822">
        <v>0.2</v>
      </c>
      <c r="K2822" s="6">
        <v>39.520000000000003</v>
      </c>
      <c r="L2822">
        <f>YEAR(Table1[[#This Row],[Ship Date]])</f>
        <v>2017</v>
      </c>
      <c r="M2822" t="str">
        <f>TEXT(Table1[[#This Row],[Ship Date]],"mmm")</f>
        <v>Nov</v>
      </c>
      <c r="N2822">
        <f>ROUNDUP(MONTH(Table1[[#This Row],[Ship Date]])/3,0)</f>
        <v>4</v>
      </c>
    </row>
    <row r="2823" spans="1:14" x14ac:dyDescent="0.3">
      <c r="A2823">
        <v>2839</v>
      </c>
      <c r="B2823" t="s">
        <v>3508</v>
      </c>
      <c r="C2823" t="s">
        <v>3363</v>
      </c>
      <c r="D2823" t="s">
        <v>2036</v>
      </c>
      <c r="E2823" s="1">
        <v>42530</v>
      </c>
      <c r="F2823" s="1">
        <v>42533</v>
      </c>
      <c r="G2823" t="s">
        <v>82</v>
      </c>
      <c r="H2823" s="6">
        <v>695.7</v>
      </c>
      <c r="I2823">
        <v>2</v>
      </c>
      <c r="J2823">
        <v>0.5</v>
      </c>
      <c r="K2823" s="6">
        <v>-27.827999999999999</v>
      </c>
      <c r="L2823">
        <f>YEAR(Table1[[#This Row],[Ship Date]])</f>
        <v>2016</v>
      </c>
      <c r="M2823" t="str">
        <f>TEXT(Table1[[#This Row],[Ship Date]],"mmm")</f>
        <v>Jun</v>
      </c>
      <c r="N2823">
        <f>ROUNDUP(MONTH(Table1[[#This Row],[Ship Date]])/3,0)</f>
        <v>2</v>
      </c>
    </row>
    <row r="2824" spans="1:14" x14ac:dyDescent="0.3">
      <c r="A2824">
        <v>2840</v>
      </c>
      <c r="B2824" t="s">
        <v>3509</v>
      </c>
      <c r="C2824" t="s">
        <v>342</v>
      </c>
      <c r="D2824" t="s">
        <v>1639</v>
      </c>
      <c r="E2824" s="1">
        <v>42250</v>
      </c>
      <c r="F2824" s="1">
        <v>42255</v>
      </c>
      <c r="G2824" t="s">
        <v>14</v>
      </c>
      <c r="H2824" s="6">
        <v>120.33</v>
      </c>
      <c r="I2824">
        <v>1</v>
      </c>
      <c r="J2824">
        <v>0</v>
      </c>
      <c r="K2824" s="6">
        <v>31.285799999999998</v>
      </c>
      <c r="L2824">
        <f>YEAR(Table1[[#This Row],[Ship Date]])</f>
        <v>2015</v>
      </c>
      <c r="M2824" t="str">
        <f>TEXT(Table1[[#This Row],[Ship Date]],"mmm")</f>
        <v>Sep</v>
      </c>
      <c r="N2824">
        <f>ROUNDUP(MONTH(Table1[[#This Row],[Ship Date]])/3,0)</f>
        <v>3</v>
      </c>
    </row>
    <row r="2825" spans="1:14" x14ac:dyDescent="0.3">
      <c r="A2825">
        <v>2841</v>
      </c>
      <c r="B2825" t="s">
        <v>3510</v>
      </c>
      <c r="C2825" t="s">
        <v>1218</v>
      </c>
      <c r="D2825" t="s">
        <v>927</v>
      </c>
      <c r="E2825" s="1">
        <v>41712</v>
      </c>
      <c r="F2825" s="1">
        <v>41717</v>
      </c>
      <c r="G2825" t="s">
        <v>22</v>
      </c>
      <c r="H2825" s="6">
        <v>1139.92</v>
      </c>
      <c r="I2825">
        <v>4</v>
      </c>
      <c r="J2825">
        <v>0</v>
      </c>
      <c r="K2825" s="6">
        <v>284.98</v>
      </c>
      <c r="L2825">
        <f>YEAR(Table1[[#This Row],[Ship Date]])</f>
        <v>2014</v>
      </c>
      <c r="M2825" t="str">
        <f>TEXT(Table1[[#This Row],[Ship Date]],"mmm")</f>
        <v>Mar</v>
      </c>
      <c r="N2825">
        <f>ROUNDUP(MONTH(Table1[[#This Row],[Ship Date]])/3,0)</f>
        <v>1</v>
      </c>
    </row>
    <row r="2826" spans="1:14" x14ac:dyDescent="0.3">
      <c r="A2826">
        <v>2842</v>
      </c>
      <c r="B2826" t="s">
        <v>3511</v>
      </c>
      <c r="C2826" t="s">
        <v>940</v>
      </c>
      <c r="D2826" t="s">
        <v>1783</v>
      </c>
      <c r="E2826" s="1">
        <v>42978</v>
      </c>
      <c r="F2826" s="1">
        <v>42982</v>
      </c>
      <c r="G2826" t="s">
        <v>14</v>
      </c>
      <c r="H2826" s="6">
        <v>229.54400000000001</v>
      </c>
      <c r="I2826">
        <v>7</v>
      </c>
      <c r="J2826">
        <v>0.2</v>
      </c>
      <c r="K2826" s="6">
        <v>83.209699999999998</v>
      </c>
      <c r="L2826">
        <f>YEAR(Table1[[#This Row],[Ship Date]])</f>
        <v>2017</v>
      </c>
      <c r="M2826" t="str">
        <f>TEXT(Table1[[#This Row],[Ship Date]],"mmm")</f>
        <v>Sep</v>
      </c>
      <c r="N2826">
        <f>ROUNDUP(MONTH(Table1[[#This Row],[Ship Date]])/3,0)</f>
        <v>3</v>
      </c>
    </row>
    <row r="2827" spans="1:14" x14ac:dyDescent="0.3">
      <c r="A2827">
        <v>2843</v>
      </c>
      <c r="B2827" t="s">
        <v>3512</v>
      </c>
      <c r="C2827" t="s">
        <v>3513</v>
      </c>
      <c r="D2827" t="s">
        <v>872</v>
      </c>
      <c r="E2827" s="1">
        <v>42817</v>
      </c>
      <c r="F2827" s="1">
        <v>42821</v>
      </c>
      <c r="G2827" t="s">
        <v>22</v>
      </c>
      <c r="H2827" s="6">
        <v>143.72800000000001</v>
      </c>
      <c r="I2827">
        <v>2</v>
      </c>
      <c r="J2827">
        <v>0.2</v>
      </c>
      <c r="K2827" s="6">
        <v>-32.338799999999999</v>
      </c>
      <c r="L2827">
        <f>YEAR(Table1[[#This Row],[Ship Date]])</f>
        <v>2017</v>
      </c>
      <c r="M2827" t="str">
        <f>TEXT(Table1[[#This Row],[Ship Date]],"mmm")</f>
        <v>Mar</v>
      </c>
      <c r="N2827">
        <f>ROUNDUP(MONTH(Table1[[#This Row],[Ship Date]])/3,0)</f>
        <v>1</v>
      </c>
    </row>
    <row r="2828" spans="1:14" x14ac:dyDescent="0.3">
      <c r="A2828">
        <v>2844</v>
      </c>
      <c r="B2828" t="s">
        <v>3514</v>
      </c>
      <c r="C2828" t="s">
        <v>25</v>
      </c>
      <c r="D2828" t="s">
        <v>3272</v>
      </c>
      <c r="E2828" s="1">
        <v>42873</v>
      </c>
      <c r="F2828" s="1">
        <v>42877</v>
      </c>
      <c r="G2828" t="s">
        <v>22</v>
      </c>
      <c r="H2828" s="6">
        <v>36.048000000000002</v>
      </c>
      <c r="I2828">
        <v>3</v>
      </c>
      <c r="J2828">
        <v>0.2</v>
      </c>
      <c r="K2828" s="6">
        <v>-0.9012</v>
      </c>
      <c r="L2828">
        <f>YEAR(Table1[[#This Row],[Ship Date]])</f>
        <v>2017</v>
      </c>
      <c r="M2828" t="str">
        <f>TEXT(Table1[[#This Row],[Ship Date]],"mmm")</f>
        <v>May</v>
      </c>
      <c r="N2828">
        <f>ROUNDUP(MONTH(Table1[[#This Row],[Ship Date]])/3,0)</f>
        <v>2</v>
      </c>
    </row>
    <row r="2829" spans="1:14" x14ac:dyDescent="0.3">
      <c r="A2829">
        <v>2845</v>
      </c>
      <c r="B2829" t="s">
        <v>3515</v>
      </c>
      <c r="C2829" t="s">
        <v>1888</v>
      </c>
      <c r="D2829" t="s">
        <v>1078</v>
      </c>
      <c r="E2829" s="1">
        <v>42731</v>
      </c>
      <c r="F2829" s="1">
        <v>42735</v>
      </c>
      <c r="G2829" t="s">
        <v>22</v>
      </c>
      <c r="H2829" s="6">
        <v>845.48800000000006</v>
      </c>
      <c r="I2829">
        <v>8</v>
      </c>
      <c r="J2829">
        <v>0.3</v>
      </c>
      <c r="K2829" s="6">
        <v>-12.0784</v>
      </c>
      <c r="L2829">
        <f>YEAR(Table1[[#This Row],[Ship Date]])</f>
        <v>2016</v>
      </c>
      <c r="M2829" t="str">
        <f>TEXT(Table1[[#This Row],[Ship Date]],"mmm")</f>
        <v>Dec</v>
      </c>
      <c r="N2829">
        <f>ROUNDUP(MONTH(Table1[[#This Row],[Ship Date]])/3,0)</f>
        <v>4</v>
      </c>
    </row>
    <row r="2830" spans="1:14" x14ac:dyDescent="0.3">
      <c r="A2830">
        <v>2846</v>
      </c>
      <c r="B2830" t="s">
        <v>3516</v>
      </c>
      <c r="C2830" t="s">
        <v>853</v>
      </c>
      <c r="D2830" t="s">
        <v>431</v>
      </c>
      <c r="E2830" s="1">
        <v>43056</v>
      </c>
      <c r="F2830" s="1">
        <v>43059</v>
      </c>
      <c r="G2830" t="s">
        <v>82</v>
      </c>
      <c r="H2830" s="6">
        <v>50.94</v>
      </c>
      <c r="I2830">
        <v>3</v>
      </c>
      <c r="J2830">
        <v>0</v>
      </c>
      <c r="K2830" s="6">
        <v>14.263199999999999</v>
      </c>
      <c r="L2830">
        <f>YEAR(Table1[[#This Row],[Ship Date]])</f>
        <v>2017</v>
      </c>
      <c r="M2830" t="str">
        <f>TEXT(Table1[[#This Row],[Ship Date]],"mmm")</f>
        <v>Nov</v>
      </c>
      <c r="N2830">
        <f>ROUNDUP(MONTH(Table1[[#This Row],[Ship Date]])/3,0)</f>
        <v>4</v>
      </c>
    </row>
    <row r="2831" spans="1:14" x14ac:dyDescent="0.3">
      <c r="A2831">
        <v>2847</v>
      </c>
      <c r="B2831" t="s">
        <v>3517</v>
      </c>
      <c r="C2831" t="s">
        <v>1712</v>
      </c>
      <c r="D2831" t="s">
        <v>899</v>
      </c>
      <c r="E2831" s="1">
        <v>42988</v>
      </c>
      <c r="F2831" s="1">
        <v>42993</v>
      </c>
      <c r="G2831" t="s">
        <v>22</v>
      </c>
      <c r="H2831" s="6">
        <v>762.59400000000005</v>
      </c>
      <c r="I2831">
        <v>3</v>
      </c>
      <c r="J2831">
        <v>0.8</v>
      </c>
      <c r="K2831" s="6">
        <v>-1143.8910000000001</v>
      </c>
      <c r="L2831">
        <f>YEAR(Table1[[#This Row],[Ship Date]])</f>
        <v>2017</v>
      </c>
      <c r="M2831" t="str">
        <f>TEXT(Table1[[#This Row],[Ship Date]],"mmm")</f>
        <v>Sep</v>
      </c>
      <c r="N2831">
        <f>ROUNDUP(MONTH(Table1[[#This Row],[Ship Date]])/3,0)</f>
        <v>3</v>
      </c>
    </row>
    <row r="2832" spans="1:14" x14ac:dyDescent="0.3">
      <c r="A2832">
        <v>2848</v>
      </c>
      <c r="B2832" t="s">
        <v>3518</v>
      </c>
      <c r="C2832" t="s">
        <v>3519</v>
      </c>
      <c r="D2832" t="s">
        <v>3520</v>
      </c>
      <c r="E2832" s="1">
        <v>42833</v>
      </c>
      <c r="F2832" s="1">
        <v>42840</v>
      </c>
      <c r="G2832" t="s">
        <v>22</v>
      </c>
      <c r="H2832" s="6">
        <v>56.28</v>
      </c>
      <c r="I2832">
        <v>6</v>
      </c>
      <c r="J2832">
        <v>0</v>
      </c>
      <c r="K2832" s="6">
        <v>15.7584</v>
      </c>
      <c r="L2832">
        <f>YEAR(Table1[[#This Row],[Ship Date]])</f>
        <v>2017</v>
      </c>
      <c r="M2832" t="str">
        <f>TEXT(Table1[[#This Row],[Ship Date]],"mmm")</f>
        <v>Apr</v>
      </c>
      <c r="N2832">
        <f>ROUNDUP(MONTH(Table1[[#This Row],[Ship Date]])/3,0)</f>
        <v>2</v>
      </c>
    </row>
    <row r="2833" spans="1:14" x14ac:dyDescent="0.3">
      <c r="A2833">
        <v>2849</v>
      </c>
      <c r="B2833" t="s">
        <v>3518</v>
      </c>
      <c r="C2833" t="s">
        <v>3519</v>
      </c>
      <c r="D2833" t="s">
        <v>2663</v>
      </c>
      <c r="E2833" s="1">
        <v>42833</v>
      </c>
      <c r="F2833" s="1">
        <v>42840</v>
      </c>
      <c r="G2833" t="s">
        <v>22</v>
      </c>
      <c r="H2833" s="6">
        <v>2690.97</v>
      </c>
      <c r="I2833">
        <v>3</v>
      </c>
      <c r="J2833">
        <v>0</v>
      </c>
      <c r="K2833" s="6">
        <v>1264.7559000000001</v>
      </c>
      <c r="L2833">
        <f>YEAR(Table1[[#This Row],[Ship Date]])</f>
        <v>2017</v>
      </c>
      <c r="M2833" t="str">
        <f>TEXT(Table1[[#This Row],[Ship Date]],"mmm")</f>
        <v>Apr</v>
      </c>
      <c r="N2833">
        <f>ROUNDUP(MONTH(Table1[[#This Row],[Ship Date]])/3,0)</f>
        <v>2</v>
      </c>
    </row>
    <row r="2834" spans="1:14" x14ac:dyDescent="0.3">
      <c r="A2834">
        <v>2850</v>
      </c>
      <c r="B2834" t="s">
        <v>3521</v>
      </c>
      <c r="C2834" t="s">
        <v>1426</v>
      </c>
      <c r="D2834" t="s">
        <v>1831</v>
      </c>
      <c r="E2834" s="1">
        <v>42702</v>
      </c>
      <c r="F2834" s="1">
        <v>42707</v>
      </c>
      <c r="G2834" t="s">
        <v>22</v>
      </c>
      <c r="H2834" s="6">
        <v>7.4340000000000002</v>
      </c>
      <c r="I2834">
        <v>6</v>
      </c>
      <c r="J2834">
        <v>0.7</v>
      </c>
      <c r="K2834" s="6">
        <v>-5.6993999999999998</v>
      </c>
      <c r="L2834">
        <f>YEAR(Table1[[#This Row],[Ship Date]])</f>
        <v>2016</v>
      </c>
      <c r="M2834" t="str">
        <f>TEXT(Table1[[#This Row],[Ship Date]],"mmm")</f>
        <v>Dec</v>
      </c>
      <c r="N2834">
        <f>ROUNDUP(MONTH(Table1[[#This Row],[Ship Date]])/3,0)</f>
        <v>4</v>
      </c>
    </row>
    <row r="2835" spans="1:14" x14ac:dyDescent="0.3">
      <c r="A2835">
        <v>2851</v>
      </c>
      <c r="B2835" t="s">
        <v>3522</v>
      </c>
      <c r="C2835" t="s">
        <v>1538</v>
      </c>
      <c r="D2835" t="s">
        <v>916</v>
      </c>
      <c r="E2835" s="1">
        <v>42523</v>
      </c>
      <c r="F2835" s="1">
        <v>42526</v>
      </c>
      <c r="G2835" t="s">
        <v>82</v>
      </c>
      <c r="H2835" s="6">
        <v>64.784000000000006</v>
      </c>
      <c r="I2835">
        <v>1</v>
      </c>
      <c r="J2835">
        <v>0.2</v>
      </c>
      <c r="K2835" s="6">
        <v>-12.956799999999999</v>
      </c>
      <c r="L2835">
        <f>YEAR(Table1[[#This Row],[Ship Date]])</f>
        <v>2016</v>
      </c>
      <c r="M2835" t="str">
        <f>TEXT(Table1[[#This Row],[Ship Date]],"mmm")</f>
        <v>Jun</v>
      </c>
      <c r="N2835">
        <f>ROUNDUP(MONTH(Table1[[#This Row],[Ship Date]])/3,0)</f>
        <v>2</v>
      </c>
    </row>
    <row r="2836" spans="1:14" x14ac:dyDescent="0.3">
      <c r="A2836">
        <v>2852</v>
      </c>
      <c r="B2836" t="s">
        <v>3523</v>
      </c>
      <c r="C2836" t="s">
        <v>3524</v>
      </c>
      <c r="D2836" t="s">
        <v>1530</v>
      </c>
      <c r="E2836" s="1">
        <v>43086</v>
      </c>
      <c r="F2836" s="1">
        <v>43091</v>
      </c>
      <c r="G2836" t="s">
        <v>22</v>
      </c>
      <c r="H2836" s="6">
        <v>28.16</v>
      </c>
      <c r="I2836">
        <v>4</v>
      </c>
      <c r="J2836">
        <v>0</v>
      </c>
      <c r="K2836" s="6">
        <v>13.235200000000001</v>
      </c>
      <c r="L2836">
        <f>YEAR(Table1[[#This Row],[Ship Date]])</f>
        <v>2017</v>
      </c>
      <c r="M2836" t="str">
        <f>TEXT(Table1[[#This Row],[Ship Date]],"mmm")</f>
        <v>Dec</v>
      </c>
      <c r="N2836">
        <f>ROUNDUP(MONTH(Table1[[#This Row],[Ship Date]])/3,0)</f>
        <v>4</v>
      </c>
    </row>
    <row r="2837" spans="1:14" x14ac:dyDescent="0.3">
      <c r="A2837">
        <v>2853</v>
      </c>
      <c r="B2837" t="s">
        <v>3525</v>
      </c>
      <c r="C2837" t="s">
        <v>3048</v>
      </c>
      <c r="D2837" t="s">
        <v>3526</v>
      </c>
      <c r="E2837" s="1">
        <v>42448</v>
      </c>
      <c r="F2837" s="1">
        <v>42450</v>
      </c>
      <c r="G2837" t="s">
        <v>14</v>
      </c>
      <c r="H2837" s="6">
        <v>14.98</v>
      </c>
      <c r="I2837">
        <v>1</v>
      </c>
      <c r="J2837">
        <v>0</v>
      </c>
      <c r="K2837" s="6">
        <v>6.8907999999999996</v>
      </c>
      <c r="L2837">
        <f>YEAR(Table1[[#This Row],[Ship Date]])</f>
        <v>2016</v>
      </c>
      <c r="M2837" t="str">
        <f>TEXT(Table1[[#This Row],[Ship Date]],"mmm")</f>
        <v>Mar</v>
      </c>
      <c r="N2837">
        <f>ROUNDUP(MONTH(Table1[[#This Row],[Ship Date]])/3,0)</f>
        <v>1</v>
      </c>
    </row>
    <row r="2838" spans="1:14" x14ac:dyDescent="0.3">
      <c r="A2838">
        <v>2854</v>
      </c>
      <c r="B2838" t="s">
        <v>3525</v>
      </c>
      <c r="C2838" t="s">
        <v>3048</v>
      </c>
      <c r="D2838" t="s">
        <v>1083</v>
      </c>
      <c r="E2838" s="1">
        <v>42448</v>
      </c>
      <c r="F2838" s="1">
        <v>42450</v>
      </c>
      <c r="G2838" t="s">
        <v>14</v>
      </c>
      <c r="H2838" s="6">
        <v>20.32</v>
      </c>
      <c r="I2838">
        <v>4</v>
      </c>
      <c r="J2838">
        <v>0</v>
      </c>
      <c r="K2838" s="6">
        <v>6.9088000000000003</v>
      </c>
      <c r="L2838">
        <f>YEAR(Table1[[#This Row],[Ship Date]])</f>
        <v>2016</v>
      </c>
      <c r="M2838" t="str">
        <f>TEXT(Table1[[#This Row],[Ship Date]],"mmm")</f>
        <v>Mar</v>
      </c>
      <c r="N2838">
        <f>ROUNDUP(MONTH(Table1[[#This Row],[Ship Date]])/3,0)</f>
        <v>1</v>
      </c>
    </row>
    <row r="2839" spans="1:14" x14ac:dyDescent="0.3">
      <c r="A2839">
        <v>2855</v>
      </c>
      <c r="B2839" t="s">
        <v>3527</v>
      </c>
      <c r="C2839" t="s">
        <v>3139</v>
      </c>
      <c r="D2839" t="s">
        <v>2262</v>
      </c>
      <c r="E2839" s="1">
        <v>42967</v>
      </c>
      <c r="F2839" s="1">
        <v>42967</v>
      </c>
      <c r="G2839" t="s">
        <v>656</v>
      </c>
      <c r="H2839" s="6">
        <v>40.29</v>
      </c>
      <c r="I2839">
        <v>3</v>
      </c>
      <c r="J2839">
        <v>0</v>
      </c>
      <c r="K2839" s="6">
        <v>10.4754</v>
      </c>
      <c r="L2839">
        <f>YEAR(Table1[[#This Row],[Ship Date]])</f>
        <v>2017</v>
      </c>
      <c r="M2839" t="str">
        <f>TEXT(Table1[[#This Row],[Ship Date]],"mmm")</f>
        <v>Aug</v>
      </c>
      <c r="N2839">
        <f>ROUNDUP(MONTH(Table1[[#This Row],[Ship Date]])/3,0)</f>
        <v>3</v>
      </c>
    </row>
    <row r="2840" spans="1:14" x14ac:dyDescent="0.3">
      <c r="A2840">
        <v>2856</v>
      </c>
      <c r="B2840" t="s">
        <v>3528</v>
      </c>
      <c r="C2840" t="s">
        <v>799</v>
      </c>
      <c r="D2840" t="s">
        <v>3314</v>
      </c>
      <c r="E2840" s="1">
        <v>42941</v>
      </c>
      <c r="F2840" s="1">
        <v>42947</v>
      </c>
      <c r="G2840" t="s">
        <v>22</v>
      </c>
      <c r="H2840" s="6">
        <v>20.23</v>
      </c>
      <c r="I2840">
        <v>7</v>
      </c>
      <c r="J2840">
        <v>0</v>
      </c>
      <c r="K2840" s="6">
        <v>9.5081000000000007</v>
      </c>
      <c r="L2840">
        <f>YEAR(Table1[[#This Row],[Ship Date]])</f>
        <v>2017</v>
      </c>
      <c r="M2840" t="str">
        <f>TEXT(Table1[[#This Row],[Ship Date]],"mmm")</f>
        <v>Jul</v>
      </c>
      <c r="N2840">
        <f>ROUNDUP(MONTH(Table1[[#This Row],[Ship Date]])/3,0)</f>
        <v>3</v>
      </c>
    </row>
    <row r="2841" spans="1:14" x14ac:dyDescent="0.3">
      <c r="A2841">
        <v>2857</v>
      </c>
      <c r="B2841" t="s">
        <v>3529</v>
      </c>
      <c r="C2841" t="s">
        <v>596</v>
      </c>
      <c r="D2841" t="s">
        <v>891</v>
      </c>
      <c r="E2841" s="1">
        <v>42608</v>
      </c>
      <c r="F2841" s="1">
        <v>42611</v>
      </c>
      <c r="G2841" t="s">
        <v>82</v>
      </c>
      <c r="H2841" s="6">
        <v>1603.136</v>
      </c>
      <c r="I2841">
        <v>4</v>
      </c>
      <c r="J2841">
        <v>0.2</v>
      </c>
      <c r="K2841" s="6">
        <v>100.196</v>
      </c>
      <c r="L2841">
        <f>YEAR(Table1[[#This Row],[Ship Date]])</f>
        <v>2016</v>
      </c>
      <c r="M2841" t="str">
        <f>TEXT(Table1[[#This Row],[Ship Date]],"mmm")</f>
        <v>Aug</v>
      </c>
      <c r="N2841">
        <f>ROUNDUP(MONTH(Table1[[#This Row],[Ship Date]])/3,0)</f>
        <v>3</v>
      </c>
    </row>
    <row r="2842" spans="1:14" x14ac:dyDescent="0.3">
      <c r="A2842">
        <v>2858</v>
      </c>
      <c r="B2842" t="s">
        <v>3530</v>
      </c>
      <c r="C2842" t="s">
        <v>3531</v>
      </c>
      <c r="D2842" t="s">
        <v>2600</v>
      </c>
      <c r="E2842" s="1">
        <v>42597</v>
      </c>
      <c r="F2842" s="1">
        <v>42599</v>
      </c>
      <c r="G2842" t="s">
        <v>14</v>
      </c>
      <c r="H2842" s="6">
        <v>225.29599999999999</v>
      </c>
      <c r="I2842">
        <v>2</v>
      </c>
      <c r="J2842">
        <v>0.2</v>
      </c>
      <c r="K2842" s="6">
        <v>22.529599999999999</v>
      </c>
      <c r="L2842">
        <f>YEAR(Table1[[#This Row],[Ship Date]])</f>
        <v>2016</v>
      </c>
      <c r="M2842" t="str">
        <f>TEXT(Table1[[#This Row],[Ship Date]],"mmm")</f>
        <v>Aug</v>
      </c>
      <c r="N2842">
        <f>ROUNDUP(MONTH(Table1[[#This Row],[Ship Date]])/3,0)</f>
        <v>3</v>
      </c>
    </row>
    <row r="2843" spans="1:14" x14ac:dyDescent="0.3">
      <c r="A2843">
        <v>2859</v>
      </c>
      <c r="B2843" t="s">
        <v>3532</v>
      </c>
      <c r="C2843" t="s">
        <v>3179</v>
      </c>
      <c r="D2843" t="s">
        <v>1367</v>
      </c>
      <c r="E2843" s="1">
        <v>42874</v>
      </c>
      <c r="F2843" s="1">
        <v>42878</v>
      </c>
      <c r="G2843" t="s">
        <v>22</v>
      </c>
      <c r="H2843" s="6">
        <v>67.8</v>
      </c>
      <c r="I2843">
        <v>4</v>
      </c>
      <c r="J2843">
        <v>0</v>
      </c>
      <c r="K2843" s="6">
        <v>4.0679999999999996</v>
      </c>
      <c r="L2843">
        <f>YEAR(Table1[[#This Row],[Ship Date]])</f>
        <v>2017</v>
      </c>
      <c r="M2843" t="str">
        <f>TEXT(Table1[[#This Row],[Ship Date]],"mmm")</f>
        <v>May</v>
      </c>
      <c r="N2843">
        <f>ROUNDUP(MONTH(Table1[[#This Row],[Ship Date]])/3,0)</f>
        <v>2</v>
      </c>
    </row>
    <row r="2844" spans="1:14" x14ac:dyDescent="0.3">
      <c r="A2844">
        <v>2860</v>
      </c>
      <c r="B2844" t="s">
        <v>3532</v>
      </c>
      <c r="C2844" t="s">
        <v>3179</v>
      </c>
      <c r="D2844" t="s">
        <v>3533</v>
      </c>
      <c r="E2844" s="1">
        <v>42874</v>
      </c>
      <c r="F2844" s="1">
        <v>42878</v>
      </c>
      <c r="G2844" t="s">
        <v>22</v>
      </c>
      <c r="H2844" s="6">
        <v>377.97</v>
      </c>
      <c r="I2844">
        <v>3</v>
      </c>
      <c r="J2844">
        <v>0</v>
      </c>
      <c r="K2844" s="6">
        <v>98.272199999999998</v>
      </c>
      <c r="L2844">
        <f>YEAR(Table1[[#This Row],[Ship Date]])</f>
        <v>2017</v>
      </c>
      <c r="M2844" t="str">
        <f>TEXT(Table1[[#This Row],[Ship Date]],"mmm")</f>
        <v>May</v>
      </c>
      <c r="N2844">
        <f>ROUNDUP(MONTH(Table1[[#This Row],[Ship Date]])/3,0)</f>
        <v>2</v>
      </c>
    </row>
    <row r="2845" spans="1:14" x14ac:dyDescent="0.3">
      <c r="A2845">
        <v>2861</v>
      </c>
      <c r="B2845" t="s">
        <v>3532</v>
      </c>
      <c r="C2845" t="s">
        <v>3179</v>
      </c>
      <c r="D2845" t="s">
        <v>419</v>
      </c>
      <c r="E2845" s="1">
        <v>42874</v>
      </c>
      <c r="F2845" s="1">
        <v>42878</v>
      </c>
      <c r="G2845" t="s">
        <v>22</v>
      </c>
      <c r="H2845" s="6">
        <v>1628.82</v>
      </c>
      <c r="I2845">
        <v>9</v>
      </c>
      <c r="J2845">
        <v>0</v>
      </c>
      <c r="K2845" s="6">
        <v>374.62860000000001</v>
      </c>
      <c r="L2845">
        <f>YEAR(Table1[[#This Row],[Ship Date]])</f>
        <v>2017</v>
      </c>
      <c r="M2845" t="str">
        <f>TEXT(Table1[[#This Row],[Ship Date]],"mmm")</f>
        <v>May</v>
      </c>
      <c r="N2845">
        <f>ROUNDUP(MONTH(Table1[[#This Row],[Ship Date]])/3,0)</f>
        <v>2</v>
      </c>
    </row>
    <row r="2846" spans="1:14" x14ac:dyDescent="0.3">
      <c r="A2846">
        <v>2862</v>
      </c>
      <c r="B2846" t="s">
        <v>3532</v>
      </c>
      <c r="C2846" t="s">
        <v>3179</v>
      </c>
      <c r="D2846" t="s">
        <v>1783</v>
      </c>
      <c r="E2846" s="1">
        <v>42874</v>
      </c>
      <c r="F2846" s="1">
        <v>42878</v>
      </c>
      <c r="G2846" t="s">
        <v>22</v>
      </c>
      <c r="H2846" s="6">
        <v>286.93</v>
      </c>
      <c r="I2846">
        <v>7</v>
      </c>
      <c r="J2846">
        <v>0</v>
      </c>
      <c r="K2846" s="6">
        <v>140.59569999999999</v>
      </c>
      <c r="L2846">
        <f>YEAR(Table1[[#This Row],[Ship Date]])</f>
        <v>2017</v>
      </c>
      <c r="M2846" t="str">
        <f>TEXT(Table1[[#This Row],[Ship Date]],"mmm")</f>
        <v>May</v>
      </c>
      <c r="N2846">
        <f>ROUNDUP(MONTH(Table1[[#This Row],[Ship Date]])/3,0)</f>
        <v>2</v>
      </c>
    </row>
    <row r="2847" spans="1:14" x14ac:dyDescent="0.3">
      <c r="A2847">
        <v>2863</v>
      </c>
      <c r="B2847" t="s">
        <v>3534</v>
      </c>
      <c r="C2847" t="s">
        <v>1325</v>
      </c>
      <c r="D2847" t="s">
        <v>3341</v>
      </c>
      <c r="E2847" s="1">
        <v>42959</v>
      </c>
      <c r="F2847" s="1">
        <v>42964</v>
      </c>
      <c r="G2847" t="s">
        <v>22</v>
      </c>
      <c r="H2847" s="6">
        <v>20.736000000000001</v>
      </c>
      <c r="I2847">
        <v>4</v>
      </c>
      <c r="J2847">
        <v>0.2</v>
      </c>
      <c r="K2847" s="6">
        <v>7.2576000000000001</v>
      </c>
      <c r="L2847">
        <f>YEAR(Table1[[#This Row],[Ship Date]])</f>
        <v>2017</v>
      </c>
      <c r="M2847" t="str">
        <f>TEXT(Table1[[#This Row],[Ship Date]],"mmm")</f>
        <v>Aug</v>
      </c>
      <c r="N2847">
        <f>ROUNDUP(MONTH(Table1[[#This Row],[Ship Date]])/3,0)</f>
        <v>3</v>
      </c>
    </row>
    <row r="2848" spans="1:14" x14ac:dyDescent="0.3">
      <c r="A2848">
        <v>2864</v>
      </c>
      <c r="B2848" t="s">
        <v>3535</v>
      </c>
      <c r="C2848" t="s">
        <v>1193</v>
      </c>
      <c r="D2848" t="s">
        <v>944</v>
      </c>
      <c r="E2848" s="1">
        <v>42960</v>
      </c>
      <c r="F2848" s="1">
        <v>42960</v>
      </c>
      <c r="G2848" t="s">
        <v>656</v>
      </c>
      <c r="H2848" s="6">
        <v>31.44</v>
      </c>
      <c r="I2848">
        <v>3</v>
      </c>
      <c r="J2848">
        <v>0</v>
      </c>
      <c r="K2848" s="6">
        <v>8.4887999999999995</v>
      </c>
      <c r="L2848">
        <f>YEAR(Table1[[#This Row],[Ship Date]])</f>
        <v>2017</v>
      </c>
      <c r="M2848" t="str">
        <f>TEXT(Table1[[#This Row],[Ship Date]],"mmm")</f>
        <v>Aug</v>
      </c>
      <c r="N2848">
        <f>ROUNDUP(MONTH(Table1[[#This Row],[Ship Date]])/3,0)</f>
        <v>3</v>
      </c>
    </row>
    <row r="2849" spans="1:14" x14ac:dyDescent="0.3">
      <c r="A2849">
        <v>2865</v>
      </c>
      <c r="B2849" t="s">
        <v>3535</v>
      </c>
      <c r="C2849" t="s">
        <v>1193</v>
      </c>
      <c r="D2849" t="s">
        <v>728</v>
      </c>
      <c r="E2849" s="1">
        <v>42960</v>
      </c>
      <c r="F2849" s="1">
        <v>42960</v>
      </c>
      <c r="G2849" t="s">
        <v>656</v>
      </c>
      <c r="H2849" s="6">
        <v>83.79</v>
      </c>
      <c r="I2849">
        <v>7</v>
      </c>
      <c r="J2849">
        <v>0</v>
      </c>
      <c r="K2849" s="6">
        <v>22.6233</v>
      </c>
      <c r="L2849">
        <f>YEAR(Table1[[#This Row],[Ship Date]])</f>
        <v>2017</v>
      </c>
      <c r="M2849" t="str">
        <f>TEXT(Table1[[#This Row],[Ship Date]],"mmm")</f>
        <v>Aug</v>
      </c>
      <c r="N2849">
        <f>ROUNDUP(MONTH(Table1[[#This Row],[Ship Date]])/3,0)</f>
        <v>3</v>
      </c>
    </row>
    <row r="2850" spans="1:14" x14ac:dyDescent="0.3">
      <c r="A2850">
        <v>2866</v>
      </c>
      <c r="B2850" t="s">
        <v>3535</v>
      </c>
      <c r="C2850" t="s">
        <v>1193</v>
      </c>
      <c r="D2850" t="s">
        <v>800</v>
      </c>
      <c r="E2850" s="1">
        <v>42960</v>
      </c>
      <c r="F2850" s="1">
        <v>42960</v>
      </c>
      <c r="G2850" t="s">
        <v>656</v>
      </c>
      <c r="H2850" s="6">
        <v>59.52</v>
      </c>
      <c r="I2850">
        <v>3</v>
      </c>
      <c r="J2850">
        <v>0</v>
      </c>
      <c r="K2850" s="6">
        <v>15.475199999999999</v>
      </c>
      <c r="L2850">
        <f>YEAR(Table1[[#This Row],[Ship Date]])</f>
        <v>2017</v>
      </c>
      <c r="M2850" t="str">
        <f>TEXT(Table1[[#This Row],[Ship Date]],"mmm")</f>
        <v>Aug</v>
      </c>
      <c r="N2850">
        <f>ROUNDUP(MONTH(Table1[[#This Row],[Ship Date]])/3,0)</f>
        <v>3</v>
      </c>
    </row>
    <row r="2851" spans="1:14" x14ac:dyDescent="0.3">
      <c r="A2851">
        <v>2867</v>
      </c>
      <c r="B2851" t="s">
        <v>3535</v>
      </c>
      <c r="C2851" t="s">
        <v>1193</v>
      </c>
      <c r="D2851" t="s">
        <v>3536</v>
      </c>
      <c r="E2851" s="1">
        <v>42960</v>
      </c>
      <c r="F2851" s="1">
        <v>42960</v>
      </c>
      <c r="G2851" t="s">
        <v>656</v>
      </c>
      <c r="H2851" s="6">
        <v>31.92</v>
      </c>
      <c r="I2851">
        <v>4</v>
      </c>
      <c r="J2851">
        <v>0</v>
      </c>
      <c r="K2851" s="6">
        <v>9.2568000000000001</v>
      </c>
      <c r="L2851">
        <f>YEAR(Table1[[#This Row],[Ship Date]])</f>
        <v>2017</v>
      </c>
      <c r="M2851" t="str">
        <f>TEXT(Table1[[#This Row],[Ship Date]],"mmm")</f>
        <v>Aug</v>
      </c>
      <c r="N2851">
        <f>ROUNDUP(MONTH(Table1[[#This Row],[Ship Date]])/3,0)</f>
        <v>3</v>
      </c>
    </row>
    <row r="2852" spans="1:14" x14ac:dyDescent="0.3">
      <c r="A2852">
        <v>2868</v>
      </c>
      <c r="B2852" t="s">
        <v>3537</v>
      </c>
      <c r="C2852" t="s">
        <v>1398</v>
      </c>
      <c r="D2852" t="s">
        <v>657</v>
      </c>
      <c r="E2852" s="1">
        <v>42684</v>
      </c>
      <c r="F2852" s="1">
        <v>42686</v>
      </c>
      <c r="G2852" t="s">
        <v>14</v>
      </c>
      <c r="H2852" s="6">
        <v>14.72</v>
      </c>
      <c r="I2852">
        <v>5</v>
      </c>
      <c r="J2852">
        <v>0.2</v>
      </c>
      <c r="K2852" s="6">
        <v>-3.3119999999999998</v>
      </c>
      <c r="L2852">
        <f>YEAR(Table1[[#This Row],[Ship Date]])</f>
        <v>2016</v>
      </c>
      <c r="M2852" t="str">
        <f>TEXT(Table1[[#This Row],[Ship Date]],"mmm")</f>
        <v>Nov</v>
      </c>
      <c r="N2852">
        <f>ROUNDUP(MONTH(Table1[[#This Row],[Ship Date]])/3,0)</f>
        <v>4</v>
      </c>
    </row>
    <row r="2853" spans="1:14" x14ac:dyDescent="0.3">
      <c r="A2853">
        <v>2869</v>
      </c>
      <c r="B2853" t="s">
        <v>3537</v>
      </c>
      <c r="C2853" t="s">
        <v>1398</v>
      </c>
      <c r="D2853" t="s">
        <v>1508</v>
      </c>
      <c r="E2853" s="1">
        <v>42684</v>
      </c>
      <c r="F2853" s="1">
        <v>42686</v>
      </c>
      <c r="G2853" t="s">
        <v>14</v>
      </c>
      <c r="H2853" s="6">
        <v>38.975999999999999</v>
      </c>
      <c r="I2853">
        <v>3</v>
      </c>
      <c r="J2853">
        <v>0.2</v>
      </c>
      <c r="K2853" s="6">
        <v>-2.4359999999999999</v>
      </c>
      <c r="L2853">
        <f>YEAR(Table1[[#This Row],[Ship Date]])</f>
        <v>2016</v>
      </c>
      <c r="M2853" t="str">
        <f>TEXT(Table1[[#This Row],[Ship Date]],"mmm")</f>
        <v>Nov</v>
      </c>
      <c r="N2853">
        <f>ROUNDUP(MONTH(Table1[[#This Row],[Ship Date]])/3,0)</f>
        <v>4</v>
      </c>
    </row>
    <row r="2854" spans="1:14" x14ac:dyDescent="0.3">
      <c r="A2854">
        <v>2870</v>
      </c>
      <c r="B2854" t="s">
        <v>3538</v>
      </c>
      <c r="C2854" t="s">
        <v>270</v>
      </c>
      <c r="D2854" t="s">
        <v>3539</v>
      </c>
      <c r="E2854" s="1">
        <v>42898</v>
      </c>
      <c r="F2854" s="1">
        <v>42905</v>
      </c>
      <c r="G2854" t="s">
        <v>22</v>
      </c>
      <c r="H2854" s="6">
        <v>17.088000000000001</v>
      </c>
      <c r="I2854">
        <v>2</v>
      </c>
      <c r="J2854">
        <v>0.2</v>
      </c>
      <c r="K2854" s="6">
        <v>1.0680000000000001</v>
      </c>
      <c r="L2854">
        <f>YEAR(Table1[[#This Row],[Ship Date]])</f>
        <v>2017</v>
      </c>
      <c r="M2854" t="str">
        <f>TEXT(Table1[[#This Row],[Ship Date]],"mmm")</f>
        <v>Jun</v>
      </c>
      <c r="N2854">
        <f>ROUNDUP(MONTH(Table1[[#This Row],[Ship Date]])/3,0)</f>
        <v>2</v>
      </c>
    </row>
    <row r="2855" spans="1:14" x14ac:dyDescent="0.3">
      <c r="A2855">
        <v>2871</v>
      </c>
      <c r="B2855" t="s">
        <v>3540</v>
      </c>
      <c r="C2855" t="s">
        <v>3541</v>
      </c>
      <c r="D2855" t="s">
        <v>3110</v>
      </c>
      <c r="E2855" s="1">
        <v>41720</v>
      </c>
      <c r="F2855" s="1">
        <v>41724</v>
      </c>
      <c r="G2855" t="s">
        <v>22</v>
      </c>
      <c r="H2855" s="6">
        <v>74.352000000000004</v>
      </c>
      <c r="I2855">
        <v>3</v>
      </c>
      <c r="J2855">
        <v>0.2</v>
      </c>
      <c r="K2855" s="6">
        <v>23.234999999999999</v>
      </c>
      <c r="L2855">
        <f>YEAR(Table1[[#This Row],[Ship Date]])</f>
        <v>2014</v>
      </c>
      <c r="M2855" t="str">
        <f>TEXT(Table1[[#This Row],[Ship Date]],"mmm")</f>
        <v>Mar</v>
      </c>
      <c r="N2855">
        <f>ROUNDUP(MONTH(Table1[[#This Row],[Ship Date]])/3,0)</f>
        <v>1</v>
      </c>
    </row>
    <row r="2856" spans="1:14" x14ac:dyDescent="0.3">
      <c r="A2856">
        <v>2872</v>
      </c>
      <c r="B2856" t="s">
        <v>3540</v>
      </c>
      <c r="C2856" t="s">
        <v>3541</v>
      </c>
      <c r="D2856" t="s">
        <v>1098</v>
      </c>
      <c r="E2856" s="1">
        <v>41720</v>
      </c>
      <c r="F2856" s="1">
        <v>41724</v>
      </c>
      <c r="G2856" t="s">
        <v>22</v>
      </c>
      <c r="H2856" s="6">
        <v>314.35199999999998</v>
      </c>
      <c r="I2856">
        <v>3</v>
      </c>
      <c r="J2856">
        <v>0.2</v>
      </c>
      <c r="K2856" s="6">
        <v>-35.364600000000003</v>
      </c>
      <c r="L2856">
        <f>YEAR(Table1[[#This Row],[Ship Date]])</f>
        <v>2014</v>
      </c>
      <c r="M2856" t="str">
        <f>TEXT(Table1[[#This Row],[Ship Date]],"mmm")</f>
        <v>Mar</v>
      </c>
      <c r="N2856">
        <f>ROUNDUP(MONTH(Table1[[#This Row],[Ship Date]])/3,0)</f>
        <v>1</v>
      </c>
    </row>
    <row r="2857" spans="1:14" x14ac:dyDescent="0.3">
      <c r="A2857">
        <v>2873</v>
      </c>
      <c r="B2857" t="s">
        <v>3542</v>
      </c>
      <c r="C2857" t="s">
        <v>2772</v>
      </c>
      <c r="D2857" t="s">
        <v>639</v>
      </c>
      <c r="E2857" s="1">
        <v>42901</v>
      </c>
      <c r="F2857" s="1">
        <v>42906</v>
      </c>
      <c r="G2857" t="s">
        <v>22</v>
      </c>
      <c r="H2857" s="6">
        <v>4.26</v>
      </c>
      <c r="I2857">
        <v>1</v>
      </c>
      <c r="J2857">
        <v>0</v>
      </c>
      <c r="K2857" s="6">
        <v>1.7465999999999999</v>
      </c>
      <c r="L2857">
        <f>YEAR(Table1[[#This Row],[Ship Date]])</f>
        <v>2017</v>
      </c>
      <c r="M2857" t="str">
        <f>TEXT(Table1[[#This Row],[Ship Date]],"mmm")</f>
        <v>Jun</v>
      </c>
      <c r="N2857">
        <f>ROUNDUP(MONTH(Table1[[#This Row],[Ship Date]])/3,0)</f>
        <v>2</v>
      </c>
    </row>
    <row r="2858" spans="1:14" x14ac:dyDescent="0.3">
      <c r="A2858">
        <v>2874</v>
      </c>
      <c r="B2858" t="s">
        <v>3543</v>
      </c>
      <c r="C2858" t="s">
        <v>1556</v>
      </c>
      <c r="D2858" t="s">
        <v>1091</v>
      </c>
      <c r="E2858" s="1">
        <v>43055</v>
      </c>
      <c r="F2858" s="1">
        <v>43061</v>
      </c>
      <c r="G2858" t="s">
        <v>22</v>
      </c>
      <c r="H2858" s="6">
        <v>811.28</v>
      </c>
      <c r="I2858">
        <v>8</v>
      </c>
      <c r="J2858">
        <v>0</v>
      </c>
      <c r="K2858" s="6">
        <v>24.3384</v>
      </c>
      <c r="L2858">
        <f>YEAR(Table1[[#This Row],[Ship Date]])</f>
        <v>2017</v>
      </c>
      <c r="M2858" t="str">
        <f>TEXT(Table1[[#This Row],[Ship Date]],"mmm")</f>
        <v>Nov</v>
      </c>
      <c r="N2858">
        <f>ROUNDUP(MONTH(Table1[[#This Row],[Ship Date]])/3,0)</f>
        <v>4</v>
      </c>
    </row>
    <row r="2859" spans="1:14" x14ac:dyDescent="0.3">
      <c r="A2859">
        <v>2875</v>
      </c>
      <c r="B2859" t="s">
        <v>3544</v>
      </c>
      <c r="C2859" t="s">
        <v>1170</v>
      </c>
      <c r="D2859" t="s">
        <v>274</v>
      </c>
      <c r="E2859" s="1">
        <v>43098</v>
      </c>
      <c r="F2859" s="1">
        <v>43100</v>
      </c>
      <c r="G2859" t="s">
        <v>82</v>
      </c>
      <c r="H2859" s="6">
        <v>6.03</v>
      </c>
      <c r="I2859">
        <v>3</v>
      </c>
      <c r="J2859">
        <v>0</v>
      </c>
      <c r="K2859" s="6">
        <v>2.9546999999999999</v>
      </c>
      <c r="L2859">
        <f>YEAR(Table1[[#This Row],[Ship Date]])</f>
        <v>2017</v>
      </c>
      <c r="M2859" t="str">
        <f>TEXT(Table1[[#This Row],[Ship Date]],"mmm")</f>
        <v>Dec</v>
      </c>
      <c r="N2859">
        <f>ROUNDUP(MONTH(Table1[[#This Row],[Ship Date]])/3,0)</f>
        <v>4</v>
      </c>
    </row>
    <row r="2860" spans="1:14" x14ac:dyDescent="0.3">
      <c r="A2860">
        <v>2876</v>
      </c>
      <c r="B2860" t="s">
        <v>3545</v>
      </c>
      <c r="C2860" t="s">
        <v>628</v>
      </c>
      <c r="D2860" t="s">
        <v>2149</v>
      </c>
      <c r="E2860" s="1">
        <v>42390</v>
      </c>
      <c r="F2860" s="1">
        <v>42392</v>
      </c>
      <c r="G2860" t="s">
        <v>14</v>
      </c>
      <c r="H2860" s="6">
        <v>153.56800000000001</v>
      </c>
      <c r="I2860">
        <v>2</v>
      </c>
      <c r="J2860">
        <v>0.2</v>
      </c>
      <c r="K2860" s="6">
        <v>-5.7587999999999999</v>
      </c>
      <c r="L2860">
        <f>YEAR(Table1[[#This Row],[Ship Date]])</f>
        <v>2016</v>
      </c>
      <c r="M2860" t="str">
        <f>TEXT(Table1[[#This Row],[Ship Date]],"mmm")</f>
        <v>Jan</v>
      </c>
      <c r="N2860">
        <f>ROUNDUP(MONTH(Table1[[#This Row],[Ship Date]])/3,0)</f>
        <v>1</v>
      </c>
    </row>
    <row r="2861" spans="1:14" x14ac:dyDescent="0.3">
      <c r="A2861">
        <v>2877</v>
      </c>
      <c r="B2861" t="s">
        <v>3545</v>
      </c>
      <c r="C2861" t="s">
        <v>628</v>
      </c>
      <c r="D2861" t="s">
        <v>648</v>
      </c>
      <c r="E2861" s="1">
        <v>42390</v>
      </c>
      <c r="F2861" s="1">
        <v>42392</v>
      </c>
      <c r="G2861" t="s">
        <v>14</v>
      </c>
      <c r="H2861" s="6">
        <v>1013.4880000000001</v>
      </c>
      <c r="I2861">
        <v>7</v>
      </c>
      <c r="J2861">
        <v>0.2</v>
      </c>
      <c r="K2861" s="6">
        <v>76.011600000000001</v>
      </c>
      <c r="L2861">
        <f>YEAR(Table1[[#This Row],[Ship Date]])</f>
        <v>2016</v>
      </c>
      <c r="M2861" t="str">
        <f>TEXT(Table1[[#This Row],[Ship Date]],"mmm")</f>
        <v>Jan</v>
      </c>
      <c r="N2861">
        <f>ROUNDUP(MONTH(Table1[[#This Row],[Ship Date]])/3,0)</f>
        <v>1</v>
      </c>
    </row>
    <row r="2862" spans="1:14" x14ac:dyDescent="0.3">
      <c r="A2862">
        <v>2878</v>
      </c>
      <c r="B2862" t="s">
        <v>3546</v>
      </c>
      <c r="C2862" t="s">
        <v>3447</v>
      </c>
      <c r="D2862" t="s">
        <v>2864</v>
      </c>
      <c r="E2862" s="1">
        <v>42384</v>
      </c>
      <c r="F2862" s="1">
        <v>42388</v>
      </c>
      <c r="G2862" t="s">
        <v>22</v>
      </c>
      <c r="H2862" s="6">
        <v>52.34</v>
      </c>
      <c r="I2862">
        <v>2</v>
      </c>
      <c r="J2862">
        <v>0</v>
      </c>
      <c r="K2862" s="6">
        <v>24.599799999999998</v>
      </c>
      <c r="L2862">
        <f>YEAR(Table1[[#This Row],[Ship Date]])</f>
        <v>2016</v>
      </c>
      <c r="M2862" t="str">
        <f>TEXT(Table1[[#This Row],[Ship Date]],"mmm")</f>
        <v>Jan</v>
      </c>
      <c r="N2862">
        <f>ROUNDUP(MONTH(Table1[[#This Row],[Ship Date]])/3,0)</f>
        <v>1</v>
      </c>
    </row>
    <row r="2863" spans="1:14" x14ac:dyDescent="0.3">
      <c r="A2863">
        <v>2879</v>
      </c>
      <c r="B2863" t="s">
        <v>3546</v>
      </c>
      <c r="C2863" t="s">
        <v>3447</v>
      </c>
      <c r="D2863" t="s">
        <v>750</v>
      </c>
      <c r="E2863" s="1">
        <v>42384</v>
      </c>
      <c r="F2863" s="1">
        <v>42388</v>
      </c>
      <c r="G2863" t="s">
        <v>22</v>
      </c>
      <c r="H2863" s="6">
        <v>4.66</v>
      </c>
      <c r="I2863">
        <v>2</v>
      </c>
      <c r="J2863">
        <v>0</v>
      </c>
      <c r="K2863" s="6">
        <v>1.3513999999999999</v>
      </c>
      <c r="L2863">
        <f>YEAR(Table1[[#This Row],[Ship Date]])</f>
        <v>2016</v>
      </c>
      <c r="M2863" t="str">
        <f>TEXT(Table1[[#This Row],[Ship Date]],"mmm")</f>
        <v>Jan</v>
      </c>
      <c r="N2863">
        <f>ROUNDUP(MONTH(Table1[[#This Row],[Ship Date]])/3,0)</f>
        <v>1</v>
      </c>
    </row>
    <row r="2864" spans="1:14" x14ac:dyDescent="0.3">
      <c r="A2864">
        <v>2880</v>
      </c>
      <c r="B2864" t="s">
        <v>3546</v>
      </c>
      <c r="C2864" t="s">
        <v>3447</v>
      </c>
      <c r="D2864" t="s">
        <v>225</v>
      </c>
      <c r="E2864" s="1">
        <v>42384</v>
      </c>
      <c r="F2864" s="1">
        <v>42388</v>
      </c>
      <c r="G2864" t="s">
        <v>22</v>
      </c>
      <c r="H2864" s="6">
        <v>254.97</v>
      </c>
      <c r="I2864">
        <v>3</v>
      </c>
      <c r="J2864">
        <v>0</v>
      </c>
      <c r="K2864" s="6">
        <v>91.789199999999994</v>
      </c>
      <c r="L2864">
        <f>YEAR(Table1[[#This Row],[Ship Date]])</f>
        <v>2016</v>
      </c>
      <c r="M2864" t="str">
        <f>TEXT(Table1[[#This Row],[Ship Date]],"mmm")</f>
        <v>Jan</v>
      </c>
      <c r="N2864">
        <f>ROUNDUP(MONTH(Table1[[#This Row],[Ship Date]])/3,0)</f>
        <v>1</v>
      </c>
    </row>
    <row r="2865" spans="1:14" x14ac:dyDescent="0.3">
      <c r="A2865">
        <v>2881</v>
      </c>
      <c r="B2865" t="s">
        <v>3547</v>
      </c>
      <c r="C2865" t="s">
        <v>765</v>
      </c>
      <c r="D2865" t="s">
        <v>42</v>
      </c>
      <c r="E2865" s="1">
        <v>42632</v>
      </c>
      <c r="F2865" s="1">
        <v>42636</v>
      </c>
      <c r="G2865" t="s">
        <v>14</v>
      </c>
      <c r="H2865" s="6">
        <v>25.44</v>
      </c>
      <c r="I2865">
        <v>6</v>
      </c>
      <c r="J2865">
        <v>0</v>
      </c>
      <c r="K2865" s="6">
        <v>12.72</v>
      </c>
      <c r="L2865">
        <f>YEAR(Table1[[#This Row],[Ship Date]])</f>
        <v>2016</v>
      </c>
      <c r="M2865" t="str">
        <f>TEXT(Table1[[#This Row],[Ship Date]],"mmm")</f>
        <v>Sep</v>
      </c>
      <c r="N2865">
        <f>ROUNDUP(MONTH(Table1[[#This Row],[Ship Date]])/3,0)</f>
        <v>3</v>
      </c>
    </row>
    <row r="2866" spans="1:14" x14ac:dyDescent="0.3">
      <c r="A2866">
        <v>2882</v>
      </c>
      <c r="B2866" t="s">
        <v>3547</v>
      </c>
      <c r="C2866" t="s">
        <v>765</v>
      </c>
      <c r="D2866" t="s">
        <v>1370</v>
      </c>
      <c r="E2866" s="1">
        <v>42632</v>
      </c>
      <c r="F2866" s="1">
        <v>42636</v>
      </c>
      <c r="G2866" t="s">
        <v>14</v>
      </c>
      <c r="H2866" s="6">
        <v>27.93</v>
      </c>
      <c r="I2866">
        <v>3</v>
      </c>
      <c r="J2866">
        <v>0</v>
      </c>
      <c r="K2866" s="6">
        <v>8.0997000000000003</v>
      </c>
      <c r="L2866">
        <f>YEAR(Table1[[#This Row],[Ship Date]])</f>
        <v>2016</v>
      </c>
      <c r="M2866" t="str">
        <f>TEXT(Table1[[#This Row],[Ship Date]],"mmm")</f>
        <v>Sep</v>
      </c>
      <c r="N2866">
        <f>ROUNDUP(MONTH(Table1[[#This Row],[Ship Date]])/3,0)</f>
        <v>3</v>
      </c>
    </row>
    <row r="2867" spans="1:14" x14ac:dyDescent="0.3">
      <c r="A2867">
        <v>2883</v>
      </c>
      <c r="B2867" t="s">
        <v>3548</v>
      </c>
      <c r="C2867" t="s">
        <v>3134</v>
      </c>
      <c r="D2867" t="s">
        <v>1250</v>
      </c>
      <c r="E2867" s="1">
        <v>41691</v>
      </c>
      <c r="F2867" s="1">
        <v>41695</v>
      </c>
      <c r="G2867" t="s">
        <v>22</v>
      </c>
      <c r="H2867" s="6">
        <v>8.85</v>
      </c>
      <c r="I2867">
        <v>5</v>
      </c>
      <c r="J2867">
        <v>0.8</v>
      </c>
      <c r="K2867" s="6">
        <v>-13.717499999999999</v>
      </c>
      <c r="L2867">
        <f>YEAR(Table1[[#This Row],[Ship Date]])</f>
        <v>2014</v>
      </c>
      <c r="M2867" t="str">
        <f>TEXT(Table1[[#This Row],[Ship Date]],"mmm")</f>
        <v>Feb</v>
      </c>
      <c r="N2867">
        <f>ROUNDUP(MONTH(Table1[[#This Row],[Ship Date]])/3,0)</f>
        <v>1</v>
      </c>
    </row>
    <row r="2868" spans="1:14" x14ac:dyDescent="0.3">
      <c r="A2868">
        <v>2884</v>
      </c>
      <c r="B2868" t="s">
        <v>3549</v>
      </c>
      <c r="C2868" t="s">
        <v>1412</v>
      </c>
      <c r="D2868" t="s">
        <v>1805</v>
      </c>
      <c r="E2868" s="1">
        <v>42685</v>
      </c>
      <c r="F2868" s="1">
        <v>42690</v>
      </c>
      <c r="G2868" t="s">
        <v>14</v>
      </c>
      <c r="H2868" s="6">
        <v>6.96</v>
      </c>
      <c r="I2868">
        <v>4</v>
      </c>
      <c r="J2868">
        <v>0</v>
      </c>
      <c r="K2868" s="6">
        <v>2.2271999999999998</v>
      </c>
      <c r="L2868">
        <f>YEAR(Table1[[#This Row],[Ship Date]])</f>
        <v>2016</v>
      </c>
      <c r="M2868" t="str">
        <f>TEXT(Table1[[#This Row],[Ship Date]],"mmm")</f>
        <v>Nov</v>
      </c>
      <c r="N2868">
        <f>ROUNDUP(MONTH(Table1[[#This Row],[Ship Date]])/3,0)</f>
        <v>4</v>
      </c>
    </row>
    <row r="2869" spans="1:14" x14ac:dyDescent="0.3">
      <c r="A2869">
        <v>2885</v>
      </c>
      <c r="B2869" t="s">
        <v>3550</v>
      </c>
      <c r="C2869" t="s">
        <v>997</v>
      </c>
      <c r="D2869" t="s">
        <v>1311</v>
      </c>
      <c r="E2869" s="1">
        <v>42399</v>
      </c>
      <c r="F2869" s="1">
        <v>42403</v>
      </c>
      <c r="G2869" t="s">
        <v>22</v>
      </c>
      <c r="H2869" s="6">
        <v>17.456</v>
      </c>
      <c r="I2869">
        <v>2</v>
      </c>
      <c r="J2869">
        <v>0.2</v>
      </c>
      <c r="K2869" s="6">
        <v>5.8914</v>
      </c>
      <c r="L2869">
        <f>YEAR(Table1[[#This Row],[Ship Date]])</f>
        <v>2016</v>
      </c>
      <c r="M2869" t="str">
        <f>TEXT(Table1[[#This Row],[Ship Date]],"mmm")</f>
        <v>Feb</v>
      </c>
      <c r="N2869">
        <f>ROUNDUP(MONTH(Table1[[#This Row],[Ship Date]])/3,0)</f>
        <v>1</v>
      </c>
    </row>
    <row r="2870" spans="1:14" x14ac:dyDescent="0.3">
      <c r="A2870">
        <v>2886</v>
      </c>
      <c r="B2870" t="s">
        <v>3551</v>
      </c>
      <c r="C2870" t="s">
        <v>946</v>
      </c>
      <c r="D2870" t="s">
        <v>787</v>
      </c>
      <c r="E2870" s="1">
        <v>42661</v>
      </c>
      <c r="F2870" s="1">
        <v>42665</v>
      </c>
      <c r="G2870" t="s">
        <v>22</v>
      </c>
      <c r="H2870" s="6">
        <v>307.92</v>
      </c>
      <c r="I2870">
        <v>5</v>
      </c>
      <c r="J2870">
        <v>0.2</v>
      </c>
      <c r="K2870" s="6">
        <v>-34.640999999999998</v>
      </c>
      <c r="L2870">
        <f>YEAR(Table1[[#This Row],[Ship Date]])</f>
        <v>2016</v>
      </c>
      <c r="M2870" t="str">
        <f>TEXT(Table1[[#This Row],[Ship Date]],"mmm")</f>
        <v>Oct</v>
      </c>
      <c r="N2870">
        <f>ROUNDUP(MONTH(Table1[[#This Row],[Ship Date]])/3,0)</f>
        <v>4</v>
      </c>
    </row>
    <row r="2871" spans="1:14" x14ac:dyDescent="0.3">
      <c r="A2871">
        <v>2887</v>
      </c>
      <c r="B2871" t="s">
        <v>3552</v>
      </c>
      <c r="C2871" t="s">
        <v>946</v>
      </c>
      <c r="D2871" t="s">
        <v>907</v>
      </c>
      <c r="E2871" s="1">
        <v>43087</v>
      </c>
      <c r="F2871" s="1">
        <v>43088</v>
      </c>
      <c r="G2871" t="s">
        <v>82</v>
      </c>
      <c r="H2871" s="6">
        <v>6.63</v>
      </c>
      <c r="I2871">
        <v>3</v>
      </c>
      <c r="J2871">
        <v>0</v>
      </c>
      <c r="K2871" s="6">
        <v>1.7901</v>
      </c>
      <c r="L2871">
        <f>YEAR(Table1[[#This Row],[Ship Date]])</f>
        <v>2017</v>
      </c>
      <c r="M2871" t="str">
        <f>TEXT(Table1[[#This Row],[Ship Date]],"mmm")</f>
        <v>Dec</v>
      </c>
      <c r="N2871">
        <f>ROUNDUP(MONTH(Table1[[#This Row],[Ship Date]])/3,0)</f>
        <v>4</v>
      </c>
    </row>
    <row r="2872" spans="1:14" x14ac:dyDescent="0.3">
      <c r="A2872">
        <v>2888</v>
      </c>
      <c r="B2872" t="s">
        <v>3552</v>
      </c>
      <c r="C2872" t="s">
        <v>946</v>
      </c>
      <c r="D2872" t="s">
        <v>1826</v>
      </c>
      <c r="E2872" s="1">
        <v>43087</v>
      </c>
      <c r="F2872" s="1">
        <v>43088</v>
      </c>
      <c r="G2872" t="s">
        <v>82</v>
      </c>
      <c r="H2872" s="6">
        <v>12.96</v>
      </c>
      <c r="I2872">
        <v>2</v>
      </c>
      <c r="J2872">
        <v>0</v>
      </c>
      <c r="K2872" s="6">
        <v>6.2207999999999997</v>
      </c>
      <c r="L2872">
        <f>YEAR(Table1[[#This Row],[Ship Date]])</f>
        <v>2017</v>
      </c>
      <c r="M2872" t="str">
        <f>TEXT(Table1[[#This Row],[Ship Date]],"mmm")</f>
        <v>Dec</v>
      </c>
      <c r="N2872">
        <f>ROUNDUP(MONTH(Table1[[#This Row],[Ship Date]])/3,0)</f>
        <v>4</v>
      </c>
    </row>
    <row r="2873" spans="1:14" x14ac:dyDescent="0.3">
      <c r="A2873">
        <v>2889</v>
      </c>
      <c r="B2873" t="s">
        <v>3552</v>
      </c>
      <c r="C2873" t="s">
        <v>946</v>
      </c>
      <c r="D2873" t="s">
        <v>1535</v>
      </c>
      <c r="E2873" s="1">
        <v>43087</v>
      </c>
      <c r="F2873" s="1">
        <v>43088</v>
      </c>
      <c r="G2873" t="s">
        <v>82</v>
      </c>
      <c r="H2873" s="6">
        <v>32.4</v>
      </c>
      <c r="I2873">
        <v>5</v>
      </c>
      <c r="J2873">
        <v>0</v>
      </c>
      <c r="K2873" s="6">
        <v>15.552</v>
      </c>
      <c r="L2873">
        <f>YEAR(Table1[[#This Row],[Ship Date]])</f>
        <v>2017</v>
      </c>
      <c r="M2873" t="str">
        <f>TEXT(Table1[[#This Row],[Ship Date]],"mmm")</f>
        <v>Dec</v>
      </c>
      <c r="N2873">
        <f>ROUNDUP(MONTH(Table1[[#This Row],[Ship Date]])/3,0)</f>
        <v>4</v>
      </c>
    </row>
    <row r="2874" spans="1:14" x14ac:dyDescent="0.3">
      <c r="A2874">
        <v>2890</v>
      </c>
      <c r="B2874" t="s">
        <v>3553</v>
      </c>
      <c r="C2874" t="s">
        <v>768</v>
      </c>
      <c r="D2874" t="s">
        <v>3554</v>
      </c>
      <c r="E2874" s="1">
        <v>43041</v>
      </c>
      <c r="F2874" s="1">
        <v>43045</v>
      </c>
      <c r="G2874" t="s">
        <v>22</v>
      </c>
      <c r="H2874" s="6">
        <v>23.85</v>
      </c>
      <c r="I2874">
        <v>5</v>
      </c>
      <c r="J2874">
        <v>0</v>
      </c>
      <c r="K2874" s="6">
        <v>10.7325</v>
      </c>
      <c r="L2874">
        <f>YEAR(Table1[[#This Row],[Ship Date]])</f>
        <v>2017</v>
      </c>
      <c r="M2874" t="str">
        <f>TEXT(Table1[[#This Row],[Ship Date]],"mmm")</f>
        <v>Nov</v>
      </c>
      <c r="N2874">
        <f>ROUNDUP(MONTH(Table1[[#This Row],[Ship Date]])/3,0)</f>
        <v>4</v>
      </c>
    </row>
    <row r="2875" spans="1:14" x14ac:dyDescent="0.3">
      <c r="A2875">
        <v>2891</v>
      </c>
      <c r="B2875" t="s">
        <v>3555</v>
      </c>
      <c r="C2875" t="s">
        <v>3556</v>
      </c>
      <c r="D2875" t="s">
        <v>1680</v>
      </c>
      <c r="E2875" s="1">
        <v>41758</v>
      </c>
      <c r="F2875" s="1">
        <v>41760</v>
      </c>
      <c r="G2875" t="s">
        <v>14</v>
      </c>
      <c r="H2875" s="6">
        <v>51.96</v>
      </c>
      <c r="I2875">
        <v>2</v>
      </c>
      <c r="J2875">
        <v>0</v>
      </c>
      <c r="K2875" s="6">
        <v>12.99</v>
      </c>
      <c r="L2875">
        <f>YEAR(Table1[[#This Row],[Ship Date]])</f>
        <v>2014</v>
      </c>
      <c r="M2875" t="str">
        <f>TEXT(Table1[[#This Row],[Ship Date]],"mmm")</f>
        <v>May</v>
      </c>
      <c r="N2875">
        <f>ROUNDUP(MONTH(Table1[[#This Row],[Ship Date]])/3,0)</f>
        <v>2</v>
      </c>
    </row>
    <row r="2876" spans="1:14" x14ac:dyDescent="0.3">
      <c r="A2876">
        <v>2892</v>
      </c>
      <c r="B2876" t="s">
        <v>3555</v>
      </c>
      <c r="C2876" t="s">
        <v>3556</v>
      </c>
      <c r="D2876" t="s">
        <v>2044</v>
      </c>
      <c r="E2876" s="1">
        <v>41758</v>
      </c>
      <c r="F2876" s="1">
        <v>41760</v>
      </c>
      <c r="G2876" t="s">
        <v>14</v>
      </c>
      <c r="H2876" s="6">
        <v>17.940000000000001</v>
      </c>
      <c r="I2876">
        <v>3</v>
      </c>
      <c r="J2876">
        <v>0</v>
      </c>
      <c r="K2876" s="6">
        <v>8.6112000000000002</v>
      </c>
      <c r="L2876">
        <f>YEAR(Table1[[#This Row],[Ship Date]])</f>
        <v>2014</v>
      </c>
      <c r="M2876" t="str">
        <f>TEXT(Table1[[#This Row],[Ship Date]],"mmm")</f>
        <v>May</v>
      </c>
      <c r="N2876">
        <f>ROUNDUP(MONTH(Table1[[#This Row],[Ship Date]])/3,0)</f>
        <v>2</v>
      </c>
    </row>
    <row r="2877" spans="1:14" x14ac:dyDescent="0.3">
      <c r="A2877">
        <v>2893</v>
      </c>
      <c r="B2877" t="s">
        <v>3557</v>
      </c>
      <c r="C2877" t="s">
        <v>170</v>
      </c>
      <c r="D2877" t="s">
        <v>3558</v>
      </c>
      <c r="E2877" s="1">
        <v>43031</v>
      </c>
      <c r="F2877" s="1">
        <v>43037</v>
      </c>
      <c r="G2877" t="s">
        <v>22</v>
      </c>
      <c r="H2877" s="6">
        <v>11.56</v>
      </c>
      <c r="I2877">
        <v>2</v>
      </c>
      <c r="J2877">
        <v>0</v>
      </c>
      <c r="K2877" s="6">
        <v>5.6643999999999997</v>
      </c>
      <c r="L2877">
        <f>YEAR(Table1[[#This Row],[Ship Date]])</f>
        <v>2017</v>
      </c>
      <c r="M2877" t="str">
        <f>TEXT(Table1[[#This Row],[Ship Date]],"mmm")</f>
        <v>Oct</v>
      </c>
      <c r="N2877">
        <f>ROUNDUP(MONTH(Table1[[#This Row],[Ship Date]])/3,0)</f>
        <v>4</v>
      </c>
    </row>
    <row r="2878" spans="1:14" x14ac:dyDescent="0.3">
      <c r="A2878">
        <v>2894</v>
      </c>
      <c r="B2878" t="s">
        <v>3557</v>
      </c>
      <c r="C2878" t="s">
        <v>170</v>
      </c>
      <c r="D2878" t="s">
        <v>451</v>
      </c>
      <c r="E2878" s="1">
        <v>43031</v>
      </c>
      <c r="F2878" s="1">
        <v>43037</v>
      </c>
      <c r="G2878" t="s">
        <v>22</v>
      </c>
      <c r="H2878" s="6">
        <v>26.4</v>
      </c>
      <c r="I2878">
        <v>5</v>
      </c>
      <c r="J2878">
        <v>0</v>
      </c>
      <c r="K2878" s="6">
        <v>11.88</v>
      </c>
      <c r="L2878">
        <f>YEAR(Table1[[#This Row],[Ship Date]])</f>
        <v>2017</v>
      </c>
      <c r="M2878" t="str">
        <f>TEXT(Table1[[#This Row],[Ship Date]],"mmm")</f>
        <v>Oct</v>
      </c>
      <c r="N2878">
        <f>ROUNDUP(MONTH(Table1[[#This Row],[Ship Date]])/3,0)</f>
        <v>4</v>
      </c>
    </row>
    <row r="2879" spans="1:14" x14ac:dyDescent="0.3">
      <c r="A2879">
        <v>2895</v>
      </c>
      <c r="B2879" t="s">
        <v>3557</v>
      </c>
      <c r="C2879" t="s">
        <v>170</v>
      </c>
      <c r="D2879" t="s">
        <v>3559</v>
      </c>
      <c r="E2879" s="1">
        <v>43031</v>
      </c>
      <c r="F2879" s="1">
        <v>43037</v>
      </c>
      <c r="G2879" t="s">
        <v>22</v>
      </c>
      <c r="H2879" s="6">
        <v>69.08</v>
      </c>
      <c r="I2879">
        <v>11</v>
      </c>
      <c r="J2879">
        <v>0</v>
      </c>
      <c r="K2879" s="6">
        <v>29.0136</v>
      </c>
      <c r="L2879">
        <f>YEAR(Table1[[#This Row],[Ship Date]])</f>
        <v>2017</v>
      </c>
      <c r="M2879" t="str">
        <f>TEXT(Table1[[#This Row],[Ship Date]],"mmm")</f>
        <v>Oct</v>
      </c>
      <c r="N2879">
        <f>ROUNDUP(MONTH(Table1[[#This Row],[Ship Date]])/3,0)</f>
        <v>4</v>
      </c>
    </row>
    <row r="2880" spans="1:14" x14ac:dyDescent="0.3">
      <c r="A2880">
        <v>2896</v>
      </c>
      <c r="B2880" t="s">
        <v>3557</v>
      </c>
      <c r="C2880" t="s">
        <v>170</v>
      </c>
      <c r="D2880" t="s">
        <v>375</v>
      </c>
      <c r="E2880" s="1">
        <v>43031</v>
      </c>
      <c r="F2880" s="1">
        <v>43037</v>
      </c>
      <c r="G2880" t="s">
        <v>22</v>
      </c>
      <c r="H2880" s="6">
        <v>35.880000000000003</v>
      </c>
      <c r="I2880">
        <v>3</v>
      </c>
      <c r="J2880">
        <v>0</v>
      </c>
      <c r="K2880" s="6">
        <v>10.0464</v>
      </c>
      <c r="L2880">
        <f>YEAR(Table1[[#This Row],[Ship Date]])</f>
        <v>2017</v>
      </c>
      <c r="M2880" t="str">
        <f>TEXT(Table1[[#This Row],[Ship Date]],"mmm")</f>
        <v>Oct</v>
      </c>
      <c r="N2880">
        <f>ROUNDUP(MONTH(Table1[[#This Row],[Ship Date]])/3,0)</f>
        <v>4</v>
      </c>
    </row>
    <row r="2881" spans="1:14" x14ac:dyDescent="0.3">
      <c r="A2881">
        <v>2897</v>
      </c>
      <c r="B2881" t="s">
        <v>3560</v>
      </c>
      <c r="C2881" t="s">
        <v>129</v>
      </c>
      <c r="D2881" t="s">
        <v>2367</v>
      </c>
      <c r="E2881" s="1">
        <v>41728</v>
      </c>
      <c r="F2881" s="1">
        <v>41732</v>
      </c>
      <c r="G2881" t="s">
        <v>22</v>
      </c>
      <c r="H2881" s="6">
        <v>49.65</v>
      </c>
      <c r="I2881">
        <v>5</v>
      </c>
      <c r="J2881">
        <v>0</v>
      </c>
      <c r="K2881" s="6">
        <v>20.853000000000002</v>
      </c>
      <c r="L2881">
        <f>YEAR(Table1[[#This Row],[Ship Date]])</f>
        <v>2014</v>
      </c>
      <c r="M2881" t="str">
        <f>TEXT(Table1[[#This Row],[Ship Date]],"mmm")</f>
        <v>Apr</v>
      </c>
      <c r="N2881">
        <f>ROUNDUP(MONTH(Table1[[#This Row],[Ship Date]])/3,0)</f>
        <v>2</v>
      </c>
    </row>
    <row r="2882" spans="1:14" x14ac:dyDescent="0.3">
      <c r="A2882">
        <v>2898</v>
      </c>
      <c r="B2882" t="s">
        <v>3561</v>
      </c>
      <c r="C2882" t="s">
        <v>1970</v>
      </c>
      <c r="D2882" t="s">
        <v>3116</v>
      </c>
      <c r="E2882" s="1">
        <v>42373</v>
      </c>
      <c r="F2882" s="1">
        <v>42378</v>
      </c>
      <c r="G2882" t="s">
        <v>22</v>
      </c>
      <c r="H2882" s="6">
        <v>959.96799999999996</v>
      </c>
      <c r="I2882">
        <v>4</v>
      </c>
      <c r="J2882">
        <v>0.2</v>
      </c>
      <c r="K2882" s="6">
        <v>119.996</v>
      </c>
      <c r="L2882">
        <f>YEAR(Table1[[#This Row],[Ship Date]])</f>
        <v>2016</v>
      </c>
      <c r="M2882" t="str">
        <f>TEXT(Table1[[#This Row],[Ship Date]],"mmm")</f>
        <v>Jan</v>
      </c>
      <c r="N2882">
        <f>ROUNDUP(MONTH(Table1[[#This Row],[Ship Date]])/3,0)</f>
        <v>1</v>
      </c>
    </row>
    <row r="2883" spans="1:14" x14ac:dyDescent="0.3">
      <c r="A2883">
        <v>2899</v>
      </c>
      <c r="B2883" t="s">
        <v>3562</v>
      </c>
      <c r="C2883" t="s">
        <v>3165</v>
      </c>
      <c r="D2883" t="s">
        <v>571</v>
      </c>
      <c r="E2883" s="1">
        <v>42120</v>
      </c>
      <c r="F2883" s="1">
        <v>42124</v>
      </c>
      <c r="G2883" t="s">
        <v>22</v>
      </c>
      <c r="H2883" s="6">
        <v>408.42200000000003</v>
      </c>
      <c r="I2883">
        <v>2</v>
      </c>
      <c r="J2883">
        <v>0.3</v>
      </c>
      <c r="K2883" s="6">
        <v>-5.8346</v>
      </c>
      <c r="L2883">
        <f>YEAR(Table1[[#This Row],[Ship Date]])</f>
        <v>2015</v>
      </c>
      <c r="M2883" t="str">
        <f>TEXT(Table1[[#This Row],[Ship Date]],"mmm")</f>
        <v>Apr</v>
      </c>
      <c r="N2883">
        <f>ROUNDUP(MONTH(Table1[[#This Row],[Ship Date]])/3,0)</f>
        <v>2</v>
      </c>
    </row>
    <row r="2884" spans="1:14" x14ac:dyDescent="0.3">
      <c r="A2884">
        <v>2900</v>
      </c>
      <c r="B2884" t="s">
        <v>3563</v>
      </c>
      <c r="C2884" t="s">
        <v>178</v>
      </c>
      <c r="D2884" t="s">
        <v>3116</v>
      </c>
      <c r="E2884" s="1">
        <v>42259</v>
      </c>
      <c r="F2884" s="1">
        <v>42264</v>
      </c>
      <c r="G2884" t="s">
        <v>22</v>
      </c>
      <c r="H2884" s="6">
        <v>479.98399999999998</v>
      </c>
      <c r="I2884">
        <v>2</v>
      </c>
      <c r="J2884">
        <v>0.2</v>
      </c>
      <c r="K2884" s="6">
        <v>59.997999999999998</v>
      </c>
      <c r="L2884">
        <f>YEAR(Table1[[#This Row],[Ship Date]])</f>
        <v>2015</v>
      </c>
      <c r="M2884" t="str">
        <f>TEXT(Table1[[#This Row],[Ship Date]],"mmm")</f>
        <v>Sep</v>
      </c>
      <c r="N2884">
        <f>ROUNDUP(MONTH(Table1[[#This Row],[Ship Date]])/3,0)</f>
        <v>3</v>
      </c>
    </row>
    <row r="2885" spans="1:14" x14ac:dyDescent="0.3">
      <c r="A2885">
        <v>2901</v>
      </c>
      <c r="B2885" t="s">
        <v>3563</v>
      </c>
      <c r="C2885" t="s">
        <v>178</v>
      </c>
      <c r="D2885" t="s">
        <v>794</v>
      </c>
      <c r="E2885" s="1">
        <v>42259</v>
      </c>
      <c r="F2885" s="1">
        <v>42264</v>
      </c>
      <c r="G2885" t="s">
        <v>22</v>
      </c>
      <c r="H2885" s="6">
        <v>12.6</v>
      </c>
      <c r="I2885">
        <v>4</v>
      </c>
      <c r="J2885">
        <v>0</v>
      </c>
      <c r="K2885" s="6">
        <v>6.048</v>
      </c>
      <c r="L2885">
        <f>YEAR(Table1[[#This Row],[Ship Date]])</f>
        <v>2015</v>
      </c>
      <c r="M2885" t="str">
        <f>TEXT(Table1[[#This Row],[Ship Date]],"mmm")</f>
        <v>Sep</v>
      </c>
      <c r="N2885">
        <f>ROUNDUP(MONTH(Table1[[#This Row],[Ship Date]])/3,0)</f>
        <v>3</v>
      </c>
    </row>
    <row r="2886" spans="1:14" x14ac:dyDescent="0.3">
      <c r="A2886">
        <v>2902</v>
      </c>
      <c r="B2886" t="s">
        <v>3564</v>
      </c>
      <c r="C2886" t="s">
        <v>3230</v>
      </c>
      <c r="D2886" t="s">
        <v>1652</v>
      </c>
      <c r="E2886" s="1">
        <v>42989</v>
      </c>
      <c r="F2886" s="1">
        <v>42993</v>
      </c>
      <c r="G2886" t="s">
        <v>22</v>
      </c>
      <c r="H2886" s="6">
        <v>184.66</v>
      </c>
      <c r="I2886">
        <v>7</v>
      </c>
      <c r="J2886">
        <v>0</v>
      </c>
      <c r="K2886" s="6">
        <v>84.943600000000004</v>
      </c>
      <c r="L2886">
        <f>YEAR(Table1[[#This Row],[Ship Date]])</f>
        <v>2017</v>
      </c>
      <c r="M2886" t="str">
        <f>TEXT(Table1[[#This Row],[Ship Date]],"mmm")</f>
        <v>Sep</v>
      </c>
      <c r="N2886">
        <f>ROUNDUP(MONTH(Table1[[#This Row],[Ship Date]])/3,0)</f>
        <v>3</v>
      </c>
    </row>
    <row r="2887" spans="1:14" x14ac:dyDescent="0.3">
      <c r="A2887">
        <v>2903</v>
      </c>
      <c r="B2887" t="s">
        <v>3565</v>
      </c>
      <c r="C2887" t="s">
        <v>1129</v>
      </c>
      <c r="D2887" t="s">
        <v>2754</v>
      </c>
      <c r="E2887" s="1">
        <v>42533</v>
      </c>
      <c r="F2887" s="1">
        <v>42538</v>
      </c>
      <c r="G2887" t="s">
        <v>22</v>
      </c>
      <c r="H2887" s="6">
        <v>23.12</v>
      </c>
      <c r="I2887">
        <v>5</v>
      </c>
      <c r="J2887">
        <v>0.2</v>
      </c>
      <c r="K2887" s="6">
        <v>8.3810000000000002</v>
      </c>
      <c r="L2887">
        <f>YEAR(Table1[[#This Row],[Ship Date]])</f>
        <v>2016</v>
      </c>
      <c r="M2887" t="str">
        <f>TEXT(Table1[[#This Row],[Ship Date]],"mmm")</f>
        <v>Jun</v>
      </c>
      <c r="N2887">
        <f>ROUNDUP(MONTH(Table1[[#This Row],[Ship Date]])/3,0)</f>
        <v>2</v>
      </c>
    </row>
    <row r="2888" spans="1:14" x14ac:dyDescent="0.3">
      <c r="A2888">
        <v>2904</v>
      </c>
      <c r="B2888" t="s">
        <v>3566</v>
      </c>
      <c r="C2888" t="s">
        <v>2599</v>
      </c>
      <c r="D2888" t="s">
        <v>2370</v>
      </c>
      <c r="E2888" s="1">
        <v>42548</v>
      </c>
      <c r="F2888" s="1">
        <v>42552</v>
      </c>
      <c r="G2888" t="s">
        <v>22</v>
      </c>
      <c r="H2888" s="6">
        <v>37.463999999999999</v>
      </c>
      <c r="I2888">
        <v>7</v>
      </c>
      <c r="J2888">
        <v>0.2</v>
      </c>
      <c r="K2888" s="6">
        <v>12.175800000000001</v>
      </c>
      <c r="L2888">
        <f>YEAR(Table1[[#This Row],[Ship Date]])</f>
        <v>2016</v>
      </c>
      <c r="M2888" t="str">
        <f>TEXT(Table1[[#This Row],[Ship Date]],"mmm")</f>
        <v>Jul</v>
      </c>
      <c r="N2888">
        <f>ROUNDUP(MONTH(Table1[[#This Row],[Ship Date]])/3,0)</f>
        <v>3</v>
      </c>
    </row>
    <row r="2889" spans="1:14" x14ac:dyDescent="0.3">
      <c r="A2889">
        <v>2905</v>
      </c>
      <c r="B2889" t="s">
        <v>3566</v>
      </c>
      <c r="C2889" t="s">
        <v>2599</v>
      </c>
      <c r="D2889" t="s">
        <v>2695</v>
      </c>
      <c r="E2889" s="1">
        <v>42548</v>
      </c>
      <c r="F2889" s="1">
        <v>42552</v>
      </c>
      <c r="G2889" t="s">
        <v>22</v>
      </c>
      <c r="H2889" s="6">
        <v>539.65800000000002</v>
      </c>
      <c r="I2889">
        <v>3</v>
      </c>
      <c r="J2889">
        <v>0.3</v>
      </c>
      <c r="K2889" s="6">
        <v>-7.7093999999999996</v>
      </c>
      <c r="L2889">
        <f>YEAR(Table1[[#This Row],[Ship Date]])</f>
        <v>2016</v>
      </c>
      <c r="M2889" t="str">
        <f>TEXT(Table1[[#This Row],[Ship Date]],"mmm")</f>
        <v>Jul</v>
      </c>
      <c r="N2889">
        <f>ROUNDUP(MONTH(Table1[[#This Row],[Ship Date]])/3,0)</f>
        <v>3</v>
      </c>
    </row>
    <row r="2890" spans="1:14" x14ac:dyDescent="0.3">
      <c r="A2890">
        <v>2906</v>
      </c>
      <c r="B2890" t="s">
        <v>3567</v>
      </c>
      <c r="C2890" t="s">
        <v>173</v>
      </c>
      <c r="D2890" t="s">
        <v>3568</v>
      </c>
      <c r="E2890" s="1">
        <v>41908</v>
      </c>
      <c r="F2890" s="1">
        <v>41912</v>
      </c>
      <c r="G2890" t="s">
        <v>22</v>
      </c>
      <c r="H2890" s="6">
        <v>310.12</v>
      </c>
      <c r="I2890">
        <v>2</v>
      </c>
      <c r="J2890">
        <v>0</v>
      </c>
      <c r="K2890" s="6">
        <v>80.631200000000007</v>
      </c>
      <c r="L2890">
        <f>YEAR(Table1[[#This Row],[Ship Date]])</f>
        <v>2014</v>
      </c>
      <c r="M2890" t="str">
        <f>TEXT(Table1[[#This Row],[Ship Date]],"mmm")</f>
        <v>Sep</v>
      </c>
      <c r="N2890">
        <f>ROUNDUP(MONTH(Table1[[#This Row],[Ship Date]])/3,0)</f>
        <v>3</v>
      </c>
    </row>
    <row r="2891" spans="1:14" x14ac:dyDescent="0.3">
      <c r="A2891">
        <v>2907</v>
      </c>
      <c r="B2891" t="s">
        <v>3569</v>
      </c>
      <c r="C2891" t="s">
        <v>1562</v>
      </c>
      <c r="D2891" t="s">
        <v>3570</v>
      </c>
      <c r="E2891" s="1">
        <v>43042</v>
      </c>
      <c r="F2891" s="1">
        <v>43048</v>
      </c>
      <c r="G2891" t="s">
        <v>22</v>
      </c>
      <c r="H2891" s="6">
        <v>8.56</v>
      </c>
      <c r="I2891">
        <v>2</v>
      </c>
      <c r="J2891">
        <v>0</v>
      </c>
      <c r="K2891" s="6">
        <v>3.8519999999999999</v>
      </c>
      <c r="L2891">
        <f>YEAR(Table1[[#This Row],[Ship Date]])</f>
        <v>2017</v>
      </c>
      <c r="M2891" t="str">
        <f>TEXT(Table1[[#This Row],[Ship Date]],"mmm")</f>
        <v>Nov</v>
      </c>
      <c r="N2891">
        <f>ROUNDUP(MONTH(Table1[[#This Row],[Ship Date]])/3,0)</f>
        <v>4</v>
      </c>
    </row>
    <row r="2892" spans="1:14" x14ac:dyDescent="0.3">
      <c r="A2892">
        <v>2908</v>
      </c>
      <c r="B2892" t="s">
        <v>3569</v>
      </c>
      <c r="C2892" t="s">
        <v>1562</v>
      </c>
      <c r="D2892" t="s">
        <v>944</v>
      </c>
      <c r="E2892" s="1">
        <v>43042</v>
      </c>
      <c r="F2892" s="1">
        <v>43048</v>
      </c>
      <c r="G2892" t="s">
        <v>22</v>
      </c>
      <c r="H2892" s="6">
        <v>52.4</v>
      </c>
      <c r="I2892">
        <v>5</v>
      </c>
      <c r="J2892">
        <v>0</v>
      </c>
      <c r="K2892" s="6">
        <v>14.148</v>
      </c>
      <c r="L2892">
        <f>YEAR(Table1[[#This Row],[Ship Date]])</f>
        <v>2017</v>
      </c>
      <c r="M2892" t="str">
        <f>TEXT(Table1[[#This Row],[Ship Date]],"mmm")</f>
        <v>Nov</v>
      </c>
      <c r="N2892">
        <f>ROUNDUP(MONTH(Table1[[#This Row],[Ship Date]])/3,0)</f>
        <v>4</v>
      </c>
    </row>
    <row r="2893" spans="1:14" x14ac:dyDescent="0.3">
      <c r="A2893">
        <v>2909</v>
      </c>
      <c r="B2893" t="s">
        <v>3569</v>
      </c>
      <c r="C2893" t="s">
        <v>1562</v>
      </c>
      <c r="D2893" t="s">
        <v>2569</v>
      </c>
      <c r="E2893" s="1">
        <v>43042</v>
      </c>
      <c r="F2893" s="1">
        <v>43048</v>
      </c>
      <c r="G2893" t="s">
        <v>22</v>
      </c>
      <c r="H2893" s="6">
        <v>14.94</v>
      </c>
      <c r="I2893">
        <v>3</v>
      </c>
      <c r="J2893">
        <v>0</v>
      </c>
      <c r="K2893" s="6">
        <v>6.8723999999999998</v>
      </c>
      <c r="L2893">
        <f>YEAR(Table1[[#This Row],[Ship Date]])</f>
        <v>2017</v>
      </c>
      <c r="M2893" t="str">
        <f>TEXT(Table1[[#This Row],[Ship Date]],"mmm")</f>
        <v>Nov</v>
      </c>
      <c r="N2893">
        <f>ROUNDUP(MONTH(Table1[[#This Row],[Ship Date]])/3,0)</f>
        <v>4</v>
      </c>
    </row>
    <row r="2894" spans="1:14" x14ac:dyDescent="0.3">
      <c r="A2894">
        <v>2910</v>
      </c>
      <c r="B2894" t="s">
        <v>3571</v>
      </c>
      <c r="C2894" t="s">
        <v>1100</v>
      </c>
      <c r="D2894" t="s">
        <v>2257</v>
      </c>
      <c r="E2894" s="1">
        <v>42785</v>
      </c>
      <c r="F2894" s="1">
        <v>42789</v>
      </c>
      <c r="G2894" t="s">
        <v>22</v>
      </c>
      <c r="H2894" s="6">
        <v>11.22</v>
      </c>
      <c r="I2894">
        <v>3</v>
      </c>
      <c r="J2894">
        <v>0</v>
      </c>
      <c r="K2894" s="6">
        <v>0.22439999999999999</v>
      </c>
      <c r="L2894">
        <f>YEAR(Table1[[#This Row],[Ship Date]])</f>
        <v>2017</v>
      </c>
      <c r="M2894" t="str">
        <f>TEXT(Table1[[#This Row],[Ship Date]],"mmm")</f>
        <v>Feb</v>
      </c>
      <c r="N2894">
        <f>ROUNDUP(MONTH(Table1[[#This Row],[Ship Date]])/3,0)</f>
        <v>1</v>
      </c>
    </row>
    <row r="2895" spans="1:14" x14ac:dyDescent="0.3">
      <c r="A2895">
        <v>2911</v>
      </c>
      <c r="B2895" t="s">
        <v>3572</v>
      </c>
      <c r="C2895" t="s">
        <v>438</v>
      </c>
      <c r="D2895" t="s">
        <v>1335</v>
      </c>
      <c r="E2895" s="1">
        <v>42313</v>
      </c>
      <c r="F2895" s="1">
        <v>42317</v>
      </c>
      <c r="G2895" t="s">
        <v>22</v>
      </c>
      <c r="H2895" s="6">
        <v>387.13600000000002</v>
      </c>
      <c r="I2895">
        <v>4</v>
      </c>
      <c r="J2895">
        <v>0.2</v>
      </c>
      <c r="K2895" s="6">
        <v>24.196000000000002</v>
      </c>
      <c r="L2895">
        <f>YEAR(Table1[[#This Row],[Ship Date]])</f>
        <v>2015</v>
      </c>
      <c r="M2895" t="str">
        <f>TEXT(Table1[[#This Row],[Ship Date]],"mmm")</f>
        <v>Nov</v>
      </c>
      <c r="N2895">
        <f>ROUNDUP(MONTH(Table1[[#This Row],[Ship Date]])/3,0)</f>
        <v>4</v>
      </c>
    </row>
    <row r="2896" spans="1:14" x14ac:dyDescent="0.3">
      <c r="A2896">
        <v>2912</v>
      </c>
      <c r="B2896" t="s">
        <v>3573</v>
      </c>
      <c r="C2896" t="s">
        <v>1046</v>
      </c>
      <c r="D2896" t="s">
        <v>3574</v>
      </c>
      <c r="E2896" s="1">
        <v>41806</v>
      </c>
      <c r="F2896" s="1">
        <v>41811</v>
      </c>
      <c r="G2896" t="s">
        <v>22</v>
      </c>
      <c r="H2896" s="6">
        <v>41.4</v>
      </c>
      <c r="I2896">
        <v>5</v>
      </c>
      <c r="J2896">
        <v>0</v>
      </c>
      <c r="K2896" s="6">
        <v>19.457999999999998</v>
      </c>
      <c r="L2896">
        <f>YEAR(Table1[[#This Row],[Ship Date]])</f>
        <v>2014</v>
      </c>
      <c r="M2896" t="str">
        <f>TEXT(Table1[[#This Row],[Ship Date]],"mmm")</f>
        <v>Jun</v>
      </c>
      <c r="N2896">
        <f>ROUNDUP(MONTH(Table1[[#This Row],[Ship Date]])/3,0)</f>
        <v>2</v>
      </c>
    </row>
    <row r="2897" spans="1:14" x14ac:dyDescent="0.3">
      <c r="A2897">
        <v>2913</v>
      </c>
      <c r="B2897" t="s">
        <v>3573</v>
      </c>
      <c r="C2897" t="s">
        <v>1046</v>
      </c>
      <c r="D2897" t="s">
        <v>3575</v>
      </c>
      <c r="E2897" s="1">
        <v>41806</v>
      </c>
      <c r="F2897" s="1">
        <v>41811</v>
      </c>
      <c r="G2897" t="s">
        <v>22</v>
      </c>
      <c r="H2897" s="6">
        <v>35</v>
      </c>
      <c r="I2897">
        <v>4</v>
      </c>
      <c r="J2897">
        <v>0</v>
      </c>
      <c r="K2897" s="6">
        <v>10.5</v>
      </c>
      <c r="L2897">
        <f>YEAR(Table1[[#This Row],[Ship Date]])</f>
        <v>2014</v>
      </c>
      <c r="M2897" t="str">
        <f>TEXT(Table1[[#This Row],[Ship Date]],"mmm")</f>
        <v>Jun</v>
      </c>
      <c r="N2897">
        <f>ROUNDUP(MONTH(Table1[[#This Row],[Ship Date]])/3,0)</f>
        <v>2</v>
      </c>
    </row>
    <row r="2898" spans="1:14" x14ac:dyDescent="0.3">
      <c r="A2898">
        <v>2914</v>
      </c>
      <c r="B2898" t="s">
        <v>3573</v>
      </c>
      <c r="C2898" t="s">
        <v>1046</v>
      </c>
      <c r="D2898" t="s">
        <v>192</v>
      </c>
      <c r="E2898" s="1">
        <v>41806</v>
      </c>
      <c r="F2898" s="1">
        <v>41811</v>
      </c>
      <c r="G2898" t="s">
        <v>22</v>
      </c>
      <c r="H2898" s="6">
        <v>39.552</v>
      </c>
      <c r="I2898">
        <v>3</v>
      </c>
      <c r="J2898">
        <v>0.2</v>
      </c>
      <c r="K2898" s="6">
        <v>14.3376</v>
      </c>
      <c r="L2898">
        <f>YEAR(Table1[[#This Row],[Ship Date]])</f>
        <v>2014</v>
      </c>
      <c r="M2898" t="str">
        <f>TEXT(Table1[[#This Row],[Ship Date]],"mmm")</f>
        <v>Jun</v>
      </c>
      <c r="N2898">
        <f>ROUNDUP(MONTH(Table1[[#This Row],[Ship Date]])/3,0)</f>
        <v>2</v>
      </c>
    </row>
    <row r="2899" spans="1:14" x14ac:dyDescent="0.3">
      <c r="A2899">
        <v>2915</v>
      </c>
      <c r="B2899" t="s">
        <v>3576</v>
      </c>
      <c r="C2899" t="s">
        <v>1562</v>
      </c>
      <c r="D2899" t="s">
        <v>3381</v>
      </c>
      <c r="E2899" s="1">
        <v>42289</v>
      </c>
      <c r="F2899" s="1">
        <v>42294</v>
      </c>
      <c r="G2899" t="s">
        <v>14</v>
      </c>
      <c r="H2899" s="6">
        <v>135.72</v>
      </c>
      <c r="I2899">
        <v>3</v>
      </c>
      <c r="J2899">
        <v>0</v>
      </c>
      <c r="K2899" s="6">
        <v>35.287199999999999</v>
      </c>
      <c r="L2899">
        <f>YEAR(Table1[[#This Row],[Ship Date]])</f>
        <v>2015</v>
      </c>
      <c r="M2899" t="str">
        <f>TEXT(Table1[[#This Row],[Ship Date]],"mmm")</f>
        <v>Oct</v>
      </c>
      <c r="N2899">
        <f>ROUNDUP(MONTH(Table1[[#This Row],[Ship Date]])/3,0)</f>
        <v>4</v>
      </c>
    </row>
    <row r="2900" spans="1:14" x14ac:dyDescent="0.3">
      <c r="A2900">
        <v>2916</v>
      </c>
      <c r="B2900" t="s">
        <v>3576</v>
      </c>
      <c r="C2900" t="s">
        <v>1562</v>
      </c>
      <c r="D2900" t="s">
        <v>3276</v>
      </c>
      <c r="E2900" s="1">
        <v>42289</v>
      </c>
      <c r="F2900" s="1">
        <v>42294</v>
      </c>
      <c r="G2900" t="s">
        <v>14</v>
      </c>
      <c r="H2900" s="6">
        <v>12.56</v>
      </c>
      <c r="I2900">
        <v>2</v>
      </c>
      <c r="J2900">
        <v>0</v>
      </c>
      <c r="K2900" s="6">
        <v>5.6520000000000001</v>
      </c>
      <c r="L2900">
        <f>YEAR(Table1[[#This Row],[Ship Date]])</f>
        <v>2015</v>
      </c>
      <c r="M2900" t="str">
        <f>TEXT(Table1[[#This Row],[Ship Date]],"mmm")</f>
        <v>Oct</v>
      </c>
      <c r="N2900">
        <f>ROUNDUP(MONTH(Table1[[#This Row],[Ship Date]])/3,0)</f>
        <v>4</v>
      </c>
    </row>
    <row r="2901" spans="1:14" x14ac:dyDescent="0.3">
      <c r="A2901">
        <v>2917</v>
      </c>
      <c r="B2901" t="s">
        <v>3576</v>
      </c>
      <c r="C2901" t="s">
        <v>1562</v>
      </c>
      <c r="D2901" t="s">
        <v>2124</v>
      </c>
      <c r="E2901" s="1">
        <v>42289</v>
      </c>
      <c r="F2901" s="1">
        <v>42294</v>
      </c>
      <c r="G2901" t="s">
        <v>14</v>
      </c>
      <c r="H2901" s="6">
        <v>263.95999999999998</v>
      </c>
      <c r="I2901">
        <v>4</v>
      </c>
      <c r="J2901">
        <v>0</v>
      </c>
      <c r="K2901" s="6">
        <v>71.269199999999998</v>
      </c>
      <c r="L2901">
        <f>YEAR(Table1[[#This Row],[Ship Date]])</f>
        <v>2015</v>
      </c>
      <c r="M2901" t="str">
        <f>TEXT(Table1[[#This Row],[Ship Date]],"mmm")</f>
        <v>Oct</v>
      </c>
      <c r="N2901">
        <f>ROUNDUP(MONTH(Table1[[#This Row],[Ship Date]])/3,0)</f>
        <v>4</v>
      </c>
    </row>
    <row r="2902" spans="1:14" x14ac:dyDescent="0.3">
      <c r="A2902">
        <v>2918</v>
      </c>
      <c r="B2902" t="s">
        <v>3577</v>
      </c>
      <c r="C2902" t="s">
        <v>1511</v>
      </c>
      <c r="D2902" t="s">
        <v>3578</v>
      </c>
      <c r="E2902" s="1">
        <v>42974</v>
      </c>
      <c r="F2902" s="1">
        <v>42977</v>
      </c>
      <c r="G2902" t="s">
        <v>82</v>
      </c>
      <c r="H2902" s="6">
        <v>5.952</v>
      </c>
      <c r="I2902">
        <v>1</v>
      </c>
      <c r="J2902">
        <v>0.2</v>
      </c>
      <c r="K2902" s="6">
        <v>0.372</v>
      </c>
      <c r="L2902">
        <f>YEAR(Table1[[#This Row],[Ship Date]])</f>
        <v>2017</v>
      </c>
      <c r="M2902" t="str">
        <f>TEXT(Table1[[#This Row],[Ship Date]],"mmm")</f>
        <v>Aug</v>
      </c>
      <c r="N2902">
        <f>ROUNDUP(MONTH(Table1[[#This Row],[Ship Date]])/3,0)</f>
        <v>3</v>
      </c>
    </row>
    <row r="2903" spans="1:14" x14ac:dyDescent="0.3">
      <c r="A2903">
        <v>2919</v>
      </c>
      <c r="B2903" t="s">
        <v>3579</v>
      </c>
      <c r="C2903" t="s">
        <v>3217</v>
      </c>
      <c r="D2903" t="s">
        <v>3474</v>
      </c>
      <c r="E2903" s="1">
        <v>42697</v>
      </c>
      <c r="F2903" s="1">
        <v>42697</v>
      </c>
      <c r="G2903" t="s">
        <v>656</v>
      </c>
      <c r="H2903" s="6">
        <v>15.8</v>
      </c>
      <c r="I2903">
        <v>5</v>
      </c>
      <c r="J2903">
        <v>0.2</v>
      </c>
      <c r="K2903" s="6">
        <v>2.37</v>
      </c>
      <c r="L2903">
        <f>YEAR(Table1[[#This Row],[Ship Date]])</f>
        <v>2016</v>
      </c>
      <c r="M2903" t="str">
        <f>TEXT(Table1[[#This Row],[Ship Date]],"mmm")</f>
        <v>Nov</v>
      </c>
      <c r="N2903">
        <f>ROUNDUP(MONTH(Table1[[#This Row],[Ship Date]])/3,0)</f>
        <v>4</v>
      </c>
    </row>
    <row r="2904" spans="1:14" x14ac:dyDescent="0.3">
      <c r="A2904">
        <v>2920</v>
      </c>
      <c r="B2904" t="s">
        <v>3579</v>
      </c>
      <c r="C2904" t="s">
        <v>3217</v>
      </c>
      <c r="D2904" t="s">
        <v>2471</v>
      </c>
      <c r="E2904" s="1">
        <v>42697</v>
      </c>
      <c r="F2904" s="1">
        <v>42697</v>
      </c>
      <c r="G2904" t="s">
        <v>656</v>
      </c>
      <c r="H2904" s="6">
        <v>14.368</v>
      </c>
      <c r="I2904">
        <v>2</v>
      </c>
      <c r="J2904">
        <v>0.2</v>
      </c>
      <c r="K2904" s="6">
        <v>3.9512</v>
      </c>
      <c r="L2904">
        <f>YEAR(Table1[[#This Row],[Ship Date]])</f>
        <v>2016</v>
      </c>
      <c r="M2904" t="str">
        <f>TEXT(Table1[[#This Row],[Ship Date]],"mmm")</f>
        <v>Nov</v>
      </c>
      <c r="N2904">
        <f>ROUNDUP(MONTH(Table1[[#This Row],[Ship Date]])/3,0)</f>
        <v>4</v>
      </c>
    </row>
    <row r="2905" spans="1:14" x14ac:dyDescent="0.3">
      <c r="A2905">
        <v>2921</v>
      </c>
      <c r="B2905" t="s">
        <v>3579</v>
      </c>
      <c r="C2905" t="s">
        <v>3217</v>
      </c>
      <c r="D2905" t="s">
        <v>2116</v>
      </c>
      <c r="E2905" s="1">
        <v>42697</v>
      </c>
      <c r="F2905" s="1">
        <v>42697</v>
      </c>
      <c r="G2905" t="s">
        <v>656</v>
      </c>
      <c r="H2905" s="6">
        <v>70.447999999999993</v>
      </c>
      <c r="I2905">
        <v>7</v>
      </c>
      <c r="J2905">
        <v>0.2</v>
      </c>
      <c r="K2905" s="6">
        <v>12.3284</v>
      </c>
      <c r="L2905">
        <f>YEAR(Table1[[#This Row],[Ship Date]])</f>
        <v>2016</v>
      </c>
      <c r="M2905" t="str">
        <f>TEXT(Table1[[#This Row],[Ship Date]],"mmm")</f>
        <v>Nov</v>
      </c>
      <c r="N2905">
        <f>ROUNDUP(MONTH(Table1[[#This Row],[Ship Date]])/3,0)</f>
        <v>4</v>
      </c>
    </row>
    <row r="2906" spans="1:14" x14ac:dyDescent="0.3">
      <c r="A2906">
        <v>2922</v>
      </c>
      <c r="B2906" t="s">
        <v>3580</v>
      </c>
      <c r="C2906" t="s">
        <v>2142</v>
      </c>
      <c r="D2906" t="s">
        <v>1136</v>
      </c>
      <c r="E2906" s="1">
        <v>42765</v>
      </c>
      <c r="F2906" s="1">
        <v>42765</v>
      </c>
      <c r="G2906" t="s">
        <v>656</v>
      </c>
      <c r="H2906" s="6">
        <v>129.30000000000001</v>
      </c>
      <c r="I2906">
        <v>2</v>
      </c>
      <c r="J2906">
        <v>0</v>
      </c>
      <c r="K2906" s="6">
        <v>6.4649999999999999</v>
      </c>
      <c r="L2906">
        <f>YEAR(Table1[[#This Row],[Ship Date]])</f>
        <v>2017</v>
      </c>
      <c r="M2906" t="str">
        <f>TEXT(Table1[[#This Row],[Ship Date]],"mmm")</f>
        <v>Jan</v>
      </c>
      <c r="N2906">
        <f>ROUNDUP(MONTH(Table1[[#This Row],[Ship Date]])/3,0)</f>
        <v>1</v>
      </c>
    </row>
    <row r="2907" spans="1:14" x14ac:dyDescent="0.3">
      <c r="A2907">
        <v>2923</v>
      </c>
      <c r="B2907" t="s">
        <v>3581</v>
      </c>
      <c r="C2907" t="s">
        <v>2276</v>
      </c>
      <c r="D2907" t="s">
        <v>1295</v>
      </c>
      <c r="E2907" s="1">
        <v>42338</v>
      </c>
      <c r="F2907" s="1">
        <v>42341</v>
      </c>
      <c r="G2907" t="s">
        <v>14</v>
      </c>
      <c r="H2907" s="6">
        <v>3.8820000000000001</v>
      </c>
      <c r="I2907">
        <v>3</v>
      </c>
      <c r="J2907">
        <v>0.8</v>
      </c>
      <c r="K2907" s="6">
        <v>-5.8230000000000004</v>
      </c>
      <c r="L2907">
        <f>YEAR(Table1[[#This Row],[Ship Date]])</f>
        <v>2015</v>
      </c>
      <c r="M2907" t="str">
        <f>TEXT(Table1[[#This Row],[Ship Date]],"mmm")</f>
        <v>Dec</v>
      </c>
      <c r="N2907">
        <f>ROUNDUP(MONTH(Table1[[#This Row],[Ship Date]])/3,0)</f>
        <v>4</v>
      </c>
    </row>
    <row r="2908" spans="1:14" x14ac:dyDescent="0.3">
      <c r="A2908">
        <v>2924</v>
      </c>
      <c r="B2908" t="s">
        <v>3582</v>
      </c>
      <c r="C2908" t="s">
        <v>1507</v>
      </c>
      <c r="D2908" t="s">
        <v>1765</v>
      </c>
      <c r="E2908" s="1">
        <v>41818</v>
      </c>
      <c r="F2908" s="1">
        <v>41824</v>
      </c>
      <c r="G2908" t="s">
        <v>22</v>
      </c>
      <c r="H2908" s="6">
        <v>6.08</v>
      </c>
      <c r="I2908">
        <v>1</v>
      </c>
      <c r="J2908">
        <v>0</v>
      </c>
      <c r="K2908" s="6">
        <v>3.04</v>
      </c>
      <c r="L2908">
        <f>YEAR(Table1[[#This Row],[Ship Date]])</f>
        <v>2014</v>
      </c>
      <c r="M2908" t="str">
        <f>TEXT(Table1[[#This Row],[Ship Date]],"mmm")</f>
        <v>Jul</v>
      </c>
      <c r="N2908">
        <f>ROUNDUP(MONTH(Table1[[#This Row],[Ship Date]])/3,0)</f>
        <v>3</v>
      </c>
    </row>
    <row r="2909" spans="1:14" x14ac:dyDescent="0.3">
      <c r="A2909">
        <v>2925</v>
      </c>
      <c r="B2909" t="s">
        <v>3583</v>
      </c>
      <c r="C2909" t="s">
        <v>2987</v>
      </c>
      <c r="D2909" t="s">
        <v>2022</v>
      </c>
      <c r="E2909" s="1">
        <v>41884</v>
      </c>
      <c r="F2909" s="1">
        <v>41887</v>
      </c>
      <c r="G2909" t="s">
        <v>82</v>
      </c>
      <c r="H2909" s="6">
        <v>19.899999999999999</v>
      </c>
      <c r="I2909">
        <v>1</v>
      </c>
      <c r="J2909">
        <v>0</v>
      </c>
      <c r="K2909" s="6">
        <v>8.9550000000000001</v>
      </c>
      <c r="L2909">
        <f>YEAR(Table1[[#This Row],[Ship Date]])</f>
        <v>2014</v>
      </c>
      <c r="M2909" t="str">
        <f>TEXT(Table1[[#This Row],[Ship Date]],"mmm")</f>
        <v>Sep</v>
      </c>
      <c r="N2909">
        <f>ROUNDUP(MONTH(Table1[[#This Row],[Ship Date]])/3,0)</f>
        <v>3</v>
      </c>
    </row>
    <row r="2910" spans="1:14" x14ac:dyDescent="0.3">
      <c r="A2910">
        <v>2926</v>
      </c>
      <c r="B2910" t="s">
        <v>3583</v>
      </c>
      <c r="C2910" t="s">
        <v>2987</v>
      </c>
      <c r="D2910" t="s">
        <v>3584</v>
      </c>
      <c r="E2910" s="1">
        <v>41884</v>
      </c>
      <c r="F2910" s="1">
        <v>41887</v>
      </c>
      <c r="G2910" t="s">
        <v>82</v>
      </c>
      <c r="H2910" s="6">
        <v>70.709999999999994</v>
      </c>
      <c r="I2910">
        <v>1</v>
      </c>
      <c r="J2910">
        <v>0</v>
      </c>
      <c r="K2910" s="6">
        <v>4.9497</v>
      </c>
      <c r="L2910">
        <f>YEAR(Table1[[#This Row],[Ship Date]])</f>
        <v>2014</v>
      </c>
      <c r="M2910" t="str">
        <f>TEXT(Table1[[#This Row],[Ship Date]],"mmm")</f>
        <v>Sep</v>
      </c>
      <c r="N2910">
        <f>ROUNDUP(MONTH(Table1[[#This Row],[Ship Date]])/3,0)</f>
        <v>3</v>
      </c>
    </row>
    <row r="2911" spans="1:14" x14ac:dyDescent="0.3">
      <c r="A2911">
        <v>2927</v>
      </c>
      <c r="B2911" t="s">
        <v>3585</v>
      </c>
      <c r="C2911" t="s">
        <v>3586</v>
      </c>
      <c r="D2911" t="s">
        <v>3559</v>
      </c>
      <c r="E2911" s="1">
        <v>42926</v>
      </c>
      <c r="F2911" s="1">
        <v>42930</v>
      </c>
      <c r="G2911" t="s">
        <v>14</v>
      </c>
      <c r="H2911" s="6">
        <v>18.84</v>
      </c>
      <c r="I2911">
        <v>3</v>
      </c>
      <c r="J2911">
        <v>0</v>
      </c>
      <c r="K2911" s="6">
        <v>7.9127999999999998</v>
      </c>
      <c r="L2911">
        <f>YEAR(Table1[[#This Row],[Ship Date]])</f>
        <v>2017</v>
      </c>
      <c r="M2911" t="str">
        <f>TEXT(Table1[[#This Row],[Ship Date]],"mmm")</f>
        <v>Jul</v>
      </c>
      <c r="N2911">
        <f>ROUNDUP(MONTH(Table1[[#This Row],[Ship Date]])/3,0)</f>
        <v>3</v>
      </c>
    </row>
    <row r="2912" spans="1:14" x14ac:dyDescent="0.3">
      <c r="A2912">
        <v>2928</v>
      </c>
      <c r="B2912" t="s">
        <v>3587</v>
      </c>
      <c r="C2912" t="s">
        <v>2787</v>
      </c>
      <c r="D2912" t="s">
        <v>1758</v>
      </c>
      <c r="E2912" s="1">
        <v>42890</v>
      </c>
      <c r="F2912" s="1">
        <v>42896</v>
      </c>
      <c r="G2912" t="s">
        <v>22</v>
      </c>
      <c r="H2912" s="6">
        <v>8.64</v>
      </c>
      <c r="I2912">
        <v>3</v>
      </c>
      <c r="J2912">
        <v>0</v>
      </c>
      <c r="K2912" s="6">
        <v>2.5055999999999998</v>
      </c>
      <c r="L2912">
        <f>YEAR(Table1[[#This Row],[Ship Date]])</f>
        <v>2017</v>
      </c>
      <c r="M2912" t="str">
        <f>TEXT(Table1[[#This Row],[Ship Date]],"mmm")</f>
        <v>Jun</v>
      </c>
      <c r="N2912">
        <f>ROUNDUP(MONTH(Table1[[#This Row],[Ship Date]])/3,0)</f>
        <v>2</v>
      </c>
    </row>
    <row r="2913" spans="1:14" x14ac:dyDescent="0.3">
      <c r="A2913">
        <v>2929</v>
      </c>
      <c r="B2913" t="s">
        <v>3588</v>
      </c>
      <c r="C2913" t="s">
        <v>1203</v>
      </c>
      <c r="D2913" t="s">
        <v>634</v>
      </c>
      <c r="E2913" s="1">
        <v>43027</v>
      </c>
      <c r="F2913" s="1">
        <v>43034</v>
      </c>
      <c r="G2913" t="s">
        <v>22</v>
      </c>
      <c r="H2913" s="6">
        <v>1633.1880000000001</v>
      </c>
      <c r="I2913">
        <v>4</v>
      </c>
      <c r="J2913">
        <v>0.7</v>
      </c>
      <c r="K2913" s="6">
        <v>-1306.5504000000001</v>
      </c>
      <c r="L2913">
        <f>YEAR(Table1[[#This Row],[Ship Date]])</f>
        <v>2017</v>
      </c>
      <c r="M2913" t="str">
        <f>TEXT(Table1[[#This Row],[Ship Date]],"mmm")</f>
        <v>Oct</v>
      </c>
      <c r="N2913">
        <f>ROUNDUP(MONTH(Table1[[#This Row],[Ship Date]])/3,0)</f>
        <v>4</v>
      </c>
    </row>
    <row r="2914" spans="1:14" x14ac:dyDescent="0.3">
      <c r="A2914">
        <v>2930</v>
      </c>
      <c r="B2914" t="s">
        <v>3589</v>
      </c>
      <c r="C2914" t="s">
        <v>2163</v>
      </c>
      <c r="D2914" t="s">
        <v>1297</v>
      </c>
      <c r="E2914" s="1">
        <v>43057</v>
      </c>
      <c r="F2914" s="1">
        <v>43063</v>
      </c>
      <c r="G2914" t="s">
        <v>22</v>
      </c>
      <c r="H2914" s="6">
        <v>19.760000000000002</v>
      </c>
      <c r="I2914">
        <v>4</v>
      </c>
      <c r="J2914">
        <v>0</v>
      </c>
      <c r="K2914" s="6">
        <v>8.2992000000000008</v>
      </c>
      <c r="L2914">
        <f>YEAR(Table1[[#This Row],[Ship Date]])</f>
        <v>2017</v>
      </c>
      <c r="M2914" t="str">
        <f>TEXT(Table1[[#This Row],[Ship Date]],"mmm")</f>
        <v>Nov</v>
      </c>
      <c r="N2914">
        <f>ROUNDUP(MONTH(Table1[[#This Row],[Ship Date]])/3,0)</f>
        <v>4</v>
      </c>
    </row>
    <row r="2915" spans="1:14" x14ac:dyDescent="0.3">
      <c r="A2915">
        <v>2931</v>
      </c>
      <c r="B2915" t="s">
        <v>3590</v>
      </c>
      <c r="C2915" t="s">
        <v>3239</v>
      </c>
      <c r="D2915" t="s">
        <v>1965</v>
      </c>
      <c r="E2915" s="1">
        <v>42224</v>
      </c>
      <c r="F2915" s="1">
        <v>42224</v>
      </c>
      <c r="G2915" t="s">
        <v>656</v>
      </c>
      <c r="H2915" s="6">
        <v>6.6079999999999997</v>
      </c>
      <c r="I2915">
        <v>2</v>
      </c>
      <c r="J2915">
        <v>0.2</v>
      </c>
      <c r="K2915" s="6">
        <v>2.2302</v>
      </c>
      <c r="L2915">
        <f>YEAR(Table1[[#This Row],[Ship Date]])</f>
        <v>2015</v>
      </c>
      <c r="M2915" t="str">
        <f>TEXT(Table1[[#This Row],[Ship Date]],"mmm")</f>
        <v>Aug</v>
      </c>
      <c r="N2915">
        <f>ROUNDUP(MONTH(Table1[[#This Row],[Ship Date]])/3,0)</f>
        <v>3</v>
      </c>
    </row>
    <row r="2916" spans="1:14" x14ac:dyDescent="0.3">
      <c r="A2916">
        <v>2932</v>
      </c>
      <c r="B2916" t="s">
        <v>3590</v>
      </c>
      <c r="C2916" t="s">
        <v>3239</v>
      </c>
      <c r="D2916" t="s">
        <v>510</v>
      </c>
      <c r="E2916" s="1">
        <v>42224</v>
      </c>
      <c r="F2916" s="1">
        <v>42224</v>
      </c>
      <c r="G2916" t="s">
        <v>656</v>
      </c>
      <c r="H2916" s="6">
        <v>7.28</v>
      </c>
      <c r="I2916">
        <v>2</v>
      </c>
      <c r="J2916">
        <v>0.2</v>
      </c>
      <c r="K2916" s="6">
        <v>2.73</v>
      </c>
      <c r="L2916">
        <f>YEAR(Table1[[#This Row],[Ship Date]])</f>
        <v>2015</v>
      </c>
      <c r="M2916" t="str">
        <f>TEXT(Table1[[#This Row],[Ship Date]],"mmm")</f>
        <v>Aug</v>
      </c>
      <c r="N2916">
        <f>ROUNDUP(MONTH(Table1[[#This Row],[Ship Date]])/3,0)</f>
        <v>3</v>
      </c>
    </row>
    <row r="2917" spans="1:14" x14ac:dyDescent="0.3">
      <c r="A2917">
        <v>2933</v>
      </c>
      <c r="B2917" t="s">
        <v>3590</v>
      </c>
      <c r="C2917" t="s">
        <v>3239</v>
      </c>
      <c r="D2917" t="s">
        <v>648</v>
      </c>
      <c r="E2917" s="1">
        <v>42224</v>
      </c>
      <c r="F2917" s="1">
        <v>42224</v>
      </c>
      <c r="G2917" t="s">
        <v>656</v>
      </c>
      <c r="H2917" s="6">
        <v>144.78399999999999</v>
      </c>
      <c r="I2917">
        <v>1</v>
      </c>
      <c r="J2917">
        <v>0.2</v>
      </c>
      <c r="K2917" s="6">
        <v>10.8588</v>
      </c>
      <c r="L2917">
        <f>YEAR(Table1[[#This Row],[Ship Date]])</f>
        <v>2015</v>
      </c>
      <c r="M2917" t="str">
        <f>TEXT(Table1[[#This Row],[Ship Date]],"mmm")</f>
        <v>Aug</v>
      </c>
      <c r="N2917">
        <f>ROUNDUP(MONTH(Table1[[#This Row],[Ship Date]])/3,0)</f>
        <v>3</v>
      </c>
    </row>
    <row r="2918" spans="1:14" x14ac:dyDescent="0.3">
      <c r="A2918">
        <v>2934</v>
      </c>
      <c r="B2918" t="s">
        <v>3591</v>
      </c>
      <c r="C2918" t="s">
        <v>977</v>
      </c>
      <c r="D2918" t="s">
        <v>2081</v>
      </c>
      <c r="E2918" s="1">
        <v>42710</v>
      </c>
      <c r="F2918" s="1">
        <v>42716</v>
      </c>
      <c r="G2918" t="s">
        <v>22</v>
      </c>
      <c r="H2918" s="6">
        <v>156.792</v>
      </c>
      <c r="I2918">
        <v>1</v>
      </c>
      <c r="J2918">
        <v>0.2</v>
      </c>
      <c r="K2918" s="6">
        <v>13.7193</v>
      </c>
      <c r="L2918">
        <f>YEAR(Table1[[#This Row],[Ship Date]])</f>
        <v>2016</v>
      </c>
      <c r="M2918" t="str">
        <f>TEXT(Table1[[#This Row],[Ship Date]],"mmm")</f>
        <v>Dec</v>
      </c>
      <c r="N2918">
        <f>ROUNDUP(MONTH(Table1[[#This Row],[Ship Date]])/3,0)</f>
        <v>4</v>
      </c>
    </row>
    <row r="2919" spans="1:14" x14ac:dyDescent="0.3">
      <c r="A2919">
        <v>2935</v>
      </c>
      <c r="B2919" t="s">
        <v>3591</v>
      </c>
      <c r="C2919" t="s">
        <v>977</v>
      </c>
      <c r="D2919" t="s">
        <v>3350</v>
      </c>
      <c r="E2919" s="1">
        <v>42710</v>
      </c>
      <c r="F2919" s="1">
        <v>42716</v>
      </c>
      <c r="G2919" t="s">
        <v>22</v>
      </c>
      <c r="H2919" s="6">
        <v>431.976</v>
      </c>
      <c r="I2919">
        <v>3</v>
      </c>
      <c r="J2919">
        <v>0.2</v>
      </c>
      <c r="K2919" s="6">
        <v>26.9985</v>
      </c>
      <c r="L2919">
        <f>YEAR(Table1[[#This Row],[Ship Date]])</f>
        <v>2016</v>
      </c>
      <c r="M2919" t="str">
        <f>TEXT(Table1[[#This Row],[Ship Date]],"mmm")</f>
        <v>Dec</v>
      </c>
      <c r="N2919">
        <f>ROUNDUP(MONTH(Table1[[#This Row],[Ship Date]])/3,0)</f>
        <v>4</v>
      </c>
    </row>
    <row r="2920" spans="1:14" x14ac:dyDescent="0.3">
      <c r="A2920">
        <v>2936</v>
      </c>
      <c r="B2920" t="s">
        <v>3591</v>
      </c>
      <c r="C2920" t="s">
        <v>977</v>
      </c>
      <c r="D2920" t="s">
        <v>171</v>
      </c>
      <c r="E2920" s="1">
        <v>42710</v>
      </c>
      <c r="F2920" s="1">
        <v>42716</v>
      </c>
      <c r="G2920" t="s">
        <v>22</v>
      </c>
      <c r="H2920" s="6">
        <v>35.89</v>
      </c>
      <c r="I2920">
        <v>1</v>
      </c>
      <c r="J2920">
        <v>0</v>
      </c>
      <c r="K2920" s="6">
        <v>16.150500000000001</v>
      </c>
      <c r="L2920">
        <f>YEAR(Table1[[#This Row],[Ship Date]])</f>
        <v>2016</v>
      </c>
      <c r="M2920" t="str">
        <f>TEXT(Table1[[#This Row],[Ship Date]],"mmm")</f>
        <v>Dec</v>
      </c>
      <c r="N2920">
        <f>ROUNDUP(MONTH(Table1[[#This Row],[Ship Date]])/3,0)</f>
        <v>4</v>
      </c>
    </row>
    <row r="2921" spans="1:14" x14ac:dyDescent="0.3">
      <c r="A2921">
        <v>2937</v>
      </c>
      <c r="B2921" t="s">
        <v>3591</v>
      </c>
      <c r="C2921" t="s">
        <v>977</v>
      </c>
      <c r="D2921" t="s">
        <v>1394</v>
      </c>
      <c r="E2921" s="1">
        <v>42710</v>
      </c>
      <c r="F2921" s="1">
        <v>42716</v>
      </c>
      <c r="G2921" t="s">
        <v>22</v>
      </c>
      <c r="H2921" s="6">
        <v>47.207999999999998</v>
      </c>
      <c r="I2921">
        <v>7</v>
      </c>
      <c r="J2921">
        <v>0.2</v>
      </c>
      <c r="K2921" s="6">
        <v>15.342599999999999</v>
      </c>
      <c r="L2921">
        <f>YEAR(Table1[[#This Row],[Ship Date]])</f>
        <v>2016</v>
      </c>
      <c r="M2921" t="str">
        <f>TEXT(Table1[[#This Row],[Ship Date]],"mmm")</f>
        <v>Dec</v>
      </c>
      <c r="N2921">
        <f>ROUNDUP(MONTH(Table1[[#This Row],[Ship Date]])/3,0)</f>
        <v>4</v>
      </c>
    </row>
    <row r="2922" spans="1:14" x14ac:dyDescent="0.3">
      <c r="A2922">
        <v>2938</v>
      </c>
      <c r="B2922" t="s">
        <v>3591</v>
      </c>
      <c r="C2922" t="s">
        <v>977</v>
      </c>
      <c r="D2922" t="s">
        <v>272</v>
      </c>
      <c r="E2922" s="1">
        <v>42710</v>
      </c>
      <c r="F2922" s="1">
        <v>42716</v>
      </c>
      <c r="G2922" t="s">
        <v>22</v>
      </c>
      <c r="H2922" s="6">
        <v>248.08</v>
      </c>
      <c r="I2922">
        <v>7</v>
      </c>
      <c r="J2922">
        <v>0</v>
      </c>
      <c r="K2922" s="6">
        <v>116.5976</v>
      </c>
      <c r="L2922">
        <f>YEAR(Table1[[#This Row],[Ship Date]])</f>
        <v>2016</v>
      </c>
      <c r="M2922" t="str">
        <f>TEXT(Table1[[#This Row],[Ship Date]],"mmm")</f>
        <v>Dec</v>
      </c>
      <c r="N2922">
        <f>ROUNDUP(MONTH(Table1[[#This Row],[Ship Date]])/3,0)</f>
        <v>4</v>
      </c>
    </row>
    <row r="2923" spans="1:14" x14ac:dyDescent="0.3">
      <c r="A2923">
        <v>2939</v>
      </c>
      <c r="B2923" t="s">
        <v>3591</v>
      </c>
      <c r="C2923" t="s">
        <v>977</v>
      </c>
      <c r="D2923" t="s">
        <v>143</v>
      </c>
      <c r="E2923" s="1">
        <v>42710</v>
      </c>
      <c r="F2923" s="1">
        <v>42716</v>
      </c>
      <c r="G2923" t="s">
        <v>22</v>
      </c>
      <c r="H2923" s="6">
        <v>189.7</v>
      </c>
      <c r="I2923">
        <v>5</v>
      </c>
      <c r="J2923">
        <v>0</v>
      </c>
      <c r="K2923" s="6">
        <v>89.159000000000006</v>
      </c>
      <c r="L2923">
        <f>YEAR(Table1[[#This Row],[Ship Date]])</f>
        <v>2016</v>
      </c>
      <c r="M2923" t="str">
        <f>TEXT(Table1[[#This Row],[Ship Date]],"mmm")</f>
        <v>Dec</v>
      </c>
      <c r="N2923">
        <f>ROUNDUP(MONTH(Table1[[#This Row],[Ship Date]])/3,0)</f>
        <v>4</v>
      </c>
    </row>
    <row r="2924" spans="1:14" x14ac:dyDescent="0.3">
      <c r="A2924">
        <v>2940</v>
      </c>
      <c r="B2924" t="s">
        <v>3591</v>
      </c>
      <c r="C2924" t="s">
        <v>977</v>
      </c>
      <c r="D2924" t="s">
        <v>890</v>
      </c>
      <c r="E2924" s="1">
        <v>42710</v>
      </c>
      <c r="F2924" s="1">
        <v>42716</v>
      </c>
      <c r="G2924" t="s">
        <v>22</v>
      </c>
      <c r="H2924" s="6">
        <v>59.808</v>
      </c>
      <c r="I2924">
        <v>3</v>
      </c>
      <c r="J2924">
        <v>0.2</v>
      </c>
      <c r="K2924" s="6">
        <v>19.4376</v>
      </c>
      <c r="L2924">
        <f>YEAR(Table1[[#This Row],[Ship Date]])</f>
        <v>2016</v>
      </c>
      <c r="M2924" t="str">
        <f>TEXT(Table1[[#This Row],[Ship Date]],"mmm")</f>
        <v>Dec</v>
      </c>
      <c r="N2924">
        <f>ROUNDUP(MONTH(Table1[[#This Row],[Ship Date]])/3,0)</f>
        <v>4</v>
      </c>
    </row>
    <row r="2925" spans="1:14" x14ac:dyDescent="0.3">
      <c r="A2925">
        <v>2941</v>
      </c>
      <c r="B2925" t="s">
        <v>3592</v>
      </c>
      <c r="C2925" t="s">
        <v>1106</v>
      </c>
      <c r="D2925" t="s">
        <v>3593</v>
      </c>
      <c r="E2925" s="1">
        <v>42819</v>
      </c>
      <c r="F2925" s="1">
        <v>42825</v>
      </c>
      <c r="G2925" t="s">
        <v>22</v>
      </c>
      <c r="H2925" s="6">
        <v>90.99</v>
      </c>
      <c r="I2925">
        <v>1</v>
      </c>
      <c r="J2925">
        <v>0</v>
      </c>
      <c r="K2925" s="6">
        <v>14.558400000000001</v>
      </c>
      <c r="L2925">
        <f>YEAR(Table1[[#This Row],[Ship Date]])</f>
        <v>2017</v>
      </c>
      <c r="M2925" t="str">
        <f>TEXT(Table1[[#This Row],[Ship Date]],"mmm")</f>
        <v>Mar</v>
      </c>
      <c r="N2925">
        <f>ROUNDUP(MONTH(Table1[[#This Row],[Ship Date]])/3,0)</f>
        <v>1</v>
      </c>
    </row>
    <row r="2926" spans="1:14" x14ac:dyDescent="0.3">
      <c r="A2926">
        <v>2942</v>
      </c>
      <c r="B2926" t="s">
        <v>3592</v>
      </c>
      <c r="C2926" t="s">
        <v>1106</v>
      </c>
      <c r="D2926" t="s">
        <v>1314</v>
      </c>
      <c r="E2926" s="1">
        <v>42819</v>
      </c>
      <c r="F2926" s="1">
        <v>42825</v>
      </c>
      <c r="G2926" t="s">
        <v>22</v>
      </c>
      <c r="H2926" s="6">
        <v>1526.56</v>
      </c>
      <c r="I2926">
        <v>7</v>
      </c>
      <c r="J2926">
        <v>0</v>
      </c>
      <c r="K2926" s="6">
        <v>427.43680000000001</v>
      </c>
      <c r="L2926">
        <f>YEAR(Table1[[#This Row],[Ship Date]])</f>
        <v>2017</v>
      </c>
      <c r="M2926" t="str">
        <f>TEXT(Table1[[#This Row],[Ship Date]],"mmm")</f>
        <v>Mar</v>
      </c>
      <c r="N2926">
        <f>ROUNDUP(MONTH(Table1[[#This Row],[Ship Date]])/3,0)</f>
        <v>1</v>
      </c>
    </row>
    <row r="2927" spans="1:14" x14ac:dyDescent="0.3">
      <c r="A2927">
        <v>2943</v>
      </c>
      <c r="B2927" t="s">
        <v>3592</v>
      </c>
      <c r="C2927" t="s">
        <v>1106</v>
      </c>
      <c r="D2927" t="s">
        <v>1731</v>
      </c>
      <c r="E2927" s="1">
        <v>42819</v>
      </c>
      <c r="F2927" s="1">
        <v>42825</v>
      </c>
      <c r="G2927" t="s">
        <v>22</v>
      </c>
      <c r="H2927" s="6">
        <v>368.97</v>
      </c>
      <c r="I2927">
        <v>3</v>
      </c>
      <c r="J2927">
        <v>0</v>
      </c>
      <c r="K2927" s="6">
        <v>40.5867</v>
      </c>
      <c r="L2927">
        <f>YEAR(Table1[[#This Row],[Ship Date]])</f>
        <v>2017</v>
      </c>
      <c r="M2927" t="str">
        <f>TEXT(Table1[[#This Row],[Ship Date]],"mmm")</f>
        <v>Mar</v>
      </c>
      <c r="N2927">
        <f>ROUNDUP(MONTH(Table1[[#This Row],[Ship Date]])/3,0)</f>
        <v>1</v>
      </c>
    </row>
    <row r="2928" spans="1:14" x14ac:dyDescent="0.3">
      <c r="A2928">
        <v>2944</v>
      </c>
      <c r="B2928" t="s">
        <v>3594</v>
      </c>
      <c r="C2928" t="s">
        <v>2321</v>
      </c>
      <c r="D2928" t="s">
        <v>601</v>
      </c>
      <c r="E2928" s="1">
        <v>43058</v>
      </c>
      <c r="F2928" s="1">
        <v>43063</v>
      </c>
      <c r="G2928" t="s">
        <v>22</v>
      </c>
      <c r="H2928" s="6">
        <v>305.01</v>
      </c>
      <c r="I2928">
        <v>9</v>
      </c>
      <c r="J2928">
        <v>0</v>
      </c>
      <c r="K2928" s="6">
        <v>76.252499999999998</v>
      </c>
      <c r="L2928">
        <f>YEAR(Table1[[#This Row],[Ship Date]])</f>
        <v>2017</v>
      </c>
      <c r="M2928" t="str">
        <f>TEXT(Table1[[#This Row],[Ship Date]],"mmm")</f>
        <v>Nov</v>
      </c>
      <c r="N2928">
        <f>ROUNDUP(MONTH(Table1[[#This Row],[Ship Date]])/3,0)</f>
        <v>4</v>
      </c>
    </row>
    <row r="2929" spans="1:14" x14ac:dyDescent="0.3">
      <c r="A2929">
        <v>2945</v>
      </c>
      <c r="B2929" t="s">
        <v>3594</v>
      </c>
      <c r="C2929" t="s">
        <v>2321</v>
      </c>
      <c r="D2929" t="s">
        <v>3595</v>
      </c>
      <c r="E2929" s="1">
        <v>43058</v>
      </c>
      <c r="F2929" s="1">
        <v>43063</v>
      </c>
      <c r="G2929" t="s">
        <v>22</v>
      </c>
      <c r="H2929" s="6">
        <v>18.7</v>
      </c>
      <c r="I2929">
        <v>1</v>
      </c>
      <c r="J2929">
        <v>0</v>
      </c>
      <c r="K2929" s="6">
        <v>7.1059999999999999</v>
      </c>
      <c r="L2929">
        <f>YEAR(Table1[[#This Row],[Ship Date]])</f>
        <v>2017</v>
      </c>
      <c r="M2929" t="str">
        <f>TEXT(Table1[[#This Row],[Ship Date]],"mmm")</f>
        <v>Nov</v>
      </c>
      <c r="N2929">
        <f>ROUNDUP(MONTH(Table1[[#This Row],[Ship Date]])/3,0)</f>
        <v>4</v>
      </c>
    </row>
    <row r="2930" spans="1:14" x14ac:dyDescent="0.3">
      <c r="A2930">
        <v>2946</v>
      </c>
      <c r="B2930" t="s">
        <v>3596</v>
      </c>
      <c r="C2930" t="s">
        <v>1280</v>
      </c>
      <c r="D2930" t="s">
        <v>995</v>
      </c>
      <c r="E2930" s="1">
        <v>42678</v>
      </c>
      <c r="F2930" s="1">
        <v>42679</v>
      </c>
      <c r="G2930" t="s">
        <v>82</v>
      </c>
      <c r="H2930" s="6">
        <v>38.29</v>
      </c>
      <c r="I2930">
        <v>7</v>
      </c>
      <c r="J2930">
        <v>0</v>
      </c>
      <c r="K2930" s="6">
        <v>16.464700000000001</v>
      </c>
      <c r="L2930">
        <f>YEAR(Table1[[#This Row],[Ship Date]])</f>
        <v>2016</v>
      </c>
      <c r="M2930" t="str">
        <f>TEXT(Table1[[#This Row],[Ship Date]],"mmm")</f>
        <v>Nov</v>
      </c>
      <c r="N2930">
        <f>ROUNDUP(MONTH(Table1[[#This Row],[Ship Date]])/3,0)</f>
        <v>4</v>
      </c>
    </row>
    <row r="2931" spans="1:14" x14ac:dyDescent="0.3">
      <c r="A2931">
        <v>2947</v>
      </c>
      <c r="B2931" t="s">
        <v>3597</v>
      </c>
      <c r="C2931" t="s">
        <v>2266</v>
      </c>
      <c r="D2931" t="s">
        <v>3598</v>
      </c>
      <c r="E2931" s="1">
        <v>43083</v>
      </c>
      <c r="F2931" s="1">
        <v>43087</v>
      </c>
      <c r="G2931" t="s">
        <v>22</v>
      </c>
      <c r="H2931" s="6">
        <v>26.25</v>
      </c>
      <c r="I2931">
        <v>3</v>
      </c>
      <c r="J2931">
        <v>0</v>
      </c>
      <c r="K2931" s="6">
        <v>11.025</v>
      </c>
      <c r="L2931">
        <f>YEAR(Table1[[#This Row],[Ship Date]])</f>
        <v>2017</v>
      </c>
      <c r="M2931" t="str">
        <f>TEXT(Table1[[#This Row],[Ship Date]],"mmm")</f>
        <v>Dec</v>
      </c>
      <c r="N2931">
        <f>ROUNDUP(MONTH(Table1[[#This Row],[Ship Date]])/3,0)</f>
        <v>4</v>
      </c>
    </row>
    <row r="2932" spans="1:14" x14ac:dyDescent="0.3">
      <c r="A2932">
        <v>2948</v>
      </c>
      <c r="B2932" t="s">
        <v>3597</v>
      </c>
      <c r="C2932" t="s">
        <v>2266</v>
      </c>
      <c r="D2932" t="s">
        <v>3599</v>
      </c>
      <c r="E2932" s="1">
        <v>43083</v>
      </c>
      <c r="F2932" s="1">
        <v>43087</v>
      </c>
      <c r="G2932" t="s">
        <v>22</v>
      </c>
      <c r="H2932" s="6">
        <v>64.959999999999994</v>
      </c>
      <c r="I2932">
        <v>14</v>
      </c>
      <c r="J2932">
        <v>0.2</v>
      </c>
      <c r="K2932" s="6">
        <v>22.736000000000001</v>
      </c>
      <c r="L2932">
        <f>YEAR(Table1[[#This Row],[Ship Date]])</f>
        <v>2017</v>
      </c>
      <c r="M2932" t="str">
        <f>TEXT(Table1[[#This Row],[Ship Date]],"mmm")</f>
        <v>Dec</v>
      </c>
      <c r="N2932">
        <f>ROUNDUP(MONTH(Table1[[#This Row],[Ship Date]])/3,0)</f>
        <v>4</v>
      </c>
    </row>
    <row r="2933" spans="1:14" x14ac:dyDescent="0.3">
      <c r="A2933">
        <v>2949</v>
      </c>
      <c r="B2933" t="s">
        <v>3597</v>
      </c>
      <c r="C2933" t="s">
        <v>2266</v>
      </c>
      <c r="D2933" t="s">
        <v>1595</v>
      </c>
      <c r="E2933" s="1">
        <v>43083</v>
      </c>
      <c r="F2933" s="1">
        <v>43087</v>
      </c>
      <c r="G2933" t="s">
        <v>22</v>
      </c>
      <c r="H2933" s="6">
        <v>43.7</v>
      </c>
      <c r="I2933">
        <v>5</v>
      </c>
      <c r="J2933">
        <v>0</v>
      </c>
      <c r="K2933" s="6">
        <v>20.539000000000001</v>
      </c>
      <c r="L2933">
        <f>YEAR(Table1[[#This Row],[Ship Date]])</f>
        <v>2017</v>
      </c>
      <c r="M2933" t="str">
        <f>TEXT(Table1[[#This Row],[Ship Date]],"mmm")</f>
        <v>Dec</v>
      </c>
      <c r="N2933">
        <f>ROUNDUP(MONTH(Table1[[#This Row],[Ship Date]])/3,0)</f>
        <v>4</v>
      </c>
    </row>
    <row r="2934" spans="1:14" x14ac:dyDescent="0.3">
      <c r="A2934">
        <v>2950</v>
      </c>
      <c r="B2934" t="s">
        <v>3600</v>
      </c>
      <c r="C2934" t="s">
        <v>3601</v>
      </c>
      <c r="D2934" t="s">
        <v>415</v>
      </c>
      <c r="E2934" s="1">
        <v>43051</v>
      </c>
      <c r="F2934" s="1">
        <v>43051</v>
      </c>
      <c r="G2934" t="s">
        <v>656</v>
      </c>
      <c r="H2934" s="6">
        <v>41.6</v>
      </c>
      <c r="I2934">
        <v>4</v>
      </c>
      <c r="J2934">
        <v>0.2</v>
      </c>
      <c r="K2934" s="6">
        <v>13</v>
      </c>
      <c r="L2934">
        <f>YEAR(Table1[[#This Row],[Ship Date]])</f>
        <v>2017</v>
      </c>
      <c r="M2934" t="str">
        <f>TEXT(Table1[[#This Row],[Ship Date]],"mmm")</f>
        <v>Nov</v>
      </c>
      <c r="N2934">
        <f>ROUNDUP(MONTH(Table1[[#This Row],[Ship Date]])/3,0)</f>
        <v>4</v>
      </c>
    </row>
    <row r="2935" spans="1:14" x14ac:dyDescent="0.3">
      <c r="A2935">
        <v>2951</v>
      </c>
      <c r="B2935" t="s">
        <v>3600</v>
      </c>
      <c r="C2935" t="s">
        <v>3601</v>
      </c>
      <c r="D2935" t="s">
        <v>2754</v>
      </c>
      <c r="E2935" s="1">
        <v>43051</v>
      </c>
      <c r="F2935" s="1">
        <v>43051</v>
      </c>
      <c r="G2935" t="s">
        <v>656</v>
      </c>
      <c r="H2935" s="6">
        <v>23.12</v>
      </c>
      <c r="I2935">
        <v>5</v>
      </c>
      <c r="J2935">
        <v>0.2</v>
      </c>
      <c r="K2935" s="6">
        <v>8.3810000000000002</v>
      </c>
      <c r="L2935">
        <f>YEAR(Table1[[#This Row],[Ship Date]])</f>
        <v>2017</v>
      </c>
      <c r="M2935" t="str">
        <f>TEXT(Table1[[#This Row],[Ship Date]],"mmm")</f>
        <v>Nov</v>
      </c>
      <c r="N2935">
        <f>ROUNDUP(MONTH(Table1[[#This Row],[Ship Date]])/3,0)</f>
        <v>4</v>
      </c>
    </row>
    <row r="2936" spans="1:14" x14ac:dyDescent="0.3">
      <c r="A2936">
        <v>2952</v>
      </c>
      <c r="B2936" t="s">
        <v>3600</v>
      </c>
      <c r="C2936" t="s">
        <v>3601</v>
      </c>
      <c r="D2936" t="s">
        <v>3602</v>
      </c>
      <c r="E2936" s="1">
        <v>43051</v>
      </c>
      <c r="F2936" s="1">
        <v>43051</v>
      </c>
      <c r="G2936" t="s">
        <v>656</v>
      </c>
      <c r="H2936" s="6">
        <v>113.88800000000001</v>
      </c>
      <c r="I2936">
        <v>2</v>
      </c>
      <c r="J2936">
        <v>0.2</v>
      </c>
      <c r="K2936" s="6">
        <v>9.9651999999999994</v>
      </c>
      <c r="L2936">
        <f>YEAR(Table1[[#This Row],[Ship Date]])</f>
        <v>2017</v>
      </c>
      <c r="M2936" t="str">
        <f>TEXT(Table1[[#This Row],[Ship Date]],"mmm")</f>
        <v>Nov</v>
      </c>
      <c r="N2936">
        <f>ROUNDUP(MONTH(Table1[[#This Row],[Ship Date]])/3,0)</f>
        <v>4</v>
      </c>
    </row>
    <row r="2937" spans="1:14" x14ac:dyDescent="0.3">
      <c r="A2937">
        <v>2953</v>
      </c>
      <c r="B2937" t="s">
        <v>3600</v>
      </c>
      <c r="C2937" t="s">
        <v>3601</v>
      </c>
      <c r="D2937" t="s">
        <v>3603</v>
      </c>
      <c r="E2937" s="1">
        <v>43051</v>
      </c>
      <c r="F2937" s="1">
        <v>43051</v>
      </c>
      <c r="G2937" t="s">
        <v>656</v>
      </c>
      <c r="H2937" s="6">
        <v>113.568</v>
      </c>
      <c r="I2937">
        <v>2</v>
      </c>
      <c r="J2937">
        <v>0.2</v>
      </c>
      <c r="K2937" s="6">
        <v>-5.6783999999999999</v>
      </c>
      <c r="L2937">
        <f>YEAR(Table1[[#This Row],[Ship Date]])</f>
        <v>2017</v>
      </c>
      <c r="M2937" t="str">
        <f>TEXT(Table1[[#This Row],[Ship Date]],"mmm")</f>
        <v>Nov</v>
      </c>
      <c r="N2937">
        <f>ROUNDUP(MONTH(Table1[[#This Row],[Ship Date]])/3,0)</f>
        <v>4</v>
      </c>
    </row>
    <row r="2938" spans="1:14" x14ac:dyDescent="0.3">
      <c r="A2938">
        <v>2954</v>
      </c>
      <c r="B2938" t="s">
        <v>3600</v>
      </c>
      <c r="C2938" t="s">
        <v>3601</v>
      </c>
      <c r="D2938" t="s">
        <v>1009</v>
      </c>
      <c r="E2938" s="1">
        <v>43051</v>
      </c>
      <c r="F2938" s="1">
        <v>43051</v>
      </c>
      <c r="G2938" t="s">
        <v>656</v>
      </c>
      <c r="H2938" s="6">
        <v>7.92</v>
      </c>
      <c r="I2938">
        <v>2</v>
      </c>
      <c r="J2938">
        <v>0.2</v>
      </c>
      <c r="K2938" s="6">
        <v>0.69299999999999995</v>
      </c>
      <c r="L2938">
        <f>YEAR(Table1[[#This Row],[Ship Date]])</f>
        <v>2017</v>
      </c>
      <c r="M2938" t="str">
        <f>TEXT(Table1[[#This Row],[Ship Date]],"mmm")</f>
        <v>Nov</v>
      </c>
      <c r="N2938">
        <f>ROUNDUP(MONTH(Table1[[#This Row],[Ship Date]])/3,0)</f>
        <v>4</v>
      </c>
    </row>
    <row r="2939" spans="1:14" x14ac:dyDescent="0.3">
      <c r="A2939">
        <v>2955</v>
      </c>
      <c r="B2939" t="s">
        <v>3600</v>
      </c>
      <c r="C2939" t="s">
        <v>3601</v>
      </c>
      <c r="D2939" t="s">
        <v>3604</v>
      </c>
      <c r="E2939" s="1">
        <v>43051</v>
      </c>
      <c r="F2939" s="1">
        <v>43051</v>
      </c>
      <c r="G2939" t="s">
        <v>656</v>
      </c>
      <c r="H2939" s="6">
        <v>671.98400000000004</v>
      </c>
      <c r="I2939">
        <v>2</v>
      </c>
      <c r="J2939">
        <v>0.2</v>
      </c>
      <c r="K2939" s="6">
        <v>50.398800000000001</v>
      </c>
      <c r="L2939">
        <f>YEAR(Table1[[#This Row],[Ship Date]])</f>
        <v>2017</v>
      </c>
      <c r="M2939" t="str">
        <f>TEXT(Table1[[#This Row],[Ship Date]],"mmm")</f>
        <v>Nov</v>
      </c>
      <c r="N2939">
        <f>ROUNDUP(MONTH(Table1[[#This Row],[Ship Date]])/3,0)</f>
        <v>4</v>
      </c>
    </row>
    <row r="2940" spans="1:14" x14ac:dyDescent="0.3">
      <c r="A2940">
        <v>2956</v>
      </c>
      <c r="B2940" t="s">
        <v>3605</v>
      </c>
      <c r="C2940" t="s">
        <v>243</v>
      </c>
      <c r="D2940" t="s">
        <v>1877</v>
      </c>
      <c r="E2940" s="1">
        <v>42600</v>
      </c>
      <c r="F2940" s="1">
        <v>42606</v>
      </c>
      <c r="G2940" t="s">
        <v>22</v>
      </c>
      <c r="H2940" s="6">
        <v>39.99</v>
      </c>
      <c r="I2940">
        <v>1</v>
      </c>
      <c r="J2940">
        <v>0</v>
      </c>
      <c r="K2940" s="6">
        <v>11.597099999999999</v>
      </c>
      <c r="L2940">
        <f>YEAR(Table1[[#This Row],[Ship Date]])</f>
        <v>2016</v>
      </c>
      <c r="M2940" t="str">
        <f>TEXT(Table1[[#This Row],[Ship Date]],"mmm")</f>
        <v>Aug</v>
      </c>
      <c r="N2940">
        <f>ROUNDUP(MONTH(Table1[[#This Row],[Ship Date]])/3,0)</f>
        <v>3</v>
      </c>
    </row>
    <row r="2941" spans="1:14" x14ac:dyDescent="0.3">
      <c r="A2941">
        <v>2957</v>
      </c>
      <c r="B2941" t="s">
        <v>3606</v>
      </c>
      <c r="C2941" t="s">
        <v>3607</v>
      </c>
      <c r="D2941" t="s">
        <v>953</v>
      </c>
      <c r="E2941" s="1">
        <v>42913</v>
      </c>
      <c r="F2941" s="1">
        <v>42920</v>
      </c>
      <c r="G2941" t="s">
        <v>22</v>
      </c>
      <c r="H2941" s="6">
        <v>191.64599999999999</v>
      </c>
      <c r="I2941">
        <v>3</v>
      </c>
      <c r="J2941">
        <v>0.1</v>
      </c>
      <c r="K2941" s="6">
        <v>31.940999999999999</v>
      </c>
      <c r="L2941">
        <f>YEAR(Table1[[#This Row],[Ship Date]])</f>
        <v>2017</v>
      </c>
      <c r="M2941" t="str">
        <f>TEXT(Table1[[#This Row],[Ship Date]],"mmm")</f>
        <v>Jul</v>
      </c>
      <c r="N2941">
        <f>ROUNDUP(MONTH(Table1[[#This Row],[Ship Date]])/3,0)</f>
        <v>3</v>
      </c>
    </row>
    <row r="2942" spans="1:14" x14ac:dyDescent="0.3">
      <c r="A2942">
        <v>2958</v>
      </c>
      <c r="B2942" t="s">
        <v>3608</v>
      </c>
      <c r="C2942" t="s">
        <v>566</v>
      </c>
      <c r="D2942" t="s">
        <v>29</v>
      </c>
      <c r="E2942" s="1">
        <v>42859</v>
      </c>
      <c r="F2942" s="1">
        <v>42864</v>
      </c>
      <c r="G2942" t="s">
        <v>22</v>
      </c>
      <c r="H2942" s="6">
        <v>2.3130000000000002</v>
      </c>
      <c r="I2942">
        <v>1</v>
      </c>
      <c r="J2942">
        <v>0.7</v>
      </c>
      <c r="K2942" s="6">
        <v>-1.9275</v>
      </c>
      <c r="L2942">
        <f>YEAR(Table1[[#This Row],[Ship Date]])</f>
        <v>2017</v>
      </c>
      <c r="M2942" t="str">
        <f>TEXT(Table1[[#This Row],[Ship Date]],"mmm")</f>
        <v>May</v>
      </c>
      <c r="N2942">
        <f>ROUNDUP(MONTH(Table1[[#This Row],[Ship Date]])/3,0)</f>
        <v>2</v>
      </c>
    </row>
    <row r="2943" spans="1:14" x14ac:dyDescent="0.3">
      <c r="A2943">
        <v>2959</v>
      </c>
      <c r="B2943" t="s">
        <v>3609</v>
      </c>
      <c r="C2943" t="s">
        <v>2057</v>
      </c>
      <c r="D2943" t="s">
        <v>1694</v>
      </c>
      <c r="E2943" s="1">
        <v>42362</v>
      </c>
      <c r="F2943" s="1">
        <v>42367</v>
      </c>
      <c r="G2943" t="s">
        <v>22</v>
      </c>
      <c r="H2943" s="6">
        <v>19.936</v>
      </c>
      <c r="I2943">
        <v>4</v>
      </c>
      <c r="J2943">
        <v>0.2</v>
      </c>
      <c r="K2943" s="6">
        <v>7.2267999999999999</v>
      </c>
      <c r="L2943">
        <f>YEAR(Table1[[#This Row],[Ship Date]])</f>
        <v>2015</v>
      </c>
      <c r="M2943" t="str">
        <f>TEXT(Table1[[#This Row],[Ship Date]],"mmm")</f>
        <v>Dec</v>
      </c>
      <c r="N2943">
        <f>ROUNDUP(MONTH(Table1[[#This Row],[Ship Date]])/3,0)</f>
        <v>4</v>
      </c>
    </row>
    <row r="2944" spans="1:14" x14ac:dyDescent="0.3">
      <c r="A2944">
        <v>2960</v>
      </c>
      <c r="B2944" t="s">
        <v>3609</v>
      </c>
      <c r="C2944" t="s">
        <v>2057</v>
      </c>
      <c r="D2944" t="s">
        <v>547</v>
      </c>
      <c r="E2944" s="1">
        <v>42362</v>
      </c>
      <c r="F2944" s="1">
        <v>42367</v>
      </c>
      <c r="G2944" t="s">
        <v>22</v>
      </c>
      <c r="H2944" s="6">
        <v>45.92</v>
      </c>
      <c r="I2944">
        <v>4</v>
      </c>
      <c r="J2944">
        <v>0</v>
      </c>
      <c r="K2944" s="6">
        <v>21.5824</v>
      </c>
      <c r="L2944">
        <f>YEAR(Table1[[#This Row],[Ship Date]])</f>
        <v>2015</v>
      </c>
      <c r="M2944" t="str">
        <f>TEXT(Table1[[#This Row],[Ship Date]],"mmm")</f>
        <v>Dec</v>
      </c>
      <c r="N2944">
        <f>ROUNDUP(MONTH(Table1[[#This Row],[Ship Date]])/3,0)</f>
        <v>4</v>
      </c>
    </row>
    <row r="2945" spans="1:14" x14ac:dyDescent="0.3">
      <c r="A2945">
        <v>2961</v>
      </c>
      <c r="B2945" t="s">
        <v>3610</v>
      </c>
      <c r="C2945" t="s">
        <v>781</v>
      </c>
      <c r="D2945" t="s">
        <v>2132</v>
      </c>
      <c r="E2945" s="1">
        <v>42851</v>
      </c>
      <c r="F2945" s="1">
        <v>42856</v>
      </c>
      <c r="G2945" t="s">
        <v>22</v>
      </c>
      <c r="H2945" s="6">
        <v>20.34</v>
      </c>
      <c r="I2945">
        <v>3</v>
      </c>
      <c r="J2945">
        <v>0</v>
      </c>
      <c r="K2945" s="6">
        <v>9.3564000000000007</v>
      </c>
      <c r="L2945">
        <f>YEAR(Table1[[#This Row],[Ship Date]])</f>
        <v>2017</v>
      </c>
      <c r="M2945" t="str">
        <f>TEXT(Table1[[#This Row],[Ship Date]],"mmm")</f>
        <v>May</v>
      </c>
      <c r="N2945">
        <f>ROUNDUP(MONTH(Table1[[#This Row],[Ship Date]])/3,0)</f>
        <v>2</v>
      </c>
    </row>
    <row r="2946" spans="1:14" x14ac:dyDescent="0.3">
      <c r="A2946">
        <v>2962</v>
      </c>
      <c r="B2946" t="s">
        <v>3610</v>
      </c>
      <c r="C2946" t="s">
        <v>781</v>
      </c>
      <c r="D2946" t="s">
        <v>2518</v>
      </c>
      <c r="E2946" s="1">
        <v>42851</v>
      </c>
      <c r="F2946" s="1">
        <v>42856</v>
      </c>
      <c r="G2946" t="s">
        <v>22</v>
      </c>
      <c r="H2946" s="6">
        <v>39.28</v>
      </c>
      <c r="I2946">
        <v>8</v>
      </c>
      <c r="J2946">
        <v>0</v>
      </c>
      <c r="K2946" s="6">
        <v>19.247199999999999</v>
      </c>
      <c r="L2946">
        <f>YEAR(Table1[[#This Row],[Ship Date]])</f>
        <v>2017</v>
      </c>
      <c r="M2946" t="str">
        <f>TEXT(Table1[[#This Row],[Ship Date]],"mmm")</f>
        <v>May</v>
      </c>
      <c r="N2946">
        <f>ROUNDUP(MONTH(Table1[[#This Row],[Ship Date]])/3,0)</f>
        <v>2</v>
      </c>
    </row>
    <row r="2947" spans="1:14" x14ac:dyDescent="0.3">
      <c r="A2947">
        <v>2963</v>
      </c>
      <c r="B2947" t="s">
        <v>3611</v>
      </c>
      <c r="C2947" t="s">
        <v>3612</v>
      </c>
      <c r="D2947" t="s">
        <v>60</v>
      </c>
      <c r="E2947" s="1">
        <v>43085</v>
      </c>
      <c r="F2947" s="1">
        <v>43090</v>
      </c>
      <c r="G2947" t="s">
        <v>14</v>
      </c>
      <c r="H2947" s="6">
        <v>81.567999999999998</v>
      </c>
      <c r="I2947">
        <v>2</v>
      </c>
      <c r="J2947">
        <v>0.2</v>
      </c>
      <c r="K2947" s="6">
        <v>9.1763999999999992</v>
      </c>
      <c r="L2947">
        <f>YEAR(Table1[[#This Row],[Ship Date]])</f>
        <v>2017</v>
      </c>
      <c r="M2947" t="str">
        <f>TEXT(Table1[[#This Row],[Ship Date]],"mmm")</f>
        <v>Dec</v>
      </c>
      <c r="N2947">
        <f>ROUNDUP(MONTH(Table1[[#This Row],[Ship Date]])/3,0)</f>
        <v>4</v>
      </c>
    </row>
    <row r="2948" spans="1:14" x14ac:dyDescent="0.3">
      <c r="A2948">
        <v>2964</v>
      </c>
      <c r="B2948" t="s">
        <v>3611</v>
      </c>
      <c r="C2948" t="s">
        <v>3612</v>
      </c>
      <c r="D2948" t="s">
        <v>340</v>
      </c>
      <c r="E2948" s="1">
        <v>43085</v>
      </c>
      <c r="F2948" s="1">
        <v>43090</v>
      </c>
      <c r="G2948" t="s">
        <v>14</v>
      </c>
      <c r="H2948" s="6">
        <v>97.183999999999997</v>
      </c>
      <c r="I2948">
        <v>2</v>
      </c>
      <c r="J2948">
        <v>0.2</v>
      </c>
      <c r="K2948" s="6">
        <v>6.0739999999999998</v>
      </c>
      <c r="L2948">
        <f>YEAR(Table1[[#This Row],[Ship Date]])</f>
        <v>2017</v>
      </c>
      <c r="M2948" t="str">
        <f>TEXT(Table1[[#This Row],[Ship Date]],"mmm")</f>
        <v>Dec</v>
      </c>
      <c r="N2948">
        <f>ROUNDUP(MONTH(Table1[[#This Row],[Ship Date]])/3,0)</f>
        <v>4</v>
      </c>
    </row>
    <row r="2949" spans="1:14" x14ac:dyDescent="0.3">
      <c r="A2949">
        <v>2965</v>
      </c>
      <c r="B2949" t="s">
        <v>3611</v>
      </c>
      <c r="C2949" t="s">
        <v>3612</v>
      </c>
      <c r="D2949" t="s">
        <v>1066</v>
      </c>
      <c r="E2949" s="1">
        <v>43085</v>
      </c>
      <c r="F2949" s="1">
        <v>43090</v>
      </c>
      <c r="G2949" t="s">
        <v>14</v>
      </c>
      <c r="H2949" s="6">
        <v>24.32</v>
      </c>
      <c r="I2949">
        <v>5</v>
      </c>
      <c r="J2949">
        <v>0.2</v>
      </c>
      <c r="K2949" s="6">
        <v>8.2080000000000002</v>
      </c>
      <c r="L2949">
        <f>YEAR(Table1[[#This Row],[Ship Date]])</f>
        <v>2017</v>
      </c>
      <c r="M2949" t="str">
        <f>TEXT(Table1[[#This Row],[Ship Date]],"mmm")</f>
        <v>Dec</v>
      </c>
      <c r="N2949">
        <f>ROUNDUP(MONTH(Table1[[#This Row],[Ship Date]])/3,0)</f>
        <v>4</v>
      </c>
    </row>
    <row r="2950" spans="1:14" x14ac:dyDescent="0.3">
      <c r="A2950">
        <v>2966</v>
      </c>
      <c r="B2950" t="s">
        <v>3611</v>
      </c>
      <c r="C2950" t="s">
        <v>3612</v>
      </c>
      <c r="D2950" t="s">
        <v>3613</v>
      </c>
      <c r="E2950" s="1">
        <v>43085</v>
      </c>
      <c r="F2950" s="1">
        <v>43090</v>
      </c>
      <c r="G2950" t="s">
        <v>14</v>
      </c>
      <c r="H2950" s="6">
        <v>18.96</v>
      </c>
      <c r="I2950">
        <v>2</v>
      </c>
      <c r="J2950">
        <v>0</v>
      </c>
      <c r="K2950" s="6">
        <v>7.5839999999999996</v>
      </c>
      <c r="L2950">
        <f>YEAR(Table1[[#This Row],[Ship Date]])</f>
        <v>2017</v>
      </c>
      <c r="M2950" t="str">
        <f>TEXT(Table1[[#This Row],[Ship Date]],"mmm")</f>
        <v>Dec</v>
      </c>
      <c r="N2950">
        <f>ROUNDUP(MONTH(Table1[[#This Row],[Ship Date]])/3,0)</f>
        <v>4</v>
      </c>
    </row>
    <row r="2951" spans="1:14" x14ac:dyDescent="0.3">
      <c r="A2951">
        <v>2967</v>
      </c>
      <c r="B2951" t="s">
        <v>3614</v>
      </c>
      <c r="C2951" t="s">
        <v>2213</v>
      </c>
      <c r="D2951" t="s">
        <v>2170</v>
      </c>
      <c r="E2951" s="1">
        <v>42000</v>
      </c>
      <c r="F2951" s="1">
        <v>42004</v>
      </c>
      <c r="G2951" t="s">
        <v>22</v>
      </c>
      <c r="H2951" s="6">
        <v>32.951999999999998</v>
      </c>
      <c r="I2951">
        <v>6</v>
      </c>
      <c r="J2951">
        <v>0.6</v>
      </c>
      <c r="K2951" s="6">
        <v>-19.7712</v>
      </c>
      <c r="L2951">
        <f>YEAR(Table1[[#This Row],[Ship Date]])</f>
        <v>2014</v>
      </c>
      <c r="M2951" t="str">
        <f>TEXT(Table1[[#This Row],[Ship Date]],"mmm")</f>
        <v>Dec</v>
      </c>
      <c r="N2951">
        <f>ROUNDUP(MONTH(Table1[[#This Row],[Ship Date]])/3,0)</f>
        <v>4</v>
      </c>
    </row>
    <row r="2952" spans="1:14" x14ac:dyDescent="0.3">
      <c r="A2952">
        <v>2968</v>
      </c>
      <c r="B2952" t="s">
        <v>3614</v>
      </c>
      <c r="C2952" t="s">
        <v>2213</v>
      </c>
      <c r="D2952" t="s">
        <v>2697</v>
      </c>
      <c r="E2952" s="1">
        <v>42000</v>
      </c>
      <c r="F2952" s="1">
        <v>42004</v>
      </c>
      <c r="G2952" t="s">
        <v>22</v>
      </c>
      <c r="H2952" s="6">
        <v>30.015999999999998</v>
      </c>
      <c r="I2952">
        <v>4</v>
      </c>
      <c r="J2952">
        <v>0.2</v>
      </c>
      <c r="K2952" s="6">
        <v>3.0015999999999998</v>
      </c>
      <c r="L2952">
        <f>YEAR(Table1[[#This Row],[Ship Date]])</f>
        <v>2014</v>
      </c>
      <c r="M2952" t="str">
        <f>TEXT(Table1[[#This Row],[Ship Date]],"mmm")</f>
        <v>Dec</v>
      </c>
      <c r="N2952">
        <f>ROUNDUP(MONTH(Table1[[#This Row],[Ship Date]])/3,0)</f>
        <v>4</v>
      </c>
    </row>
    <row r="2953" spans="1:14" x14ac:dyDescent="0.3">
      <c r="A2953">
        <v>2969</v>
      </c>
      <c r="B2953" t="s">
        <v>3615</v>
      </c>
      <c r="C2953" t="s">
        <v>2550</v>
      </c>
      <c r="D2953" t="s">
        <v>163</v>
      </c>
      <c r="E2953" s="1">
        <v>43045</v>
      </c>
      <c r="F2953" s="1">
        <v>43048</v>
      </c>
      <c r="G2953" t="s">
        <v>14</v>
      </c>
      <c r="H2953" s="6">
        <v>499.584</v>
      </c>
      <c r="I2953">
        <v>3</v>
      </c>
      <c r="J2953">
        <v>0.2</v>
      </c>
      <c r="K2953" s="6">
        <v>43.7136</v>
      </c>
      <c r="L2953">
        <f>YEAR(Table1[[#This Row],[Ship Date]])</f>
        <v>2017</v>
      </c>
      <c r="M2953" t="str">
        <f>TEXT(Table1[[#This Row],[Ship Date]],"mmm")</f>
        <v>Nov</v>
      </c>
      <c r="N2953">
        <f>ROUNDUP(MONTH(Table1[[#This Row],[Ship Date]])/3,0)</f>
        <v>4</v>
      </c>
    </row>
    <row r="2954" spans="1:14" x14ac:dyDescent="0.3">
      <c r="A2954">
        <v>2970</v>
      </c>
      <c r="B2954" t="s">
        <v>3615</v>
      </c>
      <c r="C2954" t="s">
        <v>2550</v>
      </c>
      <c r="D2954" t="s">
        <v>1197</v>
      </c>
      <c r="E2954" s="1">
        <v>43045</v>
      </c>
      <c r="F2954" s="1">
        <v>43048</v>
      </c>
      <c r="G2954" t="s">
        <v>14</v>
      </c>
      <c r="H2954" s="6">
        <v>31.103999999999999</v>
      </c>
      <c r="I2954">
        <v>6</v>
      </c>
      <c r="J2954">
        <v>0.2</v>
      </c>
      <c r="K2954" s="6">
        <v>10.8864</v>
      </c>
      <c r="L2954">
        <f>YEAR(Table1[[#This Row],[Ship Date]])</f>
        <v>2017</v>
      </c>
      <c r="M2954" t="str">
        <f>TEXT(Table1[[#This Row],[Ship Date]],"mmm")</f>
        <v>Nov</v>
      </c>
      <c r="N2954">
        <f>ROUNDUP(MONTH(Table1[[#This Row],[Ship Date]])/3,0)</f>
        <v>4</v>
      </c>
    </row>
    <row r="2955" spans="1:14" x14ac:dyDescent="0.3">
      <c r="A2955">
        <v>2971</v>
      </c>
      <c r="B2955" t="s">
        <v>3615</v>
      </c>
      <c r="C2955" t="s">
        <v>2550</v>
      </c>
      <c r="D2955" t="s">
        <v>1131</v>
      </c>
      <c r="E2955" s="1">
        <v>43045</v>
      </c>
      <c r="F2955" s="1">
        <v>43048</v>
      </c>
      <c r="G2955" t="s">
        <v>14</v>
      </c>
      <c r="H2955" s="6">
        <v>13.272</v>
      </c>
      <c r="I2955">
        <v>8</v>
      </c>
      <c r="J2955">
        <v>0.7</v>
      </c>
      <c r="K2955" s="6">
        <v>-10.617599999999999</v>
      </c>
      <c r="L2955">
        <f>YEAR(Table1[[#This Row],[Ship Date]])</f>
        <v>2017</v>
      </c>
      <c r="M2955" t="str">
        <f>TEXT(Table1[[#This Row],[Ship Date]],"mmm")</f>
        <v>Nov</v>
      </c>
      <c r="N2955">
        <f>ROUNDUP(MONTH(Table1[[#This Row],[Ship Date]])/3,0)</f>
        <v>4</v>
      </c>
    </row>
    <row r="2956" spans="1:14" x14ac:dyDescent="0.3">
      <c r="A2956">
        <v>2972</v>
      </c>
      <c r="B2956" t="s">
        <v>3615</v>
      </c>
      <c r="C2956" t="s">
        <v>2550</v>
      </c>
      <c r="D2956" t="s">
        <v>3294</v>
      </c>
      <c r="E2956" s="1">
        <v>43045</v>
      </c>
      <c r="F2956" s="1">
        <v>43048</v>
      </c>
      <c r="G2956" t="s">
        <v>14</v>
      </c>
      <c r="H2956" s="6">
        <v>28.271999999999998</v>
      </c>
      <c r="I2956">
        <v>2</v>
      </c>
      <c r="J2956">
        <v>0.2</v>
      </c>
      <c r="K2956" s="6">
        <v>6.3612000000000002</v>
      </c>
      <c r="L2956">
        <f>YEAR(Table1[[#This Row],[Ship Date]])</f>
        <v>2017</v>
      </c>
      <c r="M2956" t="str">
        <f>TEXT(Table1[[#This Row],[Ship Date]],"mmm")</f>
        <v>Nov</v>
      </c>
      <c r="N2956">
        <f>ROUNDUP(MONTH(Table1[[#This Row],[Ship Date]])/3,0)</f>
        <v>4</v>
      </c>
    </row>
    <row r="2957" spans="1:14" x14ac:dyDescent="0.3">
      <c r="A2957">
        <v>2973</v>
      </c>
      <c r="B2957" t="s">
        <v>3615</v>
      </c>
      <c r="C2957" t="s">
        <v>2550</v>
      </c>
      <c r="D2957" t="s">
        <v>916</v>
      </c>
      <c r="E2957" s="1">
        <v>43045</v>
      </c>
      <c r="F2957" s="1">
        <v>43048</v>
      </c>
      <c r="G2957" t="s">
        <v>14</v>
      </c>
      <c r="H2957" s="6">
        <v>259.13600000000002</v>
      </c>
      <c r="I2957">
        <v>4</v>
      </c>
      <c r="J2957">
        <v>0.2</v>
      </c>
      <c r="K2957" s="6">
        <v>-51.827199999999998</v>
      </c>
      <c r="L2957">
        <f>YEAR(Table1[[#This Row],[Ship Date]])</f>
        <v>2017</v>
      </c>
      <c r="M2957" t="str">
        <f>TEXT(Table1[[#This Row],[Ship Date]],"mmm")</f>
        <v>Nov</v>
      </c>
      <c r="N2957">
        <f>ROUNDUP(MONTH(Table1[[#This Row],[Ship Date]])/3,0)</f>
        <v>4</v>
      </c>
    </row>
    <row r="2958" spans="1:14" x14ac:dyDescent="0.3">
      <c r="A2958">
        <v>2974</v>
      </c>
      <c r="B2958" t="s">
        <v>3616</v>
      </c>
      <c r="C2958" t="s">
        <v>1054</v>
      </c>
      <c r="D2958" t="s">
        <v>1850</v>
      </c>
      <c r="E2958" s="1">
        <v>43085</v>
      </c>
      <c r="F2958" s="1">
        <v>43089</v>
      </c>
      <c r="G2958" t="s">
        <v>22</v>
      </c>
      <c r="H2958" s="6">
        <v>10.8</v>
      </c>
      <c r="I2958">
        <v>5</v>
      </c>
      <c r="J2958">
        <v>0</v>
      </c>
      <c r="K2958" s="6">
        <v>5.1840000000000002</v>
      </c>
      <c r="L2958">
        <f>YEAR(Table1[[#This Row],[Ship Date]])</f>
        <v>2017</v>
      </c>
      <c r="M2958" t="str">
        <f>TEXT(Table1[[#This Row],[Ship Date]],"mmm")</f>
        <v>Dec</v>
      </c>
      <c r="N2958">
        <f>ROUNDUP(MONTH(Table1[[#This Row],[Ship Date]])/3,0)</f>
        <v>4</v>
      </c>
    </row>
    <row r="2959" spans="1:14" x14ac:dyDescent="0.3">
      <c r="A2959">
        <v>2975</v>
      </c>
      <c r="B2959" t="s">
        <v>3617</v>
      </c>
      <c r="C2959" t="s">
        <v>717</v>
      </c>
      <c r="D2959" t="s">
        <v>1269</v>
      </c>
      <c r="E2959" s="1">
        <v>42131</v>
      </c>
      <c r="F2959" s="1">
        <v>42136</v>
      </c>
      <c r="G2959" t="s">
        <v>22</v>
      </c>
      <c r="H2959" s="6">
        <v>244.006</v>
      </c>
      <c r="I2959">
        <v>2</v>
      </c>
      <c r="J2959">
        <v>0.3</v>
      </c>
      <c r="K2959" s="6">
        <v>-31.372199999999999</v>
      </c>
      <c r="L2959">
        <f>YEAR(Table1[[#This Row],[Ship Date]])</f>
        <v>2015</v>
      </c>
      <c r="M2959" t="str">
        <f>TEXT(Table1[[#This Row],[Ship Date]],"mmm")</f>
        <v>May</v>
      </c>
      <c r="N2959">
        <f>ROUNDUP(MONTH(Table1[[#This Row],[Ship Date]])/3,0)</f>
        <v>2</v>
      </c>
    </row>
    <row r="2960" spans="1:14" x14ac:dyDescent="0.3">
      <c r="A2960">
        <v>2976</v>
      </c>
      <c r="B2960" t="s">
        <v>3617</v>
      </c>
      <c r="C2960" t="s">
        <v>717</v>
      </c>
      <c r="D2960" t="s">
        <v>3618</v>
      </c>
      <c r="E2960" s="1">
        <v>42131</v>
      </c>
      <c r="F2960" s="1">
        <v>42136</v>
      </c>
      <c r="G2960" t="s">
        <v>22</v>
      </c>
      <c r="H2960" s="6">
        <v>15.936</v>
      </c>
      <c r="I2960">
        <v>4</v>
      </c>
      <c r="J2960">
        <v>0.2</v>
      </c>
      <c r="K2960" s="6">
        <v>5.3784000000000001</v>
      </c>
      <c r="L2960">
        <f>YEAR(Table1[[#This Row],[Ship Date]])</f>
        <v>2015</v>
      </c>
      <c r="M2960" t="str">
        <f>TEXT(Table1[[#This Row],[Ship Date]],"mmm")</f>
        <v>May</v>
      </c>
      <c r="N2960">
        <f>ROUNDUP(MONTH(Table1[[#This Row],[Ship Date]])/3,0)</f>
        <v>2</v>
      </c>
    </row>
    <row r="2961" spans="1:14" x14ac:dyDescent="0.3">
      <c r="A2961">
        <v>2977</v>
      </c>
      <c r="B2961" t="s">
        <v>3619</v>
      </c>
      <c r="C2961" t="s">
        <v>17</v>
      </c>
      <c r="D2961" t="s">
        <v>3620</v>
      </c>
      <c r="E2961" s="1">
        <v>43073</v>
      </c>
      <c r="F2961" s="1">
        <v>43073</v>
      </c>
      <c r="G2961" t="s">
        <v>656</v>
      </c>
      <c r="H2961" s="6">
        <v>188.55199999999999</v>
      </c>
      <c r="I2961">
        <v>7</v>
      </c>
      <c r="J2961">
        <v>0.3</v>
      </c>
      <c r="K2961" s="6">
        <v>-2.6936</v>
      </c>
      <c r="L2961">
        <f>YEAR(Table1[[#This Row],[Ship Date]])</f>
        <v>2017</v>
      </c>
      <c r="M2961" t="str">
        <f>TEXT(Table1[[#This Row],[Ship Date]],"mmm")</f>
        <v>Dec</v>
      </c>
      <c r="N2961">
        <f>ROUNDUP(MONTH(Table1[[#This Row],[Ship Date]])/3,0)</f>
        <v>4</v>
      </c>
    </row>
    <row r="2962" spans="1:14" x14ac:dyDescent="0.3">
      <c r="A2962">
        <v>2978</v>
      </c>
      <c r="B2962" t="s">
        <v>3621</v>
      </c>
      <c r="C2962" t="s">
        <v>1476</v>
      </c>
      <c r="D2962" t="s">
        <v>2200</v>
      </c>
      <c r="E2962" s="1">
        <v>43011</v>
      </c>
      <c r="F2962" s="1">
        <v>43016</v>
      </c>
      <c r="G2962" t="s">
        <v>14</v>
      </c>
      <c r="H2962" s="6">
        <v>22.58</v>
      </c>
      <c r="I2962">
        <v>2</v>
      </c>
      <c r="J2962">
        <v>0</v>
      </c>
      <c r="K2962" s="6">
        <v>5.8708</v>
      </c>
      <c r="L2962">
        <f>YEAR(Table1[[#This Row],[Ship Date]])</f>
        <v>2017</v>
      </c>
      <c r="M2962" t="str">
        <f>TEXT(Table1[[#This Row],[Ship Date]],"mmm")</f>
        <v>Oct</v>
      </c>
      <c r="N2962">
        <f>ROUNDUP(MONTH(Table1[[#This Row],[Ship Date]])/3,0)</f>
        <v>4</v>
      </c>
    </row>
    <row r="2963" spans="1:14" x14ac:dyDescent="0.3">
      <c r="A2963">
        <v>2979</v>
      </c>
      <c r="B2963" t="s">
        <v>3622</v>
      </c>
      <c r="C2963" t="s">
        <v>2052</v>
      </c>
      <c r="D2963" t="s">
        <v>3593</v>
      </c>
      <c r="E2963" s="1">
        <v>41652</v>
      </c>
      <c r="F2963" s="1">
        <v>41655</v>
      </c>
      <c r="G2963" t="s">
        <v>14</v>
      </c>
      <c r="H2963" s="6">
        <v>545.94000000000005</v>
      </c>
      <c r="I2963">
        <v>6</v>
      </c>
      <c r="J2963">
        <v>0</v>
      </c>
      <c r="K2963" s="6">
        <v>87.350399999999993</v>
      </c>
      <c r="L2963">
        <f>YEAR(Table1[[#This Row],[Ship Date]])</f>
        <v>2014</v>
      </c>
      <c r="M2963" t="str">
        <f>TEXT(Table1[[#This Row],[Ship Date]],"mmm")</f>
        <v>Jan</v>
      </c>
      <c r="N2963">
        <f>ROUNDUP(MONTH(Table1[[#This Row],[Ship Date]])/3,0)</f>
        <v>1</v>
      </c>
    </row>
    <row r="2964" spans="1:14" x14ac:dyDescent="0.3">
      <c r="A2964">
        <v>2980</v>
      </c>
      <c r="B2964" t="s">
        <v>3623</v>
      </c>
      <c r="C2964" t="s">
        <v>3624</v>
      </c>
      <c r="D2964" t="s">
        <v>3625</v>
      </c>
      <c r="E2964" s="1">
        <v>42167</v>
      </c>
      <c r="F2964" s="1">
        <v>42172</v>
      </c>
      <c r="G2964" t="s">
        <v>22</v>
      </c>
      <c r="H2964" s="6">
        <v>20.736000000000001</v>
      </c>
      <c r="I2964">
        <v>4</v>
      </c>
      <c r="J2964">
        <v>0.2</v>
      </c>
      <c r="K2964" s="6">
        <v>7.2576000000000001</v>
      </c>
      <c r="L2964">
        <f>YEAR(Table1[[#This Row],[Ship Date]])</f>
        <v>2015</v>
      </c>
      <c r="M2964" t="str">
        <f>TEXT(Table1[[#This Row],[Ship Date]],"mmm")</f>
        <v>Jun</v>
      </c>
      <c r="N2964">
        <f>ROUNDUP(MONTH(Table1[[#This Row],[Ship Date]])/3,0)</f>
        <v>2</v>
      </c>
    </row>
    <row r="2965" spans="1:14" x14ac:dyDescent="0.3">
      <c r="A2965">
        <v>2981</v>
      </c>
      <c r="B2965" t="s">
        <v>3623</v>
      </c>
      <c r="C2965" t="s">
        <v>3624</v>
      </c>
      <c r="D2965" t="s">
        <v>2869</v>
      </c>
      <c r="E2965" s="1">
        <v>42167</v>
      </c>
      <c r="F2965" s="1">
        <v>42172</v>
      </c>
      <c r="G2965" t="s">
        <v>22</v>
      </c>
      <c r="H2965" s="6">
        <v>43.295999999999999</v>
      </c>
      <c r="I2965">
        <v>2</v>
      </c>
      <c r="J2965">
        <v>0.2</v>
      </c>
      <c r="K2965" s="6">
        <v>4.3296000000000001</v>
      </c>
      <c r="L2965">
        <f>YEAR(Table1[[#This Row],[Ship Date]])</f>
        <v>2015</v>
      </c>
      <c r="M2965" t="str">
        <f>TEXT(Table1[[#This Row],[Ship Date]],"mmm")</f>
        <v>Jun</v>
      </c>
      <c r="N2965">
        <f>ROUNDUP(MONTH(Table1[[#This Row],[Ship Date]])/3,0)</f>
        <v>2</v>
      </c>
    </row>
    <row r="2966" spans="1:14" x14ac:dyDescent="0.3">
      <c r="A2966">
        <v>2982</v>
      </c>
      <c r="B2966" t="s">
        <v>3626</v>
      </c>
      <c r="C2966" t="s">
        <v>230</v>
      </c>
      <c r="D2966" t="s">
        <v>3620</v>
      </c>
      <c r="E2966" s="1">
        <v>41832</v>
      </c>
      <c r="F2966" s="1">
        <v>41838</v>
      </c>
      <c r="G2966" t="s">
        <v>22</v>
      </c>
      <c r="H2966" s="6">
        <v>123.136</v>
      </c>
      <c r="I2966">
        <v>4</v>
      </c>
      <c r="J2966">
        <v>0.2</v>
      </c>
      <c r="K2966" s="6">
        <v>13.8528</v>
      </c>
      <c r="L2966">
        <f>YEAR(Table1[[#This Row],[Ship Date]])</f>
        <v>2014</v>
      </c>
      <c r="M2966" t="str">
        <f>TEXT(Table1[[#This Row],[Ship Date]],"mmm")</f>
        <v>Jul</v>
      </c>
      <c r="N2966">
        <f>ROUNDUP(MONTH(Table1[[#This Row],[Ship Date]])/3,0)</f>
        <v>3</v>
      </c>
    </row>
    <row r="2967" spans="1:14" x14ac:dyDescent="0.3">
      <c r="A2967">
        <v>2983</v>
      </c>
      <c r="B2967" t="s">
        <v>3626</v>
      </c>
      <c r="C2967" t="s">
        <v>230</v>
      </c>
      <c r="D2967" t="s">
        <v>1358</v>
      </c>
      <c r="E2967" s="1">
        <v>41832</v>
      </c>
      <c r="F2967" s="1">
        <v>41838</v>
      </c>
      <c r="G2967" t="s">
        <v>22</v>
      </c>
      <c r="H2967" s="6">
        <v>11.263999999999999</v>
      </c>
      <c r="I2967">
        <v>4</v>
      </c>
      <c r="J2967">
        <v>0.2</v>
      </c>
      <c r="K2967" s="6">
        <v>3.8016000000000001</v>
      </c>
      <c r="L2967">
        <f>YEAR(Table1[[#This Row],[Ship Date]])</f>
        <v>2014</v>
      </c>
      <c r="M2967" t="str">
        <f>TEXT(Table1[[#This Row],[Ship Date]],"mmm")</f>
        <v>Jul</v>
      </c>
      <c r="N2967">
        <f>ROUNDUP(MONTH(Table1[[#This Row],[Ship Date]])/3,0)</f>
        <v>3</v>
      </c>
    </row>
    <row r="2968" spans="1:14" x14ac:dyDescent="0.3">
      <c r="A2968">
        <v>2984</v>
      </c>
      <c r="B2968" t="s">
        <v>3627</v>
      </c>
      <c r="C2968" t="s">
        <v>234</v>
      </c>
      <c r="D2968" t="s">
        <v>662</v>
      </c>
      <c r="E2968" s="1">
        <v>41979</v>
      </c>
      <c r="F2968" s="1">
        <v>41984</v>
      </c>
      <c r="G2968" t="s">
        <v>14</v>
      </c>
      <c r="H2968" s="6">
        <v>53.423999999999999</v>
      </c>
      <c r="I2968">
        <v>3</v>
      </c>
      <c r="J2968">
        <v>0.2</v>
      </c>
      <c r="K2968" s="6">
        <v>4.6745999999999999</v>
      </c>
      <c r="L2968">
        <f>YEAR(Table1[[#This Row],[Ship Date]])</f>
        <v>2014</v>
      </c>
      <c r="M2968" t="str">
        <f>TEXT(Table1[[#This Row],[Ship Date]],"mmm")</f>
        <v>Dec</v>
      </c>
      <c r="N2968">
        <f>ROUNDUP(MONTH(Table1[[#This Row],[Ship Date]])/3,0)</f>
        <v>4</v>
      </c>
    </row>
    <row r="2969" spans="1:14" x14ac:dyDescent="0.3">
      <c r="A2969">
        <v>2985</v>
      </c>
      <c r="B2969" t="s">
        <v>3627</v>
      </c>
      <c r="C2969" t="s">
        <v>234</v>
      </c>
      <c r="D2969" t="s">
        <v>2885</v>
      </c>
      <c r="E2969" s="1">
        <v>41979</v>
      </c>
      <c r="F2969" s="1">
        <v>41984</v>
      </c>
      <c r="G2969" t="s">
        <v>14</v>
      </c>
      <c r="H2969" s="6">
        <v>275.49</v>
      </c>
      <c r="I2969">
        <v>1</v>
      </c>
      <c r="J2969">
        <v>0.5</v>
      </c>
      <c r="K2969" s="6">
        <v>-170.8038</v>
      </c>
      <c r="L2969">
        <f>YEAR(Table1[[#This Row],[Ship Date]])</f>
        <v>2014</v>
      </c>
      <c r="M2969" t="str">
        <f>TEXT(Table1[[#This Row],[Ship Date]],"mmm")</f>
        <v>Dec</v>
      </c>
      <c r="N2969">
        <f>ROUNDUP(MONTH(Table1[[#This Row],[Ship Date]])/3,0)</f>
        <v>4</v>
      </c>
    </row>
    <row r="2970" spans="1:14" x14ac:dyDescent="0.3">
      <c r="A2970">
        <v>2986</v>
      </c>
      <c r="B2970" t="s">
        <v>3628</v>
      </c>
      <c r="C2970" t="s">
        <v>3629</v>
      </c>
      <c r="D2970" t="s">
        <v>3630</v>
      </c>
      <c r="E2970" s="1">
        <v>42515</v>
      </c>
      <c r="F2970" s="1">
        <v>42520</v>
      </c>
      <c r="G2970" t="s">
        <v>22</v>
      </c>
      <c r="H2970" s="6">
        <v>24.96</v>
      </c>
      <c r="I2970">
        <v>4</v>
      </c>
      <c r="J2970">
        <v>0</v>
      </c>
      <c r="K2970" s="6">
        <v>6.24</v>
      </c>
      <c r="L2970">
        <f>YEAR(Table1[[#This Row],[Ship Date]])</f>
        <v>2016</v>
      </c>
      <c r="M2970" t="str">
        <f>TEXT(Table1[[#This Row],[Ship Date]],"mmm")</f>
        <v>May</v>
      </c>
      <c r="N2970">
        <f>ROUNDUP(MONTH(Table1[[#This Row],[Ship Date]])/3,0)</f>
        <v>2</v>
      </c>
    </row>
    <row r="2971" spans="1:14" x14ac:dyDescent="0.3">
      <c r="A2971">
        <v>2987</v>
      </c>
      <c r="B2971" t="s">
        <v>3628</v>
      </c>
      <c r="C2971" t="s">
        <v>3629</v>
      </c>
      <c r="D2971" t="s">
        <v>734</v>
      </c>
      <c r="E2971" s="1">
        <v>42515</v>
      </c>
      <c r="F2971" s="1">
        <v>42520</v>
      </c>
      <c r="G2971" t="s">
        <v>22</v>
      </c>
      <c r="H2971" s="6">
        <v>19.36</v>
      </c>
      <c r="I2971">
        <v>2</v>
      </c>
      <c r="J2971">
        <v>0</v>
      </c>
      <c r="K2971" s="6">
        <v>9.2927999999999997</v>
      </c>
      <c r="L2971">
        <f>YEAR(Table1[[#This Row],[Ship Date]])</f>
        <v>2016</v>
      </c>
      <c r="M2971" t="str">
        <f>TEXT(Table1[[#This Row],[Ship Date]],"mmm")</f>
        <v>May</v>
      </c>
      <c r="N2971">
        <f>ROUNDUP(MONTH(Table1[[#This Row],[Ship Date]])/3,0)</f>
        <v>2</v>
      </c>
    </row>
    <row r="2972" spans="1:14" x14ac:dyDescent="0.3">
      <c r="A2972">
        <v>2988</v>
      </c>
      <c r="B2972" t="s">
        <v>3628</v>
      </c>
      <c r="C2972" t="s">
        <v>3629</v>
      </c>
      <c r="D2972" t="s">
        <v>851</v>
      </c>
      <c r="E2972" s="1">
        <v>42515</v>
      </c>
      <c r="F2972" s="1">
        <v>42520</v>
      </c>
      <c r="G2972" t="s">
        <v>22</v>
      </c>
      <c r="H2972" s="6">
        <v>1267.6500000000001</v>
      </c>
      <c r="I2972">
        <v>9</v>
      </c>
      <c r="J2972">
        <v>0</v>
      </c>
      <c r="K2972" s="6">
        <v>152.11799999999999</v>
      </c>
      <c r="L2972">
        <f>YEAR(Table1[[#This Row],[Ship Date]])</f>
        <v>2016</v>
      </c>
      <c r="M2972" t="str">
        <f>TEXT(Table1[[#This Row],[Ship Date]],"mmm")</f>
        <v>May</v>
      </c>
      <c r="N2972">
        <f>ROUNDUP(MONTH(Table1[[#This Row],[Ship Date]])/3,0)</f>
        <v>2</v>
      </c>
    </row>
    <row r="2973" spans="1:14" x14ac:dyDescent="0.3">
      <c r="A2973">
        <v>2989</v>
      </c>
      <c r="B2973" t="s">
        <v>3631</v>
      </c>
      <c r="C2973" t="s">
        <v>3317</v>
      </c>
      <c r="D2973" t="s">
        <v>3425</v>
      </c>
      <c r="E2973" s="1">
        <v>42421</v>
      </c>
      <c r="F2973" s="1">
        <v>42426</v>
      </c>
      <c r="G2973" t="s">
        <v>14</v>
      </c>
      <c r="H2973" s="6">
        <v>12.99</v>
      </c>
      <c r="I2973">
        <v>1</v>
      </c>
      <c r="J2973">
        <v>0</v>
      </c>
      <c r="K2973" s="6">
        <v>0.77939999999999998</v>
      </c>
      <c r="L2973">
        <f>YEAR(Table1[[#This Row],[Ship Date]])</f>
        <v>2016</v>
      </c>
      <c r="M2973" t="str">
        <f>TEXT(Table1[[#This Row],[Ship Date]],"mmm")</f>
        <v>Feb</v>
      </c>
      <c r="N2973">
        <f>ROUNDUP(MONTH(Table1[[#This Row],[Ship Date]])/3,0)</f>
        <v>1</v>
      </c>
    </row>
    <row r="2974" spans="1:14" x14ac:dyDescent="0.3">
      <c r="A2974">
        <v>2990</v>
      </c>
      <c r="B2974" t="s">
        <v>3631</v>
      </c>
      <c r="C2974" t="s">
        <v>3317</v>
      </c>
      <c r="D2974" t="s">
        <v>3599</v>
      </c>
      <c r="E2974" s="1">
        <v>42421</v>
      </c>
      <c r="F2974" s="1">
        <v>42426</v>
      </c>
      <c r="G2974" t="s">
        <v>14</v>
      </c>
      <c r="H2974" s="6">
        <v>18.559999999999999</v>
      </c>
      <c r="I2974">
        <v>4</v>
      </c>
      <c r="J2974">
        <v>0.2</v>
      </c>
      <c r="K2974" s="6">
        <v>6.4960000000000004</v>
      </c>
      <c r="L2974">
        <f>YEAR(Table1[[#This Row],[Ship Date]])</f>
        <v>2016</v>
      </c>
      <c r="M2974" t="str">
        <f>TEXT(Table1[[#This Row],[Ship Date]],"mmm")</f>
        <v>Feb</v>
      </c>
      <c r="N2974">
        <f>ROUNDUP(MONTH(Table1[[#This Row],[Ship Date]])/3,0)</f>
        <v>1</v>
      </c>
    </row>
    <row r="2975" spans="1:14" x14ac:dyDescent="0.3">
      <c r="A2975">
        <v>2991</v>
      </c>
      <c r="B2975" t="s">
        <v>3631</v>
      </c>
      <c r="C2975" t="s">
        <v>3317</v>
      </c>
      <c r="D2975" t="s">
        <v>872</v>
      </c>
      <c r="E2975" s="1">
        <v>42421</v>
      </c>
      <c r="F2975" s="1">
        <v>42426</v>
      </c>
      <c r="G2975" t="s">
        <v>14</v>
      </c>
      <c r="H2975" s="6">
        <v>449.15</v>
      </c>
      <c r="I2975">
        <v>5</v>
      </c>
      <c r="J2975">
        <v>0</v>
      </c>
      <c r="K2975" s="6">
        <v>8.9830000000000005</v>
      </c>
      <c r="L2975">
        <f>YEAR(Table1[[#This Row],[Ship Date]])</f>
        <v>2016</v>
      </c>
      <c r="M2975" t="str">
        <f>TEXT(Table1[[#This Row],[Ship Date]],"mmm")</f>
        <v>Feb</v>
      </c>
      <c r="N2975">
        <f>ROUNDUP(MONTH(Table1[[#This Row],[Ship Date]])/3,0)</f>
        <v>1</v>
      </c>
    </row>
    <row r="2976" spans="1:14" x14ac:dyDescent="0.3">
      <c r="A2976">
        <v>2992</v>
      </c>
      <c r="B2976" t="s">
        <v>3631</v>
      </c>
      <c r="C2976" t="s">
        <v>3317</v>
      </c>
      <c r="D2976" t="s">
        <v>164</v>
      </c>
      <c r="E2976" s="1">
        <v>42421</v>
      </c>
      <c r="F2976" s="1">
        <v>42426</v>
      </c>
      <c r="G2976" t="s">
        <v>14</v>
      </c>
      <c r="H2976" s="6">
        <v>31.248000000000001</v>
      </c>
      <c r="I2976">
        <v>7</v>
      </c>
      <c r="J2976">
        <v>0.2</v>
      </c>
      <c r="K2976" s="6">
        <v>10.9368</v>
      </c>
      <c r="L2976">
        <f>YEAR(Table1[[#This Row],[Ship Date]])</f>
        <v>2016</v>
      </c>
      <c r="M2976" t="str">
        <f>TEXT(Table1[[#This Row],[Ship Date]],"mmm")</f>
        <v>Feb</v>
      </c>
      <c r="N2976">
        <f>ROUNDUP(MONTH(Table1[[#This Row],[Ship Date]])/3,0)</f>
        <v>1</v>
      </c>
    </row>
    <row r="2977" spans="1:14" x14ac:dyDescent="0.3">
      <c r="A2977">
        <v>2993</v>
      </c>
      <c r="B2977" t="s">
        <v>3632</v>
      </c>
      <c r="C2977" t="s">
        <v>3331</v>
      </c>
      <c r="D2977" t="s">
        <v>1154</v>
      </c>
      <c r="E2977" s="1">
        <v>42645</v>
      </c>
      <c r="F2977" s="1">
        <v>42649</v>
      </c>
      <c r="G2977" t="s">
        <v>22</v>
      </c>
      <c r="H2977" s="6">
        <v>61.44</v>
      </c>
      <c r="I2977">
        <v>3</v>
      </c>
      <c r="J2977">
        <v>0</v>
      </c>
      <c r="K2977" s="6">
        <v>16.588799999999999</v>
      </c>
      <c r="L2977">
        <f>YEAR(Table1[[#This Row],[Ship Date]])</f>
        <v>2016</v>
      </c>
      <c r="M2977" t="str">
        <f>TEXT(Table1[[#This Row],[Ship Date]],"mmm")</f>
        <v>Oct</v>
      </c>
      <c r="N2977">
        <f>ROUNDUP(MONTH(Table1[[#This Row],[Ship Date]])/3,0)</f>
        <v>4</v>
      </c>
    </row>
    <row r="2978" spans="1:14" x14ac:dyDescent="0.3">
      <c r="A2978">
        <v>2994</v>
      </c>
      <c r="B2978" t="s">
        <v>3633</v>
      </c>
      <c r="C2978" t="s">
        <v>325</v>
      </c>
      <c r="D2978" t="s">
        <v>2694</v>
      </c>
      <c r="E2978" s="1">
        <v>42805</v>
      </c>
      <c r="F2978" s="1">
        <v>42811</v>
      </c>
      <c r="G2978" t="s">
        <v>22</v>
      </c>
      <c r="H2978" s="6">
        <v>895.92</v>
      </c>
      <c r="I2978">
        <v>4</v>
      </c>
      <c r="J2978">
        <v>0</v>
      </c>
      <c r="K2978" s="6">
        <v>421.08240000000001</v>
      </c>
      <c r="L2978">
        <f>YEAR(Table1[[#This Row],[Ship Date]])</f>
        <v>2017</v>
      </c>
      <c r="M2978" t="str">
        <f>TEXT(Table1[[#This Row],[Ship Date]],"mmm")</f>
        <v>Mar</v>
      </c>
      <c r="N2978">
        <f>ROUNDUP(MONTH(Table1[[#This Row],[Ship Date]])/3,0)</f>
        <v>1</v>
      </c>
    </row>
    <row r="2979" spans="1:14" x14ac:dyDescent="0.3">
      <c r="A2979">
        <v>2995</v>
      </c>
      <c r="B2979" t="s">
        <v>3634</v>
      </c>
      <c r="C2979" t="s">
        <v>1085</v>
      </c>
      <c r="D2979" t="s">
        <v>146</v>
      </c>
      <c r="E2979" s="1">
        <v>42622</v>
      </c>
      <c r="F2979" s="1">
        <v>42626</v>
      </c>
      <c r="G2979" t="s">
        <v>14</v>
      </c>
      <c r="H2979" s="6">
        <v>55.36</v>
      </c>
      <c r="I2979">
        <v>4</v>
      </c>
      <c r="J2979">
        <v>0.2</v>
      </c>
      <c r="K2979" s="6">
        <v>18.684000000000001</v>
      </c>
      <c r="L2979">
        <f>YEAR(Table1[[#This Row],[Ship Date]])</f>
        <v>2016</v>
      </c>
      <c r="M2979" t="str">
        <f>TEXT(Table1[[#This Row],[Ship Date]],"mmm")</f>
        <v>Sep</v>
      </c>
      <c r="N2979">
        <f>ROUNDUP(MONTH(Table1[[#This Row],[Ship Date]])/3,0)</f>
        <v>3</v>
      </c>
    </row>
    <row r="2980" spans="1:14" x14ac:dyDescent="0.3">
      <c r="A2980">
        <v>2996</v>
      </c>
      <c r="B2980" t="s">
        <v>3635</v>
      </c>
      <c r="C2980" t="s">
        <v>745</v>
      </c>
      <c r="D2980" t="s">
        <v>23</v>
      </c>
      <c r="E2980" s="1">
        <v>41834</v>
      </c>
      <c r="F2980" s="1">
        <v>41841</v>
      </c>
      <c r="G2980" t="s">
        <v>22</v>
      </c>
      <c r="H2980" s="6">
        <v>55.92</v>
      </c>
      <c r="I2980">
        <v>5</v>
      </c>
      <c r="J2980">
        <v>0.2</v>
      </c>
      <c r="K2980" s="6">
        <v>6.2910000000000004</v>
      </c>
      <c r="L2980">
        <f>YEAR(Table1[[#This Row],[Ship Date]])</f>
        <v>2014</v>
      </c>
      <c r="M2980" t="str">
        <f>TEXT(Table1[[#This Row],[Ship Date]],"mmm")</f>
        <v>Jul</v>
      </c>
      <c r="N2980">
        <f>ROUNDUP(MONTH(Table1[[#This Row],[Ship Date]])/3,0)</f>
        <v>3</v>
      </c>
    </row>
    <row r="2981" spans="1:14" x14ac:dyDescent="0.3">
      <c r="A2981">
        <v>2997</v>
      </c>
      <c r="B2981" t="s">
        <v>3636</v>
      </c>
      <c r="C2981" t="s">
        <v>2385</v>
      </c>
      <c r="D2981" t="s">
        <v>1779</v>
      </c>
      <c r="E2981" s="1">
        <v>41811</v>
      </c>
      <c r="F2981" s="1">
        <v>41815</v>
      </c>
      <c r="G2981" t="s">
        <v>22</v>
      </c>
      <c r="H2981" s="6">
        <v>24.896000000000001</v>
      </c>
      <c r="I2981">
        <v>4</v>
      </c>
      <c r="J2981">
        <v>0.2</v>
      </c>
      <c r="K2981" s="6">
        <v>8.4024000000000001</v>
      </c>
      <c r="L2981">
        <f>YEAR(Table1[[#This Row],[Ship Date]])</f>
        <v>2014</v>
      </c>
      <c r="M2981" t="str">
        <f>TEXT(Table1[[#This Row],[Ship Date]],"mmm")</f>
        <v>Jun</v>
      </c>
      <c r="N2981">
        <f>ROUNDUP(MONTH(Table1[[#This Row],[Ship Date]])/3,0)</f>
        <v>2</v>
      </c>
    </row>
    <row r="2982" spans="1:14" x14ac:dyDescent="0.3">
      <c r="A2982">
        <v>2998</v>
      </c>
      <c r="B2982" t="s">
        <v>3636</v>
      </c>
      <c r="C2982" t="s">
        <v>2385</v>
      </c>
      <c r="D2982" t="s">
        <v>3637</v>
      </c>
      <c r="E2982" s="1">
        <v>41811</v>
      </c>
      <c r="F2982" s="1">
        <v>41815</v>
      </c>
      <c r="G2982" t="s">
        <v>22</v>
      </c>
      <c r="H2982" s="6">
        <v>3.984</v>
      </c>
      <c r="I2982">
        <v>1</v>
      </c>
      <c r="J2982">
        <v>0.2</v>
      </c>
      <c r="K2982" s="6">
        <v>0.64739999999999998</v>
      </c>
      <c r="L2982">
        <f>YEAR(Table1[[#This Row],[Ship Date]])</f>
        <v>2014</v>
      </c>
      <c r="M2982" t="str">
        <f>TEXT(Table1[[#This Row],[Ship Date]],"mmm")</f>
        <v>Jun</v>
      </c>
      <c r="N2982">
        <f>ROUNDUP(MONTH(Table1[[#This Row],[Ship Date]])/3,0)</f>
        <v>2</v>
      </c>
    </row>
    <row r="2983" spans="1:14" x14ac:dyDescent="0.3">
      <c r="A2983">
        <v>2999</v>
      </c>
      <c r="B2983" t="s">
        <v>3636</v>
      </c>
      <c r="C2983" t="s">
        <v>2385</v>
      </c>
      <c r="D2983" t="s">
        <v>508</v>
      </c>
      <c r="E2983" s="1">
        <v>41811</v>
      </c>
      <c r="F2983" s="1">
        <v>41815</v>
      </c>
      <c r="G2983" t="s">
        <v>22</v>
      </c>
      <c r="H2983" s="6">
        <v>95.968000000000004</v>
      </c>
      <c r="I2983">
        <v>4</v>
      </c>
      <c r="J2983">
        <v>0.2</v>
      </c>
      <c r="K2983" s="6">
        <v>28.790400000000002</v>
      </c>
      <c r="L2983">
        <f>YEAR(Table1[[#This Row],[Ship Date]])</f>
        <v>2014</v>
      </c>
      <c r="M2983" t="str">
        <f>TEXT(Table1[[#This Row],[Ship Date]],"mmm")</f>
        <v>Jun</v>
      </c>
      <c r="N2983">
        <f>ROUNDUP(MONTH(Table1[[#This Row],[Ship Date]])/3,0)</f>
        <v>2</v>
      </c>
    </row>
    <row r="2984" spans="1:14" x14ac:dyDescent="0.3">
      <c r="A2984">
        <v>3000</v>
      </c>
      <c r="B2984" t="s">
        <v>3636</v>
      </c>
      <c r="C2984" t="s">
        <v>2385</v>
      </c>
      <c r="D2984" t="s">
        <v>3638</v>
      </c>
      <c r="E2984" s="1">
        <v>41811</v>
      </c>
      <c r="F2984" s="1">
        <v>41815</v>
      </c>
      <c r="G2984" t="s">
        <v>22</v>
      </c>
      <c r="H2984" s="6">
        <v>206.99100000000001</v>
      </c>
      <c r="I2984">
        <v>3</v>
      </c>
      <c r="J2984">
        <v>0.7</v>
      </c>
      <c r="K2984" s="6">
        <v>-172.49250000000001</v>
      </c>
      <c r="L2984">
        <f>YEAR(Table1[[#This Row],[Ship Date]])</f>
        <v>2014</v>
      </c>
      <c r="M2984" t="str">
        <f>TEXT(Table1[[#This Row],[Ship Date]],"mmm")</f>
        <v>Jun</v>
      </c>
      <c r="N2984">
        <f>ROUNDUP(MONTH(Table1[[#This Row],[Ship Date]])/3,0)</f>
        <v>2</v>
      </c>
    </row>
    <row r="2985" spans="1:14" x14ac:dyDescent="0.3">
      <c r="A2985">
        <v>3001</v>
      </c>
      <c r="B2985" t="s">
        <v>3636</v>
      </c>
      <c r="C2985" t="s">
        <v>2385</v>
      </c>
      <c r="D2985" t="s">
        <v>2478</v>
      </c>
      <c r="E2985" s="1">
        <v>41811</v>
      </c>
      <c r="F2985" s="1">
        <v>41815</v>
      </c>
      <c r="G2985" t="s">
        <v>22</v>
      </c>
      <c r="H2985" s="6">
        <v>44.415999999999997</v>
      </c>
      <c r="I2985">
        <v>2</v>
      </c>
      <c r="J2985">
        <v>0.2</v>
      </c>
      <c r="K2985" s="6">
        <v>3.8864000000000001</v>
      </c>
      <c r="L2985">
        <f>YEAR(Table1[[#This Row],[Ship Date]])</f>
        <v>2014</v>
      </c>
      <c r="M2985" t="str">
        <f>TEXT(Table1[[#This Row],[Ship Date]],"mmm")</f>
        <v>Jun</v>
      </c>
      <c r="N2985">
        <f>ROUNDUP(MONTH(Table1[[#This Row],[Ship Date]])/3,0)</f>
        <v>2</v>
      </c>
    </row>
    <row r="2986" spans="1:14" x14ac:dyDescent="0.3">
      <c r="A2986">
        <v>3002</v>
      </c>
      <c r="B2986" t="s">
        <v>3636</v>
      </c>
      <c r="C2986" t="s">
        <v>2385</v>
      </c>
      <c r="D2986" t="s">
        <v>991</v>
      </c>
      <c r="E2986" s="1">
        <v>41811</v>
      </c>
      <c r="F2986" s="1">
        <v>41815</v>
      </c>
      <c r="G2986" t="s">
        <v>22</v>
      </c>
      <c r="H2986" s="6">
        <v>9.0060000000000002</v>
      </c>
      <c r="I2986">
        <v>2</v>
      </c>
      <c r="J2986">
        <v>0.7</v>
      </c>
      <c r="K2986" s="6">
        <v>-7.2047999999999996</v>
      </c>
      <c r="L2986">
        <f>YEAR(Table1[[#This Row],[Ship Date]])</f>
        <v>2014</v>
      </c>
      <c r="M2986" t="str">
        <f>TEXT(Table1[[#This Row],[Ship Date]],"mmm")</f>
        <v>Jun</v>
      </c>
      <c r="N2986">
        <f>ROUNDUP(MONTH(Table1[[#This Row],[Ship Date]])/3,0)</f>
        <v>2</v>
      </c>
    </row>
    <row r="2987" spans="1:14" x14ac:dyDescent="0.3">
      <c r="A2987">
        <v>3003</v>
      </c>
      <c r="B2987" t="s">
        <v>3639</v>
      </c>
      <c r="C2987" t="s">
        <v>708</v>
      </c>
      <c r="D2987" t="s">
        <v>3640</v>
      </c>
      <c r="E2987" s="1">
        <v>42190</v>
      </c>
      <c r="F2987" s="1">
        <v>42195</v>
      </c>
      <c r="G2987" t="s">
        <v>22</v>
      </c>
      <c r="H2987" s="6">
        <v>19</v>
      </c>
      <c r="I2987">
        <v>5</v>
      </c>
      <c r="J2987">
        <v>0</v>
      </c>
      <c r="K2987" s="6">
        <v>8.93</v>
      </c>
      <c r="L2987">
        <f>YEAR(Table1[[#This Row],[Ship Date]])</f>
        <v>2015</v>
      </c>
      <c r="M2987" t="str">
        <f>TEXT(Table1[[#This Row],[Ship Date]],"mmm")</f>
        <v>Jul</v>
      </c>
      <c r="N2987">
        <f>ROUNDUP(MONTH(Table1[[#This Row],[Ship Date]])/3,0)</f>
        <v>3</v>
      </c>
    </row>
    <row r="2988" spans="1:14" x14ac:dyDescent="0.3">
      <c r="A2988">
        <v>3004</v>
      </c>
      <c r="B2988" t="s">
        <v>3641</v>
      </c>
      <c r="C2988" t="s">
        <v>1220</v>
      </c>
      <c r="D2988" t="s">
        <v>2524</v>
      </c>
      <c r="E2988" s="1">
        <v>43085</v>
      </c>
      <c r="F2988" s="1">
        <v>43092</v>
      </c>
      <c r="G2988" t="s">
        <v>22</v>
      </c>
      <c r="H2988" s="6">
        <v>33.375999999999998</v>
      </c>
      <c r="I2988">
        <v>4</v>
      </c>
      <c r="J2988">
        <v>0.2</v>
      </c>
      <c r="K2988" s="6">
        <v>10.43</v>
      </c>
      <c r="L2988">
        <f>YEAR(Table1[[#This Row],[Ship Date]])</f>
        <v>2017</v>
      </c>
      <c r="M2988" t="str">
        <f>TEXT(Table1[[#This Row],[Ship Date]],"mmm")</f>
        <v>Dec</v>
      </c>
      <c r="N2988">
        <f>ROUNDUP(MONTH(Table1[[#This Row],[Ship Date]])/3,0)</f>
        <v>4</v>
      </c>
    </row>
    <row r="2989" spans="1:14" x14ac:dyDescent="0.3">
      <c r="A2989">
        <v>3005</v>
      </c>
      <c r="B2989" t="s">
        <v>3642</v>
      </c>
      <c r="C2989" t="s">
        <v>3643</v>
      </c>
      <c r="D2989" t="s">
        <v>3644</v>
      </c>
      <c r="E2989" s="1">
        <v>42621</v>
      </c>
      <c r="F2989" s="1">
        <v>42623</v>
      </c>
      <c r="G2989" t="s">
        <v>82</v>
      </c>
      <c r="H2989" s="6">
        <v>207.48</v>
      </c>
      <c r="I2989">
        <v>1</v>
      </c>
      <c r="J2989">
        <v>0</v>
      </c>
      <c r="K2989" s="6">
        <v>62.244</v>
      </c>
      <c r="L2989">
        <f>YEAR(Table1[[#This Row],[Ship Date]])</f>
        <v>2016</v>
      </c>
      <c r="M2989" t="str">
        <f>TEXT(Table1[[#This Row],[Ship Date]],"mmm")</f>
        <v>Sep</v>
      </c>
      <c r="N2989">
        <f>ROUNDUP(MONTH(Table1[[#This Row],[Ship Date]])/3,0)</f>
        <v>3</v>
      </c>
    </row>
    <row r="2990" spans="1:14" x14ac:dyDescent="0.3">
      <c r="A2990">
        <v>3006</v>
      </c>
      <c r="B2990" t="s">
        <v>3645</v>
      </c>
      <c r="C2990" t="s">
        <v>224</v>
      </c>
      <c r="D2990" t="s">
        <v>2160</v>
      </c>
      <c r="E2990" s="1">
        <v>41776</v>
      </c>
      <c r="F2990" s="1">
        <v>41780</v>
      </c>
      <c r="G2990" t="s">
        <v>22</v>
      </c>
      <c r="H2990" s="6">
        <v>91.68</v>
      </c>
      <c r="I2990">
        <v>3</v>
      </c>
      <c r="J2990">
        <v>0</v>
      </c>
      <c r="K2990" s="6">
        <v>45.84</v>
      </c>
      <c r="L2990">
        <f>YEAR(Table1[[#This Row],[Ship Date]])</f>
        <v>2014</v>
      </c>
      <c r="M2990" t="str">
        <f>TEXT(Table1[[#This Row],[Ship Date]],"mmm")</f>
        <v>May</v>
      </c>
      <c r="N2990">
        <f>ROUNDUP(MONTH(Table1[[#This Row],[Ship Date]])/3,0)</f>
        <v>2</v>
      </c>
    </row>
    <row r="2991" spans="1:14" x14ac:dyDescent="0.3">
      <c r="A2991">
        <v>3007</v>
      </c>
      <c r="B2991" t="s">
        <v>3646</v>
      </c>
      <c r="C2991" t="s">
        <v>1129</v>
      </c>
      <c r="D2991" t="s">
        <v>2476</v>
      </c>
      <c r="E2991" s="1">
        <v>43021</v>
      </c>
      <c r="F2991" s="1">
        <v>43023</v>
      </c>
      <c r="G2991" t="s">
        <v>82</v>
      </c>
      <c r="H2991" s="6">
        <v>904.9</v>
      </c>
      <c r="I2991">
        <v>5</v>
      </c>
      <c r="J2991">
        <v>0</v>
      </c>
      <c r="K2991" s="6">
        <v>253.37200000000001</v>
      </c>
      <c r="L2991">
        <f>YEAR(Table1[[#This Row],[Ship Date]])</f>
        <v>2017</v>
      </c>
      <c r="M2991" t="str">
        <f>TEXT(Table1[[#This Row],[Ship Date]],"mmm")</f>
        <v>Oct</v>
      </c>
      <c r="N2991">
        <f>ROUNDUP(MONTH(Table1[[#This Row],[Ship Date]])/3,0)</f>
        <v>4</v>
      </c>
    </row>
    <row r="2992" spans="1:14" x14ac:dyDescent="0.3">
      <c r="A2992">
        <v>3008</v>
      </c>
      <c r="B2992" t="s">
        <v>3647</v>
      </c>
      <c r="C2992" t="s">
        <v>943</v>
      </c>
      <c r="D2992" t="s">
        <v>553</v>
      </c>
      <c r="E2992" s="1">
        <v>41936</v>
      </c>
      <c r="F2992" s="1">
        <v>41941</v>
      </c>
      <c r="G2992" t="s">
        <v>22</v>
      </c>
      <c r="H2992" s="6">
        <v>34.271999999999998</v>
      </c>
      <c r="I2992">
        <v>3</v>
      </c>
      <c r="J2992">
        <v>0.2</v>
      </c>
      <c r="K2992" s="6">
        <v>11.138400000000001</v>
      </c>
      <c r="L2992">
        <f>YEAR(Table1[[#This Row],[Ship Date]])</f>
        <v>2014</v>
      </c>
      <c r="M2992" t="str">
        <f>TEXT(Table1[[#This Row],[Ship Date]],"mmm")</f>
        <v>Oct</v>
      </c>
      <c r="N2992">
        <f>ROUNDUP(MONTH(Table1[[#This Row],[Ship Date]])/3,0)</f>
        <v>4</v>
      </c>
    </row>
    <row r="2993" spans="1:14" x14ac:dyDescent="0.3">
      <c r="A2993">
        <v>3009</v>
      </c>
      <c r="B2993" t="s">
        <v>3648</v>
      </c>
      <c r="C2993" t="s">
        <v>2376</v>
      </c>
      <c r="D2993" t="s">
        <v>2936</v>
      </c>
      <c r="E2993" s="1">
        <v>42709</v>
      </c>
      <c r="F2993" s="1">
        <v>42710</v>
      </c>
      <c r="G2993" t="s">
        <v>82</v>
      </c>
      <c r="H2993" s="6">
        <v>191.82</v>
      </c>
      <c r="I2993">
        <v>3</v>
      </c>
      <c r="J2993">
        <v>0</v>
      </c>
      <c r="K2993" s="6">
        <v>74.809799999999996</v>
      </c>
      <c r="L2993">
        <f>YEAR(Table1[[#This Row],[Ship Date]])</f>
        <v>2016</v>
      </c>
      <c r="M2993" t="str">
        <f>TEXT(Table1[[#This Row],[Ship Date]],"mmm")</f>
        <v>Dec</v>
      </c>
      <c r="N2993">
        <f>ROUNDUP(MONTH(Table1[[#This Row],[Ship Date]])/3,0)</f>
        <v>4</v>
      </c>
    </row>
    <row r="2994" spans="1:14" x14ac:dyDescent="0.3">
      <c r="A2994">
        <v>3010</v>
      </c>
      <c r="B2994" t="s">
        <v>3649</v>
      </c>
      <c r="C2994" t="s">
        <v>3359</v>
      </c>
      <c r="D2994" t="s">
        <v>3071</v>
      </c>
      <c r="E2994" s="1">
        <v>42576</v>
      </c>
      <c r="F2994" s="1">
        <v>42580</v>
      </c>
      <c r="G2994" t="s">
        <v>22</v>
      </c>
      <c r="H2994" s="6">
        <v>243.88</v>
      </c>
      <c r="I2994">
        <v>5</v>
      </c>
      <c r="J2994">
        <v>0.2</v>
      </c>
      <c r="K2994" s="6">
        <v>27.436499999999999</v>
      </c>
      <c r="L2994">
        <f>YEAR(Table1[[#This Row],[Ship Date]])</f>
        <v>2016</v>
      </c>
      <c r="M2994" t="str">
        <f>TEXT(Table1[[#This Row],[Ship Date]],"mmm")</f>
        <v>Jul</v>
      </c>
      <c r="N2994">
        <f>ROUNDUP(MONTH(Table1[[#This Row],[Ship Date]])/3,0)</f>
        <v>3</v>
      </c>
    </row>
    <row r="2995" spans="1:14" x14ac:dyDescent="0.3">
      <c r="A2995">
        <v>3011</v>
      </c>
      <c r="B2995" t="s">
        <v>3650</v>
      </c>
      <c r="C2995" t="s">
        <v>3651</v>
      </c>
      <c r="D2995" t="s">
        <v>778</v>
      </c>
      <c r="E2995" s="1">
        <v>42842</v>
      </c>
      <c r="F2995" s="1">
        <v>42848</v>
      </c>
      <c r="G2995" t="s">
        <v>22</v>
      </c>
      <c r="H2995" s="6">
        <v>12.03</v>
      </c>
      <c r="I2995">
        <v>5</v>
      </c>
      <c r="J2995">
        <v>0.7</v>
      </c>
      <c r="K2995" s="6">
        <v>-9.2230000000000008</v>
      </c>
      <c r="L2995">
        <f>YEAR(Table1[[#This Row],[Ship Date]])</f>
        <v>2017</v>
      </c>
      <c r="M2995" t="str">
        <f>TEXT(Table1[[#This Row],[Ship Date]],"mmm")</f>
        <v>Apr</v>
      </c>
      <c r="N2995">
        <f>ROUNDUP(MONTH(Table1[[#This Row],[Ship Date]])/3,0)</f>
        <v>2</v>
      </c>
    </row>
    <row r="2996" spans="1:14" x14ac:dyDescent="0.3">
      <c r="A2996">
        <v>3012</v>
      </c>
      <c r="B2996" t="s">
        <v>3650</v>
      </c>
      <c r="C2996" t="s">
        <v>3651</v>
      </c>
      <c r="D2996" t="s">
        <v>330</v>
      </c>
      <c r="E2996" s="1">
        <v>42842</v>
      </c>
      <c r="F2996" s="1">
        <v>42848</v>
      </c>
      <c r="G2996" t="s">
        <v>22</v>
      </c>
      <c r="H2996" s="6">
        <v>2549.9850000000001</v>
      </c>
      <c r="I2996">
        <v>5</v>
      </c>
      <c r="J2996">
        <v>0.7</v>
      </c>
      <c r="K2996" s="6">
        <v>-3399.98</v>
      </c>
      <c r="L2996">
        <f>YEAR(Table1[[#This Row],[Ship Date]])</f>
        <v>2017</v>
      </c>
      <c r="M2996" t="str">
        <f>TEXT(Table1[[#This Row],[Ship Date]],"mmm")</f>
        <v>Apr</v>
      </c>
      <c r="N2996">
        <f>ROUNDUP(MONTH(Table1[[#This Row],[Ship Date]])/3,0)</f>
        <v>2</v>
      </c>
    </row>
    <row r="2997" spans="1:14" x14ac:dyDescent="0.3">
      <c r="A2997">
        <v>3013</v>
      </c>
      <c r="B2997" t="s">
        <v>3650</v>
      </c>
      <c r="C2997" t="s">
        <v>3651</v>
      </c>
      <c r="D2997" t="s">
        <v>763</v>
      </c>
      <c r="E2997" s="1">
        <v>42842</v>
      </c>
      <c r="F2997" s="1">
        <v>42848</v>
      </c>
      <c r="G2997" t="s">
        <v>22</v>
      </c>
      <c r="H2997" s="6">
        <v>21.594000000000001</v>
      </c>
      <c r="I2997">
        <v>2</v>
      </c>
      <c r="J2997">
        <v>0.7</v>
      </c>
      <c r="K2997" s="6">
        <v>-15.835599999999999</v>
      </c>
      <c r="L2997">
        <f>YEAR(Table1[[#This Row],[Ship Date]])</f>
        <v>2017</v>
      </c>
      <c r="M2997" t="str">
        <f>TEXT(Table1[[#This Row],[Ship Date]],"mmm")</f>
        <v>Apr</v>
      </c>
      <c r="N2997">
        <f>ROUNDUP(MONTH(Table1[[#This Row],[Ship Date]])/3,0)</f>
        <v>2</v>
      </c>
    </row>
    <row r="2998" spans="1:14" x14ac:dyDescent="0.3">
      <c r="A2998">
        <v>3014</v>
      </c>
      <c r="B2998" t="s">
        <v>3650</v>
      </c>
      <c r="C2998" t="s">
        <v>3651</v>
      </c>
      <c r="D2998" t="s">
        <v>1212</v>
      </c>
      <c r="E2998" s="1">
        <v>42842</v>
      </c>
      <c r="F2998" s="1">
        <v>42848</v>
      </c>
      <c r="G2998" t="s">
        <v>22</v>
      </c>
      <c r="H2998" s="6">
        <v>8.9640000000000004</v>
      </c>
      <c r="I2998">
        <v>6</v>
      </c>
      <c r="J2998">
        <v>0.7</v>
      </c>
      <c r="K2998" s="6">
        <v>-6.5735999999999999</v>
      </c>
      <c r="L2998">
        <f>YEAR(Table1[[#This Row],[Ship Date]])</f>
        <v>2017</v>
      </c>
      <c r="M2998" t="str">
        <f>TEXT(Table1[[#This Row],[Ship Date]],"mmm")</f>
        <v>Apr</v>
      </c>
      <c r="N2998">
        <f>ROUNDUP(MONTH(Table1[[#This Row],[Ship Date]])/3,0)</f>
        <v>2</v>
      </c>
    </row>
    <row r="2999" spans="1:14" x14ac:dyDescent="0.3">
      <c r="A2999">
        <v>3015</v>
      </c>
      <c r="B2999" t="s">
        <v>3650</v>
      </c>
      <c r="C2999" t="s">
        <v>3651</v>
      </c>
      <c r="D2999" t="s">
        <v>1033</v>
      </c>
      <c r="E2999" s="1">
        <v>42842</v>
      </c>
      <c r="F2999" s="1">
        <v>42848</v>
      </c>
      <c r="G2999" t="s">
        <v>22</v>
      </c>
      <c r="H2999" s="6">
        <v>20.736000000000001</v>
      </c>
      <c r="I2999">
        <v>4</v>
      </c>
      <c r="J2999">
        <v>0.2</v>
      </c>
      <c r="K2999" s="6">
        <v>7.2576000000000001</v>
      </c>
      <c r="L2999">
        <f>YEAR(Table1[[#This Row],[Ship Date]])</f>
        <v>2017</v>
      </c>
      <c r="M2999" t="str">
        <f>TEXT(Table1[[#This Row],[Ship Date]],"mmm")</f>
        <v>Apr</v>
      </c>
      <c r="N2999">
        <f>ROUNDUP(MONTH(Table1[[#This Row],[Ship Date]])/3,0)</f>
        <v>2</v>
      </c>
    </row>
    <row r="3000" spans="1:14" x14ac:dyDescent="0.3">
      <c r="A3000">
        <v>3016</v>
      </c>
      <c r="B3000" t="s">
        <v>3652</v>
      </c>
      <c r="C3000" t="s">
        <v>262</v>
      </c>
      <c r="D3000" t="s">
        <v>1549</v>
      </c>
      <c r="E3000" s="1">
        <v>42264</v>
      </c>
      <c r="F3000" s="1">
        <v>42268</v>
      </c>
      <c r="G3000" t="s">
        <v>22</v>
      </c>
      <c r="H3000" s="6">
        <v>344.22</v>
      </c>
      <c r="I3000">
        <v>2</v>
      </c>
      <c r="J3000">
        <v>0.4</v>
      </c>
      <c r="K3000" s="6">
        <v>-103.26600000000001</v>
      </c>
      <c r="L3000">
        <f>YEAR(Table1[[#This Row],[Ship Date]])</f>
        <v>2015</v>
      </c>
      <c r="M3000" t="str">
        <f>TEXT(Table1[[#This Row],[Ship Date]],"mmm")</f>
        <v>Sep</v>
      </c>
      <c r="N3000">
        <f>ROUNDUP(MONTH(Table1[[#This Row],[Ship Date]])/3,0)</f>
        <v>3</v>
      </c>
    </row>
    <row r="3001" spans="1:14" x14ac:dyDescent="0.3">
      <c r="A3001">
        <v>3017</v>
      </c>
      <c r="B3001" t="s">
        <v>3653</v>
      </c>
      <c r="C3001" t="s">
        <v>1915</v>
      </c>
      <c r="D3001" t="s">
        <v>838</v>
      </c>
      <c r="E3001" s="1">
        <v>42605</v>
      </c>
      <c r="F3001" s="1">
        <v>42612</v>
      </c>
      <c r="G3001" t="s">
        <v>22</v>
      </c>
      <c r="H3001" s="6">
        <v>727.29600000000005</v>
      </c>
      <c r="I3001">
        <v>8</v>
      </c>
      <c r="J3001">
        <v>0.2</v>
      </c>
      <c r="K3001" s="6">
        <v>-172.7328</v>
      </c>
      <c r="L3001">
        <f>YEAR(Table1[[#This Row],[Ship Date]])</f>
        <v>2016</v>
      </c>
      <c r="M3001" t="str">
        <f>TEXT(Table1[[#This Row],[Ship Date]],"mmm")</f>
        <v>Aug</v>
      </c>
      <c r="N3001">
        <f>ROUNDUP(MONTH(Table1[[#This Row],[Ship Date]])/3,0)</f>
        <v>3</v>
      </c>
    </row>
    <row r="3002" spans="1:14" x14ac:dyDescent="0.3">
      <c r="A3002">
        <v>3018</v>
      </c>
      <c r="B3002" t="s">
        <v>3653</v>
      </c>
      <c r="C3002" t="s">
        <v>1915</v>
      </c>
      <c r="D3002" t="s">
        <v>2606</v>
      </c>
      <c r="E3002" s="1">
        <v>42605</v>
      </c>
      <c r="F3002" s="1">
        <v>42612</v>
      </c>
      <c r="G3002" t="s">
        <v>22</v>
      </c>
      <c r="H3002" s="6">
        <v>22.608000000000001</v>
      </c>
      <c r="I3002">
        <v>3</v>
      </c>
      <c r="J3002">
        <v>0.6</v>
      </c>
      <c r="K3002" s="6">
        <v>-10.1736</v>
      </c>
      <c r="L3002">
        <f>YEAR(Table1[[#This Row],[Ship Date]])</f>
        <v>2016</v>
      </c>
      <c r="M3002" t="str">
        <f>TEXT(Table1[[#This Row],[Ship Date]],"mmm")</f>
        <v>Aug</v>
      </c>
      <c r="N3002">
        <f>ROUNDUP(MONTH(Table1[[#This Row],[Ship Date]])/3,0)</f>
        <v>3</v>
      </c>
    </row>
    <row r="3003" spans="1:14" x14ac:dyDescent="0.3">
      <c r="A3003">
        <v>3019</v>
      </c>
      <c r="B3003" t="s">
        <v>3653</v>
      </c>
      <c r="C3003" t="s">
        <v>1915</v>
      </c>
      <c r="D3003" t="s">
        <v>2724</v>
      </c>
      <c r="E3003" s="1">
        <v>42605</v>
      </c>
      <c r="F3003" s="1">
        <v>42612</v>
      </c>
      <c r="G3003" t="s">
        <v>22</v>
      </c>
      <c r="H3003" s="6">
        <v>666.4</v>
      </c>
      <c r="I3003">
        <v>7</v>
      </c>
      <c r="J3003">
        <v>0.2</v>
      </c>
      <c r="K3003" s="6">
        <v>-33.32</v>
      </c>
      <c r="L3003">
        <f>YEAR(Table1[[#This Row],[Ship Date]])</f>
        <v>2016</v>
      </c>
      <c r="M3003" t="str">
        <f>TEXT(Table1[[#This Row],[Ship Date]],"mmm")</f>
        <v>Aug</v>
      </c>
      <c r="N3003">
        <f>ROUNDUP(MONTH(Table1[[#This Row],[Ship Date]])/3,0)</f>
        <v>3</v>
      </c>
    </row>
    <row r="3004" spans="1:14" x14ac:dyDescent="0.3">
      <c r="A3004">
        <v>3020</v>
      </c>
      <c r="B3004" t="s">
        <v>3654</v>
      </c>
      <c r="C3004" t="s">
        <v>812</v>
      </c>
      <c r="D3004" t="s">
        <v>3655</v>
      </c>
      <c r="E3004" s="1">
        <v>42316</v>
      </c>
      <c r="F3004" s="1">
        <v>42322</v>
      </c>
      <c r="G3004" t="s">
        <v>22</v>
      </c>
      <c r="H3004" s="6">
        <v>5.04</v>
      </c>
      <c r="I3004">
        <v>3</v>
      </c>
      <c r="J3004">
        <v>0</v>
      </c>
      <c r="K3004" s="6">
        <v>0.2016</v>
      </c>
      <c r="L3004">
        <f>YEAR(Table1[[#This Row],[Ship Date]])</f>
        <v>2015</v>
      </c>
      <c r="M3004" t="str">
        <f>TEXT(Table1[[#This Row],[Ship Date]],"mmm")</f>
        <v>Nov</v>
      </c>
      <c r="N3004">
        <f>ROUNDUP(MONTH(Table1[[#This Row],[Ship Date]])/3,0)</f>
        <v>4</v>
      </c>
    </row>
    <row r="3005" spans="1:14" x14ac:dyDescent="0.3">
      <c r="A3005">
        <v>3021</v>
      </c>
      <c r="B3005" t="s">
        <v>3654</v>
      </c>
      <c r="C3005" t="s">
        <v>812</v>
      </c>
      <c r="D3005" t="s">
        <v>2260</v>
      </c>
      <c r="E3005" s="1">
        <v>42316</v>
      </c>
      <c r="F3005" s="1">
        <v>42322</v>
      </c>
      <c r="G3005" t="s">
        <v>22</v>
      </c>
      <c r="H3005" s="6">
        <v>92.94</v>
      </c>
      <c r="I3005">
        <v>3</v>
      </c>
      <c r="J3005">
        <v>0</v>
      </c>
      <c r="K3005" s="6">
        <v>41.823</v>
      </c>
      <c r="L3005">
        <f>YEAR(Table1[[#This Row],[Ship Date]])</f>
        <v>2015</v>
      </c>
      <c r="M3005" t="str">
        <f>TEXT(Table1[[#This Row],[Ship Date]],"mmm")</f>
        <v>Nov</v>
      </c>
      <c r="N3005">
        <f>ROUNDUP(MONTH(Table1[[#This Row],[Ship Date]])/3,0)</f>
        <v>4</v>
      </c>
    </row>
    <row r="3006" spans="1:14" x14ac:dyDescent="0.3">
      <c r="A3006">
        <v>3022</v>
      </c>
      <c r="B3006" t="s">
        <v>3654</v>
      </c>
      <c r="C3006" t="s">
        <v>812</v>
      </c>
      <c r="D3006" t="s">
        <v>1333</v>
      </c>
      <c r="E3006" s="1">
        <v>42316</v>
      </c>
      <c r="F3006" s="1">
        <v>42322</v>
      </c>
      <c r="G3006" t="s">
        <v>22</v>
      </c>
      <c r="H3006" s="6">
        <v>66.69</v>
      </c>
      <c r="I3006">
        <v>3</v>
      </c>
      <c r="J3006">
        <v>0</v>
      </c>
      <c r="K3006" s="6">
        <v>22.0077</v>
      </c>
      <c r="L3006">
        <f>YEAR(Table1[[#This Row],[Ship Date]])</f>
        <v>2015</v>
      </c>
      <c r="M3006" t="str">
        <f>TEXT(Table1[[#This Row],[Ship Date]],"mmm")</f>
        <v>Nov</v>
      </c>
      <c r="N3006">
        <f>ROUNDUP(MONTH(Table1[[#This Row],[Ship Date]])/3,0)</f>
        <v>4</v>
      </c>
    </row>
    <row r="3007" spans="1:14" x14ac:dyDescent="0.3">
      <c r="A3007">
        <v>3023</v>
      </c>
      <c r="B3007" t="s">
        <v>3654</v>
      </c>
      <c r="C3007" t="s">
        <v>812</v>
      </c>
      <c r="D3007" t="s">
        <v>1488</v>
      </c>
      <c r="E3007" s="1">
        <v>42316</v>
      </c>
      <c r="F3007" s="1">
        <v>42322</v>
      </c>
      <c r="G3007" t="s">
        <v>22</v>
      </c>
      <c r="H3007" s="6">
        <v>91.68</v>
      </c>
      <c r="I3007">
        <v>5</v>
      </c>
      <c r="J3007">
        <v>0.2</v>
      </c>
      <c r="K3007" s="6">
        <v>28.65</v>
      </c>
      <c r="L3007">
        <f>YEAR(Table1[[#This Row],[Ship Date]])</f>
        <v>2015</v>
      </c>
      <c r="M3007" t="str">
        <f>TEXT(Table1[[#This Row],[Ship Date]],"mmm")</f>
        <v>Nov</v>
      </c>
      <c r="N3007">
        <f>ROUNDUP(MONTH(Table1[[#This Row],[Ship Date]])/3,0)</f>
        <v>4</v>
      </c>
    </row>
    <row r="3008" spans="1:14" x14ac:dyDescent="0.3">
      <c r="A3008">
        <v>3024</v>
      </c>
      <c r="B3008" t="s">
        <v>3656</v>
      </c>
      <c r="C3008" t="s">
        <v>3657</v>
      </c>
      <c r="D3008" t="s">
        <v>2962</v>
      </c>
      <c r="E3008" s="1">
        <v>43056</v>
      </c>
      <c r="F3008" s="1">
        <v>43062</v>
      </c>
      <c r="G3008" t="s">
        <v>22</v>
      </c>
      <c r="H3008" s="6">
        <v>327.7328</v>
      </c>
      <c r="I3008">
        <v>2</v>
      </c>
      <c r="J3008">
        <v>0.32</v>
      </c>
      <c r="K3008" s="6">
        <v>-14.4588</v>
      </c>
      <c r="L3008">
        <f>YEAR(Table1[[#This Row],[Ship Date]])</f>
        <v>2017</v>
      </c>
      <c r="M3008" t="str">
        <f>TEXT(Table1[[#This Row],[Ship Date]],"mmm")</f>
        <v>Nov</v>
      </c>
      <c r="N3008">
        <f>ROUNDUP(MONTH(Table1[[#This Row],[Ship Date]])/3,0)</f>
        <v>4</v>
      </c>
    </row>
    <row r="3009" spans="1:14" x14ac:dyDescent="0.3">
      <c r="A3009">
        <v>3025</v>
      </c>
      <c r="B3009" t="s">
        <v>3658</v>
      </c>
      <c r="C3009" t="s">
        <v>2662</v>
      </c>
      <c r="D3009" t="s">
        <v>612</v>
      </c>
      <c r="E3009" s="1">
        <v>42316</v>
      </c>
      <c r="F3009" s="1">
        <v>42321</v>
      </c>
      <c r="G3009" t="s">
        <v>22</v>
      </c>
      <c r="H3009" s="6">
        <v>52.271999999999998</v>
      </c>
      <c r="I3009">
        <v>11</v>
      </c>
      <c r="J3009">
        <v>0.2</v>
      </c>
      <c r="K3009" s="6">
        <v>17.6418</v>
      </c>
      <c r="L3009">
        <f>YEAR(Table1[[#This Row],[Ship Date]])</f>
        <v>2015</v>
      </c>
      <c r="M3009" t="str">
        <f>TEXT(Table1[[#This Row],[Ship Date]],"mmm")</f>
        <v>Nov</v>
      </c>
      <c r="N3009">
        <f>ROUNDUP(MONTH(Table1[[#This Row],[Ship Date]])/3,0)</f>
        <v>4</v>
      </c>
    </row>
    <row r="3010" spans="1:14" x14ac:dyDescent="0.3">
      <c r="A3010">
        <v>3026</v>
      </c>
      <c r="B3010" t="s">
        <v>3658</v>
      </c>
      <c r="C3010" t="s">
        <v>2662</v>
      </c>
      <c r="D3010" t="s">
        <v>912</v>
      </c>
      <c r="E3010" s="1">
        <v>42316</v>
      </c>
      <c r="F3010" s="1">
        <v>42321</v>
      </c>
      <c r="G3010" t="s">
        <v>22</v>
      </c>
      <c r="H3010" s="6">
        <v>17.940000000000001</v>
      </c>
      <c r="I3010">
        <v>3</v>
      </c>
      <c r="J3010">
        <v>0</v>
      </c>
      <c r="K3010" s="6">
        <v>8.0730000000000004</v>
      </c>
      <c r="L3010">
        <f>YEAR(Table1[[#This Row],[Ship Date]])</f>
        <v>2015</v>
      </c>
      <c r="M3010" t="str">
        <f>TEXT(Table1[[#This Row],[Ship Date]],"mmm")</f>
        <v>Nov</v>
      </c>
      <c r="N3010">
        <f>ROUNDUP(MONTH(Table1[[#This Row],[Ship Date]])/3,0)</f>
        <v>4</v>
      </c>
    </row>
    <row r="3011" spans="1:14" x14ac:dyDescent="0.3">
      <c r="A3011">
        <v>3027</v>
      </c>
      <c r="B3011" t="s">
        <v>3659</v>
      </c>
      <c r="C3011" t="s">
        <v>1082</v>
      </c>
      <c r="D3011" t="s">
        <v>2351</v>
      </c>
      <c r="E3011" s="1">
        <v>42847</v>
      </c>
      <c r="F3011" s="1">
        <v>42851</v>
      </c>
      <c r="G3011" t="s">
        <v>22</v>
      </c>
      <c r="H3011" s="6">
        <v>254.352</v>
      </c>
      <c r="I3011">
        <v>3</v>
      </c>
      <c r="J3011">
        <v>0.2</v>
      </c>
      <c r="K3011" s="6">
        <v>0</v>
      </c>
      <c r="L3011">
        <f>YEAR(Table1[[#This Row],[Ship Date]])</f>
        <v>2017</v>
      </c>
      <c r="M3011" t="str">
        <f>TEXT(Table1[[#This Row],[Ship Date]],"mmm")</f>
        <v>Apr</v>
      </c>
      <c r="N3011">
        <f>ROUNDUP(MONTH(Table1[[#This Row],[Ship Date]])/3,0)</f>
        <v>2</v>
      </c>
    </row>
    <row r="3012" spans="1:14" x14ac:dyDescent="0.3">
      <c r="A3012">
        <v>3028</v>
      </c>
      <c r="B3012" t="s">
        <v>3660</v>
      </c>
      <c r="C3012" t="s">
        <v>2425</v>
      </c>
      <c r="D3012" t="s">
        <v>3661</v>
      </c>
      <c r="E3012" s="1">
        <v>41875</v>
      </c>
      <c r="F3012" s="1">
        <v>41875</v>
      </c>
      <c r="G3012" t="s">
        <v>656</v>
      </c>
      <c r="H3012" s="6">
        <v>8.2880000000000003</v>
      </c>
      <c r="I3012">
        <v>2</v>
      </c>
      <c r="J3012">
        <v>0.2</v>
      </c>
      <c r="K3012" s="6">
        <v>2.6936</v>
      </c>
      <c r="L3012">
        <f>YEAR(Table1[[#This Row],[Ship Date]])</f>
        <v>2014</v>
      </c>
      <c r="M3012" t="str">
        <f>TEXT(Table1[[#This Row],[Ship Date]],"mmm")</f>
        <v>Aug</v>
      </c>
      <c r="N3012">
        <f>ROUNDUP(MONTH(Table1[[#This Row],[Ship Date]])/3,0)</f>
        <v>3</v>
      </c>
    </row>
    <row r="3013" spans="1:14" x14ac:dyDescent="0.3">
      <c r="A3013">
        <v>3029</v>
      </c>
      <c r="B3013" t="s">
        <v>3662</v>
      </c>
      <c r="C3013" t="s">
        <v>2242</v>
      </c>
      <c r="D3013" t="s">
        <v>1985</v>
      </c>
      <c r="E3013" s="1">
        <v>43086</v>
      </c>
      <c r="F3013" s="1">
        <v>43090</v>
      </c>
      <c r="G3013" t="s">
        <v>22</v>
      </c>
      <c r="H3013" s="6">
        <v>504.9</v>
      </c>
      <c r="I3013">
        <v>5</v>
      </c>
      <c r="J3013">
        <v>0</v>
      </c>
      <c r="K3013" s="6">
        <v>80.784000000000006</v>
      </c>
      <c r="L3013">
        <f>YEAR(Table1[[#This Row],[Ship Date]])</f>
        <v>2017</v>
      </c>
      <c r="M3013" t="str">
        <f>TEXT(Table1[[#This Row],[Ship Date]],"mmm")</f>
        <v>Dec</v>
      </c>
      <c r="N3013">
        <f>ROUNDUP(MONTH(Table1[[#This Row],[Ship Date]])/3,0)</f>
        <v>4</v>
      </c>
    </row>
    <row r="3014" spans="1:14" x14ac:dyDescent="0.3">
      <c r="A3014">
        <v>3030</v>
      </c>
      <c r="B3014" t="s">
        <v>3663</v>
      </c>
      <c r="C3014" t="s">
        <v>476</v>
      </c>
      <c r="D3014" t="s">
        <v>3422</v>
      </c>
      <c r="E3014" s="1">
        <v>42453</v>
      </c>
      <c r="F3014" s="1">
        <v>42457</v>
      </c>
      <c r="G3014" t="s">
        <v>22</v>
      </c>
      <c r="H3014" s="6">
        <v>403.16800000000001</v>
      </c>
      <c r="I3014">
        <v>4</v>
      </c>
      <c r="J3014">
        <v>0.2</v>
      </c>
      <c r="K3014" s="6">
        <v>25.198</v>
      </c>
      <c r="L3014">
        <f>YEAR(Table1[[#This Row],[Ship Date]])</f>
        <v>2016</v>
      </c>
      <c r="M3014" t="str">
        <f>TEXT(Table1[[#This Row],[Ship Date]],"mmm")</f>
        <v>Mar</v>
      </c>
      <c r="N3014">
        <f>ROUNDUP(MONTH(Table1[[#This Row],[Ship Date]])/3,0)</f>
        <v>1</v>
      </c>
    </row>
    <row r="3015" spans="1:14" x14ac:dyDescent="0.3">
      <c r="A3015">
        <v>3031</v>
      </c>
      <c r="B3015" t="s">
        <v>3664</v>
      </c>
      <c r="C3015" t="s">
        <v>3665</v>
      </c>
      <c r="D3015" t="s">
        <v>2711</v>
      </c>
      <c r="E3015" s="1">
        <v>42268</v>
      </c>
      <c r="F3015" s="1">
        <v>42274</v>
      </c>
      <c r="G3015" t="s">
        <v>22</v>
      </c>
      <c r="H3015" s="6">
        <v>194.32</v>
      </c>
      <c r="I3015">
        <v>4</v>
      </c>
      <c r="J3015">
        <v>0</v>
      </c>
      <c r="K3015" s="6">
        <v>31.091200000000001</v>
      </c>
      <c r="L3015">
        <f>YEAR(Table1[[#This Row],[Ship Date]])</f>
        <v>2015</v>
      </c>
      <c r="M3015" t="str">
        <f>TEXT(Table1[[#This Row],[Ship Date]],"mmm")</f>
        <v>Sep</v>
      </c>
      <c r="N3015">
        <f>ROUNDUP(MONTH(Table1[[#This Row],[Ship Date]])/3,0)</f>
        <v>3</v>
      </c>
    </row>
    <row r="3016" spans="1:14" x14ac:dyDescent="0.3">
      <c r="A3016">
        <v>3032</v>
      </c>
      <c r="B3016" t="s">
        <v>3664</v>
      </c>
      <c r="C3016" t="s">
        <v>3665</v>
      </c>
      <c r="D3016" t="s">
        <v>2355</v>
      </c>
      <c r="E3016" s="1">
        <v>42268</v>
      </c>
      <c r="F3016" s="1">
        <v>42274</v>
      </c>
      <c r="G3016" t="s">
        <v>22</v>
      </c>
      <c r="H3016" s="6">
        <v>25.99</v>
      </c>
      <c r="I3016">
        <v>1</v>
      </c>
      <c r="J3016">
        <v>0</v>
      </c>
      <c r="K3016" s="6">
        <v>7.5370999999999997</v>
      </c>
      <c r="L3016">
        <f>YEAR(Table1[[#This Row],[Ship Date]])</f>
        <v>2015</v>
      </c>
      <c r="M3016" t="str">
        <f>TEXT(Table1[[#This Row],[Ship Date]],"mmm")</f>
        <v>Sep</v>
      </c>
      <c r="N3016">
        <f>ROUNDUP(MONTH(Table1[[#This Row],[Ship Date]])/3,0)</f>
        <v>3</v>
      </c>
    </row>
    <row r="3017" spans="1:14" x14ac:dyDescent="0.3">
      <c r="A3017">
        <v>3033</v>
      </c>
      <c r="B3017" t="s">
        <v>3666</v>
      </c>
      <c r="C3017" t="s">
        <v>1969</v>
      </c>
      <c r="D3017" t="s">
        <v>2798</v>
      </c>
      <c r="E3017" s="1">
        <v>42695</v>
      </c>
      <c r="F3017" s="1">
        <v>42700</v>
      </c>
      <c r="G3017" t="s">
        <v>22</v>
      </c>
      <c r="H3017" s="6">
        <v>195.136</v>
      </c>
      <c r="I3017">
        <v>4</v>
      </c>
      <c r="J3017">
        <v>0.2</v>
      </c>
      <c r="K3017" s="6">
        <v>-12.196</v>
      </c>
      <c r="L3017">
        <f>YEAR(Table1[[#This Row],[Ship Date]])</f>
        <v>2016</v>
      </c>
      <c r="M3017" t="str">
        <f>TEXT(Table1[[#This Row],[Ship Date]],"mmm")</f>
        <v>Nov</v>
      </c>
      <c r="N3017">
        <f>ROUNDUP(MONTH(Table1[[#This Row],[Ship Date]])/3,0)</f>
        <v>4</v>
      </c>
    </row>
    <row r="3018" spans="1:14" x14ac:dyDescent="0.3">
      <c r="A3018">
        <v>3034</v>
      </c>
      <c r="B3018" t="s">
        <v>3667</v>
      </c>
      <c r="C3018" t="s">
        <v>631</v>
      </c>
      <c r="D3018" t="s">
        <v>2493</v>
      </c>
      <c r="E3018" s="1">
        <v>42994</v>
      </c>
      <c r="F3018" s="1">
        <v>42999</v>
      </c>
      <c r="G3018" t="s">
        <v>22</v>
      </c>
      <c r="H3018" s="6">
        <v>20.736000000000001</v>
      </c>
      <c r="I3018">
        <v>4</v>
      </c>
      <c r="J3018">
        <v>0.2</v>
      </c>
      <c r="K3018" s="6">
        <v>7.2576000000000001</v>
      </c>
      <c r="L3018">
        <f>YEAR(Table1[[#This Row],[Ship Date]])</f>
        <v>2017</v>
      </c>
      <c r="M3018" t="str">
        <f>TEXT(Table1[[#This Row],[Ship Date]],"mmm")</f>
        <v>Sep</v>
      </c>
      <c r="N3018">
        <f>ROUNDUP(MONTH(Table1[[#This Row],[Ship Date]])/3,0)</f>
        <v>3</v>
      </c>
    </row>
    <row r="3019" spans="1:14" x14ac:dyDescent="0.3">
      <c r="A3019">
        <v>3035</v>
      </c>
      <c r="B3019" t="s">
        <v>3668</v>
      </c>
      <c r="C3019" t="s">
        <v>923</v>
      </c>
      <c r="D3019" t="s">
        <v>2312</v>
      </c>
      <c r="E3019" s="1">
        <v>42166</v>
      </c>
      <c r="F3019" s="1">
        <v>42171</v>
      </c>
      <c r="G3019" t="s">
        <v>22</v>
      </c>
      <c r="H3019" s="6">
        <v>53.7</v>
      </c>
      <c r="I3019">
        <v>6</v>
      </c>
      <c r="J3019">
        <v>0</v>
      </c>
      <c r="K3019" s="6">
        <v>10.202999999999999</v>
      </c>
      <c r="L3019">
        <f>YEAR(Table1[[#This Row],[Ship Date]])</f>
        <v>2015</v>
      </c>
      <c r="M3019" t="str">
        <f>TEXT(Table1[[#This Row],[Ship Date]],"mmm")</f>
        <v>Jun</v>
      </c>
      <c r="N3019">
        <f>ROUNDUP(MONTH(Table1[[#This Row],[Ship Date]])/3,0)</f>
        <v>2</v>
      </c>
    </row>
    <row r="3020" spans="1:14" x14ac:dyDescent="0.3">
      <c r="A3020">
        <v>3036</v>
      </c>
      <c r="B3020" t="s">
        <v>3668</v>
      </c>
      <c r="C3020" t="s">
        <v>923</v>
      </c>
      <c r="D3020" t="s">
        <v>3661</v>
      </c>
      <c r="E3020" s="1">
        <v>42166</v>
      </c>
      <c r="F3020" s="1">
        <v>42171</v>
      </c>
      <c r="G3020" t="s">
        <v>22</v>
      </c>
      <c r="H3020" s="6">
        <v>36.26</v>
      </c>
      <c r="I3020">
        <v>7</v>
      </c>
      <c r="J3020">
        <v>0</v>
      </c>
      <c r="K3020" s="6">
        <v>16.679600000000001</v>
      </c>
      <c r="L3020">
        <f>YEAR(Table1[[#This Row],[Ship Date]])</f>
        <v>2015</v>
      </c>
      <c r="M3020" t="str">
        <f>TEXT(Table1[[#This Row],[Ship Date]],"mmm")</f>
        <v>Jun</v>
      </c>
      <c r="N3020">
        <f>ROUNDUP(MONTH(Table1[[#This Row],[Ship Date]])/3,0)</f>
        <v>2</v>
      </c>
    </row>
    <row r="3021" spans="1:14" x14ac:dyDescent="0.3">
      <c r="A3021">
        <v>3037</v>
      </c>
      <c r="B3021" t="s">
        <v>3668</v>
      </c>
      <c r="C3021" t="s">
        <v>923</v>
      </c>
      <c r="D3021" t="s">
        <v>3669</v>
      </c>
      <c r="E3021" s="1">
        <v>42166</v>
      </c>
      <c r="F3021" s="1">
        <v>42171</v>
      </c>
      <c r="G3021" t="s">
        <v>22</v>
      </c>
      <c r="H3021" s="6">
        <v>56.3</v>
      </c>
      <c r="I3021">
        <v>2</v>
      </c>
      <c r="J3021">
        <v>0</v>
      </c>
      <c r="K3021" s="6">
        <v>15.763999999999999</v>
      </c>
      <c r="L3021">
        <f>YEAR(Table1[[#This Row],[Ship Date]])</f>
        <v>2015</v>
      </c>
      <c r="M3021" t="str">
        <f>TEXT(Table1[[#This Row],[Ship Date]],"mmm")</f>
        <v>Jun</v>
      </c>
      <c r="N3021">
        <f>ROUNDUP(MONTH(Table1[[#This Row],[Ship Date]])/3,0)</f>
        <v>2</v>
      </c>
    </row>
    <row r="3022" spans="1:14" x14ac:dyDescent="0.3">
      <c r="A3022">
        <v>3038</v>
      </c>
      <c r="B3022" t="s">
        <v>3668</v>
      </c>
      <c r="C3022" t="s">
        <v>923</v>
      </c>
      <c r="D3022" t="s">
        <v>1006</v>
      </c>
      <c r="E3022" s="1">
        <v>42166</v>
      </c>
      <c r="F3022" s="1">
        <v>42171</v>
      </c>
      <c r="G3022" t="s">
        <v>22</v>
      </c>
      <c r="H3022" s="6">
        <v>32.4</v>
      </c>
      <c r="I3022">
        <v>5</v>
      </c>
      <c r="J3022">
        <v>0</v>
      </c>
      <c r="K3022" s="6">
        <v>15.552</v>
      </c>
      <c r="L3022">
        <f>YEAR(Table1[[#This Row],[Ship Date]])</f>
        <v>2015</v>
      </c>
      <c r="M3022" t="str">
        <f>TEXT(Table1[[#This Row],[Ship Date]],"mmm")</f>
        <v>Jun</v>
      </c>
      <c r="N3022">
        <f>ROUNDUP(MONTH(Table1[[#This Row],[Ship Date]])/3,0)</f>
        <v>2</v>
      </c>
    </row>
    <row r="3023" spans="1:14" x14ac:dyDescent="0.3">
      <c r="A3023">
        <v>3039</v>
      </c>
      <c r="B3023" t="s">
        <v>3668</v>
      </c>
      <c r="C3023" t="s">
        <v>923</v>
      </c>
      <c r="D3023" t="s">
        <v>3670</v>
      </c>
      <c r="E3023" s="1">
        <v>42166</v>
      </c>
      <c r="F3023" s="1">
        <v>42171</v>
      </c>
      <c r="G3023" t="s">
        <v>22</v>
      </c>
      <c r="H3023" s="6">
        <v>29.16</v>
      </c>
      <c r="I3023">
        <v>2</v>
      </c>
      <c r="J3023">
        <v>0</v>
      </c>
      <c r="K3023" s="6">
        <v>10.789199999999999</v>
      </c>
      <c r="L3023">
        <f>YEAR(Table1[[#This Row],[Ship Date]])</f>
        <v>2015</v>
      </c>
      <c r="M3023" t="str">
        <f>TEXT(Table1[[#This Row],[Ship Date]],"mmm")</f>
        <v>Jun</v>
      </c>
      <c r="N3023">
        <f>ROUNDUP(MONTH(Table1[[#This Row],[Ship Date]])/3,0)</f>
        <v>2</v>
      </c>
    </row>
    <row r="3024" spans="1:14" x14ac:dyDescent="0.3">
      <c r="A3024">
        <v>3040</v>
      </c>
      <c r="B3024" t="s">
        <v>3671</v>
      </c>
      <c r="C3024" t="s">
        <v>2035</v>
      </c>
      <c r="D3024" t="s">
        <v>1505</v>
      </c>
      <c r="E3024" s="1">
        <v>43011</v>
      </c>
      <c r="F3024" s="1">
        <v>43016</v>
      </c>
      <c r="G3024" t="s">
        <v>22</v>
      </c>
      <c r="H3024" s="6">
        <v>171.28800000000001</v>
      </c>
      <c r="I3024">
        <v>3</v>
      </c>
      <c r="J3024">
        <v>0.2</v>
      </c>
      <c r="K3024" s="6">
        <v>-6.4233000000000002</v>
      </c>
      <c r="L3024">
        <f>YEAR(Table1[[#This Row],[Ship Date]])</f>
        <v>2017</v>
      </c>
      <c r="M3024" t="str">
        <f>TEXT(Table1[[#This Row],[Ship Date]],"mmm")</f>
        <v>Oct</v>
      </c>
      <c r="N3024">
        <f>ROUNDUP(MONTH(Table1[[#This Row],[Ship Date]])/3,0)</f>
        <v>4</v>
      </c>
    </row>
    <row r="3025" spans="1:14" x14ac:dyDescent="0.3">
      <c r="A3025">
        <v>3041</v>
      </c>
      <c r="B3025" t="s">
        <v>3672</v>
      </c>
      <c r="C3025" t="s">
        <v>50</v>
      </c>
      <c r="D3025" t="s">
        <v>2188</v>
      </c>
      <c r="E3025" s="1">
        <v>42495</v>
      </c>
      <c r="F3025" s="1">
        <v>42499</v>
      </c>
      <c r="G3025" t="s">
        <v>22</v>
      </c>
      <c r="H3025" s="6">
        <v>16.72</v>
      </c>
      <c r="I3025">
        <v>5</v>
      </c>
      <c r="J3025">
        <v>0.2</v>
      </c>
      <c r="K3025" s="6">
        <v>3.3439999999999999</v>
      </c>
      <c r="L3025">
        <f>YEAR(Table1[[#This Row],[Ship Date]])</f>
        <v>2016</v>
      </c>
      <c r="M3025" t="str">
        <f>TEXT(Table1[[#This Row],[Ship Date]],"mmm")</f>
        <v>May</v>
      </c>
      <c r="N3025">
        <f>ROUNDUP(MONTH(Table1[[#This Row],[Ship Date]])/3,0)</f>
        <v>2</v>
      </c>
    </row>
    <row r="3026" spans="1:14" x14ac:dyDescent="0.3">
      <c r="A3026">
        <v>3042</v>
      </c>
      <c r="B3026" t="s">
        <v>3673</v>
      </c>
      <c r="C3026" t="s">
        <v>2907</v>
      </c>
      <c r="D3026" t="s">
        <v>1826</v>
      </c>
      <c r="E3026" s="1">
        <v>42989</v>
      </c>
      <c r="F3026" s="1">
        <v>42990</v>
      </c>
      <c r="G3026" t="s">
        <v>656</v>
      </c>
      <c r="H3026" s="6">
        <v>12.96</v>
      </c>
      <c r="I3026">
        <v>2</v>
      </c>
      <c r="J3026">
        <v>0</v>
      </c>
      <c r="K3026" s="6">
        <v>6.2207999999999997</v>
      </c>
      <c r="L3026">
        <f>YEAR(Table1[[#This Row],[Ship Date]])</f>
        <v>2017</v>
      </c>
      <c r="M3026" t="str">
        <f>TEXT(Table1[[#This Row],[Ship Date]],"mmm")</f>
        <v>Sep</v>
      </c>
      <c r="N3026">
        <f>ROUNDUP(MONTH(Table1[[#This Row],[Ship Date]])/3,0)</f>
        <v>3</v>
      </c>
    </row>
    <row r="3027" spans="1:14" x14ac:dyDescent="0.3">
      <c r="A3027">
        <v>3043</v>
      </c>
      <c r="B3027" t="s">
        <v>3673</v>
      </c>
      <c r="C3027" t="s">
        <v>2907</v>
      </c>
      <c r="D3027" t="s">
        <v>3674</v>
      </c>
      <c r="E3027" s="1">
        <v>42989</v>
      </c>
      <c r="F3027" s="1">
        <v>42990</v>
      </c>
      <c r="G3027" t="s">
        <v>656</v>
      </c>
      <c r="H3027" s="6">
        <v>22.18</v>
      </c>
      <c r="I3027">
        <v>2</v>
      </c>
      <c r="J3027">
        <v>0</v>
      </c>
      <c r="K3027" s="6">
        <v>10.8682</v>
      </c>
      <c r="L3027">
        <f>YEAR(Table1[[#This Row],[Ship Date]])</f>
        <v>2017</v>
      </c>
      <c r="M3027" t="str">
        <f>TEXT(Table1[[#This Row],[Ship Date]],"mmm")</f>
        <v>Sep</v>
      </c>
      <c r="N3027">
        <f>ROUNDUP(MONTH(Table1[[#This Row],[Ship Date]])/3,0)</f>
        <v>3</v>
      </c>
    </row>
    <row r="3028" spans="1:14" x14ac:dyDescent="0.3">
      <c r="A3028">
        <v>3044</v>
      </c>
      <c r="B3028" t="s">
        <v>3673</v>
      </c>
      <c r="C3028" t="s">
        <v>2907</v>
      </c>
      <c r="D3028" t="s">
        <v>3675</v>
      </c>
      <c r="E3028" s="1">
        <v>42989</v>
      </c>
      <c r="F3028" s="1">
        <v>42990</v>
      </c>
      <c r="G3028" t="s">
        <v>656</v>
      </c>
      <c r="H3028" s="6">
        <v>2054.2719999999999</v>
      </c>
      <c r="I3028">
        <v>8</v>
      </c>
      <c r="J3028">
        <v>0.2</v>
      </c>
      <c r="K3028" s="6">
        <v>256.78399999999999</v>
      </c>
      <c r="L3028">
        <f>YEAR(Table1[[#This Row],[Ship Date]])</f>
        <v>2017</v>
      </c>
      <c r="M3028" t="str">
        <f>TEXT(Table1[[#This Row],[Ship Date]],"mmm")</f>
        <v>Sep</v>
      </c>
      <c r="N3028">
        <f>ROUNDUP(MONTH(Table1[[#This Row],[Ship Date]])/3,0)</f>
        <v>3</v>
      </c>
    </row>
    <row r="3029" spans="1:14" x14ac:dyDescent="0.3">
      <c r="A3029">
        <v>3045</v>
      </c>
      <c r="B3029" t="s">
        <v>3676</v>
      </c>
      <c r="C3029" t="s">
        <v>2636</v>
      </c>
      <c r="D3029" t="s">
        <v>1320</v>
      </c>
      <c r="E3029" s="1">
        <v>42124</v>
      </c>
      <c r="F3029" s="1">
        <v>42126</v>
      </c>
      <c r="G3029" t="s">
        <v>14</v>
      </c>
      <c r="H3029" s="6">
        <v>1022.97</v>
      </c>
      <c r="I3029">
        <v>5</v>
      </c>
      <c r="J3029">
        <v>0.4</v>
      </c>
      <c r="K3029" s="6">
        <v>-255.74250000000001</v>
      </c>
      <c r="L3029">
        <f>YEAR(Table1[[#This Row],[Ship Date]])</f>
        <v>2015</v>
      </c>
      <c r="M3029" t="str">
        <f>TEXT(Table1[[#This Row],[Ship Date]],"mmm")</f>
        <v>May</v>
      </c>
      <c r="N3029">
        <f>ROUNDUP(MONTH(Table1[[#This Row],[Ship Date]])/3,0)</f>
        <v>2</v>
      </c>
    </row>
    <row r="3030" spans="1:14" x14ac:dyDescent="0.3">
      <c r="A3030">
        <v>3046</v>
      </c>
      <c r="B3030" t="s">
        <v>3677</v>
      </c>
      <c r="C3030" t="s">
        <v>1116</v>
      </c>
      <c r="D3030" t="s">
        <v>3678</v>
      </c>
      <c r="E3030" s="1">
        <v>43045</v>
      </c>
      <c r="F3030" s="1">
        <v>43049</v>
      </c>
      <c r="G3030" t="s">
        <v>14</v>
      </c>
      <c r="H3030" s="6">
        <v>13.9</v>
      </c>
      <c r="I3030">
        <v>5</v>
      </c>
      <c r="J3030">
        <v>0</v>
      </c>
      <c r="K3030" s="6">
        <v>3.6139999999999999</v>
      </c>
      <c r="L3030">
        <f>YEAR(Table1[[#This Row],[Ship Date]])</f>
        <v>2017</v>
      </c>
      <c r="M3030" t="str">
        <f>TEXT(Table1[[#This Row],[Ship Date]],"mmm")</f>
        <v>Nov</v>
      </c>
      <c r="N3030">
        <f>ROUNDUP(MONTH(Table1[[#This Row],[Ship Date]])/3,0)</f>
        <v>4</v>
      </c>
    </row>
    <row r="3031" spans="1:14" x14ac:dyDescent="0.3">
      <c r="A3031">
        <v>3047</v>
      </c>
      <c r="B3031" t="s">
        <v>3677</v>
      </c>
      <c r="C3031" t="s">
        <v>1116</v>
      </c>
      <c r="D3031" t="s">
        <v>1733</v>
      </c>
      <c r="E3031" s="1">
        <v>43045</v>
      </c>
      <c r="F3031" s="1">
        <v>43049</v>
      </c>
      <c r="G3031" t="s">
        <v>14</v>
      </c>
      <c r="H3031" s="6">
        <v>26.38</v>
      </c>
      <c r="I3031">
        <v>1</v>
      </c>
      <c r="J3031">
        <v>0</v>
      </c>
      <c r="K3031" s="6">
        <v>12.1348</v>
      </c>
      <c r="L3031">
        <f>YEAR(Table1[[#This Row],[Ship Date]])</f>
        <v>2017</v>
      </c>
      <c r="M3031" t="str">
        <f>TEXT(Table1[[#This Row],[Ship Date]],"mmm")</f>
        <v>Nov</v>
      </c>
      <c r="N3031">
        <f>ROUNDUP(MONTH(Table1[[#This Row],[Ship Date]])/3,0)</f>
        <v>4</v>
      </c>
    </row>
    <row r="3032" spans="1:14" x14ac:dyDescent="0.3">
      <c r="A3032">
        <v>3048</v>
      </c>
      <c r="B3032" t="s">
        <v>3679</v>
      </c>
      <c r="C3032" t="s">
        <v>611</v>
      </c>
      <c r="D3032" t="s">
        <v>29</v>
      </c>
      <c r="E3032" s="1">
        <v>41912</v>
      </c>
      <c r="F3032" s="1">
        <v>41916</v>
      </c>
      <c r="G3032" t="s">
        <v>22</v>
      </c>
      <c r="H3032" s="6">
        <v>43.176000000000002</v>
      </c>
      <c r="I3032">
        <v>7</v>
      </c>
      <c r="J3032">
        <v>0.2</v>
      </c>
      <c r="K3032" s="6">
        <v>13.4925</v>
      </c>
      <c r="L3032">
        <f>YEAR(Table1[[#This Row],[Ship Date]])</f>
        <v>2014</v>
      </c>
      <c r="M3032" t="str">
        <f>TEXT(Table1[[#This Row],[Ship Date]],"mmm")</f>
        <v>Oct</v>
      </c>
      <c r="N3032">
        <f>ROUNDUP(MONTH(Table1[[#This Row],[Ship Date]])/3,0)</f>
        <v>4</v>
      </c>
    </row>
    <row r="3033" spans="1:14" x14ac:dyDescent="0.3">
      <c r="A3033">
        <v>3049</v>
      </c>
      <c r="B3033" t="s">
        <v>3680</v>
      </c>
      <c r="C3033" t="s">
        <v>3681</v>
      </c>
      <c r="D3033" t="s">
        <v>256</v>
      </c>
      <c r="E3033" s="1">
        <v>42827</v>
      </c>
      <c r="F3033" s="1">
        <v>42829</v>
      </c>
      <c r="G3033" t="s">
        <v>82</v>
      </c>
      <c r="H3033" s="6">
        <v>411.8</v>
      </c>
      <c r="I3033">
        <v>2</v>
      </c>
      <c r="J3033">
        <v>0</v>
      </c>
      <c r="K3033" s="6">
        <v>70.006</v>
      </c>
      <c r="L3033">
        <f>YEAR(Table1[[#This Row],[Ship Date]])</f>
        <v>2017</v>
      </c>
      <c r="M3033" t="str">
        <f>TEXT(Table1[[#This Row],[Ship Date]],"mmm")</f>
        <v>Apr</v>
      </c>
      <c r="N3033">
        <f>ROUNDUP(MONTH(Table1[[#This Row],[Ship Date]])/3,0)</f>
        <v>2</v>
      </c>
    </row>
    <row r="3034" spans="1:14" x14ac:dyDescent="0.3">
      <c r="A3034">
        <v>3050</v>
      </c>
      <c r="B3034" t="s">
        <v>3680</v>
      </c>
      <c r="C3034" t="s">
        <v>3681</v>
      </c>
      <c r="D3034" t="s">
        <v>588</v>
      </c>
      <c r="E3034" s="1">
        <v>42827</v>
      </c>
      <c r="F3034" s="1">
        <v>42829</v>
      </c>
      <c r="G3034" t="s">
        <v>82</v>
      </c>
      <c r="H3034" s="6">
        <v>360</v>
      </c>
      <c r="I3034">
        <v>4</v>
      </c>
      <c r="J3034">
        <v>0</v>
      </c>
      <c r="K3034" s="6">
        <v>129.6</v>
      </c>
      <c r="L3034">
        <f>YEAR(Table1[[#This Row],[Ship Date]])</f>
        <v>2017</v>
      </c>
      <c r="M3034" t="str">
        <f>TEXT(Table1[[#This Row],[Ship Date]],"mmm")</f>
        <v>Apr</v>
      </c>
      <c r="N3034">
        <f>ROUNDUP(MONTH(Table1[[#This Row],[Ship Date]])/3,0)</f>
        <v>2</v>
      </c>
    </row>
    <row r="3035" spans="1:14" x14ac:dyDescent="0.3">
      <c r="A3035">
        <v>3051</v>
      </c>
      <c r="B3035" t="s">
        <v>3682</v>
      </c>
      <c r="C3035" t="s">
        <v>536</v>
      </c>
      <c r="D3035" t="s">
        <v>3683</v>
      </c>
      <c r="E3035" s="1">
        <v>43014</v>
      </c>
      <c r="F3035" s="1">
        <v>43019</v>
      </c>
      <c r="G3035" t="s">
        <v>22</v>
      </c>
      <c r="H3035" s="6">
        <v>41.96</v>
      </c>
      <c r="I3035">
        <v>2</v>
      </c>
      <c r="J3035">
        <v>0</v>
      </c>
      <c r="K3035" s="6">
        <v>2.9371999999999998</v>
      </c>
      <c r="L3035">
        <f>YEAR(Table1[[#This Row],[Ship Date]])</f>
        <v>2017</v>
      </c>
      <c r="M3035" t="str">
        <f>TEXT(Table1[[#This Row],[Ship Date]],"mmm")</f>
        <v>Oct</v>
      </c>
      <c r="N3035">
        <f>ROUNDUP(MONTH(Table1[[#This Row],[Ship Date]])/3,0)</f>
        <v>4</v>
      </c>
    </row>
    <row r="3036" spans="1:14" x14ac:dyDescent="0.3">
      <c r="A3036">
        <v>3052</v>
      </c>
      <c r="B3036" t="s">
        <v>3682</v>
      </c>
      <c r="C3036" t="s">
        <v>536</v>
      </c>
      <c r="D3036" t="s">
        <v>2328</v>
      </c>
      <c r="E3036" s="1">
        <v>43014</v>
      </c>
      <c r="F3036" s="1">
        <v>43019</v>
      </c>
      <c r="G3036" t="s">
        <v>22</v>
      </c>
      <c r="H3036" s="6">
        <v>227.84</v>
      </c>
      <c r="I3036">
        <v>4</v>
      </c>
      <c r="J3036">
        <v>0</v>
      </c>
      <c r="K3036" s="6">
        <v>66.073599999999999</v>
      </c>
      <c r="L3036">
        <f>YEAR(Table1[[#This Row],[Ship Date]])</f>
        <v>2017</v>
      </c>
      <c r="M3036" t="str">
        <f>TEXT(Table1[[#This Row],[Ship Date]],"mmm")</f>
        <v>Oct</v>
      </c>
      <c r="N3036">
        <f>ROUNDUP(MONTH(Table1[[#This Row],[Ship Date]])/3,0)</f>
        <v>4</v>
      </c>
    </row>
    <row r="3037" spans="1:14" x14ac:dyDescent="0.3">
      <c r="A3037">
        <v>3053</v>
      </c>
      <c r="B3037" t="s">
        <v>3682</v>
      </c>
      <c r="C3037" t="s">
        <v>536</v>
      </c>
      <c r="D3037" t="s">
        <v>2825</v>
      </c>
      <c r="E3037" s="1">
        <v>43014</v>
      </c>
      <c r="F3037" s="1">
        <v>43019</v>
      </c>
      <c r="G3037" t="s">
        <v>22</v>
      </c>
      <c r="H3037" s="6">
        <v>37.94</v>
      </c>
      <c r="I3037">
        <v>2</v>
      </c>
      <c r="J3037">
        <v>0</v>
      </c>
      <c r="K3037" s="6">
        <v>18.211200000000002</v>
      </c>
      <c r="L3037">
        <f>YEAR(Table1[[#This Row],[Ship Date]])</f>
        <v>2017</v>
      </c>
      <c r="M3037" t="str">
        <f>TEXT(Table1[[#This Row],[Ship Date]],"mmm")</f>
        <v>Oct</v>
      </c>
      <c r="N3037">
        <f>ROUNDUP(MONTH(Table1[[#This Row],[Ship Date]])/3,0)</f>
        <v>4</v>
      </c>
    </row>
    <row r="3038" spans="1:14" x14ac:dyDescent="0.3">
      <c r="A3038">
        <v>3054</v>
      </c>
      <c r="B3038" t="s">
        <v>3684</v>
      </c>
      <c r="C3038" t="s">
        <v>3685</v>
      </c>
      <c r="D3038" t="s">
        <v>3248</v>
      </c>
      <c r="E3038" s="1">
        <v>42469</v>
      </c>
      <c r="F3038" s="1">
        <v>42474</v>
      </c>
      <c r="G3038" t="s">
        <v>14</v>
      </c>
      <c r="H3038" s="6">
        <v>517.9</v>
      </c>
      <c r="I3038">
        <v>2</v>
      </c>
      <c r="J3038">
        <v>0</v>
      </c>
      <c r="K3038" s="6">
        <v>134.654</v>
      </c>
      <c r="L3038">
        <f>YEAR(Table1[[#This Row],[Ship Date]])</f>
        <v>2016</v>
      </c>
      <c r="M3038" t="str">
        <f>TEXT(Table1[[#This Row],[Ship Date]],"mmm")</f>
        <v>Apr</v>
      </c>
      <c r="N3038">
        <f>ROUNDUP(MONTH(Table1[[#This Row],[Ship Date]])/3,0)</f>
        <v>2</v>
      </c>
    </row>
    <row r="3039" spans="1:14" x14ac:dyDescent="0.3">
      <c r="A3039">
        <v>3055</v>
      </c>
      <c r="B3039" t="s">
        <v>3684</v>
      </c>
      <c r="C3039" t="s">
        <v>3685</v>
      </c>
      <c r="D3039" t="s">
        <v>892</v>
      </c>
      <c r="E3039" s="1">
        <v>42469</v>
      </c>
      <c r="F3039" s="1">
        <v>42474</v>
      </c>
      <c r="G3039" t="s">
        <v>14</v>
      </c>
      <c r="H3039" s="6">
        <v>5.28</v>
      </c>
      <c r="I3039">
        <v>2</v>
      </c>
      <c r="J3039">
        <v>0</v>
      </c>
      <c r="K3039" s="6">
        <v>2.4287999999999998</v>
      </c>
      <c r="L3039">
        <f>YEAR(Table1[[#This Row],[Ship Date]])</f>
        <v>2016</v>
      </c>
      <c r="M3039" t="str">
        <f>TEXT(Table1[[#This Row],[Ship Date]],"mmm")</f>
        <v>Apr</v>
      </c>
      <c r="N3039">
        <f>ROUNDUP(MONTH(Table1[[#This Row],[Ship Date]])/3,0)</f>
        <v>2</v>
      </c>
    </row>
    <row r="3040" spans="1:14" x14ac:dyDescent="0.3">
      <c r="A3040">
        <v>3056</v>
      </c>
      <c r="B3040" t="s">
        <v>3686</v>
      </c>
      <c r="C3040" t="s">
        <v>2216</v>
      </c>
      <c r="D3040" t="s">
        <v>1889</v>
      </c>
      <c r="E3040" s="1">
        <v>42244</v>
      </c>
      <c r="F3040" s="1">
        <v>42248</v>
      </c>
      <c r="G3040" t="s">
        <v>22</v>
      </c>
      <c r="H3040" s="6">
        <v>2799.96</v>
      </c>
      <c r="I3040">
        <v>5</v>
      </c>
      <c r="J3040">
        <v>0.2</v>
      </c>
      <c r="K3040" s="6">
        <v>874.98749999999995</v>
      </c>
      <c r="L3040">
        <f>YEAR(Table1[[#This Row],[Ship Date]])</f>
        <v>2015</v>
      </c>
      <c r="M3040" t="str">
        <f>TEXT(Table1[[#This Row],[Ship Date]],"mmm")</f>
        <v>Sep</v>
      </c>
      <c r="N3040">
        <f>ROUNDUP(MONTH(Table1[[#This Row],[Ship Date]])/3,0)</f>
        <v>3</v>
      </c>
    </row>
    <row r="3041" spans="1:14" x14ac:dyDescent="0.3">
      <c r="A3041">
        <v>3057</v>
      </c>
      <c r="B3041" t="s">
        <v>3687</v>
      </c>
      <c r="C3041" t="s">
        <v>2401</v>
      </c>
      <c r="D3041" t="s">
        <v>3169</v>
      </c>
      <c r="E3041" s="1">
        <v>43027</v>
      </c>
      <c r="F3041" s="1">
        <v>43032</v>
      </c>
      <c r="G3041" t="s">
        <v>14</v>
      </c>
      <c r="H3041" s="6">
        <v>8.9600000000000009</v>
      </c>
      <c r="I3041">
        <v>2</v>
      </c>
      <c r="J3041">
        <v>0</v>
      </c>
      <c r="K3041" s="6">
        <v>4.3007999999999997</v>
      </c>
      <c r="L3041">
        <f>YEAR(Table1[[#This Row],[Ship Date]])</f>
        <v>2017</v>
      </c>
      <c r="M3041" t="str">
        <f>TEXT(Table1[[#This Row],[Ship Date]],"mmm")</f>
        <v>Oct</v>
      </c>
      <c r="N3041">
        <f>ROUNDUP(MONTH(Table1[[#This Row],[Ship Date]])/3,0)</f>
        <v>4</v>
      </c>
    </row>
    <row r="3042" spans="1:14" x14ac:dyDescent="0.3">
      <c r="A3042">
        <v>3058</v>
      </c>
      <c r="B3042" t="s">
        <v>3687</v>
      </c>
      <c r="C3042" t="s">
        <v>2401</v>
      </c>
      <c r="D3042" t="s">
        <v>2301</v>
      </c>
      <c r="E3042" s="1">
        <v>43027</v>
      </c>
      <c r="F3042" s="1">
        <v>43032</v>
      </c>
      <c r="G3042" t="s">
        <v>14</v>
      </c>
      <c r="H3042" s="6">
        <v>31.5</v>
      </c>
      <c r="I3042">
        <v>10</v>
      </c>
      <c r="J3042">
        <v>0</v>
      </c>
      <c r="K3042" s="6">
        <v>15.12</v>
      </c>
      <c r="L3042">
        <f>YEAR(Table1[[#This Row],[Ship Date]])</f>
        <v>2017</v>
      </c>
      <c r="M3042" t="str">
        <f>TEXT(Table1[[#This Row],[Ship Date]],"mmm")</f>
        <v>Oct</v>
      </c>
      <c r="N3042">
        <f>ROUNDUP(MONTH(Table1[[#This Row],[Ship Date]])/3,0)</f>
        <v>4</v>
      </c>
    </row>
    <row r="3043" spans="1:14" x14ac:dyDescent="0.3">
      <c r="A3043">
        <v>3059</v>
      </c>
      <c r="B3043" t="s">
        <v>3687</v>
      </c>
      <c r="C3043" t="s">
        <v>2401</v>
      </c>
      <c r="D3043" t="s">
        <v>1401</v>
      </c>
      <c r="E3043" s="1">
        <v>43027</v>
      </c>
      <c r="F3043" s="1">
        <v>43032</v>
      </c>
      <c r="G3043" t="s">
        <v>14</v>
      </c>
      <c r="H3043" s="6">
        <v>30.56</v>
      </c>
      <c r="I3043">
        <v>2</v>
      </c>
      <c r="J3043">
        <v>0</v>
      </c>
      <c r="K3043" s="6">
        <v>10.3904</v>
      </c>
      <c r="L3043">
        <f>YEAR(Table1[[#This Row],[Ship Date]])</f>
        <v>2017</v>
      </c>
      <c r="M3043" t="str">
        <f>TEXT(Table1[[#This Row],[Ship Date]],"mmm")</f>
        <v>Oct</v>
      </c>
      <c r="N3043">
        <f>ROUNDUP(MONTH(Table1[[#This Row],[Ship Date]])/3,0)</f>
        <v>4</v>
      </c>
    </row>
    <row r="3044" spans="1:14" x14ac:dyDescent="0.3">
      <c r="A3044">
        <v>3060</v>
      </c>
      <c r="B3044" t="s">
        <v>3687</v>
      </c>
      <c r="C3044" t="s">
        <v>2401</v>
      </c>
      <c r="D3044" t="s">
        <v>3688</v>
      </c>
      <c r="E3044" s="1">
        <v>43027</v>
      </c>
      <c r="F3044" s="1">
        <v>43032</v>
      </c>
      <c r="G3044" t="s">
        <v>14</v>
      </c>
      <c r="H3044" s="6">
        <v>24.367999999999999</v>
      </c>
      <c r="I3044">
        <v>2</v>
      </c>
      <c r="J3044">
        <v>0.2</v>
      </c>
      <c r="K3044" s="6">
        <v>-3.3506</v>
      </c>
      <c r="L3044">
        <f>YEAR(Table1[[#This Row],[Ship Date]])</f>
        <v>2017</v>
      </c>
      <c r="M3044" t="str">
        <f>TEXT(Table1[[#This Row],[Ship Date]],"mmm")</f>
        <v>Oct</v>
      </c>
      <c r="N3044">
        <f>ROUNDUP(MONTH(Table1[[#This Row],[Ship Date]])/3,0)</f>
        <v>4</v>
      </c>
    </row>
    <row r="3045" spans="1:14" x14ac:dyDescent="0.3">
      <c r="A3045">
        <v>3061</v>
      </c>
      <c r="B3045" t="s">
        <v>3689</v>
      </c>
      <c r="C3045" t="s">
        <v>3519</v>
      </c>
      <c r="D3045" t="s">
        <v>2810</v>
      </c>
      <c r="E3045" s="1">
        <v>42681</v>
      </c>
      <c r="F3045" s="1">
        <v>42686</v>
      </c>
      <c r="G3045" t="s">
        <v>22</v>
      </c>
      <c r="H3045" s="6">
        <v>119.976</v>
      </c>
      <c r="I3045">
        <v>3</v>
      </c>
      <c r="J3045">
        <v>0.2</v>
      </c>
      <c r="K3045" s="6">
        <v>22.4955</v>
      </c>
      <c r="L3045">
        <f>YEAR(Table1[[#This Row],[Ship Date]])</f>
        <v>2016</v>
      </c>
      <c r="M3045" t="str">
        <f>TEXT(Table1[[#This Row],[Ship Date]],"mmm")</f>
        <v>Nov</v>
      </c>
      <c r="N3045">
        <f>ROUNDUP(MONTH(Table1[[#This Row],[Ship Date]])/3,0)</f>
        <v>4</v>
      </c>
    </row>
    <row r="3046" spans="1:14" x14ac:dyDescent="0.3">
      <c r="A3046">
        <v>3062</v>
      </c>
      <c r="B3046" t="s">
        <v>3690</v>
      </c>
      <c r="C3046" t="s">
        <v>3691</v>
      </c>
      <c r="D3046" t="s">
        <v>1686</v>
      </c>
      <c r="E3046" s="1">
        <v>42797</v>
      </c>
      <c r="F3046" s="1">
        <v>42801</v>
      </c>
      <c r="G3046" t="s">
        <v>22</v>
      </c>
      <c r="H3046" s="6">
        <v>26.88</v>
      </c>
      <c r="I3046">
        <v>8</v>
      </c>
      <c r="J3046">
        <v>0.2</v>
      </c>
      <c r="K3046" s="6">
        <v>9.7439999999999998</v>
      </c>
      <c r="L3046">
        <f>YEAR(Table1[[#This Row],[Ship Date]])</f>
        <v>2017</v>
      </c>
      <c r="M3046" t="str">
        <f>TEXT(Table1[[#This Row],[Ship Date]],"mmm")</f>
        <v>Mar</v>
      </c>
      <c r="N3046">
        <f>ROUNDUP(MONTH(Table1[[#This Row],[Ship Date]])/3,0)</f>
        <v>1</v>
      </c>
    </row>
    <row r="3047" spans="1:14" x14ac:dyDescent="0.3">
      <c r="A3047">
        <v>3063</v>
      </c>
      <c r="B3047" t="s">
        <v>3692</v>
      </c>
      <c r="C3047" t="s">
        <v>1106</v>
      </c>
      <c r="D3047" t="s">
        <v>3693</v>
      </c>
      <c r="E3047" s="1">
        <v>42335</v>
      </c>
      <c r="F3047" s="1">
        <v>42337</v>
      </c>
      <c r="G3047" t="s">
        <v>82</v>
      </c>
      <c r="H3047" s="6">
        <v>83.97</v>
      </c>
      <c r="I3047">
        <v>3</v>
      </c>
      <c r="J3047">
        <v>0</v>
      </c>
      <c r="K3047" s="6">
        <v>23.511600000000001</v>
      </c>
      <c r="L3047">
        <f>YEAR(Table1[[#This Row],[Ship Date]])</f>
        <v>2015</v>
      </c>
      <c r="M3047" t="str">
        <f>TEXT(Table1[[#This Row],[Ship Date]],"mmm")</f>
        <v>Nov</v>
      </c>
      <c r="N3047">
        <f>ROUNDUP(MONTH(Table1[[#This Row],[Ship Date]])/3,0)</f>
        <v>4</v>
      </c>
    </row>
    <row r="3048" spans="1:14" x14ac:dyDescent="0.3">
      <c r="A3048">
        <v>3064</v>
      </c>
      <c r="B3048" t="s">
        <v>3692</v>
      </c>
      <c r="C3048" t="s">
        <v>1106</v>
      </c>
      <c r="D3048" t="s">
        <v>3694</v>
      </c>
      <c r="E3048" s="1">
        <v>42335</v>
      </c>
      <c r="F3048" s="1">
        <v>42337</v>
      </c>
      <c r="G3048" t="s">
        <v>82</v>
      </c>
      <c r="H3048" s="6">
        <v>104.97</v>
      </c>
      <c r="I3048">
        <v>3</v>
      </c>
      <c r="J3048">
        <v>0</v>
      </c>
      <c r="K3048" s="6">
        <v>7.3479000000000001</v>
      </c>
      <c r="L3048">
        <f>YEAR(Table1[[#This Row],[Ship Date]])</f>
        <v>2015</v>
      </c>
      <c r="M3048" t="str">
        <f>TEXT(Table1[[#This Row],[Ship Date]],"mmm")</f>
        <v>Nov</v>
      </c>
      <c r="N3048">
        <f>ROUNDUP(MONTH(Table1[[#This Row],[Ship Date]])/3,0)</f>
        <v>4</v>
      </c>
    </row>
    <row r="3049" spans="1:14" x14ac:dyDescent="0.3">
      <c r="A3049">
        <v>3065</v>
      </c>
      <c r="B3049" t="s">
        <v>3695</v>
      </c>
      <c r="C3049" t="s">
        <v>3696</v>
      </c>
      <c r="D3049" t="s">
        <v>158</v>
      </c>
      <c r="E3049" s="1">
        <v>42807</v>
      </c>
      <c r="F3049" s="1">
        <v>42812</v>
      </c>
      <c r="G3049" t="s">
        <v>14</v>
      </c>
      <c r="H3049" s="6">
        <v>90.8</v>
      </c>
      <c r="I3049">
        <v>8</v>
      </c>
      <c r="J3049">
        <v>0</v>
      </c>
      <c r="K3049" s="6">
        <v>25.423999999999999</v>
      </c>
      <c r="L3049">
        <f>YEAR(Table1[[#This Row],[Ship Date]])</f>
        <v>2017</v>
      </c>
      <c r="M3049" t="str">
        <f>TEXT(Table1[[#This Row],[Ship Date]],"mmm")</f>
        <v>Mar</v>
      </c>
      <c r="N3049">
        <f>ROUNDUP(MONTH(Table1[[#This Row],[Ship Date]])/3,0)</f>
        <v>1</v>
      </c>
    </row>
    <row r="3050" spans="1:14" x14ac:dyDescent="0.3">
      <c r="A3050">
        <v>3066</v>
      </c>
      <c r="B3050" t="s">
        <v>3695</v>
      </c>
      <c r="C3050" t="s">
        <v>3696</v>
      </c>
      <c r="D3050" t="s">
        <v>1513</v>
      </c>
      <c r="E3050" s="1">
        <v>42807</v>
      </c>
      <c r="F3050" s="1">
        <v>42812</v>
      </c>
      <c r="G3050" t="s">
        <v>14</v>
      </c>
      <c r="H3050" s="6">
        <v>140.73599999999999</v>
      </c>
      <c r="I3050">
        <v>8</v>
      </c>
      <c r="J3050">
        <v>0.2</v>
      </c>
      <c r="K3050" s="6">
        <v>49.257599999999996</v>
      </c>
      <c r="L3050">
        <f>YEAR(Table1[[#This Row],[Ship Date]])</f>
        <v>2017</v>
      </c>
      <c r="M3050" t="str">
        <f>TEXT(Table1[[#This Row],[Ship Date]],"mmm")</f>
        <v>Mar</v>
      </c>
      <c r="N3050">
        <f>ROUNDUP(MONTH(Table1[[#This Row],[Ship Date]])/3,0)</f>
        <v>1</v>
      </c>
    </row>
    <row r="3051" spans="1:14" x14ac:dyDescent="0.3">
      <c r="A3051">
        <v>3067</v>
      </c>
      <c r="B3051" t="s">
        <v>3695</v>
      </c>
      <c r="C3051" t="s">
        <v>3696</v>
      </c>
      <c r="D3051" t="s">
        <v>3697</v>
      </c>
      <c r="E3051" s="1">
        <v>42807</v>
      </c>
      <c r="F3051" s="1">
        <v>42812</v>
      </c>
      <c r="G3051" t="s">
        <v>14</v>
      </c>
      <c r="H3051" s="6">
        <v>214.95</v>
      </c>
      <c r="I3051">
        <v>5</v>
      </c>
      <c r="J3051">
        <v>0</v>
      </c>
      <c r="K3051" s="6">
        <v>88.129499999999993</v>
      </c>
      <c r="L3051">
        <f>YEAR(Table1[[#This Row],[Ship Date]])</f>
        <v>2017</v>
      </c>
      <c r="M3051" t="str">
        <f>TEXT(Table1[[#This Row],[Ship Date]],"mmm")</f>
        <v>Mar</v>
      </c>
      <c r="N3051">
        <f>ROUNDUP(MONTH(Table1[[#This Row],[Ship Date]])/3,0)</f>
        <v>1</v>
      </c>
    </row>
    <row r="3052" spans="1:14" x14ac:dyDescent="0.3">
      <c r="A3052">
        <v>3068</v>
      </c>
      <c r="B3052" t="s">
        <v>3695</v>
      </c>
      <c r="C3052" t="s">
        <v>3696</v>
      </c>
      <c r="D3052" t="s">
        <v>3698</v>
      </c>
      <c r="E3052" s="1">
        <v>42807</v>
      </c>
      <c r="F3052" s="1">
        <v>42812</v>
      </c>
      <c r="G3052" t="s">
        <v>14</v>
      </c>
      <c r="H3052" s="6">
        <v>45.36</v>
      </c>
      <c r="I3052">
        <v>7</v>
      </c>
      <c r="J3052">
        <v>0</v>
      </c>
      <c r="K3052" s="6">
        <v>21.7728</v>
      </c>
      <c r="L3052">
        <f>YEAR(Table1[[#This Row],[Ship Date]])</f>
        <v>2017</v>
      </c>
      <c r="M3052" t="str">
        <f>TEXT(Table1[[#This Row],[Ship Date]],"mmm")</f>
        <v>Mar</v>
      </c>
      <c r="N3052">
        <f>ROUNDUP(MONTH(Table1[[#This Row],[Ship Date]])/3,0)</f>
        <v>1</v>
      </c>
    </row>
    <row r="3053" spans="1:14" x14ac:dyDescent="0.3">
      <c r="A3053">
        <v>3069</v>
      </c>
      <c r="B3053" t="s">
        <v>3695</v>
      </c>
      <c r="C3053" t="s">
        <v>3696</v>
      </c>
      <c r="D3053" t="s">
        <v>3395</v>
      </c>
      <c r="E3053" s="1">
        <v>42807</v>
      </c>
      <c r="F3053" s="1">
        <v>42812</v>
      </c>
      <c r="G3053" t="s">
        <v>14</v>
      </c>
      <c r="H3053" s="6">
        <v>288.24</v>
      </c>
      <c r="I3053">
        <v>6</v>
      </c>
      <c r="J3053">
        <v>0</v>
      </c>
      <c r="K3053" s="6">
        <v>138.3552</v>
      </c>
      <c r="L3053">
        <f>YEAR(Table1[[#This Row],[Ship Date]])</f>
        <v>2017</v>
      </c>
      <c r="M3053" t="str">
        <f>TEXT(Table1[[#This Row],[Ship Date]],"mmm")</f>
        <v>Mar</v>
      </c>
      <c r="N3053">
        <f>ROUNDUP(MONTH(Table1[[#This Row],[Ship Date]])/3,0)</f>
        <v>1</v>
      </c>
    </row>
    <row r="3054" spans="1:14" x14ac:dyDescent="0.3">
      <c r="A3054">
        <v>3070</v>
      </c>
      <c r="B3054" t="s">
        <v>3699</v>
      </c>
      <c r="C3054" t="s">
        <v>2516</v>
      </c>
      <c r="D3054" t="s">
        <v>3644</v>
      </c>
      <c r="E3054" s="1">
        <v>43069</v>
      </c>
      <c r="F3054" s="1">
        <v>43069</v>
      </c>
      <c r="G3054" t="s">
        <v>656</v>
      </c>
      <c r="H3054" s="6">
        <v>663.93600000000004</v>
      </c>
      <c r="I3054">
        <v>4</v>
      </c>
      <c r="J3054">
        <v>0.2</v>
      </c>
      <c r="K3054" s="6">
        <v>82.992000000000004</v>
      </c>
      <c r="L3054">
        <f>YEAR(Table1[[#This Row],[Ship Date]])</f>
        <v>2017</v>
      </c>
      <c r="M3054" t="str">
        <f>TEXT(Table1[[#This Row],[Ship Date]],"mmm")</f>
        <v>Nov</v>
      </c>
      <c r="N3054">
        <f>ROUNDUP(MONTH(Table1[[#This Row],[Ship Date]])/3,0)</f>
        <v>4</v>
      </c>
    </row>
    <row r="3055" spans="1:14" x14ac:dyDescent="0.3">
      <c r="A3055">
        <v>3071</v>
      </c>
      <c r="B3055" t="s">
        <v>3700</v>
      </c>
      <c r="C3055" t="s">
        <v>1265</v>
      </c>
      <c r="D3055" t="s">
        <v>2383</v>
      </c>
      <c r="E3055" s="1">
        <v>41960</v>
      </c>
      <c r="F3055" s="1">
        <v>41965</v>
      </c>
      <c r="G3055" t="s">
        <v>22</v>
      </c>
      <c r="H3055" s="6">
        <v>2934.33</v>
      </c>
      <c r="I3055">
        <v>7</v>
      </c>
      <c r="J3055">
        <v>0</v>
      </c>
      <c r="K3055" s="6">
        <v>792.26909999999998</v>
      </c>
      <c r="L3055">
        <f>YEAR(Table1[[#This Row],[Ship Date]])</f>
        <v>2014</v>
      </c>
      <c r="M3055" t="str">
        <f>TEXT(Table1[[#This Row],[Ship Date]],"mmm")</f>
        <v>Nov</v>
      </c>
      <c r="N3055">
        <f>ROUNDUP(MONTH(Table1[[#This Row],[Ship Date]])/3,0)</f>
        <v>4</v>
      </c>
    </row>
    <row r="3056" spans="1:14" x14ac:dyDescent="0.3">
      <c r="A3056">
        <v>3072</v>
      </c>
      <c r="B3056" t="s">
        <v>3700</v>
      </c>
      <c r="C3056" t="s">
        <v>1265</v>
      </c>
      <c r="D3056" t="s">
        <v>3701</v>
      </c>
      <c r="E3056" s="1">
        <v>41960</v>
      </c>
      <c r="F3056" s="1">
        <v>41965</v>
      </c>
      <c r="G3056" t="s">
        <v>22</v>
      </c>
      <c r="H3056" s="6">
        <v>124.41</v>
      </c>
      <c r="I3056">
        <v>3</v>
      </c>
      <c r="J3056">
        <v>0</v>
      </c>
      <c r="K3056" s="6">
        <v>14.9292</v>
      </c>
      <c r="L3056">
        <f>YEAR(Table1[[#This Row],[Ship Date]])</f>
        <v>2014</v>
      </c>
      <c r="M3056" t="str">
        <f>TEXT(Table1[[#This Row],[Ship Date]],"mmm")</f>
        <v>Nov</v>
      </c>
      <c r="N3056">
        <f>ROUNDUP(MONTH(Table1[[#This Row],[Ship Date]])/3,0)</f>
        <v>4</v>
      </c>
    </row>
    <row r="3057" spans="1:14" x14ac:dyDescent="0.3">
      <c r="A3057">
        <v>3073</v>
      </c>
      <c r="B3057" t="s">
        <v>3700</v>
      </c>
      <c r="C3057" t="s">
        <v>1265</v>
      </c>
      <c r="D3057" t="s">
        <v>1420</v>
      </c>
      <c r="E3057" s="1">
        <v>41960</v>
      </c>
      <c r="F3057" s="1">
        <v>41965</v>
      </c>
      <c r="G3057" t="s">
        <v>22</v>
      </c>
      <c r="H3057" s="6">
        <v>57.75</v>
      </c>
      <c r="I3057">
        <v>5</v>
      </c>
      <c r="J3057">
        <v>0</v>
      </c>
      <c r="K3057" s="6">
        <v>26.565000000000001</v>
      </c>
      <c r="L3057">
        <f>YEAR(Table1[[#This Row],[Ship Date]])</f>
        <v>2014</v>
      </c>
      <c r="M3057" t="str">
        <f>TEXT(Table1[[#This Row],[Ship Date]],"mmm")</f>
        <v>Nov</v>
      </c>
      <c r="N3057">
        <f>ROUNDUP(MONTH(Table1[[#This Row],[Ship Date]])/3,0)</f>
        <v>4</v>
      </c>
    </row>
    <row r="3058" spans="1:14" x14ac:dyDescent="0.3">
      <c r="A3058">
        <v>3074</v>
      </c>
      <c r="B3058" t="s">
        <v>3702</v>
      </c>
      <c r="C3058" t="s">
        <v>1039</v>
      </c>
      <c r="D3058" t="s">
        <v>2970</v>
      </c>
      <c r="E3058" s="1">
        <v>42372</v>
      </c>
      <c r="F3058" s="1">
        <v>42374</v>
      </c>
      <c r="G3058" t="s">
        <v>82</v>
      </c>
      <c r="H3058" s="6">
        <v>114.46</v>
      </c>
      <c r="I3058">
        <v>2</v>
      </c>
      <c r="J3058">
        <v>0</v>
      </c>
      <c r="K3058" s="6">
        <v>28.614999999999998</v>
      </c>
      <c r="L3058">
        <f>YEAR(Table1[[#This Row],[Ship Date]])</f>
        <v>2016</v>
      </c>
      <c r="M3058" t="str">
        <f>TEXT(Table1[[#This Row],[Ship Date]],"mmm")</f>
        <v>Jan</v>
      </c>
      <c r="N3058">
        <f>ROUNDUP(MONTH(Table1[[#This Row],[Ship Date]])/3,0)</f>
        <v>1</v>
      </c>
    </row>
    <row r="3059" spans="1:14" x14ac:dyDescent="0.3">
      <c r="A3059">
        <v>3075</v>
      </c>
      <c r="B3059" t="s">
        <v>3703</v>
      </c>
      <c r="C3059" t="s">
        <v>395</v>
      </c>
      <c r="D3059" t="s">
        <v>1306</v>
      </c>
      <c r="E3059" s="1">
        <v>42280</v>
      </c>
      <c r="F3059" s="1">
        <v>42285</v>
      </c>
      <c r="G3059" t="s">
        <v>22</v>
      </c>
      <c r="H3059" s="6">
        <v>120.666</v>
      </c>
      <c r="I3059">
        <v>2</v>
      </c>
      <c r="J3059">
        <v>0.15</v>
      </c>
      <c r="K3059" s="6">
        <v>18.454799999999999</v>
      </c>
      <c r="L3059">
        <f>YEAR(Table1[[#This Row],[Ship Date]])</f>
        <v>2015</v>
      </c>
      <c r="M3059" t="str">
        <f>TEXT(Table1[[#This Row],[Ship Date]],"mmm")</f>
        <v>Oct</v>
      </c>
      <c r="N3059">
        <f>ROUNDUP(MONTH(Table1[[#This Row],[Ship Date]])/3,0)</f>
        <v>4</v>
      </c>
    </row>
    <row r="3060" spans="1:14" x14ac:dyDescent="0.3">
      <c r="A3060">
        <v>3076</v>
      </c>
      <c r="B3060" t="s">
        <v>3704</v>
      </c>
      <c r="C3060" t="s">
        <v>2099</v>
      </c>
      <c r="D3060" t="s">
        <v>775</v>
      </c>
      <c r="E3060" s="1">
        <v>41840</v>
      </c>
      <c r="F3060" s="1">
        <v>41844</v>
      </c>
      <c r="G3060" t="s">
        <v>22</v>
      </c>
      <c r="H3060" s="6">
        <v>342.86399999999998</v>
      </c>
      <c r="I3060">
        <v>3</v>
      </c>
      <c r="J3060">
        <v>0.2</v>
      </c>
      <c r="K3060" s="6">
        <v>38.572200000000002</v>
      </c>
      <c r="L3060">
        <f>YEAR(Table1[[#This Row],[Ship Date]])</f>
        <v>2014</v>
      </c>
      <c r="M3060" t="str">
        <f>TEXT(Table1[[#This Row],[Ship Date]],"mmm")</f>
        <v>Jul</v>
      </c>
      <c r="N3060">
        <f>ROUNDUP(MONTH(Table1[[#This Row],[Ship Date]])/3,0)</f>
        <v>3</v>
      </c>
    </row>
    <row r="3061" spans="1:14" x14ac:dyDescent="0.3">
      <c r="A3061">
        <v>3077</v>
      </c>
      <c r="B3061" t="s">
        <v>3704</v>
      </c>
      <c r="C3061" t="s">
        <v>2099</v>
      </c>
      <c r="D3061" t="s">
        <v>1916</v>
      </c>
      <c r="E3061" s="1">
        <v>41840</v>
      </c>
      <c r="F3061" s="1">
        <v>41844</v>
      </c>
      <c r="G3061" t="s">
        <v>22</v>
      </c>
      <c r="H3061" s="6">
        <v>16.739999999999998</v>
      </c>
      <c r="I3061">
        <v>5</v>
      </c>
      <c r="J3061">
        <v>0.6</v>
      </c>
      <c r="K3061" s="6">
        <v>-14.228999999999999</v>
      </c>
      <c r="L3061">
        <f>YEAR(Table1[[#This Row],[Ship Date]])</f>
        <v>2014</v>
      </c>
      <c r="M3061" t="str">
        <f>TEXT(Table1[[#This Row],[Ship Date]],"mmm")</f>
        <v>Jul</v>
      </c>
      <c r="N3061">
        <f>ROUNDUP(MONTH(Table1[[#This Row],[Ship Date]])/3,0)</f>
        <v>3</v>
      </c>
    </row>
    <row r="3062" spans="1:14" x14ac:dyDescent="0.3">
      <c r="A3062">
        <v>3078</v>
      </c>
      <c r="B3062" t="s">
        <v>3704</v>
      </c>
      <c r="C3062" t="s">
        <v>2099</v>
      </c>
      <c r="D3062" t="s">
        <v>973</v>
      </c>
      <c r="E3062" s="1">
        <v>41840</v>
      </c>
      <c r="F3062" s="1">
        <v>41844</v>
      </c>
      <c r="G3062" t="s">
        <v>22</v>
      </c>
      <c r="H3062" s="6">
        <v>981.37199999999996</v>
      </c>
      <c r="I3062">
        <v>2</v>
      </c>
      <c r="J3062">
        <v>0.3</v>
      </c>
      <c r="K3062" s="6">
        <v>-140.196</v>
      </c>
      <c r="L3062">
        <f>YEAR(Table1[[#This Row],[Ship Date]])</f>
        <v>2014</v>
      </c>
      <c r="M3062" t="str">
        <f>TEXT(Table1[[#This Row],[Ship Date]],"mmm")</f>
        <v>Jul</v>
      </c>
      <c r="N3062">
        <f>ROUNDUP(MONTH(Table1[[#This Row],[Ship Date]])/3,0)</f>
        <v>3</v>
      </c>
    </row>
    <row r="3063" spans="1:14" x14ac:dyDescent="0.3">
      <c r="A3063">
        <v>3079</v>
      </c>
      <c r="B3063" t="s">
        <v>3705</v>
      </c>
      <c r="C3063" t="s">
        <v>1853</v>
      </c>
      <c r="D3063" t="s">
        <v>377</v>
      </c>
      <c r="E3063" s="1">
        <v>41780</v>
      </c>
      <c r="F3063" s="1">
        <v>41784</v>
      </c>
      <c r="G3063" t="s">
        <v>22</v>
      </c>
      <c r="H3063" s="6">
        <v>31.84</v>
      </c>
      <c r="I3063">
        <v>8</v>
      </c>
      <c r="J3063">
        <v>0</v>
      </c>
      <c r="K3063" s="6">
        <v>10.507199999999999</v>
      </c>
      <c r="L3063">
        <f>YEAR(Table1[[#This Row],[Ship Date]])</f>
        <v>2014</v>
      </c>
      <c r="M3063" t="str">
        <f>TEXT(Table1[[#This Row],[Ship Date]],"mmm")</f>
        <v>May</v>
      </c>
      <c r="N3063">
        <f>ROUNDUP(MONTH(Table1[[#This Row],[Ship Date]])/3,0)</f>
        <v>2</v>
      </c>
    </row>
    <row r="3064" spans="1:14" x14ac:dyDescent="0.3">
      <c r="A3064">
        <v>3080</v>
      </c>
      <c r="B3064" t="s">
        <v>3706</v>
      </c>
      <c r="C3064" t="s">
        <v>3707</v>
      </c>
      <c r="D3064" t="s">
        <v>1197</v>
      </c>
      <c r="E3064" s="1">
        <v>42982</v>
      </c>
      <c r="F3064" s="1">
        <v>42983</v>
      </c>
      <c r="G3064" t="s">
        <v>82</v>
      </c>
      <c r="H3064" s="6">
        <v>12.96</v>
      </c>
      <c r="I3064">
        <v>2</v>
      </c>
      <c r="J3064">
        <v>0</v>
      </c>
      <c r="K3064" s="6">
        <v>6.2207999999999997</v>
      </c>
      <c r="L3064">
        <f>YEAR(Table1[[#This Row],[Ship Date]])</f>
        <v>2017</v>
      </c>
      <c r="M3064" t="str">
        <f>TEXT(Table1[[#This Row],[Ship Date]],"mmm")</f>
        <v>Sep</v>
      </c>
      <c r="N3064">
        <f>ROUNDUP(MONTH(Table1[[#This Row],[Ship Date]])/3,0)</f>
        <v>3</v>
      </c>
    </row>
    <row r="3065" spans="1:14" x14ac:dyDescent="0.3">
      <c r="A3065">
        <v>3081</v>
      </c>
      <c r="B3065" t="s">
        <v>3706</v>
      </c>
      <c r="C3065" t="s">
        <v>3707</v>
      </c>
      <c r="D3065" t="s">
        <v>1767</v>
      </c>
      <c r="E3065" s="1">
        <v>42982</v>
      </c>
      <c r="F3065" s="1">
        <v>42983</v>
      </c>
      <c r="G3065" t="s">
        <v>82</v>
      </c>
      <c r="H3065" s="6">
        <v>43.176000000000002</v>
      </c>
      <c r="I3065">
        <v>3</v>
      </c>
      <c r="J3065">
        <v>0.2</v>
      </c>
      <c r="K3065" s="6">
        <v>15.111599999999999</v>
      </c>
      <c r="L3065">
        <f>YEAR(Table1[[#This Row],[Ship Date]])</f>
        <v>2017</v>
      </c>
      <c r="M3065" t="str">
        <f>TEXT(Table1[[#This Row],[Ship Date]],"mmm")</f>
        <v>Sep</v>
      </c>
      <c r="N3065">
        <f>ROUNDUP(MONTH(Table1[[#This Row],[Ship Date]])/3,0)</f>
        <v>3</v>
      </c>
    </row>
    <row r="3066" spans="1:14" x14ac:dyDescent="0.3">
      <c r="A3066">
        <v>3082</v>
      </c>
      <c r="B3066" t="s">
        <v>3708</v>
      </c>
      <c r="C3066" t="s">
        <v>461</v>
      </c>
      <c r="D3066" t="s">
        <v>1474</v>
      </c>
      <c r="E3066" s="1">
        <v>42882</v>
      </c>
      <c r="F3066" s="1">
        <v>42888</v>
      </c>
      <c r="G3066" t="s">
        <v>22</v>
      </c>
      <c r="H3066" s="6">
        <v>58.34</v>
      </c>
      <c r="I3066">
        <v>2</v>
      </c>
      <c r="J3066">
        <v>0</v>
      </c>
      <c r="K3066" s="6">
        <v>28.0032</v>
      </c>
      <c r="L3066">
        <f>YEAR(Table1[[#This Row],[Ship Date]])</f>
        <v>2017</v>
      </c>
      <c r="M3066" t="str">
        <f>TEXT(Table1[[#This Row],[Ship Date]],"mmm")</f>
        <v>Jun</v>
      </c>
      <c r="N3066">
        <f>ROUNDUP(MONTH(Table1[[#This Row],[Ship Date]])/3,0)</f>
        <v>2</v>
      </c>
    </row>
    <row r="3067" spans="1:14" x14ac:dyDescent="0.3">
      <c r="A3067">
        <v>3083</v>
      </c>
      <c r="B3067" t="s">
        <v>3708</v>
      </c>
      <c r="C3067" t="s">
        <v>461</v>
      </c>
      <c r="D3067" t="s">
        <v>3350</v>
      </c>
      <c r="E3067" s="1">
        <v>42882</v>
      </c>
      <c r="F3067" s="1">
        <v>42888</v>
      </c>
      <c r="G3067" t="s">
        <v>22</v>
      </c>
      <c r="H3067" s="6">
        <v>539.97</v>
      </c>
      <c r="I3067">
        <v>3</v>
      </c>
      <c r="J3067">
        <v>0</v>
      </c>
      <c r="K3067" s="6">
        <v>134.99250000000001</v>
      </c>
      <c r="L3067">
        <f>YEAR(Table1[[#This Row],[Ship Date]])</f>
        <v>2017</v>
      </c>
      <c r="M3067" t="str">
        <f>TEXT(Table1[[#This Row],[Ship Date]],"mmm")</f>
        <v>Jun</v>
      </c>
      <c r="N3067">
        <f>ROUNDUP(MONTH(Table1[[#This Row],[Ship Date]])/3,0)</f>
        <v>2</v>
      </c>
    </row>
    <row r="3068" spans="1:14" x14ac:dyDescent="0.3">
      <c r="A3068">
        <v>3084</v>
      </c>
      <c r="B3068" t="s">
        <v>3709</v>
      </c>
      <c r="C3068" t="s">
        <v>937</v>
      </c>
      <c r="D3068" t="s">
        <v>389</v>
      </c>
      <c r="E3068" s="1">
        <v>41667</v>
      </c>
      <c r="F3068" s="1">
        <v>41673</v>
      </c>
      <c r="G3068" t="s">
        <v>22</v>
      </c>
      <c r="H3068" s="6">
        <v>3.9279999999999999</v>
      </c>
      <c r="I3068">
        <v>1</v>
      </c>
      <c r="J3068">
        <v>0.2</v>
      </c>
      <c r="K3068" s="6">
        <v>1.3257000000000001</v>
      </c>
      <c r="L3068">
        <f>YEAR(Table1[[#This Row],[Ship Date]])</f>
        <v>2014</v>
      </c>
      <c r="M3068" t="str">
        <f>TEXT(Table1[[#This Row],[Ship Date]],"mmm")</f>
        <v>Feb</v>
      </c>
      <c r="N3068">
        <f>ROUNDUP(MONTH(Table1[[#This Row],[Ship Date]])/3,0)</f>
        <v>1</v>
      </c>
    </row>
    <row r="3069" spans="1:14" x14ac:dyDescent="0.3">
      <c r="A3069">
        <v>3085</v>
      </c>
      <c r="B3069" t="s">
        <v>3710</v>
      </c>
      <c r="C3069" t="s">
        <v>3008</v>
      </c>
      <c r="D3069" t="s">
        <v>772</v>
      </c>
      <c r="E3069" s="1">
        <v>42775</v>
      </c>
      <c r="F3069" s="1">
        <v>42780</v>
      </c>
      <c r="G3069" t="s">
        <v>22</v>
      </c>
      <c r="H3069" s="6">
        <v>252.78399999999999</v>
      </c>
      <c r="I3069">
        <v>4</v>
      </c>
      <c r="J3069">
        <v>0.8</v>
      </c>
      <c r="K3069" s="6">
        <v>-417.09359999999998</v>
      </c>
      <c r="L3069">
        <f>YEAR(Table1[[#This Row],[Ship Date]])</f>
        <v>2017</v>
      </c>
      <c r="M3069" t="str">
        <f>TEXT(Table1[[#This Row],[Ship Date]],"mmm")</f>
        <v>Feb</v>
      </c>
      <c r="N3069">
        <f>ROUNDUP(MONTH(Table1[[#This Row],[Ship Date]])/3,0)</f>
        <v>1</v>
      </c>
    </row>
    <row r="3070" spans="1:14" x14ac:dyDescent="0.3">
      <c r="A3070">
        <v>3086</v>
      </c>
      <c r="B3070" t="s">
        <v>3710</v>
      </c>
      <c r="C3070" t="s">
        <v>3008</v>
      </c>
      <c r="D3070" t="s">
        <v>1364</v>
      </c>
      <c r="E3070" s="1">
        <v>42775</v>
      </c>
      <c r="F3070" s="1">
        <v>42780</v>
      </c>
      <c r="G3070" t="s">
        <v>22</v>
      </c>
      <c r="H3070" s="6">
        <v>127.98399999999999</v>
      </c>
      <c r="I3070">
        <v>2</v>
      </c>
      <c r="J3070">
        <v>0.2</v>
      </c>
      <c r="K3070" s="6">
        <v>15.997999999999999</v>
      </c>
      <c r="L3070">
        <f>YEAR(Table1[[#This Row],[Ship Date]])</f>
        <v>2017</v>
      </c>
      <c r="M3070" t="str">
        <f>TEXT(Table1[[#This Row],[Ship Date]],"mmm")</f>
        <v>Feb</v>
      </c>
      <c r="N3070">
        <f>ROUNDUP(MONTH(Table1[[#This Row],[Ship Date]])/3,0)</f>
        <v>1</v>
      </c>
    </row>
    <row r="3071" spans="1:14" x14ac:dyDescent="0.3">
      <c r="A3071">
        <v>3087</v>
      </c>
      <c r="B3071" t="s">
        <v>3710</v>
      </c>
      <c r="C3071" t="s">
        <v>3008</v>
      </c>
      <c r="D3071" t="s">
        <v>3637</v>
      </c>
      <c r="E3071" s="1">
        <v>42775</v>
      </c>
      <c r="F3071" s="1">
        <v>42780</v>
      </c>
      <c r="G3071" t="s">
        <v>22</v>
      </c>
      <c r="H3071" s="6">
        <v>3.984</v>
      </c>
      <c r="I3071">
        <v>2</v>
      </c>
      <c r="J3071">
        <v>0.6</v>
      </c>
      <c r="K3071" s="6">
        <v>-2.6892</v>
      </c>
      <c r="L3071">
        <f>YEAR(Table1[[#This Row],[Ship Date]])</f>
        <v>2017</v>
      </c>
      <c r="M3071" t="str">
        <f>TEXT(Table1[[#This Row],[Ship Date]],"mmm")</f>
        <v>Feb</v>
      </c>
      <c r="N3071">
        <f>ROUNDUP(MONTH(Table1[[#This Row],[Ship Date]])/3,0)</f>
        <v>1</v>
      </c>
    </row>
    <row r="3072" spans="1:14" x14ac:dyDescent="0.3">
      <c r="A3072">
        <v>3088</v>
      </c>
      <c r="B3072" t="s">
        <v>3710</v>
      </c>
      <c r="C3072" t="s">
        <v>3008</v>
      </c>
      <c r="D3072" t="s">
        <v>1678</v>
      </c>
      <c r="E3072" s="1">
        <v>42775</v>
      </c>
      <c r="F3072" s="1">
        <v>42780</v>
      </c>
      <c r="G3072" t="s">
        <v>22</v>
      </c>
      <c r="H3072" s="6">
        <v>12.992000000000001</v>
      </c>
      <c r="I3072">
        <v>2</v>
      </c>
      <c r="J3072">
        <v>0.8</v>
      </c>
      <c r="K3072" s="6">
        <v>-32.479999999999997</v>
      </c>
      <c r="L3072">
        <f>YEAR(Table1[[#This Row],[Ship Date]])</f>
        <v>2017</v>
      </c>
      <c r="M3072" t="str">
        <f>TEXT(Table1[[#This Row],[Ship Date]],"mmm")</f>
        <v>Feb</v>
      </c>
      <c r="N3072">
        <f>ROUNDUP(MONTH(Table1[[#This Row],[Ship Date]])/3,0)</f>
        <v>1</v>
      </c>
    </row>
    <row r="3073" spans="1:14" x14ac:dyDescent="0.3">
      <c r="A3073">
        <v>3089</v>
      </c>
      <c r="B3073" t="s">
        <v>3711</v>
      </c>
      <c r="C3073" t="s">
        <v>3230</v>
      </c>
      <c r="D3073" t="s">
        <v>2517</v>
      </c>
      <c r="E3073" s="1">
        <v>42825</v>
      </c>
      <c r="F3073" s="1">
        <v>42827</v>
      </c>
      <c r="G3073" t="s">
        <v>14</v>
      </c>
      <c r="H3073" s="6">
        <v>61</v>
      </c>
      <c r="I3073">
        <v>5</v>
      </c>
      <c r="J3073">
        <v>0</v>
      </c>
      <c r="K3073" s="6">
        <v>25.62</v>
      </c>
      <c r="L3073">
        <f>YEAR(Table1[[#This Row],[Ship Date]])</f>
        <v>2017</v>
      </c>
      <c r="M3073" t="str">
        <f>TEXT(Table1[[#This Row],[Ship Date]],"mmm")</f>
        <v>Apr</v>
      </c>
      <c r="N3073">
        <f>ROUNDUP(MONTH(Table1[[#This Row],[Ship Date]])/3,0)</f>
        <v>2</v>
      </c>
    </row>
    <row r="3074" spans="1:14" x14ac:dyDescent="0.3">
      <c r="A3074">
        <v>3090</v>
      </c>
      <c r="B3074" t="s">
        <v>3711</v>
      </c>
      <c r="C3074" t="s">
        <v>3230</v>
      </c>
      <c r="D3074" t="s">
        <v>3712</v>
      </c>
      <c r="E3074" s="1">
        <v>42825</v>
      </c>
      <c r="F3074" s="1">
        <v>42827</v>
      </c>
      <c r="G3074" t="s">
        <v>14</v>
      </c>
      <c r="H3074" s="6">
        <v>671.93</v>
      </c>
      <c r="I3074">
        <v>7</v>
      </c>
      <c r="J3074">
        <v>0</v>
      </c>
      <c r="K3074" s="6">
        <v>188.1404</v>
      </c>
      <c r="L3074">
        <f>YEAR(Table1[[#This Row],[Ship Date]])</f>
        <v>2017</v>
      </c>
      <c r="M3074" t="str">
        <f>TEXT(Table1[[#This Row],[Ship Date]],"mmm")</f>
        <v>Apr</v>
      </c>
      <c r="N3074">
        <f>ROUNDUP(MONTH(Table1[[#This Row],[Ship Date]])/3,0)</f>
        <v>2</v>
      </c>
    </row>
    <row r="3075" spans="1:14" x14ac:dyDescent="0.3">
      <c r="A3075">
        <v>3091</v>
      </c>
      <c r="B3075" t="s">
        <v>3713</v>
      </c>
      <c r="C3075" t="s">
        <v>25</v>
      </c>
      <c r="D3075" t="s">
        <v>1382</v>
      </c>
      <c r="E3075" s="1">
        <v>42432</v>
      </c>
      <c r="F3075" s="1">
        <v>42437</v>
      </c>
      <c r="G3075" t="s">
        <v>22</v>
      </c>
      <c r="H3075" s="6">
        <v>447.86</v>
      </c>
      <c r="I3075">
        <v>7</v>
      </c>
      <c r="J3075">
        <v>0</v>
      </c>
      <c r="K3075" s="6">
        <v>219.45140000000001</v>
      </c>
      <c r="L3075">
        <f>YEAR(Table1[[#This Row],[Ship Date]])</f>
        <v>2016</v>
      </c>
      <c r="M3075" t="str">
        <f>TEXT(Table1[[#This Row],[Ship Date]],"mmm")</f>
        <v>Mar</v>
      </c>
      <c r="N3075">
        <f>ROUNDUP(MONTH(Table1[[#This Row],[Ship Date]])/3,0)</f>
        <v>1</v>
      </c>
    </row>
    <row r="3076" spans="1:14" x14ac:dyDescent="0.3">
      <c r="A3076">
        <v>3092</v>
      </c>
      <c r="B3076" t="s">
        <v>3713</v>
      </c>
      <c r="C3076" t="s">
        <v>25</v>
      </c>
      <c r="D3076" t="s">
        <v>1375</v>
      </c>
      <c r="E3076" s="1">
        <v>42432</v>
      </c>
      <c r="F3076" s="1">
        <v>42437</v>
      </c>
      <c r="G3076" t="s">
        <v>22</v>
      </c>
      <c r="H3076" s="6">
        <v>479.95</v>
      </c>
      <c r="I3076">
        <v>5</v>
      </c>
      <c r="J3076">
        <v>0</v>
      </c>
      <c r="K3076" s="6">
        <v>129.5865</v>
      </c>
      <c r="L3076">
        <f>YEAR(Table1[[#This Row],[Ship Date]])</f>
        <v>2016</v>
      </c>
      <c r="M3076" t="str">
        <f>TEXT(Table1[[#This Row],[Ship Date]],"mmm")</f>
        <v>Mar</v>
      </c>
      <c r="N3076">
        <f>ROUNDUP(MONTH(Table1[[#This Row],[Ship Date]])/3,0)</f>
        <v>1</v>
      </c>
    </row>
    <row r="3077" spans="1:14" x14ac:dyDescent="0.3">
      <c r="A3077">
        <v>3093</v>
      </c>
      <c r="B3077" t="s">
        <v>3713</v>
      </c>
      <c r="C3077" t="s">
        <v>25</v>
      </c>
      <c r="D3077" t="s">
        <v>3714</v>
      </c>
      <c r="E3077" s="1">
        <v>42432</v>
      </c>
      <c r="F3077" s="1">
        <v>42437</v>
      </c>
      <c r="G3077" t="s">
        <v>22</v>
      </c>
      <c r="H3077" s="6">
        <v>166.44</v>
      </c>
      <c r="I3077">
        <v>3</v>
      </c>
      <c r="J3077">
        <v>0</v>
      </c>
      <c r="K3077" s="6">
        <v>79.891199999999998</v>
      </c>
      <c r="L3077">
        <f>YEAR(Table1[[#This Row],[Ship Date]])</f>
        <v>2016</v>
      </c>
      <c r="M3077" t="str">
        <f>TEXT(Table1[[#This Row],[Ship Date]],"mmm")</f>
        <v>Mar</v>
      </c>
      <c r="N3077">
        <f>ROUNDUP(MONTH(Table1[[#This Row],[Ship Date]])/3,0)</f>
        <v>1</v>
      </c>
    </row>
    <row r="3078" spans="1:14" x14ac:dyDescent="0.3">
      <c r="A3078">
        <v>3094</v>
      </c>
      <c r="B3078" t="s">
        <v>3715</v>
      </c>
      <c r="C3078" t="s">
        <v>628</v>
      </c>
      <c r="D3078" t="s">
        <v>1142</v>
      </c>
      <c r="E3078" s="1">
        <v>42239</v>
      </c>
      <c r="F3078" s="1">
        <v>42239</v>
      </c>
      <c r="G3078" t="s">
        <v>656</v>
      </c>
      <c r="H3078" s="6">
        <v>31.68</v>
      </c>
      <c r="I3078">
        <v>4</v>
      </c>
      <c r="J3078">
        <v>0.2</v>
      </c>
      <c r="K3078" s="6">
        <v>2.7719999999999998</v>
      </c>
      <c r="L3078">
        <f>YEAR(Table1[[#This Row],[Ship Date]])</f>
        <v>2015</v>
      </c>
      <c r="M3078" t="str">
        <f>TEXT(Table1[[#This Row],[Ship Date]],"mmm")</f>
        <v>Aug</v>
      </c>
      <c r="N3078">
        <f>ROUNDUP(MONTH(Table1[[#This Row],[Ship Date]])/3,0)</f>
        <v>3</v>
      </c>
    </row>
    <row r="3079" spans="1:14" x14ac:dyDescent="0.3">
      <c r="A3079">
        <v>3095</v>
      </c>
      <c r="B3079" t="s">
        <v>3715</v>
      </c>
      <c r="C3079" t="s">
        <v>628</v>
      </c>
      <c r="D3079" t="s">
        <v>2577</v>
      </c>
      <c r="E3079" s="1">
        <v>42239</v>
      </c>
      <c r="F3079" s="1">
        <v>42239</v>
      </c>
      <c r="G3079" t="s">
        <v>656</v>
      </c>
      <c r="H3079" s="6">
        <v>10.368</v>
      </c>
      <c r="I3079">
        <v>2</v>
      </c>
      <c r="J3079">
        <v>0.2</v>
      </c>
      <c r="K3079" s="6">
        <v>3.6288</v>
      </c>
      <c r="L3079">
        <f>YEAR(Table1[[#This Row],[Ship Date]])</f>
        <v>2015</v>
      </c>
      <c r="M3079" t="str">
        <f>TEXT(Table1[[#This Row],[Ship Date]],"mmm")</f>
        <v>Aug</v>
      </c>
      <c r="N3079">
        <f>ROUNDUP(MONTH(Table1[[#This Row],[Ship Date]])/3,0)</f>
        <v>3</v>
      </c>
    </row>
    <row r="3080" spans="1:14" x14ac:dyDescent="0.3">
      <c r="A3080">
        <v>3096</v>
      </c>
      <c r="B3080" t="s">
        <v>3715</v>
      </c>
      <c r="C3080" t="s">
        <v>628</v>
      </c>
      <c r="D3080" t="s">
        <v>2207</v>
      </c>
      <c r="E3080" s="1">
        <v>42239</v>
      </c>
      <c r="F3080" s="1">
        <v>42239</v>
      </c>
      <c r="G3080" t="s">
        <v>656</v>
      </c>
      <c r="H3080" s="6">
        <v>12.032</v>
      </c>
      <c r="I3080">
        <v>8</v>
      </c>
      <c r="J3080">
        <v>0.2</v>
      </c>
      <c r="K3080" s="6">
        <v>2.2559999999999998</v>
      </c>
      <c r="L3080">
        <f>YEAR(Table1[[#This Row],[Ship Date]])</f>
        <v>2015</v>
      </c>
      <c r="M3080" t="str">
        <f>TEXT(Table1[[#This Row],[Ship Date]],"mmm")</f>
        <v>Aug</v>
      </c>
      <c r="N3080">
        <f>ROUNDUP(MONTH(Table1[[#This Row],[Ship Date]])/3,0)</f>
        <v>3</v>
      </c>
    </row>
    <row r="3081" spans="1:14" x14ac:dyDescent="0.3">
      <c r="A3081">
        <v>3097</v>
      </c>
      <c r="B3081" t="s">
        <v>3715</v>
      </c>
      <c r="C3081" t="s">
        <v>628</v>
      </c>
      <c r="D3081" t="s">
        <v>676</v>
      </c>
      <c r="E3081" s="1">
        <v>42239</v>
      </c>
      <c r="F3081" s="1">
        <v>42239</v>
      </c>
      <c r="G3081" t="s">
        <v>656</v>
      </c>
      <c r="H3081" s="6">
        <v>5.7679999999999998</v>
      </c>
      <c r="I3081">
        <v>2</v>
      </c>
      <c r="J3081">
        <v>0.8</v>
      </c>
      <c r="K3081" s="6">
        <v>-13.5548</v>
      </c>
      <c r="L3081">
        <f>YEAR(Table1[[#This Row],[Ship Date]])</f>
        <v>2015</v>
      </c>
      <c r="M3081" t="str">
        <f>TEXT(Table1[[#This Row],[Ship Date]],"mmm")</f>
        <v>Aug</v>
      </c>
      <c r="N3081">
        <f>ROUNDUP(MONTH(Table1[[#This Row],[Ship Date]])/3,0)</f>
        <v>3</v>
      </c>
    </row>
    <row r="3082" spans="1:14" x14ac:dyDescent="0.3">
      <c r="A3082">
        <v>3098</v>
      </c>
      <c r="B3082" t="s">
        <v>3716</v>
      </c>
      <c r="C3082" t="s">
        <v>227</v>
      </c>
      <c r="D3082" t="s">
        <v>645</v>
      </c>
      <c r="E3082" s="1">
        <v>42852</v>
      </c>
      <c r="F3082" s="1">
        <v>42856</v>
      </c>
      <c r="G3082" t="s">
        <v>22</v>
      </c>
      <c r="H3082" s="6">
        <v>33.119999999999997</v>
      </c>
      <c r="I3082">
        <v>4</v>
      </c>
      <c r="J3082">
        <v>0.2</v>
      </c>
      <c r="K3082" s="6">
        <v>11.592000000000001</v>
      </c>
      <c r="L3082">
        <f>YEAR(Table1[[#This Row],[Ship Date]])</f>
        <v>2017</v>
      </c>
      <c r="M3082" t="str">
        <f>TEXT(Table1[[#This Row],[Ship Date]],"mmm")</f>
        <v>May</v>
      </c>
      <c r="N3082">
        <f>ROUNDUP(MONTH(Table1[[#This Row],[Ship Date]])/3,0)</f>
        <v>2</v>
      </c>
    </row>
    <row r="3083" spans="1:14" x14ac:dyDescent="0.3">
      <c r="A3083">
        <v>3099</v>
      </c>
      <c r="B3083" t="s">
        <v>3716</v>
      </c>
      <c r="C3083" t="s">
        <v>227</v>
      </c>
      <c r="D3083" t="s">
        <v>637</v>
      </c>
      <c r="E3083" s="1">
        <v>42852</v>
      </c>
      <c r="F3083" s="1">
        <v>42856</v>
      </c>
      <c r="G3083" t="s">
        <v>22</v>
      </c>
      <c r="H3083" s="6">
        <v>220.26560000000001</v>
      </c>
      <c r="I3083">
        <v>4</v>
      </c>
      <c r="J3083">
        <v>0.32</v>
      </c>
      <c r="K3083" s="6">
        <v>-42.1096</v>
      </c>
      <c r="L3083">
        <f>YEAR(Table1[[#This Row],[Ship Date]])</f>
        <v>2017</v>
      </c>
      <c r="M3083" t="str">
        <f>TEXT(Table1[[#This Row],[Ship Date]],"mmm")</f>
        <v>May</v>
      </c>
      <c r="N3083">
        <f>ROUNDUP(MONTH(Table1[[#This Row],[Ship Date]])/3,0)</f>
        <v>2</v>
      </c>
    </row>
    <row r="3084" spans="1:14" x14ac:dyDescent="0.3">
      <c r="A3084">
        <v>3100</v>
      </c>
      <c r="B3084" t="s">
        <v>3717</v>
      </c>
      <c r="C3084" t="s">
        <v>1774</v>
      </c>
      <c r="D3084" t="s">
        <v>3243</v>
      </c>
      <c r="E3084" s="1">
        <v>42839</v>
      </c>
      <c r="F3084" s="1">
        <v>42844</v>
      </c>
      <c r="G3084" t="s">
        <v>22</v>
      </c>
      <c r="H3084" s="6">
        <v>10.776</v>
      </c>
      <c r="I3084">
        <v>3</v>
      </c>
      <c r="J3084">
        <v>0.2</v>
      </c>
      <c r="K3084" s="6">
        <v>3.5022000000000002</v>
      </c>
      <c r="L3084">
        <f>YEAR(Table1[[#This Row],[Ship Date]])</f>
        <v>2017</v>
      </c>
      <c r="M3084" t="str">
        <f>TEXT(Table1[[#This Row],[Ship Date]],"mmm")</f>
        <v>Apr</v>
      </c>
      <c r="N3084">
        <f>ROUNDUP(MONTH(Table1[[#This Row],[Ship Date]])/3,0)</f>
        <v>2</v>
      </c>
    </row>
    <row r="3085" spans="1:14" x14ac:dyDescent="0.3">
      <c r="A3085">
        <v>3101</v>
      </c>
      <c r="B3085" t="s">
        <v>3717</v>
      </c>
      <c r="C3085" t="s">
        <v>1774</v>
      </c>
      <c r="D3085" t="s">
        <v>1493</v>
      </c>
      <c r="E3085" s="1">
        <v>42839</v>
      </c>
      <c r="F3085" s="1">
        <v>42844</v>
      </c>
      <c r="G3085" t="s">
        <v>22</v>
      </c>
      <c r="H3085" s="6">
        <v>242.352</v>
      </c>
      <c r="I3085">
        <v>3</v>
      </c>
      <c r="J3085">
        <v>0.2</v>
      </c>
      <c r="K3085" s="6">
        <v>9.0882000000000005</v>
      </c>
      <c r="L3085">
        <f>YEAR(Table1[[#This Row],[Ship Date]])</f>
        <v>2017</v>
      </c>
      <c r="M3085" t="str">
        <f>TEXT(Table1[[#This Row],[Ship Date]],"mmm")</f>
        <v>Apr</v>
      </c>
      <c r="N3085">
        <f>ROUNDUP(MONTH(Table1[[#This Row],[Ship Date]])/3,0)</f>
        <v>2</v>
      </c>
    </row>
    <row r="3086" spans="1:14" x14ac:dyDescent="0.3">
      <c r="A3086">
        <v>3102</v>
      </c>
      <c r="B3086" t="s">
        <v>3718</v>
      </c>
      <c r="C3086" t="s">
        <v>3719</v>
      </c>
      <c r="D3086" t="s">
        <v>825</v>
      </c>
      <c r="E3086" s="1">
        <v>43091</v>
      </c>
      <c r="F3086" s="1">
        <v>43096</v>
      </c>
      <c r="G3086" t="s">
        <v>14</v>
      </c>
      <c r="H3086" s="6">
        <v>695.16</v>
      </c>
      <c r="I3086">
        <v>6</v>
      </c>
      <c r="J3086">
        <v>0</v>
      </c>
      <c r="K3086" s="6">
        <v>34.758000000000003</v>
      </c>
      <c r="L3086">
        <f>YEAR(Table1[[#This Row],[Ship Date]])</f>
        <v>2017</v>
      </c>
      <c r="M3086" t="str">
        <f>TEXT(Table1[[#This Row],[Ship Date]],"mmm")</f>
        <v>Dec</v>
      </c>
      <c r="N3086">
        <f>ROUNDUP(MONTH(Table1[[#This Row],[Ship Date]])/3,0)</f>
        <v>4</v>
      </c>
    </row>
    <row r="3087" spans="1:14" x14ac:dyDescent="0.3">
      <c r="A3087">
        <v>3103</v>
      </c>
      <c r="B3087" t="s">
        <v>3718</v>
      </c>
      <c r="C3087" t="s">
        <v>3719</v>
      </c>
      <c r="D3087" t="s">
        <v>3720</v>
      </c>
      <c r="E3087" s="1">
        <v>43091</v>
      </c>
      <c r="F3087" s="1">
        <v>43096</v>
      </c>
      <c r="G3087" t="s">
        <v>14</v>
      </c>
      <c r="H3087" s="6">
        <v>220.98</v>
      </c>
      <c r="I3087">
        <v>1</v>
      </c>
      <c r="J3087">
        <v>0</v>
      </c>
      <c r="K3087" s="6">
        <v>50.825400000000002</v>
      </c>
      <c r="L3087">
        <f>YEAR(Table1[[#This Row],[Ship Date]])</f>
        <v>2017</v>
      </c>
      <c r="M3087" t="str">
        <f>TEXT(Table1[[#This Row],[Ship Date]],"mmm")</f>
        <v>Dec</v>
      </c>
      <c r="N3087">
        <f>ROUNDUP(MONTH(Table1[[#This Row],[Ship Date]])/3,0)</f>
        <v>4</v>
      </c>
    </row>
    <row r="3088" spans="1:14" x14ac:dyDescent="0.3">
      <c r="A3088">
        <v>3104</v>
      </c>
      <c r="B3088" t="s">
        <v>3721</v>
      </c>
      <c r="C3088" t="s">
        <v>3445</v>
      </c>
      <c r="D3088" t="s">
        <v>3722</v>
      </c>
      <c r="E3088" s="1">
        <v>42712</v>
      </c>
      <c r="F3088" s="1">
        <v>42716</v>
      </c>
      <c r="G3088" t="s">
        <v>22</v>
      </c>
      <c r="H3088" s="6">
        <v>12.957000000000001</v>
      </c>
      <c r="I3088">
        <v>7</v>
      </c>
      <c r="J3088">
        <v>0.7</v>
      </c>
      <c r="K3088" s="6">
        <v>-9.5017999999999994</v>
      </c>
      <c r="L3088">
        <f>YEAR(Table1[[#This Row],[Ship Date]])</f>
        <v>2016</v>
      </c>
      <c r="M3088" t="str">
        <f>TEXT(Table1[[#This Row],[Ship Date]],"mmm")</f>
        <v>Dec</v>
      </c>
      <c r="N3088">
        <f>ROUNDUP(MONTH(Table1[[#This Row],[Ship Date]])/3,0)</f>
        <v>4</v>
      </c>
    </row>
    <row r="3089" spans="1:14" x14ac:dyDescent="0.3">
      <c r="A3089">
        <v>3105</v>
      </c>
      <c r="B3089" t="s">
        <v>3723</v>
      </c>
      <c r="C3089" t="s">
        <v>3724</v>
      </c>
      <c r="D3089" t="s">
        <v>3725</v>
      </c>
      <c r="E3089" s="1">
        <v>42817</v>
      </c>
      <c r="F3089" s="1">
        <v>42823</v>
      </c>
      <c r="G3089" t="s">
        <v>22</v>
      </c>
      <c r="H3089" s="6">
        <v>25.68</v>
      </c>
      <c r="I3089">
        <v>6</v>
      </c>
      <c r="J3089">
        <v>0</v>
      </c>
      <c r="K3089" s="6">
        <v>11.555999999999999</v>
      </c>
      <c r="L3089">
        <f>YEAR(Table1[[#This Row],[Ship Date]])</f>
        <v>2017</v>
      </c>
      <c r="M3089" t="str">
        <f>TEXT(Table1[[#This Row],[Ship Date]],"mmm")</f>
        <v>Mar</v>
      </c>
      <c r="N3089">
        <f>ROUNDUP(MONTH(Table1[[#This Row],[Ship Date]])/3,0)</f>
        <v>1</v>
      </c>
    </row>
    <row r="3090" spans="1:14" x14ac:dyDescent="0.3">
      <c r="A3090">
        <v>3106</v>
      </c>
      <c r="B3090" t="s">
        <v>3726</v>
      </c>
      <c r="C3090" t="s">
        <v>768</v>
      </c>
      <c r="D3090" t="s">
        <v>1059</v>
      </c>
      <c r="E3090" s="1">
        <v>42576</v>
      </c>
      <c r="F3090" s="1">
        <v>42580</v>
      </c>
      <c r="G3090" t="s">
        <v>22</v>
      </c>
      <c r="H3090" s="6">
        <v>15.712</v>
      </c>
      <c r="I3090">
        <v>4</v>
      </c>
      <c r="J3090">
        <v>0.2</v>
      </c>
      <c r="K3090" s="6">
        <v>5.6955999999999998</v>
      </c>
      <c r="L3090">
        <f>YEAR(Table1[[#This Row],[Ship Date]])</f>
        <v>2016</v>
      </c>
      <c r="M3090" t="str">
        <f>TEXT(Table1[[#This Row],[Ship Date]],"mmm")</f>
        <v>Jul</v>
      </c>
      <c r="N3090">
        <f>ROUNDUP(MONTH(Table1[[#This Row],[Ship Date]])/3,0)</f>
        <v>3</v>
      </c>
    </row>
    <row r="3091" spans="1:14" x14ac:dyDescent="0.3">
      <c r="A3091">
        <v>3107</v>
      </c>
      <c r="B3091" t="s">
        <v>3727</v>
      </c>
      <c r="C3091" t="s">
        <v>2014</v>
      </c>
      <c r="D3091" t="s">
        <v>1750</v>
      </c>
      <c r="E3091" s="1">
        <v>42926</v>
      </c>
      <c r="F3091" s="1">
        <v>42930</v>
      </c>
      <c r="G3091" t="s">
        <v>22</v>
      </c>
      <c r="H3091" s="6">
        <v>298.464</v>
      </c>
      <c r="I3091">
        <v>6</v>
      </c>
      <c r="J3091">
        <v>0.2</v>
      </c>
      <c r="K3091" s="6">
        <v>26.115600000000001</v>
      </c>
      <c r="L3091">
        <f>YEAR(Table1[[#This Row],[Ship Date]])</f>
        <v>2017</v>
      </c>
      <c r="M3091" t="str">
        <f>TEXT(Table1[[#This Row],[Ship Date]],"mmm")</f>
        <v>Jul</v>
      </c>
      <c r="N3091">
        <f>ROUNDUP(MONTH(Table1[[#This Row],[Ship Date]])/3,0)</f>
        <v>3</v>
      </c>
    </row>
    <row r="3092" spans="1:14" x14ac:dyDescent="0.3">
      <c r="A3092">
        <v>3108</v>
      </c>
      <c r="B3092" t="s">
        <v>3728</v>
      </c>
      <c r="C3092" t="s">
        <v>34</v>
      </c>
      <c r="D3092" t="s">
        <v>3729</v>
      </c>
      <c r="E3092" s="1">
        <v>42568</v>
      </c>
      <c r="F3092" s="1">
        <v>42573</v>
      </c>
      <c r="G3092" t="s">
        <v>22</v>
      </c>
      <c r="H3092" s="6">
        <v>21.93</v>
      </c>
      <c r="I3092">
        <v>3</v>
      </c>
      <c r="J3092">
        <v>0</v>
      </c>
      <c r="K3092" s="6">
        <v>10.0878</v>
      </c>
      <c r="L3092">
        <f>YEAR(Table1[[#This Row],[Ship Date]])</f>
        <v>2016</v>
      </c>
      <c r="M3092" t="str">
        <f>TEXT(Table1[[#This Row],[Ship Date]],"mmm")</f>
        <v>Jul</v>
      </c>
      <c r="N3092">
        <f>ROUNDUP(MONTH(Table1[[#This Row],[Ship Date]])/3,0)</f>
        <v>3</v>
      </c>
    </row>
    <row r="3093" spans="1:14" x14ac:dyDescent="0.3">
      <c r="A3093">
        <v>3109</v>
      </c>
      <c r="B3093" t="s">
        <v>3728</v>
      </c>
      <c r="C3093" t="s">
        <v>34</v>
      </c>
      <c r="D3093" t="s">
        <v>1851</v>
      </c>
      <c r="E3093" s="1">
        <v>42568</v>
      </c>
      <c r="F3093" s="1">
        <v>42573</v>
      </c>
      <c r="G3093" t="s">
        <v>22</v>
      </c>
      <c r="H3093" s="6">
        <v>242.94</v>
      </c>
      <c r="I3093">
        <v>3</v>
      </c>
      <c r="J3093">
        <v>0</v>
      </c>
      <c r="K3093" s="6">
        <v>4.8587999999999996</v>
      </c>
      <c r="L3093">
        <f>YEAR(Table1[[#This Row],[Ship Date]])</f>
        <v>2016</v>
      </c>
      <c r="M3093" t="str">
        <f>TEXT(Table1[[#This Row],[Ship Date]],"mmm")</f>
        <v>Jul</v>
      </c>
      <c r="N3093">
        <f>ROUNDUP(MONTH(Table1[[#This Row],[Ship Date]])/3,0)</f>
        <v>3</v>
      </c>
    </row>
    <row r="3094" spans="1:14" x14ac:dyDescent="0.3">
      <c r="A3094">
        <v>3110</v>
      </c>
      <c r="B3094" t="s">
        <v>3728</v>
      </c>
      <c r="C3094" t="s">
        <v>34</v>
      </c>
      <c r="D3094" t="s">
        <v>1762</v>
      </c>
      <c r="E3094" s="1">
        <v>42568</v>
      </c>
      <c r="F3094" s="1">
        <v>42573</v>
      </c>
      <c r="G3094" t="s">
        <v>22</v>
      </c>
      <c r="H3094" s="6">
        <v>7.64</v>
      </c>
      <c r="I3094">
        <v>1</v>
      </c>
      <c r="J3094">
        <v>0</v>
      </c>
      <c r="K3094" s="6">
        <v>3.7435999999999998</v>
      </c>
      <c r="L3094">
        <f>YEAR(Table1[[#This Row],[Ship Date]])</f>
        <v>2016</v>
      </c>
      <c r="M3094" t="str">
        <f>TEXT(Table1[[#This Row],[Ship Date]],"mmm")</f>
        <v>Jul</v>
      </c>
      <c r="N3094">
        <f>ROUNDUP(MONTH(Table1[[#This Row],[Ship Date]])/3,0)</f>
        <v>3</v>
      </c>
    </row>
    <row r="3095" spans="1:14" x14ac:dyDescent="0.3">
      <c r="A3095">
        <v>3111</v>
      </c>
      <c r="B3095" t="s">
        <v>3728</v>
      </c>
      <c r="C3095" t="s">
        <v>34</v>
      </c>
      <c r="D3095" t="s">
        <v>1115</v>
      </c>
      <c r="E3095" s="1">
        <v>42568</v>
      </c>
      <c r="F3095" s="1">
        <v>42573</v>
      </c>
      <c r="G3095" t="s">
        <v>22</v>
      </c>
      <c r="H3095" s="6">
        <v>51.84</v>
      </c>
      <c r="I3095">
        <v>8</v>
      </c>
      <c r="J3095">
        <v>0</v>
      </c>
      <c r="K3095" s="6">
        <v>25.401599999999998</v>
      </c>
      <c r="L3095">
        <f>YEAR(Table1[[#This Row],[Ship Date]])</f>
        <v>2016</v>
      </c>
      <c r="M3095" t="str">
        <f>TEXT(Table1[[#This Row],[Ship Date]],"mmm")</f>
        <v>Jul</v>
      </c>
      <c r="N3095">
        <f>ROUNDUP(MONTH(Table1[[#This Row],[Ship Date]])/3,0)</f>
        <v>3</v>
      </c>
    </row>
    <row r="3096" spans="1:14" x14ac:dyDescent="0.3">
      <c r="A3096">
        <v>3112</v>
      </c>
      <c r="B3096" t="s">
        <v>3728</v>
      </c>
      <c r="C3096" t="s">
        <v>34</v>
      </c>
      <c r="D3096" t="s">
        <v>2844</v>
      </c>
      <c r="E3096" s="1">
        <v>42568</v>
      </c>
      <c r="F3096" s="1">
        <v>42573</v>
      </c>
      <c r="G3096" t="s">
        <v>22</v>
      </c>
      <c r="H3096" s="6">
        <v>265.17</v>
      </c>
      <c r="I3096">
        <v>1</v>
      </c>
      <c r="J3096">
        <v>0</v>
      </c>
      <c r="K3096" s="6">
        <v>47.730600000000003</v>
      </c>
      <c r="L3096">
        <f>YEAR(Table1[[#This Row],[Ship Date]])</f>
        <v>2016</v>
      </c>
      <c r="M3096" t="str">
        <f>TEXT(Table1[[#This Row],[Ship Date]],"mmm")</f>
        <v>Jul</v>
      </c>
      <c r="N3096">
        <f>ROUNDUP(MONTH(Table1[[#This Row],[Ship Date]])/3,0)</f>
        <v>3</v>
      </c>
    </row>
    <row r="3097" spans="1:14" x14ac:dyDescent="0.3">
      <c r="A3097">
        <v>3113</v>
      </c>
      <c r="B3097" t="s">
        <v>3730</v>
      </c>
      <c r="C3097" t="s">
        <v>2206</v>
      </c>
      <c r="D3097" t="s">
        <v>3731</v>
      </c>
      <c r="E3097" s="1">
        <v>42605</v>
      </c>
      <c r="F3097" s="1">
        <v>42612</v>
      </c>
      <c r="G3097" t="s">
        <v>22</v>
      </c>
      <c r="H3097" s="6">
        <v>837.6</v>
      </c>
      <c r="I3097">
        <v>3</v>
      </c>
      <c r="J3097">
        <v>0.2</v>
      </c>
      <c r="K3097" s="6">
        <v>62.82</v>
      </c>
      <c r="L3097">
        <f>YEAR(Table1[[#This Row],[Ship Date]])</f>
        <v>2016</v>
      </c>
      <c r="M3097" t="str">
        <f>TEXT(Table1[[#This Row],[Ship Date]],"mmm")</f>
        <v>Aug</v>
      </c>
      <c r="N3097">
        <f>ROUNDUP(MONTH(Table1[[#This Row],[Ship Date]])/3,0)</f>
        <v>3</v>
      </c>
    </row>
    <row r="3098" spans="1:14" x14ac:dyDescent="0.3">
      <c r="A3098">
        <v>3114</v>
      </c>
      <c r="B3098" t="s">
        <v>3730</v>
      </c>
      <c r="C3098" t="s">
        <v>2206</v>
      </c>
      <c r="D3098" t="s">
        <v>238</v>
      </c>
      <c r="E3098" s="1">
        <v>42605</v>
      </c>
      <c r="F3098" s="1">
        <v>42612</v>
      </c>
      <c r="G3098" t="s">
        <v>22</v>
      </c>
      <c r="H3098" s="6">
        <v>135.9</v>
      </c>
      <c r="I3098">
        <v>5</v>
      </c>
      <c r="J3098">
        <v>0</v>
      </c>
      <c r="K3098" s="6">
        <v>63.872999999999998</v>
      </c>
      <c r="L3098">
        <f>YEAR(Table1[[#This Row],[Ship Date]])</f>
        <v>2016</v>
      </c>
      <c r="M3098" t="str">
        <f>TEXT(Table1[[#This Row],[Ship Date]],"mmm")</f>
        <v>Aug</v>
      </c>
      <c r="N3098">
        <f>ROUNDUP(MONTH(Table1[[#This Row],[Ship Date]])/3,0)</f>
        <v>3</v>
      </c>
    </row>
    <row r="3099" spans="1:14" x14ac:dyDescent="0.3">
      <c r="A3099">
        <v>3115</v>
      </c>
      <c r="B3099" t="s">
        <v>3730</v>
      </c>
      <c r="C3099" t="s">
        <v>2206</v>
      </c>
      <c r="D3099" t="s">
        <v>2754</v>
      </c>
      <c r="E3099" s="1">
        <v>42605</v>
      </c>
      <c r="F3099" s="1">
        <v>42612</v>
      </c>
      <c r="G3099" t="s">
        <v>22</v>
      </c>
      <c r="H3099" s="6">
        <v>34.68</v>
      </c>
      <c r="I3099">
        <v>6</v>
      </c>
      <c r="J3099">
        <v>0</v>
      </c>
      <c r="K3099" s="6">
        <v>16.993200000000002</v>
      </c>
      <c r="L3099">
        <f>YEAR(Table1[[#This Row],[Ship Date]])</f>
        <v>2016</v>
      </c>
      <c r="M3099" t="str">
        <f>TEXT(Table1[[#This Row],[Ship Date]],"mmm")</f>
        <v>Aug</v>
      </c>
      <c r="N3099">
        <f>ROUNDUP(MONTH(Table1[[#This Row],[Ship Date]])/3,0)</f>
        <v>3</v>
      </c>
    </row>
    <row r="3100" spans="1:14" x14ac:dyDescent="0.3">
      <c r="A3100">
        <v>3116</v>
      </c>
      <c r="B3100" t="s">
        <v>3730</v>
      </c>
      <c r="C3100" t="s">
        <v>2206</v>
      </c>
      <c r="D3100" t="s">
        <v>1941</v>
      </c>
      <c r="E3100" s="1">
        <v>42605</v>
      </c>
      <c r="F3100" s="1">
        <v>42612</v>
      </c>
      <c r="G3100" t="s">
        <v>22</v>
      </c>
      <c r="H3100" s="6">
        <v>532.70399999999995</v>
      </c>
      <c r="I3100">
        <v>6</v>
      </c>
      <c r="J3100">
        <v>0.2</v>
      </c>
      <c r="K3100" s="6">
        <v>-39.952800000000003</v>
      </c>
      <c r="L3100">
        <f>YEAR(Table1[[#This Row],[Ship Date]])</f>
        <v>2016</v>
      </c>
      <c r="M3100" t="str">
        <f>TEXT(Table1[[#This Row],[Ship Date]],"mmm")</f>
        <v>Aug</v>
      </c>
      <c r="N3100">
        <f>ROUNDUP(MONTH(Table1[[#This Row],[Ship Date]])/3,0)</f>
        <v>3</v>
      </c>
    </row>
    <row r="3101" spans="1:14" x14ac:dyDescent="0.3">
      <c r="A3101">
        <v>3117</v>
      </c>
      <c r="B3101" t="s">
        <v>3730</v>
      </c>
      <c r="C3101" t="s">
        <v>2206</v>
      </c>
      <c r="D3101" t="s">
        <v>57</v>
      </c>
      <c r="E3101" s="1">
        <v>42605</v>
      </c>
      <c r="F3101" s="1">
        <v>42612</v>
      </c>
      <c r="G3101" t="s">
        <v>22</v>
      </c>
      <c r="H3101" s="6">
        <v>43.1</v>
      </c>
      <c r="I3101">
        <v>5</v>
      </c>
      <c r="J3101">
        <v>0</v>
      </c>
      <c r="K3101" s="6">
        <v>11.206</v>
      </c>
      <c r="L3101">
        <f>YEAR(Table1[[#This Row],[Ship Date]])</f>
        <v>2016</v>
      </c>
      <c r="M3101" t="str">
        <f>TEXT(Table1[[#This Row],[Ship Date]],"mmm")</f>
        <v>Aug</v>
      </c>
      <c r="N3101">
        <f>ROUNDUP(MONTH(Table1[[#This Row],[Ship Date]])/3,0)</f>
        <v>3</v>
      </c>
    </row>
    <row r="3102" spans="1:14" x14ac:dyDescent="0.3">
      <c r="A3102">
        <v>3118</v>
      </c>
      <c r="B3102" t="s">
        <v>3730</v>
      </c>
      <c r="C3102" t="s">
        <v>2206</v>
      </c>
      <c r="D3102" t="s">
        <v>350</v>
      </c>
      <c r="E3102" s="1">
        <v>42605</v>
      </c>
      <c r="F3102" s="1">
        <v>42612</v>
      </c>
      <c r="G3102" t="s">
        <v>22</v>
      </c>
      <c r="H3102" s="6">
        <v>15.88</v>
      </c>
      <c r="I3102">
        <v>4</v>
      </c>
      <c r="J3102">
        <v>0</v>
      </c>
      <c r="K3102" s="6">
        <v>0.1588</v>
      </c>
      <c r="L3102">
        <f>YEAR(Table1[[#This Row],[Ship Date]])</f>
        <v>2016</v>
      </c>
      <c r="M3102" t="str">
        <f>TEXT(Table1[[#This Row],[Ship Date]],"mmm")</f>
        <v>Aug</v>
      </c>
      <c r="N3102">
        <f>ROUNDUP(MONTH(Table1[[#This Row],[Ship Date]])/3,0)</f>
        <v>3</v>
      </c>
    </row>
    <row r="3103" spans="1:14" x14ac:dyDescent="0.3">
      <c r="A3103">
        <v>3119</v>
      </c>
      <c r="B3103" t="s">
        <v>3732</v>
      </c>
      <c r="C3103" t="s">
        <v>2533</v>
      </c>
      <c r="D3103" t="s">
        <v>602</v>
      </c>
      <c r="E3103" s="1">
        <v>42166</v>
      </c>
      <c r="F3103" s="1">
        <v>42167</v>
      </c>
      <c r="G3103" t="s">
        <v>82</v>
      </c>
      <c r="H3103" s="6">
        <v>1123.92</v>
      </c>
      <c r="I3103">
        <v>5</v>
      </c>
      <c r="J3103">
        <v>0.2</v>
      </c>
      <c r="K3103" s="6">
        <v>-182.637</v>
      </c>
      <c r="L3103">
        <f>YEAR(Table1[[#This Row],[Ship Date]])</f>
        <v>2015</v>
      </c>
      <c r="M3103" t="str">
        <f>TEXT(Table1[[#This Row],[Ship Date]],"mmm")</f>
        <v>Jun</v>
      </c>
      <c r="N3103">
        <f>ROUNDUP(MONTH(Table1[[#This Row],[Ship Date]])/3,0)</f>
        <v>2</v>
      </c>
    </row>
    <row r="3104" spans="1:14" x14ac:dyDescent="0.3">
      <c r="A3104">
        <v>3120</v>
      </c>
      <c r="B3104" t="s">
        <v>3732</v>
      </c>
      <c r="C3104" t="s">
        <v>2533</v>
      </c>
      <c r="D3104" t="s">
        <v>1001</v>
      </c>
      <c r="E3104" s="1">
        <v>42166</v>
      </c>
      <c r="F3104" s="1">
        <v>42167</v>
      </c>
      <c r="G3104" t="s">
        <v>82</v>
      </c>
      <c r="H3104" s="6">
        <v>249.584</v>
      </c>
      <c r="I3104">
        <v>2</v>
      </c>
      <c r="J3104">
        <v>0.2</v>
      </c>
      <c r="K3104" s="6">
        <v>31.198</v>
      </c>
      <c r="L3104">
        <f>YEAR(Table1[[#This Row],[Ship Date]])</f>
        <v>2015</v>
      </c>
      <c r="M3104" t="str">
        <f>TEXT(Table1[[#This Row],[Ship Date]],"mmm")</f>
        <v>Jun</v>
      </c>
      <c r="N3104">
        <f>ROUNDUP(MONTH(Table1[[#This Row],[Ship Date]])/3,0)</f>
        <v>2</v>
      </c>
    </row>
    <row r="3105" spans="1:14" x14ac:dyDescent="0.3">
      <c r="A3105">
        <v>3121</v>
      </c>
      <c r="B3105" t="s">
        <v>3732</v>
      </c>
      <c r="C3105" t="s">
        <v>2533</v>
      </c>
      <c r="D3105" t="s">
        <v>3733</v>
      </c>
      <c r="E3105" s="1">
        <v>42166</v>
      </c>
      <c r="F3105" s="1">
        <v>42167</v>
      </c>
      <c r="G3105" t="s">
        <v>82</v>
      </c>
      <c r="H3105" s="6">
        <v>48.671999999999997</v>
      </c>
      <c r="I3105">
        <v>3</v>
      </c>
      <c r="J3105">
        <v>0.2</v>
      </c>
      <c r="K3105" s="6">
        <v>7.3007999999999997</v>
      </c>
      <c r="L3105">
        <f>YEAR(Table1[[#This Row],[Ship Date]])</f>
        <v>2015</v>
      </c>
      <c r="M3105" t="str">
        <f>TEXT(Table1[[#This Row],[Ship Date]],"mmm")</f>
        <v>Jun</v>
      </c>
      <c r="N3105">
        <f>ROUNDUP(MONTH(Table1[[#This Row],[Ship Date]])/3,0)</f>
        <v>2</v>
      </c>
    </row>
    <row r="3106" spans="1:14" x14ac:dyDescent="0.3">
      <c r="A3106">
        <v>3122</v>
      </c>
      <c r="B3106" t="s">
        <v>3732</v>
      </c>
      <c r="C3106" t="s">
        <v>2533</v>
      </c>
      <c r="D3106" t="s">
        <v>231</v>
      </c>
      <c r="E3106" s="1">
        <v>42166</v>
      </c>
      <c r="F3106" s="1">
        <v>42167</v>
      </c>
      <c r="G3106" t="s">
        <v>82</v>
      </c>
      <c r="H3106" s="6">
        <v>60.768000000000001</v>
      </c>
      <c r="I3106">
        <v>2</v>
      </c>
      <c r="J3106">
        <v>0.2</v>
      </c>
      <c r="K3106" s="6">
        <v>7.5960000000000001</v>
      </c>
      <c r="L3106">
        <f>YEAR(Table1[[#This Row],[Ship Date]])</f>
        <v>2015</v>
      </c>
      <c r="M3106" t="str">
        <f>TEXT(Table1[[#This Row],[Ship Date]],"mmm")</f>
        <v>Jun</v>
      </c>
      <c r="N3106">
        <f>ROUNDUP(MONTH(Table1[[#This Row],[Ship Date]])/3,0)</f>
        <v>2</v>
      </c>
    </row>
    <row r="3107" spans="1:14" x14ac:dyDescent="0.3">
      <c r="A3107">
        <v>3123</v>
      </c>
      <c r="B3107" t="s">
        <v>3732</v>
      </c>
      <c r="C3107" t="s">
        <v>2533</v>
      </c>
      <c r="D3107" t="s">
        <v>546</v>
      </c>
      <c r="E3107" s="1">
        <v>42166</v>
      </c>
      <c r="F3107" s="1">
        <v>42167</v>
      </c>
      <c r="G3107" t="s">
        <v>82</v>
      </c>
      <c r="H3107" s="6">
        <v>78.599999999999994</v>
      </c>
      <c r="I3107">
        <v>5</v>
      </c>
      <c r="J3107">
        <v>0.7</v>
      </c>
      <c r="K3107" s="6">
        <v>-62.88</v>
      </c>
      <c r="L3107">
        <f>YEAR(Table1[[#This Row],[Ship Date]])</f>
        <v>2015</v>
      </c>
      <c r="M3107" t="str">
        <f>TEXT(Table1[[#This Row],[Ship Date]],"mmm")</f>
        <v>Jun</v>
      </c>
      <c r="N3107">
        <f>ROUNDUP(MONTH(Table1[[#This Row],[Ship Date]])/3,0)</f>
        <v>2</v>
      </c>
    </row>
    <row r="3108" spans="1:14" x14ac:dyDescent="0.3">
      <c r="A3108">
        <v>3124</v>
      </c>
      <c r="B3108" t="s">
        <v>3732</v>
      </c>
      <c r="C3108" t="s">
        <v>2533</v>
      </c>
      <c r="D3108" t="s">
        <v>3276</v>
      </c>
      <c r="E3108" s="1">
        <v>42166</v>
      </c>
      <c r="F3108" s="1">
        <v>42167</v>
      </c>
      <c r="G3108" t="s">
        <v>82</v>
      </c>
      <c r="H3108" s="6">
        <v>3.7679999999999998</v>
      </c>
      <c r="I3108">
        <v>2</v>
      </c>
      <c r="J3108">
        <v>0.7</v>
      </c>
      <c r="K3108" s="6">
        <v>-3.14</v>
      </c>
      <c r="L3108">
        <f>YEAR(Table1[[#This Row],[Ship Date]])</f>
        <v>2015</v>
      </c>
      <c r="M3108" t="str">
        <f>TEXT(Table1[[#This Row],[Ship Date]],"mmm")</f>
        <v>Jun</v>
      </c>
      <c r="N3108">
        <f>ROUNDUP(MONTH(Table1[[#This Row],[Ship Date]])/3,0)</f>
        <v>2</v>
      </c>
    </row>
    <row r="3109" spans="1:14" x14ac:dyDescent="0.3">
      <c r="A3109">
        <v>3125</v>
      </c>
      <c r="B3109" t="s">
        <v>3732</v>
      </c>
      <c r="C3109" t="s">
        <v>2533</v>
      </c>
      <c r="D3109" t="s">
        <v>980</v>
      </c>
      <c r="E3109" s="1">
        <v>42166</v>
      </c>
      <c r="F3109" s="1">
        <v>42167</v>
      </c>
      <c r="G3109" t="s">
        <v>82</v>
      </c>
      <c r="H3109" s="6">
        <v>1036.624</v>
      </c>
      <c r="I3109">
        <v>2</v>
      </c>
      <c r="J3109">
        <v>0.2</v>
      </c>
      <c r="K3109" s="6">
        <v>51.831200000000003</v>
      </c>
      <c r="L3109">
        <f>YEAR(Table1[[#This Row],[Ship Date]])</f>
        <v>2015</v>
      </c>
      <c r="M3109" t="str">
        <f>TEXT(Table1[[#This Row],[Ship Date]],"mmm")</f>
        <v>Jun</v>
      </c>
      <c r="N3109">
        <f>ROUNDUP(MONTH(Table1[[#This Row],[Ship Date]])/3,0)</f>
        <v>2</v>
      </c>
    </row>
    <row r="3110" spans="1:14" x14ac:dyDescent="0.3">
      <c r="A3110">
        <v>3126</v>
      </c>
      <c r="B3110" t="s">
        <v>3732</v>
      </c>
      <c r="C3110" t="s">
        <v>2533</v>
      </c>
      <c r="D3110" t="s">
        <v>1500</v>
      </c>
      <c r="E3110" s="1">
        <v>42166</v>
      </c>
      <c r="F3110" s="1">
        <v>42167</v>
      </c>
      <c r="G3110" t="s">
        <v>82</v>
      </c>
      <c r="H3110" s="6">
        <v>563.80799999999999</v>
      </c>
      <c r="I3110">
        <v>4</v>
      </c>
      <c r="J3110">
        <v>0.2</v>
      </c>
      <c r="K3110" s="6">
        <v>21.142800000000001</v>
      </c>
      <c r="L3110">
        <f>YEAR(Table1[[#This Row],[Ship Date]])</f>
        <v>2015</v>
      </c>
      <c r="M3110" t="str">
        <f>TEXT(Table1[[#This Row],[Ship Date]],"mmm")</f>
        <v>Jun</v>
      </c>
      <c r="N3110">
        <f>ROUNDUP(MONTH(Table1[[#This Row],[Ship Date]])/3,0)</f>
        <v>2</v>
      </c>
    </row>
    <row r="3111" spans="1:14" x14ac:dyDescent="0.3">
      <c r="A3111">
        <v>3127</v>
      </c>
      <c r="B3111" t="s">
        <v>3734</v>
      </c>
      <c r="C3111" t="s">
        <v>3735</v>
      </c>
      <c r="D3111" t="s">
        <v>1874</v>
      </c>
      <c r="E3111" s="1">
        <v>42986</v>
      </c>
      <c r="F3111" s="1">
        <v>42990</v>
      </c>
      <c r="G3111" t="s">
        <v>22</v>
      </c>
      <c r="H3111" s="6">
        <v>258.52800000000002</v>
      </c>
      <c r="I3111">
        <v>2</v>
      </c>
      <c r="J3111">
        <v>0.4</v>
      </c>
      <c r="K3111" s="6">
        <v>-47.396799999999999</v>
      </c>
      <c r="L3111">
        <f>YEAR(Table1[[#This Row],[Ship Date]])</f>
        <v>2017</v>
      </c>
      <c r="M3111" t="str">
        <f>TEXT(Table1[[#This Row],[Ship Date]],"mmm")</f>
        <v>Sep</v>
      </c>
      <c r="N3111">
        <f>ROUNDUP(MONTH(Table1[[#This Row],[Ship Date]])/3,0)</f>
        <v>3</v>
      </c>
    </row>
    <row r="3112" spans="1:14" x14ac:dyDescent="0.3">
      <c r="A3112">
        <v>3128</v>
      </c>
      <c r="B3112" t="s">
        <v>3736</v>
      </c>
      <c r="C3112" t="s">
        <v>3586</v>
      </c>
      <c r="D3112" t="s">
        <v>3737</v>
      </c>
      <c r="E3112" s="1">
        <v>43010</v>
      </c>
      <c r="F3112" s="1">
        <v>43014</v>
      </c>
      <c r="G3112" t="s">
        <v>22</v>
      </c>
      <c r="H3112" s="6">
        <v>49.12</v>
      </c>
      <c r="I3112">
        <v>4</v>
      </c>
      <c r="J3112">
        <v>0</v>
      </c>
      <c r="K3112" s="6">
        <v>23.086400000000001</v>
      </c>
      <c r="L3112">
        <f>YEAR(Table1[[#This Row],[Ship Date]])</f>
        <v>2017</v>
      </c>
      <c r="M3112" t="str">
        <f>TEXT(Table1[[#This Row],[Ship Date]],"mmm")</f>
        <v>Oct</v>
      </c>
      <c r="N3112">
        <f>ROUNDUP(MONTH(Table1[[#This Row],[Ship Date]])/3,0)</f>
        <v>4</v>
      </c>
    </row>
    <row r="3113" spans="1:14" x14ac:dyDescent="0.3">
      <c r="A3113">
        <v>3129</v>
      </c>
      <c r="B3113" t="s">
        <v>3738</v>
      </c>
      <c r="C3113" t="s">
        <v>1723</v>
      </c>
      <c r="D3113" t="s">
        <v>1333</v>
      </c>
      <c r="E3113" s="1">
        <v>41989</v>
      </c>
      <c r="F3113" s="1">
        <v>41990</v>
      </c>
      <c r="G3113" t="s">
        <v>82</v>
      </c>
      <c r="H3113" s="6">
        <v>44.46</v>
      </c>
      <c r="I3113">
        <v>2</v>
      </c>
      <c r="J3113">
        <v>0</v>
      </c>
      <c r="K3113" s="6">
        <v>14.671799999999999</v>
      </c>
      <c r="L3113">
        <f>YEAR(Table1[[#This Row],[Ship Date]])</f>
        <v>2014</v>
      </c>
      <c r="M3113" t="str">
        <f>TEXT(Table1[[#This Row],[Ship Date]],"mmm")</f>
        <v>Dec</v>
      </c>
      <c r="N3113">
        <f>ROUNDUP(MONTH(Table1[[#This Row],[Ship Date]])/3,0)</f>
        <v>4</v>
      </c>
    </row>
    <row r="3114" spans="1:14" x14ac:dyDescent="0.3">
      <c r="A3114">
        <v>3130</v>
      </c>
      <c r="B3114" t="s">
        <v>3738</v>
      </c>
      <c r="C3114" t="s">
        <v>1723</v>
      </c>
      <c r="D3114" t="s">
        <v>586</v>
      </c>
      <c r="E3114" s="1">
        <v>41989</v>
      </c>
      <c r="F3114" s="1">
        <v>41990</v>
      </c>
      <c r="G3114" t="s">
        <v>82</v>
      </c>
      <c r="H3114" s="6">
        <v>241.56800000000001</v>
      </c>
      <c r="I3114">
        <v>2</v>
      </c>
      <c r="J3114">
        <v>0.2</v>
      </c>
      <c r="K3114" s="6">
        <v>18.117599999999999</v>
      </c>
      <c r="L3114">
        <f>YEAR(Table1[[#This Row],[Ship Date]])</f>
        <v>2014</v>
      </c>
      <c r="M3114" t="str">
        <f>TEXT(Table1[[#This Row],[Ship Date]],"mmm")</f>
        <v>Dec</v>
      </c>
      <c r="N3114">
        <f>ROUNDUP(MONTH(Table1[[#This Row],[Ship Date]])/3,0)</f>
        <v>4</v>
      </c>
    </row>
    <row r="3115" spans="1:14" x14ac:dyDescent="0.3">
      <c r="A3115">
        <v>3131</v>
      </c>
      <c r="B3115" t="s">
        <v>3738</v>
      </c>
      <c r="C3115" t="s">
        <v>1723</v>
      </c>
      <c r="D3115" t="s">
        <v>1123</v>
      </c>
      <c r="E3115" s="1">
        <v>41989</v>
      </c>
      <c r="F3115" s="1">
        <v>41990</v>
      </c>
      <c r="G3115" t="s">
        <v>82</v>
      </c>
      <c r="H3115" s="6">
        <v>395</v>
      </c>
      <c r="I3115">
        <v>5</v>
      </c>
      <c r="J3115">
        <v>0</v>
      </c>
      <c r="K3115" s="6">
        <v>39.5</v>
      </c>
      <c r="L3115">
        <f>YEAR(Table1[[#This Row],[Ship Date]])</f>
        <v>2014</v>
      </c>
      <c r="M3115" t="str">
        <f>TEXT(Table1[[#This Row],[Ship Date]],"mmm")</f>
        <v>Dec</v>
      </c>
      <c r="N3115">
        <f>ROUNDUP(MONTH(Table1[[#This Row],[Ship Date]])/3,0)</f>
        <v>4</v>
      </c>
    </row>
    <row r="3116" spans="1:14" x14ac:dyDescent="0.3">
      <c r="A3116">
        <v>3132</v>
      </c>
      <c r="B3116" t="s">
        <v>3738</v>
      </c>
      <c r="C3116" t="s">
        <v>1723</v>
      </c>
      <c r="D3116" t="s">
        <v>81</v>
      </c>
      <c r="E3116" s="1">
        <v>41989</v>
      </c>
      <c r="F3116" s="1">
        <v>41990</v>
      </c>
      <c r="G3116" t="s">
        <v>82</v>
      </c>
      <c r="H3116" s="6">
        <v>627.16800000000001</v>
      </c>
      <c r="I3116">
        <v>4</v>
      </c>
      <c r="J3116">
        <v>0.2</v>
      </c>
      <c r="K3116" s="6">
        <v>70.556399999999996</v>
      </c>
      <c r="L3116">
        <f>YEAR(Table1[[#This Row],[Ship Date]])</f>
        <v>2014</v>
      </c>
      <c r="M3116" t="str">
        <f>TEXT(Table1[[#This Row],[Ship Date]],"mmm")</f>
        <v>Dec</v>
      </c>
      <c r="N3116">
        <f>ROUNDUP(MONTH(Table1[[#This Row],[Ship Date]])/3,0)</f>
        <v>4</v>
      </c>
    </row>
    <row r="3117" spans="1:14" x14ac:dyDescent="0.3">
      <c r="A3117">
        <v>3133</v>
      </c>
      <c r="B3117" t="s">
        <v>3739</v>
      </c>
      <c r="C3117" t="s">
        <v>3740</v>
      </c>
      <c r="D3117" t="s">
        <v>3741</v>
      </c>
      <c r="E3117" s="1">
        <v>41875</v>
      </c>
      <c r="F3117" s="1">
        <v>41877</v>
      </c>
      <c r="G3117" t="s">
        <v>82</v>
      </c>
      <c r="H3117" s="6">
        <v>13.28</v>
      </c>
      <c r="I3117">
        <v>2</v>
      </c>
      <c r="J3117">
        <v>0</v>
      </c>
      <c r="K3117" s="6">
        <v>6.3743999999999996</v>
      </c>
      <c r="L3117">
        <f>YEAR(Table1[[#This Row],[Ship Date]])</f>
        <v>2014</v>
      </c>
      <c r="M3117" t="str">
        <f>TEXT(Table1[[#This Row],[Ship Date]],"mmm")</f>
        <v>Aug</v>
      </c>
      <c r="N3117">
        <f>ROUNDUP(MONTH(Table1[[#This Row],[Ship Date]])/3,0)</f>
        <v>3</v>
      </c>
    </row>
    <row r="3118" spans="1:14" x14ac:dyDescent="0.3">
      <c r="A3118">
        <v>3134</v>
      </c>
      <c r="B3118" t="s">
        <v>3739</v>
      </c>
      <c r="C3118" t="s">
        <v>3740</v>
      </c>
      <c r="D3118" t="s">
        <v>2407</v>
      </c>
      <c r="E3118" s="1">
        <v>41875</v>
      </c>
      <c r="F3118" s="1">
        <v>41877</v>
      </c>
      <c r="G3118" t="s">
        <v>82</v>
      </c>
      <c r="H3118" s="6">
        <v>12.672000000000001</v>
      </c>
      <c r="I3118">
        <v>3</v>
      </c>
      <c r="J3118">
        <v>0.2</v>
      </c>
      <c r="K3118" s="6">
        <v>4.4352</v>
      </c>
      <c r="L3118">
        <f>YEAR(Table1[[#This Row],[Ship Date]])</f>
        <v>2014</v>
      </c>
      <c r="M3118" t="str">
        <f>TEXT(Table1[[#This Row],[Ship Date]],"mmm")</f>
        <v>Aug</v>
      </c>
      <c r="N3118">
        <f>ROUNDUP(MONTH(Table1[[#This Row],[Ship Date]])/3,0)</f>
        <v>3</v>
      </c>
    </row>
    <row r="3119" spans="1:14" x14ac:dyDescent="0.3">
      <c r="A3119">
        <v>3135</v>
      </c>
      <c r="B3119" t="s">
        <v>3742</v>
      </c>
      <c r="C3119" t="s">
        <v>262</v>
      </c>
      <c r="D3119" t="s">
        <v>2160</v>
      </c>
      <c r="E3119" s="1">
        <v>43051</v>
      </c>
      <c r="F3119" s="1">
        <v>43057</v>
      </c>
      <c r="G3119" t="s">
        <v>22</v>
      </c>
      <c r="H3119" s="6">
        <v>30.56</v>
      </c>
      <c r="I3119">
        <v>5</v>
      </c>
      <c r="J3119">
        <v>0.8</v>
      </c>
      <c r="K3119" s="6">
        <v>-45.84</v>
      </c>
      <c r="L3119">
        <f>YEAR(Table1[[#This Row],[Ship Date]])</f>
        <v>2017</v>
      </c>
      <c r="M3119" t="str">
        <f>TEXT(Table1[[#This Row],[Ship Date]],"mmm")</f>
        <v>Nov</v>
      </c>
      <c r="N3119">
        <f>ROUNDUP(MONTH(Table1[[#This Row],[Ship Date]])/3,0)</f>
        <v>4</v>
      </c>
    </row>
    <row r="3120" spans="1:14" x14ac:dyDescent="0.3">
      <c r="A3120">
        <v>3136</v>
      </c>
      <c r="B3120" t="s">
        <v>3742</v>
      </c>
      <c r="C3120" t="s">
        <v>262</v>
      </c>
      <c r="D3120" t="s">
        <v>1165</v>
      </c>
      <c r="E3120" s="1">
        <v>43051</v>
      </c>
      <c r="F3120" s="1">
        <v>43057</v>
      </c>
      <c r="G3120" t="s">
        <v>22</v>
      </c>
      <c r="H3120" s="6">
        <v>77.951999999999998</v>
      </c>
      <c r="I3120">
        <v>3</v>
      </c>
      <c r="J3120">
        <v>0.2</v>
      </c>
      <c r="K3120" s="6">
        <v>-15.590400000000001</v>
      </c>
      <c r="L3120">
        <f>YEAR(Table1[[#This Row],[Ship Date]])</f>
        <v>2017</v>
      </c>
      <c r="M3120" t="str">
        <f>TEXT(Table1[[#This Row],[Ship Date]],"mmm")</f>
        <v>Nov</v>
      </c>
      <c r="N3120">
        <f>ROUNDUP(MONTH(Table1[[#This Row],[Ship Date]])/3,0)</f>
        <v>4</v>
      </c>
    </row>
    <row r="3121" spans="1:14" x14ac:dyDescent="0.3">
      <c r="A3121">
        <v>3137</v>
      </c>
      <c r="B3121" t="s">
        <v>3742</v>
      </c>
      <c r="C3121" t="s">
        <v>262</v>
      </c>
      <c r="D3121" t="s">
        <v>3743</v>
      </c>
      <c r="E3121" s="1">
        <v>43051</v>
      </c>
      <c r="F3121" s="1">
        <v>43057</v>
      </c>
      <c r="G3121" t="s">
        <v>22</v>
      </c>
      <c r="H3121" s="6">
        <v>67.992000000000004</v>
      </c>
      <c r="I3121">
        <v>1</v>
      </c>
      <c r="J3121">
        <v>0.2</v>
      </c>
      <c r="K3121" s="6">
        <v>8.4990000000000006</v>
      </c>
      <c r="L3121">
        <f>YEAR(Table1[[#This Row],[Ship Date]])</f>
        <v>2017</v>
      </c>
      <c r="M3121" t="str">
        <f>TEXT(Table1[[#This Row],[Ship Date]],"mmm")</f>
        <v>Nov</v>
      </c>
      <c r="N3121">
        <f>ROUNDUP(MONTH(Table1[[#This Row],[Ship Date]])/3,0)</f>
        <v>4</v>
      </c>
    </row>
    <row r="3122" spans="1:14" x14ac:dyDescent="0.3">
      <c r="A3122">
        <v>3138</v>
      </c>
      <c r="B3122" t="s">
        <v>3742</v>
      </c>
      <c r="C3122" t="s">
        <v>262</v>
      </c>
      <c r="D3122" t="s">
        <v>1206</v>
      </c>
      <c r="E3122" s="1">
        <v>43051</v>
      </c>
      <c r="F3122" s="1">
        <v>43057</v>
      </c>
      <c r="G3122" t="s">
        <v>22</v>
      </c>
      <c r="H3122" s="6">
        <v>12.224</v>
      </c>
      <c r="I3122">
        <v>2</v>
      </c>
      <c r="J3122">
        <v>0.2</v>
      </c>
      <c r="K3122" s="6">
        <v>4.4311999999999996</v>
      </c>
      <c r="L3122">
        <f>YEAR(Table1[[#This Row],[Ship Date]])</f>
        <v>2017</v>
      </c>
      <c r="M3122" t="str">
        <f>TEXT(Table1[[#This Row],[Ship Date]],"mmm")</f>
        <v>Nov</v>
      </c>
      <c r="N3122">
        <f>ROUNDUP(MONTH(Table1[[#This Row],[Ship Date]])/3,0)</f>
        <v>4</v>
      </c>
    </row>
    <row r="3123" spans="1:14" x14ac:dyDescent="0.3">
      <c r="A3123">
        <v>3139</v>
      </c>
      <c r="B3123" t="s">
        <v>3742</v>
      </c>
      <c r="C3123" t="s">
        <v>262</v>
      </c>
      <c r="D3123" t="s">
        <v>2537</v>
      </c>
      <c r="E3123" s="1">
        <v>43051</v>
      </c>
      <c r="F3123" s="1">
        <v>43057</v>
      </c>
      <c r="G3123" t="s">
        <v>22</v>
      </c>
      <c r="H3123" s="6">
        <v>44.783999999999999</v>
      </c>
      <c r="I3123">
        <v>2</v>
      </c>
      <c r="J3123">
        <v>0.2</v>
      </c>
      <c r="K3123" s="6">
        <v>-0.55979999999999996</v>
      </c>
      <c r="L3123">
        <f>YEAR(Table1[[#This Row],[Ship Date]])</f>
        <v>2017</v>
      </c>
      <c r="M3123" t="str">
        <f>TEXT(Table1[[#This Row],[Ship Date]],"mmm")</f>
        <v>Nov</v>
      </c>
      <c r="N3123">
        <f>ROUNDUP(MONTH(Table1[[#This Row],[Ship Date]])/3,0)</f>
        <v>4</v>
      </c>
    </row>
    <row r="3124" spans="1:14" x14ac:dyDescent="0.3">
      <c r="A3124">
        <v>3140</v>
      </c>
      <c r="B3124" t="s">
        <v>3742</v>
      </c>
      <c r="C3124" t="s">
        <v>262</v>
      </c>
      <c r="D3124" t="s">
        <v>572</v>
      </c>
      <c r="E3124" s="1">
        <v>43051</v>
      </c>
      <c r="F3124" s="1">
        <v>43057</v>
      </c>
      <c r="G3124" t="s">
        <v>22</v>
      </c>
      <c r="H3124" s="6">
        <v>22.847999999999999</v>
      </c>
      <c r="I3124">
        <v>3</v>
      </c>
      <c r="J3124">
        <v>0.6</v>
      </c>
      <c r="K3124" s="6">
        <v>-17.7072</v>
      </c>
      <c r="L3124">
        <f>YEAR(Table1[[#This Row],[Ship Date]])</f>
        <v>2017</v>
      </c>
      <c r="M3124" t="str">
        <f>TEXT(Table1[[#This Row],[Ship Date]],"mmm")</f>
        <v>Nov</v>
      </c>
      <c r="N3124">
        <f>ROUNDUP(MONTH(Table1[[#This Row],[Ship Date]])/3,0)</f>
        <v>4</v>
      </c>
    </row>
    <row r="3125" spans="1:14" x14ac:dyDescent="0.3">
      <c r="A3125">
        <v>3141</v>
      </c>
      <c r="B3125" t="s">
        <v>3744</v>
      </c>
      <c r="C3125" t="s">
        <v>606</v>
      </c>
      <c r="D3125" t="s">
        <v>41</v>
      </c>
      <c r="E3125" s="1">
        <v>42119</v>
      </c>
      <c r="F3125" s="1">
        <v>42122</v>
      </c>
      <c r="G3125" t="s">
        <v>82</v>
      </c>
      <c r="H3125" s="6">
        <v>206.43</v>
      </c>
      <c r="I3125">
        <v>3</v>
      </c>
      <c r="J3125">
        <v>0</v>
      </c>
      <c r="K3125" s="6">
        <v>90.8292</v>
      </c>
      <c r="L3125">
        <f>YEAR(Table1[[#This Row],[Ship Date]])</f>
        <v>2015</v>
      </c>
      <c r="M3125" t="str">
        <f>TEXT(Table1[[#This Row],[Ship Date]],"mmm")</f>
        <v>Apr</v>
      </c>
      <c r="N3125">
        <f>ROUNDUP(MONTH(Table1[[#This Row],[Ship Date]])/3,0)</f>
        <v>2</v>
      </c>
    </row>
    <row r="3126" spans="1:14" x14ac:dyDescent="0.3">
      <c r="A3126">
        <v>3142</v>
      </c>
      <c r="B3126" t="s">
        <v>3745</v>
      </c>
      <c r="C3126" t="s">
        <v>1738</v>
      </c>
      <c r="D3126" t="s">
        <v>244</v>
      </c>
      <c r="E3126" s="1">
        <v>41985</v>
      </c>
      <c r="F3126" s="1">
        <v>41985</v>
      </c>
      <c r="G3126" t="s">
        <v>656</v>
      </c>
      <c r="H3126" s="6">
        <v>210.392</v>
      </c>
      <c r="I3126">
        <v>2</v>
      </c>
      <c r="J3126">
        <v>0.8</v>
      </c>
      <c r="K3126" s="6">
        <v>-336.62720000000002</v>
      </c>
      <c r="L3126">
        <f>YEAR(Table1[[#This Row],[Ship Date]])</f>
        <v>2014</v>
      </c>
      <c r="M3126" t="str">
        <f>TEXT(Table1[[#This Row],[Ship Date]],"mmm")</f>
        <v>Dec</v>
      </c>
      <c r="N3126">
        <f>ROUNDUP(MONTH(Table1[[#This Row],[Ship Date]])/3,0)</f>
        <v>4</v>
      </c>
    </row>
    <row r="3127" spans="1:14" x14ac:dyDescent="0.3">
      <c r="A3127">
        <v>3143</v>
      </c>
      <c r="B3127" t="s">
        <v>3746</v>
      </c>
      <c r="C3127" t="s">
        <v>799</v>
      </c>
      <c r="D3127" t="s">
        <v>508</v>
      </c>
      <c r="E3127" s="1">
        <v>43003</v>
      </c>
      <c r="F3127" s="1">
        <v>43005</v>
      </c>
      <c r="G3127" t="s">
        <v>14</v>
      </c>
      <c r="H3127" s="6">
        <v>119.96</v>
      </c>
      <c r="I3127">
        <v>5</v>
      </c>
      <c r="J3127">
        <v>0.2</v>
      </c>
      <c r="K3127" s="6">
        <v>35.988</v>
      </c>
      <c r="L3127">
        <f>YEAR(Table1[[#This Row],[Ship Date]])</f>
        <v>2017</v>
      </c>
      <c r="M3127" t="str">
        <f>TEXT(Table1[[#This Row],[Ship Date]],"mmm")</f>
        <v>Sep</v>
      </c>
      <c r="N3127">
        <f>ROUNDUP(MONTH(Table1[[#This Row],[Ship Date]])/3,0)</f>
        <v>3</v>
      </c>
    </row>
    <row r="3128" spans="1:14" x14ac:dyDescent="0.3">
      <c r="A3128">
        <v>3144</v>
      </c>
      <c r="B3128" t="s">
        <v>3746</v>
      </c>
      <c r="C3128" t="s">
        <v>799</v>
      </c>
      <c r="D3128" t="s">
        <v>308</v>
      </c>
      <c r="E3128" s="1">
        <v>43003</v>
      </c>
      <c r="F3128" s="1">
        <v>43005</v>
      </c>
      <c r="G3128" t="s">
        <v>14</v>
      </c>
      <c r="H3128" s="6">
        <v>10.608000000000001</v>
      </c>
      <c r="I3128">
        <v>6</v>
      </c>
      <c r="J3128">
        <v>0.2</v>
      </c>
      <c r="K3128" s="6">
        <v>0.92820000000000003</v>
      </c>
      <c r="L3128">
        <f>YEAR(Table1[[#This Row],[Ship Date]])</f>
        <v>2017</v>
      </c>
      <c r="M3128" t="str">
        <f>TEXT(Table1[[#This Row],[Ship Date]],"mmm")</f>
        <v>Sep</v>
      </c>
      <c r="N3128">
        <f>ROUNDUP(MONTH(Table1[[#This Row],[Ship Date]])/3,0)</f>
        <v>3</v>
      </c>
    </row>
    <row r="3129" spans="1:14" x14ac:dyDescent="0.3">
      <c r="A3129">
        <v>3145</v>
      </c>
      <c r="B3129" t="s">
        <v>3747</v>
      </c>
      <c r="C3129" t="s">
        <v>1122</v>
      </c>
      <c r="D3129" t="s">
        <v>953</v>
      </c>
      <c r="E3129" s="1">
        <v>42618</v>
      </c>
      <c r="F3129" s="1">
        <v>42624</v>
      </c>
      <c r="G3129" t="s">
        <v>22</v>
      </c>
      <c r="H3129" s="6">
        <v>347.80200000000002</v>
      </c>
      <c r="I3129">
        <v>7</v>
      </c>
      <c r="J3129">
        <v>0.3</v>
      </c>
      <c r="K3129" s="6">
        <v>-24.843</v>
      </c>
      <c r="L3129">
        <f>YEAR(Table1[[#This Row],[Ship Date]])</f>
        <v>2016</v>
      </c>
      <c r="M3129" t="str">
        <f>TEXT(Table1[[#This Row],[Ship Date]],"mmm")</f>
        <v>Sep</v>
      </c>
      <c r="N3129">
        <f>ROUNDUP(MONTH(Table1[[#This Row],[Ship Date]])/3,0)</f>
        <v>3</v>
      </c>
    </row>
    <row r="3130" spans="1:14" x14ac:dyDescent="0.3">
      <c r="A3130">
        <v>3146</v>
      </c>
      <c r="B3130" t="s">
        <v>3748</v>
      </c>
      <c r="C3130" t="s">
        <v>3749</v>
      </c>
      <c r="D3130" t="s">
        <v>3750</v>
      </c>
      <c r="E3130" s="1">
        <v>42777</v>
      </c>
      <c r="F3130" s="1">
        <v>42779</v>
      </c>
      <c r="G3130" t="s">
        <v>14</v>
      </c>
      <c r="H3130" s="6">
        <v>963.13599999999997</v>
      </c>
      <c r="I3130">
        <v>4</v>
      </c>
      <c r="J3130">
        <v>0.2</v>
      </c>
      <c r="K3130" s="6">
        <v>108.3528</v>
      </c>
      <c r="L3130">
        <f>YEAR(Table1[[#This Row],[Ship Date]])</f>
        <v>2017</v>
      </c>
      <c r="M3130" t="str">
        <f>TEXT(Table1[[#This Row],[Ship Date]],"mmm")</f>
        <v>Feb</v>
      </c>
      <c r="N3130">
        <f>ROUNDUP(MONTH(Table1[[#This Row],[Ship Date]])/3,0)</f>
        <v>1</v>
      </c>
    </row>
    <row r="3131" spans="1:14" x14ac:dyDescent="0.3">
      <c r="A3131">
        <v>3147</v>
      </c>
      <c r="B3131" t="s">
        <v>3748</v>
      </c>
      <c r="C3131" t="s">
        <v>3749</v>
      </c>
      <c r="D3131" t="s">
        <v>1424</v>
      </c>
      <c r="E3131" s="1">
        <v>42777</v>
      </c>
      <c r="F3131" s="1">
        <v>42779</v>
      </c>
      <c r="G3131" t="s">
        <v>14</v>
      </c>
      <c r="H3131" s="6">
        <v>88.775999999999996</v>
      </c>
      <c r="I3131">
        <v>3</v>
      </c>
      <c r="J3131">
        <v>0.2</v>
      </c>
      <c r="K3131" s="6">
        <v>7.7679</v>
      </c>
      <c r="L3131">
        <f>YEAR(Table1[[#This Row],[Ship Date]])</f>
        <v>2017</v>
      </c>
      <c r="M3131" t="str">
        <f>TEXT(Table1[[#This Row],[Ship Date]],"mmm")</f>
        <v>Feb</v>
      </c>
      <c r="N3131">
        <f>ROUNDUP(MONTH(Table1[[#This Row],[Ship Date]])/3,0)</f>
        <v>1</v>
      </c>
    </row>
    <row r="3132" spans="1:14" x14ac:dyDescent="0.3">
      <c r="A3132">
        <v>3148</v>
      </c>
      <c r="B3132" t="s">
        <v>3751</v>
      </c>
      <c r="C3132" t="s">
        <v>1122</v>
      </c>
      <c r="D3132" t="s">
        <v>629</v>
      </c>
      <c r="E3132" s="1">
        <v>41820</v>
      </c>
      <c r="F3132" s="1">
        <v>41823</v>
      </c>
      <c r="G3132" t="s">
        <v>14</v>
      </c>
      <c r="H3132" s="6">
        <v>32.4</v>
      </c>
      <c r="I3132">
        <v>5</v>
      </c>
      <c r="J3132">
        <v>0</v>
      </c>
      <c r="K3132" s="6">
        <v>10.368</v>
      </c>
      <c r="L3132">
        <f>YEAR(Table1[[#This Row],[Ship Date]])</f>
        <v>2014</v>
      </c>
      <c r="M3132" t="str">
        <f>TEXT(Table1[[#This Row],[Ship Date]],"mmm")</f>
        <v>Jul</v>
      </c>
      <c r="N3132">
        <f>ROUNDUP(MONTH(Table1[[#This Row],[Ship Date]])/3,0)</f>
        <v>3</v>
      </c>
    </row>
    <row r="3133" spans="1:14" x14ac:dyDescent="0.3">
      <c r="A3133">
        <v>3149</v>
      </c>
      <c r="B3133" t="s">
        <v>3752</v>
      </c>
      <c r="C3133" t="s">
        <v>1220</v>
      </c>
      <c r="D3133" t="s">
        <v>988</v>
      </c>
      <c r="E3133" s="1">
        <v>42528</v>
      </c>
      <c r="F3133" s="1">
        <v>42531</v>
      </c>
      <c r="G3133" t="s">
        <v>82</v>
      </c>
      <c r="H3133" s="6">
        <v>32.4</v>
      </c>
      <c r="I3133">
        <v>5</v>
      </c>
      <c r="J3133">
        <v>0</v>
      </c>
      <c r="K3133" s="6">
        <v>15.552</v>
      </c>
      <c r="L3133">
        <f>YEAR(Table1[[#This Row],[Ship Date]])</f>
        <v>2016</v>
      </c>
      <c r="M3133" t="str">
        <f>TEXT(Table1[[#This Row],[Ship Date]],"mmm")</f>
        <v>Jun</v>
      </c>
      <c r="N3133">
        <f>ROUNDUP(MONTH(Table1[[#This Row],[Ship Date]])/3,0)</f>
        <v>2</v>
      </c>
    </row>
    <row r="3134" spans="1:14" x14ac:dyDescent="0.3">
      <c r="A3134">
        <v>3150</v>
      </c>
      <c r="B3134" t="s">
        <v>3753</v>
      </c>
      <c r="C3134" t="s">
        <v>730</v>
      </c>
      <c r="D3134" t="s">
        <v>520</v>
      </c>
      <c r="E3134" s="1">
        <v>41993</v>
      </c>
      <c r="F3134" s="1">
        <v>41998</v>
      </c>
      <c r="G3134" t="s">
        <v>22</v>
      </c>
      <c r="H3134" s="6">
        <v>31.05</v>
      </c>
      <c r="I3134">
        <v>3</v>
      </c>
      <c r="J3134">
        <v>0</v>
      </c>
      <c r="K3134" s="6">
        <v>14.904</v>
      </c>
      <c r="L3134">
        <f>YEAR(Table1[[#This Row],[Ship Date]])</f>
        <v>2014</v>
      </c>
      <c r="M3134" t="str">
        <f>TEXT(Table1[[#This Row],[Ship Date]],"mmm")</f>
        <v>Dec</v>
      </c>
      <c r="N3134">
        <f>ROUNDUP(MONTH(Table1[[#This Row],[Ship Date]])/3,0)</f>
        <v>4</v>
      </c>
    </row>
    <row r="3135" spans="1:14" x14ac:dyDescent="0.3">
      <c r="A3135">
        <v>3151</v>
      </c>
      <c r="B3135" t="s">
        <v>3754</v>
      </c>
      <c r="C3135" t="s">
        <v>759</v>
      </c>
      <c r="D3135" t="s">
        <v>1445</v>
      </c>
      <c r="E3135" s="1">
        <v>42353</v>
      </c>
      <c r="F3135" s="1">
        <v>42356</v>
      </c>
      <c r="G3135" t="s">
        <v>82</v>
      </c>
      <c r="H3135" s="6">
        <v>2025.36</v>
      </c>
      <c r="I3135">
        <v>6</v>
      </c>
      <c r="J3135">
        <v>0.2</v>
      </c>
      <c r="K3135" s="6">
        <v>607.60799999999995</v>
      </c>
      <c r="L3135">
        <f>YEAR(Table1[[#This Row],[Ship Date]])</f>
        <v>2015</v>
      </c>
      <c r="M3135" t="str">
        <f>TEXT(Table1[[#This Row],[Ship Date]],"mmm")</f>
        <v>Dec</v>
      </c>
      <c r="N3135">
        <f>ROUNDUP(MONTH(Table1[[#This Row],[Ship Date]])/3,0)</f>
        <v>4</v>
      </c>
    </row>
    <row r="3136" spans="1:14" x14ac:dyDescent="0.3">
      <c r="A3136">
        <v>3152</v>
      </c>
      <c r="B3136" t="s">
        <v>3754</v>
      </c>
      <c r="C3136" t="s">
        <v>759</v>
      </c>
      <c r="D3136" t="s">
        <v>3755</v>
      </c>
      <c r="E3136" s="1">
        <v>42353</v>
      </c>
      <c r="F3136" s="1">
        <v>42356</v>
      </c>
      <c r="G3136" t="s">
        <v>82</v>
      </c>
      <c r="H3136" s="6">
        <v>1799.9939999999999</v>
      </c>
      <c r="I3136">
        <v>2</v>
      </c>
      <c r="J3136">
        <v>0.7</v>
      </c>
      <c r="K3136" s="6">
        <v>-2639.9911999999999</v>
      </c>
      <c r="L3136">
        <f>YEAR(Table1[[#This Row],[Ship Date]])</f>
        <v>2015</v>
      </c>
      <c r="M3136" t="str">
        <f>TEXT(Table1[[#This Row],[Ship Date]],"mmm")</f>
        <v>Dec</v>
      </c>
      <c r="N3136">
        <f>ROUNDUP(MONTH(Table1[[#This Row],[Ship Date]])/3,0)</f>
        <v>4</v>
      </c>
    </row>
    <row r="3137" spans="1:14" x14ac:dyDescent="0.3">
      <c r="A3137">
        <v>3153</v>
      </c>
      <c r="B3137" t="s">
        <v>3754</v>
      </c>
      <c r="C3137" t="s">
        <v>759</v>
      </c>
      <c r="D3137" t="s">
        <v>3743</v>
      </c>
      <c r="E3137" s="1">
        <v>42353</v>
      </c>
      <c r="F3137" s="1">
        <v>42356</v>
      </c>
      <c r="G3137" t="s">
        <v>82</v>
      </c>
      <c r="H3137" s="6">
        <v>101.988</v>
      </c>
      <c r="I3137">
        <v>2</v>
      </c>
      <c r="J3137">
        <v>0.4</v>
      </c>
      <c r="K3137" s="6">
        <v>-16.998000000000001</v>
      </c>
      <c r="L3137">
        <f>YEAR(Table1[[#This Row],[Ship Date]])</f>
        <v>2015</v>
      </c>
      <c r="M3137" t="str">
        <f>TEXT(Table1[[#This Row],[Ship Date]],"mmm")</f>
        <v>Dec</v>
      </c>
      <c r="N3137">
        <f>ROUNDUP(MONTH(Table1[[#This Row],[Ship Date]])/3,0)</f>
        <v>4</v>
      </c>
    </row>
    <row r="3138" spans="1:14" x14ac:dyDescent="0.3">
      <c r="A3138">
        <v>3154</v>
      </c>
      <c r="B3138" t="s">
        <v>3754</v>
      </c>
      <c r="C3138" t="s">
        <v>759</v>
      </c>
      <c r="D3138" t="s">
        <v>543</v>
      </c>
      <c r="E3138" s="1">
        <v>42353</v>
      </c>
      <c r="F3138" s="1">
        <v>42356</v>
      </c>
      <c r="G3138" t="s">
        <v>82</v>
      </c>
      <c r="H3138" s="6">
        <v>262.86399999999998</v>
      </c>
      <c r="I3138">
        <v>7</v>
      </c>
      <c r="J3138">
        <v>0.2</v>
      </c>
      <c r="K3138" s="6">
        <v>69.001800000000003</v>
      </c>
      <c r="L3138">
        <f>YEAR(Table1[[#This Row],[Ship Date]])</f>
        <v>2015</v>
      </c>
      <c r="M3138" t="str">
        <f>TEXT(Table1[[#This Row],[Ship Date]],"mmm")</f>
        <v>Dec</v>
      </c>
      <c r="N3138">
        <f>ROUNDUP(MONTH(Table1[[#This Row],[Ship Date]])/3,0)</f>
        <v>4</v>
      </c>
    </row>
    <row r="3139" spans="1:14" x14ac:dyDescent="0.3">
      <c r="A3139">
        <v>3155</v>
      </c>
      <c r="B3139" t="s">
        <v>3756</v>
      </c>
      <c r="C3139" t="s">
        <v>1924</v>
      </c>
      <c r="D3139" t="s">
        <v>3757</v>
      </c>
      <c r="E3139" s="1">
        <v>42936</v>
      </c>
      <c r="F3139" s="1">
        <v>42940</v>
      </c>
      <c r="G3139" t="s">
        <v>22</v>
      </c>
      <c r="H3139" s="6">
        <v>735.98</v>
      </c>
      <c r="I3139">
        <v>2</v>
      </c>
      <c r="J3139">
        <v>0</v>
      </c>
      <c r="K3139" s="6">
        <v>331.19099999999997</v>
      </c>
      <c r="L3139">
        <f>YEAR(Table1[[#This Row],[Ship Date]])</f>
        <v>2017</v>
      </c>
      <c r="M3139" t="str">
        <f>TEXT(Table1[[#This Row],[Ship Date]],"mmm")</f>
        <v>Jul</v>
      </c>
      <c r="N3139">
        <f>ROUNDUP(MONTH(Table1[[#This Row],[Ship Date]])/3,0)</f>
        <v>3</v>
      </c>
    </row>
    <row r="3140" spans="1:14" x14ac:dyDescent="0.3">
      <c r="A3140">
        <v>3156</v>
      </c>
      <c r="B3140" t="s">
        <v>3758</v>
      </c>
      <c r="C3140" t="s">
        <v>3759</v>
      </c>
      <c r="D3140" t="s">
        <v>2087</v>
      </c>
      <c r="E3140" s="1">
        <v>41854</v>
      </c>
      <c r="F3140" s="1">
        <v>41856</v>
      </c>
      <c r="G3140" t="s">
        <v>14</v>
      </c>
      <c r="H3140" s="6">
        <v>93.024000000000001</v>
      </c>
      <c r="I3140">
        <v>3</v>
      </c>
      <c r="J3140">
        <v>0.2</v>
      </c>
      <c r="K3140" s="6">
        <v>33.721200000000003</v>
      </c>
      <c r="L3140">
        <f>YEAR(Table1[[#This Row],[Ship Date]])</f>
        <v>2014</v>
      </c>
      <c r="M3140" t="str">
        <f>TEXT(Table1[[#This Row],[Ship Date]],"mmm")</f>
        <v>Aug</v>
      </c>
      <c r="N3140">
        <f>ROUNDUP(MONTH(Table1[[#This Row],[Ship Date]])/3,0)</f>
        <v>3</v>
      </c>
    </row>
    <row r="3141" spans="1:14" x14ac:dyDescent="0.3">
      <c r="A3141">
        <v>3157</v>
      </c>
      <c r="B3141" t="s">
        <v>3760</v>
      </c>
      <c r="C3141" t="s">
        <v>3139</v>
      </c>
      <c r="D3141" t="s">
        <v>31</v>
      </c>
      <c r="E3141" s="1">
        <v>42240</v>
      </c>
      <c r="F3141" s="1">
        <v>42244</v>
      </c>
      <c r="G3141" t="s">
        <v>22</v>
      </c>
      <c r="H3141" s="6">
        <v>284.36399999999998</v>
      </c>
      <c r="I3141">
        <v>2</v>
      </c>
      <c r="J3141">
        <v>0.4</v>
      </c>
      <c r="K3141" s="6">
        <v>-75.830399999999997</v>
      </c>
      <c r="L3141">
        <f>YEAR(Table1[[#This Row],[Ship Date]])</f>
        <v>2015</v>
      </c>
      <c r="M3141" t="str">
        <f>TEXT(Table1[[#This Row],[Ship Date]],"mmm")</f>
        <v>Aug</v>
      </c>
      <c r="N3141">
        <f>ROUNDUP(MONTH(Table1[[#This Row],[Ship Date]])/3,0)</f>
        <v>3</v>
      </c>
    </row>
    <row r="3142" spans="1:14" x14ac:dyDescent="0.3">
      <c r="A3142">
        <v>3158</v>
      </c>
      <c r="B3142" t="s">
        <v>3760</v>
      </c>
      <c r="C3142" t="s">
        <v>3139</v>
      </c>
      <c r="D3142" t="s">
        <v>415</v>
      </c>
      <c r="E3142" s="1">
        <v>42240</v>
      </c>
      <c r="F3142" s="1">
        <v>42244</v>
      </c>
      <c r="G3142" t="s">
        <v>22</v>
      </c>
      <c r="H3142" s="6">
        <v>26</v>
      </c>
      <c r="I3142">
        <v>2</v>
      </c>
      <c r="J3142">
        <v>0</v>
      </c>
      <c r="K3142" s="6">
        <v>11.7</v>
      </c>
      <c r="L3142">
        <f>YEAR(Table1[[#This Row],[Ship Date]])</f>
        <v>2015</v>
      </c>
      <c r="M3142" t="str">
        <f>TEXT(Table1[[#This Row],[Ship Date]],"mmm")</f>
        <v>Aug</v>
      </c>
      <c r="N3142">
        <f>ROUNDUP(MONTH(Table1[[#This Row],[Ship Date]])/3,0)</f>
        <v>3</v>
      </c>
    </row>
    <row r="3143" spans="1:14" x14ac:dyDescent="0.3">
      <c r="A3143">
        <v>3159</v>
      </c>
      <c r="B3143" t="s">
        <v>3761</v>
      </c>
      <c r="C3143" t="s">
        <v>915</v>
      </c>
      <c r="D3143" t="s">
        <v>2279</v>
      </c>
      <c r="E3143" s="1">
        <v>42455</v>
      </c>
      <c r="F3143" s="1">
        <v>42456</v>
      </c>
      <c r="G3143" t="s">
        <v>82</v>
      </c>
      <c r="H3143" s="6">
        <v>67.64</v>
      </c>
      <c r="I3143">
        <v>5</v>
      </c>
      <c r="J3143">
        <v>0.2</v>
      </c>
      <c r="K3143" s="6">
        <v>5.9184999999999999</v>
      </c>
      <c r="L3143">
        <f>YEAR(Table1[[#This Row],[Ship Date]])</f>
        <v>2016</v>
      </c>
      <c r="M3143" t="str">
        <f>TEXT(Table1[[#This Row],[Ship Date]],"mmm")</f>
        <v>Mar</v>
      </c>
      <c r="N3143">
        <f>ROUNDUP(MONTH(Table1[[#This Row],[Ship Date]])/3,0)</f>
        <v>1</v>
      </c>
    </row>
    <row r="3144" spans="1:14" x14ac:dyDescent="0.3">
      <c r="A3144">
        <v>3160</v>
      </c>
      <c r="B3144" t="s">
        <v>3761</v>
      </c>
      <c r="C3144" t="s">
        <v>915</v>
      </c>
      <c r="D3144" t="s">
        <v>2066</v>
      </c>
      <c r="E3144" s="1">
        <v>42455</v>
      </c>
      <c r="F3144" s="1">
        <v>42456</v>
      </c>
      <c r="G3144" t="s">
        <v>82</v>
      </c>
      <c r="H3144" s="6">
        <v>119.976</v>
      </c>
      <c r="I3144">
        <v>3</v>
      </c>
      <c r="J3144">
        <v>0.2</v>
      </c>
      <c r="K3144" s="6">
        <v>-17.996400000000001</v>
      </c>
      <c r="L3144">
        <f>YEAR(Table1[[#This Row],[Ship Date]])</f>
        <v>2016</v>
      </c>
      <c r="M3144" t="str">
        <f>TEXT(Table1[[#This Row],[Ship Date]],"mmm")</f>
        <v>Mar</v>
      </c>
      <c r="N3144">
        <f>ROUNDUP(MONTH(Table1[[#This Row],[Ship Date]])/3,0)</f>
        <v>1</v>
      </c>
    </row>
    <row r="3145" spans="1:14" x14ac:dyDescent="0.3">
      <c r="A3145">
        <v>3161</v>
      </c>
      <c r="B3145" t="s">
        <v>3762</v>
      </c>
      <c r="C3145" t="s">
        <v>3763</v>
      </c>
      <c r="D3145" t="s">
        <v>3764</v>
      </c>
      <c r="E3145" s="1">
        <v>41894</v>
      </c>
      <c r="F3145" s="1">
        <v>41898</v>
      </c>
      <c r="G3145" t="s">
        <v>14</v>
      </c>
      <c r="H3145" s="6">
        <v>5.18</v>
      </c>
      <c r="I3145">
        <v>5</v>
      </c>
      <c r="J3145">
        <v>0.8</v>
      </c>
      <c r="K3145" s="6">
        <v>-8.0289999999999999</v>
      </c>
      <c r="L3145">
        <f>YEAR(Table1[[#This Row],[Ship Date]])</f>
        <v>2014</v>
      </c>
      <c r="M3145" t="str">
        <f>TEXT(Table1[[#This Row],[Ship Date]],"mmm")</f>
        <v>Sep</v>
      </c>
      <c r="N3145">
        <f>ROUNDUP(MONTH(Table1[[#This Row],[Ship Date]])/3,0)</f>
        <v>3</v>
      </c>
    </row>
    <row r="3146" spans="1:14" x14ac:dyDescent="0.3">
      <c r="A3146">
        <v>3162</v>
      </c>
      <c r="B3146" t="s">
        <v>3765</v>
      </c>
      <c r="C3146" t="s">
        <v>2444</v>
      </c>
      <c r="D3146" t="s">
        <v>1779</v>
      </c>
      <c r="E3146" s="1">
        <v>41903</v>
      </c>
      <c r="F3146" s="1">
        <v>41907</v>
      </c>
      <c r="G3146" t="s">
        <v>22</v>
      </c>
      <c r="H3146" s="6">
        <v>15.56</v>
      </c>
      <c r="I3146">
        <v>2</v>
      </c>
      <c r="J3146">
        <v>0</v>
      </c>
      <c r="K3146" s="6">
        <v>7.3132000000000001</v>
      </c>
      <c r="L3146">
        <f>YEAR(Table1[[#This Row],[Ship Date]])</f>
        <v>2014</v>
      </c>
      <c r="M3146" t="str">
        <f>TEXT(Table1[[#This Row],[Ship Date]],"mmm")</f>
        <v>Sep</v>
      </c>
      <c r="N3146">
        <f>ROUNDUP(MONTH(Table1[[#This Row],[Ship Date]])/3,0)</f>
        <v>3</v>
      </c>
    </row>
    <row r="3147" spans="1:14" x14ac:dyDescent="0.3">
      <c r="A3147">
        <v>3163</v>
      </c>
      <c r="B3147" t="s">
        <v>3765</v>
      </c>
      <c r="C3147" t="s">
        <v>2444</v>
      </c>
      <c r="D3147" t="s">
        <v>3215</v>
      </c>
      <c r="E3147" s="1">
        <v>41903</v>
      </c>
      <c r="F3147" s="1">
        <v>41907</v>
      </c>
      <c r="G3147" t="s">
        <v>22</v>
      </c>
      <c r="H3147" s="6">
        <v>78.349999999999994</v>
      </c>
      <c r="I3147">
        <v>5</v>
      </c>
      <c r="J3147">
        <v>0</v>
      </c>
      <c r="K3147" s="6">
        <v>36.8245</v>
      </c>
      <c r="L3147">
        <f>YEAR(Table1[[#This Row],[Ship Date]])</f>
        <v>2014</v>
      </c>
      <c r="M3147" t="str">
        <f>TEXT(Table1[[#This Row],[Ship Date]],"mmm")</f>
        <v>Sep</v>
      </c>
      <c r="N3147">
        <f>ROUNDUP(MONTH(Table1[[#This Row],[Ship Date]])/3,0)</f>
        <v>3</v>
      </c>
    </row>
    <row r="3148" spans="1:14" x14ac:dyDescent="0.3">
      <c r="A3148">
        <v>3164</v>
      </c>
      <c r="B3148" t="s">
        <v>3765</v>
      </c>
      <c r="C3148" t="s">
        <v>2444</v>
      </c>
      <c r="D3148" t="s">
        <v>3766</v>
      </c>
      <c r="E3148" s="1">
        <v>41903</v>
      </c>
      <c r="F3148" s="1">
        <v>41907</v>
      </c>
      <c r="G3148" t="s">
        <v>22</v>
      </c>
      <c r="H3148" s="6">
        <v>59.52</v>
      </c>
      <c r="I3148">
        <v>3</v>
      </c>
      <c r="J3148">
        <v>0</v>
      </c>
      <c r="K3148" s="6">
        <v>15.475199999999999</v>
      </c>
      <c r="L3148">
        <f>YEAR(Table1[[#This Row],[Ship Date]])</f>
        <v>2014</v>
      </c>
      <c r="M3148" t="str">
        <f>TEXT(Table1[[#This Row],[Ship Date]],"mmm")</f>
        <v>Sep</v>
      </c>
      <c r="N3148">
        <f>ROUNDUP(MONTH(Table1[[#This Row],[Ship Date]])/3,0)</f>
        <v>3</v>
      </c>
    </row>
    <row r="3149" spans="1:14" x14ac:dyDescent="0.3">
      <c r="A3149">
        <v>3165</v>
      </c>
      <c r="B3149" t="s">
        <v>3765</v>
      </c>
      <c r="C3149" t="s">
        <v>2444</v>
      </c>
      <c r="D3149" t="s">
        <v>3570</v>
      </c>
      <c r="E3149" s="1">
        <v>41903</v>
      </c>
      <c r="F3149" s="1">
        <v>41907</v>
      </c>
      <c r="G3149" t="s">
        <v>22</v>
      </c>
      <c r="H3149" s="6">
        <v>38.520000000000003</v>
      </c>
      <c r="I3149">
        <v>9</v>
      </c>
      <c r="J3149">
        <v>0</v>
      </c>
      <c r="K3149" s="6">
        <v>17.334</v>
      </c>
      <c r="L3149">
        <f>YEAR(Table1[[#This Row],[Ship Date]])</f>
        <v>2014</v>
      </c>
      <c r="M3149" t="str">
        <f>TEXT(Table1[[#This Row],[Ship Date]],"mmm")</f>
        <v>Sep</v>
      </c>
      <c r="N3149">
        <f>ROUNDUP(MONTH(Table1[[#This Row],[Ship Date]])/3,0)</f>
        <v>3</v>
      </c>
    </row>
    <row r="3150" spans="1:14" x14ac:dyDescent="0.3">
      <c r="A3150">
        <v>3166</v>
      </c>
      <c r="B3150" t="s">
        <v>3765</v>
      </c>
      <c r="C3150" t="s">
        <v>2444</v>
      </c>
      <c r="D3150" t="s">
        <v>3767</v>
      </c>
      <c r="E3150" s="1">
        <v>41903</v>
      </c>
      <c r="F3150" s="1">
        <v>41907</v>
      </c>
      <c r="G3150" t="s">
        <v>22</v>
      </c>
      <c r="H3150" s="6">
        <v>239.98400000000001</v>
      </c>
      <c r="I3150">
        <v>2</v>
      </c>
      <c r="J3150">
        <v>0.2</v>
      </c>
      <c r="K3150" s="6">
        <v>23.9984</v>
      </c>
      <c r="L3150">
        <f>YEAR(Table1[[#This Row],[Ship Date]])</f>
        <v>2014</v>
      </c>
      <c r="M3150" t="str">
        <f>TEXT(Table1[[#This Row],[Ship Date]],"mmm")</f>
        <v>Sep</v>
      </c>
      <c r="N3150">
        <f>ROUNDUP(MONTH(Table1[[#This Row],[Ship Date]])/3,0)</f>
        <v>3</v>
      </c>
    </row>
    <row r="3151" spans="1:14" x14ac:dyDescent="0.3">
      <c r="A3151">
        <v>3167</v>
      </c>
      <c r="B3151" t="s">
        <v>3765</v>
      </c>
      <c r="C3151" t="s">
        <v>2444</v>
      </c>
      <c r="D3151" t="s">
        <v>3380</v>
      </c>
      <c r="E3151" s="1">
        <v>41903</v>
      </c>
      <c r="F3151" s="1">
        <v>41907</v>
      </c>
      <c r="G3151" t="s">
        <v>22</v>
      </c>
      <c r="H3151" s="6">
        <v>19.350000000000001</v>
      </c>
      <c r="I3151">
        <v>3</v>
      </c>
      <c r="J3151">
        <v>0</v>
      </c>
      <c r="K3151" s="6">
        <v>9.4815000000000005</v>
      </c>
      <c r="L3151">
        <f>YEAR(Table1[[#This Row],[Ship Date]])</f>
        <v>2014</v>
      </c>
      <c r="M3151" t="str">
        <f>TEXT(Table1[[#This Row],[Ship Date]],"mmm")</f>
        <v>Sep</v>
      </c>
      <c r="N3151">
        <f>ROUNDUP(MONTH(Table1[[#This Row],[Ship Date]])/3,0)</f>
        <v>3</v>
      </c>
    </row>
    <row r="3152" spans="1:14" x14ac:dyDescent="0.3">
      <c r="A3152">
        <v>3168</v>
      </c>
      <c r="B3152" t="s">
        <v>3768</v>
      </c>
      <c r="C3152" t="s">
        <v>647</v>
      </c>
      <c r="D3152" t="s">
        <v>558</v>
      </c>
      <c r="E3152" s="1">
        <v>42672</v>
      </c>
      <c r="F3152" s="1">
        <v>42674</v>
      </c>
      <c r="G3152" t="s">
        <v>82</v>
      </c>
      <c r="H3152" s="6">
        <v>67</v>
      </c>
      <c r="I3152">
        <v>5</v>
      </c>
      <c r="J3152">
        <v>0</v>
      </c>
      <c r="K3152" s="6">
        <v>32.159999999999997</v>
      </c>
      <c r="L3152">
        <f>YEAR(Table1[[#This Row],[Ship Date]])</f>
        <v>2016</v>
      </c>
      <c r="M3152" t="str">
        <f>TEXT(Table1[[#This Row],[Ship Date]],"mmm")</f>
        <v>Oct</v>
      </c>
      <c r="N3152">
        <f>ROUNDUP(MONTH(Table1[[#This Row],[Ship Date]])/3,0)</f>
        <v>4</v>
      </c>
    </row>
    <row r="3153" spans="1:14" x14ac:dyDescent="0.3">
      <c r="A3153">
        <v>3169</v>
      </c>
      <c r="B3153" t="s">
        <v>3769</v>
      </c>
      <c r="C3153" t="s">
        <v>739</v>
      </c>
      <c r="D3153" t="s">
        <v>2798</v>
      </c>
      <c r="E3153" s="1">
        <v>42518</v>
      </c>
      <c r="F3153" s="1">
        <v>42524</v>
      </c>
      <c r="G3153" t="s">
        <v>22</v>
      </c>
      <c r="H3153" s="6">
        <v>390.27199999999999</v>
      </c>
      <c r="I3153">
        <v>8</v>
      </c>
      <c r="J3153">
        <v>0.2</v>
      </c>
      <c r="K3153" s="6">
        <v>-24.391999999999999</v>
      </c>
      <c r="L3153">
        <f>YEAR(Table1[[#This Row],[Ship Date]])</f>
        <v>2016</v>
      </c>
      <c r="M3153" t="str">
        <f>TEXT(Table1[[#This Row],[Ship Date]],"mmm")</f>
        <v>Jun</v>
      </c>
      <c r="N3153">
        <f>ROUNDUP(MONTH(Table1[[#This Row],[Ship Date]])/3,0)</f>
        <v>2</v>
      </c>
    </row>
    <row r="3154" spans="1:14" x14ac:dyDescent="0.3">
      <c r="A3154">
        <v>3170</v>
      </c>
      <c r="B3154" t="s">
        <v>3769</v>
      </c>
      <c r="C3154" t="s">
        <v>739</v>
      </c>
      <c r="D3154" t="s">
        <v>912</v>
      </c>
      <c r="E3154" s="1">
        <v>42518</v>
      </c>
      <c r="F3154" s="1">
        <v>42524</v>
      </c>
      <c r="G3154" t="s">
        <v>22</v>
      </c>
      <c r="H3154" s="6">
        <v>62.192</v>
      </c>
      <c r="I3154">
        <v>13</v>
      </c>
      <c r="J3154">
        <v>0.2</v>
      </c>
      <c r="K3154" s="6">
        <v>19.434999999999999</v>
      </c>
      <c r="L3154">
        <f>YEAR(Table1[[#This Row],[Ship Date]])</f>
        <v>2016</v>
      </c>
      <c r="M3154" t="str">
        <f>TEXT(Table1[[#This Row],[Ship Date]],"mmm")</f>
        <v>Jun</v>
      </c>
      <c r="N3154">
        <f>ROUNDUP(MONTH(Table1[[#This Row],[Ship Date]])/3,0)</f>
        <v>2</v>
      </c>
    </row>
    <row r="3155" spans="1:14" x14ac:dyDescent="0.3">
      <c r="A3155">
        <v>3171</v>
      </c>
      <c r="B3155" t="s">
        <v>3770</v>
      </c>
      <c r="C3155" t="s">
        <v>44</v>
      </c>
      <c r="D3155" t="s">
        <v>3374</v>
      </c>
      <c r="E3155" s="1">
        <v>43090</v>
      </c>
      <c r="F3155" s="1">
        <v>43095</v>
      </c>
      <c r="G3155" t="s">
        <v>14</v>
      </c>
      <c r="H3155" s="6">
        <v>23.88</v>
      </c>
      <c r="I3155">
        <v>6</v>
      </c>
      <c r="J3155">
        <v>0</v>
      </c>
      <c r="K3155" s="6">
        <v>11.223599999999999</v>
      </c>
      <c r="L3155">
        <f>YEAR(Table1[[#This Row],[Ship Date]])</f>
        <v>2017</v>
      </c>
      <c r="M3155" t="str">
        <f>TEXT(Table1[[#This Row],[Ship Date]],"mmm")</f>
        <v>Dec</v>
      </c>
      <c r="N3155">
        <f>ROUNDUP(MONTH(Table1[[#This Row],[Ship Date]])/3,0)</f>
        <v>4</v>
      </c>
    </row>
    <row r="3156" spans="1:14" x14ac:dyDescent="0.3">
      <c r="A3156">
        <v>3172</v>
      </c>
      <c r="B3156" t="s">
        <v>3771</v>
      </c>
      <c r="C3156" t="s">
        <v>2057</v>
      </c>
      <c r="D3156" t="s">
        <v>1559</v>
      </c>
      <c r="E3156" s="1">
        <v>42450</v>
      </c>
      <c r="F3156" s="1">
        <v>42457</v>
      </c>
      <c r="G3156" t="s">
        <v>22</v>
      </c>
      <c r="H3156" s="6">
        <v>3.1680000000000001</v>
      </c>
      <c r="I3156">
        <v>2</v>
      </c>
      <c r="J3156">
        <v>0.8</v>
      </c>
      <c r="K3156" s="6">
        <v>-4.7519999999999998</v>
      </c>
      <c r="L3156">
        <f>YEAR(Table1[[#This Row],[Ship Date]])</f>
        <v>2016</v>
      </c>
      <c r="M3156" t="str">
        <f>TEXT(Table1[[#This Row],[Ship Date]],"mmm")</f>
        <v>Mar</v>
      </c>
      <c r="N3156">
        <f>ROUNDUP(MONTH(Table1[[#This Row],[Ship Date]])/3,0)</f>
        <v>1</v>
      </c>
    </row>
    <row r="3157" spans="1:14" x14ac:dyDescent="0.3">
      <c r="A3157">
        <v>3173</v>
      </c>
      <c r="B3157" t="s">
        <v>3771</v>
      </c>
      <c r="C3157" t="s">
        <v>2057</v>
      </c>
      <c r="D3157" t="s">
        <v>1373</v>
      </c>
      <c r="E3157" s="1">
        <v>42450</v>
      </c>
      <c r="F3157" s="1">
        <v>42457</v>
      </c>
      <c r="G3157" t="s">
        <v>22</v>
      </c>
      <c r="H3157" s="6">
        <v>528.42999999999995</v>
      </c>
      <c r="I3157">
        <v>5</v>
      </c>
      <c r="J3157">
        <v>0.3</v>
      </c>
      <c r="K3157" s="6">
        <v>0</v>
      </c>
      <c r="L3157">
        <f>YEAR(Table1[[#This Row],[Ship Date]])</f>
        <v>2016</v>
      </c>
      <c r="M3157" t="str">
        <f>TEXT(Table1[[#This Row],[Ship Date]],"mmm")</f>
        <v>Mar</v>
      </c>
      <c r="N3157">
        <f>ROUNDUP(MONTH(Table1[[#This Row],[Ship Date]])/3,0)</f>
        <v>1</v>
      </c>
    </row>
    <row r="3158" spans="1:14" x14ac:dyDescent="0.3">
      <c r="A3158">
        <v>3174</v>
      </c>
      <c r="B3158" t="s">
        <v>3771</v>
      </c>
      <c r="C3158" t="s">
        <v>2057</v>
      </c>
      <c r="D3158" t="s">
        <v>2901</v>
      </c>
      <c r="E3158" s="1">
        <v>42450</v>
      </c>
      <c r="F3158" s="1">
        <v>42457</v>
      </c>
      <c r="G3158" t="s">
        <v>22</v>
      </c>
      <c r="H3158" s="6">
        <v>13.391999999999999</v>
      </c>
      <c r="I3158">
        <v>3</v>
      </c>
      <c r="J3158">
        <v>0.2</v>
      </c>
      <c r="K3158" s="6">
        <v>1.5065999999999999</v>
      </c>
      <c r="L3158">
        <f>YEAR(Table1[[#This Row],[Ship Date]])</f>
        <v>2016</v>
      </c>
      <c r="M3158" t="str">
        <f>TEXT(Table1[[#This Row],[Ship Date]],"mmm")</f>
        <v>Mar</v>
      </c>
      <c r="N3158">
        <f>ROUNDUP(MONTH(Table1[[#This Row],[Ship Date]])/3,0)</f>
        <v>1</v>
      </c>
    </row>
    <row r="3159" spans="1:14" x14ac:dyDescent="0.3">
      <c r="A3159">
        <v>3175</v>
      </c>
      <c r="B3159" t="s">
        <v>3772</v>
      </c>
      <c r="C3159" t="s">
        <v>946</v>
      </c>
      <c r="D3159" t="s">
        <v>3773</v>
      </c>
      <c r="E3159" s="1">
        <v>43050</v>
      </c>
      <c r="F3159" s="1">
        <v>43057</v>
      </c>
      <c r="G3159" t="s">
        <v>22</v>
      </c>
      <c r="H3159" s="6">
        <v>181.86</v>
      </c>
      <c r="I3159">
        <v>7</v>
      </c>
      <c r="J3159">
        <v>0</v>
      </c>
      <c r="K3159" s="6">
        <v>50.9208</v>
      </c>
      <c r="L3159">
        <f>YEAR(Table1[[#This Row],[Ship Date]])</f>
        <v>2017</v>
      </c>
      <c r="M3159" t="str">
        <f>TEXT(Table1[[#This Row],[Ship Date]],"mmm")</f>
        <v>Nov</v>
      </c>
      <c r="N3159">
        <f>ROUNDUP(MONTH(Table1[[#This Row],[Ship Date]])/3,0)</f>
        <v>4</v>
      </c>
    </row>
    <row r="3160" spans="1:14" x14ac:dyDescent="0.3">
      <c r="A3160">
        <v>3176</v>
      </c>
      <c r="B3160" t="s">
        <v>3774</v>
      </c>
      <c r="C3160" t="s">
        <v>1205</v>
      </c>
      <c r="D3160" t="s">
        <v>1674</v>
      </c>
      <c r="E3160" s="1">
        <v>43001</v>
      </c>
      <c r="F3160" s="1">
        <v>43007</v>
      </c>
      <c r="G3160" t="s">
        <v>22</v>
      </c>
      <c r="H3160" s="6">
        <v>180.58799999999999</v>
      </c>
      <c r="I3160">
        <v>2</v>
      </c>
      <c r="J3160">
        <v>0.7</v>
      </c>
      <c r="K3160" s="6">
        <v>-240.78399999999999</v>
      </c>
      <c r="L3160">
        <f>YEAR(Table1[[#This Row],[Ship Date]])</f>
        <v>2017</v>
      </c>
      <c r="M3160" t="str">
        <f>TEXT(Table1[[#This Row],[Ship Date]],"mmm")</f>
        <v>Sep</v>
      </c>
      <c r="N3160">
        <f>ROUNDUP(MONTH(Table1[[#This Row],[Ship Date]])/3,0)</f>
        <v>3</v>
      </c>
    </row>
    <row r="3161" spans="1:14" x14ac:dyDescent="0.3">
      <c r="A3161">
        <v>3177</v>
      </c>
      <c r="B3161" t="s">
        <v>3774</v>
      </c>
      <c r="C3161" t="s">
        <v>1205</v>
      </c>
      <c r="D3161" t="s">
        <v>2319</v>
      </c>
      <c r="E3161" s="1">
        <v>43001</v>
      </c>
      <c r="F3161" s="1">
        <v>43007</v>
      </c>
      <c r="G3161" t="s">
        <v>22</v>
      </c>
      <c r="H3161" s="6">
        <v>47.984000000000002</v>
      </c>
      <c r="I3161">
        <v>2</v>
      </c>
      <c r="J3161">
        <v>0.2</v>
      </c>
      <c r="K3161" s="6">
        <v>0.5998</v>
      </c>
      <c r="L3161">
        <f>YEAR(Table1[[#This Row],[Ship Date]])</f>
        <v>2017</v>
      </c>
      <c r="M3161" t="str">
        <f>TEXT(Table1[[#This Row],[Ship Date]],"mmm")</f>
        <v>Sep</v>
      </c>
      <c r="N3161">
        <f>ROUNDUP(MONTH(Table1[[#This Row],[Ship Date]])/3,0)</f>
        <v>3</v>
      </c>
    </row>
    <row r="3162" spans="1:14" x14ac:dyDescent="0.3">
      <c r="A3162">
        <v>3178</v>
      </c>
      <c r="B3162" t="s">
        <v>3775</v>
      </c>
      <c r="C3162" t="s">
        <v>566</v>
      </c>
      <c r="D3162" t="s">
        <v>2033</v>
      </c>
      <c r="E3162" s="1">
        <v>42988</v>
      </c>
      <c r="F3162" s="1">
        <v>42988</v>
      </c>
      <c r="G3162" t="s">
        <v>656</v>
      </c>
      <c r="H3162" s="6">
        <v>18.760000000000002</v>
      </c>
      <c r="I3162">
        <v>2</v>
      </c>
      <c r="J3162">
        <v>0</v>
      </c>
      <c r="K3162" s="6">
        <v>9.0047999999999995</v>
      </c>
      <c r="L3162">
        <f>YEAR(Table1[[#This Row],[Ship Date]])</f>
        <v>2017</v>
      </c>
      <c r="M3162" t="str">
        <f>TEXT(Table1[[#This Row],[Ship Date]],"mmm")</f>
        <v>Sep</v>
      </c>
      <c r="N3162">
        <f>ROUNDUP(MONTH(Table1[[#This Row],[Ship Date]])/3,0)</f>
        <v>3</v>
      </c>
    </row>
    <row r="3163" spans="1:14" x14ac:dyDescent="0.3">
      <c r="A3163">
        <v>3179</v>
      </c>
      <c r="B3163" t="s">
        <v>3776</v>
      </c>
      <c r="C3163" t="s">
        <v>1924</v>
      </c>
      <c r="D3163" t="s">
        <v>26</v>
      </c>
      <c r="E3163" s="1">
        <v>43074</v>
      </c>
      <c r="F3163" s="1">
        <v>43080</v>
      </c>
      <c r="G3163" t="s">
        <v>22</v>
      </c>
      <c r="H3163" s="6">
        <v>20.94</v>
      </c>
      <c r="I3163">
        <v>3</v>
      </c>
      <c r="J3163">
        <v>0</v>
      </c>
      <c r="K3163" s="6">
        <v>6.0726000000000004</v>
      </c>
      <c r="L3163">
        <f>YEAR(Table1[[#This Row],[Ship Date]])</f>
        <v>2017</v>
      </c>
      <c r="M3163" t="str">
        <f>TEXT(Table1[[#This Row],[Ship Date]],"mmm")</f>
        <v>Dec</v>
      </c>
      <c r="N3163">
        <f>ROUNDUP(MONTH(Table1[[#This Row],[Ship Date]])/3,0)</f>
        <v>4</v>
      </c>
    </row>
    <row r="3164" spans="1:14" x14ac:dyDescent="0.3">
      <c r="A3164">
        <v>3180</v>
      </c>
      <c r="B3164" t="s">
        <v>3776</v>
      </c>
      <c r="C3164" t="s">
        <v>1924</v>
      </c>
      <c r="D3164" t="s">
        <v>291</v>
      </c>
      <c r="E3164" s="1">
        <v>43074</v>
      </c>
      <c r="F3164" s="1">
        <v>43080</v>
      </c>
      <c r="G3164" t="s">
        <v>22</v>
      </c>
      <c r="H3164" s="6">
        <v>58.68</v>
      </c>
      <c r="I3164">
        <v>2</v>
      </c>
      <c r="J3164">
        <v>0</v>
      </c>
      <c r="K3164" s="6">
        <v>18.190799999999999</v>
      </c>
      <c r="L3164">
        <f>YEAR(Table1[[#This Row],[Ship Date]])</f>
        <v>2017</v>
      </c>
      <c r="M3164" t="str">
        <f>TEXT(Table1[[#This Row],[Ship Date]],"mmm")</f>
        <v>Dec</v>
      </c>
      <c r="N3164">
        <f>ROUNDUP(MONTH(Table1[[#This Row],[Ship Date]])/3,0)</f>
        <v>4</v>
      </c>
    </row>
    <row r="3165" spans="1:14" x14ac:dyDescent="0.3">
      <c r="A3165">
        <v>3181</v>
      </c>
      <c r="B3165" t="s">
        <v>3776</v>
      </c>
      <c r="C3165" t="s">
        <v>1924</v>
      </c>
      <c r="D3165" t="s">
        <v>952</v>
      </c>
      <c r="E3165" s="1">
        <v>43074</v>
      </c>
      <c r="F3165" s="1">
        <v>43080</v>
      </c>
      <c r="G3165" t="s">
        <v>22</v>
      </c>
      <c r="H3165" s="6">
        <v>254.9</v>
      </c>
      <c r="I3165">
        <v>5</v>
      </c>
      <c r="J3165">
        <v>0</v>
      </c>
      <c r="K3165" s="6">
        <v>68.822999999999993</v>
      </c>
      <c r="L3165">
        <f>YEAR(Table1[[#This Row],[Ship Date]])</f>
        <v>2017</v>
      </c>
      <c r="M3165" t="str">
        <f>TEXT(Table1[[#This Row],[Ship Date]],"mmm")</f>
        <v>Dec</v>
      </c>
      <c r="N3165">
        <f>ROUNDUP(MONTH(Table1[[#This Row],[Ship Date]])/3,0)</f>
        <v>4</v>
      </c>
    </row>
    <row r="3166" spans="1:14" x14ac:dyDescent="0.3">
      <c r="A3166">
        <v>3182</v>
      </c>
      <c r="B3166" t="s">
        <v>3777</v>
      </c>
      <c r="C3166" t="s">
        <v>1388</v>
      </c>
      <c r="D3166" t="s">
        <v>1104</v>
      </c>
      <c r="E3166" s="1">
        <v>43048</v>
      </c>
      <c r="F3166" s="1">
        <v>43051</v>
      </c>
      <c r="G3166" t="s">
        <v>14</v>
      </c>
      <c r="H3166" s="6">
        <v>9.64</v>
      </c>
      <c r="I3166">
        <v>2</v>
      </c>
      <c r="J3166">
        <v>0</v>
      </c>
      <c r="K3166" s="6">
        <v>4.4344000000000001</v>
      </c>
      <c r="L3166">
        <f>YEAR(Table1[[#This Row],[Ship Date]])</f>
        <v>2017</v>
      </c>
      <c r="M3166" t="str">
        <f>TEXT(Table1[[#This Row],[Ship Date]],"mmm")</f>
        <v>Nov</v>
      </c>
      <c r="N3166">
        <f>ROUNDUP(MONTH(Table1[[#This Row],[Ship Date]])/3,0)</f>
        <v>4</v>
      </c>
    </row>
    <row r="3167" spans="1:14" x14ac:dyDescent="0.3">
      <c r="A3167">
        <v>3183</v>
      </c>
      <c r="B3167" t="s">
        <v>3777</v>
      </c>
      <c r="C3167" t="s">
        <v>1388</v>
      </c>
      <c r="D3167" t="s">
        <v>1499</v>
      </c>
      <c r="E3167" s="1">
        <v>43048</v>
      </c>
      <c r="F3167" s="1">
        <v>43051</v>
      </c>
      <c r="G3167" t="s">
        <v>14</v>
      </c>
      <c r="H3167" s="6">
        <v>826.62</v>
      </c>
      <c r="I3167">
        <v>3</v>
      </c>
      <c r="J3167">
        <v>0</v>
      </c>
      <c r="K3167" s="6">
        <v>355.44659999999999</v>
      </c>
      <c r="L3167">
        <f>YEAR(Table1[[#This Row],[Ship Date]])</f>
        <v>2017</v>
      </c>
      <c r="M3167" t="str">
        <f>TEXT(Table1[[#This Row],[Ship Date]],"mmm")</f>
        <v>Nov</v>
      </c>
      <c r="N3167">
        <f>ROUNDUP(MONTH(Table1[[#This Row],[Ship Date]])/3,0)</f>
        <v>4</v>
      </c>
    </row>
    <row r="3168" spans="1:14" x14ac:dyDescent="0.3">
      <c r="A3168">
        <v>3184</v>
      </c>
      <c r="B3168" t="s">
        <v>3777</v>
      </c>
      <c r="C3168" t="s">
        <v>1388</v>
      </c>
      <c r="D3168" t="s">
        <v>506</v>
      </c>
      <c r="E3168" s="1">
        <v>43048</v>
      </c>
      <c r="F3168" s="1">
        <v>43051</v>
      </c>
      <c r="G3168" t="s">
        <v>14</v>
      </c>
      <c r="H3168" s="6">
        <v>1633.14</v>
      </c>
      <c r="I3168">
        <v>9</v>
      </c>
      <c r="J3168">
        <v>0</v>
      </c>
      <c r="K3168" s="6">
        <v>473.61059999999998</v>
      </c>
      <c r="L3168">
        <f>YEAR(Table1[[#This Row],[Ship Date]])</f>
        <v>2017</v>
      </c>
      <c r="M3168" t="str">
        <f>TEXT(Table1[[#This Row],[Ship Date]],"mmm")</f>
        <v>Nov</v>
      </c>
      <c r="N3168">
        <f>ROUNDUP(MONTH(Table1[[#This Row],[Ship Date]])/3,0)</f>
        <v>4</v>
      </c>
    </row>
    <row r="3169" spans="1:14" x14ac:dyDescent="0.3">
      <c r="A3169">
        <v>3185</v>
      </c>
      <c r="B3169" t="s">
        <v>3777</v>
      </c>
      <c r="C3169" t="s">
        <v>1388</v>
      </c>
      <c r="D3169" t="s">
        <v>506</v>
      </c>
      <c r="E3169" s="1">
        <v>43048</v>
      </c>
      <c r="F3169" s="1">
        <v>43051</v>
      </c>
      <c r="G3169" t="s">
        <v>14</v>
      </c>
      <c r="H3169" s="6">
        <v>544.38</v>
      </c>
      <c r="I3169">
        <v>3</v>
      </c>
      <c r="J3169">
        <v>0</v>
      </c>
      <c r="K3169" s="6">
        <v>157.87020000000001</v>
      </c>
      <c r="L3169">
        <f>YEAR(Table1[[#This Row],[Ship Date]])</f>
        <v>2017</v>
      </c>
      <c r="M3169" t="str">
        <f>TEXT(Table1[[#This Row],[Ship Date]],"mmm")</f>
        <v>Nov</v>
      </c>
      <c r="N3169">
        <f>ROUNDUP(MONTH(Table1[[#This Row],[Ship Date]])/3,0)</f>
        <v>4</v>
      </c>
    </row>
    <row r="3170" spans="1:14" x14ac:dyDescent="0.3">
      <c r="A3170">
        <v>3186</v>
      </c>
      <c r="B3170" t="s">
        <v>3778</v>
      </c>
      <c r="C3170" t="s">
        <v>2817</v>
      </c>
      <c r="D3170" t="s">
        <v>3084</v>
      </c>
      <c r="E3170" s="1">
        <v>41950</v>
      </c>
      <c r="F3170" s="1">
        <v>41952</v>
      </c>
      <c r="G3170" t="s">
        <v>82</v>
      </c>
      <c r="H3170" s="6">
        <v>26.045999999999999</v>
      </c>
      <c r="I3170">
        <v>3</v>
      </c>
      <c r="J3170">
        <v>0.8</v>
      </c>
      <c r="K3170" s="6">
        <v>-44.278199999999998</v>
      </c>
      <c r="L3170">
        <f>YEAR(Table1[[#This Row],[Ship Date]])</f>
        <v>2014</v>
      </c>
      <c r="M3170" t="str">
        <f>TEXT(Table1[[#This Row],[Ship Date]],"mmm")</f>
        <v>Nov</v>
      </c>
      <c r="N3170">
        <f>ROUNDUP(MONTH(Table1[[#This Row],[Ship Date]])/3,0)</f>
        <v>4</v>
      </c>
    </row>
    <row r="3171" spans="1:14" x14ac:dyDescent="0.3">
      <c r="A3171">
        <v>3187</v>
      </c>
      <c r="B3171" t="s">
        <v>3778</v>
      </c>
      <c r="C3171" t="s">
        <v>2817</v>
      </c>
      <c r="D3171" t="s">
        <v>3779</v>
      </c>
      <c r="E3171" s="1">
        <v>41950</v>
      </c>
      <c r="F3171" s="1">
        <v>41952</v>
      </c>
      <c r="G3171" t="s">
        <v>82</v>
      </c>
      <c r="H3171" s="6">
        <v>74.352000000000004</v>
      </c>
      <c r="I3171">
        <v>3</v>
      </c>
      <c r="J3171">
        <v>0.2</v>
      </c>
      <c r="K3171" s="6">
        <v>26.9526</v>
      </c>
      <c r="L3171">
        <f>YEAR(Table1[[#This Row],[Ship Date]])</f>
        <v>2014</v>
      </c>
      <c r="M3171" t="str">
        <f>TEXT(Table1[[#This Row],[Ship Date]],"mmm")</f>
        <v>Nov</v>
      </c>
      <c r="N3171">
        <f>ROUNDUP(MONTH(Table1[[#This Row],[Ship Date]])/3,0)</f>
        <v>4</v>
      </c>
    </row>
    <row r="3172" spans="1:14" x14ac:dyDescent="0.3">
      <c r="A3172">
        <v>3188</v>
      </c>
      <c r="B3172" t="s">
        <v>3780</v>
      </c>
      <c r="C3172" t="s">
        <v>55</v>
      </c>
      <c r="D3172" t="s">
        <v>1819</v>
      </c>
      <c r="E3172" s="1">
        <v>42806</v>
      </c>
      <c r="F3172" s="1">
        <v>42811</v>
      </c>
      <c r="G3172" t="s">
        <v>22</v>
      </c>
      <c r="H3172" s="6">
        <v>69.930000000000007</v>
      </c>
      <c r="I3172">
        <v>7</v>
      </c>
      <c r="J3172">
        <v>0</v>
      </c>
      <c r="K3172" s="6">
        <v>32.1678</v>
      </c>
      <c r="L3172">
        <f>YEAR(Table1[[#This Row],[Ship Date]])</f>
        <v>2017</v>
      </c>
      <c r="M3172" t="str">
        <f>TEXT(Table1[[#This Row],[Ship Date]],"mmm")</f>
        <v>Mar</v>
      </c>
      <c r="N3172">
        <f>ROUNDUP(MONTH(Table1[[#This Row],[Ship Date]])/3,0)</f>
        <v>1</v>
      </c>
    </row>
    <row r="3173" spans="1:14" x14ac:dyDescent="0.3">
      <c r="A3173">
        <v>3189</v>
      </c>
      <c r="B3173" t="s">
        <v>3781</v>
      </c>
      <c r="C3173" t="s">
        <v>293</v>
      </c>
      <c r="D3173" t="s">
        <v>2647</v>
      </c>
      <c r="E3173" s="1">
        <v>43028</v>
      </c>
      <c r="F3173" s="1">
        <v>43030</v>
      </c>
      <c r="G3173" t="s">
        <v>14</v>
      </c>
      <c r="H3173" s="6">
        <v>3.75</v>
      </c>
      <c r="I3173">
        <v>1</v>
      </c>
      <c r="J3173">
        <v>0</v>
      </c>
      <c r="K3173" s="6">
        <v>1.8</v>
      </c>
      <c r="L3173">
        <f>YEAR(Table1[[#This Row],[Ship Date]])</f>
        <v>2017</v>
      </c>
      <c r="M3173" t="str">
        <f>TEXT(Table1[[#This Row],[Ship Date]],"mmm")</f>
        <v>Oct</v>
      </c>
      <c r="N3173">
        <f>ROUNDUP(MONTH(Table1[[#This Row],[Ship Date]])/3,0)</f>
        <v>4</v>
      </c>
    </row>
    <row r="3174" spans="1:14" x14ac:dyDescent="0.3">
      <c r="A3174">
        <v>3190</v>
      </c>
      <c r="B3174" t="s">
        <v>3781</v>
      </c>
      <c r="C3174" t="s">
        <v>293</v>
      </c>
      <c r="D3174" t="s">
        <v>3782</v>
      </c>
      <c r="E3174" s="1">
        <v>43028</v>
      </c>
      <c r="F3174" s="1">
        <v>43030</v>
      </c>
      <c r="G3174" t="s">
        <v>14</v>
      </c>
      <c r="H3174" s="6">
        <v>20.928000000000001</v>
      </c>
      <c r="I3174">
        <v>4</v>
      </c>
      <c r="J3174">
        <v>0.2</v>
      </c>
      <c r="K3174" s="6">
        <v>7.5864000000000003</v>
      </c>
      <c r="L3174">
        <f>YEAR(Table1[[#This Row],[Ship Date]])</f>
        <v>2017</v>
      </c>
      <c r="M3174" t="str">
        <f>TEXT(Table1[[#This Row],[Ship Date]],"mmm")</f>
        <v>Oct</v>
      </c>
      <c r="N3174">
        <f>ROUNDUP(MONTH(Table1[[#This Row],[Ship Date]])/3,0)</f>
        <v>4</v>
      </c>
    </row>
    <row r="3175" spans="1:14" x14ac:dyDescent="0.3">
      <c r="A3175">
        <v>3191</v>
      </c>
      <c r="B3175" t="s">
        <v>3783</v>
      </c>
      <c r="C3175" t="s">
        <v>3492</v>
      </c>
      <c r="D3175" t="s">
        <v>3784</v>
      </c>
      <c r="E3175" s="1">
        <v>42365</v>
      </c>
      <c r="F3175" s="1">
        <v>42370</v>
      </c>
      <c r="G3175" t="s">
        <v>22</v>
      </c>
      <c r="H3175" s="6">
        <v>12.672000000000001</v>
      </c>
      <c r="I3175">
        <v>3</v>
      </c>
      <c r="J3175">
        <v>0.2</v>
      </c>
      <c r="K3175" s="6">
        <v>-3.1680000000000001</v>
      </c>
      <c r="L3175">
        <f>YEAR(Table1[[#This Row],[Ship Date]])</f>
        <v>2016</v>
      </c>
      <c r="M3175" t="str">
        <f>TEXT(Table1[[#This Row],[Ship Date]],"mmm")</f>
        <v>Jan</v>
      </c>
      <c r="N3175">
        <f>ROUNDUP(MONTH(Table1[[#This Row],[Ship Date]])/3,0)</f>
        <v>1</v>
      </c>
    </row>
    <row r="3176" spans="1:14" x14ac:dyDescent="0.3">
      <c r="A3176">
        <v>3192</v>
      </c>
      <c r="B3176" t="s">
        <v>3785</v>
      </c>
      <c r="C3176" t="s">
        <v>1507</v>
      </c>
      <c r="D3176" t="s">
        <v>1703</v>
      </c>
      <c r="E3176" s="1">
        <v>43010</v>
      </c>
      <c r="F3176" s="1">
        <v>43016</v>
      </c>
      <c r="G3176" t="s">
        <v>22</v>
      </c>
      <c r="H3176" s="6">
        <v>65.989999999999995</v>
      </c>
      <c r="I3176">
        <v>1</v>
      </c>
      <c r="J3176">
        <v>0</v>
      </c>
      <c r="K3176" s="6">
        <v>17.157399999999999</v>
      </c>
      <c r="L3176">
        <f>YEAR(Table1[[#This Row],[Ship Date]])</f>
        <v>2017</v>
      </c>
      <c r="M3176" t="str">
        <f>TEXT(Table1[[#This Row],[Ship Date]],"mmm")</f>
        <v>Oct</v>
      </c>
      <c r="N3176">
        <f>ROUNDUP(MONTH(Table1[[#This Row],[Ship Date]])/3,0)</f>
        <v>4</v>
      </c>
    </row>
    <row r="3177" spans="1:14" x14ac:dyDescent="0.3">
      <c r="A3177">
        <v>3193</v>
      </c>
      <c r="B3177" t="s">
        <v>3786</v>
      </c>
      <c r="C3177" t="s">
        <v>3144</v>
      </c>
      <c r="D3177" t="s">
        <v>510</v>
      </c>
      <c r="E3177" s="1">
        <v>42890</v>
      </c>
      <c r="F3177" s="1">
        <v>42894</v>
      </c>
      <c r="G3177" t="s">
        <v>22</v>
      </c>
      <c r="H3177" s="6">
        <v>6.37</v>
      </c>
      <c r="I3177">
        <v>7</v>
      </c>
      <c r="J3177">
        <v>0.8</v>
      </c>
      <c r="K3177" s="6">
        <v>-9.5549999999999997</v>
      </c>
      <c r="L3177">
        <f>YEAR(Table1[[#This Row],[Ship Date]])</f>
        <v>2017</v>
      </c>
      <c r="M3177" t="str">
        <f>TEXT(Table1[[#This Row],[Ship Date]],"mmm")</f>
        <v>Jun</v>
      </c>
      <c r="N3177">
        <f>ROUNDUP(MONTH(Table1[[#This Row],[Ship Date]])/3,0)</f>
        <v>2</v>
      </c>
    </row>
    <row r="3178" spans="1:14" x14ac:dyDescent="0.3">
      <c r="A3178">
        <v>3194</v>
      </c>
      <c r="B3178" t="s">
        <v>3787</v>
      </c>
      <c r="C3178" t="s">
        <v>3788</v>
      </c>
      <c r="D3178" t="s">
        <v>1066</v>
      </c>
      <c r="E3178" s="1">
        <v>41883</v>
      </c>
      <c r="F3178" s="1">
        <v>41886</v>
      </c>
      <c r="G3178" t="s">
        <v>82</v>
      </c>
      <c r="H3178" s="6">
        <v>3.6480000000000001</v>
      </c>
      <c r="I3178">
        <v>3</v>
      </c>
      <c r="J3178">
        <v>0.8</v>
      </c>
      <c r="K3178" s="6">
        <v>-6.0191999999999997</v>
      </c>
      <c r="L3178">
        <f>YEAR(Table1[[#This Row],[Ship Date]])</f>
        <v>2014</v>
      </c>
      <c r="M3178" t="str">
        <f>TEXT(Table1[[#This Row],[Ship Date]],"mmm")</f>
        <v>Sep</v>
      </c>
      <c r="N3178">
        <f>ROUNDUP(MONTH(Table1[[#This Row],[Ship Date]])/3,0)</f>
        <v>3</v>
      </c>
    </row>
    <row r="3179" spans="1:14" x14ac:dyDescent="0.3">
      <c r="A3179">
        <v>3195</v>
      </c>
      <c r="B3179" t="s">
        <v>3787</v>
      </c>
      <c r="C3179" t="s">
        <v>3788</v>
      </c>
      <c r="D3179" t="s">
        <v>530</v>
      </c>
      <c r="E3179" s="1">
        <v>41883</v>
      </c>
      <c r="F3179" s="1">
        <v>41886</v>
      </c>
      <c r="G3179" t="s">
        <v>82</v>
      </c>
      <c r="H3179" s="6">
        <v>31.103999999999999</v>
      </c>
      <c r="I3179">
        <v>6</v>
      </c>
      <c r="J3179">
        <v>0.2</v>
      </c>
      <c r="K3179" s="6">
        <v>10.8864</v>
      </c>
      <c r="L3179">
        <f>YEAR(Table1[[#This Row],[Ship Date]])</f>
        <v>2014</v>
      </c>
      <c r="M3179" t="str">
        <f>TEXT(Table1[[#This Row],[Ship Date]],"mmm")</f>
        <v>Sep</v>
      </c>
      <c r="N3179">
        <f>ROUNDUP(MONTH(Table1[[#This Row],[Ship Date]])/3,0)</f>
        <v>3</v>
      </c>
    </row>
    <row r="3180" spans="1:14" x14ac:dyDescent="0.3">
      <c r="A3180">
        <v>3196</v>
      </c>
      <c r="B3180" t="s">
        <v>3789</v>
      </c>
      <c r="C3180" t="s">
        <v>2209</v>
      </c>
      <c r="D3180" t="s">
        <v>3790</v>
      </c>
      <c r="E3180" s="1">
        <v>42590</v>
      </c>
      <c r="F3180" s="1">
        <v>42595</v>
      </c>
      <c r="G3180" t="s">
        <v>22</v>
      </c>
      <c r="H3180" s="6">
        <v>23.34</v>
      </c>
      <c r="I3180">
        <v>3</v>
      </c>
      <c r="J3180">
        <v>0</v>
      </c>
      <c r="K3180" s="6">
        <v>0.2334</v>
      </c>
      <c r="L3180">
        <f>YEAR(Table1[[#This Row],[Ship Date]])</f>
        <v>2016</v>
      </c>
      <c r="M3180" t="str">
        <f>TEXT(Table1[[#This Row],[Ship Date]],"mmm")</f>
        <v>Aug</v>
      </c>
      <c r="N3180">
        <f>ROUNDUP(MONTH(Table1[[#This Row],[Ship Date]])/3,0)</f>
        <v>3</v>
      </c>
    </row>
    <row r="3181" spans="1:14" x14ac:dyDescent="0.3">
      <c r="A3181">
        <v>3197</v>
      </c>
      <c r="B3181" t="s">
        <v>3791</v>
      </c>
      <c r="C3181" t="s">
        <v>388</v>
      </c>
      <c r="D3181" t="s">
        <v>623</v>
      </c>
      <c r="E3181" s="1">
        <v>42938</v>
      </c>
      <c r="F3181" s="1">
        <v>42944</v>
      </c>
      <c r="G3181" t="s">
        <v>22</v>
      </c>
      <c r="H3181" s="6">
        <v>29.97</v>
      </c>
      <c r="I3181">
        <v>3</v>
      </c>
      <c r="J3181">
        <v>0</v>
      </c>
      <c r="K3181" s="6">
        <v>14.085900000000001</v>
      </c>
      <c r="L3181">
        <f>YEAR(Table1[[#This Row],[Ship Date]])</f>
        <v>2017</v>
      </c>
      <c r="M3181" t="str">
        <f>TEXT(Table1[[#This Row],[Ship Date]],"mmm")</f>
        <v>Jul</v>
      </c>
      <c r="N3181">
        <f>ROUNDUP(MONTH(Table1[[#This Row],[Ship Date]])/3,0)</f>
        <v>3</v>
      </c>
    </row>
    <row r="3182" spans="1:14" x14ac:dyDescent="0.3">
      <c r="A3182">
        <v>3198</v>
      </c>
      <c r="B3182" t="s">
        <v>3792</v>
      </c>
      <c r="C3182" t="s">
        <v>64</v>
      </c>
      <c r="D3182" t="s">
        <v>3323</v>
      </c>
      <c r="E3182" s="1">
        <v>42195</v>
      </c>
      <c r="F3182" s="1">
        <v>42195</v>
      </c>
      <c r="G3182" t="s">
        <v>656</v>
      </c>
      <c r="H3182" s="6">
        <v>3.3660000000000001</v>
      </c>
      <c r="I3182">
        <v>3</v>
      </c>
      <c r="J3182">
        <v>0.7</v>
      </c>
      <c r="K3182" s="6">
        <v>-2.2440000000000002</v>
      </c>
      <c r="L3182">
        <f>YEAR(Table1[[#This Row],[Ship Date]])</f>
        <v>2015</v>
      </c>
      <c r="M3182" t="str">
        <f>TEXT(Table1[[#This Row],[Ship Date]],"mmm")</f>
        <v>Jul</v>
      </c>
      <c r="N3182">
        <f>ROUNDUP(MONTH(Table1[[#This Row],[Ship Date]])/3,0)</f>
        <v>3</v>
      </c>
    </row>
    <row r="3183" spans="1:14" x14ac:dyDescent="0.3">
      <c r="A3183">
        <v>3199</v>
      </c>
      <c r="B3183" t="s">
        <v>3793</v>
      </c>
      <c r="C3183" t="s">
        <v>2388</v>
      </c>
      <c r="D3183" t="s">
        <v>3794</v>
      </c>
      <c r="E3183" s="1">
        <v>41974</v>
      </c>
      <c r="F3183" s="1">
        <v>41980</v>
      </c>
      <c r="G3183" t="s">
        <v>22</v>
      </c>
      <c r="H3183" s="6">
        <v>95.968000000000004</v>
      </c>
      <c r="I3183">
        <v>4</v>
      </c>
      <c r="J3183">
        <v>0.2</v>
      </c>
      <c r="K3183" s="6">
        <v>9.5968</v>
      </c>
      <c r="L3183">
        <f>YEAR(Table1[[#This Row],[Ship Date]])</f>
        <v>2014</v>
      </c>
      <c r="M3183" t="str">
        <f>TEXT(Table1[[#This Row],[Ship Date]],"mmm")</f>
        <v>Dec</v>
      </c>
      <c r="N3183">
        <f>ROUNDUP(MONTH(Table1[[#This Row],[Ship Date]])/3,0)</f>
        <v>4</v>
      </c>
    </row>
    <row r="3184" spans="1:14" x14ac:dyDescent="0.3">
      <c r="A3184">
        <v>3200</v>
      </c>
      <c r="B3184" t="s">
        <v>3795</v>
      </c>
      <c r="C3184" t="s">
        <v>3796</v>
      </c>
      <c r="D3184" t="s">
        <v>3389</v>
      </c>
      <c r="E3184" s="1">
        <v>43087</v>
      </c>
      <c r="F3184" s="1">
        <v>43091</v>
      </c>
      <c r="G3184" t="s">
        <v>22</v>
      </c>
      <c r="H3184" s="6">
        <v>18.704000000000001</v>
      </c>
      <c r="I3184">
        <v>7</v>
      </c>
      <c r="J3184">
        <v>0.2</v>
      </c>
      <c r="K3184" s="6">
        <v>2.3380000000000001</v>
      </c>
      <c r="L3184">
        <f>YEAR(Table1[[#This Row],[Ship Date]])</f>
        <v>2017</v>
      </c>
      <c r="M3184" t="str">
        <f>TEXT(Table1[[#This Row],[Ship Date]],"mmm")</f>
        <v>Dec</v>
      </c>
      <c r="N3184">
        <f>ROUNDUP(MONTH(Table1[[#This Row],[Ship Date]])/3,0)</f>
        <v>4</v>
      </c>
    </row>
    <row r="3185" spans="1:14" x14ac:dyDescent="0.3">
      <c r="A3185">
        <v>3201</v>
      </c>
      <c r="B3185" t="s">
        <v>3797</v>
      </c>
      <c r="C3185" t="s">
        <v>316</v>
      </c>
      <c r="D3185" t="s">
        <v>3016</v>
      </c>
      <c r="E3185" s="1">
        <v>41777</v>
      </c>
      <c r="F3185" s="1">
        <v>41779</v>
      </c>
      <c r="G3185" t="s">
        <v>14</v>
      </c>
      <c r="H3185" s="6">
        <v>149.232</v>
      </c>
      <c r="I3185">
        <v>3</v>
      </c>
      <c r="J3185">
        <v>0.2</v>
      </c>
      <c r="K3185" s="6">
        <v>3.7307999999999999</v>
      </c>
      <c r="L3185">
        <f>YEAR(Table1[[#This Row],[Ship Date]])</f>
        <v>2014</v>
      </c>
      <c r="M3185" t="str">
        <f>TEXT(Table1[[#This Row],[Ship Date]],"mmm")</f>
        <v>May</v>
      </c>
      <c r="N3185">
        <f>ROUNDUP(MONTH(Table1[[#This Row],[Ship Date]])/3,0)</f>
        <v>2</v>
      </c>
    </row>
    <row r="3186" spans="1:14" x14ac:dyDescent="0.3">
      <c r="A3186">
        <v>3202</v>
      </c>
      <c r="B3186" t="s">
        <v>3797</v>
      </c>
      <c r="C3186" t="s">
        <v>316</v>
      </c>
      <c r="D3186" t="s">
        <v>2326</v>
      </c>
      <c r="E3186" s="1">
        <v>41777</v>
      </c>
      <c r="F3186" s="1">
        <v>41779</v>
      </c>
      <c r="G3186" t="s">
        <v>14</v>
      </c>
      <c r="H3186" s="6">
        <v>15.936</v>
      </c>
      <c r="I3186">
        <v>4</v>
      </c>
      <c r="J3186">
        <v>0.2</v>
      </c>
      <c r="K3186" s="6">
        <v>5.7767999999999997</v>
      </c>
      <c r="L3186">
        <f>YEAR(Table1[[#This Row],[Ship Date]])</f>
        <v>2014</v>
      </c>
      <c r="M3186" t="str">
        <f>TEXT(Table1[[#This Row],[Ship Date]],"mmm")</f>
        <v>May</v>
      </c>
      <c r="N3186">
        <f>ROUNDUP(MONTH(Table1[[#This Row],[Ship Date]])/3,0)</f>
        <v>2</v>
      </c>
    </row>
    <row r="3187" spans="1:14" x14ac:dyDescent="0.3">
      <c r="A3187">
        <v>3203</v>
      </c>
      <c r="B3187" t="s">
        <v>3798</v>
      </c>
      <c r="C3187" t="s">
        <v>322</v>
      </c>
      <c r="D3187" t="s">
        <v>1093</v>
      </c>
      <c r="E3187" s="1">
        <v>41953</v>
      </c>
      <c r="F3187" s="1">
        <v>41959</v>
      </c>
      <c r="G3187" t="s">
        <v>22</v>
      </c>
      <c r="H3187" s="6">
        <v>601.53599999999994</v>
      </c>
      <c r="I3187">
        <v>8</v>
      </c>
      <c r="J3187">
        <v>0.2</v>
      </c>
      <c r="K3187" s="6">
        <v>60.153599999999997</v>
      </c>
      <c r="L3187">
        <f>YEAR(Table1[[#This Row],[Ship Date]])</f>
        <v>2014</v>
      </c>
      <c r="M3187" t="str">
        <f>TEXT(Table1[[#This Row],[Ship Date]],"mmm")</f>
        <v>Nov</v>
      </c>
      <c r="N3187">
        <f>ROUNDUP(MONTH(Table1[[#This Row],[Ship Date]])/3,0)</f>
        <v>4</v>
      </c>
    </row>
    <row r="3188" spans="1:14" x14ac:dyDescent="0.3">
      <c r="A3188">
        <v>3204</v>
      </c>
      <c r="B3188" t="s">
        <v>3798</v>
      </c>
      <c r="C3188" t="s">
        <v>322</v>
      </c>
      <c r="D3188" t="s">
        <v>1947</v>
      </c>
      <c r="E3188" s="1">
        <v>41953</v>
      </c>
      <c r="F3188" s="1">
        <v>41959</v>
      </c>
      <c r="G3188" t="s">
        <v>22</v>
      </c>
      <c r="H3188" s="6">
        <v>10.99</v>
      </c>
      <c r="I3188">
        <v>1</v>
      </c>
      <c r="J3188">
        <v>0</v>
      </c>
      <c r="K3188" s="6">
        <v>4.2861000000000002</v>
      </c>
      <c r="L3188">
        <f>YEAR(Table1[[#This Row],[Ship Date]])</f>
        <v>2014</v>
      </c>
      <c r="M3188" t="str">
        <f>TEXT(Table1[[#This Row],[Ship Date]],"mmm")</f>
        <v>Nov</v>
      </c>
      <c r="N3188">
        <f>ROUNDUP(MONTH(Table1[[#This Row],[Ship Date]])/3,0)</f>
        <v>4</v>
      </c>
    </row>
    <row r="3189" spans="1:14" x14ac:dyDescent="0.3">
      <c r="A3189">
        <v>3205</v>
      </c>
      <c r="B3189" t="s">
        <v>3798</v>
      </c>
      <c r="C3189" t="s">
        <v>322</v>
      </c>
      <c r="D3189" t="s">
        <v>133</v>
      </c>
      <c r="E3189" s="1">
        <v>41953</v>
      </c>
      <c r="F3189" s="1">
        <v>41959</v>
      </c>
      <c r="G3189" t="s">
        <v>22</v>
      </c>
      <c r="H3189" s="6">
        <v>39.880000000000003</v>
      </c>
      <c r="I3189">
        <v>2</v>
      </c>
      <c r="J3189">
        <v>0</v>
      </c>
      <c r="K3189" s="6">
        <v>11.166399999999999</v>
      </c>
      <c r="L3189">
        <f>YEAR(Table1[[#This Row],[Ship Date]])</f>
        <v>2014</v>
      </c>
      <c r="M3189" t="str">
        <f>TEXT(Table1[[#This Row],[Ship Date]],"mmm")</f>
        <v>Nov</v>
      </c>
      <c r="N3189">
        <f>ROUNDUP(MONTH(Table1[[#This Row],[Ship Date]])/3,0)</f>
        <v>4</v>
      </c>
    </row>
    <row r="3190" spans="1:14" x14ac:dyDescent="0.3">
      <c r="A3190">
        <v>3206</v>
      </c>
      <c r="B3190" t="s">
        <v>3798</v>
      </c>
      <c r="C3190" t="s">
        <v>322</v>
      </c>
      <c r="D3190" t="s">
        <v>1155</v>
      </c>
      <c r="E3190" s="1">
        <v>41953</v>
      </c>
      <c r="F3190" s="1">
        <v>41959</v>
      </c>
      <c r="G3190" t="s">
        <v>22</v>
      </c>
      <c r="H3190" s="6">
        <v>62.24</v>
      </c>
      <c r="I3190">
        <v>8</v>
      </c>
      <c r="J3190">
        <v>0</v>
      </c>
      <c r="K3190" s="6">
        <v>28.007999999999999</v>
      </c>
      <c r="L3190">
        <f>YEAR(Table1[[#This Row],[Ship Date]])</f>
        <v>2014</v>
      </c>
      <c r="M3190" t="str">
        <f>TEXT(Table1[[#This Row],[Ship Date]],"mmm")</f>
        <v>Nov</v>
      </c>
      <c r="N3190">
        <f>ROUNDUP(MONTH(Table1[[#This Row],[Ship Date]])/3,0)</f>
        <v>4</v>
      </c>
    </row>
    <row r="3191" spans="1:14" x14ac:dyDescent="0.3">
      <c r="A3191">
        <v>3207</v>
      </c>
      <c r="B3191" t="s">
        <v>3798</v>
      </c>
      <c r="C3191" t="s">
        <v>322</v>
      </c>
      <c r="D3191" t="s">
        <v>1873</v>
      </c>
      <c r="E3191" s="1">
        <v>41953</v>
      </c>
      <c r="F3191" s="1">
        <v>41959</v>
      </c>
      <c r="G3191" t="s">
        <v>22</v>
      </c>
      <c r="H3191" s="6">
        <v>53.2</v>
      </c>
      <c r="I3191">
        <v>5</v>
      </c>
      <c r="J3191">
        <v>0</v>
      </c>
      <c r="K3191" s="6">
        <v>14.896000000000001</v>
      </c>
      <c r="L3191">
        <f>YEAR(Table1[[#This Row],[Ship Date]])</f>
        <v>2014</v>
      </c>
      <c r="M3191" t="str">
        <f>TEXT(Table1[[#This Row],[Ship Date]],"mmm")</f>
        <v>Nov</v>
      </c>
      <c r="N3191">
        <f>ROUNDUP(MONTH(Table1[[#This Row],[Ship Date]])/3,0)</f>
        <v>4</v>
      </c>
    </row>
    <row r="3192" spans="1:14" x14ac:dyDescent="0.3">
      <c r="A3192">
        <v>3208</v>
      </c>
      <c r="B3192" t="s">
        <v>3798</v>
      </c>
      <c r="C3192" t="s">
        <v>322</v>
      </c>
      <c r="D3192" t="s">
        <v>3799</v>
      </c>
      <c r="E3192" s="1">
        <v>41953</v>
      </c>
      <c r="F3192" s="1">
        <v>41959</v>
      </c>
      <c r="G3192" t="s">
        <v>22</v>
      </c>
      <c r="H3192" s="6">
        <v>39.840000000000003</v>
      </c>
      <c r="I3192">
        <v>8</v>
      </c>
      <c r="J3192">
        <v>0</v>
      </c>
      <c r="K3192" s="6">
        <v>18.3264</v>
      </c>
      <c r="L3192">
        <f>YEAR(Table1[[#This Row],[Ship Date]])</f>
        <v>2014</v>
      </c>
      <c r="M3192" t="str">
        <f>TEXT(Table1[[#This Row],[Ship Date]],"mmm")</f>
        <v>Nov</v>
      </c>
      <c r="N3192">
        <f>ROUNDUP(MONTH(Table1[[#This Row],[Ship Date]])/3,0)</f>
        <v>4</v>
      </c>
    </row>
    <row r="3193" spans="1:14" x14ac:dyDescent="0.3">
      <c r="A3193">
        <v>3209</v>
      </c>
      <c r="B3193" t="s">
        <v>3800</v>
      </c>
      <c r="C3193" t="s">
        <v>684</v>
      </c>
      <c r="D3193" t="s">
        <v>3801</v>
      </c>
      <c r="E3193" s="1">
        <v>42378</v>
      </c>
      <c r="F3193" s="1">
        <v>42384</v>
      </c>
      <c r="G3193" t="s">
        <v>22</v>
      </c>
      <c r="H3193" s="6">
        <v>349.95</v>
      </c>
      <c r="I3193">
        <v>5</v>
      </c>
      <c r="J3193">
        <v>0</v>
      </c>
      <c r="K3193" s="6">
        <v>118.983</v>
      </c>
      <c r="L3193">
        <f>YEAR(Table1[[#This Row],[Ship Date]])</f>
        <v>2016</v>
      </c>
      <c r="M3193" t="str">
        <f>TEXT(Table1[[#This Row],[Ship Date]],"mmm")</f>
        <v>Jan</v>
      </c>
      <c r="N3193">
        <f>ROUNDUP(MONTH(Table1[[#This Row],[Ship Date]])/3,0)</f>
        <v>1</v>
      </c>
    </row>
    <row r="3194" spans="1:14" x14ac:dyDescent="0.3">
      <c r="A3194">
        <v>3210</v>
      </c>
      <c r="B3194" t="s">
        <v>3800</v>
      </c>
      <c r="C3194" t="s">
        <v>684</v>
      </c>
      <c r="D3194" t="s">
        <v>140</v>
      </c>
      <c r="E3194" s="1">
        <v>42378</v>
      </c>
      <c r="F3194" s="1">
        <v>42384</v>
      </c>
      <c r="G3194" t="s">
        <v>22</v>
      </c>
      <c r="H3194" s="6">
        <v>377.928</v>
      </c>
      <c r="I3194">
        <v>9</v>
      </c>
      <c r="J3194">
        <v>0.2</v>
      </c>
      <c r="K3194" s="6">
        <v>141.72300000000001</v>
      </c>
      <c r="L3194">
        <f>YEAR(Table1[[#This Row],[Ship Date]])</f>
        <v>2016</v>
      </c>
      <c r="M3194" t="str">
        <f>TEXT(Table1[[#This Row],[Ship Date]],"mmm")</f>
        <v>Jan</v>
      </c>
      <c r="N3194">
        <f>ROUNDUP(MONTH(Table1[[#This Row],[Ship Date]])/3,0)</f>
        <v>1</v>
      </c>
    </row>
    <row r="3195" spans="1:14" x14ac:dyDescent="0.3">
      <c r="A3195">
        <v>3211</v>
      </c>
      <c r="B3195" t="s">
        <v>3802</v>
      </c>
      <c r="C3195" t="s">
        <v>280</v>
      </c>
      <c r="D3195" t="s">
        <v>816</v>
      </c>
      <c r="E3195" s="1">
        <v>43000</v>
      </c>
      <c r="F3195" s="1">
        <v>43005</v>
      </c>
      <c r="G3195" t="s">
        <v>22</v>
      </c>
      <c r="H3195" s="6">
        <v>13.391999999999999</v>
      </c>
      <c r="I3195">
        <v>3</v>
      </c>
      <c r="J3195">
        <v>0.2</v>
      </c>
      <c r="K3195" s="6">
        <v>5.0220000000000002</v>
      </c>
      <c r="L3195">
        <f>YEAR(Table1[[#This Row],[Ship Date]])</f>
        <v>2017</v>
      </c>
      <c r="M3195" t="str">
        <f>TEXT(Table1[[#This Row],[Ship Date]],"mmm")</f>
        <v>Sep</v>
      </c>
      <c r="N3195">
        <f>ROUNDUP(MONTH(Table1[[#This Row],[Ship Date]])/3,0)</f>
        <v>3</v>
      </c>
    </row>
    <row r="3196" spans="1:14" x14ac:dyDescent="0.3">
      <c r="A3196">
        <v>3212</v>
      </c>
      <c r="B3196" t="s">
        <v>3802</v>
      </c>
      <c r="C3196" t="s">
        <v>280</v>
      </c>
      <c r="D3196" t="s">
        <v>778</v>
      </c>
      <c r="E3196" s="1">
        <v>43000</v>
      </c>
      <c r="F3196" s="1">
        <v>43005</v>
      </c>
      <c r="G3196" t="s">
        <v>22</v>
      </c>
      <c r="H3196" s="6">
        <v>11.228</v>
      </c>
      <c r="I3196">
        <v>7</v>
      </c>
      <c r="J3196">
        <v>0.8</v>
      </c>
      <c r="K3196" s="6">
        <v>-18.526199999999999</v>
      </c>
      <c r="L3196">
        <f>YEAR(Table1[[#This Row],[Ship Date]])</f>
        <v>2017</v>
      </c>
      <c r="M3196" t="str">
        <f>TEXT(Table1[[#This Row],[Ship Date]],"mmm")</f>
        <v>Sep</v>
      </c>
      <c r="N3196">
        <f>ROUNDUP(MONTH(Table1[[#This Row],[Ship Date]])/3,0)</f>
        <v>3</v>
      </c>
    </row>
    <row r="3197" spans="1:14" x14ac:dyDescent="0.3">
      <c r="A3197">
        <v>3213</v>
      </c>
      <c r="B3197" t="s">
        <v>3803</v>
      </c>
      <c r="C3197" t="s">
        <v>1011</v>
      </c>
      <c r="D3197" t="s">
        <v>1120</v>
      </c>
      <c r="E3197" s="1">
        <v>41996</v>
      </c>
      <c r="F3197" s="1">
        <v>42001</v>
      </c>
      <c r="G3197" t="s">
        <v>22</v>
      </c>
      <c r="H3197" s="6">
        <v>207.24</v>
      </c>
      <c r="I3197">
        <v>11</v>
      </c>
      <c r="J3197">
        <v>0</v>
      </c>
      <c r="K3197" s="6">
        <v>58.027200000000001</v>
      </c>
      <c r="L3197">
        <f>YEAR(Table1[[#This Row],[Ship Date]])</f>
        <v>2014</v>
      </c>
      <c r="M3197" t="str">
        <f>TEXT(Table1[[#This Row],[Ship Date]],"mmm")</f>
        <v>Dec</v>
      </c>
      <c r="N3197">
        <f>ROUNDUP(MONTH(Table1[[#This Row],[Ship Date]])/3,0)</f>
        <v>4</v>
      </c>
    </row>
    <row r="3198" spans="1:14" x14ac:dyDescent="0.3">
      <c r="A3198">
        <v>3214</v>
      </c>
      <c r="B3198" t="s">
        <v>3804</v>
      </c>
      <c r="C3198" t="s">
        <v>1141</v>
      </c>
      <c r="D3198" t="s">
        <v>1845</v>
      </c>
      <c r="E3198" s="1">
        <v>42516</v>
      </c>
      <c r="F3198" s="1">
        <v>42522</v>
      </c>
      <c r="G3198" t="s">
        <v>22</v>
      </c>
      <c r="H3198" s="6">
        <v>1.504</v>
      </c>
      <c r="I3198">
        <v>1</v>
      </c>
      <c r="J3198">
        <v>0.2</v>
      </c>
      <c r="K3198" s="6">
        <v>0.16919999999999999</v>
      </c>
      <c r="L3198">
        <f>YEAR(Table1[[#This Row],[Ship Date]])</f>
        <v>2016</v>
      </c>
      <c r="M3198" t="str">
        <f>TEXT(Table1[[#This Row],[Ship Date]],"mmm")</f>
        <v>Jun</v>
      </c>
      <c r="N3198">
        <f>ROUNDUP(MONTH(Table1[[#This Row],[Ship Date]])/3,0)</f>
        <v>2</v>
      </c>
    </row>
    <row r="3199" spans="1:14" x14ac:dyDescent="0.3">
      <c r="A3199">
        <v>3215</v>
      </c>
      <c r="B3199" t="s">
        <v>3804</v>
      </c>
      <c r="C3199" t="s">
        <v>1141</v>
      </c>
      <c r="D3199" t="s">
        <v>2487</v>
      </c>
      <c r="E3199" s="1">
        <v>42516</v>
      </c>
      <c r="F3199" s="1">
        <v>42522</v>
      </c>
      <c r="G3199" t="s">
        <v>22</v>
      </c>
      <c r="H3199" s="6">
        <v>34.847999999999999</v>
      </c>
      <c r="I3199">
        <v>2</v>
      </c>
      <c r="J3199">
        <v>0.2</v>
      </c>
      <c r="K3199" s="6">
        <v>6.5339999999999998</v>
      </c>
      <c r="L3199">
        <f>YEAR(Table1[[#This Row],[Ship Date]])</f>
        <v>2016</v>
      </c>
      <c r="M3199" t="str">
        <f>TEXT(Table1[[#This Row],[Ship Date]],"mmm")</f>
        <v>Jun</v>
      </c>
      <c r="N3199">
        <f>ROUNDUP(MONTH(Table1[[#This Row],[Ship Date]])/3,0)</f>
        <v>2</v>
      </c>
    </row>
    <row r="3200" spans="1:14" x14ac:dyDescent="0.3">
      <c r="A3200">
        <v>3216</v>
      </c>
      <c r="B3200" t="s">
        <v>3805</v>
      </c>
      <c r="C3200" t="s">
        <v>1627</v>
      </c>
      <c r="D3200" t="s">
        <v>113</v>
      </c>
      <c r="E3200" s="1">
        <v>42924</v>
      </c>
      <c r="F3200" s="1">
        <v>42926</v>
      </c>
      <c r="G3200" t="s">
        <v>82</v>
      </c>
      <c r="H3200" s="6">
        <v>75.180000000000007</v>
      </c>
      <c r="I3200">
        <v>6</v>
      </c>
      <c r="J3200">
        <v>0</v>
      </c>
      <c r="K3200" s="6">
        <v>35.334600000000002</v>
      </c>
      <c r="L3200">
        <f>YEAR(Table1[[#This Row],[Ship Date]])</f>
        <v>2017</v>
      </c>
      <c r="M3200" t="str">
        <f>TEXT(Table1[[#This Row],[Ship Date]],"mmm")</f>
        <v>Jul</v>
      </c>
      <c r="N3200">
        <f>ROUNDUP(MONTH(Table1[[#This Row],[Ship Date]])/3,0)</f>
        <v>3</v>
      </c>
    </row>
    <row r="3201" spans="1:14" x14ac:dyDescent="0.3">
      <c r="A3201">
        <v>3217</v>
      </c>
      <c r="B3201" t="s">
        <v>3806</v>
      </c>
      <c r="C3201" t="s">
        <v>1176</v>
      </c>
      <c r="D3201" t="s">
        <v>2810</v>
      </c>
      <c r="E3201" s="1">
        <v>41772</v>
      </c>
      <c r="F3201" s="1">
        <v>41776</v>
      </c>
      <c r="G3201" t="s">
        <v>22</v>
      </c>
      <c r="H3201" s="6">
        <v>149.97</v>
      </c>
      <c r="I3201">
        <v>3</v>
      </c>
      <c r="J3201">
        <v>0</v>
      </c>
      <c r="K3201" s="6">
        <v>52.4895</v>
      </c>
      <c r="L3201">
        <f>YEAR(Table1[[#This Row],[Ship Date]])</f>
        <v>2014</v>
      </c>
      <c r="M3201" t="str">
        <f>TEXT(Table1[[#This Row],[Ship Date]],"mmm")</f>
        <v>May</v>
      </c>
      <c r="N3201">
        <f>ROUNDUP(MONTH(Table1[[#This Row],[Ship Date]])/3,0)</f>
        <v>2</v>
      </c>
    </row>
    <row r="3202" spans="1:14" x14ac:dyDescent="0.3">
      <c r="A3202">
        <v>3218</v>
      </c>
      <c r="B3202" t="s">
        <v>3807</v>
      </c>
      <c r="C3202" t="s">
        <v>1790</v>
      </c>
      <c r="D3202" t="s">
        <v>1609</v>
      </c>
      <c r="E3202" s="1">
        <v>43049</v>
      </c>
      <c r="F3202" s="1">
        <v>43055</v>
      </c>
      <c r="G3202" t="s">
        <v>22</v>
      </c>
      <c r="H3202" s="6">
        <v>931.17600000000004</v>
      </c>
      <c r="I3202">
        <v>3</v>
      </c>
      <c r="J3202">
        <v>0.2</v>
      </c>
      <c r="K3202" s="6">
        <v>314.27190000000002</v>
      </c>
      <c r="L3202">
        <f>YEAR(Table1[[#This Row],[Ship Date]])</f>
        <v>2017</v>
      </c>
      <c r="M3202" t="str">
        <f>TEXT(Table1[[#This Row],[Ship Date]],"mmm")</f>
        <v>Nov</v>
      </c>
      <c r="N3202">
        <f>ROUNDUP(MONTH(Table1[[#This Row],[Ship Date]])/3,0)</f>
        <v>4</v>
      </c>
    </row>
    <row r="3203" spans="1:14" x14ac:dyDescent="0.3">
      <c r="A3203">
        <v>3219</v>
      </c>
      <c r="B3203" t="s">
        <v>3807</v>
      </c>
      <c r="C3203" t="s">
        <v>1790</v>
      </c>
      <c r="D3203" t="s">
        <v>1874</v>
      </c>
      <c r="E3203" s="1">
        <v>43049</v>
      </c>
      <c r="F3203" s="1">
        <v>43055</v>
      </c>
      <c r="G3203" t="s">
        <v>22</v>
      </c>
      <c r="H3203" s="6">
        <v>430.88</v>
      </c>
      <c r="I3203">
        <v>2</v>
      </c>
      <c r="J3203">
        <v>0</v>
      </c>
      <c r="K3203" s="6">
        <v>124.9552</v>
      </c>
      <c r="L3203">
        <f>YEAR(Table1[[#This Row],[Ship Date]])</f>
        <v>2017</v>
      </c>
      <c r="M3203" t="str">
        <f>TEXT(Table1[[#This Row],[Ship Date]],"mmm")</f>
        <v>Nov</v>
      </c>
      <c r="N3203">
        <f>ROUNDUP(MONTH(Table1[[#This Row],[Ship Date]])/3,0)</f>
        <v>4</v>
      </c>
    </row>
    <row r="3204" spans="1:14" x14ac:dyDescent="0.3">
      <c r="A3204">
        <v>3220</v>
      </c>
      <c r="B3204" t="s">
        <v>3808</v>
      </c>
      <c r="C3204" t="s">
        <v>3740</v>
      </c>
      <c r="D3204" t="s">
        <v>2825</v>
      </c>
      <c r="E3204" s="1">
        <v>42279</v>
      </c>
      <c r="F3204" s="1">
        <v>42285</v>
      </c>
      <c r="G3204" t="s">
        <v>22</v>
      </c>
      <c r="H3204" s="6">
        <v>94.85</v>
      </c>
      <c r="I3204">
        <v>5</v>
      </c>
      <c r="J3204">
        <v>0</v>
      </c>
      <c r="K3204" s="6">
        <v>45.527999999999999</v>
      </c>
      <c r="L3204">
        <f>YEAR(Table1[[#This Row],[Ship Date]])</f>
        <v>2015</v>
      </c>
      <c r="M3204" t="str">
        <f>TEXT(Table1[[#This Row],[Ship Date]],"mmm")</f>
        <v>Oct</v>
      </c>
      <c r="N3204">
        <f>ROUNDUP(MONTH(Table1[[#This Row],[Ship Date]])/3,0)</f>
        <v>4</v>
      </c>
    </row>
    <row r="3205" spans="1:14" x14ac:dyDescent="0.3">
      <c r="A3205">
        <v>3221</v>
      </c>
      <c r="B3205" t="s">
        <v>3808</v>
      </c>
      <c r="C3205" t="s">
        <v>3740</v>
      </c>
      <c r="D3205" t="s">
        <v>249</v>
      </c>
      <c r="E3205" s="1">
        <v>42279</v>
      </c>
      <c r="F3205" s="1">
        <v>42285</v>
      </c>
      <c r="G3205" t="s">
        <v>22</v>
      </c>
      <c r="H3205" s="6">
        <v>51.12</v>
      </c>
      <c r="I3205">
        <v>4</v>
      </c>
      <c r="J3205">
        <v>0</v>
      </c>
      <c r="K3205" s="6">
        <v>23.004000000000001</v>
      </c>
      <c r="L3205">
        <f>YEAR(Table1[[#This Row],[Ship Date]])</f>
        <v>2015</v>
      </c>
      <c r="M3205" t="str">
        <f>TEXT(Table1[[#This Row],[Ship Date]],"mmm")</f>
        <v>Oct</v>
      </c>
      <c r="N3205">
        <f>ROUNDUP(MONTH(Table1[[#This Row],[Ship Date]])/3,0)</f>
        <v>4</v>
      </c>
    </row>
    <row r="3206" spans="1:14" x14ac:dyDescent="0.3">
      <c r="A3206">
        <v>3222</v>
      </c>
      <c r="B3206" t="s">
        <v>3808</v>
      </c>
      <c r="C3206" t="s">
        <v>3740</v>
      </c>
      <c r="D3206" t="s">
        <v>588</v>
      </c>
      <c r="E3206" s="1">
        <v>42279</v>
      </c>
      <c r="F3206" s="1">
        <v>42285</v>
      </c>
      <c r="G3206" t="s">
        <v>22</v>
      </c>
      <c r="H3206" s="6">
        <v>90</v>
      </c>
      <c r="I3206">
        <v>1</v>
      </c>
      <c r="J3206">
        <v>0</v>
      </c>
      <c r="K3206" s="6">
        <v>32.4</v>
      </c>
      <c r="L3206">
        <f>YEAR(Table1[[#This Row],[Ship Date]])</f>
        <v>2015</v>
      </c>
      <c r="M3206" t="str">
        <f>TEXT(Table1[[#This Row],[Ship Date]],"mmm")</f>
        <v>Oct</v>
      </c>
      <c r="N3206">
        <f>ROUNDUP(MONTH(Table1[[#This Row],[Ship Date]])/3,0)</f>
        <v>4</v>
      </c>
    </row>
    <row r="3207" spans="1:14" x14ac:dyDescent="0.3">
      <c r="A3207">
        <v>3223</v>
      </c>
      <c r="B3207" t="s">
        <v>3809</v>
      </c>
      <c r="C3207" t="s">
        <v>97</v>
      </c>
      <c r="D3207" t="s">
        <v>2217</v>
      </c>
      <c r="E3207" s="1">
        <v>41914</v>
      </c>
      <c r="F3207" s="1">
        <v>41917</v>
      </c>
      <c r="G3207" t="s">
        <v>82</v>
      </c>
      <c r="H3207" s="6">
        <v>9.4079999999999995</v>
      </c>
      <c r="I3207">
        <v>2</v>
      </c>
      <c r="J3207">
        <v>0.2</v>
      </c>
      <c r="K3207" s="6">
        <v>3.4104000000000001</v>
      </c>
      <c r="L3207">
        <f>YEAR(Table1[[#This Row],[Ship Date]])</f>
        <v>2014</v>
      </c>
      <c r="M3207" t="str">
        <f>TEXT(Table1[[#This Row],[Ship Date]],"mmm")</f>
        <v>Oct</v>
      </c>
      <c r="N3207">
        <f>ROUNDUP(MONTH(Table1[[#This Row],[Ship Date]])/3,0)</f>
        <v>4</v>
      </c>
    </row>
    <row r="3208" spans="1:14" x14ac:dyDescent="0.3">
      <c r="A3208">
        <v>3224</v>
      </c>
      <c r="B3208" t="s">
        <v>3809</v>
      </c>
      <c r="C3208" t="s">
        <v>97</v>
      </c>
      <c r="D3208" t="s">
        <v>1800</v>
      </c>
      <c r="E3208" s="1">
        <v>41914</v>
      </c>
      <c r="F3208" s="1">
        <v>41917</v>
      </c>
      <c r="G3208" t="s">
        <v>82</v>
      </c>
      <c r="H3208" s="6">
        <v>4.6719999999999997</v>
      </c>
      <c r="I3208">
        <v>2</v>
      </c>
      <c r="J3208">
        <v>0.2</v>
      </c>
      <c r="K3208" s="6">
        <v>1.46</v>
      </c>
      <c r="L3208">
        <f>YEAR(Table1[[#This Row],[Ship Date]])</f>
        <v>2014</v>
      </c>
      <c r="M3208" t="str">
        <f>TEXT(Table1[[#This Row],[Ship Date]],"mmm")</f>
        <v>Oct</v>
      </c>
      <c r="N3208">
        <f>ROUNDUP(MONTH(Table1[[#This Row],[Ship Date]])/3,0)</f>
        <v>4</v>
      </c>
    </row>
    <row r="3209" spans="1:14" x14ac:dyDescent="0.3">
      <c r="A3209">
        <v>3225</v>
      </c>
      <c r="B3209" t="s">
        <v>3809</v>
      </c>
      <c r="C3209" t="s">
        <v>97</v>
      </c>
      <c r="D3209" t="s">
        <v>523</v>
      </c>
      <c r="E3209" s="1">
        <v>41914</v>
      </c>
      <c r="F3209" s="1">
        <v>41917</v>
      </c>
      <c r="G3209" t="s">
        <v>82</v>
      </c>
      <c r="H3209" s="6">
        <v>318.39999999999998</v>
      </c>
      <c r="I3209">
        <v>2</v>
      </c>
      <c r="J3209">
        <v>0.2</v>
      </c>
      <c r="K3209" s="6">
        <v>107.46</v>
      </c>
      <c r="L3209">
        <f>YEAR(Table1[[#This Row],[Ship Date]])</f>
        <v>2014</v>
      </c>
      <c r="M3209" t="str">
        <f>TEXT(Table1[[#This Row],[Ship Date]],"mmm")</f>
        <v>Oct</v>
      </c>
      <c r="N3209">
        <f>ROUNDUP(MONTH(Table1[[#This Row],[Ship Date]])/3,0)</f>
        <v>4</v>
      </c>
    </row>
    <row r="3210" spans="1:14" x14ac:dyDescent="0.3">
      <c r="A3210">
        <v>3226</v>
      </c>
      <c r="B3210" t="s">
        <v>3809</v>
      </c>
      <c r="C3210" t="s">
        <v>97</v>
      </c>
      <c r="D3210" t="s">
        <v>3810</v>
      </c>
      <c r="E3210" s="1">
        <v>41914</v>
      </c>
      <c r="F3210" s="1">
        <v>41917</v>
      </c>
      <c r="G3210" t="s">
        <v>82</v>
      </c>
      <c r="H3210" s="6">
        <v>12.768000000000001</v>
      </c>
      <c r="I3210">
        <v>6</v>
      </c>
      <c r="J3210">
        <v>0.2</v>
      </c>
      <c r="K3210" s="6">
        <v>4.6284000000000001</v>
      </c>
      <c r="L3210">
        <f>YEAR(Table1[[#This Row],[Ship Date]])</f>
        <v>2014</v>
      </c>
      <c r="M3210" t="str">
        <f>TEXT(Table1[[#This Row],[Ship Date]],"mmm")</f>
        <v>Oct</v>
      </c>
      <c r="N3210">
        <f>ROUNDUP(MONTH(Table1[[#This Row],[Ship Date]])/3,0)</f>
        <v>4</v>
      </c>
    </row>
    <row r="3211" spans="1:14" x14ac:dyDescent="0.3">
      <c r="A3211">
        <v>3227</v>
      </c>
      <c r="B3211" t="s">
        <v>3809</v>
      </c>
      <c r="C3211" t="s">
        <v>97</v>
      </c>
      <c r="D3211" t="s">
        <v>3811</v>
      </c>
      <c r="E3211" s="1">
        <v>41914</v>
      </c>
      <c r="F3211" s="1">
        <v>41917</v>
      </c>
      <c r="G3211" t="s">
        <v>82</v>
      </c>
      <c r="H3211" s="6">
        <v>15.36</v>
      </c>
      <c r="I3211">
        <v>2</v>
      </c>
      <c r="J3211">
        <v>0.2</v>
      </c>
      <c r="K3211" s="6">
        <v>-3.2639999999999998</v>
      </c>
      <c r="L3211">
        <f>YEAR(Table1[[#This Row],[Ship Date]])</f>
        <v>2014</v>
      </c>
      <c r="M3211" t="str">
        <f>TEXT(Table1[[#This Row],[Ship Date]],"mmm")</f>
        <v>Oct</v>
      </c>
      <c r="N3211">
        <f>ROUNDUP(MONTH(Table1[[#This Row],[Ship Date]])/3,0)</f>
        <v>4</v>
      </c>
    </row>
    <row r="3212" spans="1:14" x14ac:dyDescent="0.3">
      <c r="A3212">
        <v>3228</v>
      </c>
      <c r="B3212" t="s">
        <v>3809</v>
      </c>
      <c r="C3212" t="s">
        <v>97</v>
      </c>
      <c r="D3212" t="s">
        <v>1375</v>
      </c>
      <c r="E3212" s="1">
        <v>41914</v>
      </c>
      <c r="F3212" s="1">
        <v>41917</v>
      </c>
      <c r="G3212" t="s">
        <v>82</v>
      </c>
      <c r="H3212" s="6">
        <v>230.376</v>
      </c>
      <c r="I3212">
        <v>3</v>
      </c>
      <c r="J3212">
        <v>0.2</v>
      </c>
      <c r="K3212" s="6">
        <v>20.157900000000001</v>
      </c>
      <c r="L3212">
        <f>YEAR(Table1[[#This Row],[Ship Date]])</f>
        <v>2014</v>
      </c>
      <c r="M3212" t="str">
        <f>TEXT(Table1[[#This Row],[Ship Date]],"mmm")</f>
        <v>Oct</v>
      </c>
      <c r="N3212">
        <f>ROUNDUP(MONTH(Table1[[#This Row],[Ship Date]])/3,0)</f>
        <v>4</v>
      </c>
    </row>
    <row r="3213" spans="1:14" x14ac:dyDescent="0.3">
      <c r="A3213">
        <v>3229</v>
      </c>
      <c r="B3213" t="s">
        <v>3809</v>
      </c>
      <c r="C3213" t="s">
        <v>97</v>
      </c>
      <c r="D3213" t="s">
        <v>2312</v>
      </c>
      <c r="E3213" s="1">
        <v>41914</v>
      </c>
      <c r="F3213" s="1">
        <v>41917</v>
      </c>
      <c r="G3213" t="s">
        <v>82</v>
      </c>
      <c r="H3213" s="6">
        <v>7.16</v>
      </c>
      <c r="I3213">
        <v>1</v>
      </c>
      <c r="J3213">
        <v>0.2</v>
      </c>
      <c r="K3213" s="6">
        <v>-8.9499999999999996E-2</v>
      </c>
      <c r="L3213">
        <f>YEAR(Table1[[#This Row],[Ship Date]])</f>
        <v>2014</v>
      </c>
      <c r="M3213" t="str">
        <f>TEXT(Table1[[#This Row],[Ship Date]],"mmm")</f>
        <v>Oct</v>
      </c>
      <c r="N3213">
        <f>ROUNDUP(MONTH(Table1[[#This Row],[Ship Date]])/3,0)</f>
        <v>4</v>
      </c>
    </row>
    <row r="3214" spans="1:14" x14ac:dyDescent="0.3">
      <c r="A3214">
        <v>3230</v>
      </c>
      <c r="B3214" t="s">
        <v>3812</v>
      </c>
      <c r="C3214" t="s">
        <v>453</v>
      </c>
      <c r="D3214" t="s">
        <v>913</v>
      </c>
      <c r="E3214" s="1">
        <v>41862</v>
      </c>
      <c r="F3214" s="1">
        <v>41867</v>
      </c>
      <c r="G3214" t="s">
        <v>22</v>
      </c>
      <c r="H3214" s="6">
        <v>375.34</v>
      </c>
      <c r="I3214">
        <v>1</v>
      </c>
      <c r="J3214">
        <v>0</v>
      </c>
      <c r="K3214" s="6">
        <v>18.766999999999999</v>
      </c>
      <c r="L3214">
        <f>YEAR(Table1[[#This Row],[Ship Date]])</f>
        <v>2014</v>
      </c>
      <c r="M3214" t="str">
        <f>TEXT(Table1[[#This Row],[Ship Date]],"mmm")</f>
        <v>Aug</v>
      </c>
      <c r="N3214">
        <f>ROUNDUP(MONTH(Table1[[#This Row],[Ship Date]])/3,0)</f>
        <v>3</v>
      </c>
    </row>
    <row r="3215" spans="1:14" x14ac:dyDescent="0.3">
      <c r="A3215">
        <v>3231</v>
      </c>
      <c r="B3215" t="s">
        <v>3813</v>
      </c>
      <c r="C3215" t="s">
        <v>906</v>
      </c>
      <c r="D3215" t="s">
        <v>1993</v>
      </c>
      <c r="E3215" s="1">
        <v>42979</v>
      </c>
      <c r="F3215" s="1">
        <v>42983</v>
      </c>
      <c r="G3215" t="s">
        <v>14</v>
      </c>
      <c r="H3215" s="6">
        <v>114.9</v>
      </c>
      <c r="I3215">
        <v>5</v>
      </c>
      <c r="J3215">
        <v>0</v>
      </c>
      <c r="K3215" s="6">
        <v>39.066000000000003</v>
      </c>
      <c r="L3215">
        <f>YEAR(Table1[[#This Row],[Ship Date]])</f>
        <v>2017</v>
      </c>
      <c r="M3215" t="str">
        <f>TEXT(Table1[[#This Row],[Ship Date]],"mmm")</f>
        <v>Sep</v>
      </c>
      <c r="N3215">
        <f>ROUNDUP(MONTH(Table1[[#This Row],[Ship Date]])/3,0)</f>
        <v>3</v>
      </c>
    </row>
    <row r="3216" spans="1:14" x14ac:dyDescent="0.3">
      <c r="A3216">
        <v>3232</v>
      </c>
      <c r="B3216" t="s">
        <v>3814</v>
      </c>
      <c r="C3216" t="s">
        <v>2052</v>
      </c>
      <c r="D3216" t="s">
        <v>3084</v>
      </c>
      <c r="E3216" s="1">
        <v>42841</v>
      </c>
      <c r="F3216" s="1">
        <v>42847</v>
      </c>
      <c r="G3216" t="s">
        <v>22</v>
      </c>
      <c r="H3216" s="6">
        <v>26.045999999999999</v>
      </c>
      <c r="I3216">
        <v>3</v>
      </c>
      <c r="J3216">
        <v>0.8</v>
      </c>
      <c r="K3216" s="6">
        <v>-44.278199999999998</v>
      </c>
      <c r="L3216">
        <f>YEAR(Table1[[#This Row],[Ship Date]])</f>
        <v>2017</v>
      </c>
      <c r="M3216" t="str">
        <f>TEXT(Table1[[#This Row],[Ship Date]],"mmm")</f>
        <v>Apr</v>
      </c>
      <c r="N3216">
        <f>ROUNDUP(MONTH(Table1[[#This Row],[Ship Date]])/3,0)</f>
        <v>2</v>
      </c>
    </row>
    <row r="3217" spans="1:14" x14ac:dyDescent="0.3">
      <c r="A3217">
        <v>3233</v>
      </c>
      <c r="B3217" t="s">
        <v>3814</v>
      </c>
      <c r="C3217" t="s">
        <v>2052</v>
      </c>
      <c r="D3217" t="s">
        <v>1005</v>
      </c>
      <c r="E3217" s="1">
        <v>42841</v>
      </c>
      <c r="F3217" s="1">
        <v>42847</v>
      </c>
      <c r="G3217" t="s">
        <v>22</v>
      </c>
      <c r="H3217" s="6">
        <v>2.8959999999999999</v>
      </c>
      <c r="I3217">
        <v>1</v>
      </c>
      <c r="J3217">
        <v>0.8</v>
      </c>
      <c r="K3217" s="6">
        <v>-4.7784000000000004</v>
      </c>
      <c r="L3217">
        <f>YEAR(Table1[[#This Row],[Ship Date]])</f>
        <v>2017</v>
      </c>
      <c r="M3217" t="str">
        <f>TEXT(Table1[[#This Row],[Ship Date]],"mmm")</f>
        <v>Apr</v>
      </c>
      <c r="N3217">
        <f>ROUNDUP(MONTH(Table1[[#This Row],[Ship Date]])/3,0)</f>
        <v>2</v>
      </c>
    </row>
    <row r="3218" spans="1:14" x14ac:dyDescent="0.3">
      <c r="A3218">
        <v>3234</v>
      </c>
      <c r="B3218" t="s">
        <v>3814</v>
      </c>
      <c r="C3218" t="s">
        <v>2052</v>
      </c>
      <c r="D3218" t="s">
        <v>3815</v>
      </c>
      <c r="E3218" s="1">
        <v>42841</v>
      </c>
      <c r="F3218" s="1">
        <v>42847</v>
      </c>
      <c r="G3218" t="s">
        <v>22</v>
      </c>
      <c r="H3218" s="6">
        <v>32.543999999999997</v>
      </c>
      <c r="I3218">
        <v>2</v>
      </c>
      <c r="J3218">
        <v>0.2</v>
      </c>
      <c r="K3218" s="6">
        <v>-7.7291999999999996</v>
      </c>
      <c r="L3218">
        <f>YEAR(Table1[[#This Row],[Ship Date]])</f>
        <v>2017</v>
      </c>
      <c r="M3218" t="str">
        <f>TEXT(Table1[[#This Row],[Ship Date]],"mmm")</f>
        <v>Apr</v>
      </c>
      <c r="N3218">
        <f>ROUNDUP(MONTH(Table1[[#This Row],[Ship Date]])/3,0)</f>
        <v>2</v>
      </c>
    </row>
    <row r="3219" spans="1:14" x14ac:dyDescent="0.3">
      <c r="A3219">
        <v>3235</v>
      </c>
      <c r="B3219" t="s">
        <v>3816</v>
      </c>
      <c r="C3219" t="s">
        <v>3788</v>
      </c>
      <c r="D3219" t="s">
        <v>1212</v>
      </c>
      <c r="E3219" s="1">
        <v>42484</v>
      </c>
      <c r="F3219" s="1">
        <v>42487</v>
      </c>
      <c r="G3219" t="s">
        <v>82</v>
      </c>
      <c r="H3219" s="6">
        <v>3.984</v>
      </c>
      <c r="I3219">
        <v>1</v>
      </c>
      <c r="J3219">
        <v>0.2</v>
      </c>
      <c r="K3219" s="6">
        <v>1.3944000000000001</v>
      </c>
      <c r="L3219">
        <f>YEAR(Table1[[#This Row],[Ship Date]])</f>
        <v>2016</v>
      </c>
      <c r="M3219" t="str">
        <f>TEXT(Table1[[#This Row],[Ship Date]],"mmm")</f>
        <v>Apr</v>
      </c>
      <c r="N3219">
        <f>ROUNDUP(MONTH(Table1[[#This Row],[Ship Date]])/3,0)</f>
        <v>2</v>
      </c>
    </row>
    <row r="3220" spans="1:14" x14ac:dyDescent="0.3">
      <c r="A3220">
        <v>3236</v>
      </c>
      <c r="B3220" t="s">
        <v>3817</v>
      </c>
      <c r="C3220" t="s">
        <v>491</v>
      </c>
      <c r="D3220" t="s">
        <v>526</v>
      </c>
      <c r="E3220" s="1">
        <v>42384</v>
      </c>
      <c r="F3220" s="1">
        <v>42384</v>
      </c>
      <c r="G3220" t="s">
        <v>656</v>
      </c>
      <c r="H3220" s="6">
        <v>181.797</v>
      </c>
      <c r="I3220">
        <v>1</v>
      </c>
      <c r="J3220">
        <v>0.3</v>
      </c>
      <c r="K3220" s="6">
        <v>-15.582599999999999</v>
      </c>
      <c r="L3220">
        <f>YEAR(Table1[[#This Row],[Ship Date]])</f>
        <v>2016</v>
      </c>
      <c r="M3220" t="str">
        <f>TEXT(Table1[[#This Row],[Ship Date]],"mmm")</f>
        <v>Jan</v>
      </c>
      <c r="N3220">
        <f>ROUNDUP(MONTH(Table1[[#This Row],[Ship Date]])/3,0)</f>
        <v>1</v>
      </c>
    </row>
    <row r="3221" spans="1:14" x14ac:dyDescent="0.3">
      <c r="A3221">
        <v>3237</v>
      </c>
      <c r="B3221" t="s">
        <v>3818</v>
      </c>
      <c r="C3221" t="s">
        <v>3819</v>
      </c>
      <c r="D3221" t="s">
        <v>718</v>
      </c>
      <c r="E3221" s="1">
        <v>42492</v>
      </c>
      <c r="F3221" s="1">
        <v>42492</v>
      </c>
      <c r="G3221" t="s">
        <v>656</v>
      </c>
      <c r="H3221" s="6">
        <v>44.94</v>
      </c>
      <c r="I3221">
        <v>3</v>
      </c>
      <c r="J3221">
        <v>0</v>
      </c>
      <c r="K3221" s="6">
        <v>12.5832</v>
      </c>
      <c r="L3221">
        <f>YEAR(Table1[[#This Row],[Ship Date]])</f>
        <v>2016</v>
      </c>
      <c r="M3221" t="str">
        <f>TEXT(Table1[[#This Row],[Ship Date]],"mmm")</f>
        <v>May</v>
      </c>
      <c r="N3221">
        <f>ROUNDUP(MONTH(Table1[[#This Row],[Ship Date]])/3,0)</f>
        <v>2</v>
      </c>
    </row>
    <row r="3222" spans="1:14" x14ac:dyDescent="0.3">
      <c r="A3222">
        <v>3238</v>
      </c>
      <c r="B3222" t="s">
        <v>3818</v>
      </c>
      <c r="C3222" t="s">
        <v>3819</v>
      </c>
      <c r="D3222" t="s">
        <v>824</v>
      </c>
      <c r="E3222" s="1">
        <v>42492</v>
      </c>
      <c r="F3222" s="1">
        <v>42492</v>
      </c>
      <c r="G3222" t="s">
        <v>656</v>
      </c>
      <c r="H3222" s="6">
        <v>45.576000000000001</v>
      </c>
      <c r="I3222">
        <v>3</v>
      </c>
      <c r="J3222">
        <v>0.2</v>
      </c>
      <c r="K3222" s="6">
        <v>15.951599999999999</v>
      </c>
      <c r="L3222">
        <f>YEAR(Table1[[#This Row],[Ship Date]])</f>
        <v>2016</v>
      </c>
      <c r="M3222" t="str">
        <f>TEXT(Table1[[#This Row],[Ship Date]],"mmm")</f>
        <v>May</v>
      </c>
      <c r="N3222">
        <f>ROUNDUP(MONTH(Table1[[#This Row],[Ship Date]])/3,0)</f>
        <v>2</v>
      </c>
    </row>
    <row r="3223" spans="1:14" x14ac:dyDescent="0.3">
      <c r="A3223">
        <v>3239</v>
      </c>
      <c r="B3223" t="s">
        <v>3820</v>
      </c>
      <c r="C3223" t="s">
        <v>3821</v>
      </c>
      <c r="D3223" t="s">
        <v>2740</v>
      </c>
      <c r="E3223" s="1">
        <v>42694</v>
      </c>
      <c r="F3223" s="1">
        <v>42701</v>
      </c>
      <c r="G3223" t="s">
        <v>22</v>
      </c>
      <c r="H3223" s="6">
        <v>318.43</v>
      </c>
      <c r="I3223">
        <v>5</v>
      </c>
      <c r="J3223">
        <v>0.3</v>
      </c>
      <c r="K3223" s="6">
        <v>-77.332999999999998</v>
      </c>
      <c r="L3223">
        <f>YEAR(Table1[[#This Row],[Ship Date]])</f>
        <v>2016</v>
      </c>
      <c r="M3223" t="str">
        <f>TEXT(Table1[[#This Row],[Ship Date]],"mmm")</f>
        <v>Nov</v>
      </c>
      <c r="N3223">
        <f>ROUNDUP(MONTH(Table1[[#This Row],[Ship Date]])/3,0)</f>
        <v>4</v>
      </c>
    </row>
    <row r="3224" spans="1:14" x14ac:dyDescent="0.3">
      <c r="A3224">
        <v>3240</v>
      </c>
      <c r="B3224" t="s">
        <v>3820</v>
      </c>
      <c r="C3224" t="s">
        <v>3821</v>
      </c>
      <c r="D3224" t="s">
        <v>3822</v>
      </c>
      <c r="E3224" s="1">
        <v>42694</v>
      </c>
      <c r="F3224" s="1">
        <v>42701</v>
      </c>
      <c r="G3224" t="s">
        <v>22</v>
      </c>
      <c r="H3224" s="6">
        <v>122.92</v>
      </c>
      <c r="I3224">
        <v>7</v>
      </c>
      <c r="J3224">
        <v>0.2</v>
      </c>
      <c r="K3224" s="6">
        <v>46.094999999999999</v>
      </c>
      <c r="L3224">
        <f>YEAR(Table1[[#This Row],[Ship Date]])</f>
        <v>2016</v>
      </c>
      <c r="M3224" t="str">
        <f>TEXT(Table1[[#This Row],[Ship Date]],"mmm")</f>
        <v>Nov</v>
      </c>
      <c r="N3224">
        <f>ROUNDUP(MONTH(Table1[[#This Row],[Ship Date]])/3,0)</f>
        <v>4</v>
      </c>
    </row>
    <row r="3225" spans="1:14" x14ac:dyDescent="0.3">
      <c r="A3225">
        <v>3241</v>
      </c>
      <c r="B3225" t="s">
        <v>3820</v>
      </c>
      <c r="C3225" t="s">
        <v>3821</v>
      </c>
      <c r="D3225" t="s">
        <v>650</v>
      </c>
      <c r="E3225" s="1">
        <v>42694</v>
      </c>
      <c r="F3225" s="1">
        <v>42701</v>
      </c>
      <c r="G3225" t="s">
        <v>22</v>
      </c>
      <c r="H3225" s="6">
        <v>7.0679999999999996</v>
      </c>
      <c r="I3225">
        <v>3</v>
      </c>
      <c r="J3225">
        <v>0.6</v>
      </c>
      <c r="K3225" s="6">
        <v>-2.8271999999999999</v>
      </c>
      <c r="L3225">
        <f>YEAR(Table1[[#This Row],[Ship Date]])</f>
        <v>2016</v>
      </c>
      <c r="M3225" t="str">
        <f>TEXT(Table1[[#This Row],[Ship Date]],"mmm")</f>
        <v>Nov</v>
      </c>
      <c r="N3225">
        <f>ROUNDUP(MONTH(Table1[[#This Row],[Ship Date]])/3,0)</f>
        <v>4</v>
      </c>
    </row>
    <row r="3226" spans="1:14" x14ac:dyDescent="0.3">
      <c r="A3226">
        <v>3242</v>
      </c>
      <c r="B3226" t="s">
        <v>3823</v>
      </c>
      <c r="C3226" t="s">
        <v>1403</v>
      </c>
      <c r="D3226" t="s">
        <v>2200</v>
      </c>
      <c r="E3226" s="1">
        <v>42401</v>
      </c>
      <c r="F3226" s="1">
        <v>42403</v>
      </c>
      <c r="G3226" t="s">
        <v>82</v>
      </c>
      <c r="H3226" s="6">
        <v>56.45</v>
      </c>
      <c r="I3226">
        <v>5</v>
      </c>
      <c r="J3226">
        <v>0</v>
      </c>
      <c r="K3226" s="6">
        <v>14.677</v>
      </c>
      <c r="L3226">
        <f>YEAR(Table1[[#This Row],[Ship Date]])</f>
        <v>2016</v>
      </c>
      <c r="M3226" t="str">
        <f>TEXT(Table1[[#This Row],[Ship Date]],"mmm")</f>
        <v>Feb</v>
      </c>
      <c r="N3226">
        <f>ROUNDUP(MONTH(Table1[[#This Row],[Ship Date]])/3,0)</f>
        <v>1</v>
      </c>
    </row>
    <row r="3227" spans="1:14" x14ac:dyDescent="0.3">
      <c r="A3227">
        <v>3243</v>
      </c>
      <c r="B3227" t="s">
        <v>3824</v>
      </c>
      <c r="C3227" t="s">
        <v>1236</v>
      </c>
      <c r="D3227" t="s">
        <v>3661</v>
      </c>
      <c r="E3227" s="1">
        <v>42825</v>
      </c>
      <c r="F3227" s="1">
        <v>42830</v>
      </c>
      <c r="G3227" t="s">
        <v>14</v>
      </c>
      <c r="H3227" s="6">
        <v>13.468</v>
      </c>
      <c r="I3227">
        <v>13</v>
      </c>
      <c r="J3227">
        <v>0.8</v>
      </c>
      <c r="K3227" s="6">
        <v>-22.895600000000002</v>
      </c>
      <c r="L3227">
        <f>YEAR(Table1[[#This Row],[Ship Date]])</f>
        <v>2017</v>
      </c>
      <c r="M3227" t="str">
        <f>TEXT(Table1[[#This Row],[Ship Date]],"mmm")</f>
        <v>Apr</v>
      </c>
      <c r="N3227">
        <f>ROUNDUP(MONTH(Table1[[#This Row],[Ship Date]])/3,0)</f>
        <v>2</v>
      </c>
    </row>
    <row r="3228" spans="1:14" x14ac:dyDescent="0.3">
      <c r="A3228">
        <v>3244</v>
      </c>
      <c r="B3228" t="s">
        <v>3825</v>
      </c>
      <c r="C3228" t="s">
        <v>3826</v>
      </c>
      <c r="D3228" t="s">
        <v>3827</v>
      </c>
      <c r="E3228" s="1">
        <v>43070</v>
      </c>
      <c r="F3228" s="1">
        <v>43074</v>
      </c>
      <c r="G3228" t="s">
        <v>22</v>
      </c>
      <c r="H3228" s="6">
        <v>219.8</v>
      </c>
      <c r="I3228">
        <v>5</v>
      </c>
      <c r="J3228">
        <v>0.2</v>
      </c>
      <c r="K3228" s="6">
        <v>24.727499999999999</v>
      </c>
      <c r="L3228">
        <f>YEAR(Table1[[#This Row],[Ship Date]])</f>
        <v>2017</v>
      </c>
      <c r="M3228" t="str">
        <f>TEXT(Table1[[#This Row],[Ship Date]],"mmm")</f>
        <v>Dec</v>
      </c>
      <c r="N3228">
        <f>ROUNDUP(MONTH(Table1[[#This Row],[Ship Date]])/3,0)</f>
        <v>4</v>
      </c>
    </row>
    <row r="3229" spans="1:14" x14ac:dyDescent="0.3">
      <c r="A3229">
        <v>3245</v>
      </c>
      <c r="B3229" t="s">
        <v>3825</v>
      </c>
      <c r="C3229" t="s">
        <v>3826</v>
      </c>
      <c r="D3229" t="s">
        <v>586</v>
      </c>
      <c r="E3229" s="1">
        <v>43070</v>
      </c>
      <c r="F3229" s="1">
        <v>43074</v>
      </c>
      <c r="G3229" t="s">
        <v>22</v>
      </c>
      <c r="H3229" s="6">
        <v>317.05799999999999</v>
      </c>
      <c r="I3229">
        <v>3</v>
      </c>
      <c r="J3229">
        <v>0.3</v>
      </c>
      <c r="K3229" s="6">
        <v>-18.117599999999999</v>
      </c>
      <c r="L3229">
        <f>YEAR(Table1[[#This Row],[Ship Date]])</f>
        <v>2017</v>
      </c>
      <c r="M3229" t="str">
        <f>TEXT(Table1[[#This Row],[Ship Date]],"mmm")</f>
        <v>Dec</v>
      </c>
      <c r="N3229">
        <f>ROUNDUP(MONTH(Table1[[#This Row],[Ship Date]])/3,0)</f>
        <v>4</v>
      </c>
    </row>
    <row r="3230" spans="1:14" x14ac:dyDescent="0.3">
      <c r="A3230">
        <v>3246</v>
      </c>
      <c r="B3230" t="s">
        <v>3828</v>
      </c>
      <c r="C3230" t="s">
        <v>569</v>
      </c>
      <c r="D3230" t="s">
        <v>2072</v>
      </c>
      <c r="E3230" s="1">
        <v>43079</v>
      </c>
      <c r="F3230" s="1">
        <v>43081</v>
      </c>
      <c r="G3230" t="s">
        <v>14</v>
      </c>
      <c r="H3230" s="6">
        <v>49.08</v>
      </c>
      <c r="I3230">
        <v>3</v>
      </c>
      <c r="J3230">
        <v>0</v>
      </c>
      <c r="K3230" s="6">
        <v>4.9080000000000004</v>
      </c>
      <c r="L3230">
        <f>YEAR(Table1[[#This Row],[Ship Date]])</f>
        <v>2017</v>
      </c>
      <c r="M3230" t="str">
        <f>TEXT(Table1[[#This Row],[Ship Date]],"mmm")</f>
        <v>Dec</v>
      </c>
      <c r="N3230">
        <f>ROUNDUP(MONTH(Table1[[#This Row],[Ship Date]])/3,0)</f>
        <v>4</v>
      </c>
    </row>
    <row r="3231" spans="1:14" x14ac:dyDescent="0.3">
      <c r="A3231">
        <v>3247</v>
      </c>
      <c r="B3231" t="s">
        <v>3828</v>
      </c>
      <c r="C3231" t="s">
        <v>569</v>
      </c>
      <c r="D3231" t="s">
        <v>790</v>
      </c>
      <c r="E3231" s="1">
        <v>43079</v>
      </c>
      <c r="F3231" s="1">
        <v>43081</v>
      </c>
      <c r="G3231" t="s">
        <v>14</v>
      </c>
      <c r="H3231" s="6">
        <v>324.89999999999998</v>
      </c>
      <c r="I3231">
        <v>5</v>
      </c>
      <c r="J3231">
        <v>0</v>
      </c>
      <c r="K3231" s="6">
        <v>38.988</v>
      </c>
      <c r="L3231">
        <f>YEAR(Table1[[#This Row],[Ship Date]])</f>
        <v>2017</v>
      </c>
      <c r="M3231" t="str">
        <f>TEXT(Table1[[#This Row],[Ship Date]],"mmm")</f>
        <v>Dec</v>
      </c>
      <c r="N3231">
        <f>ROUNDUP(MONTH(Table1[[#This Row],[Ship Date]])/3,0)</f>
        <v>4</v>
      </c>
    </row>
    <row r="3232" spans="1:14" x14ac:dyDescent="0.3">
      <c r="A3232">
        <v>3248</v>
      </c>
      <c r="B3232" t="s">
        <v>3828</v>
      </c>
      <c r="C3232" t="s">
        <v>569</v>
      </c>
      <c r="D3232" t="s">
        <v>3829</v>
      </c>
      <c r="E3232" s="1">
        <v>43079</v>
      </c>
      <c r="F3232" s="1">
        <v>43081</v>
      </c>
      <c r="G3232" t="s">
        <v>14</v>
      </c>
      <c r="H3232" s="6">
        <v>18.239999999999998</v>
      </c>
      <c r="I3232">
        <v>3</v>
      </c>
      <c r="J3232">
        <v>0</v>
      </c>
      <c r="K3232" s="6">
        <v>5.2896000000000001</v>
      </c>
      <c r="L3232">
        <f>YEAR(Table1[[#This Row],[Ship Date]])</f>
        <v>2017</v>
      </c>
      <c r="M3232" t="str">
        <f>TEXT(Table1[[#This Row],[Ship Date]],"mmm")</f>
        <v>Dec</v>
      </c>
      <c r="N3232">
        <f>ROUNDUP(MONTH(Table1[[#This Row],[Ship Date]])/3,0)</f>
        <v>4</v>
      </c>
    </row>
    <row r="3233" spans="1:14" x14ac:dyDescent="0.3">
      <c r="A3233">
        <v>3249</v>
      </c>
      <c r="B3233" t="s">
        <v>3830</v>
      </c>
      <c r="C3233" t="s">
        <v>1417</v>
      </c>
      <c r="D3233" t="s">
        <v>3602</v>
      </c>
      <c r="E3233" s="1">
        <v>42630</v>
      </c>
      <c r="F3233" s="1">
        <v>42634</v>
      </c>
      <c r="G3233" t="s">
        <v>22</v>
      </c>
      <c r="H3233" s="6">
        <v>113.88800000000001</v>
      </c>
      <c r="I3233">
        <v>2</v>
      </c>
      <c r="J3233">
        <v>0.2</v>
      </c>
      <c r="K3233" s="6">
        <v>9.9651999999999994</v>
      </c>
      <c r="L3233">
        <f>YEAR(Table1[[#This Row],[Ship Date]])</f>
        <v>2016</v>
      </c>
      <c r="M3233" t="str">
        <f>TEXT(Table1[[#This Row],[Ship Date]],"mmm")</f>
        <v>Sep</v>
      </c>
      <c r="N3233">
        <f>ROUNDUP(MONTH(Table1[[#This Row],[Ship Date]])/3,0)</f>
        <v>3</v>
      </c>
    </row>
    <row r="3234" spans="1:14" x14ac:dyDescent="0.3">
      <c r="A3234">
        <v>3250</v>
      </c>
      <c r="B3234" t="s">
        <v>3830</v>
      </c>
      <c r="C3234" t="s">
        <v>1417</v>
      </c>
      <c r="D3234" t="s">
        <v>1376</v>
      </c>
      <c r="E3234" s="1">
        <v>42630</v>
      </c>
      <c r="F3234" s="1">
        <v>42634</v>
      </c>
      <c r="G3234" t="s">
        <v>22</v>
      </c>
      <c r="H3234" s="6">
        <v>105.584</v>
      </c>
      <c r="I3234">
        <v>2</v>
      </c>
      <c r="J3234">
        <v>0.2</v>
      </c>
      <c r="K3234" s="6">
        <v>7.9188000000000001</v>
      </c>
      <c r="L3234">
        <f>YEAR(Table1[[#This Row],[Ship Date]])</f>
        <v>2016</v>
      </c>
      <c r="M3234" t="str">
        <f>TEXT(Table1[[#This Row],[Ship Date]],"mmm")</f>
        <v>Sep</v>
      </c>
      <c r="N3234">
        <f>ROUNDUP(MONTH(Table1[[#This Row],[Ship Date]])/3,0)</f>
        <v>3</v>
      </c>
    </row>
    <row r="3235" spans="1:14" x14ac:dyDescent="0.3">
      <c r="A3235">
        <v>3251</v>
      </c>
      <c r="B3235" t="s">
        <v>3831</v>
      </c>
      <c r="C3235" t="s">
        <v>2796</v>
      </c>
      <c r="D3235" t="s">
        <v>2331</v>
      </c>
      <c r="E3235" s="1">
        <v>42727</v>
      </c>
      <c r="F3235" s="1">
        <v>42733</v>
      </c>
      <c r="G3235" t="s">
        <v>22</v>
      </c>
      <c r="H3235" s="6">
        <v>24.85</v>
      </c>
      <c r="I3235">
        <v>7</v>
      </c>
      <c r="J3235">
        <v>0</v>
      </c>
      <c r="K3235" s="6">
        <v>11.679500000000001</v>
      </c>
      <c r="L3235">
        <f>YEAR(Table1[[#This Row],[Ship Date]])</f>
        <v>2016</v>
      </c>
      <c r="M3235" t="str">
        <f>TEXT(Table1[[#This Row],[Ship Date]],"mmm")</f>
        <v>Dec</v>
      </c>
      <c r="N3235">
        <f>ROUNDUP(MONTH(Table1[[#This Row],[Ship Date]])/3,0)</f>
        <v>4</v>
      </c>
    </row>
    <row r="3236" spans="1:14" x14ac:dyDescent="0.3">
      <c r="A3236">
        <v>3252</v>
      </c>
      <c r="B3236" t="s">
        <v>3832</v>
      </c>
      <c r="C3236" t="s">
        <v>3833</v>
      </c>
      <c r="D3236" t="s">
        <v>2170</v>
      </c>
      <c r="E3236" s="1">
        <v>42842</v>
      </c>
      <c r="F3236" s="1">
        <v>42844</v>
      </c>
      <c r="G3236" t="s">
        <v>82</v>
      </c>
      <c r="H3236" s="6">
        <v>60.311999999999998</v>
      </c>
      <c r="I3236">
        <v>3</v>
      </c>
      <c r="J3236">
        <v>0.2</v>
      </c>
      <c r="K3236" s="6">
        <v>5.2773000000000003</v>
      </c>
      <c r="L3236">
        <f>YEAR(Table1[[#This Row],[Ship Date]])</f>
        <v>2017</v>
      </c>
      <c r="M3236" t="str">
        <f>TEXT(Table1[[#This Row],[Ship Date]],"mmm")</f>
        <v>Apr</v>
      </c>
      <c r="N3236">
        <f>ROUNDUP(MONTH(Table1[[#This Row],[Ship Date]])/3,0)</f>
        <v>2</v>
      </c>
    </row>
    <row r="3237" spans="1:14" x14ac:dyDescent="0.3">
      <c r="A3237">
        <v>3253</v>
      </c>
      <c r="B3237" t="s">
        <v>3834</v>
      </c>
      <c r="C3237" t="s">
        <v>77</v>
      </c>
      <c r="D3237" t="s">
        <v>850</v>
      </c>
      <c r="E3237" s="1">
        <v>43035</v>
      </c>
      <c r="F3237" s="1">
        <v>43038</v>
      </c>
      <c r="G3237" t="s">
        <v>14</v>
      </c>
      <c r="H3237" s="6">
        <v>7.056</v>
      </c>
      <c r="I3237">
        <v>3</v>
      </c>
      <c r="J3237">
        <v>0.2</v>
      </c>
      <c r="K3237" s="6">
        <v>2.2050000000000001</v>
      </c>
      <c r="L3237">
        <f>YEAR(Table1[[#This Row],[Ship Date]])</f>
        <v>2017</v>
      </c>
      <c r="M3237" t="str">
        <f>TEXT(Table1[[#This Row],[Ship Date]],"mmm")</f>
        <v>Oct</v>
      </c>
      <c r="N3237">
        <f>ROUNDUP(MONTH(Table1[[#This Row],[Ship Date]])/3,0)</f>
        <v>4</v>
      </c>
    </row>
    <row r="3238" spans="1:14" x14ac:dyDescent="0.3">
      <c r="A3238">
        <v>3254</v>
      </c>
      <c r="B3238" t="s">
        <v>3834</v>
      </c>
      <c r="C3238" t="s">
        <v>77</v>
      </c>
      <c r="D3238" t="s">
        <v>2890</v>
      </c>
      <c r="E3238" s="1">
        <v>43035</v>
      </c>
      <c r="F3238" s="1">
        <v>43038</v>
      </c>
      <c r="G3238" t="s">
        <v>14</v>
      </c>
      <c r="H3238" s="6">
        <v>27.184000000000001</v>
      </c>
      <c r="I3238">
        <v>2</v>
      </c>
      <c r="J3238">
        <v>0.2</v>
      </c>
      <c r="K3238" s="6">
        <v>2.0388000000000002</v>
      </c>
      <c r="L3238">
        <f>YEAR(Table1[[#This Row],[Ship Date]])</f>
        <v>2017</v>
      </c>
      <c r="M3238" t="str">
        <f>TEXT(Table1[[#This Row],[Ship Date]],"mmm")</f>
        <v>Oct</v>
      </c>
      <c r="N3238">
        <f>ROUNDUP(MONTH(Table1[[#This Row],[Ship Date]])/3,0)</f>
        <v>4</v>
      </c>
    </row>
    <row r="3239" spans="1:14" x14ac:dyDescent="0.3">
      <c r="A3239">
        <v>3255</v>
      </c>
      <c r="B3239" t="s">
        <v>3835</v>
      </c>
      <c r="C3239" t="s">
        <v>1928</v>
      </c>
      <c r="D3239" t="s">
        <v>478</v>
      </c>
      <c r="E3239" s="1">
        <v>42559</v>
      </c>
      <c r="F3239" s="1">
        <v>42565</v>
      </c>
      <c r="G3239" t="s">
        <v>22</v>
      </c>
      <c r="H3239" s="6">
        <v>107.98399999999999</v>
      </c>
      <c r="I3239">
        <v>1</v>
      </c>
      <c r="J3239">
        <v>0.2</v>
      </c>
      <c r="K3239" s="6">
        <v>9.4486000000000008</v>
      </c>
      <c r="L3239">
        <f>YEAR(Table1[[#This Row],[Ship Date]])</f>
        <v>2016</v>
      </c>
      <c r="M3239" t="str">
        <f>TEXT(Table1[[#This Row],[Ship Date]],"mmm")</f>
        <v>Jul</v>
      </c>
      <c r="N3239">
        <f>ROUNDUP(MONTH(Table1[[#This Row],[Ship Date]])/3,0)</f>
        <v>3</v>
      </c>
    </row>
    <row r="3240" spans="1:14" x14ac:dyDescent="0.3">
      <c r="A3240">
        <v>3256</v>
      </c>
      <c r="B3240" t="s">
        <v>3835</v>
      </c>
      <c r="C3240" t="s">
        <v>1928</v>
      </c>
      <c r="D3240" t="s">
        <v>2808</v>
      </c>
      <c r="E3240" s="1">
        <v>42559</v>
      </c>
      <c r="F3240" s="1">
        <v>42565</v>
      </c>
      <c r="G3240" t="s">
        <v>22</v>
      </c>
      <c r="H3240" s="6">
        <v>19.295999999999999</v>
      </c>
      <c r="I3240">
        <v>3</v>
      </c>
      <c r="J3240">
        <v>0.2</v>
      </c>
      <c r="K3240" s="6">
        <v>6.03</v>
      </c>
      <c r="L3240">
        <f>YEAR(Table1[[#This Row],[Ship Date]])</f>
        <v>2016</v>
      </c>
      <c r="M3240" t="str">
        <f>TEXT(Table1[[#This Row],[Ship Date]],"mmm")</f>
        <v>Jul</v>
      </c>
      <c r="N3240">
        <f>ROUNDUP(MONTH(Table1[[#This Row],[Ship Date]])/3,0)</f>
        <v>3</v>
      </c>
    </row>
    <row r="3241" spans="1:14" x14ac:dyDescent="0.3">
      <c r="A3241">
        <v>3257</v>
      </c>
      <c r="B3241" t="s">
        <v>3836</v>
      </c>
      <c r="C3241" t="s">
        <v>94</v>
      </c>
      <c r="D3241" t="s">
        <v>1571</v>
      </c>
      <c r="E3241" s="1">
        <v>42225</v>
      </c>
      <c r="F3241" s="1">
        <v>42230</v>
      </c>
      <c r="G3241" t="s">
        <v>22</v>
      </c>
      <c r="H3241" s="6">
        <v>4.6079999999999997</v>
      </c>
      <c r="I3241">
        <v>2</v>
      </c>
      <c r="J3241">
        <v>0.2</v>
      </c>
      <c r="K3241" s="6">
        <v>1.6704000000000001</v>
      </c>
      <c r="L3241">
        <f>YEAR(Table1[[#This Row],[Ship Date]])</f>
        <v>2015</v>
      </c>
      <c r="M3241" t="str">
        <f>TEXT(Table1[[#This Row],[Ship Date]],"mmm")</f>
        <v>Aug</v>
      </c>
      <c r="N3241">
        <f>ROUNDUP(MONTH(Table1[[#This Row],[Ship Date]])/3,0)</f>
        <v>3</v>
      </c>
    </row>
    <row r="3242" spans="1:14" x14ac:dyDescent="0.3">
      <c r="A3242">
        <v>3258</v>
      </c>
      <c r="B3242" t="s">
        <v>3837</v>
      </c>
      <c r="C3242" t="s">
        <v>2126</v>
      </c>
      <c r="D3242" t="s">
        <v>2094</v>
      </c>
      <c r="E3242" s="1">
        <v>42713</v>
      </c>
      <c r="F3242" s="1">
        <v>42718</v>
      </c>
      <c r="G3242" t="s">
        <v>14</v>
      </c>
      <c r="H3242" s="6">
        <v>79.974000000000004</v>
      </c>
      <c r="I3242">
        <v>3</v>
      </c>
      <c r="J3242">
        <v>0.4</v>
      </c>
      <c r="K3242" s="6">
        <v>-29.323799999999999</v>
      </c>
      <c r="L3242">
        <f>YEAR(Table1[[#This Row],[Ship Date]])</f>
        <v>2016</v>
      </c>
      <c r="M3242" t="str">
        <f>TEXT(Table1[[#This Row],[Ship Date]],"mmm")</f>
        <v>Dec</v>
      </c>
      <c r="N3242">
        <f>ROUNDUP(MONTH(Table1[[#This Row],[Ship Date]])/3,0)</f>
        <v>4</v>
      </c>
    </row>
    <row r="3243" spans="1:14" x14ac:dyDescent="0.3">
      <c r="A3243">
        <v>3259</v>
      </c>
      <c r="B3243" t="s">
        <v>3837</v>
      </c>
      <c r="C3243" t="s">
        <v>2126</v>
      </c>
      <c r="D3243" t="s">
        <v>1448</v>
      </c>
      <c r="E3243" s="1">
        <v>42713</v>
      </c>
      <c r="F3243" s="1">
        <v>42718</v>
      </c>
      <c r="G3243" t="s">
        <v>14</v>
      </c>
      <c r="H3243" s="6">
        <v>2.9460000000000002</v>
      </c>
      <c r="I3243">
        <v>2</v>
      </c>
      <c r="J3243">
        <v>0.7</v>
      </c>
      <c r="K3243" s="6">
        <v>-2.0621999999999998</v>
      </c>
      <c r="L3243">
        <f>YEAR(Table1[[#This Row],[Ship Date]])</f>
        <v>2016</v>
      </c>
      <c r="M3243" t="str">
        <f>TEXT(Table1[[#This Row],[Ship Date]],"mmm")</f>
        <v>Dec</v>
      </c>
      <c r="N3243">
        <f>ROUNDUP(MONTH(Table1[[#This Row],[Ship Date]])/3,0)</f>
        <v>4</v>
      </c>
    </row>
    <row r="3244" spans="1:14" x14ac:dyDescent="0.3">
      <c r="A3244">
        <v>3260</v>
      </c>
      <c r="B3244" t="s">
        <v>3838</v>
      </c>
      <c r="C3244" t="s">
        <v>3839</v>
      </c>
      <c r="D3244" t="s">
        <v>917</v>
      </c>
      <c r="E3244" s="1">
        <v>42687</v>
      </c>
      <c r="F3244" s="1">
        <v>42691</v>
      </c>
      <c r="G3244" t="s">
        <v>22</v>
      </c>
      <c r="H3244" s="6">
        <v>3.1360000000000001</v>
      </c>
      <c r="I3244">
        <v>2</v>
      </c>
      <c r="J3244">
        <v>0.8</v>
      </c>
      <c r="K3244" s="6">
        <v>-4.7039999999999997</v>
      </c>
      <c r="L3244">
        <f>YEAR(Table1[[#This Row],[Ship Date]])</f>
        <v>2016</v>
      </c>
      <c r="M3244" t="str">
        <f>TEXT(Table1[[#This Row],[Ship Date]],"mmm")</f>
        <v>Nov</v>
      </c>
      <c r="N3244">
        <f>ROUNDUP(MONTH(Table1[[#This Row],[Ship Date]])/3,0)</f>
        <v>4</v>
      </c>
    </row>
    <row r="3245" spans="1:14" x14ac:dyDescent="0.3">
      <c r="A3245">
        <v>3261</v>
      </c>
      <c r="B3245" t="s">
        <v>3840</v>
      </c>
      <c r="C3245" t="s">
        <v>3841</v>
      </c>
      <c r="D3245" t="s">
        <v>3842</v>
      </c>
      <c r="E3245" s="1">
        <v>41957</v>
      </c>
      <c r="F3245" s="1">
        <v>41958</v>
      </c>
      <c r="G3245" t="s">
        <v>82</v>
      </c>
      <c r="H3245" s="6">
        <v>20.736000000000001</v>
      </c>
      <c r="I3245">
        <v>4</v>
      </c>
      <c r="J3245">
        <v>0.2</v>
      </c>
      <c r="K3245" s="6">
        <v>7.2576000000000001</v>
      </c>
      <c r="L3245">
        <f>YEAR(Table1[[#This Row],[Ship Date]])</f>
        <v>2014</v>
      </c>
      <c r="M3245" t="str">
        <f>TEXT(Table1[[#This Row],[Ship Date]],"mmm")</f>
        <v>Nov</v>
      </c>
      <c r="N3245">
        <f>ROUNDUP(MONTH(Table1[[#This Row],[Ship Date]])/3,0)</f>
        <v>4</v>
      </c>
    </row>
    <row r="3246" spans="1:14" x14ac:dyDescent="0.3">
      <c r="A3246">
        <v>3262</v>
      </c>
      <c r="B3246" t="s">
        <v>3843</v>
      </c>
      <c r="C3246" t="s">
        <v>575</v>
      </c>
      <c r="D3246" t="s">
        <v>2066</v>
      </c>
      <c r="E3246" s="1">
        <v>41960</v>
      </c>
      <c r="F3246" s="1">
        <v>41962</v>
      </c>
      <c r="G3246" t="s">
        <v>82</v>
      </c>
      <c r="H3246" s="6">
        <v>99.98</v>
      </c>
      <c r="I3246">
        <v>2</v>
      </c>
      <c r="J3246">
        <v>0</v>
      </c>
      <c r="K3246" s="6">
        <v>7.9984000000000002</v>
      </c>
      <c r="L3246">
        <f>YEAR(Table1[[#This Row],[Ship Date]])</f>
        <v>2014</v>
      </c>
      <c r="M3246" t="str">
        <f>TEXT(Table1[[#This Row],[Ship Date]],"mmm")</f>
        <v>Nov</v>
      </c>
      <c r="N3246">
        <f>ROUNDUP(MONTH(Table1[[#This Row],[Ship Date]])/3,0)</f>
        <v>4</v>
      </c>
    </row>
    <row r="3247" spans="1:14" x14ac:dyDescent="0.3">
      <c r="A3247">
        <v>3263</v>
      </c>
      <c r="B3247" t="s">
        <v>3843</v>
      </c>
      <c r="C3247" t="s">
        <v>575</v>
      </c>
      <c r="D3247" t="s">
        <v>1361</v>
      </c>
      <c r="E3247" s="1">
        <v>41960</v>
      </c>
      <c r="F3247" s="1">
        <v>41962</v>
      </c>
      <c r="G3247" t="s">
        <v>82</v>
      </c>
      <c r="H3247" s="6">
        <v>733.95</v>
      </c>
      <c r="I3247">
        <v>7</v>
      </c>
      <c r="J3247">
        <v>0</v>
      </c>
      <c r="K3247" s="6">
        <v>352.29599999999999</v>
      </c>
      <c r="L3247">
        <f>YEAR(Table1[[#This Row],[Ship Date]])</f>
        <v>2014</v>
      </c>
      <c r="M3247" t="str">
        <f>TEXT(Table1[[#This Row],[Ship Date]],"mmm")</f>
        <v>Nov</v>
      </c>
      <c r="N3247">
        <f>ROUNDUP(MONTH(Table1[[#This Row],[Ship Date]])/3,0)</f>
        <v>4</v>
      </c>
    </row>
    <row r="3248" spans="1:14" x14ac:dyDescent="0.3">
      <c r="A3248">
        <v>3264</v>
      </c>
      <c r="B3248" t="s">
        <v>3843</v>
      </c>
      <c r="C3248" t="s">
        <v>575</v>
      </c>
      <c r="D3248" t="s">
        <v>3457</v>
      </c>
      <c r="E3248" s="1">
        <v>41960</v>
      </c>
      <c r="F3248" s="1">
        <v>41962</v>
      </c>
      <c r="G3248" t="s">
        <v>82</v>
      </c>
      <c r="H3248" s="6">
        <v>241.44</v>
      </c>
      <c r="I3248">
        <v>3</v>
      </c>
      <c r="J3248">
        <v>0</v>
      </c>
      <c r="K3248" s="6">
        <v>72.432000000000002</v>
      </c>
      <c r="L3248">
        <f>YEAR(Table1[[#This Row],[Ship Date]])</f>
        <v>2014</v>
      </c>
      <c r="M3248" t="str">
        <f>TEXT(Table1[[#This Row],[Ship Date]],"mmm")</f>
        <v>Nov</v>
      </c>
      <c r="N3248">
        <f>ROUNDUP(MONTH(Table1[[#This Row],[Ship Date]])/3,0)</f>
        <v>4</v>
      </c>
    </row>
    <row r="3249" spans="1:14" x14ac:dyDescent="0.3">
      <c r="A3249">
        <v>3265</v>
      </c>
      <c r="B3249" t="s">
        <v>3844</v>
      </c>
      <c r="C3249" t="s">
        <v>2871</v>
      </c>
      <c r="D3249" t="s">
        <v>2301</v>
      </c>
      <c r="E3249" s="1">
        <v>42433</v>
      </c>
      <c r="F3249" s="1">
        <v>42437</v>
      </c>
      <c r="G3249" t="s">
        <v>14</v>
      </c>
      <c r="H3249" s="6">
        <v>10.08</v>
      </c>
      <c r="I3249">
        <v>4</v>
      </c>
      <c r="J3249">
        <v>0.2</v>
      </c>
      <c r="K3249" s="6">
        <v>3.528</v>
      </c>
      <c r="L3249">
        <f>YEAR(Table1[[#This Row],[Ship Date]])</f>
        <v>2016</v>
      </c>
      <c r="M3249" t="str">
        <f>TEXT(Table1[[#This Row],[Ship Date]],"mmm")</f>
        <v>Mar</v>
      </c>
      <c r="N3249">
        <f>ROUNDUP(MONTH(Table1[[#This Row],[Ship Date]])/3,0)</f>
        <v>1</v>
      </c>
    </row>
    <row r="3250" spans="1:14" x14ac:dyDescent="0.3">
      <c r="A3250">
        <v>3266</v>
      </c>
      <c r="B3250" t="s">
        <v>3845</v>
      </c>
      <c r="C3250" t="s">
        <v>2550</v>
      </c>
      <c r="D3250" t="s">
        <v>1500</v>
      </c>
      <c r="E3250" s="1">
        <v>41923</v>
      </c>
      <c r="F3250" s="1">
        <v>41927</v>
      </c>
      <c r="G3250" t="s">
        <v>22</v>
      </c>
      <c r="H3250" s="6">
        <v>281.904</v>
      </c>
      <c r="I3250">
        <v>2</v>
      </c>
      <c r="J3250">
        <v>0.2</v>
      </c>
      <c r="K3250" s="6">
        <v>10.571400000000001</v>
      </c>
      <c r="L3250">
        <f>YEAR(Table1[[#This Row],[Ship Date]])</f>
        <v>2014</v>
      </c>
      <c r="M3250" t="str">
        <f>TEXT(Table1[[#This Row],[Ship Date]],"mmm")</f>
        <v>Oct</v>
      </c>
      <c r="N3250">
        <f>ROUNDUP(MONTH(Table1[[#This Row],[Ship Date]])/3,0)</f>
        <v>4</v>
      </c>
    </row>
    <row r="3251" spans="1:14" x14ac:dyDescent="0.3">
      <c r="A3251">
        <v>3267</v>
      </c>
      <c r="B3251" t="s">
        <v>3845</v>
      </c>
      <c r="C3251" t="s">
        <v>2550</v>
      </c>
      <c r="D3251" t="s">
        <v>1132</v>
      </c>
      <c r="E3251" s="1">
        <v>41923</v>
      </c>
      <c r="F3251" s="1">
        <v>41927</v>
      </c>
      <c r="G3251" t="s">
        <v>22</v>
      </c>
      <c r="H3251" s="6">
        <v>201.43199999999999</v>
      </c>
      <c r="I3251">
        <v>3</v>
      </c>
      <c r="J3251">
        <v>0.2</v>
      </c>
      <c r="K3251" s="6">
        <v>67.9833</v>
      </c>
      <c r="L3251">
        <f>YEAR(Table1[[#This Row],[Ship Date]])</f>
        <v>2014</v>
      </c>
      <c r="M3251" t="str">
        <f>TEXT(Table1[[#This Row],[Ship Date]],"mmm")</f>
        <v>Oct</v>
      </c>
      <c r="N3251">
        <f>ROUNDUP(MONTH(Table1[[#This Row],[Ship Date]])/3,0)</f>
        <v>4</v>
      </c>
    </row>
    <row r="3252" spans="1:14" x14ac:dyDescent="0.3">
      <c r="A3252">
        <v>3268</v>
      </c>
      <c r="B3252" t="s">
        <v>3846</v>
      </c>
      <c r="C3252" t="s">
        <v>3847</v>
      </c>
      <c r="D3252" t="s">
        <v>1471</v>
      </c>
      <c r="E3252" s="1">
        <v>41781</v>
      </c>
      <c r="F3252" s="1">
        <v>41788</v>
      </c>
      <c r="G3252" t="s">
        <v>22</v>
      </c>
      <c r="H3252" s="6">
        <v>135.97999999999999</v>
      </c>
      <c r="I3252">
        <v>2</v>
      </c>
      <c r="J3252">
        <v>0</v>
      </c>
      <c r="K3252" s="6">
        <v>33.994999999999997</v>
      </c>
      <c r="L3252">
        <f>YEAR(Table1[[#This Row],[Ship Date]])</f>
        <v>2014</v>
      </c>
      <c r="M3252" t="str">
        <f>TEXT(Table1[[#This Row],[Ship Date]],"mmm")</f>
        <v>May</v>
      </c>
      <c r="N3252">
        <f>ROUNDUP(MONTH(Table1[[#This Row],[Ship Date]])/3,0)</f>
        <v>2</v>
      </c>
    </row>
    <row r="3253" spans="1:14" x14ac:dyDescent="0.3">
      <c r="A3253">
        <v>3269</v>
      </c>
      <c r="B3253" t="s">
        <v>3846</v>
      </c>
      <c r="C3253" t="s">
        <v>3847</v>
      </c>
      <c r="D3253" t="s">
        <v>3848</v>
      </c>
      <c r="E3253" s="1">
        <v>41781</v>
      </c>
      <c r="F3253" s="1">
        <v>41788</v>
      </c>
      <c r="G3253" t="s">
        <v>22</v>
      </c>
      <c r="H3253" s="6">
        <v>44.95</v>
      </c>
      <c r="I3253">
        <v>1</v>
      </c>
      <c r="J3253">
        <v>0</v>
      </c>
      <c r="K3253" s="6">
        <v>12.586</v>
      </c>
      <c r="L3253">
        <f>YEAR(Table1[[#This Row],[Ship Date]])</f>
        <v>2014</v>
      </c>
      <c r="M3253" t="str">
        <f>TEXT(Table1[[#This Row],[Ship Date]],"mmm")</f>
        <v>May</v>
      </c>
      <c r="N3253">
        <f>ROUNDUP(MONTH(Table1[[#This Row],[Ship Date]])/3,0)</f>
        <v>2</v>
      </c>
    </row>
    <row r="3254" spans="1:14" x14ac:dyDescent="0.3">
      <c r="A3254">
        <v>3270</v>
      </c>
      <c r="B3254" t="s">
        <v>3849</v>
      </c>
      <c r="C3254" t="s">
        <v>417</v>
      </c>
      <c r="D3254" t="s">
        <v>3449</v>
      </c>
      <c r="E3254" s="1">
        <v>41835</v>
      </c>
      <c r="F3254" s="1">
        <v>41839</v>
      </c>
      <c r="G3254" t="s">
        <v>22</v>
      </c>
      <c r="H3254" s="6">
        <v>2.97</v>
      </c>
      <c r="I3254">
        <v>3</v>
      </c>
      <c r="J3254">
        <v>0</v>
      </c>
      <c r="K3254" s="6">
        <v>1.3068</v>
      </c>
      <c r="L3254">
        <f>YEAR(Table1[[#This Row],[Ship Date]])</f>
        <v>2014</v>
      </c>
      <c r="M3254" t="str">
        <f>TEXT(Table1[[#This Row],[Ship Date]],"mmm")</f>
        <v>Jul</v>
      </c>
      <c r="N3254">
        <f>ROUNDUP(MONTH(Table1[[#This Row],[Ship Date]])/3,0)</f>
        <v>3</v>
      </c>
    </row>
    <row r="3255" spans="1:14" x14ac:dyDescent="0.3">
      <c r="A3255">
        <v>3271</v>
      </c>
      <c r="B3255" t="s">
        <v>3849</v>
      </c>
      <c r="C3255" t="s">
        <v>417</v>
      </c>
      <c r="D3255" t="s">
        <v>118</v>
      </c>
      <c r="E3255" s="1">
        <v>41835</v>
      </c>
      <c r="F3255" s="1">
        <v>41839</v>
      </c>
      <c r="G3255" t="s">
        <v>22</v>
      </c>
      <c r="H3255" s="6">
        <v>6.54</v>
      </c>
      <c r="I3255">
        <v>3</v>
      </c>
      <c r="J3255">
        <v>0</v>
      </c>
      <c r="K3255" s="6">
        <v>2.6814</v>
      </c>
      <c r="L3255">
        <f>YEAR(Table1[[#This Row],[Ship Date]])</f>
        <v>2014</v>
      </c>
      <c r="M3255" t="str">
        <f>TEXT(Table1[[#This Row],[Ship Date]],"mmm")</f>
        <v>Jul</v>
      </c>
      <c r="N3255">
        <f>ROUNDUP(MONTH(Table1[[#This Row],[Ship Date]])/3,0)</f>
        <v>3</v>
      </c>
    </row>
    <row r="3256" spans="1:14" x14ac:dyDescent="0.3">
      <c r="A3256">
        <v>3272</v>
      </c>
      <c r="B3256" t="s">
        <v>3850</v>
      </c>
      <c r="C3256" t="s">
        <v>3304</v>
      </c>
      <c r="D3256" t="s">
        <v>3449</v>
      </c>
      <c r="E3256" s="1">
        <v>42365</v>
      </c>
      <c r="F3256" s="1">
        <v>42367</v>
      </c>
      <c r="G3256" t="s">
        <v>14</v>
      </c>
      <c r="H3256" s="6">
        <v>7.92</v>
      </c>
      <c r="I3256">
        <v>8</v>
      </c>
      <c r="J3256">
        <v>0</v>
      </c>
      <c r="K3256" s="6">
        <v>3.4847999999999999</v>
      </c>
      <c r="L3256">
        <f>YEAR(Table1[[#This Row],[Ship Date]])</f>
        <v>2015</v>
      </c>
      <c r="M3256" t="str">
        <f>TEXT(Table1[[#This Row],[Ship Date]],"mmm")</f>
        <v>Dec</v>
      </c>
      <c r="N3256">
        <f>ROUNDUP(MONTH(Table1[[#This Row],[Ship Date]])/3,0)</f>
        <v>4</v>
      </c>
    </row>
    <row r="3257" spans="1:14" x14ac:dyDescent="0.3">
      <c r="A3257">
        <v>3273</v>
      </c>
      <c r="B3257" t="s">
        <v>3851</v>
      </c>
      <c r="C3257" t="s">
        <v>3826</v>
      </c>
      <c r="D3257" t="s">
        <v>60</v>
      </c>
      <c r="E3257" s="1">
        <v>42044</v>
      </c>
      <c r="F3257" s="1">
        <v>42051</v>
      </c>
      <c r="G3257" t="s">
        <v>22</v>
      </c>
      <c r="H3257" s="6">
        <v>203.92</v>
      </c>
      <c r="I3257">
        <v>5</v>
      </c>
      <c r="J3257">
        <v>0.2</v>
      </c>
      <c r="K3257" s="6">
        <v>22.940999999999999</v>
      </c>
      <c r="L3257">
        <f>YEAR(Table1[[#This Row],[Ship Date]])</f>
        <v>2015</v>
      </c>
      <c r="M3257" t="str">
        <f>TEXT(Table1[[#This Row],[Ship Date]],"mmm")</f>
        <v>Feb</v>
      </c>
      <c r="N3257">
        <f>ROUNDUP(MONTH(Table1[[#This Row],[Ship Date]])/3,0)</f>
        <v>1</v>
      </c>
    </row>
    <row r="3258" spans="1:14" x14ac:dyDescent="0.3">
      <c r="A3258">
        <v>3274</v>
      </c>
      <c r="B3258" t="s">
        <v>3852</v>
      </c>
      <c r="C3258" t="s">
        <v>1749</v>
      </c>
      <c r="D3258" t="s">
        <v>1889</v>
      </c>
      <c r="E3258" s="1">
        <v>42863</v>
      </c>
      <c r="F3258" s="1">
        <v>42867</v>
      </c>
      <c r="G3258" t="s">
        <v>22</v>
      </c>
      <c r="H3258" s="6">
        <v>3359.9520000000002</v>
      </c>
      <c r="I3258">
        <v>6</v>
      </c>
      <c r="J3258">
        <v>0.2</v>
      </c>
      <c r="K3258" s="6">
        <v>1049.9849999999999</v>
      </c>
      <c r="L3258">
        <f>YEAR(Table1[[#This Row],[Ship Date]])</f>
        <v>2017</v>
      </c>
      <c r="M3258" t="str">
        <f>TEXT(Table1[[#This Row],[Ship Date]],"mmm")</f>
        <v>May</v>
      </c>
      <c r="N3258">
        <f>ROUNDUP(MONTH(Table1[[#This Row],[Ship Date]])/3,0)</f>
        <v>2</v>
      </c>
    </row>
    <row r="3259" spans="1:14" x14ac:dyDescent="0.3">
      <c r="A3259">
        <v>3275</v>
      </c>
      <c r="B3259" t="s">
        <v>3853</v>
      </c>
      <c r="C3259" t="s">
        <v>1636</v>
      </c>
      <c r="D3259" t="s">
        <v>1765</v>
      </c>
      <c r="E3259" s="1">
        <v>43041</v>
      </c>
      <c r="F3259" s="1">
        <v>43045</v>
      </c>
      <c r="G3259" t="s">
        <v>22</v>
      </c>
      <c r="H3259" s="6">
        <v>18.239999999999998</v>
      </c>
      <c r="I3259">
        <v>3</v>
      </c>
      <c r="J3259">
        <v>0</v>
      </c>
      <c r="K3259" s="6">
        <v>9.1199999999999992</v>
      </c>
      <c r="L3259">
        <f>YEAR(Table1[[#This Row],[Ship Date]])</f>
        <v>2017</v>
      </c>
      <c r="M3259" t="str">
        <f>TEXT(Table1[[#This Row],[Ship Date]],"mmm")</f>
        <v>Nov</v>
      </c>
      <c r="N3259">
        <f>ROUNDUP(MONTH(Table1[[#This Row],[Ship Date]])/3,0)</f>
        <v>4</v>
      </c>
    </row>
    <row r="3260" spans="1:14" x14ac:dyDescent="0.3">
      <c r="A3260">
        <v>3276</v>
      </c>
      <c r="B3260" t="s">
        <v>3853</v>
      </c>
      <c r="C3260" t="s">
        <v>1636</v>
      </c>
      <c r="D3260" t="s">
        <v>382</v>
      </c>
      <c r="E3260" s="1">
        <v>43041</v>
      </c>
      <c r="F3260" s="1">
        <v>43045</v>
      </c>
      <c r="G3260" t="s">
        <v>22</v>
      </c>
      <c r="H3260" s="6">
        <v>27.78</v>
      </c>
      <c r="I3260">
        <v>6</v>
      </c>
      <c r="J3260">
        <v>0</v>
      </c>
      <c r="K3260" s="6">
        <v>9.1674000000000007</v>
      </c>
      <c r="L3260">
        <f>YEAR(Table1[[#This Row],[Ship Date]])</f>
        <v>2017</v>
      </c>
      <c r="M3260" t="str">
        <f>TEXT(Table1[[#This Row],[Ship Date]],"mmm")</f>
        <v>Nov</v>
      </c>
      <c r="N3260">
        <f>ROUNDUP(MONTH(Table1[[#This Row],[Ship Date]])/3,0)</f>
        <v>4</v>
      </c>
    </row>
    <row r="3261" spans="1:14" x14ac:dyDescent="0.3">
      <c r="A3261">
        <v>3277</v>
      </c>
      <c r="B3261" t="s">
        <v>3854</v>
      </c>
      <c r="C3261" t="s">
        <v>3192</v>
      </c>
      <c r="D3261" t="s">
        <v>696</v>
      </c>
      <c r="E3261" s="1">
        <v>41734</v>
      </c>
      <c r="F3261" s="1">
        <v>41738</v>
      </c>
      <c r="G3261" t="s">
        <v>14</v>
      </c>
      <c r="H3261" s="6">
        <v>22.96</v>
      </c>
      <c r="I3261">
        <v>7</v>
      </c>
      <c r="J3261">
        <v>0</v>
      </c>
      <c r="K3261" s="6">
        <v>7.5768000000000004</v>
      </c>
      <c r="L3261">
        <f>YEAR(Table1[[#This Row],[Ship Date]])</f>
        <v>2014</v>
      </c>
      <c r="M3261" t="str">
        <f>TEXT(Table1[[#This Row],[Ship Date]],"mmm")</f>
        <v>Apr</v>
      </c>
      <c r="N3261">
        <f>ROUNDUP(MONTH(Table1[[#This Row],[Ship Date]])/3,0)</f>
        <v>2</v>
      </c>
    </row>
    <row r="3262" spans="1:14" x14ac:dyDescent="0.3">
      <c r="A3262">
        <v>3278</v>
      </c>
      <c r="B3262" t="s">
        <v>3854</v>
      </c>
      <c r="C3262" t="s">
        <v>3192</v>
      </c>
      <c r="D3262" t="s">
        <v>2534</v>
      </c>
      <c r="E3262" s="1">
        <v>41734</v>
      </c>
      <c r="F3262" s="1">
        <v>41738</v>
      </c>
      <c r="G3262" t="s">
        <v>14</v>
      </c>
      <c r="H3262" s="6">
        <v>28.99</v>
      </c>
      <c r="I3262">
        <v>1</v>
      </c>
      <c r="J3262">
        <v>0</v>
      </c>
      <c r="K3262" s="6">
        <v>8.4070999999999998</v>
      </c>
      <c r="L3262">
        <f>YEAR(Table1[[#This Row],[Ship Date]])</f>
        <v>2014</v>
      </c>
      <c r="M3262" t="str">
        <f>TEXT(Table1[[#This Row],[Ship Date]],"mmm")</f>
        <v>Apr</v>
      </c>
      <c r="N3262">
        <f>ROUNDUP(MONTH(Table1[[#This Row],[Ship Date]])/3,0)</f>
        <v>2</v>
      </c>
    </row>
    <row r="3263" spans="1:14" x14ac:dyDescent="0.3">
      <c r="A3263">
        <v>3279</v>
      </c>
      <c r="B3263" t="s">
        <v>3854</v>
      </c>
      <c r="C3263" t="s">
        <v>3192</v>
      </c>
      <c r="D3263" t="s">
        <v>454</v>
      </c>
      <c r="E3263" s="1">
        <v>41734</v>
      </c>
      <c r="F3263" s="1">
        <v>41738</v>
      </c>
      <c r="G3263" t="s">
        <v>14</v>
      </c>
      <c r="H3263" s="6">
        <v>12.96</v>
      </c>
      <c r="I3263">
        <v>2</v>
      </c>
      <c r="J3263">
        <v>0</v>
      </c>
      <c r="K3263" s="6">
        <v>6.3503999999999996</v>
      </c>
      <c r="L3263">
        <f>YEAR(Table1[[#This Row],[Ship Date]])</f>
        <v>2014</v>
      </c>
      <c r="M3263" t="str">
        <f>TEXT(Table1[[#This Row],[Ship Date]],"mmm")</f>
        <v>Apr</v>
      </c>
      <c r="N3263">
        <f>ROUNDUP(MONTH(Table1[[#This Row],[Ship Date]])/3,0)</f>
        <v>2</v>
      </c>
    </row>
    <row r="3264" spans="1:14" x14ac:dyDescent="0.3">
      <c r="A3264">
        <v>3280</v>
      </c>
      <c r="B3264" t="s">
        <v>3854</v>
      </c>
      <c r="C3264" t="s">
        <v>3192</v>
      </c>
      <c r="D3264" t="s">
        <v>2742</v>
      </c>
      <c r="E3264" s="1">
        <v>41734</v>
      </c>
      <c r="F3264" s="1">
        <v>41738</v>
      </c>
      <c r="G3264" t="s">
        <v>14</v>
      </c>
      <c r="H3264" s="6">
        <v>22.96</v>
      </c>
      <c r="I3264">
        <v>7</v>
      </c>
      <c r="J3264">
        <v>0</v>
      </c>
      <c r="K3264" s="6">
        <v>6.6584000000000003</v>
      </c>
      <c r="L3264">
        <f>YEAR(Table1[[#This Row],[Ship Date]])</f>
        <v>2014</v>
      </c>
      <c r="M3264" t="str">
        <f>TEXT(Table1[[#This Row],[Ship Date]],"mmm")</f>
        <v>Apr</v>
      </c>
      <c r="N3264">
        <f>ROUNDUP(MONTH(Table1[[#This Row],[Ship Date]])/3,0)</f>
        <v>2</v>
      </c>
    </row>
    <row r="3265" spans="1:14" x14ac:dyDescent="0.3">
      <c r="A3265">
        <v>3281</v>
      </c>
      <c r="B3265" t="s">
        <v>3854</v>
      </c>
      <c r="C3265" t="s">
        <v>3192</v>
      </c>
      <c r="D3265" t="s">
        <v>931</v>
      </c>
      <c r="E3265" s="1">
        <v>41734</v>
      </c>
      <c r="F3265" s="1">
        <v>41738</v>
      </c>
      <c r="G3265" t="s">
        <v>14</v>
      </c>
      <c r="H3265" s="6">
        <v>4164.05</v>
      </c>
      <c r="I3265">
        <v>5</v>
      </c>
      <c r="J3265">
        <v>0</v>
      </c>
      <c r="K3265" s="6">
        <v>83.281000000000006</v>
      </c>
      <c r="L3265">
        <f>YEAR(Table1[[#This Row],[Ship Date]])</f>
        <v>2014</v>
      </c>
      <c r="M3265" t="str">
        <f>TEXT(Table1[[#This Row],[Ship Date]],"mmm")</f>
        <v>Apr</v>
      </c>
      <c r="N3265">
        <f>ROUNDUP(MONTH(Table1[[#This Row],[Ship Date]])/3,0)</f>
        <v>2</v>
      </c>
    </row>
    <row r="3266" spans="1:14" x14ac:dyDescent="0.3">
      <c r="A3266">
        <v>3282</v>
      </c>
      <c r="B3266" t="s">
        <v>3855</v>
      </c>
      <c r="C3266" t="s">
        <v>2057</v>
      </c>
      <c r="D3266" t="s">
        <v>2211</v>
      </c>
      <c r="E3266" s="1">
        <v>41899</v>
      </c>
      <c r="F3266" s="1">
        <v>41906</v>
      </c>
      <c r="G3266" t="s">
        <v>22</v>
      </c>
      <c r="H3266" s="6">
        <v>47.984000000000002</v>
      </c>
      <c r="I3266">
        <v>2</v>
      </c>
      <c r="J3266">
        <v>0.2</v>
      </c>
      <c r="K3266" s="6">
        <v>13.195600000000001</v>
      </c>
      <c r="L3266">
        <f>YEAR(Table1[[#This Row],[Ship Date]])</f>
        <v>2014</v>
      </c>
      <c r="M3266" t="str">
        <f>TEXT(Table1[[#This Row],[Ship Date]],"mmm")</f>
        <v>Sep</v>
      </c>
      <c r="N3266">
        <f>ROUNDUP(MONTH(Table1[[#This Row],[Ship Date]])/3,0)</f>
        <v>3</v>
      </c>
    </row>
    <row r="3267" spans="1:14" x14ac:dyDescent="0.3">
      <c r="A3267">
        <v>3283</v>
      </c>
      <c r="B3267" t="s">
        <v>3855</v>
      </c>
      <c r="C3267" t="s">
        <v>2057</v>
      </c>
      <c r="D3267" t="s">
        <v>1856</v>
      </c>
      <c r="E3267" s="1">
        <v>41899</v>
      </c>
      <c r="F3267" s="1">
        <v>41906</v>
      </c>
      <c r="G3267" t="s">
        <v>22</v>
      </c>
      <c r="H3267" s="6">
        <v>4.6239999999999997</v>
      </c>
      <c r="I3267">
        <v>1</v>
      </c>
      <c r="J3267">
        <v>0.2</v>
      </c>
      <c r="K3267" s="6">
        <v>1.6761999999999999</v>
      </c>
      <c r="L3267">
        <f>YEAR(Table1[[#This Row],[Ship Date]])</f>
        <v>2014</v>
      </c>
      <c r="M3267" t="str">
        <f>TEXT(Table1[[#This Row],[Ship Date]],"mmm")</f>
        <v>Sep</v>
      </c>
      <c r="N3267">
        <f>ROUNDUP(MONTH(Table1[[#This Row],[Ship Date]])/3,0)</f>
        <v>3</v>
      </c>
    </row>
    <row r="3268" spans="1:14" x14ac:dyDescent="0.3">
      <c r="A3268">
        <v>3284</v>
      </c>
      <c r="B3268" t="s">
        <v>3856</v>
      </c>
      <c r="C3268" t="s">
        <v>834</v>
      </c>
      <c r="D3268" t="s">
        <v>1083</v>
      </c>
      <c r="E3268" s="1">
        <v>41912</v>
      </c>
      <c r="F3268" s="1">
        <v>41918</v>
      </c>
      <c r="G3268" t="s">
        <v>22</v>
      </c>
      <c r="H3268" s="6">
        <v>15.24</v>
      </c>
      <c r="I3268">
        <v>3</v>
      </c>
      <c r="J3268">
        <v>0</v>
      </c>
      <c r="K3268" s="6">
        <v>5.1816000000000004</v>
      </c>
      <c r="L3268">
        <f>YEAR(Table1[[#This Row],[Ship Date]])</f>
        <v>2014</v>
      </c>
      <c r="M3268" t="str">
        <f>TEXT(Table1[[#This Row],[Ship Date]],"mmm")</f>
        <v>Oct</v>
      </c>
      <c r="N3268">
        <f>ROUNDUP(MONTH(Table1[[#This Row],[Ship Date]])/3,0)</f>
        <v>4</v>
      </c>
    </row>
    <row r="3269" spans="1:14" x14ac:dyDescent="0.3">
      <c r="A3269">
        <v>3285</v>
      </c>
      <c r="B3269" t="s">
        <v>3857</v>
      </c>
      <c r="C3269" t="s">
        <v>1398</v>
      </c>
      <c r="D3269" t="s">
        <v>947</v>
      </c>
      <c r="E3269" s="1">
        <v>41894</v>
      </c>
      <c r="F3269" s="1">
        <v>41899</v>
      </c>
      <c r="G3269" t="s">
        <v>22</v>
      </c>
      <c r="H3269" s="6">
        <v>63.923999999999999</v>
      </c>
      <c r="I3269">
        <v>7</v>
      </c>
      <c r="J3269">
        <v>0.7</v>
      </c>
      <c r="K3269" s="6">
        <v>-46.877600000000001</v>
      </c>
      <c r="L3269">
        <f>YEAR(Table1[[#This Row],[Ship Date]])</f>
        <v>2014</v>
      </c>
      <c r="M3269" t="str">
        <f>TEXT(Table1[[#This Row],[Ship Date]],"mmm")</f>
        <v>Sep</v>
      </c>
      <c r="N3269">
        <f>ROUNDUP(MONTH(Table1[[#This Row],[Ship Date]])/3,0)</f>
        <v>3</v>
      </c>
    </row>
    <row r="3270" spans="1:14" x14ac:dyDescent="0.3">
      <c r="A3270">
        <v>3286</v>
      </c>
      <c r="B3270" t="s">
        <v>3858</v>
      </c>
      <c r="C3270" t="s">
        <v>3445</v>
      </c>
      <c r="D3270" t="s">
        <v>1778</v>
      </c>
      <c r="E3270" s="1">
        <v>42786</v>
      </c>
      <c r="F3270" s="1">
        <v>42791</v>
      </c>
      <c r="G3270" t="s">
        <v>22</v>
      </c>
      <c r="H3270" s="6">
        <v>6.56</v>
      </c>
      <c r="I3270">
        <v>2</v>
      </c>
      <c r="J3270">
        <v>0</v>
      </c>
      <c r="K3270" s="6">
        <v>1.9024000000000001</v>
      </c>
      <c r="L3270">
        <f>YEAR(Table1[[#This Row],[Ship Date]])</f>
        <v>2017</v>
      </c>
      <c r="M3270" t="str">
        <f>TEXT(Table1[[#This Row],[Ship Date]],"mmm")</f>
        <v>Feb</v>
      </c>
      <c r="N3270">
        <f>ROUNDUP(MONTH(Table1[[#This Row],[Ship Date]])/3,0)</f>
        <v>1</v>
      </c>
    </row>
    <row r="3271" spans="1:14" x14ac:dyDescent="0.3">
      <c r="A3271">
        <v>3287</v>
      </c>
      <c r="B3271" t="s">
        <v>3858</v>
      </c>
      <c r="C3271" t="s">
        <v>3445</v>
      </c>
      <c r="D3271" t="s">
        <v>3859</v>
      </c>
      <c r="E3271" s="1">
        <v>42786</v>
      </c>
      <c r="F3271" s="1">
        <v>42791</v>
      </c>
      <c r="G3271" t="s">
        <v>22</v>
      </c>
      <c r="H3271" s="6">
        <v>13.11</v>
      </c>
      <c r="I3271">
        <v>3</v>
      </c>
      <c r="J3271">
        <v>0</v>
      </c>
      <c r="K3271" s="6">
        <v>3.4085999999999999</v>
      </c>
      <c r="L3271">
        <f>YEAR(Table1[[#This Row],[Ship Date]])</f>
        <v>2017</v>
      </c>
      <c r="M3271" t="str">
        <f>TEXT(Table1[[#This Row],[Ship Date]],"mmm")</f>
        <v>Feb</v>
      </c>
      <c r="N3271">
        <f>ROUNDUP(MONTH(Table1[[#This Row],[Ship Date]])/3,0)</f>
        <v>1</v>
      </c>
    </row>
    <row r="3272" spans="1:14" x14ac:dyDescent="0.3">
      <c r="A3272">
        <v>3288</v>
      </c>
      <c r="B3272" t="s">
        <v>3860</v>
      </c>
      <c r="C3272" t="s">
        <v>1611</v>
      </c>
      <c r="D3272" t="s">
        <v>1320</v>
      </c>
      <c r="E3272" s="1">
        <v>42351</v>
      </c>
      <c r="F3272" s="1">
        <v>42353</v>
      </c>
      <c r="G3272" t="s">
        <v>82</v>
      </c>
      <c r="H3272" s="6">
        <v>494.37599999999998</v>
      </c>
      <c r="I3272">
        <v>3</v>
      </c>
      <c r="J3272">
        <v>0.2</v>
      </c>
      <c r="K3272" s="6">
        <v>49.437600000000003</v>
      </c>
      <c r="L3272">
        <f>YEAR(Table1[[#This Row],[Ship Date]])</f>
        <v>2015</v>
      </c>
      <c r="M3272" t="str">
        <f>TEXT(Table1[[#This Row],[Ship Date]],"mmm")</f>
        <v>Dec</v>
      </c>
      <c r="N3272">
        <f>ROUNDUP(MONTH(Table1[[#This Row],[Ship Date]])/3,0)</f>
        <v>4</v>
      </c>
    </row>
    <row r="3273" spans="1:14" x14ac:dyDescent="0.3">
      <c r="A3273">
        <v>3289</v>
      </c>
      <c r="B3273" t="s">
        <v>3860</v>
      </c>
      <c r="C3273" t="s">
        <v>1611</v>
      </c>
      <c r="D3273" t="s">
        <v>699</v>
      </c>
      <c r="E3273" s="1">
        <v>42351</v>
      </c>
      <c r="F3273" s="1">
        <v>42353</v>
      </c>
      <c r="G3273" t="s">
        <v>82</v>
      </c>
      <c r="H3273" s="6">
        <v>29.2</v>
      </c>
      <c r="I3273">
        <v>5</v>
      </c>
      <c r="J3273">
        <v>0.2</v>
      </c>
      <c r="K3273" s="6">
        <v>9.8550000000000004</v>
      </c>
      <c r="L3273">
        <f>YEAR(Table1[[#This Row],[Ship Date]])</f>
        <v>2015</v>
      </c>
      <c r="M3273" t="str">
        <f>TEXT(Table1[[#This Row],[Ship Date]],"mmm")</f>
        <v>Dec</v>
      </c>
      <c r="N3273">
        <f>ROUNDUP(MONTH(Table1[[#This Row],[Ship Date]])/3,0)</f>
        <v>4</v>
      </c>
    </row>
    <row r="3274" spans="1:14" x14ac:dyDescent="0.3">
      <c r="A3274">
        <v>3290</v>
      </c>
      <c r="B3274" t="s">
        <v>3860</v>
      </c>
      <c r="C3274" t="s">
        <v>1611</v>
      </c>
      <c r="D3274" t="s">
        <v>215</v>
      </c>
      <c r="E3274" s="1">
        <v>42351</v>
      </c>
      <c r="F3274" s="1">
        <v>42353</v>
      </c>
      <c r="G3274" t="s">
        <v>82</v>
      </c>
      <c r="H3274" s="6">
        <v>248.85</v>
      </c>
      <c r="I3274">
        <v>5</v>
      </c>
      <c r="J3274">
        <v>0</v>
      </c>
      <c r="K3274" s="6">
        <v>27.3735</v>
      </c>
      <c r="L3274">
        <f>YEAR(Table1[[#This Row],[Ship Date]])</f>
        <v>2015</v>
      </c>
      <c r="M3274" t="str">
        <f>TEXT(Table1[[#This Row],[Ship Date]],"mmm")</f>
        <v>Dec</v>
      </c>
      <c r="N3274">
        <f>ROUNDUP(MONTH(Table1[[#This Row],[Ship Date]])/3,0)</f>
        <v>4</v>
      </c>
    </row>
    <row r="3275" spans="1:14" x14ac:dyDescent="0.3">
      <c r="A3275">
        <v>3291</v>
      </c>
      <c r="B3275" t="s">
        <v>3860</v>
      </c>
      <c r="C3275" t="s">
        <v>1611</v>
      </c>
      <c r="D3275" t="s">
        <v>3861</v>
      </c>
      <c r="E3275" s="1">
        <v>42351</v>
      </c>
      <c r="F3275" s="1">
        <v>42353</v>
      </c>
      <c r="G3275" t="s">
        <v>82</v>
      </c>
      <c r="H3275" s="6">
        <v>36.24</v>
      </c>
      <c r="I3275">
        <v>1</v>
      </c>
      <c r="J3275">
        <v>0</v>
      </c>
      <c r="K3275" s="6">
        <v>15.220800000000001</v>
      </c>
      <c r="L3275">
        <f>YEAR(Table1[[#This Row],[Ship Date]])</f>
        <v>2015</v>
      </c>
      <c r="M3275" t="str">
        <f>TEXT(Table1[[#This Row],[Ship Date]],"mmm")</f>
        <v>Dec</v>
      </c>
      <c r="N3275">
        <f>ROUNDUP(MONTH(Table1[[#This Row],[Ship Date]])/3,0)</f>
        <v>4</v>
      </c>
    </row>
    <row r="3276" spans="1:14" x14ac:dyDescent="0.3">
      <c r="A3276">
        <v>3292</v>
      </c>
      <c r="B3276" t="s">
        <v>3862</v>
      </c>
      <c r="C3276" t="s">
        <v>3326</v>
      </c>
      <c r="D3276" t="s">
        <v>1037</v>
      </c>
      <c r="E3276" s="1">
        <v>42673</v>
      </c>
      <c r="F3276" s="1">
        <v>42678</v>
      </c>
      <c r="G3276" t="s">
        <v>22</v>
      </c>
      <c r="H3276" s="6">
        <v>11.68</v>
      </c>
      <c r="I3276">
        <v>2</v>
      </c>
      <c r="J3276">
        <v>0</v>
      </c>
      <c r="K3276" s="6">
        <v>3.504</v>
      </c>
      <c r="L3276">
        <f>YEAR(Table1[[#This Row],[Ship Date]])</f>
        <v>2016</v>
      </c>
      <c r="M3276" t="str">
        <f>TEXT(Table1[[#This Row],[Ship Date]],"mmm")</f>
        <v>Nov</v>
      </c>
      <c r="N3276">
        <f>ROUNDUP(MONTH(Table1[[#This Row],[Ship Date]])/3,0)</f>
        <v>4</v>
      </c>
    </row>
    <row r="3277" spans="1:14" x14ac:dyDescent="0.3">
      <c r="A3277">
        <v>3293</v>
      </c>
      <c r="B3277" t="s">
        <v>3863</v>
      </c>
      <c r="C3277" t="s">
        <v>1065</v>
      </c>
      <c r="D3277" t="s">
        <v>350</v>
      </c>
      <c r="E3277" s="1">
        <v>41999</v>
      </c>
      <c r="F3277" s="1">
        <v>42003</v>
      </c>
      <c r="G3277" t="s">
        <v>22</v>
      </c>
      <c r="H3277" s="6">
        <v>11.91</v>
      </c>
      <c r="I3277">
        <v>3</v>
      </c>
      <c r="J3277">
        <v>0</v>
      </c>
      <c r="K3277" s="6">
        <v>0.1191</v>
      </c>
      <c r="L3277">
        <f>YEAR(Table1[[#This Row],[Ship Date]])</f>
        <v>2014</v>
      </c>
      <c r="M3277" t="str">
        <f>TEXT(Table1[[#This Row],[Ship Date]],"mmm")</f>
        <v>Dec</v>
      </c>
      <c r="N3277">
        <f>ROUNDUP(MONTH(Table1[[#This Row],[Ship Date]])/3,0)</f>
        <v>4</v>
      </c>
    </row>
    <row r="3278" spans="1:14" x14ac:dyDescent="0.3">
      <c r="A3278">
        <v>3294</v>
      </c>
      <c r="B3278" t="s">
        <v>3863</v>
      </c>
      <c r="C3278" t="s">
        <v>1065</v>
      </c>
      <c r="D3278" t="s">
        <v>1805</v>
      </c>
      <c r="E3278" s="1">
        <v>41999</v>
      </c>
      <c r="F3278" s="1">
        <v>42003</v>
      </c>
      <c r="G3278" t="s">
        <v>22</v>
      </c>
      <c r="H3278" s="6">
        <v>3.48</v>
      </c>
      <c r="I3278">
        <v>2</v>
      </c>
      <c r="J3278">
        <v>0</v>
      </c>
      <c r="K3278" s="6">
        <v>1.1135999999999999</v>
      </c>
      <c r="L3278">
        <f>YEAR(Table1[[#This Row],[Ship Date]])</f>
        <v>2014</v>
      </c>
      <c r="M3278" t="str">
        <f>TEXT(Table1[[#This Row],[Ship Date]],"mmm")</f>
        <v>Dec</v>
      </c>
      <c r="N3278">
        <f>ROUNDUP(MONTH(Table1[[#This Row],[Ship Date]])/3,0)</f>
        <v>4</v>
      </c>
    </row>
    <row r="3279" spans="1:14" x14ac:dyDescent="0.3">
      <c r="A3279">
        <v>3295</v>
      </c>
      <c r="B3279" t="s">
        <v>3864</v>
      </c>
      <c r="C3279" t="s">
        <v>730</v>
      </c>
      <c r="D3279" t="s">
        <v>1261</v>
      </c>
      <c r="E3279" s="1">
        <v>41866</v>
      </c>
      <c r="F3279" s="1">
        <v>41869</v>
      </c>
      <c r="G3279" t="s">
        <v>82</v>
      </c>
      <c r="H3279" s="6">
        <v>30.96</v>
      </c>
      <c r="I3279">
        <v>8</v>
      </c>
      <c r="J3279">
        <v>0.8</v>
      </c>
      <c r="K3279" s="6">
        <v>-52.631999999999998</v>
      </c>
      <c r="L3279">
        <f>YEAR(Table1[[#This Row],[Ship Date]])</f>
        <v>2014</v>
      </c>
      <c r="M3279" t="str">
        <f>TEXT(Table1[[#This Row],[Ship Date]],"mmm")</f>
        <v>Aug</v>
      </c>
      <c r="N3279">
        <f>ROUNDUP(MONTH(Table1[[#This Row],[Ship Date]])/3,0)</f>
        <v>3</v>
      </c>
    </row>
    <row r="3280" spans="1:14" x14ac:dyDescent="0.3">
      <c r="A3280">
        <v>3296</v>
      </c>
      <c r="B3280" t="s">
        <v>3865</v>
      </c>
      <c r="C3280" t="s">
        <v>2209</v>
      </c>
      <c r="D3280" t="s">
        <v>3866</v>
      </c>
      <c r="E3280" s="1">
        <v>43009</v>
      </c>
      <c r="F3280" s="1">
        <v>43011</v>
      </c>
      <c r="G3280" t="s">
        <v>82</v>
      </c>
      <c r="H3280" s="6">
        <v>1704.89</v>
      </c>
      <c r="I3280">
        <v>11</v>
      </c>
      <c r="J3280">
        <v>0</v>
      </c>
      <c r="K3280" s="6">
        <v>767.20050000000003</v>
      </c>
      <c r="L3280">
        <f>YEAR(Table1[[#This Row],[Ship Date]])</f>
        <v>2017</v>
      </c>
      <c r="M3280" t="str">
        <f>TEXT(Table1[[#This Row],[Ship Date]],"mmm")</f>
        <v>Oct</v>
      </c>
      <c r="N3280">
        <f>ROUNDUP(MONTH(Table1[[#This Row],[Ship Date]])/3,0)</f>
        <v>4</v>
      </c>
    </row>
    <row r="3281" spans="1:14" x14ac:dyDescent="0.3">
      <c r="A3281">
        <v>3297</v>
      </c>
      <c r="B3281" t="s">
        <v>3867</v>
      </c>
      <c r="C3281" t="s">
        <v>62</v>
      </c>
      <c r="D3281" t="s">
        <v>1294</v>
      </c>
      <c r="E3281" s="1">
        <v>42147</v>
      </c>
      <c r="F3281" s="1">
        <v>42154</v>
      </c>
      <c r="G3281" t="s">
        <v>22</v>
      </c>
      <c r="H3281" s="6">
        <v>19.193999999999999</v>
      </c>
      <c r="I3281">
        <v>7</v>
      </c>
      <c r="J3281">
        <v>0.7</v>
      </c>
      <c r="K3281" s="6">
        <v>-12.795999999999999</v>
      </c>
      <c r="L3281">
        <f>YEAR(Table1[[#This Row],[Ship Date]])</f>
        <v>2015</v>
      </c>
      <c r="M3281" t="str">
        <f>TEXT(Table1[[#This Row],[Ship Date]],"mmm")</f>
        <v>May</v>
      </c>
      <c r="N3281">
        <f>ROUNDUP(MONTH(Table1[[#This Row],[Ship Date]])/3,0)</f>
        <v>2</v>
      </c>
    </row>
    <row r="3282" spans="1:14" x14ac:dyDescent="0.3">
      <c r="A3282">
        <v>3298</v>
      </c>
      <c r="B3282" t="s">
        <v>3867</v>
      </c>
      <c r="C3282" t="s">
        <v>62</v>
      </c>
      <c r="D3282" t="s">
        <v>1040</v>
      </c>
      <c r="E3282" s="1">
        <v>42147</v>
      </c>
      <c r="F3282" s="1">
        <v>42154</v>
      </c>
      <c r="G3282" t="s">
        <v>22</v>
      </c>
      <c r="H3282" s="6">
        <v>121.792</v>
      </c>
      <c r="I3282">
        <v>4</v>
      </c>
      <c r="J3282">
        <v>0.2</v>
      </c>
      <c r="K3282" s="6">
        <v>13.701599999999999</v>
      </c>
      <c r="L3282">
        <f>YEAR(Table1[[#This Row],[Ship Date]])</f>
        <v>2015</v>
      </c>
      <c r="M3282" t="str">
        <f>TEXT(Table1[[#This Row],[Ship Date]],"mmm")</f>
        <v>May</v>
      </c>
      <c r="N3282">
        <f>ROUNDUP(MONTH(Table1[[#This Row],[Ship Date]])/3,0)</f>
        <v>2</v>
      </c>
    </row>
    <row r="3283" spans="1:14" x14ac:dyDescent="0.3">
      <c r="A3283">
        <v>3299</v>
      </c>
      <c r="B3283" t="s">
        <v>3868</v>
      </c>
      <c r="C3283" t="s">
        <v>1608</v>
      </c>
      <c r="D3283" t="s">
        <v>2591</v>
      </c>
      <c r="E3283" s="1">
        <v>43055</v>
      </c>
      <c r="F3283" s="1">
        <v>43055</v>
      </c>
      <c r="G3283" t="s">
        <v>656</v>
      </c>
      <c r="H3283" s="6">
        <v>1919.9760000000001</v>
      </c>
      <c r="I3283">
        <v>3</v>
      </c>
      <c r="J3283">
        <v>0.2</v>
      </c>
      <c r="K3283" s="6">
        <v>215.9973</v>
      </c>
      <c r="L3283">
        <f>YEAR(Table1[[#This Row],[Ship Date]])</f>
        <v>2017</v>
      </c>
      <c r="M3283" t="str">
        <f>TEXT(Table1[[#This Row],[Ship Date]],"mmm")</f>
        <v>Nov</v>
      </c>
      <c r="N3283">
        <f>ROUNDUP(MONTH(Table1[[#This Row],[Ship Date]])/3,0)</f>
        <v>4</v>
      </c>
    </row>
    <row r="3284" spans="1:14" x14ac:dyDescent="0.3">
      <c r="A3284">
        <v>3300</v>
      </c>
      <c r="B3284" t="s">
        <v>3869</v>
      </c>
      <c r="C3284" t="s">
        <v>1018</v>
      </c>
      <c r="D3284" t="s">
        <v>38</v>
      </c>
      <c r="E3284" s="1">
        <v>41961</v>
      </c>
      <c r="F3284" s="1">
        <v>41965</v>
      </c>
      <c r="G3284" t="s">
        <v>22</v>
      </c>
      <c r="H3284" s="6">
        <v>50.997</v>
      </c>
      <c r="I3284">
        <v>1</v>
      </c>
      <c r="J3284">
        <v>0.7</v>
      </c>
      <c r="K3284" s="6">
        <v>-40.797600000000003</v>
      </c>
      <c r="L3284">
        <f>YEAR(Table1[[#This Row],[Ship Date]])</f>
        <v>2014</v>
      </c>
      <c r="M3284" t="str">
        <f>TEXT(Table1[[#This Row],[Ship Date]],"mmm")</f>
        <v>Nov</v>
      </c>
      <c r="N3284">
        <f>ROUNDUP(MONTH(Table1[[#This Row],[Ship Date]])/3,0)</f>
        <v>4</v>
      </c>
    </row>
    <row r="3285" spans="1:14" x14ac:dyDescent="0.3">
      <c r="A3285">
        <v>3301</v>
      </c>
      <c r="B3285" t="s">
        <v>3869</v>
      </c>
      <c r="C3285" t="s">
        <v>1018</v>
      </c>
      <c r="D3285" t="s">
        <v>174</v>
      </c>
      <c r="E3285" s="1">
        <v>41961</v>
      </c>
      <c r="F3285" s="1">
        <v>41965</v>
      </c>
      <c r="G3285" t="s">
        <v>22</v>
      </c>
      <c r="H3285" s="6">
        <v>76.792000000000002</v>
      </c>
      <c r="I3285">
        <v>1</v>
      </c>
      <c r="J3285">
        <v>0.2</v>
      </c>
      <c r="K3285" s="6">
        <v>-16.318300000000001</v>
      </c>
      <c r="L3285">
        <f>YEAR(Table1[[#This Row],[Ship Date]])</f>
        <v>2014</v>
      </c>
      <c r="M3285" t="str">
        <f>TEXT(Table1[[#This Row],[Ship Date]],"mmm")</f>
        <v>Nov</v>
      </c>
      <c r="N3285">
        <f>ROUNDUP(MONTH(Table1[[#This Row],[Ship Date]])/3,0)</f>
        <v>4</v>
      </c>
    </row>
    <row r="3286" spans="1:14" x14ac:dyDescent="0.3">
      <c r="A3286">
        <v>3302</v>
      </c>
      <c r="B3286" t="s">
        <v>3869</v>
      </c>
      <c r="C3286" t="s">
        <v>1018</v>
      </c>
      <c r="D3286" t="s">
        <v>3870</v>
      </c>
      <c r="E3286" s="1">
        <v>41961</v>
      </c>
      <c r="F3286" s="1">
        <v>41965</v>
      </c>
      <c r="G3286" t="s">
        <v>22</v>
      </c>
      <c r="H3286" s="6">
        <v>539.96400000000006</v>
      </c>
      <c r="I3286">
        <v>6</v>
      </c>
      <c r="J3286">
        <v>0.4</v>
      </c>
      <c r="K3286" s="6">
        <v>-107.9928</v>
      </c>
      <c r="L3286">
        <f>YEAR(Table1[[#This Row],[Ship Date]])</f>
        <v>2014</v>
      </c>
      <c r="M3286" t="str">
        <f>TEXT(Table1[[#This Row],[Ship Date]],"mmm")</f>
        <v>Nov</v>
      </c>
      <c r="N3286">
        <f>ROUNDUP(MONTH(Table1[[#This Row],[Ship Date]])/3,0)</f>
        <v>4</v>
      </c>
    </row>
    <row r="3287" spans="1:14" x14ac:dyDescent="0.3">
      <c r="A3287">
        <v>3303</v>
      </c>
      <c r="B3287" t="s">
        <v>3869</v>
      </c>
      <c r="C3287" t="s">
        <v>1018</v>
      </c>
      <c r="D3287" t="s">
        <v>2170</v>
      </c>
      <c r="E3287" s="1">
        <v>41961</v>
      </c>
      <c r="F3287" s="1">
        <v>41965</v>
      </c>
      <c r="G3287" t="s">
        <v>22</v>
      </c>
      <c r="H3287" s="6">
        <v>60.311999999999998</v>
      </c>
      <c r="I3287">
        <v>3</v>
      </c>
      <c r="J3287">
        <v>0.2</v>
      </c>
      <c r="K3287" s="6">
        <v>5.2773000000000003</v>
      </c>
      <c r="L3287">
        <f>YEAR(Table1[[#This Row],[Ship Date]])</f>
        <v>2014</v>
      </c>
      <c r="M3287" t="str">
        <f>TEXT(Table1[[#This Row],[Ship Date]],"mmm")</f>
        <v>Nov</v>
      </c>
      <c r="N3287">
        <f>ROUNDUP(MONTH(Table1[[#This Row],[Ship Date]])/3,0)</f>
        <v>4</v>
      </c>
    </row>
    <row r="3288" spans="1:14" x14ac:dyDescent="0.3">
      <c r="A3288">
        <v>3304</v>
      </c>
      <c r="B3288" t="s">
        <v>3869</v>
      </c>
      <c r="C3288" t="s">
        <v>1018</v>
      </c>
      <c r="D3288" t="s">
        <v>1850</v>
      </c>
      <c r="E3288" s="1">
        <v>41961</v>
      </c>
      <c r="F3288" s="1">
        <v>41965</v>
      </c>
      <c r="G3288" t="s">
        <v>22</v>
      </c>
      <c r="H3288" s="6">
        <v>1.944</v>
      </c>
      <c r="I3288">
        <v>3</v>
      </c>
      <c r="J3288">
        <v>0.7</v>
      </c>
      <c r="K3288" s="6">
        <v>-1.4256</v>
      </c>
      <c r="L3288">
        <f>YEAR(Table1[[#This Row],[Ship Date]])</f>
        <v>2014</v>
      </c>
      <c r="M3288" t="str">
        <f>TEXT(Table1[[#This Row],[Ship Date]],"mmm")</f>
        <v>Nov</v>
      </c>
      <c r="N3288">
        <f>ROUNDUP(MONTH(Table1[[#This Row],[Ship Date]])/3,0)</f>
        <v>4</v>
      </c>
    </row>
    <row r="3289" spans="1:14" x14ac:dyDescent="0.3">
      <c r="A3289">
        <v>3305</v>
      </c>
      <c r="B3289" t="s">
        <v>3871</v>
      </c>
      <c r="C3289" t="s">
        <v>1871</v>
      </c>
      <c r="D3289" t="s">
        <v>1903</v>
      </c>
      <c r="E3289" s="1">
        <v>42003</v>
      </c>
      <c r="F3289" s="1">
        <v>42005</v>
      </c>
      <c r="G3289" t="s">
        <v>14</v>
      </c>
      <c r="H3289" s="6">
        <v>12.984</v>
      </c>
      <c r="I3289">
        <v>3</v>
      </c>
      <c r="J3289">
        <v>0.2</v>
      </c>
      <c r="K3289" s="6">
        <v>4.7066999999999997</v>
      </c>
      <c r="L3289">
        <f>YEAR(Table1[[#This Row],[Ship Date]])</f>
        <v>2015</v>
      </c>
      <c r="M3289" t="str">
        <f>TEXT(Table1[[#This Row],[Ship Date]],"mmm")</f>
        <v>Jan</v>
      </c>
      <c r="N3289">
        <f>ROUNDUP(MONTH(Table1[[#This Row],[Ship Date]])/3,0)</f>
        <v>1</v>
      </c>
    </row>
    <row r="3290" spans="1:14" x14ac:dyDescent="0.3">
      <c r="A3290">
        <v>3306</v>
      </c>
      <c r="B3290" t="s">
        <v>3871</v>
      </c>
      <c r="C3290" t="s">
        <v>1871</v>
      </c>
      <c r="D3290" t="s">
        <v>2820</v>
      </c>
      <c r="E3290" s="1">
        <v>42003</v>
      </c>
      <c r="F3290" s="1">
        <v>42005</v>
      </c>
      <c r="G3290" t="s">
        <v>14</v>
      </c>
      <c r="H3290" s="6">
        <v>217.584</v>
      </c>
      <c r="I3290">
        <v>2</v>
      </c>
      <c r="J3290">
        <v>0.2</v>
      </c>
      <c r="K3290" s="6">
        <v>19.038599999999999</v>
      </c>
      <c r="L3290">
        <f>YEAR(Table1[[#This Row],[Ship Date]])</f>
        <v>2015</v>
      </c>
      <c r="M3290" t="str">
        <f>TEXT(Table1[[#This Row],[Ship Date]],"mmm")</f>
        <v>Jan</v>
      </c>
      <c r="N3290">
        <f>ROUNDUP(MONTH(Table1[[#This Row],[Ship Date]])/3,0)</f>
        <v>1</v>
      </c>
    </row>
    <row r="3291" spans="1:14" x14ac:dyDescent="0.3">
      <c r="A3291">
        <v>3307</v>
      </c>
      <c r="B3291" t="s">
        <v>3871</v>
      </c>
      <c r="C3291" t="s">
        <v>1871</v>
      </c>
      <c r="D3291" t="s">
        <v>1744</v>
      </c>
      <c r="E3291" s="1">
        <v>42003</v>
      </c>
      <c r="F3291" s="1">
        <v>42005</v>
      </c>
      <c r="G3291" t="s">
        <v>14</v>
      </c>
      <c r="H3291" s="6">
        <v>328.77600000000001</v>
      </c>
      <c r="I3291">
        <v>3</v>
      </c>
      <c r="J3291">
        <v>0.2</v>
      </c>
      <c r="K3291" s="6">
        <v>28.767900000000001</v>
      </c>
      <c r="L3291">
        <f>YEAR(Table1[[#This Row],[Ship Date]])</f>
        <v>2015</v>
      </c>
      <c r="M3291" t="str">
        <f>TEXT(Table1[[#This Row],[Ship Date]],"mmm")</f>
        <v>Jan</v>
      </c>
      <c r="N3291">
        <f>ROUNDUP(MONTH(Table1[[#This Row],[Ship Date]])/3,0)</f>
        <v>1</v>
      </c>
    </row>
    <row r="3292" spans="1:14" x14ac:dyDescent="0.3">
      <c r="A3292">
        <v>3308</v>
      </c>
      <c r="B3292" t="s">
        <v>3871</v>
      </c>
      <c r="C3292" t="s">
        <v>1871</v>
      </c>
      <c r="D3292" t="s">
        <v>633</v>
      </c>
      <c r="E3292" s="1">
        <v>42003</v>
      </c>
      <c r="F3292" s="1">
        <v>42005</v>
      </c>
      <c r="G3292" t="s">
        <v>14</v>
      </c>
      <c r="H3292" s="6">
        <v>2.286</v>
      </c>
      <c r="I3292">
        <v>3</v>
      </c>
      <c r="J3292">
        <v>0.8</v>
      </c>
      <c r="K3292" s="6">
        <v>-3.6576</v>
      </c>
      <c r="L3292">
        <f>YEAR(Table1[[#This Row],[Ship Date]])</f>
        <v>2015</v>
      </c>
      <c r="M3292" t="str">
        <f>TEXT(Table1[[#This Row],[Ship Date]],"mmm")</f>
        <v>Jan</v>
      </c>
      <c r="N3292">
        <f>ROUNDUP(MONTH(Table1[[#This Row],[Ship Date]])/3,0)</f>
        <v>1</v>
      </c>
    </row>
    <row r="3293" spans="1:14" x14ac:dyDescent="0.3">
      <c r="A3293">
        <v>3309</v>
      </c>
      <c r="B3293" t="s">
        <v>3871</v>
      </c>
      <c r="C3293" t="s">
        <v>1871</v>
      </c>
      <c r="D3293" t="s">
        <v>508</v>
      </c>
      <c r="E3293" s="1">
        <v>42003</v>
      </c>
      <c r="F3293" s="1">
        <v>42005</v>
      </c>
      <c r="G3293" t="s">
        <v>14</v>
      </c>
      <c r="H3293" s="6">
        <v>47.984000000000002</v>
      </c>
      <c r="I3293">
        <v>2</v>
      </c>
      <c r="J3293">
        <v>0.2</v>
      </c>
      <c r="K3293" s="6">
        <v>14.395200000000001</v>
      </c>
      <c r="L3293">
        <f>YEAR(Table1[[#This Row],[Ship Date]])</f>
        <v>2015</v>
      </c>
      <c r="M3293" t="str">
        <f>TEXT(Table1[[#This Row],[Ship Date]],"mmm")</f>
        <v>Jan</v>
      </c>
      <c r="N3293">
        <f>ROUNDUP(MONTH(Table1[[#This Row],[Ship Date]])/3,0)</f>
        <v>1</v>
      </c>
    </row>
    <row r="3294" spans="1:14" x14ac:dyDescent="0.3">
      <c r="A3294">
        <v>3310</v>
      </c>
      <c r="B3294" t="s">
        <v>3872</v>
      </c>
      <c r="C3294" t="s">
        <v>1167</v>
      </c>
      <c r="D3294" t="s">
        <v>2407</v>
      </c>
      <c r="E3294" s="1">
        <v>42313</v>
      </c>
      <c r="F3294" s="1">
        <v>42319</v>
      </c>
      <c r="G3294" t="s">
        <v>22</v>
      </c>
      <c r="H3294" s="6">
        <v>25.344000000000001</v>
      </c>
      <c r="I3294">
        <v>6</v>
      </c>
      <c r="J3294">
        <v>0.2</v>
      </c>
      <c r="K3294" s="6">
        <v>8.8704000000000001</v>
      </c>
      <c r="L3294">
        <f>YEAR(Table1[[#This Row],[Ship Date]])</f>
        <v>2015</v>
      </c>
      <c r="M3294" t="str">
        <f>TEXT(Table1[[#This Row],[Ship Date]],"mmm")</f>
        <v>Nov</v>
      </c>
      <c r="N3294">
        <f>ROUNDUP(MONTH(Table1[[#This Row],[Ship Date]])/3,0)</f>
        <v>4</v>
      </c>
    </row>
    <row r="3295" spans="1:14" x14ac:dyDescent="0.3">
      <c r="A3295">
        <v>3311</v>
      </c>
      <c r="B3295" t="s">
        <v>3873</v>
      </c>
      <c r="C3295" t="s">
        <v>2764</v>
      </c>
      <c r="D3295" t="s">
        <v>1953</v>
      </c>
      <c r="E3295" s="1">
        <v>42630</v>
      </c>
      <c r="F3295" s="1">
        <v>42635</v>
      </c>
      <c r="G3295" t="s">
        <v>22</v>
      </c>
      <c r="H3295" s="6">
        <v>232.4</v>
      </c>
      <c r="I3295">
        <v>5</v>
      </c>
      <c r="J3295">
        <v>0.2</v>
      </c>
      <c r="K3295" s="6">
        <v>78.435000000000002</v>
      </c>
      <c r="L3295">
        <f>YEAR(Table1[[#This Row],[Ship Date]])</f>
        <v>2016</v>
      </c>
      <c r="M3295" t="str">
        <f>TEXT(Table1[[#This Row],[Ship Date]],"mmm")</f>
        <v>Sep</v>
      </c>
      <c r="N3295">
        <f>ROUNDUP(MONTH(Table1[[#This Row],[Ship Date]])/3,0)</f>
        <v>3</v>
      </c>
    </row>
    <row r="3296" spans="1:14" x14ac:dyDescent="0.3">
      <c r="A3296">
        <v>3312</v>
      </c>
      <c r="B3296" t="s">
        <v>3874</v>
      </c>
      <c r="C3296" t="s">
        <v>3796</v>
      </c>
      <c r="D3296" t="s">
        <v>1895</v>
      </c>
      <c r="E3296" s="1">
        <v>42449</v>
      </c>
      <c r="F3296" s="1">
        <v>42454</v>
      </c>
      <c r="G3296" t="s">
        <v>14</v>
      </c>
      <c r="H3296" s="6">
        <v>86.45</v>
      </c>
      <c r="I3296">
        <v>7</v>
      </c>
      <c r="J3296">
        <v>0</v>
      </c>
      <c r="K3296" s="6">
        <v>38.037999999999997</v>
      </c>
      <c r="L3296">
        <f>YEAR(Table1[[#This Row],[Ship Date]])</f>
        <v>2016</v>
      </c>
      <c r="M3296" t="str">
        <f>TEXT(Table1[[#This Row],[Ship Date]],"mmm")</f>
        <v>Mar</v>
      </c>
      <c r="N3296">
        <f>ROUNDUP(MONTH(Table1[[#This Row],[Ship Date]])/3,0)</f>
        <v>1</v>
      </c>
    </row>
    <row r="3297" spans="1:14" x14ac:dyDescent="0.3">
      <c r="A3297">
        <v>3313</v>
      </c>
      <c r="B3297" t="s">
        <v>3875</v>
      </c>
      <c r="C3297" t="s">
        <v>2410</v>
      </c>
      <c r="D3297" t="s">
        <v>586</v>
      </c>
      <c r="E3297" s="1">
        <v>41909</v>
      </c>
      <c r="F3297" s="1">
        <v>41913</v>
      </c>
      <c r="G3297" t="s">
        <v>22</v>
      </c>
      <c r="H3297" s="6">
        <v>603.91999999999996</v>
      </c>
      <c r="I3297">
        <v>5</v>
      </c>
      <c r="J3297">
        <v>0.2</v>
      </c>
      <c r="K3297" s="6">
        <v>45.293999999999997</v>
      </c>
      <c r="L3297">
        <f>YEAR(Table1[[#This Row],[Ship Date]])</f>
        <v>2014</v>
      </c>
      <c r="M3297" t="str">
        <f>TEXT(Table1[[#This Row],[Ship Date]],"mmm")</f>
        <v>Oct</v>
      </c>
      <c r="N3297">
        <f>ROUNDUP(MONTH(Table1[[#This Row],[Ship Date]])/3,0)</f>
        <v>4</v>
      </c>
    </row>
    <row r="3298" spans="1:14" x14ac:dyDescent="0.3">
      <c r="A3298">
        <v>3314</v>
      </c>
      <c r="B3298" t="s">
        <v>3875</v>
      </c>
      <c r="C3298" t="s">
        <v>2410</v>
      </c>
      <c r="D3298" t="s">
        <v>2528</v>
      </c>
      <c r="E3298" s="1">
        <v>41909</v>
      </c>
      <c r="F3298" s="1">
        <v>41913</v>
      </c>
      <c r="G3298" t="s">
        <v>22</v>
      </c>
      <c r="H3298" s="6">
        <v>81.98</v>
      </c>
      <c r="I3298">
        <v>2</v>
      </c>
      <c r="J3298">
        <v>0</v>
      </c>
      <c r="K3298" s="6">
        <v>40.170200000000001</v>
      </c>
      <c r="L3298">
        <f>YEAR(Table1[[#This Row],[Ship Date]])</f>
        <v>2014</v>
      </c>
      <c r="M3298" t="str">
        <f>TEXT(Table1[[#This Row],[Ship Date]],"mmm")</f>
        <v>Oct</v>
      </c>
      <c r="N3298">
        <f>ROUNDUP(MONTH(Table1[[#This Row],[Ship Date]])/3,0)</f>
        <v>4</v>
      </c>
    </row>
    <row r="3299" spans="1:14" x14ac:dyDescent="0.3">
      <c r="A3299">
        <v>3315</v>
      </c>
      <c r="B3299" t="s">
        <v>3876</v>
      </c>
      <c r="C3299" t="s">
        <v>3355</v>
      </c>
      <c r="D3299" t="s">
        <v>586</v>
      </c>
      <c r="E3299" s="1">
        <v>43093</v>
      </c>
      <c r="F3299" s="1">
        <v>43097</v>
      </c>
      <c r="G3299" t="s">
        <v>22</v>
      </c>
      <c r="H3299" s="6">
        <v>271.76400000000001</v>
      </c>
      <c r="I3299">
        <v>2</v>
      </c>
      <c r="J3299">
        <v>0.1</v>
      </c>
      <c r="K3299" s="6">
        <v>48.313600000000001</v>
      </c>
      <c r="L3299">
        <f>YEAR(Table1[[#This Row],[Ship Date]])</f>
        <v>2017</v>
      </c>
      <c r="M3299" t="str">
        <f>TEXT(Table1[[#This Row],[Ship Date]],"mmm")</f>
        <v>Dec</v>
      </c>
      <c r="N3299">
        <f>ROUNDUP(MONTH(Table1[[#This Row],[Ship Date]])/3,0)</f>
        <v>4</v>
      </c>
    </row>
    <row r="3300" spans="1:14" x14ac:dyDescent="0.3">
      <c r="A3300">
        <v>3316</v>
      </c>
      <c r="B3300" t="s">
        <v>3876</v>
      </c>
      <c r="C3300" t="s">
        <v>3355</v>
      </c>
      <c r="D3300" t="s">
        <v>2513</v>
      </c>
      <c r="E3300" s="1">
        <v>43093</v>
      </c>
      <c r="F3300" s="1">
        <v>43097</v>
      </c>
      <c r="G3300" t="s">
        <v>22</v>
      </c>
      <c r="H3300" s="6">
        <v>14.375999999999999</v>
      </c>
      <c r="I3300">
        <v>3</v>
      </c>
      <c r="J3300">
        <v>0.2</v>
      </c>
      <c r="K3300" s="6">
        <v>4.8518999999999997</v>
      </c>
      <c r="L3300">
        <f>YEAR(Table1[[#This Row],[Ship Date]])</f>
        <v>2017</v>
      </c>
      <c r="M3300" t="str">
        <f>TEXT(Table1[[#This Row],[Ship Date]],"mmm")</f>
        <v>Dec</v>
      </c>
      <c r="N3300">
        <f>ROUNDUP(MONTH(Table1[[#This Row],[Ship Date]])/3,0)</f>
        <v>4</v>
      </c>
    </row>
    <row r="3301" spans="1:14" x14ac:dyDescent="0.3">
      <c r="A3301">
        <v>3317</v>
      </c>
      <c r="B3301" t="s">
        <v>3877</v>
      </c>
      <c r="C3301" t="s">
        <v>2299</v>
      </c>
      <c r="D3301" t="s">
        <v>3064</v>
      </c>
      <c r="E3301" s="1">
        <v>43049</v>
      </c>
      <c r="F3301" s="1">
        <v>43054</v>
      </c>
      <c r="G3301" t="s">
        <v>14</v>
      </c>
      <c r="H3301" s="6">
        <v>341.96</v>
      </c>
      <c r="I3301">
        <v>5</v>
      </c>
      <c r="J3301">
        <v>0.6</v>
      </c>
      <c r="K3301" s="6">
        <v>-427.45</v>
      </c>
      <c r="L3301">
        <f>YEAR(Table1[[#This Row],[Ship Date]])</f>
        <v>2017</v>
      </c>
      <c r="M3301" t="str">
        <f>TEXT(Table1[[#This Row],[Ship Date]],"mmm")</f>
        <v>Nov</v>
      </c>
      <c r="N3301">
        <f>ROUNDUP(MONTH(Table1[[#This Row],[Ship Date]])/3,0)</f>
        <v>4</v>
      </c>
    </row>
    <row r="3302" spans="1:14" x14ac:dyDescent="0.3">
      <c r="A3302">
        <v>3318</v>
      </c>
      <c r="B3302" t="s">
        <v>3878</v>
      </c>
      <c r="C3302" t="s">
        <v>246</v>
      </c>
      <c r="D3302" t="s">
        <v>1296</v>
      </c>
      <c r="E3302" s="1">
        <v>42258</v>
      </c>
      <c r="F3302" s="1">
        <v>42262</v>
      </c>
      <c r="G3302" t="s">
        <v>22</v>
      </c>
      <c r="H3302" s="6">
        <v>181.35</v>
      </c>
      <c r="I3302">
        <v>9</v>
      </c>
      <c r="J3302">
        <v>0</v>
      </c>
      <c r="K3302" s="6">
        <v>48.964500000000001</v>
      </c>
      <c r="L3302">
        <f>YEAR(Table1[[#This Row],[Ship Date]])</f>
        <v>2015</v>
      </c>
      <c r="M3302" t="str">
        <f>TEXT(Table1[[#This Row],[Ship Date]],"mmm")</f>
        <v>Sep</v>
      </c>
      <c r="N3302">
        <f>ROUNDUP(MONTH(Table1[[#This Row],[Ship Date]])/3,0)</f>
        <v>3</v>
      </c>
    </row>
    <row r="3303" spans="1:14" x14ac:dyDescent="0.3">
      <c r="A3303">
        <v>3319</v>
      </c>
      <c r="B3303" t="s">
        <v>3878</v>
      </c>
      <c r="C3303" t="s">
        <v>246</v>
      </c>
      <c r="D3303" t="s">
        <v>2688</v>
      </c>
      <c r="E3303" s="1">
        <v>42258</v>
      </c>
      <c r="F3303" s="1">
        <v>42262</v>
      </c>
      <c r="G3303" t="s">
        <v>22</v>
      </c>
      <c r="H3303" s="6">
        <v>8.64</v>
      </c>
      <c r="I3303">
        <v>3</v>
      </c>
      <c r="J3303">
        <v>0</v>
      </c>
      <c r="K3303" s="6">
        <v>4.2336</v>
      </c>
      <c r="L3303">
        <f>YEAR(Table1[[#This Row],[Ship Date]])</f>
        <v>2015</v>
      </c>
      <c r="M3303" t="str">
        <f>TEXT(Table1[[#This Row],[Ship Date]],"mmm")</f>
        <v>Sep</v>
      </c>
      <c r="N3303">
        <f>ROUNDUP(MONTH(Table1[[#This Row],[Ship Date]])/3,0)</f>
        <v>3</v>
      </c>
    </row>
    <row r="3304" spans="1:14" x14ac:dyDescent="0.3">
      <c r="A3304">
        <v>3320</v>
      </c>
      <c r="B3304" t="s">
        <v>3879</v>
      </c>
      <c r="C3304" t="s">
        <v>3880</v>
      </c>
      <c r="D3304" t="s">
        <v>2282</v>
      </c>
      <c r="E3304" s="1">
        <v>41993</v>
      </c>
      <c r="F3304" s="1">
        <v>41998</v>
      </c>
      <c r="G3304" t="s">
        <v>22</v>
      </c>
      <c r="H3304" s="6">
        <v>43.512</v>
      </c>
      <c r="I3304">
        <v>7</v>
      </c>
      <c r="J3304">
        <v>0.2</v>
      </c>
      <c r="K3304" s="6">
        <v>3.8073000000000001</v>
      </c>
      <c r="L3304">
        <f>YEAR(Table1[[#This Row],[Ship Date]])</f>
        <v>2014</v>
      </c>
      <c r="M3304" t="str">
        <f>TEXT(Table1[[#This Row],[Ship Date]],"mmm")</f>
        <v>Dec</v>
      </c>
      <c r="N3304">
        <f>ROUNDUP(MONTH(Table1[[#This Row],[Ship Date]])/3,0)</f>
        <v>4</v>
      </c>
    </row>
    <row r="3305" spans="1:14" x14ac:dyDescent="0.3">
      <c r="A3305">
        <v>3321</v>
      </c>
      <c r="B3305" t="s">
        <v>3879</v>
      </c>
      <c r="C3305" t="s">
        <v>3880</v>
      </c>
      <c r="D3305" t="s">
        <v>332</v>
      </c>
      <c r="E3305" s="1">
        <v>41993</v>
      </c>
      <c r="F3305" s="1">
        <v>41998</v>
      </c>
      <c r="G3305" t="s">
        <v>22</v>
      </c>
      <c r="H3305" s="6">
        <v>662.88</v>
      </c>
      <c r="I3305">
        <v>3</v>
      </c>
      <c r="J3305">
        <v>0.2</v>
      </c>
      <c r="K3305" s="6">
        <v>74.573999999999998</v>
      </c>
      <c r="L3305">
        <f>YEAR(Table1[[#This Row],[Ship Date]])</f>
        <v>2014</v>
      </c>
      <c r="M3305" t="str">
        <f>TEXT(Table1[[#This Row],[Ship Date]],"mmm")</f>
        <v>Dec</v>
      </c>
      <c r="N3305">
        <f>ROUNDUP(MONTH(Table1[[#This Row],[Ship Date]])/3,0)</f>
        <v>4</v>
      </c>
    </row>
    <row r="3306" spans="1:14" x14ac:dyDescent="0.3">
      <c r="A3306">
        <v>3322</v>
      </c>
      <c r="B3306" t="s">
        <v>3879</v>
      </c>
      <c r="C3306" t="s">
        <v>3880</v>
      </c>
      <c r="D3306" t="s">
        <v>2389</v>
      </c>
      <c r="E3306" s="1">
        <v>41993</v>
      </c>
      <c r="F3306" s="1">
        <v>41998</v>
      </c>
      <c r="G3306" t="s">
        <v>22</v>
      </c>
      <c r="H3306" s="6">
        <v>25.92</v>
      </c>
      <c r="I3306">
        <v>5</v>
      </c>
      <c r="J3306">
        <v>0.2</v>
      </c>
      <c r="K3306" s="6">
        <v>9.0719999999999992</v>
      </c>
      <c r="L3306">
        <f>YEAR(Table1[[#This Row],[Ship Date]])</f>
        <v>2014</v>
      </c>
      <c r="M3306" t="str">
        <f>TEXT(Table1[[#This Row],[Ship Date]],"mmm")</f>
        <v>Dec</v>
      </c>
      <c r="N3306">
        <f>ROUNDUP(MONTH(Table1[[#This Row],[Ship Date]])/3,0)</f>
        <v>4</v>
      </c>
    </row>
    <row r="3307" spans="1:14" x14ac:dyDescent="0.3">
      <c r="A3307">
        <v>3323</v>
      </c>
      <c r="B3307" t="s">
        <v>3881</v>
      </c>
      <c r="C3307" t="s">
        <v>1203</v>
      </c>
      <c r="D3307" t="s">
        <v>30</v>
      </c>
      <c r="E3307" s="1">
        <v>42208</v>
      </c>
      <c r="F3307" s="1">
        <v>42212</v>
      </c>
      <c r="G3307" t="s">
        <v>22</v>
      </c>
      <c r="H3307" s="6">
        <v>68.94</v>
      </c>
      <c r="I3307">
        <v>3</v>
      </c>
      <c r="J3307">
        <v>0</v>
      </c>
      <c r="K3307" s="6">
        <v>20.681999999999999</v>
      </c>
      <c r="L3307">
        <f>YEAR(Table1[[#This Row],[Ship Date]])</f>
        <v>2015</v>
      </c>
      <c r="M3307" t="str">
        <f>TEXT(Table1[[#This Row],[Ship Date]],"mmm")</f>
        <v>Jul</v>
      </c>
      <c r="N3307">
        <f>ROUNDUP(MONTH(Table1[[#This Row],[Ship Date]])/3,0)</f>
        <v>3</v>
      </c>
    </row>
    <row r="3308" spans="1:14" x14ac:dyDescent="0.3">
      <c r="A3308">
        <v>3324</v>
      </c>
      <c r="B3308" t="s">
        <v>3881</v>
      </c>
      <c r="C3308" t="s">
        <v>1203</v>
      </c>
      <c r="D3308" t="s">
        <v>1216</v>
      </c>
      <c r="E3308" s="1">
        <v>42208</v>
      </c>
      <c r="F3308" s="1">
        <v>42212</v>
      </c>
      <c r="G3308" t="s">
        <v>22</v>
      </c>
      <c r="H3308" s="6">
        <v>128.82</v>
      </c>
      <c r="I3308">
        <v>3</v>
      </c>
      <c r="J3308">
        <v>0</v>
      </c>
      <c r="K3308" s="6">
        <v>50.239800000000002</v>
      </c>
      <c r="L3308">
        <f>YEAR(Table1[[#This Row],[Ship Date]])</f>
        <v>2015</v>
      </c>
      <c r="M3308" t="str">
        <f>TEXT(Table1[[#This Row],[Ship Date]],"mmm")</f>
        <v>Jul</v>
      </c>
      <c r="N3308">
        <f>ROUNDUP(MONTH(Table1[[#This Row],[Ship Date]])/3,0)</f>
        <v>3</v>
      </c>
    </row>
    <row r="3309" spans="1:14" x14ac:dyDescent="0.3">
      <c r="A3309">
        <v>3325</v>
      </c>
      <c r="B3309" t="s">
        <v>3882</v>
      </c>
      <c r="C3309" t="s">
        <v>142</v>
      </c>
      <c r="D3309" t="s">
        <v>2663</v>
      </c>
      <c r="E3309" s="1">
        <v>41954</v>
      </c>
      <c r="F3309" s="1">
        <v>41958</v>
      </c>
      <c r="G3309" t="s">
        <v>22</v>
      </c>
      <c r="H3309" s="6">
        <v>896.99</v>
      </c>
      <c r="I3309">
        <v>5</v>
      </c>
      <c r="J3309">
        <v>0.8</v>
      </c>
      <c r="K3309" s="6">
        <v>-1480.0335</v>
      </c>
      <c r="L3309">
        <f>YEAR(Table1[[#This Row],[Ship Date]])</f>
        <v>2014</v>
      </c>
      <c r="M3309" t="str">
        <f>TEXT(Table1[[#This Row],[Ship Date]],"mmm")</f>
        <v>Nov</v>
      </c>
      <c r="N3309">
        <f>ROUNDUP(MONTH(Table1[[#This Row],[Ship Date]])/3,0)</f>
        <v>4</v>
      </c>
    </row>
    <row r="3310" spans="1:14" x14ac:dyDescent="0.3">
      <c r="A3310">
        <v>3326</v>
      </c>
      <c r="B3310" t="s">
        <v>3882</v>
      </c>
      <c r="C3310" t="s">
        <v>142</v>
      </c>
      <c r="D3310" t="s">
        <v>3722</v>
      </c>
      <c r="E3310" s="1">
        <v>41954</v>
      </c>
      <c r="F3310" s="1">
        <v>41958</v>
      </c>
      <c r="G3310" t="s">
        <v>22</v>
      </c>
      <c r="H3310" s="6">
        <v>1.234</v>
      </c>
      <c r="I3310">
        <v>1</v>
      </c>
      <c r="J3310">
        <v>0.8</v>
      </c>
      <c r="K3310" s="6">
        <v>-1.9743999999999999</v>
      </c>
      <c r="L3310">
        <f>YEAR(Table1[[#This Row],[Ship Date]])</f>
        <v>2014</v>
      </c>
      <c r="M3310" t="str">
        <f>TEXT(Table1[[#This Row],[Ship Date]],"mmm")</f>
        <v>Nov</v>
      </c>
      <c r="N3310">
        <f>ROUNDUP(MONTH(Table1[[#This Row],[Ship Date]])/3,0)</f>
        <v>4</v>
      </c>
    </row>
    <row r="3311" spans="1:14" x14ac:dyDescent="0.3">
      <c r="A3311">
        <v>3327</v>
      </c>
      <c r="B3311" t="s">
        <v>3882</v>
      </c>
      <c r="C3311" t="s">
        <v>142</v>
      </c>
      <c r="D3311" t="s">
        <v>3669</v>
      </c>
      <c r="E3311" s="1">
        <v>41954</v>
      </c>
      <c r="F3311" s="1">
        <v>41958</v>
      </c>
      <c r="G3311" t="s">
        <v>22</v>
      </c>
      <c r="H3311" s="6">
        <v>67.56</v>
      </c>
      <c r="I3311">
        <v>3</v>
      </c>
      <c r="J3311">
        <v>0.2</v>
      </c>
      <c r="K3311" s="6">
        <v>6.7560000000000002</v>
      </c>
      <c r="L3311">
        <f>YEAR(Table1[[#This Row],[Ship Date]])</f>
        <v>2014</v>
      </c>
      <c r="M3311" t="str">
        <f>TEXT(Table1[[#This Row],[Ship Date]],"mmm")</f>
        <v>Nov</v>
      </c>
      <c r="N3311">
        <f>ROUNDUP(MONTH(Table1[[#This Row],[Ship Date]])/3,0)</f>
        <v>4</v>
      </c>
    </row>
    <row r="3312" spans="1:14" x14ac:dyDescent="0.3">
      <c r="A3312">
        <v>3328</v>
      </c>
      <c r="B3312" t="s">
        <v>3882</v>
      </c>
      <c r="C3312" t="s">
        <v>142</v>
      </c>
      <c r="D3312" t="s">
        <v>732</v>
      </c>
      <c r="E3312" s="1">
        <v>41954</v>
      </c>
      <c r="F3312" s="1">
        <v>41958</v>
      </c>
      <c r="G3312" t="s">
        <v>22</v>
      </c>
      <c r="H3312" s="6">
        <v>21.72</v>
      </c>
      <c r="I3312">
        <v>5</v>
      </c>
      <c r="J3312">
        <v>0.2</v>
      </c>
      <c r="K3312" s="6">
        <v>7.8734999999999999</v>
      </c>
      <c r="L3312">
        <f>YEAR(Table1[[#This Row],[Ship Date]])</f>
        <v>2014</v>
      </c>
      <c r="M3312" t="str">
        <f>TEXT(Table1[[#This Row],[Ship Date]],"mmm")</f>
        <v>Nov</v>
      </c>
      <c r="N3312">
        <f>ROUNDUP(MONTH(Table1[[#This Row],[Ship Date]])/3,0)</f>
        <v>4</v>
      </c>
    </row>
    <row r="3313" spans="1:14" x14ac:dyDescent="0.3">
      <c r="A3313">
        <v>3329</v>
      </c>
      <c r="B3313" t="s">
        <v>3882</v>
      </c>
      <c r="C3313" t="s">
        <v>142</v>
      </c>
      <c r="D3313" t="s">
        <v>3883</v>
      </c>
      <c r="E3313" s="1">
        <v>41954</v>
      </c>
      <c r="F3313" s="1">
        <v>41958</v>
      </c>
      <c r="G3313" t="s">
        <v>22</v>
      </c>
      <c r="H3313" s="6">
        <v>262.33600000000001</v>
      </c>
      <c r="I3313">
        <v>8</v>
      </c>
      <c r="J3313">
        <v>0.2</v>
      </c>
      <c r="K3313" s="6">
        <v>95.096800000000002</v>
      </c>
      <c r="L3313">
        <f>YEAR(Table1[[#This Row],[Ship Date]])</f>
        <v>2014</v>
      </c>
      <c r="M3313" t="str">
        <f>TEXT(Table1[[#This Row],[Ship Date]],"mmm")</f>
        <v>Nov</v>
      </c>
      <c r="N3313">
        <f>ROUNDUP(MONTH(Table1[[#This Row],[Ship Date]])/3,0)</f>
        <v>4</v>
      </c>
    </row>
    <row r="3314" spans="1:14" x14ac:dyDescent="0.3">
      <c r="A3314">
        <v>3330</v>
      </c>
      <c r="B3314" t="s">
        <v>3882</v>
      </c>
      <c r="C3314" t="s">
        <v>142</v>
      </c>
      <c r="D3314" t="s">
        <v>1950</v>
      </c>
      <c r="E3314" s="1">
        <v>41954</v>
      </c>
      <c r="F3314" s="1">
        <v>41958</v>
      </c>
      <c r="G3314" t="s">
        <v>22</v>
      </c>
      <c r="H3314" s="6">
        <v>148.47999999999999</v>
      </c>
      <c r="I3314">
        <v>2</v>
      </c>
      <c r="J3314">
        <v>0.2</v>
      </c>
      <c r="K3314" s="6">
        <v>16.704000000000001</v>
      </c>
      <c r="L3314">
        <f>YEAR(Table1[[#This Row],[Ship Date]])</f>
        <v>2014</v>
      </c>
      <c r="M3314" t="str">
        <f>TEXT(Table1[[#This Row],[Ship Date]],"mmm")</f>
        <v>Nov</v>
      </c>
      <c r="N3314">
        <f>ROUNDUP(MONTH(Table1[[#This Row],[Ship Date]])/3,0)</f>
        <v>4</v>
      </c>
    </row>
    <row r="3315" spans="1:14" x14ac:dyDescent="0.3">
      <c r="A3315">
        <v>3331</v>
      </c>
      <c r="B3315" t="s">
        <v>3882</v>
      </c>
      <c r="C3315" t="s">
        <v>142</v>
      </c>
      <c r="D3315" t="s">
        <v>2617</v>
      </c>
      <c r="E3315" s="1">
        <v>41954</v>
      </c>
      <c r="F3315" s="1">
        <v>41958</v>
      </c>
      <c r="G3315" t="s">
        <v>22</v>
      </c>
      <c r="H3315" s="6">
        <v>241.17599999999999</v>
      </c>
      <c r="I3315">
        <v>3</v>
      </c>
      <c r="J3315">
        <v>0.2</v>
      </c>
      <c r="K3315" s="6">
        <v>15.073499999999999</v>
      </c>
      <c r="L3315">
        <f>YEAR(Table1[[#This Row],[Ship Date]])</f>
        <v>2014</v>
      </c>
      <c r="M3315" t="str">
        <f>TEXT(Table1[[#This Row],[Ship Date]],"mmm")</f>
        <v>Nov</v>
      </c>
      <c r="N3315">
        <f>ROUNDUP(MONTH(Table1[[#This Row],[Ship Date]])/3,0)</f>
        <v>4</v>
      </c>
    </row>
    <row r="3316" spans="1:14" x14ac:dyDescent="0.3">
      <c r="A3316">
        <v>3332</v>
      </c>
      <c r="B3316" t="s">
        <v>3884</v>
      </c>
      <c r="C3316" t="s">
        <v>182</v>
      </c>
      <c r="D3316" t="s">
        <v>3885</v>
      </c>
      <c r="E3316" s="1">
        <v>43083</v>
      </c>
      <c r="F3316" s="1">
        <v>43089</v>
      </c>
      <c r="G3316" t="s">
        <v>22</v>
      </c>
      <c r="H3316" s="6">
        <v>227.976</v>
      </c>
      <c r="I3316">
        <v>3</v>
      </c>
      <c r="J3316">
        <v>0.2</v>
      </c>
      <c r="K3316" s="6">
        <v>28.497</v>
      </c>
      <c r="L3316">
        <f>YEAR(Table1[[#This Row],[Ship Date]])</f>
        <v>2017</v>
      </c>
      <c r="M3316" t="str">
        <f>TEXT(Table1[[#This Row],[Ship Date]],"mmm")</f>
        <v>Dec</v>
      </c>
      <c r="N3316">
        <f>ROUNDUP(MONTH(Table1[[#This Row],[Ship Date]])/3,0)</f>
        <v>4</v>
      </c>
    </row>
    <row r="3317" spans="1:14" x14ac:dyDescent="0.3">
      <c r="A3317">
        <v>3333</v>
      </c>
      <c r="B3317" t="s">
        <v>3884</v>
      </c>
      <c r="C3317" t="s">
        <v>182</v>
      </c>
      <c r="D3317" t="s">
        <v>3822</v>
      </c>
      <c r="E3317" s="1">
        <v>43083</v>
      </c>
      <c r="F3317" s="1">
        <v>43089</v>
      </c>
      <c r="G3317" t="s">
        <v>22</v>
      </c>
      <c r="H3317" s="6">
        <v>52.68</v>
      </c>
      <c r="I3317">
        <v>3</v>
      </c>
      <c r="J3317">
        <v>0.2</v>
      </c>
      <c r="K3317" s="6">
        <v>19.754999999999999</v>
      </c>
      <c r="L3317">
        <f>YEAR(Table1[[#This Row],[Ship Date]])</f>
        <v>2017</v>
      </c>
      <c r="M3317" t="str">
        <f>TEXT(Table1[[#This Row],[Ship Date]],"mmm")</f>
        <v>Dec</v>
      </c>
      <c r="N3317">
        <f>ROUNDUP(MONTH(Table1[[#This Row],[Ship Date]])/3,0)</f>
        <v>4</v>
      </c>
    </row>
    <row r="3318" spans="1:14" x14ac:dyDescent="0.3">
      <c r="A3318">
        <v>3334</v>
      </c>
      <c r="B3318" t="s">
        <v>3884</v>
      </c>
      <c r="C3318" t="s">
        <v>182</v>
      </c>
      <c r="D3318" t="s">
        <v>3886</v>
      </c>
      <c r="E3318" s="1">
        <v>43083</v>
      </c>
      <c r="F3318" s="1">
        <v>43089</v>
      </c>
      <c r="G3318" t="s">
        <v>22</v>
      </c>
      <c r="H3318" s="6">
        <v>2.032</v>
      </c>
      <c r="I3318">
        <v>1</v>
      </c>
      <c r="J3318">
        <v>0.6</v>
      </c>
      <c r="K3318" s="6">
        <v>-1.3208</v>
      </c>
      <c r="L3318">
        <f>YEAR(Table1[[#This Row],[Ship Date]])</f>
        <v>2017</v>
      </c>
      <c r="M3318" t="str">
        <f>TEXT(Table1[[#This Row],[Ship Date]],"mmm")</f>
        <v>Dec</v>
      </c>
      <c r="N3318">
        <f>ROUNDUP(MONTH(Table1[[#This Row],[Ship Date]])/3,0)</f>
        <v>4</v>
      </c>
    </row>
    <row r="3319" spans="1:14" x14ac:dyDescent="0.3">
      <c r="A3319">
        <v>3335</v>
      </c>
      <c r="B3319" t="s">
        <v>3887</v>
      </c>
      <c r="C3319" t="s">
        <v>3888</v>
      </c>
      <c r="D3319" t="s">
        <v>1667</v>
      </c>
      <c r="E3319" s="1">
        <v>42968</v>
      </c>
      <c r="F3319" s="1">
        <v>42969</v>
      </c>
      <c r="G3319" t="s">
        <v>82</v>
      </c>
      <c r="H3319" s="6">
        <v>17.12</v>
      </c>
      <c r="I3319">
        <v>4</v>
      </c>
      <c r="J3319">
        <v>0</v>
      </c>
      <c r="K3319" s="6">
        <v>4.9648000000000003</v>
      </c>
      <c r="L3319">
        <f>YEAR(Table1[[#This Row],[Ship Date]])</f>
        <v>2017</v>
      </c>
      <c r="M3319" t="str">
        <f>TEXT(Table1[[#This Row],[Ship Date]],"mmm")</f>
        <v>Aug</v>
      </c>
      <c r="N3319">
        <f>ROUNDUP(MONTH(Table1[[#This Row],[Ship Date]])/3,0)</f>
        <v>3</v>
      </c>
    </row>
    <row r="3320" spans="1:14" x14ac:dyDescent="0.3">
      <c r="A3320">
        <v>3336</v>
      </c>
      <c r="B3320" t="s">
        <v>3887</v>
      </c>
      <c r="C3320" t="s">
        <v>3888</v>
      </c>
      <c r="D3320" t="s">
        <v>1063</v>
      </c>
      <c r="E3320" s="1">
        <v>42968</v>
      </c>
      <c r="F3320" s="1">
        <v>42969</v>
      </c>
      <c r="G3320" t="s">
        <v>82</v>
      </c>
      <c r="H3320" s="6">
        <v>431.96800000000002</v>
      </c>
      <c r="I3320">
        <v>4</v>
      </c>
      <c r="J3320">
        <v>0.2</v>
      </c>
      <c r="K3320" s="6">
        <v>37.797199999999997</v>
      </c>
      <c r="L3320">
        <f>YEAR(Table1[[#This Row],[Ship Date]])</f>
        <v>2017</v>
      </c>
      <c r="M3320" t="str">
        <f>TEXT(Table1[[#This Row],[Ship Date]],"mmm")</f>
        <v>Aug</v>
      </c>
      <c r="N3320">
        <f>ROUNDUP(MONTH(Table1[[#This Row],[Ship Date]])/3,0)</f>
        <v>3</v>
      </c>
    </row>
    <row r="3321" spans="1:14" x14ac:dyDescent="0.3">
      <c r="A3321">
        <v>3337</v>
      </c>
      <c r="B3321" t="s">
        <v>3887</v>
      </c>
      <c r="C3321" t="s">
        <v>3888</v>
      </c>
      <c r="D3321" t="s">
        <v>3889</v>
      </c>
      <c r="E3321" s="1">
        <v>42968</v>
      </c>
      <c r="F3321" s="1">
        <v>42969</v>
      </c>
      <c r="G3321" t="s">
        <v>82</v>
      </c>
      <c r="H3321" s="6">
        <v>129.91999999999999</v>
      </c>
      <c r="I3321">
        <v>4</v>
      </c>
      <c r="J3321">
        <v>0</v>
      </c>
      <c r="K3321" s="6">
        <v>10.393599999999999</v>
      </c>
      <c r="L3321">
        <f>YEAR(Table1[[#This Row],[Ship Date]])</f>
        <v>2017</v>
      </c>
      <c r="M3321" t="str">
        <f>TEXT(Table1[[#This Row],[Ship Date]],"mmm")</f>
        <v>Aug</v>
      </c>
      <c r="N3321">
        <f>ROUNDUP(MONTH(Table1[[#This Row],[Ship Date]])/3,0)</f>
        <v>3</v>
      </c>
    </row>
    <row r="3322" spans="1:14" x14ac:dyDescent="0.3">
      <c r="A3322">
        <v>3338</v>
      </c>
      <c r="B3322" t="s">
        <v>3887</v>
      </c>
      <c r="C3322" t="s">
        <v>3888</v>
      </c>
      <c r="D3322" t="s">
        <v>31</v>
      </c>
      <c r="E3322" s="1">
        <v>42968</v>
      </c>
      <c r="F3322" s="1">
        <v>42969</v>
      </c>
      <c r="G3322" t="s">
        <v>82</v>
      </c>
      <c r="H3322" s="6">
        <v>568.72799999999995</v>
      </c>
      <c r="I3322">
        <v>3</v>
      </c>
      <c r="J3322">
        <v>0.2</v>
      </c>
      <c r="K3322" s="6">
        <v>28.436399999999999</v>
      </c>
      <c r="L3322">
        <f>YEAR(Table1[[#This Row],[Ship Date]])</f>
        <v>2017</v>
      </c>
      <c r="M3322" t="str">
        <f>TEXT(Table1[[#This Row],[Ship Date]],"mmm")</f>
        <v>Aug</v>
      </c>
      <c r="N3322">
        <f>ROUNDUP(MONTH(Table1[[#This Row],[Ship Date]])/3,0)</f>
        <v>3</v>
      </c>
    </row>
    <row r="3323" spans="1:14" x14ac:dyDescent="0.3">
      <c r="A3323">
        <v>3339</v>
      </c>
      <c r="B3323" t="s">
        <v>3887</v>
      </c>
      <c r="C3323" t="s">
        <v>3888</v>
      </c>
      <c r="D3323" t="s">
        <v>3890</v>
      </c>
      <c r="E3323" s="1">
        <v>42968</v>
      </c>
      <c r="F3323" s="1">
        <v>42969</v>
      </c>
      <c r="G3323" t="s">
        <v>82</v>
      </c>
      <c r="H3323" s="6">
        <v>117.14400000000001</v>
      </c>
      <c r="I3323">
        <v>9</v>
      </c>
      <c r="J3323">
        <v>0.2</v>
      </c>
      <c r="K3323" s="6">
        <v>42.464700000000001</v>
      </c>
      <c r="L3323">
        <f>YEAR(Table1[[#This Row],[Ship Date]])</f>
        <v>2017</v>
      </c>
      <c r="M3323" t="str">
        <f>TEXT(Table1[[#This Row],[Ship Date]],"mmm")</f>
        <v>Aug</v>
      </c>
      <c r="N3323">
        <f>ROUNDUP(MONTH(Table1[[#This Row],[Ship Date]])/3,0)</f>
        <v>3</v>
      </c>
    </row>
    <row r="3324" spans="1:14" x14ac:dyDescent="0.3">
      <c r="A3324">
        <v>3340</v>
      </c>
      <c r="B3324" t="s">
        <v>3887</v>
      </c>
      <c r="C3324" t="s">
        <v>3888</v>
      </c>
      <c r="D3324" t="s">
        <v>3891</v>
      </c>
      <c r="E3324" s="1">
        <v>42968</v>
      </c>
      <c r="F3324" s="1">
        <v>42969</v>
      </c>
      <c r="G3324" t="s">
        <v>82</v>
      </c>
      <c r="H3324" s="6">
        <v>203.52</v>
      </c>
      <c r="I3324">
        <v>3</v>
      </c>
      <c r="J3324">
        <v>0</v>
      </c>
      <c r="K3324" s="6">
        <v>54.950400000000002</v>
      </c>
      <c r="L3324">
        <f>YEAR(Table1[[#This Row],[Ship Date]])</f>
        <v>2017</v>
      </c>
      <c r="M3324" t="str">
        <f>TEXT(Table1[[#This Row],[Ship Date]],"mmm")</f>
        <v>Aug</v>
      </c>
      <c r="N3324">
        <f>ROUNDUP(MONTH(Table1[[#This Row],[Ship Date]])/3,0)</f>
        <v>3</v>
      </c>
    </row>
    <row r="3325" spans="1:14" x14ac:dyDescent="0.3">
      <c r="A3325">
        <v>3341</v>
      </c>
      <c r="B3325" t="s">
        <v>3887</v>
      </c>
      <c r="C3325" t="s">
        <v>3888</v>
      </c>
      <c r="D3325" t="s">
        <v>645</v>
      </c>
      <c r="E3325" s="1">
        <v>42968</v>
      </c>
      <c r="F3325" s="1">
        <v>42969</v>
      </c>
      <c r="G3325" t="s">
        <v>82</v>
      </c>
      <c r="H3325" s="6">
        <v>51.75</v>
      </c>
      <c r="I3325">
        <v>5</v>
      </c>
      <c r="J3325">
        <v>0</v>
      </c>
      <c r="K3325" s="6">
        <v>24.84</v>
      </c>
      <c r="L3325">
        <f>YEAR(Table1[[#This Row],[Ship Date]])</f>
        <v>2017</v>
      </c>
      <c r="M3325" t="str">
        <f>TEXT(Table1[[#This Row],[Ship Date]],"mmm")</f>
        <v>Aug</v>
      </c>
      <c r="N3325">
        <f>ROUNDUP(MONTH(Table1[[#This Row],[Ship Date]])/3,0)</f>
        <v>3</v>
      </c>
    </row>
    <row r="3326" spans="1:14" x14ac:dyDescent="0.3">
      <c r="A3326">
        <v>3342</v>
      </c>
      <c r="B3326" t="s">
        <v>3892</v>
      </c>
      <c r="C3326" t="s">
        <v>121</v>
      </c>
      <c r="D3326" t="s">
        <v>2528</v>
      </c>
      <c r="E3326" s="1">
        <v>42609</v>
      </c>
      <c r="F3326" s="1">
        <v>42614</v>
      </c>
      <c r="G3326" t="s">
        <v>14</v>
      </c>
      <c r="H3326" s="6">
        <v>122.97</v>
      </c>
      <c r="I3326">
        <v>3</v>
      </c>
      <c r="J3326">
        <v>0</v>
      </c>
      <c r="K3326" s="6">
        <v>60.255299999999998</v>
      </c>
      <c r="L3326">
        <f>YEAR(Table1[[#This Row],[Ship Date]])</f>
        <v>2016</v>
      </c>
      <c r="M3326" t="str">
        <f>TEXT(Table1[[#This Row],[Ship Date]],"mmm")</f>
        <v>Sep</v>
      </c>
      <c r="N3326">
        <f>ROUNDUP(MONTH(Table1[[#This Row],[Ship Date]])/3,0)</f>
        <v>3</v>
      </c>
    </row>
    <row r="3327" spans="1:14" x14ac:dyDescent="0.3">
      <c r="A3327">
        <v>3343</v>
      </c>
      <c r="B3327" t="s">
        <v>3892</v>
      </c>
      <c r="C3327" t="s">
        <v>121</v>
      </c>
      <c r="D3327" t="s">
        <v>2481</v>
      </c>
      <c r="E3327" s="1">
        <v>42609</v>
      </c>
      <c r="F3327" s="1">
        <v>42614</v>
      </c>
      <c r="G3327" t="s">
        <v>14</v>
      </c>
      <c r="H3327" s="6">
        <v>244.61500000000001</v>
      </c>
      <c r="I3327">
        <v>1</v>
      </c>
      <c r="J3327">
        <v>0.3</v>
      </c>
      <c r="K3327" s="6">
        <v>20.966999999999999</v>
      </c>
      <c r="L3327">
        <f>YEAR(Table1[[#This Row],[Ship Date]])</f>
        <v>2016</v>
      </c>
      <c r="M3327" t="str">
        <f>TEXT(Table1[[#This Row],[Ship Date]],"mmm")</f>
        <v>Sep</v>
      </c>
      <c r="N3327">
        <f>ROUNDUP(MONTH(Table1[[#This Row],[Ship Date]])/3,0)</f>
        <v>3</v>
      </c>
    </row>
    <row r="3328" spans="1:14" x14ac:dyDescent="0.3">
      <c r="A3328">
        <v>3344</v>
      </c>
      <c r="B3328" t="s">
        <v>3892</v>
      </c>
      <c r="C3328" t="s">
        <v>121</v>
      </c>
      <c r="D3328" t="s">
        <v>457</v>
      </c>
      <c r="E3328" s="1">
        <v>42609</v>
      </c>
      <c r="F3328" s="1">
        <v>42614</v>
      </c>
      <c r="G3328" t="s">
        <v>14</v>
      </c>
      <c r="H3328" s="6">
        <v>59.97</v>
      </c>
      <c r="I3328">
        <v>3</v>
      </c>
      <c r="J3328">
        <v>0</v>
      </c>
      <c r="K3328" s="6">
        <v>28.785599999999999</v>
      </c>
      <c r="L3328">
        <f>YEAR(Table1[[#This Row],[Ship Date]])</f>
        <v>2016</v>
      </c>
      <c r="M3328" t="str">
        <f>TEXT(Table1[[#This Row],[Ship Date]],"mmm")</f>
        <v>Sep</v>
      </c>
      <c r="N3328">
        <f>ROUNDUP(MONTH(Table1[[#This Row],[Ship Date]])/3,0)</f>
        <v>3</v>
      </c>
    </row>
    <row r="3329" spans="1:14" x14ac:dyDescent="0.3">
      <c r="A3329">
        <v>3345</v>
      </c>
      <c r="B3329" t="s">
        <v>3892</v>
      </c>
      <c r="C3329" t="s">
        <v>121</v>
      </c>
      <c r="D3329" t="s">
        <v>393</v>
      </c>
      <c r="E3329" s="1">
        <v>42609</v>
      </c>
      <c r="F3329" s="1">
        <v>42614</v>
      </c>
      <c r="G3329" t="s">
        <v>14</v>
      </c>
      <c r="H3329" s="6">
        <v>81.540000000000006</v>
      </c>
      <c r="I3329">
        <v>9</v>
      </c>
      <c r="J3329">
        <v>0</v>
      </c>
      <c r="K3329" s="6">
        <v>36.692999999999998</v>
      </c>
      <c r="L3329">
        <f>YEAR(Table1[[#This Row],[Ship Date]])</f>
        <v>2016</v>
      </c>
      <c r="M3329" t="str">
        <f>TEXT(Table1[[#This Row],[Ship Date]],"mmm")</f>
        <v>Sep</v>
      </c>
      <c r="N3329">
        <f>ROUNDUP(MONTH(Table1[[#This Row],[Ship Date]])/3,0)</f>
        <v>3</v>
      </c>
    </row>
    <row r="3330" spans="1:14" x14ac:dyDescent="0.3">
      <c r="A3330">
        <v>3346</v>
      </c>
      <c r="B3330" t="s">
        <v>3892</v>
      </c>
      <c r="C3330" t="s">
        <v>121</v>
      </c>
      <c r="D3330" t="s">
        <v>1800</v>
      </c>
      <c r="E3330" s="1">
        <v>42609</v>
      </c>
      <c r="F3330" s="1">
        <v>42614</v>
      </c>
      <c r="G3330" t="s">
        <v>14</v>
      </c>
      <c r="H3330" s="6">
        <v>11.68</v>
      </c>
      <c r="I3330">
        <v>4</v>
      </c>
      <c r="J3330">
        <v>0</v>
      </c>
      <c r="K3330" s="6">
        <v>5.2560000000000002</v>
      </c>
      <c r="L3330">
        <f>YEAR(Table1[[#This Row],[Ship Date]])</f>
        <v>2016</v>
      </c>
      <c r="M3330" t="str">
        <f>TEXT(Table1[[#This Row],[Ship Date]],"mmm")</f>
        <v>Sep</v>
      </c>
      <c r="N3330">
        <f>ROUNDUP(MONTH(Table1[[#This Row],[Ship Date]])/3,0)</f>
        <v>3</v>
      </c>
    </row>
    <row r="3331" spans="1:14" x14ac:dyDescent="0.3">
      <c r="A3331">
        <v>3347</v>
      </c>
      <c r="B3331" t="s">
        <v>3892</v>
      </c>
      <c r="C3331" t="s">
        <v>121</v>
      </c>
      <c r="D3331" t="s">
        <v>3599</v>
      </c>
      <c r="E3331" s="1">
        <v>42609</v>
      </c>
      <c r="F3331" s="1">
        <v>42614</v>
      </c>
      <c r="G3331" t="s">
        <v>14</v>
      </c>
      <c r="H3331" s="6">
        <v>29</v>
      </c>
      <c r="I3331">
        <v>5</v>
      </c>
      <c r="J3331">
        <v>0</v>
      </c>
      <c r="K3331" s="6">
        <v>13.92</v>
      </c>
      <c r="L3331">
        <f>YEAR(Table1[[#This Row],[Ship Date]])</f>
        <v>2016</v>
      </c>
      <c r="M3331" t="str">
        <f>TEXT(Table1[[#This Row],[Ship Date]],"mmm")</f>
        <v>Sep</v>
      </c>
      <c r="N3331">
        <f>ROUNDUP(MONTH(Table1[[#This Row],[Ship Date]])/3,0)</f>
        <v>3</v>
      </c>
    </row>
    <row r="3332" spans="1:14" x14ac:dyDescent="0.3">
      <c r="A3332">
        <v>3348</v>
      </c>
      <c r="B3332" t="s">
        <v>3893</v>
      </c>
      <c r="C3332" t="s">
        <v>100</v>
      </c>
      <c r="D3332" t="s">
        <v>803</v>
      </c>
      <c r="E3332" s="1">
        <v>42229</v>
      </c>
      <c r="F3332" s="1">
        <v>42236</v>
      </c>
      <c r="G3332" t="s">
        <v>22</v>
      </c>
      <c r="H3332" s="6">
        <v>50.8</v>
      </c>
      <c r="I3332">
        <v>5</v>
      </c>
      <c r="J3332">
        <v>0</v>
      </c>
      <c r="K3332" s="6">
        <v>13.208</v>
      </c>
      <c r="L3332">
        <f>YEAR(Table1[[#This Row],[Ship Date]])</f>
        <v>2015</v>
      </c>
      <c r="M3332" t="str">
        <f>TEXT(Table1[[#This Row],[Ship Date]],"mmm")</f>
        <v>Aug</v>
      </c>
      <c r="N3332">
        <f>ROUNDUP(MONTH(Table1[[#This Row],[Ship Date]])/3,0)</f>
        <v>3</v>
      </c>
    </row>
    <row r="3333" spans="1:14" x14ac:dyDescent="0.3">
      <c r="A3333">
        <v>3349</v>
      </c>
      <c r="B3333" t="s">
        <v>3894</v>
      </c>
      <c r="C3333" t="s">
        <v>532</v>
      </c>
      <c r="D3333" t="s">
        <v>70</v>
      </c>
      <c r="E3333" s="1">
        <v>43044</v>
      </c>
      <c r="F3333" s="1">
        <v>43046</v>
      </c>
      <c r="G3333" t="s">
        <v>82</v>
      </c>
      <c r="H3333" s="6">
        <v>16.03</v>
      </c>
      <c r="I3333">
        <v>5</v>
      </c>
      <c r="J3333">
        <v>0.8</v>
      </c>
      <c r="K3333" s="6">
        <v>-25.648</v>
      </c>
      <c r="L3333">
        <f>YEAR(Table1[[#This Row],[Ship Date]])</f>
        <v>2017</v>
      </c>
      <c r="M3333" t="str">
        <f>TEXT(Table1[[#This Row],[Ship Date]],"mmm")</f>
        <v>Nov</v>
      </c>
      <c r="N3333">
        <f>ROUNDUP(MONTH(Table1[[#This Row],[Ship Date]])/3,0)</f>
        <v>4</v>
      </c>
    </row>
    <row r="3334" spans="1:14" x14ac:dyDescent="0.3">
      <c r="A3334">
        <v>3350</v>
      </c>
      <c r="B3334" t="s">
        <v>3895</v>
      </c>
      <c r="C3334" t="s">
        <v>1761</v>
      </c>
      <c r="D3334" t="s">
        <v>1448</v>
      </c>
      <c r="E3334" s="1">
        <v>42599</v>
      </c>
      <c r="F3334" s="1">
        <v>42603</v>
      </c>
      <c r="G3334" t="s">
        <v>22</v>
      </c>
      <c r="H3334" s="6">
        <v>15.712</v>
      </c>
      <c r="I3334">
        <v>4</v>
      </c>
      <c r="J3334">
        <v>0.2</v>
      </c>
      <c r="K3334" s="6">
        <v>5.6955999999999998</v>
      </c>
      <c r="L3334">
        <f>YEAR(Table1[[#This Row],[Ship Date]])</f>
        <v>2016</v>
      </c>
      <c r="M3334" t="str">
        <f>TEXT(Table1[[#This Row],[Ship Date]],"mmm")</f>
        <v>Aug</v>
      </c>
      <c r="N3334">
        <f>ROUNDUP(MONTH(Table1[[#This Row],[Ship Date]])/3,0)</f>
        <v>3</v>
      </c>
    </row>
    <row r="3335" spans="1:14" x14ac:dyDescent="0.3">
      <c r="A3335">
        <v>3351</v>
      </c>
      <c r="B3335" t="s">
        <v>3896</v>
      </c>
      <c r="C3335" t="s">
        <v>1054</v>
      </c>
      <c r="D3335" t="s">
        <v>2319</v>
      </c>
      <c r="E3335" s="1">
        <v>42730</v>
      </c>
      <c r="F3335" s="1">
        <v>42735</v>
      </c>
      <c r="G3335" t="s">
        <v>22</v>
      </c>
      <c r="H3335" s="6">
        <v>89.97</v>
      </c>
      <c r="I3335">
        <v>3</v>
      </c>
      <c r="J3335">
        <v>0</v>
      </c>
      <c r="K3335" s="6">
        <v>18.893699999999999</v>
      </c>
      <c r="L3335">
        <f>YEAR(Table1[[#This Row],[Ship Date]])</f>
        <v>2016</v>
      </c>
      <c r="M3335" t="str">
        <f>TEXT(Table1[[#This Row],[Ship Date]],"mmm")</f>
        <v>Dec</v>
      </c>
      <c r="N3335">
        <f>ROUNDUP(MONTH(Table1[[#This Row],[Ship Date]])/3,0)</f>
        <v>4</v>
      </c>
    </row>
    <row r="3336" spans="1:14" x14ac:dyDescent="0.3">
      <c r="A3336">
        <v>3352</v>
      </c>
      <c r="B3336" t="s">
        <v>3897</v>
      </c>
      <c r="C3336" t="s">
        <v>1388</v>
      </c>
      <c r="D3336" t="s">
        <v>3898</v>
      </c>
      <c r="E3336" s="1">
        <v>41905</v>
      </c>
      <c r="F3336" s="1">
        <v>41910</v>
      </c>
      <c r="G3336" t="s">
        <v>22</v>
      </c>
      <c r="H3336" s="6">
        <v>435.99900000000002</v>
      </c>
      <c r="I3336">
        <v>3</v>
      </c>
      <c r="J3336">
        <v>0.15</v>
      </c>
      <c r="K3336" s="6">
        <v>20.517600000000002</v>
      </c>
      <c r="L3336">
        <f>YEAR(Table1[[#This Row],[Ship Date]])</f>
        <v>2014</v>
      </c>
      <c r="M3336" t="str">
        <f>TEXT(Table1[[#This Row],[Ship Date]],"mmm")</f>
        <v>Sep</v>
      </c>
      <c r="N3336">
        <f>ROUNDUP(MONTH(Table1[[#This Row],[Ship Date]])/3,0)</f>
        <v>3</v>
      </c>
    </row>
    <row r="3337" spans="1:14" x14ac:dyDescent="0.3">
      <c r="A3337">
        <v>3353</v>
      </c>
      <c r="B3337" t="s">
        <v>3897</v>
      </c>
      <c r="C3337" t="s">
        <v>1388</v>
      </c>
      <c r="D3337" t="s">
        <v>140</v>
      </c>
      <c r="E3337" s="1">
        <v>41905</v>
      </c>
      <c r="F3337" s="1">
        <v>41910</v>
      </c>
      <c r="G3337" t="s">
        <v>22</v>
      </c>
      <c r="H3337" s="6">
        <v>83.983999999999995</v>
      </c>
      <c r="I3337">
        <v>2</v>
      </c>
      <c r="J3337">
        <v>0.2</v>
      </c>
      <c r="K3337" s="6">
        <v>31.494</v>
      </c>
      <c r="L3337">
        <f>YEAR(Table1[[#This Row],[Ship Date]])</f>
        <v>2014</v>
      </c>
      <c r="M3337" t="str">
        <f>TEXT(Table1[[#This Row],[Ship Date]],"mmm")</f>
        <v>Sep</v>
      </c>
      <c r="N3337">
        <f>ROUNDUP(MONTH(Table1[[#This Row],[Ship Date]])/3,0)</f>
        <v>3</v>
      </c>
    </row>
    <row r="3338" spans="1:14" x14ac:dyDescent="0.3">
      <c r="A3338">
        <v>3354</v>
      </c>
      <c r="B3338" t="s">
        <v>3899</v>
      </c>
      <c r="C3338" t="s">
        <v>502</v>
      </c>
      <c r="D3338" t="s">
        <v>2588</v>
      </c>
      <c r="E3338" s="1">
        <v>41839</v>
      </c>
      <c r="F3338" s="1">
        <v>41844</v>
      </c>
      <c r="G3338" t="s">
        <v>22</v>
      </c>
      <c r="H3338" s="6">
        <v>359.98</v>
      </c>
      <c r="I3338">
        <v>2</v>
      </c>
      <c r="J3338">
        <v>0</v>
      </c>
      <c r="K3338" s="6">
        <v>93.594800000000006</v>
      </c>
      <c r="L3338">
        <f>YEAR(Table1[[#This Row],[Ship Date]])</f>
        <v>2014</v>
      </c>
      <c r="M3338" t="str">
        <f>TEXT(Table1[[#This Row],[Ship Date]],"mmm")</f>
        <v>Jul</v>
      </c>
      <c r="N3338">
        <f>ROUNDUP(MONTH(Table1[[#This Row],[Ship Date]])/3,0)</f>
        <v>3</v>
      </c>
    </row>
    <row r="3339" spans="1:14" x14ac:dyDescent="0.3">
      <c r="A3339">
        <v>3355</v>
      </c>
      <c r="B3339" t="s">
        <v>3899</v>
      </c>
      <c r="C3339" t="s">
        <v>502</v>
      </c>
      <c r="D3339" t="s">
        <v>3900</v>
      </c>
      <c r="E3339" s="1">
        <v>41839</v>
      </c>
      <c r="F3339" s="1">
        <v>41844</v>
      </c>
      <c r="G3339" t="s">
        <v>22</v>
      </c>
      <c r="H3339" s="6">
        <v>70.56</v>
      </c>
      <c r="I3339">
        <v>1</v>
      </c>
      <c r="J3339">
        <v>0.3</v>
      </c>
      <c r="K3339" s="6">
        <v>-4.032</v>
      </c>
      <c r="L3339">
        <f>YEAR(Table1[[#This Row],[Ship Date]])</f>
        <v>2014</v>
      </c>
      <c r="M3339" t="str">
        <f>TEXT(Table1[[#This Row],[Ship Date]],"mmm")</f>
        <v>Jul</v>
      </c>
      <c r="N3339">
        <f>ROUNDUP(MONTH(Table1[[#This Row],[Ship Date]])/3,0)</f>
        <v>3</v>
      </c>
    </row>
    <row r="3340" spans="1:14" x14ac:dyDescent="0.3">
      <c r="A3340">
        <v>3356</v>
      </c>
      <c r="B3340" t="s">
        <v>3899</v>
      </c>
      <c r="C3340" t="s">
        <v>502</v>
      </c>
      <c r="D3340" t="s">
        <v>1834</v>
      </c>
      <c r="E3340" s="1">
        <v>41839</v>
      </c>
      <c r="F3340" s="1">
        <v>41844</v>
      </c>
      <c r="G3340" t="s">
        <v>22</v>
      </c>
      <c r="H3340" s="6">
        <v>20.88</v>
      </c>
      <c r="I3340">
        <v>2</v>
      </c>
      <c r="J3340">
        <v>0</v>
      </c>
      <c r="K3340" s="6">
        <v>9.6047999999999991</v>
      </c>
      <c r="L3340">
        <f>YEAR(Table1[[#This Row],[Ship Date]])</f>
        <v>2014</v>
      </c>
      <c r="M3340" t="str">
        <f>TEXT(Table1[[#This Row],[Ship Date]],"mmm")</f>
        <v>Jul</v>
      </c>
      <c r="N3340">
        <f>ROUNDUP(MONTH(Table1[[#This Row],[Ship Date]])/3,0)</f>
        <v>3</v>
      </c>
    </row>
    <row r="3341" spans="1:14" x14ac:dyDescent="0.3">
      <c r="A3341">
        <v>3357</v>
      </c>
      <c r="B3341" t="s">
        <v>3899</v>
      </c>
      <c r="C3341" t="s">
        <v>502</v>
      </c>
      <c r="D3341" t="s">
        <v>633</v>
      </c>
      <c r="E3341" s="1">
        <v>41839</v>
      </c>
      <c r="F3341" s="1">
        <v>41844</v>
      </c>
      <c r="G3341" t="s">
        <v>22</v>
      </c>
      <c r="H3341" s="6">
        <v>3.81</v>
      </c>
      <c r="I3341">
        <v>1</v>
      </c>
      <c r="J3341">
        <v>0</v>
      </c>
      <c r="K3341" s="6">
        <v>1.8288</v>
      </c>
      <c r="L3341">
        <f>YEAR(Table1[[#This Row],[Ship Date]])</f>
        <v>2014</v>
      </c>
      <c r="M3341" t="str">
        <f>TEXT(Table1[[#This Row],[Ship Date]],"mmm")</f>
        <v>Jul</v>
      </c>
      <c r="N3341">
        <f>ROUNDUP(MONTH(Table1[[#This Row],[Ship Date]])/3,0)</f>
        <v>3</v>
      </c>
    </row>
    <row r="3342" spans="1:14" x14ac:dyDescent="0.3">
      <c r="A3342">
        <v>3358</v>
      </c>
      <c r="B3342" t="s">
        <v>3901</v>
      </c>
      <c r="C3342" t="s">
        <v>1689</v>
      </c>
      <c r="D3342" t="s">
        <v>1879</v>
      </c>
      <c r="E3342" s="1">
        <v>42985</v>
      </c>
      <c r="F3342" s="1">
        <v>42991</v>
      </c>
      <c r="G3342" t="s">
        <v>22</v>
      </c>
      <c r="H3342" s="6">
        <v>73.007999999999996</v>
      </c>
      <c r="I3342">
        <v>9</v>
      </c>
      <c r="J3342">
        <v>0.2</v>
      </c>
      <c r="K3342" s="6">
        <v>26.465399999999999</v>
      </c>
      <c r="L3342">
        <f>YEAR(Table1[[#This Row],[Ship Date]])</f>
        <v>2017</v>
      </c>
      <c r="M3342" t="str">
        <f>TEXT(Table1[[#This Row],[Ship Date]],"mmm")</f>
        <v>Sep</v>
      </c>
      <c r="N3342">
        <f>ROUNDUP(MONTH(Table1[[#This Row],[Ship Date]])/3,0)</f>
        <v>3</v>
      </c>
    </row>
    <row r="3343" spans="1:14" x14ac:dyDescent="0.3">
      <c r="A3343">
        <v>3359</v>
      </c>
      <c r="B3343" t="s">
        <v>3902</v>
      </c>
      <c r="C3343" t="s">
        <v>2892</v>
      </c>
      <c r="D3343" t="s">
        <v>778</v>
      </c>
      <c r="E3343" s="1">
        <v>42496</v>
      </c>
      <c r="F3343" s="1">
        <v>42500</v>
      </c>
      <c r="G3343" t="s">
        <v>22</v>
      </c>
      <c r="H3343" s="6">
        <v>3.2080000000000002</v>
      </c>
      <c r="I3343">
        <v>2</v>
      </c>
      <c r="J3343">
        <v>0.8</v>
      </c>
      <c r="K3343" s="6">
        <v>-5.2931999999999997</v>
      </c>
      <c r="L3343">
        <f>YEAR(Table1[[#This Row],[Ship Date]])</f>
        <v>2016</v>
      </c>
      <c r="M3343" t="str">
        <f>TEXT(Table1[[#This Row],[Ship Date]],"mmm")</f>
        <v>May</v>
      </c>
      <c r="N3343">
        <f>ROUNDUP(MONTH(Table1[[#This Row],[Ship Date]])/3,0)</f>
        <v>2</v>
      </c>
    </row>
    <row r="3344" spans="1:14" x14ac:dyDescent="0.3">
      <c r="A3344">
        <v>3360</v>
      </c>
      <c r="B3344" t="s">
        <v>3902</v>
      </c>
      <c r="C3344" t="s">
        <v>2892</v>
      </c>
      <c r="D3344" t="s">
        <v>2072</v>
      </c>
      <c r="E3344" s="1">
        <v>42496</v>
      </c>
      <c r="F3344" s="1">
        <v>42500</v>
      </c>
      <c r="G3344" t="s">
        <v>22</v>
      </c>
      <c r="H3344" s="6">
        <v>26.175999999999998</v>
      </c>
      <c r="I3344">
        <v>2</v>
      </c>
      <c r="J3344">
        <v>0.2</v>
      </c>
      <c r="K3344" s="6">
        <v>-3.2719999999999998</v>
      </c>
      <c r="L3344">
        <f>YEAR(Table1[[#This Row],[Ship Date]])</f>
        <v>2016</v>
      </c>
      <c r="M3344" t="str">
        <f>TEXT(Table1[[#This Row],[Ship Date]],"mmm")</f>
        <v>May</v>
      </c>
      <c r="N3344">
        <f>ROUNDUP(MONTH(Table1[[#This Row],[Ship Date]])/3,0)</f>
        <v>2</v>
      </c>
    </row>
    <row r="3345" spans="1:14" x14ac:dyDescent="0.3">
      <c r="A3345">
        <v>3361</v>
      </c>
      <c r="B3345" t="s">
        <v>3903</v>
      </c>
      <c r="C3345" t="s">
        <v>1976</v>
      </c>
      <c r="D3345" t="s">
        <v>470</v>
      </c>
      <c r="E3345" s="1">
        <v>42159</v>
      </c>
      <c r="F3345" s="1">
        <v>42163</v>
      </c>
      <c r="G3345" t="s">
        <v>14</v>
      </c>
      <c r="H3345" s="6">
        <v>30.44</v>
      </c>
      <c r="I3345">
        <v>4</v>
      </c>
      <c r="J3345">
        <v>0</v>
      </c>
      <c r="K3345" s="6">
        <v>14.306800000000001</v>
      </c>
      <c r="L3345">
        <f>YEAR(Table1[[#This Row],[Ship Date]])</f>
        <v>2015</v>
      </c>
      <c r="M3345" t="str">
        <f>TEXT(Table1[[#This Row],[Ship Date]],"mmm")</f>
        <v>Jun</v>
      </c>
      <c r="N3345">
        <f>ROUNDUP(MONTH(Table1[[#This Row],[Ship Date]])/3,0)</f>
        <v>2</v>
      </c>
    </row>
    <row r="3346" spans="1:14" x14ac:dyDescent="0.3">
      <c r="A3346">
        <v>3362</v>
      </c>
      <c r="B3346" t="s">
        <v>3903</v>
      </c>
      <c r="C3346" t="s">
        <v>1976</v>
      </c>
      <c r="D3346" t="s">
        <v>3904</v>
      </c>
      <c r="E3346" s="1">
        <v>42159</v>
      </c>
      <c r="F3346" s="1">
        <v>42163</v>
      </c>
      <c r="G3346" t="s">
        <v>14</v>
      </c>
      <c r="H3346" s="6">
        <v>35.28</v>
      </c>
      <c r="I3346">
        <v>3</v>
      </c>
      <c r="J3346">
        <v>0</v>
      </c>
      <c r="K3346" s="6">
        <v>11.995200000000001</v>
      </c>
      <c r="L3346">
        <f>YEAR(Table1[[#This Row],[Ship Date]])</f>
        <v>2015</v>
      </c>
      <c r="M3346" t="str">
        <f>TEXT(Table1[[#This Row],[Ship Date]],"mmm")</f>
        <v>Jun</v>
      </c>
      <c r="N3346">
        <f>ROUNDUP(MONTH(Table1[[#This Row],[Ship Date]])/3,0)</f>
        <v>2</v>
      </c>
    </row>
    <row r="3347" spans="1:14" x14ac:dyDescent="0.3">
      <c r="A3347">
        <v>3363</v>
      </c>
      <c r="B3347" t="s">
        <v>3905</v>
      </c>
      <c r="C3347" t="s">
        <v>3447</v>
      </c>
      <c r="D3347" t="s">
        <v>1006</v>
      </c>
      <c r="E3347" s="1">
        <v>42351</v>
      </c>
      <c r="F3347" s="1">
        <v>42358</v>
      </c>
      <c r="G3347" t="s">
        <v>22</v>
      </c>
      <c r="H3347" s="6">
        <v>19.440000000000001</v>
      </c>
      <c r="I3347">
        <v>3</v>
      </c>
      <c r="J3347">
        <v>0</v>
      </c>
      <c r="K3347" s="6">
        <v>9.3312000000000008</v>
      </c>
      <c r="L3347">
        <f>YEAR(Table1[[#This Row],[Ship Date]])</f>
        <v>2015</v>
      </c>
      <c r="M3347" t="str">
        <f>TEXT(Table1[[#This Row],[Ship Date]],"mmm")</f>
        <v>Dec</v>
      </c>
      <c r="N3347">
        <f>ROUNDUP(MONTH(Table1[[#This Row],[Ship Date]])/3,0)</f>
        <v>4</v>
      </c>
    </row>
    <row r="3348" spans="1:14" x14ac:dyDescent="0.3">
      <c r="A3348">
        <v>3364</v>
      </c>
      <c r="B3348" t="s">
        <v>3905</v>
      </c>
      <c r="C3348" t="s">
        <v>3447</v>
      </c>
      <c r="D3348" t="s">
        <v>195</v>
      </c>
      <c r="E3348" s="1">
        <v>42351</v>
      </c>
      <c r="F3348" s="1">
        <v>42358</v>
      </c>
      <c r="G3348" t="s">
        <v>22</v>
      </c>
      <c r="H3348" s="6">
        <v>37.880000000000003</v>
      </c>
      <c r="I3348">
        <v>2</v>
      </c>
      <c r="J3348">
        <v>0</v>
      </c>
      <c r="K3348" s="6">
        <v>18.940000000000001</v>
      </c>
      <c r="L3348">
        <f>YEAR(Table1[[#This Row],[Ship Date]])</f>
        <v>2015</v>
      </c>
      <c r="M3348" t="str">
        <f>TEXT(Table1[[#This Row],[Ship Date]],"mmm")</f>
        <v>Dec</v>
      </c>
      <c r="N3348">
        <f>ROUNDUP(MONTH(Table1[[#This Row],[Ship Date]])/3,0)</f>
        <v>4</v>
      </c>
    </row>
    <row r="3349" spans="1:14" x14ac:dyDescent="0.3">
      <c r="A3349">
        <v>3365</v>
      </c>
      <c r="B3349" t="s">
        <v>3906</v>
      </c>
      <c r="C3349" t="s">
        <v>2159</v>
      </c>
      <c r="D3349" t="s">
        <v>1553</v>
      </c>
      <c r="E3349" s="1">
        <v>42567</v>
      </c>
      <c r="F3349" s="1">
        <v>42569</v>
      </c>
      <c r="G3349" t="s">
        <v>14</v>
      </c>
      <c r="H3349" s="6">
        <v>9.5519999999999996</v>
      </c>
      <c r="I3349">
        <v>3</v>
      </c>
      <c r="J3349">
        <v>0.6</v>
      </c>
      <c r="K3349" s="6">
        <v>-3.8208000000000002</v>
      </c>
      <c r="L3349">
        <f>YEAR(Table1[[#This Row],[Ship Date]])</f>
        <v>2016</v>
      </c>
      <c r="M3349" t="str">
        <f>TEXT(Table1[[#This Row],[Ship Date]],"mmm")</f>
        <v>Jul</v>
      </c>
      <c r="N3349">
        <f>ROUNDUP(MONTH(Table1[[#This Row],[Ship Date]])/3,0)</f>
        <v>3</v>
      </c>
    </row>
    <row r="3350" spans="1:14" x14ac:dyDescent="0.3">
      <c r="A3350">
        <v>3366</v>
      </c>
      <c r="B3350" t="s">
        <v>3907</v>
      </c>
      <c r="C3350" t="s">
        <v>3908</v>
      </c>
      <c r="D3350" t="s">
        <v>2474</v>
      </c>
      <c r="E3350" s="1">
        <v>41670</v>
      </c>
      <c r="F3350" s="1">
        <v>41672</v>
      </c>
      <c r="G3350" t="s">
        <v>82</v>
      </c>
      <c r="H3350" s="6">
        <v>290.666</v>
      </c>
      <c r="I3350">
        <v>2</v>
      </c>
      <c r="J3350">
        <v>0.15</v>
      </c>
      <c r="K3350" s="6">
        <v>3.4196</v>
      </c>
      <c r="L3350">
        <f>YEAR(Table1[[#This Row],[Ship Date]])</f>
        <v>2014</v>
      </c>
      <c r="M3350" t="str">
        <f>TEXT(Table1[[#This Row],[Ship Date]],"mmm")</f>
        <v>Feb</v>
      </c>
      <c r="N3350">
        <f>ROUNDUP(MONTH(Table1[[#This Row],[Ship Date]])/3,0)</f>
        <v>1</v>
      </c>
    </row>
    <row r="3351" spans="1:14" x14ac:dyDescent="0.3">
      <c r="A3351">
        <v>3367</v>
      </c>
      <c r="B3351" t="s">
        <v>3909</v>
      </c>
      <c r="C3351" t="s">
        <v>1388</v>
      </c>
      <c r="D3351" t="s">
        <v>1992</v>
      </c>
      <c r="E3351" s="1">
        <v>41829</v>
      </c>
      <c r="F3351" s="1">
        <v>41835</v>
      </c>
      <c r="G3351" t="s">
        <v>22</v>
      </c>
      <c r="H3351" s="6">
        <v>10.368</v>
      </c>
      <c r="I3351">
        <v>2</v>
      </c>
      <c r="J3351">
        <v>0.2</v>
      </c>
      <c r="K3351" s="6">
        <v>3.6288</v>
      </c>
      <c r="L3351">
        <f>YEAR(Table1[[#This Row],[Ship Date]])</f>
        <v>2014</v>
      </c>
      <c r="M3351" t="str">
        <f>TEXT(Table1[[#This Row],[Ship Date]],"mmm")</f>
        <v>Jul</v>
      </c>
      <c r="N3351">
        <f>ROUNDUP(MONTH(Table1[[#This Row],[Ship Date]])/3,0)</f>
        <v>3</v>
      </c>
    </row>
    <row r="3352" spans="1:14" x14ac:dyDescent="0.3">
      <c r="A3352">
        <v>3368</v>
      </c>
      <c r="B3352" t="s">
        <v>3909</v>
      </c>
      <c r="C3352" t="s">
        <v>1388</v>
      </c>
      <c r="D3352" t="s">
        <v>3205</v>
      </c>
      <c r="E3352" s="1">
        <v>41829</v>
      </c>
      <c r="F3352" s="1">
        <v>41835</v>
      </c>
      <c r="G3352" t="s">
        <v>22</v>
      </c>
      <c r="H3352" s="6">
        <v>14.352</v>
      </c>
      <c r="I3352">
        <v>3</v>
      </c>
      <c r="J3352">
        <v>0.2</v>
      </c>
      <c r="K3352" s="6">
        <v>4.4850000000000003</v>
      </c>
      <c r="L3352">
        <f>YEAR(Table1[[#This Row],[Ship Date]])</f>
        <v>2014</v>
      </c>
      <c r="M3352" t="str">
        <f>TEXT(Table1[[#This Row],[Ship Date]],"mmm")</f>
        <v>Jul</v>
      </c>
      <c r="N3352">
        <f>ROUNDUP(MONTH(Table1[[#This Row],[Ship Date]])/3,0)</f>
        <v>3</v>
      </c>
    </row>
    <row r="3353" spans="1:14" x14ac:dyDescent="0.3">
      <c r="A3353">
        <v>3369</v>
      </c>
      <c r="B3353" t="s">
        <v>3910</v>
      </c>
      <c r="C3353" t="s">
        <v>2385</v>
      </c>
      <c r="D3353" t="s">
        <v>3911</v>
      </c>
      <c r="E3353" s="1">
        <v>42329</v>
      </c>
      <c r="F3353" s="1">
        <v>42333</v>
      </c>
      <c r="G3353" t="s">
        <v>22</v>
      </c>
      <c r="H3353" s="6">
        <v>141.96</v>
      </c>
      <c r="I3353">
        <v>2</v>
      </c>
      <c r="J3353">
        <v>0</v>
      </c>
      <c r="K3353" s="6">
        <v>41.168399999999998</v>
      </c>
      <c r="L3353">
        <f>YEAR(Table1[[#This Row],[Ship Date]])</f>
        <v>2015</v>
      </c>
      <c r="M3353" t="str">
        <f>TEXT(Table1[[#This Row],[Ship Date]],"mmm")</f>
        <v>Nov</v>
      </c>
      <c r="N3353">
        <f>ROUNDUP(MONTH(Table1[[#This Row],[Ship Date]])/3,0)</f>
        <v>4</v>
      </c>
    </row>
    <row r="3354" spans="1:14" x14ac:dyDescent="0.3">
      <c r="A3354">
        <v>3370</v>
      </c>
      <c r="B3354" t="s">
        <v>3910</v>
      </c>
      <c r="C3354" t="s">
        <v>2385</v>
      </c>
      <c r="D3354" t="s">
        <v>682</v>
      </c>
      <c r="E3354" s="1">
        <v>42329</v>
      </c>
      <c r="F3354" s="1">
        <v>42333</v>
      </c>
      <c r="G3354" t="s">
        <v>22</v>
      </c>
      <c r="H3354" s="6">
        <v>66.048000000000002</v>
      </c>
      <c r="I3354">
        <v>4</v>
      </c>
      <c r="J3354">
        <v>0.2</v>
      </c>
      <c r="K3354" s="6">
        <v>23.116800000000001</v>
      </c>
      <c r="L3354">
        <f>YEAR(Table1[[#This Row],[Ship Date]])</f>
        <v>2015</v>
      </c>
      <c r="M3354" t="str">
        <f>TEXT(Table1[[#This Row],[Ship Date]],"mmm")</f>
        <v>Nov</v>
      </c>
      <c r="N3354">
        <f>ROUNDUP(MONTH(Table1[[#This Row],[Ship Date]])/3,0)</f>
        <v>4</v>
      </c>
    </row>
    <row r="3355" spans="1:14" x14ac:dyDescent="0.3">
      <c r="A3355">
        <v>3371</v>
      </c>
      <c r="B3355" t="s">
        <v>3912</v>
      </c>
      <c r="C3355" t="s">
        <v>2388</v>
      </c>
      <c r="D3355" t="s">
        <v>448</v>
      </c>
      <c r="E3355" s="1">
        <v>42454</v>
      </c>
      <c r="F3355" s="1">
        <v>42454</v>
      </c>
      <c r="G3355" t="s">
        <v>656</v>
      </c>
      <c r="H3355" s="6">
        <v>1287.45</v>
      </c>
      <c r="I3355">
        <v>5</v>
      </c>
      <c r="J3355">
        <v>0</v>
      </c>
      <c r="K3355" s="6">
        <v>244.6155</v>
      </c>
      <c r="L3355">
        <f>YEAR(Table1[[#This Row],[Ship Date]])</f>
        <v>2016</v>
      </c>
      <c r="M3355" t="str">
        <f>TEXT(Table1[[#This Row],[Ship Date]],"mmm")</f>
        <v>Mar</v>
      </c>
      <c r="N3355">
        <f>ROUNDUP(MONTH(Table1[[#This Row],[Ship Date]])/3,0)</f>
        <v>1</v>
      </c>
    </row>
    <row r="3356" spans="1:14" x14ac:dyDescent="0.3">
      <c r="A3356">
        <v>3372</v>
      </c>
      <c r="B3356" t="s">
        <v>3913</v>
      </c>
      <c r="C3356" t="s">
        <v>395</v>
      </c>
      <c r="D3356" t="s">
        <v>2096</v>
      </c>
      <c r="E3356" s="1">
        <v>43001</v>
      </c>
      <c r="F3356" s="1">
        <v>43008</v>
      </c>
      <c r="G3356" t="s">
        <v>22</v>
      </c>
      <c r="H3356" s="6">
        <v>25.824000000000002</v>
      </c>
      <c r="I3356">
        <v>6</v>
      </c>
      <c r="J3356">
        <v>0.2</v>
      </c>
      <c r="K3356" s="6">
        <v>9.0383999999999993</v>
      </c>
      <c r="L3356">
        <f>YEAR(Table1[[#This Row],[Ship Date]])</f>
        <v>2017</v>
      </c>
      <c r="M3356" t="str">
        <f>TEXT(Table1[[#This Row],[Ship Date]],"mmm")</f>
        <v>Sep</v>
      </c>
      <c r="N3356">
        <f>ROUNDUP(MONTH(Table1[[#This Row],[Ship Date]])/3,0)</f>
        <v>3</v>
      </c>
    </row>
    <row r="3357" spans="1:14" x14ac:dyDescent="0.3">
      <c r="A3357">
        <v>3373</v>
      </c>
      <c r="B3357" t="s">
        <v>3913</v>
      </c>
      <c r="C3357" t="s">
        <v>395</v>
      </c>
      <c r="D3357" t="s">
        <v>3457</v>
      </c>
      <c r="E3357" s="1">
        <v>43001</v>
      </c>
      <c r="F3357" s="1">
        <v>43008</v>
      </c>
      <c r="G3357" t="s">
        <v>22</v>
      </c>
      <c r="H3357" s="6">
        <v>160.96</v>
      </c>
      <c r="I3357">
        <v>2</v>
      </c>
      <c r="J3357">
        <v>0</v>
      </c>
      <c r="K3357" s="6">
        <v>48.287999999999997</v>
      </c>
      <c r="L3357">
        <f>YEAR(Table1[[#This Row],[Ship Date]])</f>
        <v>2017</v>
      </c>
      <c r="M3357" t="str">
        <f>TEXT(Table1[[#This Row],[Ship Date]],"mmm")</f>
        <v>Sep</v>
      </c>
      <c r="N3357">
        <f>ROUNDUP(MONTH(Table1[[#This Row],[Ship Date]])/3,0)</f>
        <v>3</v>
      </c>
    </row>
    <row r="3358" spans="1:14" x14ac:dyDescent="0.3">
      <c r="A3358">
        <v>3374</v>
      </c>
      <c r="B3358" t="s">
        <v>3914</v>
      </c>
      <c r="C3358" t="s">
        <v>20</v>
      </c>
      <c r="D3358" t="s">
        <v>3613</v>
      </c>
      <c r="E3358" s="1">
        <v>42342</v>
      </c>
      <c r="F3358" s="1">
        <v>42348</v>
      </c>
      <c r="G3358" t="s">
        <v>22</v>
      </c>
      <c r="H3358" s="6">
        <v>28.44</v>
      </c>
      <c r="I3358">
        <v>3</v>
      </c>
      <c r="J3358">
        <v>0</v>
      </c>
      <c r="K3358" s="6">
        <v>11.375999999999999</v>
      </c>
      <c r="L3358">
        <f>YEAR(Table1[[#This Row],[Ship Date]])</f>
        <v>2015</v>
      </c>
      <c r="M3358" t="str">
        <f>TEXT(Table1[[#This Row],[Ship Date]],"mmm")</f>
        <v>Dec</v>
      </c>
      <c r="N3358">
        <f>ROUNDUP(MONTH(Table1[[#This Row],[Ship Date]])/3,0)</f>
        <v>4</v>
      </c>
    </row>
    <row r="3359" spans="1:14" x14ac:dyDescent="0.3">
      <c r="A3359">
        <v>3375</v>
      </c>
      <c r="B3359" t="s">
        <v>3914</v>
      </c>
      <c r="C3359" t="s">
        <v>20</v>
      </c>
      <c r="D3359" t="s">
        <v>793</v>
      </c>
      <c r="E3359" s="1">
        <v>42342</v>
      </c>
      <c r="F3359" s="1">
        <v>42348</v>
      </c>
      <c r="G3359" t="s">
        <v>22</v>
      </c>
      <c r="H3359" s="6">
        <v>364.41</v>
      </c>
      <c r="I3359">
        <v>5</v>
      </c>
      <c r="J3359">
        <v>0.1</v>
      </c>
      <c r="K3359" s="6">
        <v>8.0980000000000008</v>
      </c>
      <c r="L3359">
        <f>YEAR(Table1[[#This Row],[Ship Date]])</f>
        <v>2015</v>
      </c>
      <c r="M3359" t="str">
        <f>TEXT(Table1[[#This Row],[Ship Date]],"mmm")</f>
        <v>Dec</v>
      </c>
      <c r="N3359">
        <f>ROUNDUP(MONTH(Table1[[#This Row],[Ship Date]])/3,0)</f>
        <v>4</v>
      </c>
    </row>
    <row r="3360" spans="1:14" x14ac:dyDescent="0.3">
      <c r="A3360">
        <v>3376</v>
      </c>
      <c r="B3360" t="s">
        <v>3914</v>
      </c>
      <c r="C3360" t="s">
        <v>20</v>
      </c>
      <c r="D3360" t="s">
        <v>868</v>
      </c>
      <c r="E3360" s="1">
        <v>42342</v>
      </c>
      <c r="F3360" s="1">
        <v>42348</v>
      </c>
      <c r="G3360" t="s">
        <v>22</v>
      </c>
      <c r="H3360" s="6">
        <v>39.96</v>
      </c>
      <c r="I3360">
        <v>4</v>
      </c>
      <c r="J3360">
        <v>0</v>
      </c>
      <c r="K3360" s="6">
        <v>10.3896</v>
      </c>
      <c r="L3360">
        <f>YEAR(Table1[[#This Row],[Ship Date]])</f>
        <v>2015</v>
      </c>
      <c r="M3360" t="str">
        <f>TEXT(Table1[[#This Row],[Ship Date]],"mmm")</f>
        <v>Dec</v>
      </c>
      <c r="N3360">
        <f>ROUNDUP(MONTH(Table1[[#This Row],[Ship Date]])/3,0)</f>
        <v>4</v>
      </c>
    </row>
    <row r="3361" spans="1:14" x14ac:dyDescent="0.3">
      <c r="A3361">
        <v>3377</v>
      </c>
      <c r="B3361" t="s">
        <v>3914</v>
      </c>
      <c r="C3361" t="s">
        <v>20</v>
      </c>
      <c r="D3361" t="s">
        <v>467</v>
      </c>
      <c r="E3361" s="1">
        <v>42342</v>
      </c>
      <c r="F3361" s="1">
        <v>42348</v>
      </c>
      <c r="G3361" t="s">
        <v>22</v>
      </c>
      <c r="H3361" s="6">
        <v>361.76400000000001</v>
      </c>
      <c r="I3361">
        <v>2</v>
      </c>
      <c r="J3361">
        <v>0.1</v>
      </c>
      <c r="K3361" s="6">
        <v>68.333200000000005</v>
      </c>
      <c r="L3361">
        <f>YEAR(Table1[[#This Row],[Ship Date]])</f>
        <v>2015</v>
      </c>
      <c r="M3361" t="str">
        <f>TEXT(Table1[[#This Row],[Ship Date]],"mmm")</f>
        <v>Dec</v>
      </c>
      <c r="N3361">
        <f>ROUNDUP(MONTH(Table1[[#This Row],[Ship Date]])/3,0)</f>
        <v>4</v>
      </c>
    </row>
    <row r="3362" spans="1:14" x14ac:dyDescent="0.3">
      <c r="A3362">
        <v>3378</v>
      </c>
      <c r="B3362" t="s">
        <v>3915</v>
      </c>
      <c r="C3362" t="s">
        <v>3916</v>
      </c>
      <c r="D3362" t="s">
        <v>2223</v>
      </c>
      <c r="E3362" s="1">
        <v>42675</v>
      </c>
      <c r="F3362" s="1">
        <v>42678</v>
      </c>
      <c r="G3362" t="s">
        <v>82</v>
      </c>
      <c r="H3362" s="6">
        <v>111.672</v>
      </c>
      <c r="I3362">
        <v>9</v>
      </c>
      <c r="J3362">
        <v>0.2</v>
      </c>
      <c r="K3362" s="6">
        <v>6.9794999999999998</v>
      </c>
      <c r="L3362">
        <f>YEAR(Table1[[#This Row],[Ship Date]])</f>
        <v>2016</v>
      </c>
      <c r="M3362" t="str">
        <f>TEXT(Table1[[#This Row],[Ship Date]],"mmm")</f>
        <v>Nov</v>
      </c>
      <c r="N3362">
        <f>ROUNDUP(MONTH(Table1[[#This Row],[Ship Date]])/3,0)</f>
        <v>4</v>
      </c>
    </row>
    <row r="3363" spans="1:14" x14ac:dyDescent="0.3">
      <c r="A3363">
        <v>3379</v>
      </c>
      <c r="B3363" t="s">
        <v>3917</v>
      </c>
      <c r="C3363" t="s">
        <v>781</v>
      </c>
      <c r="D3363" t="s">
        <v>3451</v>
      </c>
      <c r="E3363" s="1">
        <v>42811</v>
      </c>
      <c r="F3363" s="1">
        <v>42815</v>
      </c>
      <c r="G3363" t="s">
        <v>22</v>
      </c>
      <c r="H3363" s="6">
        <v>13.776</v>
      </c>
      <c r="I3363">
        <v>6</v>
      </c>
      <c r="J3363">
        <v>0.8</v>
      </c>
      <c r="K3363" s="6">
        <v>-22.041599999999999</v>
      </c>
      <c r="L3363">
        <f>YEAR(Table1[[#This Row],[Ship Date]])</f>
        <v>2017</v>
      </c>
      <c r="M3363" t="str">
        <f>TEXT(Table1[[#This Row],[Ship Date]],"mmm")</f>
        <v>Mar</v>
      </c>
      <c r="N3363">
        <f>ROUNDUP(MONTH(Table1[[#This Row],[Ship Date]])/3,0)</f>
        <v>1</v>
      </c>
    </row>
    <row r="3364" spans="1:14" x14ac:dyDescent="0.3">
      <c r="A3364">
        <v>3380</v>
      </c>
      <c r="B3364" t="s">
        <v>3917</v>
      </c>
      <c r="C3364" t="s">
        <v>781</v>
      </c>
      <c r="D3364" t="s">
        <v>3918</v>
      </c>
      <c r="E3364" s="1">
        <v>42811</v>
      </c>
      <c r="F3364" s="1">
        <v>42815</v>
      </c>
      <c r="G3364" t="s">
        <v>22</v>
      </c>
      <c r="H3364" s="6">
        <v>10.272</v>
      </c>
      <c r="I3364">
        <v>3</v>
      </c>
      <c r="J3364">
        <v>0.2</v>
      </c>
      <c r="K3364" s="6">
        <v>3.21</v>
      </c>
      <c r="L3364">
        <f>YEAR(Table1[[#This Row],[Ship Date]])</f>
        <v>2017</v>
      </c>
      <c r="M3364" t="str">
        <f>TEXT(Table1[[#This Row],[Ship Date]],"mmm")</f>
        <v>Mar</v>
      </c>
      <c r="N3364">
        <f>ROUNDUP(MONTH(Table1[[#This Row],[Ship Date]])/3,0)</f>
        <v>1</v>
      </c>
    </row>
    <row r="3365" spans="1:14" x14ac:dyDescent="0.3">
      <c r="A3365">
        <v>3381</v>
      </c>
      <c r="B3365" t="s">
        <v>3919</v>
      </c>
      <c r="C3365" t="s">
        <v>628</v>
      </c>
      <c r="D3365" t="s">
        <v>3920</v>
      </c>
      <c r="E3365" s="1">
        <v>43062</v>
      </c>
      <c r="F3365" s="1">
        <v>43063</v>
      </c>
      <c r="G3365" t="s">
        <v>82</v>
      </c>
      <c r="H3365" s="6">
        <v>24.047999999999998</v>
      </c>
      <c r="I3365">
        <v>9</v>
      </c>
      <c r="J3365">
        <v>0.2</v>
      </c>
      <c r="K3365" s="6">
        <v>7.2144000000000004</v>
      </c>
      <c r="L3365">
        <f>YEAR(Table1[[#This Row],[Ship Date]])</f>
        <v>2017</v>
      </c>
      <c r="M3365" t="str">
        <f>TEXT(Table1[[#This Row],[Ship Date]],"mmm")</f>
        <v>Nov</v>
      </c>
      <c r="N3365">
        <f>ROUNDUP(MONTH(Table1[[#This Row],[Ship Date]])/3,0)</f>
        <v>4</v>
      </c>
    </row>
    <row r="3366" spans="1:14" x14ac:dyDescent="0.3">
      <c r="A3366">
        <v>3382</v>
      </c>
      <c r="B3366" t="s">
        <v>3921</v>
      </c>
      <c r="C3366" t="s">
        <v>1871</v>
      </c>
      <c r="D3366" t="s">
        <v>282</v>
      </c>
      <c r="E3366" s="1">
        <v>42974</v>
      </c>
      <c r="F3366" s="1">
        <v>42977</v>
      </c>
      <c r="G3366" t="s">
        <v>82</v>
      </c>
      <c r="H3366" s="6">
        <v>2.8959999999999999</v>
      </c>
      <c r="I3366">
        <v>1</v>
      </c>
      <c r="J3366">
        <v>0.2</v>
      </c>
      <c r="K3366" s="6">
        <v>0.97740000000000005</v>
      </c>
      <c r="L3366">
        <f>YEAR(Table1[[#This Row],[Ship Date]])</f>
        <v>2017</v>
      </c>
      <c r="M3366" t="str">
        <f>TEXT(Table1[[#This Row],[Ship Date]],"mmm")</f>
        <v>Aug</v>
      </c>
      <c r="N3366">
        <f>ROUNDUP(MONTH(Table1[[#This Row],[Ship Date]])/3,0)</f>
        <v>3</v>
      </c>
    </row>
    <row r="3367" spans="1:14" x14ac:dyDescent="0.3">
      <c r="A3367">
        <v>3383</v>
      </c>
      <c r="B3367" t="s">
        <v>3922</v>
      </c>
      <c r="C3367" t="s">
        <v>1479</v>
      </c>
      <c r="D3367" t="s">
        <v>3062</v>
      </c>
      <c r="E3367" s="1">
        <v>42342</v>
      </c>
      <c r="F3367" s="1">
        <v>42347</v>
      </c>
      <c r="G3367" t="s">
        <v>14</v>
      </c>
      <c r="H3367" s="6">
        <v>17.940000000000001</v>
      </c>
      <c r="I3367">
        <v>3</v>
      </c>
      <c r="J3367">
        <v>0</v>
      </c>
      <c r="K3367" s="6">
        <v>8.7905999999999995</v>
      </c>
      <c r="L3367">
        <f>YEAR(Table1[[#This Row],[Ship Date]])</f>
        <v>2015</v>
      </c>
      <c r="M3367" t="str">
        <f>TEXT(Table1[[#This Row],[Ship Date]],"mmm")</f>
        <v>Dec</v>
      </c>
      <c r="N3367">
        <f>ROUNDUP(MONTH(Table1[[#This Row],[Ship Date]])/3,0)</f>
        <v>4</v>
      </c>
    </row>
    <row r="3368" spans="1:14" x14ac:dyDescent="0.3">
      <c r="A3368">
        <v>3384</v>
      </c>
      <c r="B3368" t="s">
        <v>3922</v>
      </c>
      <c r="C3368" t="s">
        <v>1479</v>
      </c>
      <c r="D3368" t="s">
        <v>3923</v>
      </c>
      <c r="E3368" s="1">
        <v>42342</v>
      </c>
      <c r="F3368" s="1">
        <v>42347</v>
      </c>
      <c r="G3368" t="s">
        <v>14</v>
      </c>
      <c r="H3368" s="6">
        <v>384.17399999999998</v>
      </c>
      <c r="I3368">
        <v>7</v>
      </c>
      <c r="J3368">
        <v>0.1</v>
      </c>
      <c r="K3368" s="6">
        <v>29.880199999999999</v>
      </c>
      <c r="L3368">
        <f>YEAR(Table1[[#This Row],[Ship Date]])</f>
        <v>2015</v>
      </c>
      <c r="M3368" t="str">
        <f>TEXT(Table1[[#This Row],[Ship Date]],"mmm")</f>
        <v>Dec</v>
      </c>
      <c r="N3368">
        <f>ROUNDUP(MONTH(Table1[[#This Row],[Ship Date]])/3,0)</f>
        <v>4</v>
      </c>
    </row>
    <row r="3369" spans="1:14" x14ac:dyDescent="0.3">
      <c r="A3369">
        <v>3385</v>
      </c>
      <c r="B3369" t="s">
        <v>3922</v>
      </c>
      <c r="C3369" t="s">
        <v>1479</v>
      </c>
      <c r="D3369" t="s">
        <v>1922</v>
      </c>
      <c r="E3369" s="1">
        <v>42342</v>
      </c>
      <c r="F3369" s="1">
        <v>42347</v>
      </c>
      <c r="G3369" t="s">
        <v>14</v>
      </c>
      <c r="H3369" s="6">
        <v>1799.75</v>
      </c>
      <c r="I3369">
        <v>5</v>
      </c>
      <c r="J3369">
        <v>0</v>
      </c>
      <c r="K3369" s="6">
        <v>539.92499999999995</v>
      </c>
      <c r="L3369">
        <f>YEAR(Table1[[#This Row],[Ship Date]])</f>
        <v>2015</v>
      </c>
      <c r="M3369" t="str">
        <f>TEXT(Table1[[#This Row],[Ship Date]],"mmm")</f>
        <v>Dec</v>
      </c>
      <c r="N3369">
        <f>ROUNDUP(MONTH(Table1[[#This Row],[Ship Date]])/3,0)</f>
        <v>4</v>
      </c>
    </row>
    <row r="3370" spans="1:14" x14ac:dyDescent="0.3">
      <c r="A3370">
        <v>3386</v>
      </c>
      <c r="B3370" t="s">
        <v>3924</v>
      </c>
      <c r="C3370" t="s">
        <v>3447</v>
      </c>
      <c r="D3370" t="s">
        <v>506</v>
      </c>
      <c r="E3370" s="1">
        <v>43015</v>
      </c>
      <c r="F3370" s="1">
        <v>43019</v>
      </c>
      <c r="G3370" t="s">
        <v>22</v>
      </c>
      <c r="H3370" s="6">
        <v>580.67200000000003</v>
      </c>
      <c r="I3370">
        <v>4</v>
      </c>
      <c r="J3370">
        <v>0.2</v>
      </c>
      <c r="K3370" s="6">
        <v>65.325599999999994</v>
      </c>
      <c r="L3370">
        <f>YEAR(Table1[[#This Row],[Ship Date]])</f>
        <v>2017</v>
      </c>
      <c r="M3370" t="str">
        <f>TEXT(Table1[[#This Row],[Ship Date]],"mmm")</f>
        <v>Oct</v>
      </c>
      <c r="N3370">
        <f>ROUNDUP(MONTH(Table1[[#This Row],[Ship Date]])/3,0)</f>
        <v>4</v>
      </c>
    </row>
    <row r="3371" spans="1:14" x14ac:dyDescent="0.3">
      <c r="A3371">
        <v>3387</v>
      </c>
      <c r="B3371" t="s">
        <v>3924</v>
      </c>
      <c r="C3371" t="s">
        <v>3447</v>
      </c>
      <c r="D3371" t="s">
        <v>1119</v>
      </c>
      <c r="E3371" s="1">
        <v>43015</v>
      </c>
      <c r="F3371" s="1">
        <v>43019</v>
      </c>
      <c r="G3371" t="s">
        <v>22</v>
      </c>
      <c r="H3371" s="6">
        <v>18.936</v>
      </c>
      <c r="I3371">
        <v>3</v>
      </c>
      <c r="J3371">
        <v>0.2</v>
      </c>
      <c r="K3371" s="6">
        <v>5.9175000000000004</v>
      </c>
      <c r="L3371">
        <f>YEAR(Table1[[#This Row],[Ship Date]])</f>
        <v>2017</v>
      </c>
      <c r="M3371" t="str">
        <f>TEXT(Table1[[#This Row],[Ship Date]],"mmm")</f>
        <v>Oct</v>
      </c>
      <c r="N3371">
        <f>ROUNDUP(MONTH(Table1[[#This Row],[Ship Date]])/3,0)</f>
        <v>4</v>
      </c>
    </row>
    <row r="3372" spans="1:14" x14ac:dyDescent="0.3">
      <c r="A3372">
        <v>3388</v>
      </c>
      <c r="B3372" t="s">
        <v>3924</v>
      </c>
      <c r="C3372" t="s">
        <v>3447</v>
      </c>
      <c r="D3372" t="s">
        <v>1854</v>
      </c>
      <c r="E3372" s="1">
        <v>43015</v>
      </c>
      <c r="F3372" s="1">
        <v>43019</v>
      </c>
      <c r="G3372" t="s">
        <v>22</v>
      </c>
      <c r="H3372" s="6">
        <v>222.38399999999999</v>
      </c>
      <c r="I3372">
        <v>2</v>
      </c>
      <c r="J3372">
        <v>0.2</v>
      </c>
      <c r="K3372" s="6">
        <v>16.678799999999999</v>
      </c>
      <c r="L3372">
        <f>YEAR(Table1[[#This Row],[Ship Date]])</f>
        <v>2017</v>
      </c>
      <c r="M3372" t="str">
        <f>TEXT(Table1[[#This Row],[Ship Date]],"mmm")</f>
        <v>Oct</v>
      </c>
      <c r="N3372">
        <f>ROUNDUP(MONTH(Table1[[#This Row],[Ship Date]])/3,0)</f>
        <v>4</v>
      </c>
    </row>
    <row r="3373" spans="1:14" x14ac:dyDescent="0.3">
      <c r="A3373">
        <v>3389</v>
      </c>
      <c r="B3373" t="s">
        <v>3924</v>
      </c>
      <c r="C3373" t="s">
        <v>3447</v>
      </c>
      <c r="D3373" t="s">
        <v>1939</v>
      </c>
      <c r="E3373" s="1">
        <v>43015</v>
      </c>
      <c r="F3373" s="1">
        <v>43019</v>
      </c>
      <c r="G3373" t="s">
        <v>22</v>
      </c>
      <c r="H3373" s="6">
        <v>50.454000000000001</v>
      </c>
      <c r="I3373">
        <v>6</v>
      </c>
      <c r="J3373">
        <v>0.7</v>
      </c>
      <c r="K3373" s="6">
        <v>-33.636000000000003</v>
      </c>
      <c r="L3373">
        <f>YEAR(Table1[[#This Row],[Ship Date]])</f>
        <v>2017</v>
      </c>
      <c r="M3373" t="str">
        <f>TEXT(Table1[[#This Row],[Ship Date]],"mmm")</f>
        <v>Oct</v>
      </c>
      <c r="N3373">
        <f>ROUNDUP(MONTH(Table1[[#This Row],[Ship Date]])/3,0)</f>
        <v>4</v>
      </c>
    </row>
    <row r="3374" spans="1:14" x14ac:dyDescent="0.3">
      <c r="A3374">
        <v>3390</v>
      </c>
      <c r="B3374" t="s">
        <v>3924</v>
      </c>
      <c r="C3374" t="s">
        <v>3447</v>
      </c>
      <c r="D3374" t="s">
        <v>2104</v>
      </c>
      <c r="E3374" s="1">
        <v>43015</v>
      </c>
      <c r="F3374" s="1">
        <v>43019</v>
      </c>
      <c r="G3374" t="s">
        <v>22</v>
      </c>
      <c r="H3374" s="6">
        <v>154.76400000000001</v>
      </c>
      <c r="I3374">
        <v>3</v>
      </c>
      <c r="J3374">
        <v>0.4</v>
      </c>
      <c r="K3374" s="6">
        <v>-36.111600000000003</v>
      </c>
      <c r="L3374">
        <f>YEAR(Table1[[#This Row],[Ship Date]])</f>
        <v>2017</v>
      </c>
      <c r="M3374" t="str">
        <f>TEXT(Table1[[#This Row],[Ship Date]],"mmm")</f>
        <v>Oct</v>
      </c>
      <c r="N3374">
        <f>ROUNDUP(MONTH(Table1[[#This Row],[Ship Date]])/3,0)</f>
        <v>4</v>
      </c>
    </row>
    <row r="3375" spans="1:14" x14ac:dyDescent="0.3">
      <c r="A3375">
        <v>3391</v>
      </c>
      <c r="B3375" t="s">
        <v>3925</v>
      </c>
      <c r="C3375" t="s">
        <v>2679</v>
      </c>
      <c r="D3375" t="s">
        <v>3484</v>
      </c>
      <c r="E3375" s="1">
        <v>42819</v>
      </c>
      <c r="F3375" s="1">
        <v>42824</v>
      </c>
      <c r="G3375" t="s">
        <v>14</v>
      </c>
      <c r="H3375" s="6">
        <v>6.8479999999999999</v>
      </c>
      <c r="I3375">
        <v>2</v>
      </c>
      <c r="J3375">
        <v>0.2</v>
      </c>
      <c r="K3375" s="6">
        <v>2.14</v>
      </c>
      <c r="L3375">
        <f>YEAR(Table1[[#This Row],[Ship Date]])</f>
        <v>2017</v>
      </c>
      <c r="M3375" t="str">
        <f>TEXT(Table1[[#This Row],[Ship Date]],"mmm")</f>
        <v>Mar</v>
      </c>
      <c r="N3375">
        <f>ROUNDUP(MONTH(Table1[[#This Row],[Ship Date]])/3,0)</f>
        <v>1</v>
      </c>
    </row>
    <row r="3376" spans="1:14" x14ac:dyDescent="0.3">
      <c r="A3376">
        <v>3392</v>
      </c>
      <c r="B3376" t="s">
        <v>3926</v>
      </c>
      <c r="C3376" t="s">
        <v>1697</v>
      </c>
      <c r="D3376" t="s">
        <v>1320</v>
      </c>
      <c r="E3376" s="1">
        <v>41860</v>
      </c>
      <c r="F3376" s="1">
        <v>41864</v>
      </c>
      <c r="G3376" t="s">
        <v>22</v>
      </c>
      <c r="H3376" s="6">
        <v>1091.1679999999999</v>
      </c>
      <c r="I3376">
        <v>4</v>
      </c>
      <c r="J3376">
        <v>0.2</v>
      </c>
      <c r="K3376" s="6">
        <v>68.197999999999993</v>
      </c>
      <c r="L3376">
        <f>YEAR(Table1[[#This Row],[Ship Date]])</f>
        <v>2014</v>
      </c>
      <c r="M3376" t="str">
        <f>TEXT(Table1[[#This Row],[Ship Date]],"mmm")</f>
        <v>Aug</v>
      </c>
      <c r="N3376">
        <f>ROUNDUP(MONTH(Table1[[#This Row],[Ship Date]])/3,0)</f>
        <v>3</v>
      </c>
    </row>
    <row r="3377" spans="1:14" x14ac:dyDescent="0.3">
      <c r="A3377">
        <v>3393</v>
      </c>
      <c r="B3377" t="s">
        <v>3926</v>
      </c>
      <c r="C3377" t="s">
        <v>1697</v>
      </c>
      <c r="D3377" t="s">
        <v>2386</v>
      </c>
      <c r="E3377" s="1">
        <v>41860</v>
      </c>
      <c r="F3377" s="1">
        <v>41864</v>
      </c>
      <c r="G3377" t="s">
        <v>22</v>
      </c>
      <c r="H3377" s="6">
        <v>219.16800000000001</v>
      </c>
      <c r="I3377">
        <v>2</v>
      </c>
      <c r="J3377">
        <v>0.2</v>
      </c>
      <c r="K3377" s="6">
        <v>-43.833599999999997</v>
      </c>
      <c r="L3377">
        <f>YEAR(Table1[[#This Row],[Ship Date]])</f>
        <v>2014</v>
      </c>
      <c r="M3377" t="str">
        <f>TEXT(Table1[[#This Row],[Ship Date]],"mmm")</f>
        <v>Aug</v>
      </c>
      <c r="N3377">
        <f>ROUNDUP(MONTH(Table1[[#This Row],[Ship Date]])/3,0)</f>
        <v>3</v>
      </c>
    </row>
    <row r="3378" spans="1:14" x14ac:dyDescent="0.3">
      <c r="A3378">
        <v>3394</v>
      </c>
      <c r="B3378" t="s">
        <v>3927</v>
      </c>
      <c r="C3378" t="s">
        <v>3847</v>
      </c>
      <c r="D3378" t="s">
        <v>2172</v>
      </c>
      <c r="E3378" s="1">
        <v>41965</v>
      </c>
      <c r="F3378" s="1">
        <v>41968</v>
      </c>
      <c r="G3378" t="s">
        <v>82</v>
      </c>
      <c r="H3378" s="6">
        <v>6.9279999999999999</v>
      </c>
      <c r="I3378">
        <v>1</v>
      </c>
      <c r="J3378">
        <v>0.8</v>
      </c>
      <c r="K3378" s="6">
        <v>-11.0848</v>
      </c>
      <c r="L3378">
        <f>YEAR(Table1[[#This Row],[Ship Date]])</f>
        <v>2014</v>
      </c>
      <c r="M3378" t="str">
        <f>TEXT(Table1[[#This Row],[Ship Date]],"mmm")</f>
        <v>Nov</v>
      </c>
      <c r="N3378">
        <f>ROUNDUP(MONTH(Table1[[#This Row],[Ship Date]])/3,0)</f>
        <v>4</v>
      </c>
    </row>
    <row r="3379" spans="1:14" x14ac:dyDescent="0.3">
      <c r="A3379">
        <v>3395</v>
      </c>
      <c r="B3379" t="s">
        <v>3928</v>
      </c>
      <c r="C3379" t="s">
        <v>2272</v>
      </c>
      <c r="D3379" t="s">
        <v>3066</v>
      </c>
      <c r="E3379" s="1">
        <v>42896</v>
      </c>
      <c r="F3379" s="1">
        <v>42896</v>
      </c>
      <c r="G3379" t="s">
        <v>656</v>
      </c>
      <c r="H3379" s="6">
        <v>40.031999999999996</v>
      </c>
      <c r="I3379">
        <v>6</v>
      </c>
      <c r="J3379">
        <v>0.2</v>
      </c>
      <c r="K3379" s="6">
        <v>15.012</v>
      </c>
      <c r="L3379">
        <f>YEAR(Table1[[#This Row],[Ship Date]])</f>
        <v>2017</v>
      </c>
      <c r="M3379" t="str">
        <f>TEXT(Table1[[#This Row],[Ship Date]],"mmm")</f>
        <v>Jun</v>
      </c>
      <c r="N3379">
        <f>ROUNDUP(MONTH(Table1[[#This Row],[Ship Date]])/3,0)</f>
        <v>2</v>
      </c>
    </row>
    <row r="3380" spans="1:14" x14ac:dyDescent="0.3">
      <c r="A3380">
        <v>3396</v>
      </c>
      <c r="B3380" t="s">
        <v>3929</v>
      </c>
      <c r="C3380" t="s">
        <v>2907</v>
      </c>
      <c r="D3380" t="s">
        <v>3503</v>
      </c>
      <c r="E3380" s="1">
        <v>42917</v>
      </c>
      <c r="F3380" s="1">
        <v>42924</v>
      </c>
      <c r="G3380" t="s">
        <v>22</v>
      </c>
      <c r="H3380" s="6">
        <v>443.92</v>
      </c>
      <c r="I3380">
        <v>4</v>
      </c>
      <c r="J3380">
        <v>0</v>
      </c>
      <c r="K3380" s="6">
        <v>13.317600000000001</v>
      </c>
      <c r="L3380">
        <f>YEAR(Table1[[#This Row],[Ship Date]])</f>
        <v>2017</v>
      </c>
      <c r="M3380" t="str">
        <f>TEXT(Table1[[#This Row],[Ship Date]],"mmm")</f>
        <v>Jul</v>
      </c>
      <c r="N3380">
        <f>ROUNDUP(MONTH(Table1[[#This Row],[Ship Date]])/3,0)</f>
        <v>3</v>
      </c>
    </row>
    <row r="3381" spans="1:14" x14ac:dyDescent="0.3">
      <c r="A3381">
        <v>3397</v>
      </c>
      <c r="B3381" t="s">
        <v>3929</v>
      </c>
      <c r="C3381" t="s">
        <v>2907</v>
      </c>
      <c r="D3381" t="s">
        <v>38</v>
      </c>
      <c r="E3381" s="1">
        <v>42917</v>
      </c>
      <c r="F3381" s="1">
        <v>42924</v>
      </c>
      <c r="G3381" t="s">
        <v>22</v>
      </c>
      <c r="H3381" s="6">
        <v>169.99</v>
      </c>
      <c r="I3381">
        <v>1</v>
      </c>
      <c r="J3381">
        <v>0</v>
      </c>
      <c r="K3381" s="6">
        <v>78.195400000000006</v>
      </c>
      <c r="L3381">
        <f>YEAR(Table1[[#This Row],[Ship Date]])</f>
        <v>2017</v>
      </c>
      <c r="M3381" t="str">
        <f>TEXT(Table1[[#This Row],[Ship Date]],"mmm")</f>
        <v>Jul</v>
      </c>
      <c r="N3381">
        <f>ROUNDUP(MONTH(Table1[[#This Row],[Ship Date]])/3,0)</f>
        <v>3</v>
      </c>
    </row>
    <row r="3382" spans="1:14" x14ac:dyDescent="0.3">
      <c r="A3382">
        <v>3398</v>
      </c>
      <c r="B3382" t="s">
        <v>3929</v>
      </c>
      <c r="C3382" t="s">
        <v>2907</v>
      </c>
      <c r="D3382" t="s">
        <v>988</v>
      </c>
      <c r="E3382" s="1">
        <v>42917</v>
      </c>
      <c r="F3382" s="1">
        <v>42924</v>
      </c>
      <c r="G3382" t="s">
        <v>22</v>
      </c>
      <c r="H3382" s="6">
        <v>25.92</v>
      </c>
      <c r="I3382">
        <v>4</v>
      </c>
      <c r="J3382">
        <v>0</v>
      </c>
      <c r="K3382" s="6">
        <v>12.441599999999999</v>
      </c>
      <c r="L3382">
        <f>YEAR(Table1[[#This Row],[Ship Date]])</f>
        <v>2017</v>
      </c>
      <c r="M3382" t="str">
        <f>TEXT(Table1[[#This Row],[Ship Date]],"mmm")</f>
        <v>Jul</v>
      </c>
      <c r="N3382">
        <f>ROUNDUP(MONTH(Table1[[#This Row],[Ship Date]])/3,0)</f>
        <v>3</v>
      </c>
    </row>
    <row r="3383" spans="1:14" x14ac:dyDescent="0.3">
      <c r="A3383">
        <v>3399</v>
      </c>
      <c r="B3383" t="s">
        <v>3930</v>
      </c>
      <c r="C3383" t="s">
        <v>3931</v>
      </c>
      <c r="D3383" t="s">
        <v>1424</v>
      </c>
      <c r="E3383" s="1">
        <v>41964</v>
      </c>
      <c r="F3383" s="1">
        <v>41969</v>
      </c>
      <c r="G3383" t="s">
        <v>22</v>
      </c>
      <c r="H3383" s="6">
        <v>36.99</v>
      </c>
      <c r="I3383">
        <v>1</v>
      </c>
      <c r="J3383">
        <v>0</v>
      </c>
      <c r="K3383" s="6">
        <v>9.9872999999999994</v>
      </c>
      <c r="L3383">
        <f>YEAR(Table1[[#This Row],[Ship Date]])</f>
        <v>2014</v>
      </c>
      <c r="M3383" t="str">
        <f>TEXT(Table1[[#This Row],[Ship Date]],"mmm")</f>
        <v>Nov</v>
      </c>
      <c r="N3383">
        <f>ROUNDUP(MONTH(Table1[[#This Row],[Ship Date]])/3,0)</f>
        <v>4</v>
      </c>
    </row>
    <row r="3384" spans="1:14" x14ac:dyDescent="0.3">
      <c r="A3384">
        <v>3400</v>
      </c>
      <c r="B3384" t="s">
        <v>3930</v>
      </c>
      <c r="C3384" t="s">
        <v>3931</v>
      </c>
      <c r="D3384" t="s">
        <v>2394</v>
      </c>
      <c r="E3384" s="1">
        <v>41964</v>
      </c>
      <c r="F3384" s="1">
        <v>41969</v>
      </c>
      <c r="G3384" t="s">
        <v>22</v>
      </c>
      <c r="H3384" s="6">
        <v>629.1</v>
      </c>
      <c r="I3384">
        <v>6</v>
      </c>
      <c r="J3384">
        <v>0</v>
      </c>
      <c r="K3384" s="6">
        <v>301.96800000000002</v>
      </c>
      <c r="L3384">
        <f>YEAR(Table1[[#This Row],[Ship Date]])</f>
        <v>2014</v>
      </c>
      <c r="M3384" t="str">
        <f>TEXT(Table1[[#This Row],[Ship Date]],"mmm")</f>
        <v>Nov</v>
      </c>
      <c r="N3384">
        <f>ROUNDUP(MONTH(Table1[[#This Row],[Ship Date]])/3,0)</f>
        <v>4</v>
      </c>
    </row>
    <row r="3385" spans="1:14" x14ac:dyDescent="0.3">
      <c r="A3385">
        <v>3401</v>
      </c>
      <c r="B3385" t="s">
        <v>3930</v>
      </c>
      <c r="C3385" t="s">
        <v>3931</v>
      </c>
      <c r="D3385" t="s">
        <v>1136</v>
      </c>
      <c r="E3385" s="1">
        <v>41964</v>
      </c>
      <c r="F3385" s="1">
        <v>41969</v>
      </c>
      <c r="G3385" t="s">
        <v>22</v>
      </c>
      <c r="H3385" s="6">
        <v>193.95</v>
      </c>
      <c r="I3385">
        <v>3</v>
      </c>
      <c r="J3385">
        <v>0</v>
      </c>
      <c r="K3385" s="6">
        <v>9.6974999999999998</v>
      </c>
      <c r="L3385">
        <f>YEAR(Table1[[#This Row],[Ship Date]])</f>
        <v>2014</v>
      </c>
      <c r="M3385" t="str">
        <f>TEXT(Table1[[#This Row],[Ship Date]],"mmm")</f>
        <v>Nov</v>
      </c>
      <c r="N3385">
        <f>ROUNDUP(MONTH(Table1[[#This Row],[Ship Date]])/3,0)</f>
        <v>4</v>
      </c>
    </row>
    <row r="3386" spans="1:14" x14ac:dyDescent="0.3">
      <c r="A3386">
        <v>3402</v>
      </c>
      <c r="B3386" t="s">
        <v>3930</v>
      </c>
      <c r="C3386" t="s">
        <v>3931</v>
      </c>
      <c r="D3386" t="s">
        <v>27</v>
      </c>
      <c r="E3386" s="1">
        <v>41964</v>
      </c>
      <c r="F3386" s="1">
        <v>41969</v>
      </c>
      <c r="G3386" t="s">
        <v>22</v>
      </c>
      <c r="H3386" s="6">
        <v>5.46</v>
      </c>
      <c r="I3386">
        <v>3</v>
      </c>
      <c r="J3386">
        <v>0</v>
      </c>
      <c r="K3386" s="6">
        <v>1.4742</v>
      </c>
      <c r="L3386">
        <f>YEAR(Table1[[#This Row],[Ship Date]])</f>
        <v>2014</v>
      </c>
      <c r="M3386" t="str">
        <f>TEXT(Table1[[#This Row],[Ship Date]],"mmm")</f>
        <v>Nov</v>
      </c>
      <c r="N3386">
        <f>ROUNDUP(MONTH(Table1[[#This Row],[Ship Date]])/3,0)</f>
        <v>4</v>
      </c>
    </row>
    <row r="3387" spans="1:14" x14ac:dyDescent="0.3">
      <c r="A3387">
        <v>3403</v>
      </c>
      <c r="B3387" t="s">
        <v>3932</v>
      </c>
      <c r="C3387" t="s">
        <v>684</v>
      </c>
      <c r="D3387" t="s">
        <v>1553</v>
      </c>
      <c r="E3387" s="1">
        <v>42128</v>
      </c>
      <c r="F3387" s="1">
        <v>42129</v>
      </c>
      <c r="G3387" t="s">
        <v>82</v>
      </c>
      <c r="H3387" s="6">
        <v>22.288</v>
      </c>
      <c r="I3387">
        <v>7</v>
      </c>
      <c r="J3387">
        <v>0.6</v>
      </c>
      <c r="K3387" s="6">
        <v>-8.9152000000000005</v>
      </c>
      <c r="L3387">
        <f>YEAR(Table1[[#This Row],[Ship Date]])</f>
        <v>2015</v>
      </c>
      <c r="M3387" t="str">
        <f>TEXT(Table1[[#This Row],[Ship Date]],"mmm")</f>
        <v>May</v>
      </c>
      <c r="N3387">
        <f>ROUNDUP(MONTH(Table1[[#This Row],[Ship Date]])/3,0)</f>
        <v>2</v>
      </c>
    </row>
    <row r="3388" spans="1:14" x14ac:dyDescent="0.3">
      <c r="A3388">
        <v>3404</v>
      </c>
      <c r="B3388" t="s">
        <v>3933</v>
      </c>
      <c r="C3388" t="s">
        <v>2446</v>
      </c>
      <c r="D3388" t="s">
        <v>3934</v>
      </c>
      <c r="E3388" s="1">
        <v>42884</v>
      </c>
      <c r="F3388" s="1">
        <v>42891</v>
      </c>
      <c r="G3388" t="s">
        <v>22</v>
      </c>
      <c r="H3388" s="6">
        <v>65.424000000000007</v>
      </c>
      <c r="I3388">
        <v>4</v>
      </c>
      <c r="J3388">
        <v>0.6</v>
      </c>
      <c r="K3388" s="6">
        <v>-52.339199999999998</v>
      </c>
      <c r="L3388">
        <f>YEAR(Table1[[#This Row],[Ship Date]])</f>
        <v>2017</v>
      </c>
      <c r="M3388" t="str">
        <f>TEXT(Table1[[#This Row],[Ship Date]],"mmm")</f>
        <v>Jun</v>
      </c>
      <c r="N3388">
        <f>ROUNDUP(MONTH(Table1[[#This Row],[Ship Date]])/3,0)</f>
        <v>2</v>
      </c>
    </row>
    <row r="3389" spans="1:14" x14ac:dyDescent="0.3">
      <c r="A3389">
        <v>3405</v>
      </c>
      <c r="B3389" t="s">
        <v>3935</v>
      </c>
      <c r="C3389" t="s">
        <v>2306</v>
      </c>
      <c r="D3389" t="s">
        <v>95</v>
      </c>
      <c r="E3389" s="1">
        <v>42294</v>
      </c>
      <c r="F3389" s="1">
        <v>42294</v>
      </c>
      <c r="G3389" t="s">
        <v>656</v>
      </c>
      <c r="H3389" s="6">
        <v>77.88</v>
      </c>
      <c r="I3389">
        <v>2</v>
      </c>
      <c r="J3389">
        <v>0</v>
      </c>
      <c r="K3389" s="6">
        <v>3.8940000000000001</v>
      </c>
      <c r="L3389">
        <f>YEAR(Table1[[#This Row],[Ship Date]])</f>
        <v>2015</v>
      </c>
      <c r="M3389" t="str">
        <f>TEXT(Table1[[#This Row],[Ship Date]],"mmm")</f>
        <v>Oct</v>
      </c>
      <c r="N3389">
        <f>ROUNDUP(MONTH(Table1[[#This Row],[Ship Date]])/3,0)</f>
        <v>4</v>
      </c>
    </row>
    <row r="3390" spans="1:14" x14ac:dyDescent="0.3">
      <c r="A3390">
        <v>3406</v>
      </c>
      <c r="B3390" t="s">
        <v>3936</v>
      </c>
      <c r="C3390" t="s">
        <v>3839</v>
      </c>
      <c r="D3390" t="s">
        <v>467</v>
      </c>
      <c r="E3390" s="1">
        <v>41752</v>
      </c>
      <c r="F3390" s="1">
        <v>41756</v>
      </c>
      <c r="G3390" t="s">
        <v>22</v>
      </c>
      <c r="H3390" s="6">
        <v>281.37200000000001</v>
      </c>
      <c r="I3390">
        <v>2</v>
      </c>
      <c r="J3390">
        <v>0.3</v>
      </c>
      <c r="K3390" s="6">
        <v>-12.0588</v>
      </c>
      <c r="L3390">
        <f>YEAR(Table1[[#This Row],[Ship Date]])</f>
        <v>2014</v>
      </c>
      <c r="M3390" t="str">
        <f>TEXT(Table1[[#This Row],[Ship Date]],"mmm")</f>
        <v>Apr</v>
      </c>
      <c r="N3390">
        <f>ROUNDUP(MONTH(Table1[[#This Row],[Ship Date]])/3,0)</f>
        <v>2</v>
      </c>
    </row>
    <row r="3391" spans="1:14" x14ac:dyDescent="0.3">
      <c r="A3391">
        <v>3407</v>
      </c>
      <c r="B3391" t="s">
        <v>3936</v>
      </c>
      <c r="C3391" t="s">
        <v>3839</v>
      </c>
      <c r="D3391" t="s">
        <v>467</v>
      </c>
      <c r="E3391" s="1">
        <v>41752</v>
      </c>
      <c r="F3391" s="1">
        <v>41756</v>
      </c>
      <c r="G3391" t="s">
        <v>22</v>
      </c>
      <c r="H3391" s="6">
        <v>281.37200000000001</v>
      </c>
      <c r="I3391">
        <v>2</v>
      </c>
      <c r="J3391">
        <v>0.3</v>
      </c>
      <c r="K3391" s="6">
        <v>-12.0588</v>
      </c>
      <c r="L3391">
        <f>YEAR(Table1[[#This Row],[Ship Date]])</f>
        <v>2014</v>
      </c>
      <c r="M3391" t="str">
        <f>TEXT(Table1[[#This Row],[Ship Date]],"mmm")</f>
        <v>Apr</v>
      </c>
      <c r="N3391">
        <f>ROUNDUP(MONTH(Table1[[#This Row],[Ship Date]])/3,0)</f>
        <v>2</v>
      </c>
    </row>
    <row r="3392" spans="1:14" x14ac:dyDescent="0.3">
      <c r="A3392">
        <v>3408</v>
      </c>
      <c r="B3392" t="s">
        <v>3936</v>
      </c>
      <c r="C3392" t="s">
        <v>3839</v>
      </c>
      <c r="D3392" t="s">
        <v>1568</v>
      </c>
      <c r="E3392" s="1">
        <v>41752</v>
      </c>
      <c r="F3392" s="1">
        <v>41756</v>
      </c>
      <c r="G3392" t="s">
        <v>22</v>
      </c>
      <c r="H3392" s="6">
        <v>7.4880000000000004</v>
      </c>
      <c r="I3392">
        <v>8</v>
      </c>
      <c r="J3392">
        <v>0.7</v>
      </c>
      <c r="K3392" s="6">
        <v>-5.2416</v>
      </c>
      <c r="L3392">
        <f>YEAR(Table1[[#This Row],[Ship Date]])</f>
        <v>2014</v>
      </c>
      <c r="M3392" t="str">
        <f>TEXT(Table1[[#This Row],[Ship Date]],"mmm")</f>
        <v>Apr</v>
      </c>
      <c r="N3392">
        <f>ROUNDUP(MONTH(Table1[[#This Row],[Ship Date]])/3,0)</f>
        <v>2</v>
      </c>
    </row>
    <row r="3393" spans="1:14" x14ac:dyDescent="0.3">
      <c r="A3393">
        <v>3409</v>
      </c>
      <c r="B3393" t="s">
        <v>3936</v>
      </c>
      <c r="C3393" t="s">
        <v>3839</v>
      </c>
      <c r="D3393" t="s">
        <v>1637</v>
      </c>
      <c r="E3393" s="1">
        <v>41752</v>
      </c>
      <c r="F3393" s="1">
        <v>41756</v>
      </c>
      <c r="G3393" t="s">
        <v>22</v>
      </c>
      <c r="H3393" s="6">
        <v>22.335999999999999</v>
      </c>
      <c r="I3393">
        <v>4</v>
      </c>
      <c r="J3393">
        <v>0.2</v>
      </c>
      <c r="K3393" s="6">
        <v>7.8175999999999997</v>
      </c>
      <c r="L3393">
        <f>YEAR(Table1[[#This Row],[Ship Date]])</f>
        <v>2014</v>
      </c>
      <c r="M3393" t="str">
        <f>TEXT(Table1[[#This Row],[Ship Date]],"mmm")</f>
        <v>Apr</v>
      </c>
      <c r="N3393">
        <f>ROUNDUP(MONTH(Table1[[#This Row],[Ship Date]])/3,0)</f>
        <v>2</v>
      </c>
    </row>
    <row r="3394" spans="1:14" x14ac:dyDescent="0.3">
      <c r="A3394">
        <v>3410</v>
      </c>
      <c r="B3394" t="s">
        <v>3937</v>
      </c>
      <c r="C3394" t="s">
        <v>997</v>
      </c>
      <c r="D3394" t="s">
        <v>1006</v>
      </c>
      <c r="E3394" s="1">
        <v>42855</v>
      </c>
      <c r="F3394" s="1">
        <v>42861</v>
      </c>
      <c r="G3394" t="s">
        <v>22</v>
      </c>
      <c r="H3394" s="6">
        <v>10.368</v>
      </c>
      <c r="I3394">
        <v>2</v>
      </c>
      <c r="J3394">
        <v>0.2</v>
      </c>
      <c r="K3394" s="6">
        <v>3.6288</v>
      </c>
      <c r="L3394">
        <f>YEAR(Table1[[#This Row],[Ship Date]])</f>
        <v>2017</v>
      </c>
      <c r="M3394" t="str">
        <f>TEXT(Table1[[#This Row],[Ship Date]],"mmm")</f>
        <v>May</v>
      </c>
      <c r="N3394">
        <f>ROUNDUP(MONTH(Table1[[#This Row],[Ship Date]])/3,0)</f>
        <v>2</v>
      </c>
    </row>
    <row r="3395" spans="1:14" x14ac:dyDescent="0.3">
      <c r="A3395">
        <v>3411</v>
      </c>
      <c r="B3395" t="s">
        <v>3938</v>
      </c>
      <c r="C3395" t="s">
        <v>3192</v>
      </c>
      <c r="D3395" t="s">
        <v>3729</v>
      </c>
      <c r="E3395" s="1">
        <v>42633</v>
      </c>
      <c r="F3395" s="1">
        <v>42637</v>
      </c>
      <c r="G3395" t="s">
        <v>22</v>
      </c>
      <c r="H3395" s="6">
        <v>65.790000000000006</v>
      </c>
      <c r="I3395">
        <v>9</v>
      </c>
      <c r="J3395">
        <v>0</v>
      </c>
      <c r="K3395" s="6">
        <v>30.263400000000001</v>
      </c>
      <c r="L3395">
        <f>YEAR(Table1[[#This Row],[Ship Date]])</f>
        <v>2016</v>
      </c>
      <c r="M3395" t="str">
        <f>TEXT(Table1[[#This Row],[Ship Date]],"mmm")</f>
        <v>Sep</v>
      </c>
      <c r="N3395">
        <f>ROUNDUP(MONTH(Table1[[#This Row],[Ship Date]])/3,0)</f>
        <v>3</v>
      </c>
    </row>
    <row r="3396" spans="1:14" x14ac:dyDescent="0.3">
      <c r="A3396">
        <v>3412</v>
      </c>
      <c r="B3396" t="s">
        <v>3938</v>
      </c>
      <c r="C3396" t="s">
        <v>3192</v>
      </c>
      <c r="D3396" t="s">
        <v>38</v>
      </c>
      <c r="E3396" s="1">
        <v>42633</v>
      </c>
      <c r="F3396" s="1">
        <v>42637</v>
      </c>
      <c r="G3396" t="s">
        <v>22</v>
      </c>
      <c r="H3396" s="6">
        <v>271.98399999999998</v>
      </c>
      <c r="I3396">
        <v>2</v>
      </c>
      <c r="J3396">
        <v>0.2</v>
      </c>
      <c r="K3396" s="6">
        <v>88.394800000000004</v>
      </c>
      <c r="L3396">
        <f>YEAR(Table1[[#This Row],[Ship Date]])</f>
        <v>2016</v>
      </c>
      <c r="M3396" t="str">
        <f>TEXT(Table1[[#This Row],[Ship Date]],"mmm")</f>
        <v>Sep</v>
      </c>
      <c r="N3396">
        <f>ROUNDUP(MONTH(Table1[[#This Row],[Ship Date]])/3,0)</f>
        <v>3</v>
      </c>
    </row>
    <row r="3397" spans="1:14" x14ac:dyDescent="0.3">
      <c r="A3397">
        <v>3413</v>
      </c>
      <c r="B3397" t="s">
        <v>3938</v>
      </c>
      <c r="C3397" t="s">
        <v>3192</v>
      </c>
      <c r="D3397" t="s">
        <v>281</v>
      </c>
      <c r="E3397" s="1">
        <v>42633</v>
      </c>
      <c r="F3397" s="1">
        <v>42637</v>
      </c>
      <c r="G3397" t="s">
        <v>22</v>
      </c>
      <c r="H3397" s="6">
        <v>11.76</v>
      </c>
      <c r="I3397">
        <v>4</v>
      </c>
      <c r="J3397">
        <v>0</v>
      </c>
      <c r="K3397" s="6">
        <v>3.1751999999999998</v>
      </c>
      <c r="L3397">
        <f>YEAR(Table1[[#This Row],[Ship Date]])</f>
        <v>2016</v>
      </c>
      <c r="M3397" t="str">
        <f>TEXT(Table1[[#This Row],[Ship Date]],"mmm")</f>
        <v>Sep</v>
      </c>
      <c r="N3397">
        <f>ROUNDUP(MONTH(Table1[[#This Row],[Ship Date]])/3,0)</f>
        <v>3</v>
      </c>
    </row>
    <row r="3398" spans="1:14" x14ac:dyDescent="0.3">
      <c r="A3398">
        <v>3414</v>
      </c>
      <c r="B3398" t="s">
        <v>3938</v>
      </c>
      <c r="C3398" t="s">
        <v>3192</v>
      </c>
      <c r="D3398" t="s">
        <v>3391</v>
      </c>
      <c r="E3398" s="1">
        <v>42633</v>
      </c>
      <c r="F3398" s="1">
        <v>42637</v>
      </c>
      <c r="G3398" t="s">
        <v>22</v>
      </c>
      <c r="H3398" s="6">
        <v>77.52</v>
      </c>
      <c r="I3398">
        <v>2</v>
      </c>
      <c r="J3398">
        <v>0</v>
      </c>
      <c r="K3398" s="6">
        <v>37.9848</v>
      </c>
      <c r="L3398">
        <f>YEAR(Table1[[#This Row],[Ship Date]])</f>
        <v>2016</v>
      </c>
      <c r="M3398" t="str">
        <f>TEXT(Table1[[#This Row],[Ship Date]],"mmm")</f>
        <v>Sep</v>
      </c>
      <c r="N3398">
        <f>ROUNDUP(MONTH(Table1[[#This Row],[Ship Date]])/3,0)</f>
        <v>3</v>
      </c>
    </row>
    <row r="3399" spans="1:14" x14ac:dyDescent="0.3">
      <c r="A3399">
        <v>3415</v>
      </c>
      <c r="B3399" t="s">
        <v>3938</v>
      </c>
      <c r="C3399" t="s">
        <v>3192</v>
      </c>
      <c r="D3399" t="s">
        <v>2164</v>
      </c>
      <c r="E3399" s="1">
        <v>42633</v>
      </c>
      <c r="F3399" s="1">
        <v>42637</v>
      </c>
      <c r="G3399" t="s">
        <v>22</v>
      </c>
      <c r="H3399" s="6">
        <v>48.64</v>
      </c>
      <c r="I3399">
        <v>2</v>
      </c>
      <c r="J3399">
        <v>0.2</v>
      </c>
      <c r="K3399" s="6">
        <v>15.808</v>
      </c>
      <c r="L3399">
        <f>YEAR(Table1[[#This Row],[Ship Date]])</f>
        <v>2016</v>
      </c>
      <c r="M3399" t="str">
        <f>TEXT(Table1[[#This Row],[Ship Date]],"mmm")</f>
        <v>Sep</v>
      </c>
      <c r="N3399">
        <f>ROUNDUP(MONTH(Table1[[#This Row],[Ship Date]])/3,0)</f>
        <v>3</v>
      </c>
    </row>
    <row r="3400" spans="1:14" x14ac:dyDescent="0.3">
      <c r="A3400">
        <v>3416</v>
      </c>
      <c r="B3400" t="s">
        <v>3939</v>
      </c>
      <c r="C3400" t="s">
        <v>875</v>
      </c>
      <c r="D3400" t="s">
        <v>2418</v>
      </c>
      <c r="E3400" s="1">
        <v>42615</v>
      </c>
      <c r="F3400" s="1">
        <v>42615</v>
      </c>
      <c r="G3400" t="s">
        <v>656</v>
      </c>
      <c r="H3400" s="6">
        <v>1.81</v>
      </c>
      <c r="I3400">
        <v>1</v>
      </c>
      <c r="J3400">
        <v>0</v>
      </c>
      <c r="K3400" s="6">
        <v>0.65159999999999996</v>
      </c>
      <c r="L3400">
        <f>YEAR(Table1[[#This Row],[Ship Date]])</f>
        <v>2016</v>
      </c>
      <c r="M3400" t="str">
        <f>TEXT(Table1[[#This Row],[Ship Date]],"mmm")</f>
        <v>Sep</v>
      </c>
      <c r="N3400">
        <f>ROUNDUP(MONTH(Table1[[#This Row],[Ship Date]])/3,0)</f>
        <v>3</v>
      </c>
    </row>
    <row r="3401" spans="1:14" x14ac:dyDescent="0.3">
      <c r="A3401">
        <v>3417</v>
      </c>
      <c r="B3401" t="s">
        <v>3939</v>
      </c>
      <c r="C3401" t="s">
        <v>875</v>
      </c>
      <c r="D3401" t="s">
        <v>1965</v>
      </c>
      <c r="E3401" s="1">
        <v>42615</v>
      </c>
      <c r="F3401" s="1">
        <v>42615</v>
      </c>
      <c r="G3401" t="s">
        <v>656</v>
      </c>
      <c r="H3401" s="6">
        <v>8.26</v>
      </c>
      <c r="I3401">
        <v>2</v>
      </c>
      <c r="J3401">
        <v>0</v>
      </c>
      <c r="K3401" s="6">
        <v>3.8822000000000001</v>
      </c>
      <c r="L3401">
        <f>YEAR(Table1[[#This Row],[Ship Date]])</f>
        <v>2016</v>
      </c>
      <c r="M3401" t="str">
        <f>TEXT(Table1[[#This Row],[Ship Date]],"mmm")</f>
        <v>Sep</v>
      </c>
      <c r="N3401">
        <f>ROUNDUP(MONTH(Table1[[#This Row],[Ship Date]])/3,0)</f>
        <v>3</v>
      </c>
    </row>
    <row r="3402" spans="1:14" x14ac:dyDescent="0.3">
      <c r="A3402">
        <v>3418</v>
      </c>
      <c r="B3402" t="s">
        <v>3940</v>
      </c>
      <c r="C3402" t="s">
        <v>3681</v>
      </c>
      <c r="D3402" t="s">
        <v>1984</v>
      </c>
      <c r="E3402" s="1">
        <v>42121</v>
      </c>
      <c r="F3402" s="1">
        <v>42126</v>
      </c>
      <c r="G3402" t="s">
        <v>22</v>
      </c>
      <c r="H3402" s="6">
        <v>43.56</v>
      </c>
      <c r="I3402">
        <v>5</v>
      </c>
      <c r="J3402">
        <v>0.2</v>
      </c>
      <c r="K3402" s="6">
        <v>3.2669999999999999</v>
      </c>
      <c r="L3402">
        <f>YEAR(Table1[[#This Row],[Ship Date]])</f>
        <v>2015</v>
      </c>
      <c r="M3402" t="str">
        <f>TEXT(Table1[[#This Row],[Ship Date]],"mmm")</f>
        <v>May</v>
      </c>
      <c r="N3402">
        <f>ROUNDUP(MONTH(Table1[[#This Row],[Ship Date]])/3,0)</f>
        <v>2</v>
      </c>
    </row>
    <row r="3403" spans="1:14" x14ac:dyDescent="0.3">
      <c r="A3403">
        <v>3419</v>
      </c>
      <c r="B3403" t="s">
        <v>3940</v>
      </c>
      <c r="C3403" t="s">
        <v>3681</v>
      </c>
      <c r="D3403" t="s">
        <v>1016</v>
      </c>
      <c r="E3403" s="1">
        <v>42121</v>
      </c>
      <c r="F3403" s="1">
        <v>42126</v>
      </c>
      <c r="G3403" t="s">
        <v>22</v>
      </c>
      <c r="H3403" s="6">
        <v>5.84</v>
      </c>
      <c r="I3403">
        <v>2</v>
      </c>
      <c r="J3403">
        <v>0.2</v>
      </c>
      <c r="K3403" s="6">
        <v>0.73</v>
      </c>
      <c r="L3403">
        <f>YEAR(Table1[[#This Row],[Ship Date]])</f>
        <v>2015</v>
      </c>
      <c r="M3403" t="str">
        <f>TEXT(Table1[[#This Row],[Ship Date]],"mmm")</f>
        <v>May</v>
      </c>
      <c r="N3403">
        <f>ROUNDUP(MONTH(Table1[[#This Row],[Ship Date]])/3,0)</f>
        <v>2</v>
      </c>
    </row>
    <row r="3404" spans="1:14" x14ac:dyDescent="0.3">
      <c r="A3404">
        <v>3420</v>
      </c>
      <c r="B3404" t="s">
        <v>3941</v>
      </c>
      <c r="C3404" t="s">
        <v>1116</v>
      </c>
      <c r="D3404" t="s">
        <v>1373</v>
      </c>
      <c r="E3404" s="1">
        <v>42253</v>
      </c>
      <c r="F3404" s="1">
        <v>42260</v>
      </c>
      <c r="G3404" t="s">
        <v>22</v>
      </c>
      <c r="H3404" s="6">
        <v>271.76400000000001</v>
      </c>
      <c r="I3404">
        <v>2</v>
      </c>
      <c r="J3404">
        <v>0.1</v>
      </c>
      <c r="K3404" s="6">
        <v>60.392000000000003</v>
      </c>
      <c r="L3404">
        <f>YEAR(Table1[[#This Row],[Ship Date]])</f>
        <v>2015</v>
      </c>
      <c r="M3404" t="str">
        <f>TEXT(Table1[[#This Row],[Ship Date]],"mmm")</f>
        <v>Sep</v>
      </c>
      <c r="N3404">
        <f>ROUNDUP(MONTH(Table1[[#This Row],[Ship Date]])/3,0)</f>
        <v>3</v>
      </c>
    </row>
    <row r="3405" spans="1:14" x14ac:dyDescent="0.3">
      <c r="A3405">
        <v>3421</v>
      </c>
      <c r="B3405" t="s">
        <v>3942</v>
      </c>
      <c r="C3405" t="s">
        <v>230</v>
      </c>
      <c r="D3405" t="s">
        <v>343</v>
      </c>
      <c r="E3405" s="1">
        <v>42518</v>
      </c>
      <c r="F3405" s="1">
        <v>42524</v>
      </c>
      <c r="G3405" t="s">
        <v>22</v>
      </c>
      <c r="H3405" s="6">
        <v>262.24</v>
      </c>
      <c r="I3405">
        <v>2</v>
      </c>
      <c r="J3405">
        <v>0</v>
      </c>
      <c r="K3405" s="6">
        <v>78.671999999999997</v>
      </c>
      <c r="L3405">
        <f>YEAR(Table1[[#This Row],[Ship Date]])</f>
        <v>2016</v>
      </c>
      <c r="M3405" t="str">
        <f>TEXT(Table1[[#This Row],[Ship Date]],"mmm")</f>
        <v>Jun</v>
      </c>
      <c r="N3405">
        <f>ROUNDUP(MONTH(Table1[[#This Row],[Ship Date]])/3,0)</f>
        <v>2</v>
      </c>
    </row>
    <row r="3406" spans="1:14" x14ac:dyDescent="0.3">
      <c r="A3406">
        <v>3422</v>
      </c>
      <c r="B3406" t="s">
        <v>3942</v>
      </c>
      <c r="C3406" t="s">
        <v>230</v>
      </c>
      <c r="D3406" t="s">
        <v>2959</v>
      </c>
      <c r="E3406" s="1">
        <v>42518</v>
      </c>
      <c r="F3406" s="1">
        <v>42524</v>
      </c>
      <c r="G3406" t="s">
        <v>22</v>
      </c>
      <c r="H3406" s="6">
        <v>182.72</v>
      </c>
      <c r="I3406">
        <v>8</v>
      </c>
      <c r="J3406">
        <v>0</v>
      </c>
      <c r="K3406" s="6">
        <v>84.051199999999994</v>
      </c>
      <c r="L3406">
        <f>YEAR(Table1[[#This Row],[Ship Date]])</f>
        <v>2016</v>
      </c>
      <c r="M3406" t="str">
        <f>TEXT(Table1[[#This Row],[Ship Date]],"mmm")</f>
        <v>Jun</v>
      </c>
      <c r="N3406">
        <f>ROUNDUP(MONTH(Table1[[#This Row],[Ship Date]])/3,0)</f>
        <v>2</v>
      </c>
    </row>
    <row r="3407" spans="1:14" x14ac:dyDescent="0.3">
      <c r="A3407">
        <v>3423</v>
      </c>
      <c r="B3407" t="s">
        <v>3942</v>
      </c>
      <c r="C3407" t="s">
        <v>230</v>
      </c>
      <c r="D3407" t="s">
        <v>2727</v>
      </c>
      <c r="E3407" s="1">
        <v>42518</v>
      </c>
      <c r="F3407" s="1">
        <v>42524</v>
      </c>
      <c r="G3407" t="s">
        <v>22</v>
      </c>
      <c r="H3407" s="6">
        <v>131.6</v>
      </c>
      <c r="I3407">
        <v>7</v>
      </c>
      <c r="J3407">
        <v>0</v>
      </c>
      <c r="K3407" s="6">
        <v>7.8959999999999999</v>
      </c>
      <c r="L3407">
        <f>YEAR(Table1[[#This Row],[Ship Date]])</f>
        <v>2016</v>
      </c>
      <c r="M3407" t="str">
        <f>TEXT(Table1[[#This Row],[Ship Date]],"mmm")</f>
        <v>Jun</v>
      </c>
      <c r="N3407">
        <f>ROUNDUP(MONTH(Table1[[#This Row],[Ship Date]])/3,0)</f>
        <v>2</v>
      </c>
    </row>
    <row r="3408" spans="1:14" x14ac:dyDescent="0.3">
      <c r="A3408">
        <v>3424</v>
      </c>
      <c r="B3408" t="s">
        <v>3942</v>
      </c>
      <c r="C3408" t="s">
        <v>230</v>
      </c>
      <c r="D3408" t="s">
        <v>53</v>
      </c>
      <c r="E3408" s="1">
        <v>42518</v>
      </c>
      <c r="F3408" s="1">
        <v>42524</v>
      </c>
      <c r="G3408" t="s">
        <v>22</v>
      </c>
      <c r="H3408" s="6">
        <v>22.72</v>
      </c>
      <c r="I3408">
        <v>4</v>
      </c>
      <c r="J3408">
        <v>0.2</v>
      </c>
      <c r="K3408" s="6">
        <v>7.3840000000000003</v>
      </c>
      <c r="L3408">
        <f>YEAR(Table1[[#This Row],[Ship Date]])</f>
        <v>2016</v>
      </c>
      <c r="M3408" t="str">
        <f>TEXT(Table1[[#This Row],[Ship Date]],"mmm")</f>
        <v>Jun</v>
      </c>
      <c r="N3408">
        <f>ROUNDUP(MONTH(Table1[[#This Row],[Ship Date]])/3,0)</f>
        <v>2</v>
      </c>
    </row>
    <row r="3409" spans="1:14" x14ac:dyDescent="0.3">
      <c r="A3409">
        <v>3425</v>
      </c>
      <c r="B3409" t="s">
        <v>3942</v>
      </c>
      <c r="C3409" t="s">
        <v>230</v>
      </c>
      <c r="D3409" t="s">
        <v>3731</v>
      </c>
      <c r="E3409" s="1">
        <v>42518</v>
      </c>
      <c r="F3409" s="1">
        <v>42524</v>
      </c>
      <c r="G3409" t="s">
        <v>22</v>
      </c>
      <c r="H3409" s="6">
        <v>558.4</v>
      </c>
      <c r="I3409">
        <v>2</v>
      </c>
      <c r="J3409">
        <v>0.2</v>
      </c>
      <c r="K3409" s="6">
        <v>41.88</v>
      </c>
      <c r="L3409">
        <f>YEAR(Table1[[#This Row],[Ship Date]])</f>
        <v>2016</v>
      </c>
      <c r="M3409" t="str">
        <f>TEXT(Table1[[#This Row],[Ship Date]],"mmm")</f>
        <v>Jun</v>
      </c>
      <c r="N3409">
        <f>ROUNDUP(MONTH(Table1[[#This Row],[Ship Date]])/3,0)</f>
        <v>2</v>
      </c>
    </row>
    <row r="3410" spans="1:14" x14ac:dyDescent="0.3">
      <c r="A3410">
        <v>3426</v>
      </c>
      <c r="B3410" t="s">
        <v>3943</v>
      </c>
      <c r="C3410" t="s">
        <v>1650</v>
      </c>
      <c r="D3410" t="s">
        <v>74</v>
      </c>
      <c r="E3410" s="1">
        <v>42271</v>
      </c>
      <c r="F3410" s="1">
        <v>42275</v>
      </c>
      <c r="G3410" t="s">
        <v>22</v>
      </c>
      <c r="H3410" s="6">
        <v>15.24</v>
      </c>
      <c r="I3410">
        <v>4</v>
      </c>
      <c r="J3410">
        <v>0</v>
      </c>
      <c r="K3410" s="6">
        <v>6.8579999999999997</v>
      </c>
      <c r="L3410">
        <f>YEAR(Table1[[#This Row],[Ship Date]])</f>
        <v>2015</v>
      </c>
      <c r="M3410" t="str">
        <f>TEXT(Table1[[#This Row],[Ship Date]],"mmm")</f>
        <v>Sep</v>
      </c>
      <c r="N3410">
        <f>ROUNDUP(MONTH(Table1[[#This Row],[Ship Date]])/3,0)</f>
        <v>3</v>
      </c>
    </row>
    <row r="3411" spans="1:14" x14ac:dyDescent="0.3">
      <c r="A3411">
        <v>3427</v>
      </c>
      <c r="B3411" t="s">
        <v>3943</v>
      </c>
      <c r="C3411" t="s">
        <v>1650</v>
      </c>
      <c r="D3411" t="s">
        <v>2600</v>
      </c>
      <c r="E3411" s="1">
        <v>42271</v>
      </c>
      <c r="F3411" s="1">
        <v>42275</v>
      </c>
      <c r="G3411" t="s">
        <v>22</v>
      </c>
      <c r="H3411" s="6">
        <v>1408.1</v>
      </c>
      <c r="I3411">
        <v>10</v>
      </c>
      <c r="J3411">
        <v>0</v>
      </c>
      <c r="K3411" s="6">
        <v>394.26799999999997</v>
      </c>
      <c r="L3411">
        <f>YEAR(Table1[[#This Row],[Ship Date]])</f>
        <v>2015</v>
      </c>
      <c r="M3411" t="str">
        <f>TEXT(Table1[[#This Row],[Ship Date]],"mmm")</f>
        <v>Sep</v>
      </c>
      <c r="N3411">
        <f>ROUNDUP(MONTH(Table1[[#This Row],[Ship Date]])/3,0)</f>
        <v>3</v>
      </c>
    </row>
    <row r="3412" spans="1:14" x14ac:dyDescent="0.3">
      <c r="A3412">
        <v>3428</v>
      </c>
      <c r="B3412" t="s">
        <v>3944</v>
      </c>
      <c r="C3412" t="s">
        <v>2068</v>
      </c>
      <c r="D3412" t="s">
        <v>3945</v>
      </c>
      <c r="E3412" s="1">
        <v>42919</v>
      </c>
      <c r="F3412" s="1">
        <v>42922</v>
      </c>
      <c r="G3412" t="s">
        <v>14</v>
      </c>
      <c r="H3412" s="6">
        <v>32.896000000000001</v>
      </c>
      <c r="I3412">
        <v>4</v>
      </c>
      <c r="J3412">
        <v>0.2</v>
      </c>
      <c r="K3412" s="6">
        <v>11.102399999999999</v>
      </c>
      <c r="L3412">
        <f>YEAR(Table1[[#This Row],[Ship Date]])</f>
        <v>2017</v>
      </c>
      <c r="M3412" t="str">
        <f>TEXT(Table1[[#This Row],[Ship Date]],"mmm")</f>
        <v>Jul</v>
      </c>
      <c r="N3412">
        <f>ROUNDUP(MONTH(Table1[[#This Row],[Ship Date]])/3,0)</f>
        <v>3</v>
      </c>
    </row>
    <row r="3413" spans="1:14" x14ac:dyDescent="0.3">
      <c r="A3413">
        <v>3429</v>
      </c>
      <c r="B3413" t="s">
        <v>3944</v>
      </c>
      <c r="C3413" t="s">
        <v>2068</v>
      </c>
      <c r="D3413" t="s">
        <v>733</v>
      </c>
      <c r="E3413" s="1">
        <v>42919</v>
      </c>
      <c r="F3413" s="1">
        <v>42922</v>
      </c>
      <c r="G3413" t="s">
        <v>14</v>
      </c>
      <c r="H3413" s="6">
        <v>215.148</v>
      </c>
      <c r="I3413">
        <v>2</v>
      </c>
      <c r="J3413">
        <v>0.4</v>
      </c>
      <c r="K3413" s="6">
        <v>-103.98820000000001</v>
      </c>
      <c r="L3413">
        <f>YEAR(Table1[[#This Row],[Ship Date]])</f>
        <v>2017</v>
      </c>
      <c r="M3413" t="str">
        <f>TEXT(Table1[[#This Row],[Ship Date]],"mmm")</f>
        <v>Jul</v>
      </c>
      <c r="N3413">
        <f>ROUNDUP(MONTH(Table1[[#This Row],[Ship Date]])/3,0)</f>
        <v>3</v>
      </c>
    </row>
    <row r="3414" spans="1:14" x14ac:dyDescent="0.3">
      <c r="A3414">
        <v>3430</v>
      </c>
      <c r="B3414" t="s">
        <v>3944</v>
      </c>
      <c r="C3414" t="s">
        <v>2068</v>
      </c>
      <c r="D3414" t="s">
        <v>3380</v>
      </c>
      <c r="E3414" s="1">
        <v>42919</v>
      </c>
      <c r="F3414" s="1">
        <v>42922</v>
      </c>
      <c r="G3414" t="s">
        <v>14</v>
      </c>
      <c r="H3414" s="6">
        <v>30.96</v>
      </c>
      <c r="I3414">
        <v>6</v>
      </c>
      <c r="J3414">
        <v>0.2</v>
      </c>
      <c r="K3414" s="6">
        <v>11.223000000000001</v>
      </c>
      <c r="L3414">
        <f>YEAR(Table1[[#This Row],[Ship Date]])</f>
        <v>2017</v>
      </c>
      <c r="M3414" t="str">
        <f>TEXT(Table1[[#This Row],[Ship Date]],"mmm")</f>
        <v>Jul</v>
      </c>
      <c r="N3414">
        <f>ROUNDUP(MONTH(Table1[[#This Row],[Ship Date]])/3,0)</f>
        <v>3</v>
      </c>
    </row>
    <row r="3415" spans="1:14" x14ac:dyDescent="0.3">
      <c r="A3415">
        <v>3431</v>
      </c>
      <c r="B3415" t="s">
        <v>3946</v>
      </c>
      <c r="C3415" t="s">
        <v>722</v>
      </c>
      <c r="D3415" t="s">
        <v>677</v>
      </c>
      <c r="E3415" s="1">
        <v>43077</v>
      </c>
      <c r="F3415" s="1">
        <v>43078</v>
      </c>
      <c r="G3415" t="s">
        <v>82</v>
      </c>
      <c r="H3415" s="6">
        <v>29.79</v>
      </c>
      <c r="I3415">
        <v>3</v>
      </c>
      <c r="J3415">
        <v>0</v>
      </c>
      <c r="K3415" s="6">
        <v>8.6390999999999991</v>
      </c>
      <c r="L3415">
        <f>YEAR(Table1[[#This Row],[Ship Date]])</f>
        <v>2017</v>
      </c>
      <c r="M3415" t="str">
        <f>TEXT(Table1[[#This Row],[Ship Date]],"mmm")</f>
        <v>Dec</v>
      </c>
      <c r="N3415">
        <f>ROUNDUP(MONTH(Table1[[#This Row],[Ship Date]])/3,0)</f>
        <v>4</v>
      </c>
    </row>
    <row r="3416" spans="1:14" x14ac:dyDescent="0.3">
      <c r="A3416">
        <v>3432</v>
      </c>
      <c r="B3416" t="s">
        <v>3946</v>
      </c>
      <c r="C3416" t="s">
        <v>722</v>
      </c>
      <c r="D3416" t="s">
        <v>3947</v>
      </c>
      <c r="E3416" s="1">
        <v>43077</v>
      </c>
      <c r="F3416" s="1">
        <v>43078</v>
      </c>
      <c r="G3416" t="s">
        <v>82</v>
      </c>
      <c r="H3416" s="6">
        <v>128.9</v>
      </c>
      <c r="I3416">
        <v>2</v>
      </c>
      <c r="J3416">
        <v>0</v>
      </c>
      <c r="K3416" s="6">
        <v>15.468</v>
      </c>
      <c r="L3416">
        <f>YEAR(Table1[[#This Row],[Ship Date]])</f>
        <v>2017</v>
      </c>
      <c r="M3416" t="str">
        <f>TEXT(Table1[[#This Row],[Ship Date]],"mmm")</f>
        <v>Dec</v>
      </c>
      <c r="N3416">
        <f>ROUNDUP(MONTH(Table1[[#This Row],[Ship Date]])/3,0)</f>
        <v>4</v>
      </c>
    </row>
    <row r="3417" spans="1:14" x14ac:dyDescent="0.3">
      <c r="A3417">
        <v>3433</v>
      </c>
      <c r="B3417" t="s">
        <v>3946</v>
      </c>
      <c r="C3417" t="s">
        <v>722</v>
      </c>
      <c r="D3417" t="s">
        <v>1356</v>
      </c>
      <c r="E3417" s="1">
        <v>43077</v>
      </c>
      <c r="F3417" s="1">
        <v>43078</v>
      </c>
      <c r="G3417" t="s">
        <v>82</v>
      </c>
      <c r="H3417" s="6">
        <v>60.12</v>
      </c>
      <c r="I3417">
        <v>9</v>
      </c>
      <c r="J3417">
        <v>0</v>
      </c>
      <c r="K3417" s="6">
        <v>28.857600000000001</v>
      </c>
      <c r="L3417">
        <f>YEAR(Table1[[#This Row],[Ship Date]])</f>
        <v>2017</v>
      </c>
      <c r="M3417" t="str">
        <f>TEXT(Table1[[#This Row],[Ship Date]],"mmm")</f>
        <v>Dec</v>
      </c>
      <c r="N3417">
        <f>ROUNDUP(MONTH(Table1[[#This Row],[Ship Date]])/3,0)</f>
        <v>4</v>
      </c>
    </row>
    <row r="3418" spans="1:14" x14ac:dyDescent="0.3">
      <c r="A3418">
        <v>3434</v>
      </c>
      <c r="B3418" t="s">
        <v>3948</v>
      </c>
      <c r="C3418" t="s">
        <v>1180</v>
      </c>
      <c r="D3418" t="s">
        <v>3155</v>
      </c>
      <c r="E3418" s="1">
        <v>43074</v>
      </c>
      <c r="F3418" s="1">
        <v>43078</v>
      </c>
      <c r="G3418" t="s">
        <v>22</v>
      </c>
      <c r="H3418" s="6">
        <v>24.815999999999999</v>
      </c>
      <c r="I3418">
        <v>3</v>
      </c>
      <c r="J3418">
        <v>0.2</v>
      </c>
      <c r="K3418" s="6">
        <v>8.3754000000000008</v>
      </c>
      <c r="L3418">
        <f>YEAR(Table1[[#This Row],[Ship Date]])</f>
        <v>2017</v>
      </c>
      <c r="M3418" t="str">
        <f>TEXT(Table1[[#This Row],[Ship Date]],"mmm")</f>
        <v>Dec</v>
      </c>
      <c r="N3418">
        <f>ROUNDUP(MONTH(Table1[[#This Row],[Ship Date]])/3,0)</f>
        <v>4</v>
      </c>
    </row>
    <row r="3419" spans="1:14" x14ac:dyDescent="0.3">
      <c r="A3419">
        <v>3435</v>
      </c>
      <c r="B3419" t="s">
        <v>3948</v>
      </c>
      <c r="C3419" t="s">
        <v>1180</v>
      </c>
      <c r="D3419" t="s">
        <v>1568</v>
      </c>
      <c r="E3419" s="1">
        <v>43074</v>
      </c>
      <c r="F3419" s="1">
        <v>43078</v>
      </c>
      <c r="G3419" t="s">
        <v>22</v>
      </c>
      <c r="H3419" s="6">
        <v>14.976000000000001</v>
      </c>
      <c r="I3419">
        <v>6</v>
      </c>
      <c r="J3419">
        <v>0.2</v>
      </c>
      <c r="K3419" s="6">
        <v>5.4287999999999998</v>
      </c>
      <c r="L3419">
        <f>YEAR(Table1[[#This Row],[Ship Date]])</f>
        <v>2017</v>
      </c>
      <c r="M3419" t="str">
        <f>TEXT(Table1[[#This Row],[Ship Date]],"mmm")</f>
        <v>Dec</v>
      </c>
      <c r="N3419">
        <f>ROUNDUP(MONTH(Table1[[#This Row],[Ship Date]])/3,0)</f>
        <v>4</v>
      </c>
    </row>
    <row r="3420" spans="1:14" x14ac:dyDescent="0.3">
      <c r="A3420">
        <v>3436</v>
      </c>
      <c r="B3420" t="s">
        <v>3949</v>
      </c>
      <c r="C3420" t="s">
        <v>1761</v>
      </c>
      <c r="D3420" t="s">
        <v>889</v>
      </c>
      <c r="E3420" s="1">
        <v>42274</v>
      </c>
      <c r="F3420" s="1">
        <v>42276</v>
      </c>
      <c r="G3420" t="s">
        <v>82</v>
      </c>
      <c r="H3420" s="6">
        <v>15.08</v>
      </c>
      <c r="I3420">
        <v>2</v>
      </c>
      <c r="J3420">
        <v>0.8</v>
      </c>
      <c r="K3420" s="6">
        <v>-22.62</v>
      </c>
      <c r="L3420">
        <f>YEAR(Table1[[#This Row],[Ship Date]])</f>
        <v>2015</v>
      </c>
      <c r="M3420" t="str">
        <f>TEXT(Table1[[#This Row],[Ship Date]],"mmm")</f>
        <v>Sep</v>
      </c>
      <c r="N3420">
        <f>ROUNDUP(MONTH(Table1[[#This Row],[Ship Date]])/3,0)</f>
        <v>3</v>
      </c>
    </row>
    <row r="3421" spans="1:14" x14ac:dyDescent="0.3">
      <c r="A3421">
        <v>3437</v>
      </c>
      <c r="B3421" t="s">
        <v>3949</v>
      </c>
      <c r="C3421" t="s">
        <v>1761</v>
      </c>
      <c r="D3421" t="s">
        <v>1069</v>
      </c>
      <c r="E3421" s="1">
        <v>42274</v>
      </c>
      <c r="F3421" s="1">
        <v>42276</v>
      </c>
      <c r="G3421" t="s">
        <v>82</v>
      </c>
      <c r="H3421" s="6">
        <v>24.288</v>
      </c>
      <c r="I3421">
        <v>3</v>
      </c>
      <c r="J3421">
        <v>0.6</v>
      </c>
      <c r="K3421" s="6">
        <v>-12.751200000000001</v>
      </c>
      <c r="L3421">
        <f>YEAR(Table1[[#This Row],[Ship Date]])</f>
        <v>2015</v>
      </c>
      <c r="M3421" t="str">
        <f>TEXT(Table1[[#This Row],[Ship Date]],"mmm")</f>
        <v>Sep</v>
      </c>
      <c r="N3421">
        <f>ROUNDUP(MONTH(Table1[[#This Row],[Ship Date]])/3,0)</f>
        <v>3</v>
      </c>
    </row>
    <row r="3422" spans="1:14" x14ac:dyDescent="0.3">
      <c r="A3422">
        <v>3438</v>
      </c>
      <c r="B3422" t="s">
        <v>3950</v>
      </c>
      <c r="C3422" t="s">
        <v>1619</v>
      </c>
      <c r="D3422" t="s">
        <v>1069</v>
      </c>
      <c r="E3422" s="1">
        <v>43038</v>
      </c>
      <c r="F3422" s="1">
        <v>43038</v>
      </c>
      <c r="G3422" t="s">
        <v>656</v>
      </c>
      <c r="H3422" s="6">
        <v>16.192</v>
      </c>
      <c r="I3422">
        <v>2</v>
      </c>
      <c r="J3422">
        <v>0.6</v>
      </c>
      <c r="K3422" s="6">
        <v>-8.5007999999999999</v>
      </c>
      <c r="L3422">
        <f>YEAR(Table1[[#This Row],[Ship Date]])</f>
        <v>2017</v>
      </c>
      <c r="M3422" t="str">
        <f>TEXT(Table1[[#This Row],[Ship Date]],"mmm")</f>
        <v>Oct</v>
      </c>
      <c r="N3422">
        <f>ROUNDUP(MONTH(Table1[[#This Row],[Ship Date]])/3,0)</f>
        <v>4</v>
      </c>
    </row>
    <row r="3423" spans="1:14" x14ac:dyDescent="0.3">
      <c r="A3423">
        <v>3439</v>
      </c>
      <c r="B3423" t="s">
        <v>3950</v>
      </c>
      <c r="C3423" t="s">
        <v>1619</v>
      </c>
      <c r="D3423" t="s">
        <v>733</v>
      </c>
      <c r="E3423" s="1">
        <v>43038</v>
      </c>
      <c r="F3423" s="1">
        <v>43038</v>
      </c>
      <c r="G3423" t="s">
        <v>656</v>
      </c>
      <c r="H3423" s="6">
        <v>251.006</v>
      </c>
      <c r="I3423">
        <v>2</v>
      </c>
      <c r="J3423">
        <v>0.3</v>
      </c>
      <c r="K3423" s="6">
        <v>-68.130200000000002</v>
      </c>
      <c r="L3423">
        <f>YEAR(Table1[[#This Row],[Ship Date]])</f>
        <v>2017</v>
      </c>
      <c r="M3423" t="str">
        <f>TEXT(Table1[[#This Row],[Ship Date]],"mmm")</f>
        <v>Oct</v>
      </c>
      <c r="N3423">
        <f>ROUNDUP(MONTH(Table1[[#This Row],[Ship Date]])/3,0)</f>
        <v>4</v>
      </c>
    </row>
    <row r="3424" spans="1:14" x14ac:dyDescent="0.3">
      <c r="A3424">
        <v>3440</v>
      </c>
      <c r="B3424" t="s">
        <v>3950</v>
      </c>
      <c r="C3424" t="s">
        <v>1619</v>
      </c>
      <c r="D3424" t="s">
        <v>2200</v>
      </c>
      <c r="E3424" s="1">
        <v>43038</v>
      </c>
      <c r="F3424" s="1">
        <v>43038</v>
      </c>
      <c r="G3424" t="s">
        <v>656</v>
      </c>
      <c r="H3424" s="6">
        <v>54.192</v>
      </c>
      <c r="I3424">
        <v>6</v>
      </c>
      <c r="J3424">
        <v>0.2</v>
      </c>
      <c r="K3424" s="6">
        <v>4.0644</v>
      </c>
      <c r="L3424">
        <f>YEAR(Table1[[#This Row],[Ship Date]])</f>
        <v>2017</v>
      </c>
      <c r="M3424" t="str">
        <f>TEXT(Table1[[#This Row],[Ship Date]],"mmm")</f>
        <v>Oct</v>
      </c>
      <c r="N3424">
        <f>ROUNDUP(MONTH(Table1[[#This Row],[Ship Date]])/3,0)</f>
        <v>4</v>
      </c>
    </row>
    <row r="3425" spans="1:14" x14ac:dyDescent="0.3">
      <c r="A3425">
        <v>3441</v>
      </c>
      <c r="B3425" t="s">
        <v>3951</v>
      </c>
      <c r="C3425" t="s">
        <v>1248</v>
      </c>
      <c r="D3425" t="s">
        <v>131</v>
      </c>
      <c r="E3425" s="1">
        <v>42337</v>
      </c>
      <c r="F3425" s="1">
        <v>42338</v>
      </c>
      <c r="G3425" t="s">
        <v>656</v>
      </c>
      <c r="H3425" s="6">
        <v>4.3040000000000003</v>
      </c>
      <c r="I3425">
        <v>1</v>
      </c>
      <c r="J3425">
        <v>0.2</v>
      </c>
      <c r="K3425" s="6">
        <v>1.5602</v>
      </c>
      <c r="L3425">
        <f>YEAR(Table1[[#This Row],[Ship Date]])</f>
        <v>2015</v>
      </c>
      <c r="M3425" t="str">
        <f>TEXT(Table1[[#This Row],[Ship Date]],"mmm")</f>
        <v>Nov</v>
      </c>
      <c r="N3425">
        <f>ROUNDUP(MONTH(Table1[[#This Row],[Ship Date]])/3,0)</f>
        <v>4</v>
      </c>
    </row>
    <row r="3426" spans="1:14" x14ac:dyDescent="0.3">
      <c r="A3426">
        <v>3442</v>
      </c>
      <c r="B3426" t="s">
        <v>3952</v>
      </c>
      <c r="C3426" t="s">
        <v>2815</v>
      </c>
      <c r="D3426" t="s">
        <v>1155</v>
      </c>
      <c r="E3426" s="1">
        <v>41709</v>
      </c>
      <c r="F3426" s="1">
        <v>41712</v>
      </c>
      <c r="G3426" t="s">
        <v>14</v>
      </c>
      <c r="H3426" s="6">
        <v>108.92</v>
      </c>
      <c r="I3426">
        <v>14</v>
      </c>
      <c r="J3426">
        <v>0</v>
      </c>
      <c r="K3426" s="6">
        <v>49.014000000000003</v>
      </c>
      <c r="L3426">
        <f>YEAR(Table1[[#This Row],[Ship Date]])</f>
        <v>2014</v>
      </c>
      <c r="M3426" t="str">
        <f>TEXT(Table1[[#This Row],[Ship Date]],"mmm")</f>
        <v>Mar</v>
      </c>
      <c r="N3426">
        <f>ROUNDUP(MONTH(Table1[[#This Row],[Ship Date]])/3,0)</f>
        <v>1</v>
      </c>
    </row>
    <row r="3427" spans="1:14" x14ac:dyDescent="0.3">
      <c r="A3427">
        <v>3443</v>
      </c>
      <c r="B3427" t="s">
        <v>3953</v>
      </c>
      <c r="C3427" t="s">
        <v>1106</v>
      </c>
      <c r="D3427" t="s">
        <v>816</v>
      </c>
      <c r="E3427" s="1">
        <v>43058</v>
      </c>
      <c r="F3427" s="1">
        <v>43062</v>
      </c>
      <c r="G3427" t="s">
        <v>22</v>
      </c>
      <c r="H3427" s="6">
        <v>16.739999999999998</v>
      </c>
      <c r="I3427">
        <v>3</v>
      </c>
      <c r="J3427">
        <v>0</v>
      </c>
      <c r="K3427" s="6">
        <v>8.3699999999999992</v>
      </c>
      <c r="L3427">
        <f>YEAR(Table1[[#This Row],[Ship Date]])</f>
        <v>2017</v>
      </c>
      <c r="M3427" t="str">
        <f>TEXT(Table1[[#This Row],[Ship Date]],"mmm")</f>
        <v>Nov</v>
      </c>
      <c r="N3427">
        <f>ROUNDUP(MONTH(Table1[[#This Row],[Ship Date]])/3,0)</f>
        <v>4</v>
      </c>
    </row>
    <row r="3428" spans="1:14" x14ac:dyDescent="0.3">
      <c r="A3428">
        <v>3444</v>
      </c>
      <c r="B3428" t="s">
        <v>3953</v>
      </c>
      <c r="C3428" t="s">
        <v>1106</v>
      </c>
      <c r="D3428" t="s">
        <v>1799</v>
      </c>
      <c r="E3428" s="1">
        <v>43058</v>
      </c>
      <c r="F3428" s="1">
        <v>43062</v>
      </c>
      <c r="G3428" t="s">
        <v>22</v>
      </c>
      <c r="H3428" s="6">
        <v>2504.7399999999998</v>
      </c>
      <c r="I3428">
        <v>7</v>
      </c>
      <c r="J3428">
        <v>0</v>
      </c>
      <c r="K3428" s="6">
        <v>626.18499999999995</v>
      </c>
      <c r="L3428">
        <f>YEAR(Table1[[#This Row],[Ship Date]])</f>
        <v>2017</v>
      </c>
      <c r="M3428" t="str">
        <f>TEXT(Table1[[#This Row],[Ship Date]],"mmm")</f>
        <v>Nov</v>
      </c>
      <c r="N3428">
        <f>ROUNDUP(MONTH(Table1[[#This Row],[Ship Date]])/3,0)</f>
        <v>4</v>
      </c>
    </row>
    <row r="3429" spans="1:14" x14ac:dyDescent="0.3">
      <c r="A3429">
        <v>3445</v>
      </c>
      <c r="B3429" t="s">
        <v>3954</v>
      </c>
      <c r="C3429" t="s">
        <v>3955</v>
      </c>
      <c r="D3429" t="s">
        <v>105</v>
      </c>
      <c r="E3429" s="1">
        <v>42580</v>
      </c>
      <c r="F3429" s="1">
        <v>42584</v>
      </c>
      <c r="G3429" t="s">
        <v>22</v>
      </c>
      <c r="H3429" s="6">
        <v>84.784000000000006</v>
      </c>
      <c r="I3429">
        <v>2</v>
      </c>
      <c r="J3429">
        <v>0.2</v>
      </c>
      <c r="K3429" s="6">
        <v>-16.956800000000001</v>
      </c>
      <c r="L3429">
        <f>YEAR(Table1[[#This Row],[Ship Date]])</f>
        <v>2016</v>
      </c>
      <c r="M3429" t="str">
        <f>TEXT(Table1[[#This Row],[Ship Date]],"mmm")</f>
        <v>Aug</v>
      </c>
      <c r="N3429">
        <f>ROUNDUP(MONTH(Table1[[#This Row],[Ship Date]])/3,0)</f>
        <v>3</v>
      </c>
    </row>
    <row r="3430" spans="1:14" x14ac:dyDescent="0.3">
      <c r="A3430">
        <v>3446</v>
      </c>
      <c r="B3430" t="s">
        <v>3956</v>
      </c>
      <c r="C3430" t="s">
        <v>405</v>
      </c>
      <c r="D3430" t="s">
        <v>2718</v>
      </c>
      <c r="E3430" s="1">
        <v>42167</v>
      </c>
      <c r="F3430" s="1">
        <v>42172</v>
      </c>
      <c r="G3430" t="s">
        <v>22</v>
      </c>
      <c r="H3430" s="6">
        <v>29.9</v>
      </c>
      <c r="I3430">
        <v>5</v>
      </c>
      <c r="J3430">
        <v>0</v>
      </c>
      <c r="K3430" s="6">
        <v>5.0830000000000002</v>
      </c>
      <c r="L3430">
        <f>YEAR(Table1[[#This Row],[Ship Date]])</f>
        <v>2015</v>
      </c>
      <c r="M3430" t="str">
        <f>TEXT(Table1[[#This Row],[Ship Date]],"mmm")</f>
        <v>Jun</v>
      </c>
      <c r="N3430">
        <f>ROUNDUP(MONTH(Table1[[#This Row],[Ship Date]])/3,0)</f>
        <v>2</v>
      </c>
    </row>
    <row r="3431" spans="1:14" x14ac:dyDescent="0.3">
      <c r="A3431">
        <v>3447</v>
      </c>
      <c r="B3431" t="s">
        <v>3957</v>
      </c>
      <c r="C3431" t="s">
        <v>3958</v>
      </c>
      <c r="D3431" t="s">
        <v>528</v>
      </c>
      <c r="E3431" s="1">
        <v>42588</v>
      </c>
      <c r="F3431" s="1">
        <v>42589</v>
      </c>
      <c r="G3431" t="s">
        <v>82</v>
      </c>
      <c r="H3431" s="6">
        <v>70.88</v>
      </c>
      <c r="I3431">
        <v>2</v>
      </c>
      <c r="J3431">
        <v>0</v>
      </c>
      <c r="K3431" s="6">
        <v>33.313600000000001</v>
      </c>
      <c r="L3431">
        <f>YEAR(Table1[[#This Row],[Ship Date]])</f>
        <v>2016</v>
      </c>
      <c r="M3431" t="str">
        <f>TEXT(Table1[[#This Row],[Ship Date]],"mmm")</f>
        <v>Aug</v>
      </c>
      <c r="N3431">
        <f>ROUNDUP(MONTH(Table1[[#This Row],[Ship Date]])/3,0)</f>
        <v>3</v>
      </c>
    </row>
    <row r="3432" spans="1:14" x14ac:dyDescent="0.3">
      <c r="A3432">
        <v>3448</v>
      </c>
      <c r="B3432" t="s">
        <v>3959</v>
      </c>
      <c r="C3432" t="s">
        <v>3061</v>
      </c>
      <c r="D3432" t="s">
        <v>1845</v>
      </c>
      <c r="E3432" s="1">
        <v>42897</v>
      </c>
      <c r="F3432" s="1">
        <v>42901</v>
      </c>
      <c r="G3432" t="s">
        <v>22</v>
      </c>
      <c r="H3432" s="6">
        <v>3.76</v>
      </c>
      <c r="I3432">
        <v>2</v>
      </c>
      <c r="J3432">
        <v>0</v>
      </c>
      <c r="K3432" s="6">
        <v>1.0904</v>
      </c>
      <c r="L3432">
        <f>YEAR(Table1[[#This Row],[Ship Date]])</f>
        <v>2017</v>
      </c>
      <c r="M3432" t="str">
        <f>TEXT(Table1[[#This Row],[Ship Date]],"mmm")</f>
        <v>Jun</v>
      </c>
      <c r="N3432">
        <f>ROUNDUP(MONTH(Table1[[#This Row],[Ship Date]])/3,0)</f>
        <v>2</v>
      </c>
    </row>
    <row r="3433" spans="1:14" x14ac:dyDescent="0.3">
      <c r="A3433">
        <v>3449</v>
      </c>
      <c r="B3433" t="s">
        <v>3960</v>
      </c>
      <c r="C3433" t="s">
        <v>3203</v>
      </c>
      <c r="D3433" t="s">
        <v>1751</v>
      </c>
      <c r="E3433" s="1">
        <v>42650</v>
      </c>
      <c r="F3433" s="1">
        <v>42656</v>
      </c>
      <c r="G3433" t="s">
        <v>22</v>
      </c>
      <c r="H3433" s="6">
        <v>27.263999999999999</v>
      </c>
      <c r="I3433">
        <v>2</v>
      </c>
      <c r="J3433">
        <v>0.2</v>
      </c>
      <c r="K3433" s="6">
        <v>8.8607999999999993</v>
      </c>
      <c r="L3433">
        <f>YEAR(Table1[[#This Row],[Ship Date]])</f>
        <v>2016</v>
      </c>
      <c r="M3433" t="str">
        <f>TEXT(Table1[[#This Row],[Ship Date]],"mmm")</f>
        <v>Oct</v>
      </c>
      <c r="N3433">
        <f>ROUNDUP(MONTH(Table1[[#This Row],[Ship Date]])/3,0)</f>
        <v>4</v>
      </c>
    </row>
    <row r="3434" spans="1:14" x14ac:dyDescent="0.3">
      <c r="A3434">
        <v>3450</v>
      </c>
      <c r="B3434" t="s">
        <v>3961</v>
      </c>
      <c r="C3434" t="s">
        <v>2343</v>
      </c>
      <c r="D3434" t="s">
        <v>2726</v>
      </c>
      <c r="E3434" s="1">
        <v>41890</v>
      </c>
      <c r="F3434" s="1">
        <v>41896</v>
      </c>
      <c r="G3434" t="s">
        <v>22</v>
      </c>
      <c r="H3434" s="6">
        <v>56.65</v>
      </c>
      <c r="I3434">
        <v>5</v>
      </c>
      <c r="J3434">
        <v>0</v>
      </c>
      <c r="K3434" s="6">
        <v>24.359500000000001</v>
      </c>
      <c r="L3434">
        <f>YEAR(Table1[[#This Row],[Ship Date]])</f>
        <v>2014</v>
      </c>
      <c r="M3434" t="str">
        <f>TEXT(Table1[[#This Row],[Ship Date]],"mmm")</f>
        <v>Sep</v>
      </c>
      <c r="N3434">
        <f>ROUNDUP(MONTH(Table1[[#This Row],[Ship Date]])/3,0)</f>
        <v>3</v>
      </c>
    </row>
    <row r="3435" spans="1:14" x14ac:dyDescent="0.3">
      <c r="A3435">
        <v>3451</v>
      </c>
      <c r="B3435" t="s">
        <v>3961</v>
      </c>
      <c r="C3435" t="s">
        <v>2343</v>
      </c>
      <c r="D3435" t="s">
        <v>658</v>
      </c>
      <c r="E3435" s="1">
        <v>41890</v>
      </c>
      <c r="F3435" s="1">
        <v>41896</v>
      </c>
      <c r="G3435" t="s">
        <v>22</v>
      </c>
      <c r="H3435" s="6">
        <v>14.97</v>
      </c>
      <c r="I3435">
        <v>1</v>
      </c>
      <c r="J3435">
        <v>0</v>
      </c>
      <c r="K3435" s="6">
        <v>4.1916000000000002</v>
      </c>
      <c r="L3435">
        <f>YEAR(Table1[[#This Row],[Ship Date]])</f>
        <v>2014</v>
      </c>
      <c r="M3435" t="str">
        <f>TEXT(Table1[[#This Row],[Ship Date]],"mmm")</f>
        <v>Sep</v>
      </c>
      <c r="N3435">
        <f>ROUNDUP(MONTH(Table1[[#This Row],[Ship Date]])/3,0)</f>
        <v>3</v>
      </c>
    </row>
    <row r="3436" spans="1:14" x14ac:dyDescent="0.3">
      <c r="A3436">
        <v>3452</v>
      </c>
      <c r="B3436" t="s">
        <v>3961</v>
      </c>
      <c r="C3436" t="s">
        <v>2343</v>
      </c>
      <c r="D3436" t="s">
        <v>274</v>
      </c>
      <c r="E3436" s="1">
        <v>41890</v>
      </c>
      <c r="F3436" s="1">
        <v>41896</v>
      </c>
      <c r="G3436" t="s">
        <v>22</v>
      </c>
      <c r="H3436" s="6">
        <v>4.0199999999999996</v>
      </c>
      <c r="I3436">
        <v>2</v>
      </c>
      <c r="J3436">
        <v>0</v>
      </c>
      <c r="K3436" s="6">
        <v>1.9698</v>
      </c>
      <c r="L3436">
        <f>YEAR(Table1[[#This Row],[Ship Date]])</f>
        <v>2014</v>
      </c>
      <c r="M3436" t="str">
        <f>TEXT(Table1[[#This Row],[Ship Date]],"mmm")</f>
        <v>Sep</v>
      </c>
      <c r="N3436">
        <f>ROUNDUP(MONTH(Table1[[#This Row],[Ship Date]])/3,0)</f>
        <v>3</v>
      </c>
    </row>
    <row r="3437" spans="1:14" x14ac:dyDescent="0.3">
      <c r="A3437">
        <v>3453</v>
      </c>
      <c r="B3437" t="s">
        <v>3962</v>
      </c>
      <c r="C3437" t="s">
        <v>3061</v>
      </c>
      <c r="D3437" t="s">
        <v>3963</v>
      </c>
      <c r="E3437" s="1">
        <v>41714</v>
      </c>
      <c r="F3437" s="1">
        <v>41719</v>
      </c>
      <c r="G3437" t="s">
        <v>14</v>
      </c>
      <c r="H3437" s="6">
        <v>471.92</v>
      </c>
      <c r="I3437">
        <v>2</v>
      </c>
      <c r="J3437">
        <v>0.2</v>
      </c>
      <c r="K3437" s="6">
        <v>29.495000000000001</v>
      </c>
      <c r="L3437">
        <f>YEAR(Table1[[#This Row],[Ship Date]])</f>
        <v>2014</v>
      </c>
      <c r="M3437" t="str">
        <f>TEXT(Table1[[#This Row],[Ship Date]],"mmm")</f>
        <v>Mar</v>
      </c>
      <c r="N3437">
        <f>ROUNDUP(MONTH(Table1[[#This Row],[Ship Date]])/3,0)</f>
        <v>1</v>
      </c>
    </row>
    <row r="3438" spans="1:14" x14ac:dyDescent="0.3">
      <c r="A3438">
        <v>3454</v>
      </c>
      <c r="B3438" t="s">
        <v>3964</v>
      </c>
      <c r="C3438" t="s">
        <v>2134</v>
      </c>
      <c r="D3438" t="s">
        <v>1925</v>
      </c>
      <c r="E3438" s="1">
        <v>42064</v>
      </c>
      <c r="F3438" s="1">
        <v>42065</v>
      </c>
      <c r="G3438" t="s">
        <v>14</v>
      </c>
      <c r="H3438" s="6">
        <v>58.72</v>
      </c>
      <c r="I3438">
        <v>4</v>
      </c>
      <c r="J3438">
        <v>0</v>
      </c>
      <c r="K3438" s="6">
        <v>27.011199999999999</v>
      </c>
      <c r="L3438">
        <f>YEAR(Table1[[#This Row],[Ship Date]])</f>
        <v>2015</v>
      </c>
      <c r="M3438" t="str">
        <f>TEXT(Table1[[#This Row],[Ship Date]],"mmm")</f>
        <v>Mar</v>
      </c>
      <c r="N3438">
        <f>ROUNDUP(MONTH(Table1[[#This Row],[Ship Date]])/3,0)</f>
        <v>1</v>
      </c>
    </row>
    <row r="3439" spans="1:14" x14ac:dyDescent="0.3">
      <c r="A3439">
        <v>3455</v>
      </c>
      <c r="B3439" t="s">
        <v>3965</v>
      </c>
      <c r="C3439" t="s">
        <v>62</v>
      </c>
      <c r="D3439" t="s">
        <v>3966</v>
      </c>
      <c r="E3439" s="1">
        <v>42194</v>
      </c>
      <c r="F3439" s="1">
        <v>42199</v>
      </c>
      <c r="G3439" t="s">
        <v>22</v>
      </c>
      <c r="H3439" s="6">
        <v>5.16</v>
      </c>
      <c r="I3439">
        <v>3</v>
      </c>
      <c r="J3439">
        <v>0.2</v>
      </c>
      <c r="K3439" s="6">
        <v>0.83850000000000002</v>
      </c>
      <c r="L3439">
        <f>YEAR(Table1[[#This Row],[Ship Date]])</f>
        <v>2015</v>
      </c>
      <c r="M3439" t="str">
        <f>TEXT(Table1[[#This Row],[Ship Date]],"mmm")</f>
        <v>Jul</v>
      </c>
      <c r="N3439">
        <f>ROUNDUP(MONTH(Table1[[#This Row],[Ship Date]])/3,0)</f>
        <v>3</v>
      </c>
    </row>
    <row r="3440" spans="1:14" x14ac:dyDescent="0.3">
      <c r="A3440">
        <v>3456</v>
      </c>
      <c r="B3440" t="s">
        <v>3967</v>
      </c>
      <c r="C3440" t="s">
        <v>494</v>
      </c>
      <c r="D3440" t="s">
        <v>3968</v>
      </c>
      <c r="E3440" s="1">
        <v>42420</v>
      </c>
      <c r="F3440" s="1">
        <v>42427</v>
      </c>
      <c r="G3440" t="s">
        <v>22</v>
      </c>
      <c r="H3440" s="6">
        <v>16.495999999999999</v>
      </c>
      <c r="I3440">
        <v>2</v>
      </c>
      <c r="J3440">
        <v>0.2</v>
      </c>
      <c r="K3440" s="6">
        <v>5.5674000000000001</v>
      </c>
      <c r="L3440">
        <f>YEAR(Table1[[#This Row],[Ship Date]])</f>
        <v>2016</v>
      </c>
      <c r="M3440" t="str">
        <f>TEXT(Table1[[#This Row],[Ship Date]],"mmm")</f>
        <v>Feb</v>
      </c>
      <c r="N3440">
        <f>ROUNDUP(MONTH(Table1[[#This Row],[Ship Date]])/3,0)</f>
        <v>1</v>
      </c>
    </row>
    <row r="3441" spans="1:14" x14ac:dyDescent="0.3">
      <c r="A3441">
        <v>3457</v>
      </c>
      <c r="B3441" t="s">
        <v>3969</v>
      </c>
      <c r="C3441" t="s">
        <v>2658</v>
      </c>
      <c r="D3441" t="s">
        <v>2211</v>
      </c>
      <c r="E3441" s="1">
        <v>42994</v>
      </c>
      <c r="F3441" s="1">
        <v>42996</v>
      </c>
      <c r="G3441" t="s">
        <v>82</v>
      </c>
      <c r="H3441" s="6">
        <v>71.975999999999999</v>
      </c>
      <c r="I3441">
        <v>3</v>
      </c>
      <c r="J3441">
        <v>0.2</v>
      </c>
      <c r="K3441" s="6">
        <v>19.793399999999998</v>
      </c>
      <c r="L3441">
        <f>YEAR(Table1[[#This Row],[Ship Date]])</f>
        <v>2017</v>
      </c>
      <c r="M3441" t="str">
        <f>TEXT(Table1[[#This Row],[Ship Date]],"mmm")</f>
        <v>Sep</v>
      </c>
      <c r="N3441">
        <f>ROUNDUP(MONTH(Table1[[#This Row],[Ship Date]])/3,0)</f>
        <v>3</v>
      </c>
    </row>
    <row r="3442" spans="1:14" x14ac:dyDescent="0.3">
      <c r="A3442">
        <v>3458</v>
      </c>
      <c r="B3442" t="s">
        <v>3969</v>
      </c>
      <c r="C3442" t="s">
        <v>2658</v>
      </c>
      <c r="D3442" t="s">
        <v>3520</v>
      </c>
      <c r="E3442" s="1">
        <v>42994</v>
      </c>
      <c r="F3442" s="1">
        <v>42996</v>
      </c>
      <c r="G3442" t="s">
        <v>82</v>
      </c>
      <c r="H3442" s="6">
        <v>22.512</v>
      </c>
      <c r="I3442">
        <v>3</v>
      </c>
      <c r="J3442">
        <v>0.2</v>
      </c>
      <c r="K3442" s="6">
        <v>2.2511999999999999</v>
      </c>
      <c r="L3442">
        <f>YEAR(Table1[[#This Row],[Ship Date]])</f>
        <v>2017</v>
      </c>
      <c r="M3442" t="str">
        <f>TEXT(Table1[[#This Row],[Ship Date]],"mmm")</f>
        <v>Sep</v>
      </c>
      <c r="N3442">
        <f>ROUNDUP(MONTH(Table1[[#This Row],[Ship Date]])/3,0)</f>
        <v>3</v>
      </c>
    </row>
    <row r="3443" spans="1:14" x14ac:dyDescent="0.3">
      <c r="A3443">
        <v>3459</v>
      </c>
      <c r="B3443" t="s">
        <v>3969</v>
      </c>
      <c r="C3443" t="s">
        <v>2658</v>
      </c>
      <c r="D3443" t="s">
        <v>2751</v>
      </c>
      <c r="E3443" s="1">
        <v>42994</v>
      </c>
      <c r="F3443" s="1">
        <v>42996</v>
      </c>
      <c r="G3443" t="s">
        <v>82</v>
      </c>
      <c r="H3443" s="6">
        <v>3.444</v>
      </c>
      <c r="I3443">
        <v>2</v>
      </c>
      <c r="J3443">
        <v>0.7</v>
      </c>
      <c r="K3443" s="6">
        <v>-2.7551999999999999</v>
      </c>
      <c r="L3443">
        <f>YEAR(Table1[[#This Row],[Ship Date]])</f>
        <v>2017</v>
      </c>
      <c r="M3443" t="str">
        <f>TEXT(Table1[[#This Row],[Ship Date]],"mmm")</f>
        <v>Sep</v>
      </c>
      <c r="N3443">
        <f>ROUNDUP(MONTH(Table1[[#This Row],[Ship Date]])/3,0)</f>
        <v>3</v>
      </c>
    </row>
    <row r="3444" spans="1:14" x14ac:dyDescent="0.3">
      <c r="A3444">
        <v>3460</v>
      </c>
      <c r="B3444" t="s">
        <v>3969</v>
      </c>
      <c r="C3444" t="s">
        <v>2658</v>
      </c>
      <c r="D3444" t="s">
        <v>2663</v>
      </c>
      <c r="E3444" s="1">
        <v>42994</v>
      </c>
      <c r="F3444" s="1">
        <v>42996</v>
      </c>
      <c r="G3444" t="s">
        <v>82</v>
      </c>
      <c r="H3444" s="6">
        <v>538.19399999999996</v>
      </c>
      <c r="I3444">
        <v>2</v>
      </c>
      <c r="J3444">
        <v>0.7</v>
      </c>
      <c r="K3444" s="6">
        <v>-412.61540000000002</v>
      </c>
      <c r="L3444">
        <f>YEAR(Table1[[#This Row],[Ship Date]])</f>
        <v>2017</v>
      </c>
      <c r="M3444" t="str">
        <f>TEXT(Table1[[#This Row],[Ship Date]],"mmm")</f>
        <v>Sep</v>
      </c>
      <c r="N3444">
        <f>ROUNDUP(MONTH(Table1[[#This Row],[Ship Date]])/3,0)</f>
        <v>3</v>
      </c>
    </row>
    <row r="3445" spans="1:14" x14ac:dyDescent="0.3">
      <c r="A3445">
        <v>3461</v>
      </c>
      <c r="B3445" t="s">
        <v>3969</v>
      </c>
      <c r="C3445" t="s">
        <v>2658</v>
      </c>
      <c r="D3445" t="s">
        <v>508</v>
      </c>
      <c r="E3445" s="1">
        <v>42994</v>
      </c>
      <c r="F3445" s="1">
        <v>42996</v>
      </c>
      <c r="G3445" t="s">
        <v>82</v>
      </c>
      <c r="H3445" s="6">
        <v>47.984000000000002</v>
      </c>
      <c r="I3445">
        <v>2</v>
      </c>
      <c r="J3445">
        <v>0.2</v>
      </c>
      <c r="K3445" s="6">
        <v>14.395200000000001</v>
      </c>
      <c r="L3445">
        <f>YEAR(Table1[[#This Row],[Ship Date]])</f>
        <v>2017</v>
      </c>
      <c r="M3445" t="str">
        <f>TEXT(Table1[[#This Row],[Ship Date]],"mmm")</f>
        <v>Sep</v>
      </c>
      <c r="N3445">
        <f>ROUNDUP(MONTH(Table1[[#This Row],[Ship Date]])/3,0)</f>
        <v>3</v>
      </c>
    </row>
    <row r="3446" spans="1:14" x14ac:dyDescent="0.3">
      <c r="A3446">
        <v>3462</v>
      </c>
      <c r="B3446" t="s">
        <v>3970</v>
      </c>
      <c r="C3446" t="s">
        <v>3052</v>
      </c>
      <c r="D3446" t="s">
        <v>702</v>
      </c>
      <c r="E3446" s="1">
        <v>43044</v>
      </c>
      <c r="F3446" s="1">
        <v>43049</v>
      </c>
      <c r="G3446" t="s">
        <v>14</v>
      </c>
      <c r="H3446" s="6">
        <v>492.76799999999997</v>
      </c>
      <c r="I3446">
        <v>4</v>
      </c>
      <c r="J3446">
        <v>0.2</v>
      </c>
      <c r="K3446" s="6">
        <v>55.436399999999999</v>
      </c>
      <c r="L3446">
        <f>YEAR(Table1[[#This Row],[Ship Date]])</f>
        <v>2017</v>
      </c>
      <c r="M3446" t="str">
        <f>TEXT(Table1[[#This Row],[Ship Date]],"mmm")</f>
        <v>Nov</v>
      </c>
      <c r="N3446">
        <f>ROUNDUP(MONTH(Table1[[#This Row],[Ship Date]])/3,0)</f>
        <v>4</v>
      </c>
    </row>
    <row r="3447" spans="1:14" x14ac:dyDescent="0.3">
      <c r="A3447">
        <v>3463</v>
      </c>
      <c r="B3447" t="s">
        <v>3971</v>
      </c>
      <c r="C3447" t="s">
        <v>2815</v>
      </c>
      <c r="D3447" t="s">
        <v>1896</v>
      </c>
      <c r="E3447" s="1">
        <v>42055</v>
      </c>
      <c r="F3447" s="1">
        <v>42058</v>
      </c>
      <c r="G3447" t="s">
        <v>14</v>
      </c>
      <c r="H3447" s="6">
        <v>286.79000000000002</v>
      </c>
      <c r="I3447">
        <v>7</v>
      </c>
      <c r="J3447">
        <v>0</v>
      </c>
      <c r="K3447" s="6">
        <v>74.565399999999997</v>
      </c>
      <c r="L3447">
        <f>YEAR(Table1[[#This Row],[Ship Date]])</f>
        <v>2015</v>
      </c>
      <c r="M3447" t="str">
        <f>TEXT(Table1[[#This Row],[Ship Date]],"mmm")</f>
        <v>Feb</v>
      </c>
      <c r="N3447">
        <f>ROUNDUP(MONTH(Table1[[#This Row],[Ship Date]])/3,0)</f>
        <v>1</v>
      </c>
    </row>
    <row r="3448" spans="1:14" x14ac:dyDescent="0.3">
      <c r="A3448">
        <v>3464</v>
      </c>
      <c r="B3448" t="s">
        <v>3972</v>
      </c>
      <c r="C3448" t="s">
        <v>3973</v>
      </c>
      <c r="D3448" t="s">
        <v>148</v>
      </c>
      <c r="E3448" s="1">
        <v>42699</v>
      </c>
      <c r="F3448" s="1">
        <v>42704</v>
      </c>
      <c r="G3448" t="s">
        <v>22</v>
      </c>
      <c r="H3448" s="6">
        <v>5.08</v>
      </c>
      <c r="I3448">
        <v>1</v>
      </c>
      <c r="J3448">
        <v>0.2</v>
      </c>
      <c r="K3448" s="6">
        <v>1.651</v>
      </c>
      <c r="L3448">
        <f>YEAR(Table1[[#This Row],[Ship Date]])</f>
        <v>2016</v>
      </c>
      <c r="M3448" t="str">
        <f>TEXT(Table1[[#This Row],[Ship Date]],"mmm")</f>
        <v>Nov</v>
      </c>
      <c r="N3448">
        <f>ROUNDUP(MONTH(Table1[[#This Row],[Ship Date]])/3,0)</f>
        <v>4</v>
      </c>
    </row>
    <row r="3449" spans="1:14" x14ac:dyDescent="0.3">
      <c r="A3449">
        <v>3465</v>
      </c>
      <c r="B3449" t="s">
        <v>3974</v>
      </c>
      <c r="C3449" t="s">
        <v>2052</v>
      </c>
      <c r="D3449" t="s">
        <v>1860</v>
      </c>
      <c r="E3449" s="1">
        <v>43072</v>
      </c>
      <c r="F3449" s="1">
        <v>43074</v>
      </c>
      <c r="G3449" t="s">
        <v>14</v>
      </c>
      <c r="H3449" s="6">
        <v>47.991999999999997</v>
      </c>
      <c r="I3449">
        <v>1</v>
      </c>
      <c r="J3449">
        <v>0.2</v>
      </c>
      <c r="K3449" s="6">
        <v>7.1988000000000003</v>
      </c>
      <c r="L3449">
        <f>YEAR(Table1[[#This Row],[Ship Date]])</f>
        <v>2017</v>
      </c>
      <c r="M3449" t="str">
        <f>TEXT(Table1[[#This Row],[Ship Date]],"mmm")</f>
        <v>Dec</v>
      </c>
      <c r="N3449">
        <f>ROUNDUP(MONTH(Table1[[#This Row],[Ship Date]])/3,0)</f>
        <v>4</v>
      </c>
    </row>
    <row r="3450" spans="1:14" x14ac:dyDescent="0.3">
      <c r="A3450">
        <v>3466</v>
      </c>
      <c r="B3450" t="s">
        <v>3975</v>
      </c>
      <c r="C3450" t="s">
        <v>2693</v>
      </c>
      <c r="D3450" t="s">
        <v>2947</v>
      </c>
      <c r="E3450" s="1">
        <v>42257</v>
      </c>
      <c r="F3450" s="1">
        <v>42261</v>
      </c>
      <c r="G3450" t="s">
        <v>22</v>
      </c>
      <c r="H3450" s="6">
        <v>61.96</v>
      </c>
      <c r="I3450">
        <v>2</v>
      </c>
      <c r="J3450">
        <v>0</v>
      </c>
      <c r="K3450" s="6">
        <v>16.1096</v>
      </c>
      <c r="L3450">
        <f>YEAR(Table1[[#This Row],[Ship Date]])</f>
        <v>2015</v>
      </c>
      <c r="M3450" t="str">
        <f>TEXT(Table1[[#This Row],[Ship Date]],"mmm")</f>
        <v>Sep</v>
      </c>
      <c r="N3450">
        <f>ROUNDUP(MONTH(Table1[[#This Row],[Ship Date]])/3,0)</f>
        <v>3</v>
      </c>
    </row>
    <row r="3451" spans="1:14" x14ac:dyDescent="0.3">
      <c r="A3451">
        <v>3467</v>
      </c>
      <c r="B3451" t="s">
        <v>3975</v>
      </c>
      <c r="C3451" t="s">
        <v>2693</v>
      </c>
      <c r="D3451" t="s">
        <v>419</v>
      </c>
      <c r="E3451" s="1">
        <v>42257</v>
      </c>
      <c r="F3451" s="1">
        <v>42261</v>
      </c>
      <c r="G3451" t="s">
        <v>22</v>
      </c>
      <c r="H3451" s="6">
        <v>361.96</v>
      </c>
      <c r="I3451">
        <v>2</v>
      </c>
      <c r="J3451">
        <v>0</v>
      </c>
      <c r="K3451" s="6">
        <v>83.250799999999998</v>
      </c>
      <c r="L3451">
        <f>YEAR(Table1[[#This Row],[Ship Date]])</f>
        <v>2015</v>
      </c>
      <c r="M3451" t="str">
        <f>TEXT(Table1[[#This Row],[Ship Date]],"mmm")</f>
        <v>Sep</v>
      </c>
      <c r="N3451">
        <f>ROUNDUP(MONTH(Table1[[#This Row],[Ship Date]])/3,0)</f>
        <v>3</v>
      </c>
    </row>
    <row r="3452" spans="1:14" x14ac:dyDescent="0.3">
      <c r="A3452">
        <v>3468</v>
      </c>
      <c r="B3452" t="s">
        <v>3975</v>
      </c>
      <c r="C3452" t="s">
        <v>2693</v>
      </c>
      <c r="D3452" t="s">
        <v>670</v>
      </c>
      <c r="E3452" s="1">
        <v>42257</v>
      </c>
      <c r="F3452" s="1">
        <v>42261</v>
      </c>
      <c r="G3452" t="s">
        <v>22</v>
      </c>
      <c r="H3452" s="6">
        <v>278.82</v>
      </c>
      <c r="I3452">
        <v>9</v>
      </c>
      <c r="J3452">
        <v>0</v>
      </c>
      <c r="K3452" s="6">
        <v>125.46899999999999</v>
      </c>
      <c r="L3452">
        <f>YEAR(Table1[[#This Row],[Ship Date]])</f>
        <v>2015</v>
      </c>
      <c r="M3452" t="str">
        <f>TEXT(Table1[[#This Row],[Ship Date]],"mmm")</f>
        <v>Sep</v>
      </c>
      <c r="N3452">
        <f>ROUNDUP(MONTH(Table1[[#This Row],[Ship Date]])/3,0)</f>
        <v>3</v>
      </c>
    </row>
    <row r="3453" spans="1:14" x14ac:dyDescent="0.3">
      <c r="A3453">
        <v>3469</v>
      </c>
      <c r="B3453" t="s">
        <v>3976</v>
      </c>
      <c r="C3453" t="s">
        <v>1170</v>
      </c>
      <c r="D3453" t="s">
        <v>3291</v>
      </c>
      <c r="E3453" s="1">
        <v>42718</v>
      </c>
      <c r="F3453" s="1">
        <v>42723</v>
      </c>
      <c r="G3453" t="s">
        <v>22</v>
      </c>
      <c r="H3453" s="6">
        <v>133.38</v>
      </c>
      <c r="I3453">
        <v>6</v>
      </c>
      <c r="J3453">
        <v>0</v>
      </c>
      <c r="K3453" s="6">
        <v>58.687199999999997</v>
      </c>
      <c r="L3453">
        <f>YEAR(Table1[[#This Row],[Ship Date]])</f>
        <v>2016</v>
      </c>
      <c r="M3453" t="str">
        <f>TEXT(Table1[[#This Row],[Ship Date]],"mmm")</f>
        <v>Dec</v>
      </c>
      <c r="N3453">
        <f>ROUNDUP(MONTH(Table1[[#This Row],[Ship Date]])/3,0)</f>
        <v>4</v>
      </c>
    </row>
    <row r="3454" spans="1:14" x14ac:dyDescent="0.3">
      <c r="A3454">
        <v>3470</v>
      </c>
      <c r="B3454" t="s">
        <v>3977</v>
      </c>
      <c r="C3454" t="s">
        <v>3978</v>
      </c>
      <c r="D3454" t="s">
        <v>1413</v>
      </c>
      <c r="E3454" s="1">
        <v>42100</v>
      </c>
      <c r="F3454" s="1">
        <v>42104</v>
      </c>
      <c r="G3454" t="s">
        <v>22</v>
      </c>
      <c r="H3454" s="6">
        <v>47.951999999999998</v>
      </c>
      <c r="I3454">
        <v>3</v>
      </c>
      <c r="J3454">
        <v>0.2</v>
      </c>
      <c r="K3454" s="6">
        <v>16.183800000000002</v>
      </c>
      <c r="L3454">
        <f>YEAR(Table1[[#This Row],[Ship Date]])</f>
        <v>2015</v>
      </c>
      <c r="M3454" t="str">
        <f>TEXT(Table1[[#This Row],[Ship Date]],"mmm")</f>
        <v>Apr</v>
      </c>
      <c r="N3454">
        <f>ROUNDUP(MONTH(Table1[[#This Row],[Ship Date]])/3,0)</f>
        <v>2</v>
      </c>
    </row>
    <row r="3455" spans="1:14" x14ac:dyDescent="0.3">
      <c r="A3455">
        <v>3471</v>
      </c>
      <c r="B3455" t="s">
        <v>3979</v>
      </c>
      <c r="C3455" t="s">
        <v>2272</v>
      </c>
      <c r="D3455" t="s">
        <v>1916</v>
      </c>
      <c r="E3455" s="1">
        <v>42705</v>
      </c>
      <c r="F3455" s="1">
        <v>42709</v>
      </c>
      <c r="G3455" t="s">
        <v>22</v>
      </c>
      <c r="H3455" s="6">
        <v>16.739999999999998</v>
      </c>
      <c r="I3455">
        <v>2</v>
      </c>
      <c r="J3455">
        <v>0</v>
      </c>
      <c r="K3455" s="6">
        <v>4.3524000000000003</v>
      </c>
      <c r="L3455">
        <f>YEAR(Table1[[#This Row],[Ship Date]])</f>
        <v>2016</v>
      </c>
      <c r="M3455" t="str">
        <f>TEXT(Table1[[#This Row],[Ship Date]],"mmm")</f>
        <v>Dec</v>
      </c>
      <c r="N3455">
        <f>ROUNDUP(MONTH(Table1[[#This Row],[Ship Date]])/3,0)</f>
        <v>4</v>
      </c>
    </row>
    <row r="3456" spans="1:14" x14ac:dyDescent="0.3">
      <c r="A3456">
        <v>3472</v>
      </c>
      <c r="B3456" t="s">
        <v>3980</v>
      </c>
      <c r="C3456" t="s">
        <v>1077</v>
      </c>
      <c r="D3456" t="s">
        <v>2132</v>
      </c>
      <c r="E3456" s="1">
        <v>43051</v>
      </c>
      <c r="F3456" s="1">
        <v>43056</v>
      </c>
      <c r="G3456" t="s">
        <v>22</v>
      </c>
      <c r="H3456" s="6">
        <v>10.848000000000001</v>
      </c>
      <c r="I3456">
        <v>2</v>
      </c>
      <c r="J3456">
        <v>0.2</v>
      </c>
      <c r="K3456" s="6">
        <v>3.5255999999999998</v>
      </c>
      <c r="L3456">
        <f>YEAR(Table1[[#This Row],[Ship Date]])</f>
        <v>2017</v>
      </c>
      <c r="M3456" t="str">
        <f>TEXT(Table1[[#This Row],[Ship Date]],"mmm")</f>
        <v>Nov</v>
      </c>
      <c r="N3456">
        <f>ROUNDUP(MONTH(Table1[[#This Row],[Ship Date]])/3,0)</f>
        <v>4</v>
      </c>
    </row>
    <row r="3457" spans="1:14" x14ac:dyDescent="0.3">
      <c r="A3457">
        <v>3473</v>
      </c>
      <c r="B3457" t="s">
        <v>3980</v>
      </c>
      <c r="C3457" t="s">
        <v>1077</v>
      </c>
      <c r="D3457" t="s">
        <v>1159</v>
      </c>
      <c r="E3457" s="1">
        <v>43051</v>
      </c>
      <c r="F3457" s="1">
        <v>43056</v>
      </c>
      <c r="G3457" t="s">
        <v>22</v>
      </c>
      <c r="H3457" s="6">
        <v>18.544</v>
      </c>
      <c r="I3457">
        <v>2</v>
      </c>
      <c r="J3457">
        <v>0.2</v>
      </c>
      <c r="K3457" s="6">
        <v>3.0133999999999999</v>
      </c>
      <c r="L3457">
        <f>YEAR(Table1[[#This Row],[Ship Date]])</f>
        <v>2017</v>
      </c>
      <c r="M3457" t="str">
        <f>TEXT(Table1[[#This Row],[Ship Date]],"mmm")</f>
        <v>Nov</v>
      </c>
      <c r="N3457">
        <f>ROUNDUP(MONTH(Table1[[#This Row],[Ship Date]])/3,0)</f>
        <v>4</v>
      </c>
    </row>
    <row r="3458" spans="1:14" x14ac:dyDescent="0.3">
      <c r="A3458">
        <v>3474</v>
      </c>
      <c r="B3458" t="s">
        <v>3981</v>
      </c>
      <c r="C3458" t="s">
        <v>946</v>
      </c>
      <c r="D3458" t="s">
        <v>648</v>
      </c>
      <c r="E3458" s="1">
        <v>42797</v>
      </c>
      <c r="F3458" s="1">
        <v>42804</v>
      </c>
      <c r="G3458" t="s">
        <v>22</v>
      </c>
      <c r="H3458" s="6">
        <v>180.98</v>
      </c>
      <c r="I3458">
        <v>1</v>
      </c>
      <c r="J3458">
        <v>0</v>
      </c>
      <c r="K3458" s="6">
        <v>47.0548</v>
      </c>
      <c r="L3458">
        <f>YEAR(Table1[[#This Row],[Ship Date]])</f>
        <v>2017</v>
      </c>
      <c r="M3458" t="str">
        <f>TEXT(Table1[[#This Row],[Ship Date]],"mmm")</f>
        <v>Mar</v>
      </c>
      <c r="N3458">
        <f>ROUNDUP(MONTH(Table1[[#This Row],[Ship Date]])/3,0)</f>
        <v>1</v>
      </c>
    </row>
    <row r="3459" spans="1:14" x14ac:dyDescent="0.3">
      <c r="A3459">
        <v>3475</v>
      </c>
      <c r="B3459" t="s">
        <v>3981</v>
      </c>
      <c r="C3459" t="s">
        <v>946</v>
      </c>
      <c r="D3459" t="s">
        <v>2554</v>
      </c>
      <c r="E3459" s="1">
        <v>42797</v>
      </c>
      <c r="F3459" s="1">
        <v>42804</v>
      </c>
      <c r="G3459" t="s">
        <v>22</v>
      </c>
      <c r="H3459" s="6">
        <v>99.98</v>
      </c>
      <c r="I3459">
        <v>2</v>
      </c>
      <c r="J3459">
        <v>0</v>
      </c>
      <c r="K3459" s="6">
        <v>42.991399999999999</v>
      </c>
      <c r="L3459">
        <f>YEAR(Table1[[#This Row],[Ship Date]])</f>
        <v>2017</v>
      </c>
      <c r="M3459" t="str">
        <f>TEXT(Table1[[#This Row],[Ship Date]],"mmm")</f>
        <v>Mar</v>
      </c>
      <c r="N3459">
        <f>ROUNDUP(MONTH(Table1[[#This Row],[Ship Date]])/3,0)</f>
        <v>1</v>
      </c>
    </row>
    <row r="3460" spans="1:14" x14ac:dyDescent="0.3">
      <c r="A3460">
        <v>3476</v>
      </c>
      <c r="B3460" t="s">
        <v>3982</v>
      </c>
      <c r="C3460" t="s">
        <v>1507</v>
      </c>
      <c r="D3460" t="s">
        <v>130</v>
      </c>
      <c r="E3460" s="1">
        <v>42701</v>
      </c>
      <c r="F3460" s="1">
        <v>42704</v>
      </c>
      <c r="G3460" t="s">
        <v>82</v>
      </c>
      <c r="H3460" s="6">
        <v>34.950000000000003</v>
      </c>
      <c r="I3460">
        <v>5</v>
      </c>
      <c r="J3460">
        <v>0</v>
      </c>
      <c r="K3460" s="6">
        <v>15.378</v>
      </c>
      <c r="L3460">
        <f>YEAR(Table1[[#This Row],[Ship Date]])</f>
        <v>2016</v>
      </c>
      <c r="M3460" t="str">
        <f>TEXT(Table1[[#This Row],[Ship Date]],"mmm")</f>
        <v>Nov</v>
      </c>
      <c r="N3460">
        <f>ROUNDUP(MONTH(Table1[[#This Row],[Ship Date]])/3,0)</f>
        <v>4</v>
      </c>
    </row>
    <row r="3461" spans="1:14" x14ac:dyDescent="0.3">
      <c r="A3461">
        <v>3477</v>
      </c>
      <c r="B3461" t="s">
        <v>3982</v>
      </c>
      <c r="C3461" t="s">
        <v>1507</v>
      </c>
      <c r="D3461" t="s">
        <v>2164</v>
      </c>
      <c r="E3461" s="1">
        <v>42701</v>
      </c>
      <c r="F3461" s="1">
        <v>42704</v>
      </c>
      <c r="G3461" t="s">
        <v>82</v>
      </c>
      <c r="H3461" s="6">
        <v>152</v>
      </c>
      <c r="I3461">
        <v>5</v>
      </c>
      <c r="J3461">
        <v>0</v>
      </c>
      <c r="K3461" s="6">
        <v>69.92</v>
      </c>
      <c r="L3461">
        <f>YEAR(Table1[[#This Row],[Ship Date]])</f>
        <v>2016</v>
      </c>
      <c r="M3461" t="str">
        <f>TEXT(Table1[[#This Row],[Ship Date]],"mmm")</f>
        <v>Nov</v>
      </c>
      <c r="N3461">
        <f>ROUNDUP(MONTH(Table1[[#This Row],[Ship Date]])/3,0)</f>
        <v>4</v>
      </c>
    </row>
    <row r="3462" spans="1:14" x14ac:dyDescent="0.3">
      <c r="A3462">
        <v>3478</v>
      </c>
      <c r="B3462" t="s">
        <v>3983</v>
      </c>
      <c r="C3462" t="s">
        <v>346</v>
      </c>
      <c r="D3462" t="s">
        <v>3308</v>
      </c>
      <c r="E3462" s="1">
        <v>41882</v>
      </c>
      <c r="F3462" s="1">
        <v>41887</v>
      </c>
      <c r="G3462" t="s">
        <v>22</v>
      </c>
      <c r="H3462" s="6">
        <v>92.52</v>
      </c>
      <c r="I3462">
        <v>9</v>
      </c>
      <c r="J3462">
        <v>0</v>
      </c>
      <c r="K3462" s="6">
        <v>18.504000000000001</v>
      </c>
      <c r="L3462">
        <f>YEAR(Table1[[#This Row],[Ship Date]])</f>
        <v>2014</v>
      </c>
      <c r="M3462" t="str">
        <f>TEXT(Table1[[#This Row],[Ship Date]],"mmm")</f>
        <v>Sep</v>
      </c>
      <c r="N3462">
        <f>ROUNDUP(MONTH(Table1[[#This Row],[Ship Date]])/3,0)</f>
        <v>3</v>
      </c>
    </row>
    <row r="3463" spans="1:14" x14ac:dyDescent="0.3">
      <c r="A3463">
        <v>3479</v>
      </c>
      <c r="B3463" t="s">
        <v>3984</v>
      </c>
      <c r="C3463" t="s">
        <v>1871</v>
      </c>
      <c r="D3463" t="s">
        <v>51</v>
      </c>
      <c r="E3463" s="1">
        <v>42712</v>
      </c>
      <c r="F3463" s="1">
        <v>42718</v>
      </c>
      <c r="G3463" t="s">
        <v>22</v>
      </c>
      <c r="H3463" s="6">
        <v>8.56</v>
      </c>
      <c r="I3463">
        <v>2</v>
      </c>
      <c r="J3463">
        <v>0</v>
      </c>
      <c r="K3463" s="6">
        <v>2.4824000000000002</v>
      </c>
      <c r="L3463">
        <f>YEAR(Table1[[#This Row],[Ship Date]])</f>
        <v>2016</v>
      </c>
      <c r="M3463" t="str">
        <f>TEXT(Table1[[#This Row],[Ship Date]],"mmm")</f>
        <v>Dec</v>
      </c>
      <c r="N3463">
        <f>ROUNDUP(MONTH(Table1[[#This Row],[Ship Date]])/3,0)</f>
        <v>4</v>
      </c>
    </row>
    <row r="3464" spans="1:14" x14ac:dyDescent="0.3">
      <c r="A3464">
        <v>3480</v>
      </c>
      <c r="B3464" t="s">
        <v>3984</v>
      </c>
      <c r="C3464" t="s">
        <v>1871</v>
      </c>
      <c r="D3464" t="s">
        <v>3985</v>
      </c>
      <c r="E3464" s="1">
        <v>42712</v>
      </c>
      <c r="F3464" s="1">
        <v>42718</v>
      </c>
      <c r="G3464" t="s">
        <v>22</v>
      </c>
      <c r="H3464" s="6">
        <v>45.36</v>
      </c>
      <c r="I3464">
        <v>7</v>
      </c>
      <c r="J3464">
        <v>0</v>
      </c>
      <c r="K3464" s="6">
        <v>21.7728</v>
      </c>
      <c r="L3464">
        <f>YEAR(Table1[[#This Row],[Ship Date]])</f>
        <v>2016</v>
      </c>
      <c r="M3464" t="str">
        <f>TEXT(Table1[[#This Row],[Ship Date]],"mmm")</f>
        <v>Dec</v>
      </c>
      <c r="N3464">
        <f>ROUNDUP(MONTH(Table1[[#This Row],[Ship Date]])/3,0)</f>
        <v>4</v>
      </c>
    </row>
    <row r="3465" spans="1:14" x14ac:dyDescent="0.3">
      <c r="A3465">
        <v>3481</v>
      </c>
      <c r="B3465" t="s">
        <v>3984</v>
      </c>
      <c r="C3465" t="s">
        <v>1871</v>
      </c>
      <c r="D3465" t="s">
        <v>2811</v>
      </c>
      <c r="E3465" s="1">
        <v>42712</v>
      </c>
      <c r="F3465" s="1">
        <v>42718</v>
      </c>
      <c r="G3465" t="s">
        <v>22</v>
      </c>
      <c r="H3465" s="6">
        <v>1421.664</v>
      </c>
      <c r="I3465">
        <v>6</v>
      </c>
      <c r="J3465">
        <v>0.2</v>
      </c>
      <c r="K3465" s="6">
        <v>-195.47880000000001</v>
      </c>
      <c r="L3465">
        <f>YEAR(Table1[[#This Row],[Ship Date]])</f>
        <v>2016</v>
      </c>
      <c r="M3465" t="str">
        <f>TEXT(Table1[[#This Row],[Ship Date]],"mmm")</f>
        <v>Dec</v>
      </c>
      <c r="N3465">
        <f>ROUNDUP(MONTH(Table1[[#This Row],[Ship Date]])/3,0)</f>
        <v>4</v>
      </c>
    </row>
    <row r="3466" spans="1:14" x14ac:dyDescent="0.3">
      <c r="A3466">
        <v>3482</v>
      </c>
      <c r="B3466" t="s">
        <v>3986</v>
      </c>
      <c r="C3466" t="s">
        <v>1351</v>
      </c>
      <c r="D3466" t="s">
        <v>2381</v>
      </c>
      <c r="E3466" s="1">
        <v>41736</v>
      </c>
      <c r="F3466" s="1">
        <v>41739</v>
      </c>
      <c r="G3466" t="s">
        <v>82</v>
      </c>
      <c r="H3466" s="6">
        <v>8.9600000000000009</v>
      </c>
      <c r="I3466">
        <v>2</v>
      </c>
      <c r="J3466">
        <v>0</v>
      </c>
      <c r="K3466" s="6">
        <v>2.7776000000000001</v>
      </c>
      <c r="L3466">
        <f>YEAR(Table1[[#This Row],[Ship Date]])</f>
        <v>2014</v>
      </c>
      <c r="M3466" t="str">
        <f>TEXT(Table1[[#This Row],[Ship Date]],"mmm")</f>
        <v>Apr</v>
      </c>
      <c r="N3466">
        <f>ROUNDUP(MONTH(Table1[[#This Row],[Ship Date]])/3,0)</f>
        <v>2</v>
      </c>
    </row>
    <row r="3467" spans="1:14" x14ac:dyDescent="0.3">
      <c r="A3467">
        <v>3483</v>
      </c>
      <c r="B3467" t="s">
        <v>3987</v>
      </c>
      <c r="C3467" t="s">
        <v>2813</v>
      </c>
      <c r="D3467" t="s">
        <v>2547</v>
      </c>
      <c r="E3467" s="1">
        <v>41878</v>
      </c>
      <c r="F3467" s="1">
        <v>41880</v>
      </c>
      <c r="G3467" t="s">
        <v>82</v>
      </c>
      <c r="H3467" s="6">
        <v>579.95000000000005</v>
      </c>
      <c r="I3467">
        <v>5</v>
      </c>
      <c r="J3467">
        <v>0</v>
      </c>
      <c r="K3467" s="6">
        <v>168.18549999999999</v>
      </c>
      <c r="L3467">
        <f>YEAR(Table1[[#This Row],[Ship Date]])</f>
        <v>2014</v>
      </c>
      <c r="M3467" t="str">
        <f>TEXT(Table1[[#This Row],[Ship Date]],"mmm")</f>
        <v>Aug</v>
      </c>
      <c r="N3467">
        <f>ROUNDUP(MONTH(Table1[[#This Row],[Ship Date]])/3,0)</f>
        <v>3</v>
      </c>
    </row>
    <row r="3468" spans="1:14" x14ac:dyDescent="0.3">
      <c r="A3468">
        <v>3484</v>
      </c>
      <c r="B3468" t="s">
        <v>3987</v>
      </c>
      <c r="C3468" t="s">
        <v>2813</v>
      </c>
      <c r="D3468" t="s">
        <v>2255</v>
      </c>
      <c r="E3468" s="1">
        <v>41878</v>
      </c>
      <c r="F3468" s="1">
        <v>41880</v>
      </c>
      <c r="G3468" t="s">
        <v>82</v>
      </c>
      <c r="H3468" s="6">
        <v>29.12</v>
      </c>
      <c r="I3468">
        <v>4</v>
      </c>
      <c r="J3468">
        <v>0</v>
      </c>
      <c r="K3468" s="6">
        <v>12.521599999999999</v>
      </c>
      <c r="L3468">
        <f>YEAR(Table1[[#This Row],[Ship Date]])</f>
        <v>2014</v>
      </c>
      <c r="M3468" t="str">
        <f>TEXT(Table1[[#This Row],[Ship Date]],"mmm")</f>
        <v>Aug</v>
      </c>
      <c r="N3468">
        <f>ROUNDUP(MONTH(Table1[[#This Row],[Ship Date]])/3,0)</f>
        <v>3</v>
      </c>
    </row>
    <row r="3469" spans="1:14" x14ac:dyDescent="0.3">
      <c r="A3469">
        <v>3485</v>
      </c>
      <c r="B3469" t="s">
        <v>3987</v>
      </c>
      <c r="C3469" t="s">
        <v>2813</v>
      </c>
      <c r="D3469" t="s">
        <v>3295</v>
      </c>
      <c r="E3469" s="1">
        <v>41878</v>
      </c>
      <c r="F3469" s="1">
        <v>41880</v>
      </c>
      <c r="G3469" t="s">
        <v>82</v>
      </c>
      <c r="H3469" s="6">
        <v>1202.94</v>
      </c>
      <c r="I3469">
        <v>3</v>
      </c>
      <c r="J3469">
        <v>0</v>
      </c>
      <c r="K3469" s="6">
        <v>300.73500000000001</v>
      </c>
      <c r="L3469">
        <f>YEAR(Table1[[#This Row],[Ship Date]])</f>
        <v>2014</v>
      </c>
      <c r="M3469" t="str">
        <f>TEXT(Table1[[#This Row],[Ship Date]],"mmm")</f>
        <v>Aug</v>
      </c>
      <c r="N3469">
        <f>ROUNDUP(MONTH(Table1[[#This Row],[Ship Date]])/3,0)</f>
        <v>3</v>
      </c>
    </row>
    <row r="3470" spans="1:14" x14ac:dyDescent="0.3">
      <c r="A3470">
        <v>3486</v>
      </c>
      <c r="B3470" t="s">
        <v>3988</v>
      </c>
      <c r="C3470" t="s">
        <v>2335</v>
      </c>
      <c r="D3470" t="s">
        <v>1956</v>
      </c>
      <c r="E3470" s="1">
        <v>42664</v>
      </c>
      <c r="F3470" s="1">
        <v>42669</v>
      </c>
      <c r="G3470" t="s">
        <v>22</v>
      </c>
      <c r="H3470" s="6">
        <v>7.92</v>
      </c>
      <c r="I3470">
        <v>4</v>
      </c>
      <c r="J3470">
        <v>0</v>
      </c>
      <c r="K3470" s="6">
        <v>3.5640000000000001</v>
      </c>
      <c r="L3470">
        <f>YEAR(Table1[[#This Row],[Ship Date]])</f>
        <v>2016</v>
      </c>
      <c r="M3470" t="str">
        <f>TEXT(Table1[[#This Row],[Ship Date]],"mmm")</f>
        <v>Oct</v>
      </c>
      <c r="N3470">
        <f>ROUNDUP(MONTH(Table1[[#This Row],[Ship Date]])/3,0)</f>
        <v>4</v>
      </c>
    </row>
    <row r="3471" spans="1:14" x14ac:dyDescent="0.3">
      <c r="A3471">
        <v>3487</v>
      </c>
      <c r="B3471" t="s">
        <v>3989</v>
      </c>
      <c r="C3471" t="s">
        <v>915</v>
      </c>
      <c r="D3471" t="s">
        <v>3381</v>
      </c>
      <c r="E3471" s="1">
        <v>42704</v>
      </c>
      <c r="F3471" s="1">
        <v>42704</v>
      </c>
      <c r="G3471" t="s">
        <v>656</v>
      </c>
      <c r="H3471" s="6">
        <v>36.192</v>
      </c>
      <c r="I3471">
        <v>1</v>
      </c>
      <c r="J3471">
        <v>0.2</v>
      </c>
      <c r="K3471" s="6">
        <v>2.7143999999999999</v>
      </c>
      <c r="L3471">
        <f>YEAR(Table1[[#This Row],[Ship Date]])</f>
        <v>2016</v>
      </c>
      <c r="M3471" t="str">
        <f>TEXT(Table1[[#This Row],[Ship Date]],"mmm")</f>
        <v>Nov</v>
      </c>
      <c r="N3471">
        <f>ROUNDUP(MONTH(Table1[[#This Row],[Ship Date]])/3,0)</f>
        <v>4</v>
      </c>
    </row>
    <row r="3472" spans="1:14" x14ac:dyDescent="0.3">
      <c r="A3472">
        <v>3488</v>
      </c>
      <c r="B3472" t="s">
        <v>3990</v>
      </c>
      <c r="C3472" t="s">
        <v>3643</v>
      </c>
      <c r="D3472" t="s">
        <v>412</v>
      </c>
      <c r="E3472" s="1">
        <v>42983</v>
      </c>
      <c r="F3472" s="1">
        <v>42989</v>
      </c>
      <c r="G3472" t="s">
        <v>22</v>
      </c>
      <c r="H3472" s="6">
        <v>147.184</v>
      </c>
      <c r="I3472">
        <v>2</v>
      </c>
      <c r="J3472">
        <v>0.2</v>
      </c>
      <c r="K3472" s="6">
        <v>-29.436800000000002</v>
      </c>
      <c r="L3472">
        <f>YEAR(Table1[[#This Row],[Ship Date]])</f>
        <v>2017</v>
      </c>
      <c r="M3472" t="str">
        <f>TEXT(Table1[[#This Row],[Ship Date]],"mmm")</f>
        <v>Sep</v>
      </c>
      <c r="N3472">
        <f>ROUNDUP(MONTH(Table1[[#This Row],[Ship Date]])/3,0)</f>
        <v>3</v>
      </c>
    </row>
    <row r="3473" spans="1:14" x14ac:dyDescent="0.3">
      <c r="A3473">
        <v>3489</v>
      </c>
      <c r="B3473" t="s">
        <v>3991</v>
      </c>
      <c r="C3473" t="s">
        <v>2925</v>
      </c>
      <c r="D3473" t="s">
        <v>571</v>
      </c>
      <c r="E3473" s="1">
        <v>42187</v>
      </c>
      <c r="F3473" s="1">
        <v>42191</v>
      </c>
      <c r="G3473" t="s">
        <v>22</v>
      </c>
      <c r="H3473" s="6">
        <v>408.42200000000003</v>
      </c>
      <c r="I3473">
        <v>2</v>
      </c>
      <c r="J3473">
        <v>0.3</v>
      </c>
      <c r="K3473" s="6">
        <v>-5.8346</v>
      </c>
      <c r="L3473">
        <f>YEAR(Table1[[#This Row],[Ship Date]])</f>
        <v>2015</v>
      </c>
      <c r="M3473" t="str">
        <f>TEXT(Table1[[#This Row],[Ship Date]],"mmm")</f>
        <v>Jul</v>
      </c>
      <c r="N3473">
        <f>ROUNDUP(MONTH(Table1[[#This Row],[Ship Date]])/3,0)</f>
        <v>3</v>
      </c>
    </row>
    <row r="3474" spans="1:14" x14ac:dyDescent="0.3">
      <c r="A3474">
        <v>3490</v>
      </c>
      <c r="B3474" t="s">
        <v>3991</v>
      </c>
      <c r="C3474" t="s">
        <v>2925</v>
      </c>
      <c r="D3474" t="s">
        <v>2740</v>
      </c>
      <c r="E3474" s="1">
        <v>42187</v>
      </c>
      <c r="F3474" s="1">
        <v>42191</v>
      </c>
      <c r="G3474" t="s">
        <v>22</v>
      </c>
      <c r="H3474" s="6">
        <v>382.11599999999999</v>
      </c>
      <c r="I3474">
        <v>6</v>
      </c>
      <c r="J3474">
        <v>0.3</v>
      </c>
      <c r="K3474" s="6">
        <v>-92.799599999999998</v>
      </c>
      <c r="L3474">
        <f>YEAR(Table1[[#This Row],[Ship Date]])</f>
        <v>2015</v>
      </c>
      <c r="M3474" t="str">
        <f>TEXT(Table1[[#This Row],[Ship Date]],"mmm")</f>
        <v>Jul</v>
      </c>
      <c r="N3474">
        <f>ROUNDUP(MONTH(Table1[[#This Row],[Ship Date]])/3,0)</f>
        <v>3</v>
      </c>
    </row>
    <row r="3475" spans="1:14" x14ac:dyDescent="0.3">
      <c r="A3475">
        <v>3491</v>
      </c>
      <c r="B3475" t="s">
        <v>3991</v>
      </c>
      <c r="C3475" t="s">
        <v>2925</v>
      </c>
      <c r="D3475" t="s">
        <v>911</v>
      </c>
      <c r="E3475" s="1">
        <v>42187</v>
      </c>
      <c r="F3475" s="1">
        <v>42191</v>
      </c>
      <c r="G3475" t="s">
        <v>22</v>
      </c>
      <c r="H3475" s="6">
        <v>68.599999999999994</v>
      </c>
      <c r="I3475">
        <v>5</v>
      </c>
      <c r="J3475">
        <v>0.2</v>
      </c>
      <c r="K3475" s="6">
        <v>6.0025000000000004</v>
      </c>
      <c r="L3475">
        <f>YEAR(Table1[[#This Row],[Ship Date]])</f>
        <v>2015</v>
      </c>
      <c r="M3475" t="str">
        <f>TEXT(Table1[[#This Row],[Ship Date]],"mmm")</f>
        <v>Jul</v>
      </c>
      <c r="N3475">
        <f>ROUNDUP(MONTH(Table1[[#This Row],[Ship Date]])/3,0)</f>
        <v>3</v>
      </c>
    </row>
    <row r="3476" spans="1:14" x14ac:dyDescent="0.3">
      <c r="A3476">
        <v>3492</v>
      </c>
      <c r="B3476" t="s">
        <v>3991</v>
      </c>
      <c r="C3476" t="s">
        <v>2925</v>
      </c>
      <c r="D3476" t="s">
        <v>506</v>
      </c>
      <c r="E3476" s="1">
        <v>42187</v>
      </c>
      <c r="F3476" s="1">
        <v>42191</v>
      </c>
      <c r="G3476" t="s">
        <v>22</v>
      </c>
      <c r="H3476" s="6">
        <v>435.50400000000002</v>
      </c>
      <c r="I3476">
        <v>3</v>
      </c>
      <c r="J3476">
        <v>0.2</v>
      </c>
      <c r="K3476" s="6">
        <v>48.994199999999999</v>
      </c>
      <c r="L3476">
        <f>YEAR(Table1[[#This Row],[Ship Date]])</f>
        <v>2015</v>
      </c>
      <c r="M3476" t="str">
        <f>TEXT(Table1[[#This Row],[Ship Date]],"mmm")</f>
        <v>Jul</v>
      </c>
      <c r="N3476">
        <f>ROUNDUP(MONTH(Table1[[#This Row],[Ship Date]])/3,0)</f>
        <v>3</v>
      </c>
    </row>
    <row r="3477" spans="1:14" x14ac:dyDescent="0.3">
      <c r="A3477">
        <v>3493</v>
      </c>
      <c r="B3477" t="s">
        <v>3991</v>
      </c>
      <c r="C3477" t="s">
        <v>2925</v>
      </c>
      <c r="D3477" t="s">
        <v>338</v>
      </c>
      <c r="E3477" s="1">
        <v>42187</v>
      </c>
      <c r="F3477" s="1">
        <v>42191</v>
      </c>
      <c r="G3477" t="s">
        <v>22</v>
      </c>
      <c r="H3477" s="6">
        <v>11.167999999999999</v>
      </c>
      <c r="I3477">
        <v>2</v>
      </c>
      <c r="J3477">
        <v>0.2</v>
      </c>
      <c r="K3477" s="6">
        <v>3.7692000000000001</v>
      </c>
      <c r="L3477">
        <f>YEAR(Table1[[#This Row],[Ship Date]])</f>
        <v>2015</v>
      </c>
      <c r="M3477" t="str">
        <f>TEXT(Table1[[#This Row],[Ship Date]],"mmm")</f>
        <v>Jul</v>
      </c>
      <c r="N3477">
        <f>ROUNDUP(MONTH(Table1[[#This Row],[Ship Date]])/3,0)</f>
        <v>3</v>
      </c>
    </row>
    <row r="3478" spans="1:14" x14ac:dyDescent="0.3">
      <c r="A3478">
        <v>3494</v>
      </c>
      <c r="B3478" t="s">
        <v>3992</v>
      </c>
      <c r="C3478" t="s">
        <v>934</v>
      </c>
      <c r="D3478" t="s">
        <v>3993</v>
      </c>
      <c r="E3478" s="1">
        <v>43002</v>
      </c>
      <c r="F3478" s="1">
        <v>43006</v>
      </c>
      <c r="G3478" t="s">
        <v>22</v>
      </c>
      <c r="H3478" s="6">
        <v>72</v>
      </c>
      <c r="I3478">
        <v>4</v>
      </c>
      <c r="J3478">
        <v>0</v>
      </c>
      <c r="K3478" s="6">
        <v>12.96</v>
      </c>
      <c r="L3478">
        <f>YEAR(Table1[[#This Row],[Ship Date]])</f>
        <v>2017</v>
      </c>
      <c r="M3478" t="str">
        <f>TEXT(Table1[[#This Row],[Ship Date]],"mmm")</f>
        <v>Sep</v>
      </c>
      <c r="N3478">
        <f>ROUNDUP(MONTH(Table1[[#This Row],[Ship Date]])/3,0)</f>
        <v>3</v>
      </c>
    </row>
    <row r="3479" spans="1:14" x14ac:dyDescent="0.3">
      <c r="A3479">
        <v>3495</v>
      </c>
      <c r="B3479" t="s">
        <v>3992</v>
      </c>
      <c r="C3479" t="s">
        <v>934</v>
      </c>
      <c r="D3479" t="s">
        <v>3994</v>
      </c>
      <c r="E3479" s="1">
        <v>43002</v>
      </c>
      <c r="F3479" s="1">
        <v>43006</v>
      </c>
      <c r="G3479" t="s">
        <v>22</v>
      </c>
      <c r="H3479" s="6">
        <v>655.9</v>
      </c>
      <c r="I3479">
        <v>5</v>
      </c>
      <c r="J3479">
        <v>0</v>
      </c>
      <c r="K3479" s="6">
        <v>275.47800000000001</v>
      </c>
      <c r="L3479">
        <f>YEAR(Table1[[#This Row],[Ship Date]])</f>
        <v>2017</v>
      </c>
      <c r="M3479" t="str">
        <f>TEXT(Table1[[#This Row],[Ship Date]],"mmm")</f>
        <v>Sep</v>
      </c>
      <c r="N3479">
        <f>ROUNDUP(MONTH(Table1[[#This Row],[Ship Date]])/3,0)</f>
        <v>3</v>
      </c>
    </row>
    <row r="3480" spans="1:14" x14ac:dyDescent="0.3">
      <c r="A3480">
        <v>3496</v>
      </c>
      <c r="B3480" t="s">
        <v>3992</v>
      </c>
      <c r="C3480" t="s">
        <v>934</v>
      </c>
      <c r="D3480" t="s">
        <v>1373</v>
      </c>
      <c r="E3480" s="1">
        <v>43002</v>
      </c>
      <c r="F3480" s="1">
        <v>43006</v>
      </c>
      <c r="G3480" t="s">
        <v>22</v>
      </c>
      <c r="H3480" s="6">
        <v>603.91999999999996</v>
      </c>
      <c r="I3480">
        <v>4</v>
      </c>
      <c r="J3480">
        <v>0</v>
      </c>
      <c r="K3480" s="6">
        <v>181.17599999999999</v>
      </c>
      <c r="L3480">
        <f>YEAR(Table1[[#This Row],[Ship Date]])</f>
        <v>2017</v>
      </c>
      <c r="M3480" t="str">
        <f>TEXT(Table1[[#This Row],[Ship Date]],"mmm")</f>
        <v>Sep</v>
      </c>
      <c r="N3480">
        <f>ROUNDUP(MONTH(Table1[[#This Row],[Ship Date]])/3,0)</f>
        <v>3</v>
      </c>
    </row>
    <row r="3481" spans="1:14" x14ac:dyDescent="0.3">
      <c r="A3481">
        <v>3497</v>
      </c>
      <c r="B3481" t="s">
        <v>3995</v>
      </c>
      <c r="C3481" t="s">
        <v>1842</v>
      </c>
      <c r="D3481" t="s">
        <v>1810</v>
      </c>
      <c r="E3481" s="1">
        <v>42590</v>
      </c>
      <c r="F3481" s="1">
        <v>42597</v>
      </c>
      <c r="G3481" t="s">
        <v>22</v>
      </c>
      <c r="H3481" s="6">
        <v>513.024</v>
      </c>
      <c r="I3481">
        <v>2</v>
      </c>
      <c r="J3481">
        <v>0.2</v>
      </c>
      <c r="K3481" s="6">
        <v>12.8256</v>
      </c>
      <c r="L3481">
        <f>YEAR(Table1[[#This Row],[Ship Date]])</f>
        <v>2016</v>
      </c>
      <c r="M3481" t="str">
        <f>TEXT(Table1[[#This Row],[Ship Date]],"mmm")</f>
        <v>Aug</v>
      </c>
      <c r="N3481">
        <f>ROUNDUP(MONTH(Table1[[#This Row],[Ship Date]])/3,0)</f>
        <v>3</v>
      </c>
    </row>
    <row r="3482" spans="1:14" x14ac:dyDescent="0.3">
      <c r="A3482">
        <v>3498</v>
      </c>
      <c r="B3482" t="s">
        <v>3995</v>
      </c>
      <c r="C3482" t="s">
        <v>1842</v>
      </c>
      <c r="D3482" t="s">
        <v>1514</v>
      </c>
      <c r="E3482" s="1">
        <v>42590</v>
      </c>
      <c r="F3482" s="1">
        <v>42597</v>
      </c>
      <c r="G3482" t="s">
        <v>22</v>
      </c>
      <c r="H3482" s="6">
        <v>487.92</v>
      </c>
      <c r="I3482">
        <v>6</v>
      </c>
      <c r="J3482">
        <v>0</v>
      </c>
      <c r="K3482" s="6">
        <v>136.61760000000001</v>
      </c>
      <c r="L3482">
        <f>YEAR(Table1[[#This Row],[Ship Date]])</f>
        <v>2016</v>
      </c>
      <c r="M3482" t="str">
        <f>TEXT(Table1[[#This Row],[Ship Date]],"mmm")</f>
        <v>Aug</v>
      </c>
      <c r="N3482">
        <f>ROUNDUP(MONTH(Table1[[#This Row],[Ship Date]])/3,0)</f>
        <v>3</v>
      </c>
    </row>
    <row r="3483" spans="1:14" x14ac:dyDescent="0.3">
      <c r="A3483">
        <v>3499</v>
      </c>
      <c r="B3483" t="s">
        <v>3995</v>
      </c>
      <c r="C3483" t="s">
        <v>1842</v>
      </c>
      <c r="D3483" t="s">
        <v>633</v>
      </c>
      <c r="E3483" s="1">
        <v>42590</v>
      </c>
      <c r="F3483" s="1">
        <v>42597</v>
      </c>
      <c r="G3483" t="s">
        <v>22</v>
      </c>
      <c r="H3483" s="6">
        <v>15.24</v>
      </c>
      <c r="I3483">
        <v>5</v>
      </c>
      <c r="J3483">
        <v>0.2</v>
      </c>
      <c r="K3483" s="6">
        <v>5.3339999999999996</v>
      </c>
      <c r="L3483">
        <f>YEAR(Table1[[#This Row],[Ship Date]])</f>
        <v>2016</v>
      </c>
      <c r="M3483" t="str">
        <f>TEXT(Table1[[#This Row],[Ship Date]],"mmm")</f>
        <v>Aug</v>
      </c>
      <c r="N3483">
        <f>ROUNDUP(MONTH(Table1[[#This Row],[Ship Date]])/3,0)</f>
        <v>3</v>
      </c>
    </row>
    <row r="3484" spans="1:14" x14ac:dyDescent="0.3">
      <c r="A3484">
        <v>3500</v>
      </c>
      <c r="B3484" t="s">
        <v>3996</v>
      </c>
      <c r="C3484" t="s">
        <v>1319</v>
      </c>
      <c r="D3484" t="s">
        <v>3801</v>
      </c>
      <c r="E3484" s="1">
        <v>42642</v>
      </c>
      <c r="F3484" s="1">
        <v>42646</v>
      </c>
      <c r="G3484" t="s">
        <v>22</v>
      </c>
      <c r="H3484" s="6">
        <v>209.97</v>
      </c>
      <c r="I3484">
        <v>3</v>
      </c>
      <c r="J3484">
        <v>0</v>
      </c>
      <c r="K3484" s="6">
        <v>71.389799999999994</v>
      </c>
      <c r="L3484">
        <f>YEAR(Table1[[#This Row],[Ship Date]])</f>
        <v>2016</v>
      </c>
      <c r="M3484" t="str">
        <f>TEXT(Table1[[#This Row],[Ship Date]],"mmm")</f>
        <v>Oct</v>
      </c>
      <c r="N3484">
        <f>ROUNDUP(MONTH(Table1[[#This Row],[Ship Date]])/3,0)</f>
        <v>4</v>
      </c>
    </row>
    <row r="3485" spans="1:14" x14ac:dyDescent="0.3">
      <c r="A3485">
        <v>3501</v>
      </c>
      <c r="B3485" t="s">
        <v>3996</v>
      </c>
      <c r="C3485" t="s">
        <v>1319</v>
      </c>
      <c r="D3485" t="s">
        <v>1101</v>
      </c>
      <c r="E3485" s="1">
        <v>42642</v>
      </c>
      <c r="F3485" s="1">
        <v>42646</v>
      </c>
      <c r="G3485" t="s">
        <v>22</v>
      </c>
      <c r="H3485" s="6">
        <v>62.94</v>
      </c>
      <c r="I3485">
        <v>3</v>
      </c>
      <c r="J3485">
        <v>0</v>
      </c>
      <c r="K3485" s="6">
        <v>30.211200000000002</v>
      </c>
      <c r="L3485">
        <f>YEAR(Table1[[#This Row],[Ship Date]])</f>
        <v>2016</v>
      </c>
      <c r="M3485" t="str">
        <f>TEXT(Table1[[#This Row],[Ship Date]],"mmm")</f>
        <v>Oct</v>
      </c>
      <c r="N3485">
        <f>ROUNDUP(MONTH(Table1[[#This Row],[Ship Date]])/3,0)</f>
        <v>4</v>
      </c>
    </row>
    <row r="3486" spans="1:14" x14ac:dyDescent="0.3">
      <c r="A3486">
        <v>3502</v>
      </c>
      <c r="B3486" t="s">
        <v>3996</v>
      </c>
      <c r="C3486" t="s">
        <v>1319</v>
      </c>
      <c r="D3486" t="s">
        <v>273</v>
      </c>
      <c r="E3486" s="1">
        <v>42642</v>
      </c>
      <c r="F3486" s="1">
        <v>42646</v>
      </c>
      <c r="G3486" t="s">
        <v>22</v>
      </c>
      <c r="H3486" s="6">
        <v>25.92</v>
      </c>
      <c r="I3486">
        <v>9</v>
      </c>
      <c r="J3486">
        <v>0</v>
      </c>
      <c r="K3486" s="6">
        <v>7.7759999999999998</v>
      </c>
      <c r="L3486">
        <f>YEAR(Table1[[#This Row],[Ship Date]])</f>
        <v>2016</v>
      </c>
      <c r="M3486" t="str">
        <f>TEXT(Table1[[#This Row],[Ship Date]],"mmm")</f>
        <v>Oct</v>
      </c>
      <c r="N3486">
        <f>ROUNDUP(MONTH(Table1[[#This Row],[Ship Date]])/3,0)</f>
        <v>4</v>
      </c>
    </row>
    <row r="3487" spans="1:14" x14ac:dyDescent="0.3">
      <c r="A3487">
        <v>3503</v>
      </c>
      <c r="B3487" t="s">
        <v>3997</v>
      </c>
      <c r="C3487" t="s">
        <v>3998</v>
      </c>
      <c r="D3487" t="s">
        <v>1034</v>
      </c>
      <c r="E3487" s="1">
        <v>42835</v>
      </c>
      <c r="F3487" s="1">
        <v>42835</v>
      </c>
      <c r="G3487" t="s">
        <v>656</v>
      </c>
      <c r="H3487" s="6">
        <v>10.368</v>
      </c>
      <c r="I3487">
        <v>2</v>
      </c>
      <c r="J3487">
        <v>0.2</v>
      </c>
      <c r="K3487" s="6">
        <v>3.6288</v>
      </c>
      <c r="L3487">
        <f>YEAR(Table1[[#This Row],[Ship Date]])</f>
        <v>2017</v>
      </c>
      <c r="M3487" t="str">
        <f>TEXT(Table1[[#This Row],[Ship Date]],"mmm")</f>
        <v>Apr</v>
      </c>
      <c r="N3487">
        <f>ROUNDUP(MONTH(Table1[[#This Row],[Ship Date]])/3,0)</f>
        <v>2</v>
      </c>
    </row>
    <row r="3488" spans="1:14" x14ac:dyDescent="0.3">
      <c r="A3488">
        <v>3504</v>
      </c>
      <c r="B3488" t="s">
        <v>3997</v>
      </c>
      <c r="C3488" t="s">
        <v>3998</v>
      </c>
      <c r="D3488" t="s">
        <v>1422</v>
      </c>
      <c r="E3488" s="1">
        <v>42835</v>
      </c>
      <c r="F3488" s="1">
        <v>42835</v>
      </c>
      <c r="G3488" t="s">
        <v>656</v>
      </c>
      <c r="H3488" s="6">
        <v>95.736000000000004</v>
      </c>
      <c r="I3488">
        <v>3</v>
      </c>
      <c r="J3488">
        <v>0.2</v>
      </c>
      <c r="K3488" s="6">
        <v>20.343900000000001</v>
      </c>
      <c r="L3488">
        <f>YEAR(Table1[[#This Row],[Ship Date]])</f>
        <v>2017</v>
      </c>
      <c r="M3488" t="str">
        <f>TEXT(Table1[[#This Row],[Ship Date]],"mmm")</f>
        <v>Apr</v>
      </c>
      <c r="N3488">
        <f>ROUNDUP(MONTH(Table1[[#This Row],[Ship Date]])/3,0)</f>
        <v>2</v>
      </c>
    </row>
    <row r="3489" spans="1:14" x14ac:dyDescent="0.3">
      <c r="A3489">
        <v>3505</v>
      </c>
      <c r="B3489" t="s">
        <v>3999</v>
      </c>
      <c r="C3489" t="s">
        <v>2084</v>
      </c>
      <c r="D3489" t="s">
        <v>1919</v>
      </c>
      <c r="E3489" s="1">
        <v>42722</v>
      </c>
      <c r="F3489" s="1">
        <v>42724</v>
      </c>
      <c r="G3489" t="s">
        <v>14</v>
      </c>
      <c r="H3489" s="6">
        <v>900.08</v>
      </c>
      <c r="I3489">
        <v>4</v>
      </c>
      <c r="J3489">
        <v>0</v>
      </c>
      <c r="K3489" s="6">
        <v>117.0104</v>
      </c>
      <c r="L3489">
        <f>YEAR(Table1[[#This Row],[Ship Date]])</f>
        <v>2016</v>
      </c>
      <c r="M3489" t="str">
        <f>TEXT(Table1[[#This Row],[Ship Date]],"mmm")</f>
        <v>Dec</v>
      </c>
      <c r="N3489">
        <f>ROUNDUP(MONTH(Table1[[#This Row],[Ship Date]])/3,0)</f>
        <v>4</v>
      </c>
    </row>
    <row r="3490" spans="1:14" x14ac:dyDescent="0.3">
      <c r="A3490">
        <v>3506</v>
      </c>
      <c r="B3490" t="s">
        <v>4000</v>
      </c>
      <c r="C3490" t="s">
        <v>4001</v>
      </c>
      <c r="D3490" t="s">
        <v>3262</v>
      </c>
      <c r="E3490" s="1">
        <v>41810</v>
      </c>
      <c r="F3490" s="1">
        <v>41814</v>
      </c>
      <c r="G3490" t="s">
        <v>22</v>
      </c>
      <c r="H3490" s="6">
        <v>201.584</v>
      </c>
      <c r="I3490">
        <v>2</v>
      </c>
      <c r="J3490">
        <v>0.2</v>
      </c>
      <c r="K3490" s="6">
        <v>20.1584</v>
      </c>
      <c r="L3490">
        <f>YEAR(Table1[[#This Row],[Ship Date]])</f>
        <v>2014</v>
      </c>
      <c r="M3490" t="str">
        <f>TEXT(Table1[[#This Row],[Ship Date]],"mmm")</f>
        <v>Jun</v>
      </c>
      <c r="N3490">
        <f>ROUNDUP(MONTH(Table1[[#This Row],[Ship Date]])/3,0)</f>
        <v>2</v>
      </c>
    </row>
    <row r="3491" spans="1:14" x14ac:dyDescent="0.3">
      <c r="A3491">
        <v>3507</v>
      </c>
      <c r="B3491" t="s">
        <v>4000</v>
      </c>
      <c r="C3491" t="s">
        <v>4001</v>
      </c>
      <c r="D3491" t="s">
        <v>42</v>
      </c>
      <c r="E3491" s="1">
        <v>41810</v>
      </c>
      <c r="F3491" s="1">
        <v>41814</v>
      </c>
      <c r="G3491" t="s">
        <v>22</v>
      </c>
      <c r="H3491" s="6">
        <v>3.3919999999999999</v>
      </c>
      <c r="I3491">
        <v>4</v>
      </c>
      <c r="J3491">
        <v>0.8</v>
      </c>
      <c r="K3491" s="6">
        <v>-5.0880000000000001</v>
      </c>
      <c r="L3491">
        <f>YEAR(Table1[[#This Row],[Ship Date]])</f>
        <v>2014</v>
      </c>
      <c r="M3491" t="str">
        <f>TEXT(Table1[[#This Row],[Ship Date]],"mmm")</f>
        <v>Jun</v>
      </c>
      <c r="N3491">
        <f>ROUNDUP(MONTH(Table1[[#This Row],[Ship Date]])/3,0)</f>
        <v>2</v>
      </c>
    </row>
    <row r="3492" spans="1:14" x14ac:dyDescent="0.3">
      <c r="A3492">
        <v>3508</v>
      </c>
      <c r="B3492" t="s">
        <v>4000</v>
      </c>
      <c r="C3492" t="s">
        <v>4001</v>
      </c>
      <c r="D3492" t="s">
        <v>4002</v>
      </c>
      <c r="E3492" s="1">
        <v>41810</v>
      </c>
      <c r="F3492" s="1">
        <v>41814</v>
      </c>
      <c r="G3492" t="s">
        <v>22</v>
      </c>
      <c r="H3492" s="6">
        <v>193.06559999999999</v>
      </c>
      <c r="I3492">
        <v>4</v>
      </c>
      <c r="J3492">
        <v>0.32</v>
      </c>
      <c r="K3492" s="6">
        <v>-19.874400000000001</v>
      </c>
      <c r="L3492">
        <f>YEAR(Table1[[#This Row],[Ship Date]])</f>
        <v>2014</v>
      </c>
      <c r="M3492" t="str">
        <f>TEXT(Table1[[#This Row],[Ship Date]],"mmm")</f>
        <v>Jun</v>
      </c>
      <c r="N3492">
        <f>ROUNDUP(MONTH(Table1[[#This Row],[Ship Date]])/3,0)</f>
        <v>2</v>
      </c>
    </row>
    <row r="3493" spans="1:14" x14ac:dyDescent="0.3">
      <c r="A3493">
        <v>3509</v>
      </c>
      <c r="B3493" t="s">
        <v>4000</v>
      </c>
      <c r="C3493" t="s">
        <v>4001</v>
      </c>
      <c r="D3493" t="s">
        <v>1651</v>
      </c>
      <c r="E3493" s="1">
        <v>41810</v>
      </c>
      <c r="F3493" s="1">
        <v>41814</v>
      </c>
      <c r="G3493" t="s">
        <v>22</v>
      </c>
      <c r="H3493" s="6">
        <v>15.552</v>
      </c>
      <c r="I3493">
        <v>3</v>
      </c>
      <c r="J3493">
        <v>0.2</v>
      </c>
      <c r="K3493" s="6">
        <v>5.4432</v>
      </c>
      <c r="L3493">
        <f>YEAR(Table1[[#This Row],[Ship Date]])</f>
        <v>2014</v>
      </c>
      <c r="M3493" t="str">
        <f>TEXT(Table1[[#This Row],[Ship Date]],"mmm")</f>
        <v>Jun</v>
      </c>
      <c r="N3493">
        <f>ROUNDUP(MONTH(Table1[[#This Row],[Ship Date]])/3,0)</f>
        <v>2</v>
      </c>
    </row>
    <row r="3494" spans="1:14" x14ac:dyDescent="0.3">
      <c r="A3494">
        <v>3510</v>
      </c>
      <c r="B3494" t="s">
        <v>4000</v>
      </c>
      <c r="C3494" t="s">
        <v>4001</v>
      </c>
      <c r="D3494" t="s">
        <v>125</v>
      </c>
      <c r="E3494" s="1">
        <v>41810</v>
      </c>
      <c r="F3494" s="1">
        <v>41814</v>
      </c>
      <c r="G3494" t="s">
        <v>22</v>
      </c>
      <c r="H3494" s="6">
        <v>11.648</v>
      </c>
      <c r="I3494">
        <v>2</v>
      </c>
      <c r="J3494">
        <v>0.2</v>
      </c>
      <c r="K3494" s="6">
        <v>4.0768000000000004</v>
      </c>
      <c r="L3494">
        <f>YEAR(Table1[[#This Row],[Ship Date]])</f>
        <v>2014</v>
      </c>
      <c r="M3494" t="str">
        <f>TEXT(Table1[[#This Row],[Ship Date]],"mmm")</f>
        <v>Jun</v>
      </c>
      <c r="N3494">
        <f>ROUNDUP(MONTH(Table1[[#This Row],[Ship Date]])/3,0)</f>
        <v>2</v>
      </c>
    </row>
    <row r="3495" spans="1:14" x14ac:dyDescent="0.3">
      <c r="A3495">
        <v>3511</v>
      </c>
      <c r="B3495" t="s">
        <v>4000</v>
      </c>
      <c r="C3495" t="s">
        <v>4001</v>
      </c>
      <c r="D3495" t="s">
        <v>3731</v>
      </c>
      <c r="E3495" s="1">
        <v>41810</v>
      </c>
      <c r="F3495" s="1">
        <v>41814</v>
      </c>
      <c r="G3495" t="s">
        <v>22</v>
      </c>
      <c r="H3495" s="6">
        <v>418.8</v>
      </c>
      <c r="I3495">
        <v>2</v>
      </c>
      <c r="J3495">
        <v>0.4</v>
      </c>
      <c r="K3495" s="6">
        <v>-97.72</v>
      </c>
      <c r="L3495">
        <f>YEAR(Table1[[#This Row],[Ship Date]])</f>
        <v>2014</v>
      </c>
      <c r="M3495" t="str">
        <f>TEXT(Table1[[#This Row],[Ship Date]],"mmm")</f>
        <v>Jun</v>
      </c>
      <c r="N3495">
        <f>ROUNDUP(MONTH(Table1[[#This Row],[Ship Date]])/3,0)</f>
        <v>2</v>
      </c>
    </row>
    <row r="3496" spans="1:14" x14ac:dyDescent="0.3">
      <c r="A3496">
        <v>3512</v>
      </c>
      <c r="B3496" t="s">
        <v>4000</v>
      </c>
      <c r="C3496" t="s">
        <v>4001</v>
      </c>
      <c r="D3496" t="s">
        <v>153</v>
      </c>
      <c r="E3496" s="1">
        <v>41810</v>
      </c>
      <c r="F3496" s="1">
        <v>41814</v>
      </c>
      <c r="G3496" t="s">
        <v>22</v>
      </c>
      <c r="H3496" s="6">
        <v>509.488</v>
      </c>
      <c r="I3496">
        <v>7</v>
      </c>
      <c r="J3496">
        <v>0.2</v>
      </c>
      <c r="K3496" s="6">
        <v>-127.372</v>
      </c>
      <c r="L3496">
        <f>YEAR(Table1[[#This Row],[Ship Date]])</f>
        <v>2014</v>
      </c>
      <c r="M3496" t="str">
        <f>TEXT(Table1[[#This Row],[Ship Date]],"mmm")</f>
        <v>Jun</v>
      </c>
      <c r="N3496">
        <f>ROUNDUP(MONTH(Table1[[#This Row],[Ship Date]])/3,0)</f>
        <v>2</v>
      </c>
    </row>
    <row r="3497" spans="1:14" x14ac:dyDescent="0.3">
      <c r="A3497">
        <v>3513</v>
      </c>
      <c r="B3497" t="s">
        <v>4003</v>
      </c>
      <c r="C3497" t="s">
        <v>1332</v>
      </c>
      <c r="D3497" t="s">
        <v>4004</v>
      </c>
      <c r="E3497" s="1">
        <v>42982</v>
      </c>
      <c r="F3497" s="1">
        <v>42984</v>
      </c>
      <c r="G3497" t="s">
        <v>82</v>
      </c>
      <c r="H3497" s="6">
        <v>825.17399999999998</v>
      </c>
      <c r="I3497">
        <v>9</v>
      </c>
      <c r="J3497">
        <v>0.3</v>
      </c>
      <c r="K3497" s="6">
        <v>-117.88200000000001</v>
      </c>
      <c r="L3497">
        <f>YEAR(Table1[[#This Row],[Ship Date]])</f>
        <v>2017</v>
      </c>
      <c r="M3497" t="str">
        <f>TEXT(Table1[[#This Row],[Ship Date]],"mmm")</f>
        <v>Sep</v>
      </c>
      <c r="N3497">
        <f>ROUNDUP(MONTH(Table1[[#This Row],[Ship Date]])/3,0)</f>
        <v>3</v>
      </c>
    </row>
    <row r="3498" spans="1:14" x14ac:dyDescent="0.3">
      <c r="A3498">
        <v>3514</v>
      </c>
      <c r="B3498" t="s">
        <v>4003</v>
      </c>
      <c r="C3498" t="s">
        <v>1332</v>
      </c>
      <c r="D3498" t="s">
        <v>2061</v>
      </c>
      <c r="E3498" s="1">
        <v>42982</v>
      </c>
      <c r="F3498" s="1">
        <v>42984</v>
      </c>
      <c r="G3498" t="s">
        <v>82</v>
      </c>
      <c r="H3498" s="6">
        <v>17.760000000000002</v>
      </c>
      <c r="I3498">
        <v>3</v>
      </c>
      <c r="J3498">
        <v>0.2</v>
      </c>
      <c r="K3498" s="6">
        <v>5.55</v>
      </c>
      <c r="L3498">
        <f>YEAR(Table1[[#This Row],[Ship Date]])</f>
        <v>2017</v>
      </c>
      <c r="M3498" t="str">
        <f>TEXT(Table1[[#This Row],[Ship Date]],"mmm")</f>
        <v>Sep</v>
      </c>
      <c r="N3498">
        <f>ROUNDUP(MONTH(Table1[[#This Row],[Ship Date]])/3,0)</f>
        <v>3</v>
      </c>
    </row>
    <row r="3499" spans="1:14" x14ac:dyDescent="0.3">
      <c r="A3499">
        <v>3515</v>
      </c>
      <c r="B3499" t="s">
        <v>4003</v>
      </c>
      <c r="C3499" t="s">
        <v>1332</v>
      </c>
      <c r="D3499" t="s">
        <v>273</v>
      </c>
      <c r="E3499" s="1">
        <v>42982</v>
      </c>
      <c r="F3499" s="1">
        <v>42984</v>
      </c>
      <c r="G3499" t="s">
        <v>82</v>
      </c>
      <c r="H3499" s="6">
        <v>6.9119999999999999</v>
      </c>
      <c r="I3499">
        <v>3</v>
      </c>
      <c r="J3499">
        <v>0.2</v>
      </c>
      <c r="K3499" s="6">
        <v>0.86399999999999999</v>
      </c>
      <c r="L3499">
        <f>YEAR(Table1[[#This Row],[Ship Date]])</f>
        <v>2017</v>
      </c>
      <c r="M3499" t="str">
        <f>TEXT(Table1[[#This Row],[Ship Date]],"mmm")</f>
        <v>Sep</v>
      </c>
      <c r="N3499">
        <f>ROUNDUP(MONTH(Table1[[#This Row],[Ship Date]])/3,0)</f>
        <v>3</v>
      </c>
    </row>
    <row r="3500" spans="1:14" x14ac:dyDescent="0.3">
      <c r="A3500">
        <v>3516</v>
      </c>
      <c r="B3500" t="s">
        <v>4005</v>
      </c>
      <c r="C3500" t="s">
        <v>2772</v>
      </c>
      <c r="D3500" t="s">
        <v>368</v>
      </c>
      <c r="E3500" s="1">
        <v>42724</v>
      </c>
      <c r="F3500" s="1">
        <v>42728</v>
      </c>
      <c r="G3500" t="s">
        <v>22</v>
      </c>
      <c r="H3500" s="6">
        <v>66.3</v>
      </c>
      <c r="I3500">
        <v>3</v>
      </c>
      <c r="J3500">
        <v>0</v>
      </c>
      <c r="K3500" s="6">
        <v>8.6189999999999998</v>
      </c>
      <c r="L3500">
        <f>YEAR(Table1[[#This Row],[Ship Date]])</f>
        <v>2016</v>
      </c>
      <c r="M3500" t="str">
        <f>TEXT(Table1[[#This Row],[Ship Date]],"mmm")</f>
        <v>Dec</v>
      </c>
      <c r="N3500">
        <f>ROUNDUP(MONTH(Table1[[#This Row],[Ship Date]])/3,0)</f>
        <v>4</v>
      </c>
    </row>
    <row r="3501" spans="1:14" x14ac:dyDescent="0.3">
      <c r="A3501">
        <v>3517</v>
      </c>
      <c r="B3501" t="s">
        <v>4006</v>
      </c>
      <c r="C3501" t="s">
        <v>288</v>
      </c>
      <c r="D3501" t="s">
        <v>2202</v>
      </c>
      <c r="E3501" s="1">
        <v>42591</v>
      </c>
      <c r="F3501" s="1">
        <v>42594</v>
      </c>
      <c r="G3501" t="s">
        <v>82</v>
      </c>
      <c r="H3501" s="6">
        <v>30.815999999999999</v>
      </c>
      <c r="I3501">
        <v>9</v>
      </c>
      <c r="J3501">
        <v>0.2</v>
      </c>
      <c r="K3501" s="6">
        <v>9.6300000000000008</v>
      </c>
      <c r="L3501">
        <f>YEAR(Table1[[#This Row],[Ship Date]])</f>
        <v>2016</v>
      </c>
      <c r="M3501" t="str">
        <f>TEXT(Table1[[#This Row],[Ship Date]],"mmm")</f>
        <v>Aug</v>
      </c>
      <c r="N3501">
        <f>ROUNDUP(MONTH(Table1[[#This Row],[Ship Date]])/3,0)</f>
        <v>3</v>
      </c>
    </row>
    <row r="3502" spans="1:14" x14ac:dyDescent="0.3">
      <c r="A3502">
        <v>3518</v>
      </c>
      <c r="B3502" t="s">
        <v>4006</v>
      </c>
      <c r="C3502" t="s">
        <v>288</v>
      </c>
      <c r="D3502" t="s">
        <v>3693</v>
      </c>
      <c r="E3502" s="1">
        <v>42591</v>
      </c>
      <c r="F3502" s="1">
        <v>42594</v>
      </c>
      <c r="G3502" t="s">
        <v>82</v>
      </c>
      <c r="H3502" s="6">
        <v>44.783999999999999</v>
      </c>
      <c r="I3502">
        <v>2</v>
      </c>
      <c r="J3502">
        <v>0.2</v>
      </c>
      <c r="K3502" s="6">
        <v>4.4783999999999997</v>
      </c>
      <c r="L3502">
        <f>YEAR(Table1[[#This Row],[Ship Date]])</f>
        <v>2016</v>
      </c>
      <c r="M3502" t="str">
        <f>TEXT(Table1[[#This Row],[Ship Date]],"mmm")</f>
        <v>Aug</v>
      </c>
      <c r="N3502">
        <f>ROUNDUP(MONTH(Table1[[#This Row],[Ship Date]])/3,0)</f>
        <v>3</v>
      </c>
    </row>
    <row r="3503" spans="1:14" x14ac:dyDescent="0.3">
      <c r="A3503">
        <v>3519</v>
      </c>
      <c r="B3503" t="s">
        <v>4006</v>
      </c>
      <c r="C3503" t="s">
        <v>288</v>
      </c>
      <c r="D3503" t="s">
        <v>334</v>
      </c>
      <c r="E3503" s="1">
        <v>42591</v>
      </c>
      <c r="F3503" s="1">
        <v>42594</v>
      </c>
      <c r="G3503" t="s">
        <v>82</v>
      </c>
      <c r="H3503" s="6">
        <v>569.53599999999994</v>
      </c>
      <c r="I3503">
        <v>4</v>
      </c>
      <c r="J3503">
        <v>0.2</v>
      </c>
      <c r="K3503" s="6">
        <v>64.072800000000001</v>
      </c>
      <c r="L3503">
        <f>YEAR(Table1[[#This Row],[Ship Date]])</f>
        <v>2016</v>
      </c>
      <c r="M3503" t="str">
        <f>TEXT(Table1[[#This Row],[Ship Date]],"mmm")</f>
        <v>Aug</v>
      </c>
      <c r="N3503">
        <f>ROUNDUP(MONTH(Table1[[#This Row],[Ship Date]])/3,0)</f>
        <v>3</v>
      </c>
    </row>
    <row r="3504" spans="1:14" x14ac:dyDescent="0.3">
      <c r="A3504">
        <v>3520</v>
      </c>
      <c r="B3504" t="s">
        <v>4007</v>
      </c>
      <c r="C3504" t="s">
        <v>3643</v>
      </c>
      <c r="D3504" t="s">
        <v>3152</v>
      </c>
      <c r="E3504" s="1">
        <v>42177</v>
      </c>
      <c r="F3504" s="1">
        <v>42180</v>
      </c>
      <c r="G3504" t="s">
        <v>82</v>
      </c>
      <c r="H3504" s="6">
        <v>796.42499999999995</v>
      </c>
      <c r="I3504">
        <v>7</v>
      </c>
      <c r="J3504">
        <v>0.5</v>
      </c>
      <c r="K3504" s="6">
        <v>-525.64049999999997</v>
      </c>
      <c r="L3504">
        <f>YEAR(Table1[[#This Row],[Ship Date]])</f>
        <v>2015</v>
      </c>
      <c r="M3504" t="str">
        <f>TEXT(Table1[[#This Row],[Ship Date]],"mmm")</f>
        <v>Jun</v>
      </c>
      <c r="N3504">
        <f>ROUNDUP(MONTH(Table1[[#This Row],[Ship Date]])/3,0)</f>
        <v>2</v>
      </c>
    </row>
    <row r="3505" spans="1:14" x14ac:dyDescent="0.3">
      <c r="A3505">
        <v>3521</v>
      </c>
      <c r="B3505" t="s">
        <v>4008</v>
      </c>
      <c r="C3505" t="s">
        <v>3665</v>
      </c>
      <c r="D3505" t="s">
        <v>778</v>
      </c>
      <c r="E3505" s="1">
        <v>42104</v>
      </c>
      <c r="F3505" s="1">
        <v>42109</v>
      </c>
      <c r="G3505" t="s">
        <v>22</v>
      </c>
      <c r="H3505" s="6">
        <v>12.832000000000001</v>
      </c>
      <c r="I3505">
        <v>2</v>
      </c>
      <c r="J3505">
        <v>0.2</v>
      </c>
      <c r="K3505" s="6">
        <v>4.3308</v>
      </c>
      <c r="L3505">
        <f>YEAR(Table1[[#This Row],[Ship Date]])</f>
        <v>2015</v>
      </c>
      <c r="M3505" t="str">
        <f>TEXT(Table1[[#This Row],[Ship Date]],"mmm")</f>
        <v>Apr</v>
      </c>
      <c r="N3505">
        <f>ROUNDUP(MONTH(Table1[[#This Row],[Ship Date]])/3,0)</f>
        <v>2</v>
      </c>
    </row>
    <row r="3506" spans="1:14" x14ac:dyDescent="0.3">
      <c r="A3506">
        <v>3522</v>
      </c>
      <c r="B3506" t="s">
        <v>4009</v>
      </c>
      <c r="C3506" t="s">
        <v>3519</v>
      </c>
      <c r="D3506" t="s">
        <v>748</v>
      </c>
      <c r="E3506" s="1">
        <v>42695</v>
      </c>
      <c r="F3506" s="1">
        <v>42699</v>
      </c>
      <c r="G3506" t="s">
        <v>14</v>
      </c>
      <c r="H3506" s="6">
        <v>40.46</v>
      </c>
      <c r="I3506">
        <v>7</v>
      </c>
      <c r="J3506">
        <v>0</v>
      </c>
      <c r="K3506" s="6">
        <v>19.825399999999998</v>
      </c>
      <c r="L3506">
        <f>YEAR(Table1[[#This Row],[Ship Date]])</f>
        <v>2016</v>
      </c>
      <c r="M3506" t="str">
        <f>TEXT(Table1[[#This Row],[Ship Date]],"mmm")</f>
        <v>Nov</v>
      </c>
      <c r="N3506">
        <f>ROUNDUP(MONTH(Table1[[#This Row],[Ship Date]])/3,0)</f>
        <v>4</v>
      </c>
    </row>
    <row r="3507" spans="1:14" x14ac:dyDescent="0.3">
      <c r="A3507">
        <v>3523</v>
      </c>
      <c r="B3507" t="s">
        <v>4009</v>
      </c>
      <c r="C3507" t="s">
        <v>3519</v>
      </c>
      <c r="D3507" t="s">
        <v>478</v>
      </c>
      <c r="E3507" s="1">
        <v>42695</v>
      </c>
      <c r="F3507" s="1">
        <v>42699</v>
      </c>
      <c r="G3507" t="s">
        <v>14</v>
      </c>
      <c r="H3507" s="6">
        <v>404.94</v>
      </c>
      <c r="I3507">
        <v>3</v>
      </c>
      <c r="J3507">
        <v>0</v>
      </c>
      <c r="K3507" s="6">
        <v>109.3338</v>
      </c>
      <c r="L3507">
        <f>YEAR(Table1[[#This Row],[Ship Date]])</f>
        <v>2016</v>
      </c>
      <c r="M3507" t="str">
        <f>TEXT(Table1[[#This Row],[Ship Date]],"mmm")</f>
        <v>Nov</v>
      </c>
      <c r="N3507">
        <f>ROUNDUP(MONTH(Table1[[#This Row],[Ship Date]])/3,0)</f>
        <v>4</v>
      </c>
    </row>
    <row r="3508" spans="1:14" x14ac:dyDescent="0.3">
      <c r="A3508">
        <v>3524</v>
      </c>
      <c r="B3508" t="s">
        <v>4010</v>
      </c>
      <c r="C3508" t="s">
        <v>2361</v>
      </c>
      <c r="D3508" t="s">
        <v>362</v>
      </c>
      <c r="E3508" s="1">
        <v>42618</v>
      </c>
      <c r="F3508" s="1">
        <v>42623</v>
      </c>
      <c r="G3508" t="s">
        <v>22</v>
      </c>
      <c r="H3508" s="6">
        <v>116</v>
      </c>
      <c r="I3508">
        <v>8</v>
      </c>
      <c r="J3508">
        <v>0</v>
      </c>
      <c r="K3508" s="6">
        <v>29</v>
      </c>
      <c r="L3508">
        <f>YEAR(Table1[[#This Row],[Ship Date]])</f>
        <v>2016</v>
      </c>
      <c r="M3508" t="str">
        <f>TEXT(Table1[[#This Row],[Ship Date]],"mmm")</f>
        <v>Sep</v>
      </c>
      <c r="N3508">
        <f>ROUNDUP(MONTH(Table1[[#This Row],[Ship Date]])/3,0)</f>
        <v>3</v>
      </c>
    </row>
    <row r="3509" spans="1:14" x14ac:dyDescent="0.3">
      <c r="A3509">
        <v>3525</v>
      </c>
      <c r="B3509" t="s">
        <v>4011</v>
      </c>
      <c r="C3509" t="s">
        <v>3442</v>
      </c>
      <c r="D3509" t="s">
        <v>4012</v>
      </c>
      <c r="E3509" s="1">
        <v>42698</v>
      </c>
      <c r="F3509" s="1">
        <v>42702</v>
      </c>
      <c r="G3509" t="s">
        <v>22</v>
      </c>
      <c r="H3509" s="6">
        <v>657.55200000000002</v>
      </c>
      <c r="I3509">
        <v>6</v>
      </c>
      <c r="J3509">
        <v>0.2</v>
      </c>
      <c r="K3509" s="6">
        <v>49.316400000000002</v>
      </c>
      <c r="L3509">
        <f>YEAR(Table1[[#This Row],[Ship Date]])</f>
        <v>2016</v>
      </c>
      <c r="M3509" t="str">
        <f>TEXT(Table1[[#This Row],[Ship Date]],"mmm")</f>
        <v>Nov</v>
      </c>
      <c r="N3509">
        <f>ROUNDUP(MONTH(Table1[[#This Row],[Ship Date]])/3,0)</f>
        <v>4</v>
      </c>
    </row>
    <row r="3510" spans="1:14" x14ac:dyDescent="0.3">
      <c r="A3510">
        <v>3526</v>
      </c>
      <c r="B3510" t="s">
        <v>4013</v>
      </c>
      <c r="C3510" t="s">
        <v>4014</v>
      </c>
      <c r="D3510" t="s">
        <v>1352</v>
      </c>
      <c r="E3510" s="1">
        <v>43079</v>
      </c>
      <c r="F3510" s="1">
        <v>43084</v>
      </c>
      <c r="G3510" t="s">
        <v>14</v>
      </c>
      <c r="H3510" s="6">
        <v>599.97</v>
      </c>
      <c r="I3510">
        <v>3</v>
      </c>
      <c r="J3510">
        <v>0</v>
      </c>
      <c r="K3510" s="6">
        <v>257.9871</v>
      </c>
      <c r="L3510">
        <f>YEAR(Table1[[#This Row],[Ship Date]])</f>
        <v>2017</v>
      </c>
      <c r="M3510" t="str">
        <f>TEXT(Table1[[#This Row],[Ship Date]],"mmm")</f>
        <v>Dec</v>
      </c>
      <c r="N3510">
        <f>ROUNDUP(MONTH(Table1[[#This Row],[Ship Date]])/3,0)</f>
        <v>4</v>
      </c>
    </row>
    <row r="3511" spans="1:14" x14ac:dyDescent="0.3">
      <c r="A3511">
        <v>3527</v>
      </c>
      <c r="B3511" t="s">
        <v>4013</v>
      </c>
      <c r="C3511" t="s">
        <v>4014</v>
      </c>
      <c r="D3511" t="s">
        <v>1653</v>
      </c>
      <c r="E3511" s="1">
        <v>43079</v>
      </c>
      <c r="F3511" s="1">
        <v>43084</v>
      </c>
      <c r="G3511" t="s">
        <v>14</v>
      </c>
      <c r="H3511" s="6">
        <v>38.97</v>
      </c>
      <c r="I3511">
        <v>3</v>
      </c>
      <c r="J3511">
        <v>0</v>
      </c>
      <c r="K3511" s="6">
        <v>0.77939999999999998</v>
      </c>
      <c r="L3511">
        <f>YEAR(Table1[[#This Row],[Ship Date]])</f>
        <v>2017</v>
      </c>
      <c r="M3511" t="str">
        <f>TEXT(Table1[[#This Row],[Ship Date]],"mmm")</f>
        <v>Dec</v>
      </c>
      <c r="N3511">
        <f>ROUNDUP(MONTH(Table1[[#This Row],[Ship Date]])/3,0)</f>
        <v>4</v>
      </c>
    </row>
    <row r="3512" spans="1:14" x14ac:dyDescent="0.3">
      <c r="A3512">
        <v>3528</v>
      </c>
      <c r="B3512" t="s">
        <v>4013</v>
      </c>
      <c r="C3512" t="s">
        <v>4014</v>
      </c>
      <c r="D3512" t="s">
        <v>4015</v>
      </c>
      <c r="E3512" s="1">
        <v>43079</v>
      </c>
      <c r="F3512" s="1">
        <v>43084</v>
      </c>
      <c r="G3512" t="s">
        <v>14</v>
      </c>
      <c r="H3512" s="6">
        <v>45.84</v>
      </c>
      <c r="I3512">
        <v>8</v>
      </c>
      <c r="J3512">
        <v>0</v>
      </c>
      <c r="K3512" s="6">
        <v>22.0032</v>
      </c>
      <c r="L3512">
        <f>YEAR(Table1[[#This Row],[Ship Date]])</f>
        <v>2017</v>
      </c>
      <c r="M3512" t="str">
        <f>TEXT(Table1[[#This Row],[Ship Date]],"mmm")</f>
        <v>Dec</v>
      </c>
      <c r="N3512">
        <f>ROUNDUP(MONTH(Table1[[#This Row],[Ship Date]])/3,0)</f>
        <v>4</v>
      </c>
    </row>
    <row r="3513" spans="1:14" x14ac:dyDescent="0.3">
      <c r="A3513">
        <v>3529</v>
      </c>
      <c r="B3513" t="s">
        <v>4016</v>
      </c>
      <c r="C3513" t="s">
        <v>972</v>
      </c>
      <c r="D3513" t="s">
        <v>3287</v>
      </c>
      <c r="E3513" s="1">
        <v>42545</v>
      </c>
      <c r="F3513" s="1">
        <v>42550</v>
      </c>
      <c r="G3513" t="s">
        <v>22</v>
      </c>
      <c r="H3513" s="6">
        <v>38.24</v>
      </c>
      <c r="I3513">
        <v>4</v>
      </c>
      <c r="J3513">
        <v>0.2</v>
      </c>
      <c r="K3513" s="6">
        <v>-9.56</v>
      </c>
      <c r="L3513">
        <f>YEAR(Table1[[#This Row],[Ship Date]])</f>
        <v>2016</v>
      </c>
      <c r="M3513" t="str">
        <f>TEXT(Table1[[#This Row],[Ship Date]],"mmm")</f>
        <v>Jun</v>
      </c>
      <c r="N3513">
        <f>ROUNDUP(MONTH(Table1[[#This Row],[Ship Date]])/3,0)</f>
        <v>2</v>
      </c>
    </row>
    <row r="3514" spans="1:14" x14ac:dyDescent="0.3">
      <c r="A3514">
        <v>3530</v>
      </c>
      <c r="B3514" t="s">
        <v>4017</v>
      </c>
      <c r="C3514" t="s">
        <v>2968</v>
      </c>
      <c r="D3514" t="s">
        <v>962</v>
      </c>
      <c r="E3514" s="1">
        <v>42264</v>
      </c>
      <c r="F3514" s="1">
        <v>42270</v>
      </c>
      <c r="G3514" t="s">
        <v>22</v>
      </c>
      <c r="H3514" s="6">
        <v>87.168000000000006</v>
      </c>
      <c r="I3514">
        <v>3</v>
      </c>
      <c r="J3514">
        <v>0.2</v>
      </c>
      <c r="K3514" s="6">
        <v>10.896000000000001</v>
      </c>
      <c r="L3514">
        <f>YEAR(Table1[[#This Row],[Ship Date]])</f>
        <v>2015</v>
      </c>
      <c r="M3514" t="str">
        <f>TEXT(Table1[[#This Row],[Ship Date]],"mmm")</f>
        <v>Sep</v>
      </c>
      <c r="N3514">
        <f>ROUNDUP(MONTH(Table1[[#This Row],[Ship Date]])/3,0)</f>
        <v>3</v>
      </c>
    </row>
    <row r="3515" spans="1:14" x14ac:dyDescent="0.3">
      <c r="A3515">
        <v>3531</v>
      </c>
      <c r="B3515" t="s">
        <v>4018</v>
      </c>
      <c r="C3515" t="s">
        <v>2536</v>
      </c>
      <c r="D3515" t="s">
        <v>51</v>
      </c>
      <c r="E3515" s="1">
        <v>42509</v>
      </c>
      <c r="F3515" s="1">
        <v>42513</v>
      </c>
      <c r="G3515" t="s">
        <v>22</v>
      </c>
      <c r="H3515" s="6">
        <v>21.4</v>
      </c>
      <c r="I3515">
        <v>5</v>
      </c>
      <c r="J3515">
        <v>0</v>
      </c>
      <c r="K3515" s="6">
        <v>6.2060000000000004</v>
      </c>
      <c r="L3515">
        <f>YEAR(Table1[[#This Row],[Ship Date]])</f>
        <v>2016</v>
      </c>
      <c r="M3515" t="str">
        <f>TEXT(Table1[[#This Row],[Ship Date]],"mmm")</f>
        <v>May</v>
      </c>
      <c r="N3515">
        <f>ROUNDUP(MONTH(Table1[[#This Row],[Ship Date]])/3,0)</f>
        <v>2</v>
      </c>
    </row>
    <row r="3516" spans="1:14" x14ac:dyDescent="0.3">
      <c r="A3516">
        <v>3532</v>
      </c>
      <c r="B3516" t="s">
        <v>4019</v>
      </c>
      <c r="C3516" t="s">
        <v>2693</v>
      </c>
      <c r="D3516" t="s">
        <v>276</v>
      </c>
      <c r="E3516" s="1">
        <v>42518</v>
      </c>
      <c r="F3516" s="1">
        <v>42518</v>
      </c>
      <c r="G3516" t="s">
        <v>656</v>
      </c>
      <c r="H3516" s="6">
        <v>54.9</v>
      </c>
      <c r="I3516">
        <v>5</v>
      </c>
      <c r="J3516">
        <v>0</v>
      </c>
      <c r="K3516" s="6">
        <v>15.372</v>
      </c>
      <c r="L3516">
        <f>YEAR(Table1[[#This Row],[Ship Date]])</f>
        <v>2016</v>
      </c>
      <c r="M3516" t="str">
        <f>TEXT(Table1[[#This Row],[Ship Date]],"mmm")</f>
        <v>May</v>
      </c>
      <c r="N3516">
        <f>ROUNDUP(MONTH(Table1[[#This Row],[Ship Date]])/3,0)</f>
        <v>2</v>
      </c>
    </row>
    <row r="3517" spans="1:14" x14ac:dyDescent="0.3">
      <c r="A3517">
        <v>3533</v>
      </c>
      <c r="B3517" t="s">
        <v>4020</v>
      </c>
      <c r="C3517" t="s">
        <v>1109</v>
      </c>
      <c r="D3517" t="s">
        <v>4021</v>
      </c>
      <c r="E3517" s="1">
        <v>41747</v>
      </c>
      <c r="F3517" s="1">
        <v>41752</v>
      </c>
      <c r="G3517" t="s">
        <v>22</v>
      </c>
      <c r="H3517" s="6">
        <v>287.96800000000002</v>
      </c>
      <c r="I3517">
        <v>4</v>
      </c>
      <c r="J3517">
        <v>0.2</v>
      </c>
      <c r="K3517" s="6">
        <v>97.1892</v>
      </c>
      <c r="L3517">
        <f>YEAR(Table1[[#This Row],[Ship Date]])</f>
        <v>2014</v>
      </c>
      <c r="M3517" t="str">
        <f>TEXT(Table1[[#This Row],[Ship Date]],"mmm")</f>
        <v>Apr</v>
      </c>
      <c r="N3517">
        <f>ROUNDUP(MONTH(Table1[[#This Row],[Ship Date]])/3,0)</f>
        <v>2</v>
      </c>
    </row>
    <row r="3518" spans="1:14" x14ac:dyDescent="0.3">
      <c r="A3518">
        <v>3534</v>
      </c>
      <c r="B3518" t="s">
        <v>4020</v>
      </c>
      <c r="C3518" t="s">
        <v>1109</v>
      </c>
      <c r="D3518" t="s">
        <v>1778</v>
      </c>
      <c r="E3518" s="1">
        <v>41747</v>
      </c>
      <c r="F3518" s="1">
        <v>41752</v>
      </c>
      <c r="G3518" t="s">
        <v>22</v>
      </c>
      <c r="H3518" s="6">
        <v>13.12</v>
      </c>
      <c r="I3518">
        <v>4</v>
      </c>
      <c r="J3518">
        <v>0</v>
      </c>
      <c r="K3518" s="6">
        <v>3.8048000000000002</v>
      </c>
      <c r="L3518">
        <f>YEAR(Table1[[#This Row],[Ship Date]])</f>
        <v>2014</v>
      </c>
      <c r="M3518" t="str">
        <f>TEXT(Table1[[#This Row],[Ship Date]],"mmm")</f>
        <v>Apr</v>
      </c>
      <c r="N3518">
        <f>ROUNDUP(MONTH(Table1[[#This Row],[Ship Date]])/3,0)</f>
        <v>2</v>
      </c>
    </row>
    <row r="3519" spans="1:14" x14ac:dyDescent="0.3">
      <c r="A3519">
        <v>3535</v>
      </c>
      <c r="B3519" t="s">
        <v>4020</v>
      </c>
      <c r="C3519" t="s">
        <v>1109</v>
      </c>
      <c r="D3519" t="s">
        <v>3966</v>
      </c>
      <c r="E3519" s="1">
        <v>41747</v>
      </c>
      <c r="F3519" s="1">
        <v>41752</v>
      </c>
      <c r="G3519" t="s">
        <v>22</v>
      </c>
      <c r="H3519" s="6">
        <v>10.75</v>
      </c>
      <c r="I3519">
        <v>5</v>
      </c>
      <c r="J3519">
        <v>0</v>
      </c>
      <c r="K3519" s="6">
        <v>3.5474999999999999</v>
      </c>
      <c r="L3519">
        <f>YEAR(Table1[[#This Row],[Ship Date]])</f>
        <v>2014</v>
      </c>
      <c r="M3519" t="str">
        <f>TEXT(Table1[[#This Row],[Ship Date]],"mmm")</f>
        <v>Apr</v>
      </c>
      <c r="N3519">
        <f>ROUNDUP(MONTH(Table1[[#This Row],[Ship Date]])/3,0)</f>
        <v>2</v>
      </c>
    </row>
    <row r="3520" spans="1:14" x14ac:dyDescent="0.3">
      <c r="A3520">
        <v>3536</v>
      </c>
      <c r="B3520" t="s">
        <v>4020</v>
      </c>
      <c r="C3520" t="s">
        <v>1109</v>
      </c>
      <c r="D3520" t="s">
        <v>411</v>
      </c>
      <c r="E3520" s="1">
        <v>41747</v>
      </c>
      <c r="F3520" s="1">
        <v>41752</v>
      </c>
      <c r="G3520" t="s">
        <v>22</v>
      </c>
      <c r="H3520" s="6">
        <v>11.62</v>
      </c>
      <c r="I3520">
        <v>2</v>
      </c>
      <c r="J3520">
        <v>0</v>
      </c>
      <c r="K3520" s="6">
        <v>3.6021999999999998</v>
      </c>
      <c r="L3520">
        <f>YEAR(Table1[[#This Row],[Ship Date]])</f>
        <v>2014</v>
      </c>
      <c r="M3520" t="str">
        <f>TEXT(Table1[[#This Row],[Ship Date]],"mmm")</f>
        <v>Apr</v>
      </c>
      <c r="N3520">
        <f>ROUNDUP(MONTH(Table1[[#This Row],[Ship Date]])/3,0)</f>
        <v>2</v>
      </c>
    </row>
    <row r="3521" spans="1:14" x14ac:dyDescent="0.3">
      <c r="A3521">
        <v>3537</v>
      </c>
      <c r="B3521" t="s">
        <v>4022</v>
      </c>
      <c r="C3521" t="s">
        <v>1090</v>
      </c>
      <c r="D3521" t="s">
        <v>2269</v>
      </c>
      <c r="E3521" s="1">
        <v>42538</v>
      </c>
      <c r="F3521" s="1">
        <v>42541</v>
      </c>
      <c r="G3521" t="s">
        <v>14</v>
      </c>
      <c r="H3521" s="6">
        <v>40.74</v>
      </c>
      <c r="I3521">
        <v>3</v>
      </c>
      <c r="J3521">
        <v>0</v>
      </c>
      <c r="K3521" s="6">
        <v>0.40739999999999998</v>
      </c>
      <c r="L3521">
        <f>YEAR(Table1[[#This Row],[Ship Date]])</f>
        <v>2016</v>
      </c>
      <c r="M3521" t="str">
        <f>TEXT(Table1[[#This Row],[Ship Date]],"mmm")</f>
        <v>Jun</v>
      </c>
      <c r="N3521">
        <f>ROUNDUP(MONTH(Table1[[#This Row],[Ship Date]])/3,0)</f>
        <v>2</v>
      </c>
    </row>
    <row r="3522" spans="1:14" x14ac:dyDescent="0.3">
      <c r="A3522">
        <v>3538</v>
      </c>
      <c r="B3522" t="s">
        <v>4023</v>
      </c>
      <c r="C3522" t="s">
        <v>488</v>
      </c>
      <c r="D3522" t="s">
        <v>48</v>
      </c>
      <c r="E3522" s="1">
        <v>41768</v>
      </c>
      <c r="F3522" s="1">
        <v>41768</v>
      </c>
      <c r="G3522" t="s">
        <v>656</v>
      </c>
      <c r="H3522" s="6">
        <v>83.25</v>
      </c>
      <c r="I3522">
        <v>3</v>
      </c>
      <c r="J3522">
        <v>0</v>
      </c>
      <c r="K3522" s="6">
        <v>14.984999999999999</v>
      </c>
      <c r="L3522">
        <f>YEAR(Table1[[#This Row],[Ship Date]])</f>
        <v>2014</v>
      </c>
      <c r="M3522" t="str">
        <f>TEXT(Table1[[#This Row],[Ship Date]],"mmm")</f>
        <v>May</v>
      </c>
      <c r="N3522">
        <f>ROUNDUP(MONTH(Table1[[#This Row],[Ship Date]])/3,0)</f>
        <v>2</v>
      </c>
    </row>
    <row r="3523" spans="1:14" x14ac:dyDescent="0.3">
      <c r="A3523">
        <v>3539</v>
      </c>
      <c r="B3523" t="s">
        <v>4023</v>
      </c>
      <c r="C3523" t="s">
        <v>488</v>
      </c>
      <c r="D3523" t="s">
        <v>2301</v>
      </c>
      <c r="E3523" s="1">
        <v>41768</v>
      </c>
      <c r="F3523" s="1">
        <v>41768</v>
      </c>
      <c r="G3523" t="s">
        <v>656</v>
      </c>
      <c r="H3523" s="6">
        <v>9.4499999999999993</v>
      </c>
      <c r="I3523">
        <v>3</v>
      </c>
      <c r="J3523">
        <v>0</v>
      </c>
      <c r="K3523" s="6">
        <v>4.5359999999999996</v>
      </c>
      <c r="L3523">
        <f>YEAR(Table1[[#This Row],[Ship Date]])</f>
        <v>2014</v>
      </c>
      <c r="M3523" t="str">
        <f>TEXT(Table1[[#This Row],[Ship Date]],"mmm")</f>
        <v>May</v>
      </c>
      <c r="N3523">
        <f>ROUNDUP(MONTH(Table1[[#This Row],[Ship Date]])/3,0)</f>
        <v>2</v>
      </c>
    </row>
    <row r="3524" spans="1:14" x14ac:dyDescent="0.3">
      <c r="A3524">
        <v>3540</v>
      </c>
      <c r="B3524" t="s">
        <v>4023</v>
      </c>
      <c r="C3524" t="s">
        <v>488</v>
      </c>
      <c r="D3524" t="s">
        <v>2193</v>
      </c>
      <c r="E3524" s="1">
        <v>41768</v>
      </c>
      <c r="F3524" s="1">
        <v>41768</v>
      </c>
      <c r="G3524" t="s">
        <v>656</v>
      </c>
      <c r="H3524" s="6">
        <v>20.65</v>
      </c>
      <c r="I3524">
        <v>5</v>
      </c>
      <c r="J3524">
        <v>0</v>
      </c>
      <c r="K3524" s="6">
        <v>9.4990000000000006</v>
      </c>
      <c r="L3524">
        <f>YEAR(Table1[[#This Row],[Ship Date]])</f>
        <v>2014</v>
      </c>
      <c r="M3524" t="str">
        <f>TEXT(Table1[[#This Row],[Ship Date]],"mmm")</f>
        <v>May</v>
      </c>
      <c r="N3524">
        <f>ROUNDUP(MONTH(Table1[[#This Row],[Ship Date]])/3,0)</f>
        <v>2</v>
      </c>
    </row>
    <row r="3525" spans="1:14" x14ac:dyDescent="0.3">
      <c r="A3525">
        <v>3541</v>
      </c>
      <c r="B3525" t="s">
        <v>4023</v>
      </c>
      <c r="C3525" t="s">
        <v>488</v>
      </c>
      <c r="D3525" t="s">
        <v>2389</v>
      </c>
      <c r="E3525" s="1">
        <v>41768</v>
      </c>
      <c r="F3525" s="1">
        <v>41768</v>
      </c>
      <c r="G3525" t="s">
        <v>656</v>
      </c>
      <c r="H3525" s="6">
        <v>45.36</v>
      </c>
      <c r="I3525">
        <v>7</v>
      </c>
      <c r="J3525">
        <v>0</v>
      </c>
      <c r="K3525" s="6">
        <v>21.7728</v>
      </c>
      <c r="L3525">
        <f>YEAR(Table1[[#This Row],[Ship Date]])</f>
        <v>2014</v>
      </c>
      <c r="M3525" t="str">
        <f>TEXT(Table1[[#This Row],[Ship Date]],"mmm")</f>
        <v>May</v>
      </c>
      <c r="N3525">
        <f>ROUNDUP(MONTH(Table1[[#This Row],[Ship Date]])/3,0)</f>
        <v>2</v>
      </c>
    </row>
    <row r="3526" spans="1:14" x14ac:dyDescent="0.3">
      <c r="A3526">
        <v>3542</v>
      </c>
      <c r="B3526" t="s">
        <v>4024</v>
      </c>
      <c r="C3526" t="s">
        <v>1214</v>
      </c>
      <c r="D3526" t="s">
        <v>3186</v>
      </c>
      <c r="E3526" s="1">
        <v>42631</v>
      </c>
      <c r="F3526" s="1">
        <v>42633</v>
      </c>
      <c r="G3526" t="s">
        <v>82</v>
      </c>
      <c r="H3526" s="6">
        <v>5.3520000000000003</v>
      </c>
      <c r="I3526">
        <v>3</v>
      </c>
      <c r="J3526">
        <v>0.2</v>
      </c>
      <c r="K3526" s="6">
        <v>1.6055999999999999</v>
      </c>
      <c r="L3526">
        <f>YEAR(Table1[[#This Row],[Ship Date]])</f>
        <v>2016</v>
      </c>
      <c r="M3526" t="str">
        <f>TEXT(Table1[[#This Row],[Ship Date]],"mmm")</f>
        <v>Sep</v>
      </c>
      <c r="N3526">
        <f>ROUNDUP(MONTH(Table1[[#This Row],[Ship Date]])/3,0)</f>
        <v>3</v>
      </c>
    </row>
    <row r="3527" spans="1:14" x14ac:dyDescent="0.3">
      <c r="A3527">
        <v>3543</v>
      </c>
      <c r="B3527" t="s">
        <v>4024</v>
      </c>
      <c r="C3527" t="s">
        <v>1214</v>
      </c>
      <c r="D3527" t="s">
        <v>953</v>
      </c>
      <c r="E3527" s="1">
        <v>42631</v>
      </c>
      <c r="F3527" s="1">
        <v>42633</v>
      </c>
      <c r="G3527" t="s">
        <v>82</v>
      </c>
      <c r="H3527" s="6">
        <v>99.372</v>
      </c>
      <c r="I3527">
        <v>2</v>
      </c>
      <c r="J3527">
        <v>0.3</v>
      </c>
      <c r="K3527" s="6">
        <v>-7.0979999999999999</v>
      </c>
      <c r="L3527">
        <f>YEAR(Table1[[#This Row],[Ship Date]])</f>
        <v>2016</v>
      </c>
      <c r="M3527" t="str">
        <f>TEXT(Table1[[#This Row],[Ship Date]],"mmm")</f>
        <v>Sep</v>
      </c>
      <c r="N3527">
        <f>ROUNDUP(MONTH(Table1[[#This Row],[Ship Date]])/3,0)</f>
        <v>3</v>
      </c>
    </row>
    <row r="3528" spans="1:14" x14ac:dyDescent="0.3">
      <c r="A3528">
        <v>3544</v>
      </c>
      <c r="B3528" t="s">
        <v>4024</v>
      </c>
      <c r="C3528" t="s">
        <v>1214</v>
      </c>
      <c r="D3528" t="s">
        <v>2757</v>
      </c>
      <c r="E3528" s="1">
        <v>42631</v>
      </c>
      <c r="F3528" s="1">
        <v>42633</v>
      </c>
      <c r="G3528" t="s">
        <v>82</v>
      </c>
      <c r="H3528" s="6">
        <v>2.6720000000000002</v>
      </c>
      <c r="I3528">
        <v>1</v>
      </c>
      <c r="J3528">
        <v>0.2</v>
      </c>
      <c r="K3528" s="6">
        <v>0.3674</v>
      </c>
      <c r="L3528">
        <f>YEAR(Table1[[#This Row],[Ship Date]])</f>
        <v>2016</v>
      </c>
      <c r="M3528" t="str">
        <f>TEXT(Table1[[#This Row],[Ship Date]],"mmm")</f>
        <v>Sep</v>
      </c>
      <c r="N3528">
        <f>ROUNDUP(MONTH(Table1[[#This Row],[Ship Date]])/3,0)</f>
        <v>3</v>
      </c>
    </row>
    <row r="3529" spans="1:14" x14ac:dyDescent="0.3">
      <c r="A3529">
        <v>3545</v>
      </c>
      <c r="B3529" t="s">
        <v>4025</v>
      </c>
      <c r="C3529" t="s">
        <v>2142</v>
      </c>
      <c r="D3529" t="s">
        <v>2341</v>
      </c>
      <c r="E3529" s="1">
        <v>43092</v>
      </c>
      <c r="F3529" s="1">
        <v>43094</v>
      </c>
      <c r="G3529" t="s">
        <v>14</v>
      </c>
      <c r="H3529" s="6">
        <v>28.672000000000001</v>
      </c>
      <c r="I3529">
        <v>8</v>
      </c>
      <c r="J3529">
        <v>0.2</v>
      </c>
      <c r="K3529" s="6">
        <v>10.393599999999999</v>
      </c>
      <c r="L3529">
        <f>YEAR(Table1[[#This Row],[Ship Date]])</f>
        <v>2017</v>
      </c>
      <c r="M3529" t="str">
        <f>TEXT(Table1[[#This Row],[Ship Date]],"mmm")</f>
        <v>Dec</v>
      </c>
      <c r="N3529">
        <f>ROUNDUP(MONTH(Table1[[#This Row],[Ship Date]])/3,0)</f>
        <v>4</v>
      </c>
    </row>
    <row r="3530" spans="1:14" x14ac:dyDescent="0.3">
      <c r="A3530">
        <v>3546</v>
      </c>
      <c r="B3530" t="s">
        <v>4025</v>
      </c>
      <c r="C3530" t="s">
        <v>2142</v>
      </c>
      <c r="D3530" t="s">
        <v>4026</v>
      </c>
      <c r="E3530" s="1">
        <v>43092</v>
      </c>
      <c r="F3530" s="1">
        <v>43094</v>
      </c>
      <c r="G3530" t="s">
        <v>14</v>
      </c>
      <c r="H3530" s="6">
        <v>29.312000000000001</v>
      </c>
      <c r="I3530">
        <v>8</v>
      </c>
      <c r="J3530">
        <v>0.8</v>
      </c>
      <c r="K3530" s="6">
        <v>-74.745599999999996</v>
      </c>
      <c r="L3530">
        <f>YEAR(Table1[[#This Row],[Ship Date]])</f>
        <v>2017</v>
      </c>
      <c r="M3530" t="str">
        <f>TEXT(Table1[[#This Row],[Ship Date]],"mmm")</f>
        <v>Dec</v>
      </c>
      <c r="N3530">
        <f>ROUNDUP(MONTH(Table1[[#This Row],[Ship Date]])/3,0)</f>
        <v>4</v>
      </c>
    </row>
    <row r="3531" spans="1:14" x14ac:dyDescent="0.3">
      <c r="A3531">
        <v>3547</v>
      </c>
      <c r="B3531" t="s">
        <v>4027</v>
      </c>
      <c r="C3531" t="s">
        <v>1220</v>
      </c>
      <c r="D3531" t="s">
        <v>930</v>
      </c>
      <c r="E3531" s="1">
        <v>43038</v>
      </c>
      <c r="F3531" s="1">
        <v>43040</v>
      </c>
      <c r="G3531" t="s">
        <v>82</v>
      </c>
      <c r="H3531" s="6">
        <v>105.98</v>
      </c>
      <c r="I3531">
        <v>7</v>
      </c>
      <c r="J3531">
        <v>0</v>
      </c>
      <c r="K3531" s="6">
        <v>4.2392000000000003</v>
      </c>
      <c r="L3531">
        <f>YEAR(Table1[[#This Row],[Ship Date]])</f>
        <v>2017</v>
      </c>
      <c r="M3531" t="str">
        <f>TEXT(Table1[[#This Row],[Ship Date]],"mmm")</f>
        <v>Nov</v>
      </c>
      <c r="N3531">
        <f>ROUNDUP(MONTH(Table1[[#This Row],[Ship Date]])/3,0)</f>
        <v>4</v>
      </c>
    </row>
    <row r="3532" spans="1:14" x14ac:dyDescent="0.3">
      <c r="A3532">
        <v>3548</v>
      </c>
      <c r="B3532" t="s">
        <v>4027</v>
      </c>
      <c r="C3532" t="s">
        <v>1220</v>
      </c>
      <c r="D3532" t="s">
        <v>715</v>
      </c>
      <c r="E3532" s="1">
        <v>43038</v>
      </c>
      <c r="F3532" s="1">
        <v>43040</v>
      </c>
      <c r="G3532" t="s">
        <v>82</v>
      </c>
      <c r="H3532" s="6">
        <v>35.06</v>
      </c>
      <c r="I3532">
        <v>2</v>
      </c>
      <c r="J3532">
        <v>0</v>
      </c>
      <c r="K3532" s="6">
        <v>10.518000000000001</v>
      </c>
      <c r="L3532">
        <f>YEAR(Table1[[#This Row],[Ship Date]])</f>
        <v>2017</v>
      </c>
      <c r="M3532" t="str">
        <f>TEXT(Table1[[#This Row],[Ship Date]],"mmm")</f>
        <v>Nov</v>
      </c>
      <c r="N3532">
        <f>ROUNDUP(MONTH(Table1[[#This Row],[Ship Date]])/3,0)</f>
        <v>4</v>
      </c>
    </row>
    <row r="3533" spans="1:14" x14ac:dyDescent="0.3">
      <c r="A3533">
        <v>3549</v>
      </c>
      <c r="B3533" t="s">
        <v>4027</v>
      </c>
      <c r="C3533" t="s">
        <v>1220</v>
      </c>
      <c r="D3533" t="s">
        <v>2950</v>
      </c>
      <c r="E3533" s="1">
        <v>43038</v>
      </c>
      <c r="F3533" s="1">
        <v>43040</v>
      </c>
      <c r="G3533" t="s">
        <v>82</v>
      </c>
      <c r="H3533" s="6">
        <v>33.94</v>
      </c>
      <c r="I3533">
        <v>1</v>
      </c>
      <c r="J3533">
        <v>0</v>
      </c>
      <c r="K3533" s="6">
        <v>9.1638000000000002</v>
      </c>
      <c r="L3533">
        <f>YEAR(Table1[[#This Row],[Ship Date]])</f>
        <v>2017</v>
      </c>
      <c r="M3533" t="str">
        <f>TEXT(Table1[[#This Row],[Ship Date]],"mmm")</f>
        <v>Nov</v>
      </c>
      <c r="N3533">
        <f>ROUNDUP(MONTH(Table1[[#This Row],[Ship Date]])/3,0)</f>
        <v>4</v>
      </c>
    </row>
    <row r="3534" spans="1:14" x14ac:dyDescent="0.3">
      <c r="A3534">
        <v>3550</v>
      </c>
      <c r="B3534" t="s">
        <v>4027</v>
      </c>
      <c r="C3534" t="s">
        <v>1220</v>
      </c>
      <c r="D3534" t="s">
        <v>4028</v>
      </c>
      <c r="E3534" s="1">
        <v>43038</v>
      </c>
      <c r="F3534" s="1">
        <v>43040</v>
      </c>
      <c r="G3534" t="s">
        <v>82</v>
      </c>
      <c r="H3534" s="6">
        <v>30</v>
      </c>
      <c r="I3534">
        <v>8</v>
      </c>
      <c r="J3534">
        <v>0</v>
      </c>
      <c r="K3534" s="6">
        <v>14.4</v>
      </c>
      <c r="L3534">
        <f>YEAR(Table1[[#This Row],[Ship Date]])</f>
        <v>2017</v>
      </c>
      <c r="M3534" t="str">
        <f>TEXT(Table1[[#This Row],[Ship Date]],"mmm")</f>
        <v>Nov</v>
      </c>
      <c r="N3534">
        <f>ROUNDUP(MONTH(Table1[[#This Row],[Ship Date]])/3,0)</f>
        <v>4</v>
      </c>
    </row>
    <row r="3535" spans="1:14" x14ac:dyDescent="0.3">
      <c r="A3535">
        <v>3551</v>
      </c>
      <c r="B3535" t="s">
        <v>4029</v>
      </c>
      <c r="C3535" t="s">
        <v>2163</v>
      </c>
      <c r="D3535" t="s">
        <v>2825</v>
      </c>
      <c r="E3535" s="1">
        <v>42458</v>
      </c>
      <c r="F3535" s="1">
        <v>42462</v>
      </c>
      <c r="G3535" t="s">
        <v>14</v>
      </c>
      <c r="H3535" s="6">
        <v>45.527999999999999</v>
      </c>
      <c r="I3535">
        <v>3</v>
      </c>
      <c r="J3535">
        <v>0.2</v>
      </c>
      <c r="K3535" s="6">
        <v>15.934799999999999</v>
      </c>
      <c r="L3535">
        <f>YEAR(Table1[[#This Row],[Ship Date]])</f>
        <v>2016</v>
      </c>
      <c r="M3535" t="str">
        <f>TEXT(Table1[[#This Row],[Ship Date]],"mmm")</f>
        <v>Apr</v>
      </c>
      <c r="N3535">
        <f>ROUNDUP(MONTH(Table1[[#This Row],[Ship Date]])/3,0)</f>
        <v>2</v>
      </c>
    </row>
    <row r="3536" spans="1:14" x14ac:dyDescent="0.3">
      <c r="A3536">
        <v>3552</v>
      </c>
      <c r="B3536" t="s">
        <v>4029</v>
      </c>
      <c r="C3536" t="s">
        <v>2163</v>
      </c>
      <c r="D3536" t="s">
        <v>467</v>
      </c>
      <c r="E3536" s="1">
        <v>42458</v>
      </c>
      <c r="F3536" s="1">
        <v>42462</v>
      </c>
      <c r="G3536" t="s">
        <v>14</v>
      </c>
      <c r="H3536" s="6">
        <v>844.11599999999999</v>
      </c>
      <c r="I3536">
        <v>6</v>
      </c>
      <c r="J3536">
        <v>0.3</v>
      </c>
      <c r="K3536" s="6">
        <v>-36.176400000000001</v>
      </c>
      <c r="L3536">
        <f>YEAR(Table1[[#This Row],[Ship Date]])</f>
        <v>2016</v>
      </c>
      <c r="M3536" t="str">
        <f>TEXT(Table1[[#This Row],[Ship Date]],"mmm")</f>
        <v>Apr</v>
      </c>
      <c r="N3536">
        <f>ROUNDUP(MONTH(Table1[[#This Row],[Ship Date]])/3,0)</f>
        <v>2</v>
      </c>
    </row>
    <row r="3537" spans="1:14" x14ac:dyDescent="0.3">
      <c r="A3537">
        <v>3553</v>
      </c>
      <c r="B3537" t="s">
        <v>4029</v>
      </c>
      <c r="C3537" t="s">
        <v>2163</v>
      </c>
      <c r="D3537" t="s">
        <v>300</v>
      </c>
      <c r="E3537" s="1">
        <v>42458</v>
      </c>
      <c r="F3537" s="1">
        <v>42462</v>
      </c>
      <c r="G3537" t="s">
        <v>14</v>
      </c>
      <c r="H3537" s="6">
        <v>812.73599999999999</v>
      </c>
      <c r="I3537">
        <v>8</v>
      </c>
      <c r="J3537">
        <v>0.2</v>
      </c>
      <c r="K3537" s="6">
        <v>60.955199999999998</v>
      </c>
      <c r="L3537">
        <f>YEAR(Table1[[#This Row],[Ship Date]])</f>
        <v>2016</v>
      </c>
      <c r="M3537" t="str">
        <f>TEXT(Table1[[#This Row],[Ship Date]],"mmm")</f>
        <v>Apr</v>
      </c>
      <c r="N3537">
        <f>ROUNDUP(MONTH(Table1[[#This Row],[Ship Date]])/3,0)</f>
        <v>2</v>
      </c>
    </row>
    <row r="3538" spans="1:14" x14ac:dyDescent="0.3">
      <c r="A3538">
        <v>3554</v>
      </c>
      <c r="B3538" t="s">
        <v>4030</v>
      </c>
      <c r="C3538" t="s">
        <v>1790</v>
      </c>
      <c r="D3538" t="s">
        <v>890</v>
      </c>
      <c r="E3538" s="1">
        <v>43062</v>
      </c>
      <c r="F3538" s="1">
        <v>43065</v>
      </c>
      <c r="G3538" t="s">
        <v>14</v>
      </c>
      <c r="H3538" s="6">
        <v>7.476</v>
      </c>
      <c r="I3538">
        <v>1</v>
      </c>
      <c r="J3538">
        <v>0.7</v>
      </c>
      <c r="K3538" s="6">
        <v>-5.9808000000000003</v>
      </c>
      <c r="L3538">
        <f>YEAR(Table1[[#This Row],[Ship Date]])</f>
        <v>2017</v>
      </c>
      <c r="M3538" t="str">
        <f>TEXT(Table1[[#This Row],[Ship Date]],"mmm")</f>
        <v>Nov</v>
      </c>
      <c r="N3538">
        <f>ROUNDUP(MONTH(Table1[[#This Row],[Ship Date]])/3,0)</f>
        <v>4</v>
      </c>
    </row>
    <row r="3539" spans="1:14" x14ac:dyDescent="0.3">
      <c r="A3539">
        <v>3555</v>
      </c>
      <c r="B3539" t="s">
        <v>4031</v>
      </c>
      <c r="C3539" t="s">
        <v>104</v>
      </c>
      <c r="D3539" t="s">
        <v>1110</v>
      </c>
      <c r="E3539" s="1">
        <v>41721</v>
      </c>
      <c r="F3539" s="1">
        <v>41724</v>
      </c>
      <c r="G3539" t="s">
        <v>14</v>
      </c>
      <c r="H3539" s="6">
        <v>330.4</v>
      </c>
      <c r="I3539">
        <v>2</v>
      </c>
      <c r="J3539">
        <v>0</v>
      </c>
      <c r="K3539" s="6">
        <v>85.903999999999996</v>
      </c>
      <c r="L3539">
        <f>YEAR(Table1[[#This Row],[Ship Date]])</f>
        <v>2014</v>
      </c>
      <c r="M3539" t="str">
        <f>TEXT(Table1[[#This Row],[Ship Date]],"mmm")</f>
        <v>Mar</v>
      </c>
      <c r="N3539">
        <f>ROUNDUP(MONTH(Table1[[#This Row],[Ship Date]])/3,0)</f>
        <v>1</v>
      </c>
    </row>
    <row r="3540" spans="1:14" x14ac:dyDescent="0.3">
      <c r="A3540">
        <v>3556</v>
      </c>
      <c r="B3540" t="s">
        <v>4031</v>
      </c>
      <c r="C3540" t="s">
        <v>104</v>
      </c>
      <c r="D3540" t="s">
        <v>4032</v>
      </c>
      <c r="E3540" s="1">
        <v>41721</v>
      </c>
      <c r="F3540" s="1">
        <v>41724</v>
      </c>
      <c r="G3540" t="s">
        <v>14</v>
      </c>
      <c r="H3540" s="6">
        <v>604.75199999999995</v>
      </c>
      <c r="I3540">
        <v>6</v>
      </c>
      <c r="J3540">
        <v>0.2</v>
      </c>
      <c r="K3540" s="6">
        <v>37.796999999999997</v>
      </c>
      <c r="L3540">
        <f>YEAR(Table1[[#This Row],[Ship Date]])</f>
        <v>2014</v>
      </c>
      <c r="M3540" t="str">
        <f>TEXT(Table1[[#This Row],[Ship Date]],"mmm")</f>
        <v>Mar</v>
      </c>
      <c r="N3540">
        <f>ROUNDUP(MONTH(Table1[[#This Row],[Ship Date]])/3,0)</f>
        <v>1</v>
      </c>
    </row>
    <row r="3541" spans="1:14" x14ac:dyDescent="0.3">
      <c r="A3541">
        <v>3557</v>
      </c>
      <c r="B3541" t="s">
        <v>4033</v>
      </c>
      <c r="C3541" t="s">
        <v>626</v>
      </c>
      <c r="D3541" t="s">
        <v>1768</v>
      </c>
      <c r="E3541" s="1">
        <v>43070</v>
      </c>
      <c r="F3541" s="1">
        <v>43074</v>
      </c>
      <c r="G3541" t="s">
        <v>22</v>
      </c>
      <c r="H3541" s="6">
        <v>45.36</v>
      </c>
      <c r="I3541">
        <v>7</v>
      </c>
      <c r="J3541">
        <v>0</v>
      </c>
      <c r="K3541" s="6">
        <v>21.7728</v>
      </c>
      <c r="L3541">
        <f>YEAR(Table1[[#This Row],[Ship Date]])</f>
        <v>2017</v>
      </c>
      <c r="M3541" t="str">
        <f>TEXT(Table1[[#This Row],[Ship Date]],"mmm")</f>
        <v>Dec</v>
      </c>
      <c r="N3541">
        <f>ROUNDUP(MONTH(Table1[[#This Row],[Ship Date]])/3,0)</f>
        <v>4</v>
      </c>
    </row>
    <row r="3542" spans="1:14" x14ac:dyDescent="0.3">
      <c r="A3542">
        <v>3558</v>
      </c>
      <c r="B3542" t="s">
        <v>4033</v>
      </c>
      <c r="C3542" t="s">
        <v>626</v>
      </c>
      <c r="D3542" t="s">
        <v>1820</v>
      </c>
      <c r="E3542" s="1">
        <v>43070</v>
      </c>
      <c r="F3542" s="1">
        <v>43074</v>
      </c>
      <c r="G3542" t="s">
        <v>22</v>
      </c>
      <c r="H3542" s="6">
        <v>10.128</v>
      </c>
      <c r="I3542">
        <v>2</v>
      </c>
      <c r="J3542">
        <v>0.2</v>
      </c>
      <c r="K3542" s="6">
        <v>3.6714000000000002</v>
      </c>
      <c r="L3542">
        <f>YEAR(Table1[[#This Row],[Ship Date]])</f>
        <v>2017</v>
      </c>
      <c r="M3542" t="str">
        <f>TEXT(Table1[[#This Row],[Ship Date]],"mmm")</f>
        <v>Dec</v>
      </c>
      <c r="N3542">
        <f>ROUNDUP(MONTH(Table1[[#This Row],[Ship Date]])/3,0)</f>
        <v>4</v>
      </c>
    </row>
    <row r="3543" spans="1:14" x14ac:dyDescent="0.3">
      <c r="A3543">
        <v>3559</v>
      </c>
      <c r="B3543" t="s">
        <v>4034</v>
      </c>
      <c r="C3543" t="s">
        <v>3880</v>
      </c>
      <c r="D3543" t="s">
        <v>2982</v>
      </c>
      <c r="E3543" s="1">
        <v>43046</v>
      </c>
      <c r="F3543" s="1">
        <v>43051</v>
      </c>
      <c r="G3543" t="s">
        <v>22</v>
      </c>
      <c r="H3543" s="6">
        <v>21.792000000000002</v>
      </c>
      <c r="I3543">
        <v>4</v>
      </c>
      <c r="J3543">
        <v>0.2</v>
      </c>
      <c r="K3543" s="6">
        <v>7.6272000000000002</v>
      </c>
      <c r="L3543">
        <f>YEAR(Table1[[#This Row],[Ship Date]])</f>
        <v>2017</v>
      </c>
      <c r="M3543" t="str">
        <f>TEXT(Table1[[#This Row],[Ship Date]],"mmm")</f>
        <v>Nov</v>
      </c>
      <c r="N3543">
        <f>ROUNDUP(MONTH(Table1[[#This Row],[Ship Date]])/3,0)</f>
        <v>4</v>
      </c>
    </row>
    <row r="3544" spans="1:14" x14ac:dyDescent="0.3">
      <c r="A3544">
        <v>3560</v>
      </c>
      <c r="B3544" t="s">
        <v>4034</v>
      </c>
      <c r="C3544" t="s">
        <v>3880</v>
      </c>
      <c r="D3544" t="s">
        <v>2137</v>
      </c>
      <c r="E3544" s="1">
        <v>43046</v>
      </c>
      <c r="F3544" s="1">
        <v>43051</v>
      </c>
      <c r="G3544" t="s">
        <v>22</v>
      </c>
      <c r="H3544" s="6">
        <v>439.8</v>
      </c>
      <c r="I3544">
        <v>4</v>
      </c>
      <c r="J3544">
        <v>0</v>
      </c>
      <c r="K3544" s="6">
        <v>145.13399999999999</v>
      </c>
      <c r="L3544">
        <f>YEAR(Table1[[#This Row],[Ship Date]])</f>
        <v>2017</v>
      </c>
      <c r="M3544" t="str">
        <f>TEXT(Table1[[#This Row],[Ship Date]],"mmm")</f>
        <v>Nov</v>
      </c>
      <c r="N3544">
        <f>ROUNDUP(MONTH(Table1[[#This Row],[Ship Date]])/3,0)</f>
        <v>4</v>
      </c>
    </row>
    <row r="3545" spans="1:14" x14ac:dyDescent="0.3">
      <c r="A3545">
        <v>3561</v>
      </c>
      <c r="B3545" t="s">
        <v>4035</v>
      </c>
      <c r="C3545" t="s">
        <v>881</v>
      </c>
      <c r="D3545" t="s">
        <v>1407</v>
      </c>
      <c r="E3545" s="1">
        <v>42982</v>
      </c>
      <c r="F3545" s="1">
        <v>42987</v>
      </c>
      <c r="G3545" t="s">
        <v>14</v>
      </c>
      <c r="H3545" s="6">
        <v>8.2560000000000002</v>
      </c>
      <c r="I3545">
        <v>4</v>
      </c>
      <c r="J3545">
        <v>0.2</v>
      </c>
      <c r="K3545" s="6">
        <v>0.61919999999999997</v>
      </c>
      <c r="L3545">
        <f>YEAR(Table1[[#This Row],[Ship Date]])</f>
        <v>2017</v>
      </c>
      <c r="M3545" t="str">
        <f>TEXT(Table1[[#This Row],[Ship Date]],"mmm")</f>
        <v>Sep</v>
      </c>
      <c r="N3545">
        <f>ROUNDUP(MONTH(Table1[[#This Row],[Ship Date]])/3,0)</f>
        <v>3</v>
      </c>
    </row>
    <row r="3546" spans="1:14" x14ac:dyDescent="0.3">
      <c r="A3546">
        <v>3562</v>
      </c>
      <c r="B3546" t="s">
        <v>4035</v>
      </c>
      <c r="C3546" t="s">
        <v>881</v>
      </c>
      <c r="D3546" t="s">
        <v>1751</v>
      </c>
      <c r="E3546" s="1">
        <v>42982</v>
      </c>
      <c r="F3546" s="1">
        <v>42987</v>
      </c>
      <c r="G3546" t="s">
        <v>14</v>
      </c>
      <c r="H3546" s="6">
        <v>25.56</v>
      </c>
      <c r="I3546">
        <v>5</v>
      </c>
      <c r="J3546">
        <v>0.7</v>
      </c>
      <c r="K3546" s="6">
        <v>-20.448</v>
      </c>
      <c r="L3546">
        <f>YEAR(Table1[[#This Row],[Ship Date]])</f>
        <v>2017</v>
      </c>
      <c r="M3546" t="str">
        <f>TEXT(Table1[[#This Row],[Ship Date]],"mmm")</f>
        <v>Sep</v>
      </c>
      <c r="N3546">
        <f>ROUNDUP(MONTH(Table1[[#This Row],[Ship Date]])/3,0)</f>
        <v>3</v>
      </c>
    </row>
    <row r="3547" spans="1:14" x14ac:dyDescent="0.3">
      <c r="A3547">
        <v>3563</v>
      </c>
      <c r="B3547" t="s">
        <v>4035</v>
      </c>
      <c r="C3547" t="s">
        <v>881</v>
      </c>
      <c r="D3547" t="s">
        <v>65</v>
      </c>
      <c r="E3547" s="1">
        <v>42982</v>
      </c>
      <c r="F3547" s="1">
        <v>42987</v>
      </c>
      <c r="G3547" t="s">
        <v>14</v>
      </c>
      <c r="H3547" s="6">
        <v>4.3680000000000003</v>
      </c>
      <c r="I3547">
        <v>2</v>
      </c>
      <c r="J3547">
        <v>0.7</v>
      </c>
      <c r="K3547" s="6">
        <v>-3.0575999999999999</v>
      </c>
      <c r="L3547">
        <f>YEAR(Table1[[#This Row],[Ship Date]])</f>
        <v>2017</v>
      </c>
      <c r="M3547" t="str">
        <f>TEXT(Table1[[#This Row],[Ship Date]],"mmm")</f>
        <v>Sep</v>
      </c>
      <c r="N3547">
        <f>ROUNDUP(MONTH(Table1[[#This Row],[Ship Date]])/3,0)</f>
        <v>3</v>
      </c>
    </row>
    <row r="3548" spans="1:14" x14ac:dyDescent="0.3">
      <c r="A3548">
        <v>3564</v>
      </c>
      <c r="B3548" t="s">
        <v>4035</v>
      </c>
      <c r="C3548" t="s">
        <v>881</v>
      </c>
      <c r="D3548" t="s">
        <v>4036</v>
      </c>
      <c r="E3548" s="1">
        <v>42982</v>
      </c>
      <c r="F3548" s="1">
        <v>42987</v>
      </c>
      <c r="G3548" t="s">
        <v>14</v>
      </c>
      <c r="H3548" s="6">
        <v>11.52</v>
      </c>
      <c r="I3548">
        <v>4</v>
      </c>
      <c r="J3548">
        <v>0.2</v>
      </c>
      <c r="K3548" s="6">
        <v>3.7440000000000002</v>
      </c>
      <c r="L3548">
        <f>YEAR(Table1[[#This Row],[Ship Date]])</f>
        <v>2017</v>
      </c>
      <c r="M3548" t="str">
        <f>TEXT(Table1[[#This Row],[Ship Date]],"mmm")</f>
        <v>Sep</v>
      </c>
      <c r="N3548">
        <f>ROUNDUP(MONTH(Table1[[#This Row],[Ship Date]])/3,0)</f>
        <v>3</v>
      </c>
    </row>
    <row r="3549" spans="1:14" x14ac:dyDescent="0.3">
      <c r="A3549">
        <v>3565</v>
      </c>
      <c r="B3549" t="s">
        <v>4037</v>
      </c>
      <c r="C3549" t="s">
        <v>660</v>
      </c>
      <c r="D3549" t="s">
        <v>4038</v>
      </c>
      <c r="E3549" s="1">
        <v>42554</v>
      </c>
      <c r="F3549" s="1">
        <v>42557</v>
      </c>
      <c r="G3549" t="s">
        <v>82</v>
      </c>
      <c r="H3549" s="6">
        <v>12.96</v>
      </c>
      <c r="I3549">
        <v>2</v>
      </c>
      <c r="J3549">
        <v>0</v>
      </c>
      <c r="K3549" s="6">
        <v>6.2207999999999997</v>
      </c>
      <c r="L3549">
        <f>YEAR(Table1[[#This Row],[Ship Date]])</f>
        <v>2016</v>
      </c>
      <c r="M3549" t="str">
        <f>TEXT(Table1[[#This Row],[Ship Date]],"mmm")</f>
        <v>Jul</v>
      </c>
      <c r="N3549">
        <f>ROUNDUP(MONTH(Table1[[#This Row],[Ship Date]])/3,0)</f>
        <v>3</v>
      </c>
    </row>
    <row r="3550" spans="1:14" x14ac:dyDescent="0.3">
      <c r="A3550">
        <v>3566</v>
      </c>
      <c r="B3550" t="s">
        <v>4037</v>
      </c>
      <c r="C3550" t="s">
        <v>660</v>
      </c>
      <c r="D3550" t="s">
        <v>2396</v>
      </c>
      <c r="E3550" s="1">
        <v>42554</v>
      </c>
      <c r="F3550" s="1">
        <v>42557</v>
      </c>
      <c r="G3550" t="s">
        <v>82</v>
      </c>
      <c r="H3550" s="6">
        <v>3.96</v>
      </c>
      <c r="I3550">
        <v>2</v>
      </c>
      <c r="J3550">
        <v>0</v>
      </c>
      <c r="K3550" s="6">
        <v>7.9200000000000007E-2</v>
      </c>
      <c r="L3550">
        <f>YEAR(Table1[[#This Row],[Ship Date]])</f>
        <v>2016</v>
      </c>
      <c r="M3550" t="str">
        <f>TEXT(Table1[[#This Row],[Ship Date]],"mmm")</f>
        <v>Jul</v>
      </c>
      <c r="N3550">
        <f>ROUNDUP(MONTH(Table1[[#This Row],[Ship Date]])/3,0)</f>
        <v>3</v>
      </c>
    </row>
    <row r="3551" spans="1:14" x14ac:dyDescent="0.3">
      <c r="A3551">
        <v>3567</v>
      </c>
      <c r="B3551" t="s">
        <v>4039</v>
      </c>
      <c r="C3551" t="s">
        <v>1670</v>
      </c>
      <c r="D3551" t="s">
        <v>244</v>
      </c>
      <c r="E3551" s="1">
        <v>42985</v>
      </c>
      <c r="F3551" s="1">
        <v>42992</v>
      </c>
      <c r="G3551" t="s">
        <v>22</v>
      </c>
      <c r="H3551" s="6">
        <v>1577.94</v>
      </c>
      <c r="I3551">
        <v>3</v>
      </c>
      <c r="J3551">
        <v>0</v>
      </c>
      <c r="K3551" s="6">
        <v>757.41120000000001</v>
      </c>
      <c r="L3551">
        <f>YEAR(Table1[[#This Row],[Ship Date]])</f>
        <v>2017</v>
      </c>
      <c r="M3551" t="str">
        <f>TEXT(Table1[[#This Row],[Ship Date]],"mmm")</f>
        <v>Sep</v>
      </c>
      <c r="N3551">
        <f>ROUNDUP(MONTH(Table1[[#This Row],[Ship Date]])/3,0)</f>
        <v>3</v>
      </c>
    </row>
    <row r="3552" spans="1:14" x14ac:dyDescent="0.3">
      <c r="A3552">
        <v>3568</v>
      </c>
      <c r="B3552" t="s">
        <v>4040</v>
      </c>
      <c r="C3552" t="s">
        <v>3230</v>
      </c>
      <c r="D3552" t="s">
        <v>3520</v>
      </c>
      <c r="E3552" s="1">
        <v>42622</v>
      </c>
      <c r="F3552" s="1">
        <v>42627</v>
      </c>
      <c r="G3552" t="s">
        <v>14</v>
      </c>
      <c r="H3552" s="6">
        <v>15.007999999999999</v>
      </c>
      <c r="I3552">
        <v>4</v>
      </c>
      <c r="J3552">
        <v>0.6</v>
      </c>
      <c r="K3552" s="6">
        <v>-12.006399999999999</v>
      </c>
      <c r="L3552">
        <f>YEAR(Table1[[#This Row],[Ship Date]])</f>
        <v>2016</v>
      </c>
      <c r="M3552" t="str">
        <f>TEXT(Table1[[#This Row],[Ship Date]],"mmm")</f>
        <v>Sep</v>
      </c>
      <c r="N3552">
        <f>ROUNDUP(MONTH(Table1[[#This Row],[Ship Date]])/3,0)</f>
        <v>3</v>
      </c>
    </row>
    <row r="3553" spans="1:14" x14ac:dyDescent="0.3">
      <c r="A3553">
        <v>3569</v>
      </c>
      <c r="B3553" t="s">
        <v>4041</v>
      </c>
      <c r="C3553" t="s">
        <v>352</v>
      </c>
      <c r="D3553" t="s">
        <v>508</v>
      </c>
      <c r="E3553" s="1">
        <v>42919</v>
      </c>
      <c r="F3553" s="1">
        <v>42919</v>
      </c>
      <c r="G3553" t="s">
        <v>656</v>
      </c>
      <c r="H3553" s="6">
        <v>59.98</v>
      </c>
      <c r="I3553">
        <v>2</v>
      </c>
      <c r="J3553">
        <v>0</v>
      </c>
      <c r="K3553" s="6">
        <v>26.391200000000001</v>
      </c>
      <c r="L3553">
        <f>YEAR(Table1[[#This Row],[Ship Date]])</f>
        <v>2017</v>
      </c>
      <c r="M3553" t="str">
        <f>TEXT(Table1[[#This Row],[Ship Date]],"mmm")</f>
        <v>Jul</v>
      </c>
      <c r="N3553">
        <f>ROUNDUP(MONTH(Table1[[#This Row],[Ship Date]])/3,0)</f>
        <v>3</v>
      </c>
    </row>
    <row r="3554" spans="1:14" x14ac:dyDescent="0.3">
      <c r="A3554">
        <v>3570</v>
      </c>
      <c r="B3554" t="s">
        <v>4041</v>
      </c>
      <c r="C3554" t="s">
        <v>352</v>
      </c>
      <c r="D3554" t="s">
        <v>430</v>
      </c>
      <c r="E3554" s="1">
        <v>42919</v>
      </c>
      <c r="F3554" s="1">
        <v>42919</v>
      </c>
      <c r="G3554" t="s">
        <v>656</v>
      </c>
      <c r="H3554" s="6">
        <v>2395.1999999999998</v>
      </c>
      <c r="I3554">
        <v>6</v>
      </c>
      <c r="J3554">
        <v>0.2</v>
      </c>
      <c r="K3554" s="6">
        <v>209.58</v>
      </c>
      <c r="L3554">
        <f>YEAR(Table1[[#This Row],[Ship Date]])</f>
        <v>2017</v>
      </c>
      <c r="M3554" t="str">
        <f>TEXT(Table1[[#This Row],[Ship Date]],"mmm")</f>
        <v>Jul</v>
      </c>
      <c r="N3554">
        <f>ROUNDUP(MONTH(Table1[[#This Row],[Ship Date]])/3,0)</f>
        <v>3</v>
      </c>
    </row>
    <row r="3555" spans="1:14" x14ac:dyDescent="0.3">
      <c r="A3555">
        <v>3571</v>
      </c>
      <c r="B3555" t="s">
        <v>4041</v>
      </c>
      <c r="C3555" t="s">
        <v>352</v>
      </c>
      <c r="D3555" t="s">
        <v>1445</v>
      </c>
      <c r="E3555" s="1">
        <v>42919</v>
      </c>
      <c r="F3555" s="1">
        <v>42919</v>
      </c>
      <c r="G3555" t="s">
        <v>656</v>
      </c>
      <c r="H3555" s="6">
        <v>1687.8</v>
      </c>
      <c r="I3555">
        <v>4</v>
      </c>
      <c r="J3555">
        <v>0</v>
      </c>
      <c r="K3555" s="6">
        <v>742.63199999999995</v>
      </c>
      <c r="L3555">
        <f>YEAR(Table1[[#This Row],[Ship Date]])</f>
        <v>2017</v>
      </c>
      <c r="M3555" t="str">
        <f>TEXT(Table1[[#This Row],[Ship Date]],"mmm")</f>
        <v>Jul</v>
      </c>
      <c r="N3555">
        <f>ROUNDUP(MONTH(Table1[[#This Row],[Ship Date]])/3,0)</f>
        <v>3</v>
      </c>
    </row>
    <row r="3556" spans="1:14" x14ac:dyDescent="0.3">
      <c r="A3556">
        <v>3572</v>
      </c>
      <c r="B3556" t="s">
        <v>4041</v>
      </c>
      <c r="C3556" t="s">
        <v>352</v>
      </c>
      <c r="D3556" t="s">
        <v>623</v>
      </c>
      <c r="E3556" s="1">
        <v>42919</v>
      </c>
      <c r="F3556" s="1">
        <v>42919</v>
      </c>
      <c r="G3556" t="s">
        <v>656</v>
      </c>
      <c r="H3556" s="6">
        <v>7.992</v>
      </c>
      <c r="I3556">
        <v>1</v>
      </c>
      <c r="J3556">
        <v>0.2</v>
      </c>
      <c r="K3556" s="6">
        <v>2.6972999999999998</v>
      </c>
      <c r="L3556">
        <f>YEAR(Table1[[#This Row],[Ship Date]])</f>
        <v>2017</v>
      </c>
      <c r="M3556" t="str">
        <f>TEXT(Table1[[#This Row],[Ship Date]],"mmm")</f>
        <v>Jul</v>
      </c>
      <c r="N3556">
        <f>ROUNDUP(MONTH(Table1[[#This Row],[Ship Date]])/3,0)</f>
        <v>3</v>
      </c>
    </row>
    <row r="3557" spans="1:14" x14ac:dyDescent="0.3">
      <c r="A3557">
        <v>3573</v>
      </c>
      <c r="B3557" t="s">
        <v>4042</v>
      </c>
      <c r="C3557" t="s">
        <v>4043</v>
      </c>
      <c r="D3557" t="s">
        <v>1338</v>
      </c>
      <c r="E3557" s="1">
        <v>42915</v>
      </c>
      <c r="F3557" s="1">
        <v>42920</v>
      </c>
      <c r="G3557" t="s">
        <v>22</v>
      </c>
      <c r="H3557" s="6">
        <v>5.1840000000000002</v>
      </c>
      <c r="I3557">
        <v>1</v>
      </c>
      <c r="J3557">
        <v>0.2</v>
      </c>
      <c r="K3557" s="6">
        <v>1.8144</v>
      </c>
      <c r="L3557">
        <f>YEAR(Table1[[#This Row],[Ship Date]])</f>
        <v>2017</v>
      </c>
      <c r="M3557" t="str">
        <f>TEXT(Table1[[#This Row],[Ship Date]],"mmm")</f>
        <v>Jul</v>
      </c>
      <c r="N3557">
        <f>ROUNDUP(MONTH(Table1[[#This Row],[Ship Date]])/3,0)</f>
        <v>3</v>
      </c>
    </row>
    <row r="3558" spans="1:14" x14ac:dyDescent="0.3">
      <c r="A3558">
        <v>3574</v>
      </c>
      <c r="B3558" t="s">
        <v>4044</v>
      </c>
      <c r="C3558" t="s">
        <v>2502</v>
      </c>
      <c r="D3558" t="s">
        <v>498</v>
      </c>
      <c r="E3558" s="1">
        <v>42954</v>
      </c>
      <c r="F3558" s="1">
        <v>42959</v>
      </c>
      <c r="G3558" t="s">
        <v>22</v>
      </c>
      <c r="H3558" s="6">
        <v>11.68</v>
      </c>
      <c r="I3558">
        <v>2</v>
      </c>
      <c r="J3558">
        <v>0</v>
      </c>
      <c r="K3558" s="6">
        <v>5.4896000000000003</v>
      </c>
      <c r="L3558">
        <f>YEAR(Table1[[#This Row],[Ship Date]])</f>
        <v>2017</v>
      </c>
      <c r="M3558" t="str">
        <f>TEXT(Table1[[#This Row],[Ship Date]],"mmm")</f>
        <v>Aug</v>
      </c>
      <c r="N3558">
        <f>ROUNDUP(MONTH(Table1[[#This Row],[Ship Date]])/3,0)</f>
        <v>3</v>
      </c>
    </row>
    <row r="3559" spans="1:14" x14ac:dyDescent="0.3">
      <c r="A3559">
        <v>3575</v>
      </c>
      <c r="B3559" t="s">
        <v>4044</v>
      </c>
      <c r="C3559" t="s">
        <v>2502</v>
      </c>
      <c r="D3559" t="s">
        <v>4045</v>
      </c>
      <c r="E3559" s="1">
        <v>42954</v>
      </c>
      <c r="F3559" s="1">
        <v>42959</v>
      </c>
      <c r="G3559" t="s">
        <v>22</v>
      </c>
      <c r="H3559" s="6">
        <v>104.8</v>
      </c>
      <c r="I3559">
        <v>10</v>
      </c>
      <c r="J3559">
        <v>0</v>
      </c>
      <c r="K3559" s="6">
        <v>26.2</v>
      </c>
      <c r="L3559">
        <f>YEAR(Table1[[#This Row],[Ship Date]])</f>
        <v>2017</v>
      </c>
      <c r="M3559" t="str">
        <f>TEXT(Table1[[#This Row],[Ship Date]],"mmm")</f>
        <v>Aug</v>
      </c>
      <c r="N3559">
        <f>ROUNDUP(MONTH(Table1[[#This Row],[Ship Date]])/3,0)</f>
        <v>3</v>
      </c>
    </row>
    <row r="3560" spans="1:14" x14ac:dyDescent="0.3">
      <c r="A3560">
        <v>3576</v>
      </c>
      <c r="B3560" t="s">
        <v>4046</v>
      </c>
      <c r="C3560" t="s">
        <v>1935</v>
      </c>
      <c r="D3560" t="s">
        <v>1385</v>
      </c>
      <c r="E3560" s="1">
        <v>42082</v>
      </c>
      <c r="F3560" s="1">
        <v>42087</v>
      </c>
      <c r="G3560" t="s">
        <v>22</v>
      </c>
      <c r="H3560" s="6">
        <v>14.496</v>
      </c>
      <c r="I3560">
        <v>3</v>
      </c>
      <c r="J3560">
        <v>0.2</v>
      </c>
      <c r="K3560" s="6">
        <v>4.8924000000000003</v>
      </c>
      <c r="L3560">
        <f>YEAR(Table1[[#This Row],[Ship Date]])</f>
        <v>2015</v>
      </c>
      <c r="M3560" t="str">
        <f>TEXT(Table1[[#This Row],[Ship Date]],"mmm")</f>
        <v>Mar</v>
      </c>
      <c r="N3560">
        <f>ROUNDUP(MONTH(Table1[[#This Row],[Ship Date]])/3,0)</f>
        <v>1</v>
      </c>
    </row>
    <row r="3561" spans="1:14" x14ac:dyDescent="0.3">
      <c r="A3561">
        <v>3577</v>
      </c>
      <c r="B3561" t="s">
        <v>4047</v>
      </c>
      <c r="C3561" t="s">
        <v>367</v>
      </c>
      <c r="D3561" t="s">
        <v>1164</v>
      </c>
      <c r="E3561" s="1">
        <v>42528</v>
      </c>
      <c r="F3561" s="1">
        <v>42532</v>
      </c>
      <c r="G3561" t="s">
        <v>22</v>
      </c>
      <c r="H3561" s="6">
        <v>4.7839999999999998</v>
      </c>
      <c r="I3561">
        <v>1</v>
      </c>
      <c r="J3561">
        <v>0.2</v>
      </c>
      <c r="K3561" s="6">
        <v>1.5548</v>
      </c>
      <c r="L3561">
        <f>YEAR(Table1[[#This Row],[Ship Date]])</f>
        <v>2016</v>
      </c>
      <c r="M3561" t="str">
        <f>TEXT(Table1[[#This Row],[Ship Date]],"mmm")</f>
        <v>Jun</v>
      </c>
      <c r="N3561">
        <f>ROUNDUP(MONTH(Table1[[#This Row],[Ship Date]])/3,0)</f>
        <v>2</v>
      </c>
    </row>
    <row r="3562" spans="1:14" x14ac:dyDescent="0.3">
      <c r="A3562">
        <v>3578</v>
      </c>
      <c r="B3562" t="s">
        <v>4047</v>
      </c>
      <c r="C3562" t="s">
        <v>367</v>
      </c>
      <c r="D3562" t="s">
        <v>428</v>
      </c>
      <c r="E3562" s="1">
        <v>42528</v>
      </c>
      <c r="F3562" s="1">
        <v>42532</v>
      </c>
      <c r="G3562" t="s">
        <v>22</v>
      </c>
      <c r="H3562" s="6">
        <v>4.7300000000000004</v>
      </c>
      <c r="I3562">
        <v>1</v>
      </c>
      <c r="J3562">
        <v>0</v>
      </c>
      <c r="K3562" s="6">
        <v>2.3176999999999999</v>
      </c>
      <c r="L3562">
        <f>YEAR(Table1[[#This Row],[Ship Date]])</f>
        <v>2016</v>
      </c>
      <c r="M3562" t="str">
        <f>TEXT(Table1[[#This Row],[Ship Date]],"mmm")</f>
        <v>Jun</v>
      </c>
      <c r="N3562">
        <f>ROUNDUP(MONTH(Table1[[#This Row],[Ship Date]])/3,0)</f>
        <v>2</v>
      </c>
    </row>
    <row r="3563" spans="1:14" x14ac:dyDescent="0.3">
      <c r="A3563">
        <v>3579</v>
      </c>
      <c r="B3563" t="s">
        <v>4048</v>
      </c>
      <c r="C3563" t="s">
        <v>1623</v>
      </c>
      <c r="D3563" t="s">
        <v>4049</v>
      </c>
      <c r="E3563" s="1">
        <v>42576</v>
      </c>
      <c r="F3563" s="1">
        <v>42580</v>
      </c>
      <c r="G3563" t="s">
        <v>22</v>
      </c>
      <c r="H3563" s="6">
        <v>7.89</v>
      </c>
      <c r="I3563">
        <v>1</v>
      </c>
      <c r="J3563">
        <v>0</v>
      </c>
      <c r="K3563" s="6">
        <v>0.31559999999999999</v>
      </c>
      <c r="L3563">
        <f>YEAR(Table1[[#This Row],[Ship Date]])</f>
        <v>2016</v>
      </c>
      <c r="M3563" t="str">
        <f>TEXT(Table1[[#This Row],[Ship Date]],"mmm")</f>
        <v>Jul</v>
      </c>
      <c r="N3563">
        <f>ROUNDUP(MONTH(Table1[[#This Row],[Ship Date]])/3,0)</f>
        <v>3</v>
      </c>
    </row>
    <row r="3564" spans="1:14" x14ac:dyDescent="0.3">
      <c r="A3564">
        <v>3580</v>
      </c>
      <c r="B3564" t="s">
        <v>4048</v>
      </c>
      <c r="C3564" t="s">
        <v>1623</v>
      </c>
      <c r="D3564" t="s">
        <v>3361</v>
      </c>
      <c r="E3564" s="1">
        <v>42576</v>
      </c>
      <c r="F3564" s="1">
        <v>42580</v>
      </c>
      <c r="G3564" t="s">
        <v>22</v>
      </c>
      <c r="H3564" s="6">
        <v>65.5</v>
      </c>
      <c r="I3564">
        <v>5</v>
      </c>
      <c r="J3564">
        <v>0</v>
      </c>
      <c r="K3564" s="6">
        <v>32.094999999999999</v>
      </c>
      <c r="L3564">
        <f>YEAR(Table1[[#This Row],[Ship Date]])</f>
        <v>2016</v>
      </c>
      <c r="M3564" t="str">
        <f>TEXT(Table1[[#This Row],[Ship Date]],"mmm")</f>
        <v>Jul</v>
      </c>
      <c r="N3564">
        <f>ROUNDUP(MONTH(Table1[[#This Row],[Ship Date]])/3,0)</f>
        <v>3</v>
      </c>
    </row>
    <row r="3565" spans="1:14" x14ac:dyDescent="0.3">
      <c r="A3565">
        <v>3581</v>
      </c>
      <c r="B3565" t="s">
        <v>4048</v>
      </c>
      <c r="C3565" t="s">
        <v>1623</v>
      </c>
      <c r="D3565" t="s">
        <v>673</v>
      </c>
      <c r="E3565" s="1">
        <v>42576</v>
      </c>
      <c r="F3565" s="1">
        <v>42580</v>
      </c>
      <c r="G3565" t="s">
        <v>22</v>
      </c>
      <c r="H3565" s="6">
        <v>2430.08</v>
      </c>
      <c r="I3565">
        <v>8</v>
      </c>
      <c r="J3565">
        <v>0</v>
      </c>
      <c r="K3565" s="6">
        <v>388.81279999999998</v>
      </c>
      <c r="L3565">
        <f>YEAR(Table1[[#This Row],[Ship Date]])</f>
        <v>2016</v>
      </c>
      <c r="M3565" t="str">
        <f>TEXT(Table1[[#This Row],[Ship Date]],"mmm")</f>
        <v>Jul</v>
      </c>
      <c r="N3565">
        <f>ROUNDUP(MONTH(Table1[[#This Row],[Ship Date]])/3,0)</f>
        <v>3</v>
      </c>
    </row>
    <row r="3566" spans="1:14" x14ac:dyDescent="0.3">
      <c r="A3566">
        <v>3582</v>
      </c>
      <c r="B3566" t="s">
        <v>4050</v>
      </c>
      <c r="C3566" t="s">
        <v>240</v>
      </c>
      <c r="D3566" t="s">
        <v>1954</v>
      </c>
      <c r="E3566" s="1">
        <v>43009</v>
      </c>
      <c r="F3566" s="1">
        <v>43015</v>
      </c>
      <c r="G3566" t="s">
        <v>22</v>
      </c>
      <c r="H3566" s="6">
        <v>104.85</v>
      </c>
      <c r="I3566">
        <v>1</v>
      </c>
      <c r="J3566">
        <v>0</v>
      </c>
      <c r="K3566" s="6">
        <v>50.328000000000003</v>
      </c>
      <c r="L3566">
        <f>YEAR(Table1[[#This Row],[Ship Date]])</f>
        <v>2017</v>
      </c>
      <c r="M3566" t="str">
        <f>TEXT(Table1[[#This Row],[Ship Date]],"mmm")</f>
        <v>Oct</v>
      </c>
      <c r="N3566">
        <f>ROUNDUP(MONTH(Table1[[#This Row],[Ship Date]])/3,0)</f>
        <v>4</v>
      </c>
    </row>
    <row r="3567" spans="1:14" x14ac:dyDescent="0.3">
      <c r="A3567">
        <v>3583</v>
      </c>
      <c r="B3567" t="s">
        <v>4051</v>
      </c>
      <c r="C3567" t="s">
        <v>2177</v>
      </c>
      <c r="D3567" t="s">
        <v>273</v>
      </c>
      <c r="E3567" s="1">
        <v>42348</v>
      </c>
      <c r="F3567" s="1">
        <v>42354</v>
      </c>
      <c r="G3567" t="s">
        <v>22</v>
      </c>
      <c r="H3567" s="6">
        <v>3.9</v>
      </c>
      <c r="I3567">
        <v>2</v>
      </c>
      <c r="J3567">
        <v>0</v>
      </c>
      <c r="K3567" s="6">
        <v>1.5209999999999999</v>
      </c>
      <c r="L3567">
        <f>YEAR(Table1[[#This Row],[Ship Date]])</f>
        <v>2015</v>
      </c>
      <c r="M3567" t="str">
        <f>TEXT(Table1[[#This Row],[Ship Date]],"mmm")</f>
        <v>Dec</v>
      </c>
      <c r="N3567">
        <f>ROUNDUP(MONTH(Table1[[#This Row],[Ship Date]])/3,0)</f>
        <v>4</v>
      </c>
    </row>
    <row r="3568" spans="1:14" x14ac:dyDescent="0.3">
      <c r="A3568">
        <v>3584</v>
      </c>
      <c r="B3568" t="s">
        <v>4051</v>
      </c>
      <c r="C3568" t="s">
        <v>2177</v>
      </c>
      <c r="D3568" t="s">
        <v>3295</v>
      </c>
      <c r="E3568" s="1">
        <v>42348</v>
      </c>
      <c r="F3568" s="1">
        <v>42354</v>
      </c>
      <c r="G3568" t="s">
        <v>22</v>
      </c>
      <c r="H3568" s="6">
        <v>801.96</v>
      </c>
      <c r="I3568">
        <v>2</v>
      </c>
      <c r="J3568">
        <v>0</v>
      </c>
      <c r="K3568" s="6">
        <v>200.49</v>
      </c>
      <c r="L3568">
        <f>YEAR(Table1[[#This Row],[Ship Date]])</f>
        <v>2015</v>
      </c>
      <c r="M3568" t="str">
        <f>TEXT(Table1[[#This Row],[Ship Date]],"mmm")</f>
        <v>Dec</v>
      </c>
      <c r="N3568">
        <f>ROUNDUP(MONTH(Table1[[#This Row],[Ship Date]])/3,0)</f>
        <v>4</v>
      </c>
    </row>
    <row r="3569" spans="1:14" x14ac:dyDescent="0.3">
      <c r="A3569">
        <v>3585</v>
      </c>
      <c r="B3569" t="s">
        <v>4051</v>
      </c>
      <c r="C3569" t="s">
        <v>2177</v>
      </c>
      <c r="D3569" t="s">
        <v>2149</v>
      </c>
      <c r="E3569" s="1">
        <v>42348</v>
      </c>
      <c r="F3569" s="1">
        <v>42354</v>
      </c>
      <c r="G3569" t="s">
        <v>22</v>
      </c>
      <c r="H3569" s="6">
        <v>191.96</v>
      </c>
      <c r="I3569">
        <v>2</v>
      </c>
      <c r="J3569">
        <v>0</v>
      </c>
      <c r="K3569" s="6">
        <v>32.633200000000002</v>
      </c>
      <c r="L3569">
        <f>YEAR(Table1[[#This Row],[Ship Date]])</f>
        <v>2015</v>
      </c>
      <c r="M3569" t="str">
        <f>TEXT(Table1[[#This Row],[Ship Date]],"mmm")</f>
        <v>Dec</v>
      </c>
      <c r="N3569">
        <f>ROUNDUP(MONTH(Table1[[#This Row],[Ship Date]])/3,0)</f>
        <v>4</v>
      </c>
    </row>
    <row r="3570" spans="1:14" x14ac:dyDescent="0.3">
      <c r="A3570">
        <v>3586</v>
      </c>
      <c r="B3570" t="s">
        <v>4051</v>
      </c>
      <c r="C3570" t="s">
        <v>2177</v>
      </c>
      <c r="D3570" t="s">
        <v>1487</v>
      </c>
      <c r="E3570" s="1">
        <v>42348</v>
      </c>
      <c r="F3570" s="1">
        <v>42354</v>
      </c>
      <c r="G3570" t="s">
        <v>22</v>
      </c>
      <c r="H3570" s="6">
        <v>2.61</v>
      </c>
      <c r="I3570">
        <v>1</v>
      </c>
      <c r="J3570">
        <v>0</v>
      </c>
      <c r="K3570" s="6">
        <v>1.2005999999999999</v>
      </c>
      <c r="L3570">
        <f>YEAR(Table1[[#This Row],[Ship Date]])</f>
        <v>2015</v>
      </c>
      <c r="M3570" t="str">
        <f>TEXT(Table1[[#This Row],[Ship Date]],"mmm")</f>
        <v>Dec</v>
      </c>
      <c r="N3570">
        <f>ROUNDUP(MONTH(Table1[[#This Row],[Ship Date]])/3,0)</f>
        <v>4</v>
      </c>
    </row>
    <row r="3571" spans="1:14" x14ac:dyDescent="0.3">
      <c r="A3571">
        <v>3587</v>
      </c>
      <c r="B3571" t="s">
        <v>4052</v>
      </c>
      <c r="C3571" t="s">
        <v>3312</v>
      </c>
      <c r="D3571" t="s">
        <v>167</v>
      </c>
      <c r="E3571" s="1">
        <v>42981</v>
      </c>
      <c r="F3571" s="1">
        <v>42986</v>
      </c>
      <c r="G3571" t="s">
        <v>22</v>
      </c>
      <c r="H3571" s="6">
        <v>5.96</v>
      </c>
      <c r="I3571">
        <v>2</v>
      </c>
      <c r="J3571">
        <v>0</v>
      </c>
      <c r="K3571" s="6">
        <v>1.6688000000000001</v>
      </c>
      <c r="L3571">
        <f>YEAR(Table1[[#This Row],[Ship Date]])</f>
        <v>2017</v>
      </c>
      <c r="M3571" t="str">
        <f>TEXT(Table1[[#This Row],[Ship Date]],"mmm")</f>
        <v>Sep</v>
      </c>
      <c r="N3571">
        <f>ROUNDUP(MONTH(Table1[[#This Row],[Ship Date]])/3,0)</f>
        <v>3</v>
      </c>
    </row>
    <row r="3572" spans="1:14" x14ac:dyDescent="0.3">
      <c r="A3572">
        <v>3588</v>
      </c>
      <c r="B3572" t="s">
        <v>4053</v>
      </c>
      <c r="C3572" t="s">
        <v>1915</v>
      </c>
      <c r="D3572" t="s">
        <v>2586</v>
      </c>
      <c r="E3572" s="1">
        <v>43002</v>
      </c>
      <c r="F3572" s="1">
        <v>43006</v>
      </c>
      <c r="G3572" t="s">
        <v>22</v>
      </c>
      <c r="H3572" s="6">
        <v>1169.694</v>
      </c>
      <c r="I3572">
        <v>3</v>
      </c>
      <c r="J3572">
        <v>0.4</v>
      </c>
      <c r="K3572" s="6">
        <v>-253.43369999999999</v>
      </c>
      <c r="L3572">
        <f>YEAR(Table1[[#This Row],[Ship Date]])</f>
        <v>2017</v>
      </c>
      <c r="M3572" t="str">
        <f>TEXT(Table1[[#This Row],[Ship Date]],"mmm")</f>
        <v>Sep</v>
      </c>
      <c r="N3572">
        <f>ROUNDUP(MONTH(Table1[[#This Row],[Ship Date]])/3,0)</f>
        <v>3</v>
      </c>
    </row>
    <row r="3573" spans="1:14" x14ac:dyDescent="0.3">
      <c r="A3573">
        <v>3589</v>
      </c>
      <c r="B3573" t="s">
        <v>4054</v>
      </c>
      <c r="C3573" t="s">
        <v>2662</v>
      </c>
      <c r="D3573" t="s">
        <v>931</v>
      </c>
      <c r="E3573" s="1">
        <v>43088</v>
      </c>
      <c r="F3573" s="1">
        <v>43090</v>
      </c>
      <c r="G3573" t="s">
        <v>82</v>
      </c>
      <c r="H3573" s="6">
        <v>1665.62</v>
      </c>
      <c r="I3573">
        <v>2</v>
      </c>
      <c r="J3573">
        <v>0</v>
      </c>
      <c r="K3573" s="6">
        <v>33.312399999999997</v>
      </c>
      <c r="L3573">
        <f>YEAR(Table1[[#This Row],[Ship Date]])</f>
        <v>2017</v>
      </c>
      <c r="M3573" t="str">
        <f>TEXT(Table1[[#This Row],[Ship Date]],"mmm")</f>
        <v>Dec</v>
      </c>
      <c r="N3573">
        <f>ROUNDUP(MONTH(Table1[[#This Row],[Ship Date]])/3,0)</f>
        <v>4</v>
      </c>
    </row>
    <row r="3574" spans="1:14" x14ac:dyDescent="0.3">
      <c r="A3574">
        <v>3590</v>
      </c>
      <c r="B3574" t="s">
        <v>4055</v>
      </c>
      <c r="C3574" t="s">
        <v>367</v>
      </c>
      <c r="D3574" t="s">
        <v>1263</v>
      </c>
      <c r="E3574" s="1">
        <v>43063</v>
      </c>
      <c r="F3574" s="1">
        <v>43069</v>
      </c>
      <c r="G3574" t="s">
        <v>22</v>
      </c>
      <c r="H3574" s="6">
        <v>2.88</v>
      </c>
      <c r="I3574">
        <v>1</v>
      </c>
      <c r="J3574">
        <v>0</v>
      </c>
      <c r="K3574" s="6">
        <v>1.4112</v>
      </c>
      <c r="L3574">
        <f>YEAR(Table1[[#This Row],[Ship Date]])</f>
        <v>2017</v>
      </c>
      <c r="M3574" t="str">
        <f>TEXT(Table1[[#This Row],[Ship Date]],"mmm")</f>
        <v>Nov</v>
      </c>
      <c r="N3574">
        <f>ROUNDUP(MONTH(Table1[[#This Row],[Ship Date]])/3,0)</f>
        <v>4</v>
      </c>
    </row>
    <row r="3575" spans="1:14" x14ac:dyDescent="0.3">
      <c r="A3575">
        <v>3591</v>
      </c>
      <c r="B3575" t="s">
        <v>4055</v>
      </c>
      <c r="C3575" t="s">
        <v>367</v>
      </c>
      <c r="D3575" t="s">
        <v>1639</v>
      </c>
      <c r="E3575" s="1">
        <v>43063</v>
      </c>
      <c r="F3575" s="1">
        <v>43069</v>
      </c>
      <c r="G3575" t="s">
        <v>22</v>
      </c>
      <c r="H3575" s="6">
        <v>1443.96</v>
      </c>
      <c r="I3575">
        <v>12</v>
      </c>
      <c r="J3575">
        <v>0</v>
      </c>
      <c r="K3575" s="6">
        <v>375.42959999999999</v>
      </c>
      <c r="L3575">
        <f>YEAR(Table1[[#This Row],[Ship Date]])</f>
        <v>2017</v>
      </c>
      <c r="M3575" t="str">
        <f>TEXT(Table1[[#This Row],[Ship Date]],"mmm")</f>
        <v>Nov</v>
      </c>
      <c r="N3575">
        <f>ROUNDUP(MONTH(Table1[[#This Row],[Ship Date]])/3,0)</f>
        <v>4</v>
      </c>
    </row>
    <row r="3576" spans="1:14" x14ac:dyDescent="0.3">
      <c r="A3576">
        <v>3592</v>
      </c>
      <c r="B3576" t="s">
        <v>4056</v>
      </c>
      <c r="C3576" t="s">
        <v>1173</v>
      </c>
      <c r="D3576" t="s">
        <v>1016</v>
      </c>
      <c r="E3576" s="1">
        <v>41986</v>
      </c>
      <c r="F3576" s="1">
        <v>41988</v>
      </c>
      <c r="G3576" t="s">
        <v>14</v>
      </c>
      <c r="H3576" s="6">
        <v>2.92</v>
      </c>
      <c r="I3576">
        <v>1</v>
      </c>
      <c r="J3576">
        <v>0.2</v>
      </c>
      <c r="K3576" s="6">
        <v>0.36499999999999999</v>
      </c>
      <c r="L3576">
        <f>YEAR(Table1[[#This Row],[Ship Date]])</f>
        <v>2014</v>
      </c>
      <c r="M3576" t="str">
        <f>TEXT(Table1[[#This Row],[Ship Date]],"mmm")</f>
        <v>Dec</v>
      </c>
      <c r="N3576">
        <f>ROUNDUP(MONTH(Table1[[#This Row],[Ship Date]])/3,0)</f>
        <v>4</v>
      </c>
    </row>
    <row r="3577" spans="1:14" x14ac:dyDescent="0.3">
      <c r="A3577">
        <v>3593</v>
      </c>
      <c r="B3577" t="s">
        <v>4057</v>
      </c>
      <c r="C3577" t="s">
        <v>2376</v>
      </c>
      <c r="D3577" t="s">
        <v>3568</v>
      </c>
      <c r="E3577" s="1">
        <v>42709</v>
      </c>
      <c r="F3577" s="1">
        <v>42711</v>
      </c>
      <c r="G3577" t="s">
        <v>14</v>
      </c>
      <c r="H3577" s="6">
        <v>465.18</v>
      </c>
      <c r="I3577">
        <v>3</v>
      </c>
      <c r="J3577">
        <v>0</v>
      </c>
      <c r="K3577" s="6">
        <v>120.9468</v>
      </c>
      <c r="L3577">
        <f>YEAR(Table1[[#This Row],[Ship Date]])</f>
        <v>2016</v>
      </c>
      <c r="M3577" t="str">
        <f>TEXT(Table1[[#This Row],[Ship Date]],"mmm")</f>
        <v>Dec</v>
      </c>
      <c r="N3577">
        <f>ROUNDUP(MONTH(Table1[[#This Row],[Ship Date]])/3,0)</f>
        <v>4</v>
      </c>
    </row>
    <row r="3578" spans="1:14" x14ac:dyDescent="0.3">
      <c r="A3578">
        <v>3594</v>
      </c>
      <c r="B3578" t="s">
        <v>4058</v>
      </c>
      <c r="C3578" t="s">
        <v>536</v>
      </c>
      <c r="D3578" t="s">
        <v>890</v>
      </c>
      <c r="E3578" s="1">
        <v>42624</v>
      </c>
      <c r="F3578" s="1">
        <v>42630</v>
      </c>
      <c r="G3578" t="s">
        <v>22</v>
      </c>
      <c r="H3578" s="6">
        <v>22.428000000000001</v>
      </c>
      <c r="I3578">
        <v>3</v>
      </c>
      <c r="J3578">
        <v>0.7</v>
      </c>
      <c r="K3578" s="6">
        <v>-17.942399999999999</v>
      </c>
      <c r="L3578">
        <f>YEAR(Table1[[#This Row],[Ship Date]])</f>
        <v>2016</v>
      </c>
      <c r="M3578" t="str">
        <f>TEXT(Table1[[#This Row],[Ship Date]],"mmm")</f>
        <v>Sep</v>
      </c>
      <c r="N3578">
        <f>ROUNDUP(MONTH(Table1[[#This Row],[Ship Date]])/3,0)</f>
        <v>3</v>
      </c>
    </row>
    <row r="3579" spans="1:14" x14ac:dyDescent="0.3">
      <c r="A3579">
        <v>3595</v>
      </c>
      <c r="B3579" t="s">
        <v>4058</v>
      </c>
      <c r="C3579" t="s">
        <v>536</v>
      </c>
      <c r="D3579" t="s">
        <v>2697</v>
      </c>
      <c r="E3579" s="1">
        <v>42624</v>
      </c>
      <c r="F3579" s="1">
        <v>42630</v>
      </c>
      <c r="G3579" t="s">
        <v>22</v>
      </c>
      <c r="H3579" s="6">
        <v>37.520000000000003</v>
      </c>
      <c r="I3579">
        <v>5</v>
      </c>
      <c r="J3579">
        <v>0.2</v>
      </c>
      <c r="K3579" s="6">
        <v>3.7519999999999998</v>
      </c>
      <c r="L3579">
        <f>YEAR(Table1[[#This Row],[Ship Date]])</f>
        <v>2016</v>
      </c>
      <c r="M3579" t="str">
        <f>TEXT(Table1[[#This Row],[Ship Date]],"mmm")</f>
        <v>Sep</v>
      </c>
      <c r="N3579">
        <f>ROUNDUP(MONTH(Table1[[#This Row],[Ship Date]])/3,0)</f>
        <v>3</v>
      </c>
    </row>
    <row r="3580" spans="1:14" x14ac:dyDescent="0.3">
      <c r="A3580">
        <v>3596</v>
      </c>
      <c r="B3580" t="s">
        <v>4059</v>
      </c>
      <c r="C3580" t="s">
        <v>1636</v>
      </c>
      <c r="D3580" t="s">
        <v>696</v>
      </c>
      <c r="E3580" s="1">
        <v>43078</v>
      </c>
      <c r="F3580" s="1">
        <v>43084</v>
      </c>
      <c r="G3580" t="s">
        <v>22</v>
      </c>
      <c r="H3580" s="6">
        <v>2.6240000000000001</v>
      </c>
      <c r="I3580">
        <v>1</v>
      </c>
      <c r="J3580">
        <v>0.2</v>
      </c>
      <c r="K3580" s="6">
        <v>0.4264</v>
      </c>
      <c r="L3580">
        <f>YEAR(Table1[[#This Row],[Ship Date]])</f>
        <v>2017</v>
      </c>
      <c r="M3580" t="str">
        <f>TEXT(Table1[[#This Row],[Ship Date]],"mmm")</f>
        <v>Dec</v>
      </c>
      <c r="N3580">
        <f>ROUNDUP(MONTH(Table1[[#This Row],[Ship Date]])/3,0)</f>
        <v>4</v>
      </c>
    </row>
    <row r="3581" spans="1:14" x14ac:dyDescent="0.3">
      <c r="A3581">
        <v>3597</v>
      </c>
      <c r="B3581" t="s">
        <v>4060</v>
      </c>
      <c r="C3581" t="s">
        <v>399</v>
      </c>
      <c r="D3581" t="s">
        <v>1550</v>
      </c>
      <c r="E3581" s="1">
        <v>41891</v>
      </c>
      <c r="F3581" s="1">
        <v>41896</v>
      </c>
      <c r="G3581" t="s">
        <v>14</v>
      </c>
      <c r="H3581" s="6">
        <v>15.552</v>
      </c>
      <c r="I3581">
        <v>3</v>
      </c>
      <c r="J3581">
        <v>0.2</v>
      </c>
      <c r="K3581" s="6">
        <v>5.4432</v>
      </c>
      <c r="L3581">
        <f>YEAR(Table1[[#This Row],[Ship Date]])</f>
        <v>2014</v>
      </c>
      <c r="M3581" t="str">
        <f>TEXT(Table1[[#This Row],[Ship Date]],"mmm")</f>
        <v>Sep</v>
      </c>
      <c r="N3581">
        <f>ROUNDUP(MONTH(Table1[[#This Row],[Ship Date]])/3,0)</f>
        <v>3</v>
      </c>
    </row>
    <row r="3582" spans="1:14" x14ac:dyDescent="0.3">
      <c r="A3582">
        <v>3598</v>
      </c>
      <c r="B3582" t="s">
        <v>4060</v>
      </c>
      <c r="C3582" t="s">
        <v>399</v>
      </c>
      <c r="D3582" t="s">
        <v>4061</v>
      </c>
      <c r="E3582" s="1">
        <v>41891</v>
      </c>
      <c r="F3582" s="1">
        <v>41896</v>
      </c>
      <c r="G3582" t="s">
        <v>14</v>
      </c>
      <c r="H3582" s="6">
        <v>64.703999999999994</v>
      </c>
      <c r="I3582">
        <v>6</v>
      </c>
      <c r="J3582">
        <v>0.2</v>
      </c>
      <c r="K3582" s="6">
        <v>-4.8528000000000002</v>
      </c>
      <c r="L3582">
        <f>YEAR(Table1[[#This Row],[Ship Date]])</f>
        <v>2014</v>
      </c>
      <c r="M3582" t="str">
        <f>TEXT(Table1[[#This Row],[Ship Date]],"mmm")</f>
        <v>Sep</v>
      </c>
      <c r="N3582">
        <f>ROUNDUP(MONTH(Table1[[#This Row],[Ship Date]])/3,0)</f>
        <v>3</v>
      </c>
    </row>
    <row r="3583" spans="1:14" x14ac:dyDescent="0.3">
      <c r="A3583">
        <v>3599</v>
      </c>
      <c r="B3583" t="s">
        <v>4060</v>
      </c>
      <c r="C3583" t="s">
        <v>399</v>
      </c>
      <c r="D3583" t="s">
        <v>2255</v>
      </c>
      <c r="E3583" s="1">
        <v>41891</v>
      </c>
      <c r="F3583" s="1">
        <v>41896</v>
      </c>
      <c r="G3583" t="s">
        <v>14</v>
      </c>
      <c r="H3583" s="6">
        <v>17.472000000000001</v>
      </c>
      <c r="I3583">
        <v>3</v>
      </c>
      <c r="J3583">
        <v>0.2</v>
      </c>
      <c r="K3583" s="6">
        <v>5.0232000000000001</v>
      </c>
      <c r="L3583">
        <f>YEAR(Table1[[#This Row],[Ship Date]])</f>
        <v>2014</v>
      </c>
      <c r="M3583" t="str">
        <f>TEXT(Table1[[#This Row],[Ship Date]],"mmm")</f>
        <v>Sep</v>
      </c>
      <c r="N3583">
        <f>ROUNDUP(MONTH(Table1[[#This Row],[Ship Date]])/3,0)</f>
        <v>3</v>
      </c>
    </row>
    <row r="3584" spans="1:14" x14ac:dyDescent="0.3">
      <c r="A3584">
        <v>3600</v>
      </c>
      <c r="B3584" t="s">
        <v>4060</v>
      </c>
      <c r="C3584" t="s">
        <v>399</v>
      </c>
      <c r="D3584" t="s">
        <v>2032</v>
      </c>
      <c r="E3584" s="1">
        <v>41891</v>
      </c>
      <c r="F3584" s="1">
        <v>41896</v>
      </c>
      <c r="G3584" t="s">
        <v>14</v>
      </c>
      <c r="H3584" s="6">
        <v>135.51599999999999</v>
      </c>
      <c r="I3584">
        <v>1</v>
      </c>
      <c r="J3584">
        <v>0.4</v>
      </c>
      <c r="K3584" s="6">
        <v>-31.6204</v>
      </c>
      <c r="L3584">
        <f>YEAR(Table1[[#This Row],[Ship Date]])</f>
        <v>2014</v>
      </c>
      <c r="M3584" t="str">
        <f>TEXT(Table1[[#This Row],[Ship Date]],"mmm")</f>
        <v>Sep</v>
      </c>
      <c r="N3584">
        <f>ROUNDUP(MONTH(Table1[[#This Row],[Ship Date]])/3,0)</f>
        <v>3</v>
      </c>
    </row>
    <row r="3585" spans="1:14" x14ac:dyDescent="0.3">
      <c r="A3585">
        <v>3601</v>
      </c>
      <c r="B3585" t="s">
        <v>4062</v>
      </c>
      <c r="C3585" t="s">
        <v>1905</v>
      </c>
      <c r="D3585" t="s">
        <v>1860</v>
      </c>
      <c r="E3585" s="1">
        <v>42912</v>
      </c>
      <c r="F3585" s="1">
        <v>42916</v>
      </c>
      <c r="G3585" t="s">
        <v>22</v>
      </c>
      <c r="H3585" s="6">
        <v>431.928</v>
      </c>
      <c r="I3585">
        <v>9</v>
      </c>
      <c r="J3585">
        <v>0.2</v>
      </c>
      <c r="K3585" s="6">
        <v>64.789199999999994</v>
      </c>
      <c r="L3585">
        <f>YEAR(Table1[[#This Row],[Ship Date]])</f>
        <v>2017</v>
      </c>
      <c r="M3585" t="str">
        <f>TEXT(Table1[[#This Row],[Ship Date]],"mmm")</f>
        <v>Jun</v>
      </c>
      <c r="N3585">
        <f>ROUNDUP(MONTH(Table1[[#This Row],[Ship Date]])/3,0)</f>
        <v>2</v>
      </c>
    </row>
    <row r="3586" spans="1:14" x14ac:dyDescent="0.3">
      <c r="A3586">
        <v>3602</v>
      </c>
      <c r="B3586" t="s">
        <v>4063</v>
      </c>
      <c r="C3586" t="s">
        <v>4064</v>
      </c>
      <c r="D3586" t="s">
        <v>1155</v>
      </c>
      <c r="E3586" s="1">
        <v>41960</v>
      </c>
      <c r="F3586" s="1">
        <v>41967</v>
      </c>
      <c r="G3586" t="s">
        <v>22</v>
      </c>
      <c r="H3586" s="6">
        <v>12.448</v>
      </c>
      <c r="I3586">
        <v>2</v>
      </c>
      <c r="J3586">
        <v>0.2</v>
      </c>
      <c r="K3586" s="6">
        <v>3.89</v>
      </c>
      <c r="L3586">
        <f>YEAR(Table1[[#This Row],[Ship Date]])</f>
        <v>2014</v>
      </c>
      <c r="M3586" t="str">
        <f>TEXT(Table1[[#This Row],[Ship Date]],"mmm")</f>
        <v>Nov</v>
      </c>
      <c r="N3586">
        <f>ROUNDUP(MONTH(Table1[[#This Row],[Ship Date]])/3,0)</f>
        <v>4</v>
      </c>
    </row>
    <row r="3587" spans="1:14" x14ac:dyDescent="0.3">
      <c r="A3587">
        <v>3603</v>
      </c>
      <c r="B3587" t="s">
        <v>4063</v>
      </c>
      <c r="C3587" t="s">
        <v>4064</v>
      </c>
      <c r="D3587" t="s">
        <v>1007</v>
      </c>
      <c r="E3587" s="1">
        <v>41960</v>
      </c>
      <c r="F3587" s="1">
        <v>41967</v>
      </c>
      <c r="G3587" t="s">
        <v>22</v>
      </c>
      <c r="H3587" s="6">
        <v>657.93</v>
      </c>
      <c r="I3587">
        <v>5</v>
      </c>
      <c r="J3587">
        <v>0.3</v>
      </c>
      <c r="K3587" s="6">
        <v>-93.99</v>
      </c>
      <c r="L3587">
        <f>YEAR(Table1[[#This Row],[Ship Date]])</f>
        <v>2014</v>
      </c>
      <c r="M3587" t="str">
        <f>TEXT(Table1[[#This Row],[Ship Date]],"mmm")</f>
        <v>Nov</v>
      </c>
      <c r="N3587">
        <f>ROUNDUP(MONTH(Table1[[#This Row],[Ship Date]])/3,0)</f>
        <v>4</v>
      </c>
    </row>
    <row r="3588" spans="1:14" x14ac:dyDescent="0.3">
      <c r="A3588">
        <v>3604</v>
      </c>
      <c r="B3588" t="s">
        <v>4065</v>
      </c>
      <c r="C3588" t="s">
        <v>1203</v>
      </c>
      <c r="D3588" t="s">
        <v>893</v>
      </c>
      <c r="E3588" s="1">
        <v>42968</v>
      </c>
      <c r="F3588" s="1">
        <v>42974</v>
      </c>
      <c r="G3588" t="s">
        <v>22</v>
      </c>
      <c r="H3588" s="6">
        <v>277.39999999999998</v>
      </c>
      <c r="I3588">
        <v>5</v>
      </c>
      <c r="J3588">
        <v>0</v>
      </c>
      <c r="K3588" s="6">
        <v>133.15199999999999</v>
      </c>
      <c r="L3588">
        <f>YEAR(Table1[[#This Row],[Ship Date]])</f>
        <v>2017</v>
      </c>
      <c r="M3588" t="str">
        <f>TEXT(Table1[[#This Row],[Ship Date]],"mmm")</f>
        <v>Aug</v>
      </c>
      <c r="N3588">
        <f>ROUNDUP(MONTH(Table1[[#This Row],[Ship Date]])/3,0)</f>
        <v>3</v>
      </c>
    </row>
    <row r="3589" spans="1:14" x14ac:dyDescent="0.3">
      <c r="A3589">
        <v>3605</v>
      </c>
      <c r="B3589" t="s">
        <v>4065</v>
      </c>
      <c r="C3589" t="s">
        <v>1203</v>
      </c>
      <c r="D3589" t="s">
        <v>2116</v>
      </c>
      <c r="E3589" s="1">
        <v>42968</v>
      </c>
      <c r="F3589" s="1">
        <v>42974</v>
      </c>
      <c r="G3589" t="s">
        <v>22</v>
      </c>
      <c r="H3589" s="6">
        <v>25.16</v>
      </c>
      <c r="I3589">
        <v>2</v>
      </c>
      <c r="J3589">
        <v>0</v>
      </c>
      <c r="K3589" s="6">
        <v>8.5543999999999993</v>
      </c>
      <c r="L3589">
        <f>YEAR(Table1[[#This Row],[Ship Date]])</f>
        <v>2017</v>
      </c>
      <c r="M3589" t="str">
        <f>TEXT(Table1[[#This Row],[Ship Date]],"mmm")</f>
        <v>Aug</v>
      </c>
      <c r="N3589">
        <f>ROUNDUP(MONTH(Table1[[#This Row],[Ship Date]])/3,0)</f>
        <v>3</v>
      </c>
    </row>
    <row r="3590" spans="1:14" x14ac:dyDescent="0.3">
      <c r="A3590">
        <v>3606</v>
      </c>
      <c r="B3590" t="s">
        <v>4065</v>
      </c>
      <c r="C3590" t="s">
        <v>1203</v>
      </c>
      <c r="D3590" t="s">
        <v>1993</v>
      </c>
      <c r="E3590" s="1">
        <v>42968</v>
      </c>
      <c r="F3590" s="1">
        <v>42974</v>
      </c>
      <c r="G3590" t="s">
        <v>22</v>
      </c>
      <c r="H3590" s="6">
        <v>91.92</v>
      </c>
      <c r="I3590">
        <v>4</v>
      </c>
      <c r="J3590">
        <v>0</v>
      </c>
      <c r="K3590" s="6">
        <v>31.252800000000001</v>
      </c>
      <c r="L3590">
        <f>YEAR(Table1[[#This Row],[Ship Date]])</f>
        <v>2017</v>
      </c>
      <c r="M3590" t="str">
        <f>TEXT(Table1[[#This Row],[Ship Date]],"mmm")</f>
        <v>Aug</v>
      </c>
      <c r="N3590">
        <f>ROUNDUP(MONTH(Table1[[#This Row],[Ship Date]])/3,0)</f>
        <v>3</v>
      </c>
    </row>
    <row r="3591" spans="1:14" x14ac:dyDescent="0.3">
      <c r="A3591">
        <v>3607</v>
      </c>
      <c r="B3591" t="s">
        <v>4066</v>
      </c>
      <c r="C3591" t="s">
        <v>1065</v>
      </c>
      <c r="D3591" t="s">
        <v>1477</v>
      </c>
      <c r="E3591" s="1">
        <v>42441</v>
      </c>
      <c r="F3591" s="1">
        <v>42445</v>
      </c>
      <c r="G3591" t="s">
        <v>14</v>
      </c>
      <c r="H3591" s="6">
        <v>29.34</v>
      </c>
      <c r="I3591">
        <v>3</v>
      </c>
      <c r="J3591">
        <v>0</v>
      </c>
      <c r="K3591" s="6">
        <v>13.4964</v>
      </c>
      <c r="L3591">
        <f>YEAR(Table1[[#This Row],[Ship Date]])</f>
        <v>2016</v>
      </c>
      <c r="M3591" t="str">
        <f>TEXT(Table1[[#This Row],[Ship Date]],"mmm")</f>
        <v>Mar</v>
      </c>
      <c r="N3591">
        <f>ROUNDUP(MONTH(Table1[[#This Row],[Ship Date]])/3,0)</f>
        <v>1</v>
      </c>
    </row>
    <row r="3592" spans="1:14" x14ac:dyDescent="0.3">
      <c r="A3592">
        <v>3608</v>
      </c>
      <c r="B3592" t="s">
        <v>4067</v>
      </c>
      <c r="C3592" t="s">
        <v>2134</v>
      </c>
      <c r="D3592" t="s">
        <v>1953</v>
      </c>
      <c r="E3592" s="1">
        <v>41905</v>
      </c>
      <c r="F3592" s="1">
        <v>41910</v>
      </c>
      <c r="G3592" t="s">
        <v>14</v>
      </c>
      <c r="H3592" s="6">
        <v>139.44</v>
      </c>
      <c r="I3592">
        <v>3</v>
      </c>
      <c r="J3592">
        <v>0.2</v>
      </c>
      <c r="K3592" s="6">
        <v>47.061</v>
      </c>
      <c r="L3592">
        <f>YEAR(Table1[[#This Row],[Ship Date]])</f>
        <v>2014</v>
      </c>
      <c r="M3592" t="str">
        <f>TEXT(Table1[[#This Row],[Ship Date]],"mmm")</f>
        <v>Sep</v>
      </c>
      <c r="N3592">
        <f>ROUNDUP(MONTH(Table1[[#This Row],[Ship Date]])/3,0)</f>
        <v>3</v>
      </c>
    </row>
    <row r="3593" spans="1:14" x14ac:dyDescent="0.3">
      <c r="A3593">
        <v>3609</v>
      </c>
      <c r="B3593" t="s">
        <v>4068</v>
      </c>
      <c r="C3593" t="s">
        <v>1481</v>
      </c>
      <c r="D3593" t="s">
        <v>1571</v>
      </c>
      <c r="E3593" s="1">
        <v>41757</v>
      </c>
      <c r="F3593" s="1">
        <v>41762</v>
      </c>
      <c r="G3593" t="s">
        <v>22</v>
      </c>
      <c r="H3593" s="6">
        <v>6.9119999999999999</v>
      </c>
      <c r="I3593">
        <v>3</v>
      </c>
      <c r="J3593">
        <v>0.2</v>
      </c>
      <c r="K3593" s="6">
        <v>2.5055999999999998</v>
      </c>
      <c r="L3593">
        <f>YEAR(Table1[[#This Row],[Ship Date]])</f>
        <v>2014</v>
      </c>
      <c r="M3593" t="str">
        <f>TEXT(Table1[[#This Row],[Ship Date]],"mmm")</f>
        <v>May</v>
      </c>
      <c r="N3593">
        <f>ROUNDUP(MONTH(Table1[[#This Row],[Ship Date]])/3,0)</f>
        <v>2</v>
      </c>
    </row>
    <row r="3594" spans="1:14" x14ac:dyDescent="0.3">
      <c r="A3594">
        <v>3610</v>
      </c>
      <c r="B3594" t="s">
        <v>4068</v>
      </c>
      <c r="C3594" t="s">
        <v>1481</v>
      </c>
      <c r="D3594" t="s">
        <v>2200</v>
      </c>
      <c r="E3594" s="1">
        <v>41757</v>
      </c>
      <c r="F3594" s="1">
        <v>41762</v>
      </c>
      <c r="G3594" t="s">
        <v>22</v>
      </c>
      <c r="H3594" s="6">
        <v>27.096</v>
      </c>
      <c r="I3594">
        <v>3</v>
      </c>
      <c r="J3594">
        <v>0.2</v>
      </c>
      <c r="K3594" s="6">
        <v>2.0322</v>
      </c>
      <c r="L3594">
        <f>YEAR(Table1[[#This Row],[Ship Date]])</f>
        <v>2014</v>
      </c>
      <c r="M3594" t="str">
        <f>TEXT(Table1[[#This Row],[Ship Date]],"mmm")</f>
        <v>May</v>
      </c>
      <c r="N3594">
        <f>ROUNDUP(MONTH(Table1[[#This Row],[Ship Date]])/3,0)</f>
        <v>2</v>
      </c>
    </row>
    <row r="3595" spans="1:14" x14ac:dyDescent="0.3">
      <c r="A3595">
        <v>3611</v>
      </c>
      <c r="B3595" t="s">
        <v>4068</v>
      </c>
      <c r="C3595" t="s">
        <v>1481</v>
      </c>
      <c r="D3595" t="s">
        <v>3503</v>
      </c>
      <c r="E3595" s="1">
        <v>41757</v>
      </c>
      <c r="F3595" s="1">
        <v>41762</v>
      </c>
      <c r="G3595" t="s">
        <v>22</v>
      </c>
      <c r="H3595" s="6">
        <v>177.56800000000001</v>
      </c>
      <c r="I3595">
        <v>2</v>
      </c>
      <c r="J3595">
        <v>0.2</v>
      </c>
      <c r="K3595" s="6">
        <v>-37.733199999999997</v>
      </c>
      <c r="L3595">
        <f>YEAR(Table1[[#This Row],[Ship Date]])</f>
        <v>2014</v>
      </c>
      <c r="M3595" t="str">
        <f>TEXT(Table1[[#This Row],[Ship Date]],"mmm")</f>
        <v>May</v>
      </c>
      <c r="N3595">
        <f>ROUNDUP(MONTH(Table1[[#This Row],[Ship Date]])/3,0)</f>
        <v>2</v>
      </c>
    </row>
    <row r="3596" spans="1:14" x14ac:dyDescent="0.3">
      <c r="A3596">
        <v>3612</v>
      </c>
      <c r="B3596" t="s">
        <v>4069</v>
      </c>
      <c r="C3596" t="s">
        <v>4070</v>
      </c>
      <c r="D3596" t="s">
        <v>3087</v>
      </c>
      <c r="E3596" s="1">
        <v>42703</v>
      </c>
      <c r="F3596" s="1">
        <v>42705</v>
      </c>
      <c r="G3596" t="s">
        <v>14</v>
      </c>
      <c r="H3596" s="6">
        <v>58.415999999999997</v>
      </c>
      <c r="I3596">
        <v>2</v>
      </c>
      <c r="J3596">
        <v>0.2</v>
      </c>
      <c r="K3596" s="6">
        <v>16.794599999999999</v>
      </c>
      <c r="L3596">
        <f>YEAR(Table1[[#This Row],[Ship Date]])</f>
        <v>2016</v>
      </c>
      <c r="M3596" t="str">
        <f>TEXT(Table1[[#This Row],[Ship Date]],"mmm")</f>
        <v>Dec</v>
      </c>
      <c r="N3596">
        <f>ROUNDUP(MONTH(Table1[[#This Row],[Ship Date]])/3,0)</f>
        <v>4</v>
      </c>
    </row>
    <row r="3597" spans="1:14" x14ac:dyDescent="0.3">
      <c r="A3597">
        <v>3613</v>
      </c>
      <c r="B3597" t="s">
        <v>4071</v>
      </c>
      <c r="C3597" t="s">
        <v>2019</v>
      </c>
      <c r="D3597" t="s">
        <v>3945</v>
      </c>
      <c r="E3597" s="1">
        <v>42341</v>
      </c>
      <c r="F3597" s="1">
        <v>42346</v>
      </c>
      <c r="G3597" t="s">
        <v>22</v>
      </c>
      <c r="H3597" s="6">
        <v>16.448</v>
      </c>
      <c r="I3597">
        <v>2</v>
      </c>
      <c r="J3597">
        <v>0.2</v>
      </c>
      <c r="K3597" s="6">
        <v>5.5511999999999997</v>
      </c>
      <c r="L3597">
        <f>YEAR(Table1[[#This Row],[Ship Date]])</f>
        <v>2015</v>
      </c>
      <c r="M3597" t="str">
        <f>TEXT(Table1[[#This Row],[Ship Date]],"mmm")</f>
        <v>Dec</v>
      </c>
      <c r="N3597">
        <f>ROUNDUP(MONTH(Table1[[#This Row],[Ship Date]])/3,0)</f>
        <v>4</v>
      </c>
    </row>
    <row r="3598" spans="1:14" x14ac:dyDescent="0.3">
      <c r="A3598">
        <v>3614</v>
      </c>
      <c r="B3598" t="s">
        <v>4071</v>
      </c>
      <c r="C3598" t="s">
        <v>2019</v>
      </c>
      <c r="D3598" t="s">
        <v>101</v>
      </c>
      <c r="E3598" s="1">
        <v>42341</v>
      </c>
      <c r="F3598" s="1">
        <v>42346</v>
      </c>
      <c r="G3598" t="s">
        <v>22</v>
      </c>
      <c r="H3598" s="6">
        <v>36.783999999999999</v>
      </c>
      <c r="I3598">
        <v>2</v>
      </c>
      <c r="J3598">
        <v>0.2</v>
      </c>
      <c r="K3598" s="6">
        <v>10.5754</v>
      </c>
      <c r="L3598">
        <f>YEAR(Table1[[#This Row],[Ship Date]])</f>
        <v>2015</v>
      </c>
      <c r="M3598" t="str">
        <f>TEXT(Table1[[#This Row],[Ship Date]],"mmm")</f>
        <v>Dec</v>
      </c>
      <c r="N3598">
        <f>ROUNDUP(MONTH(Table1[[#This Row],[Ship Date]])/3,0)</f>
        <v>4</v>
      </c>
    </row>
    <row r="3599" spans="1:14" x14ac:dyDescent="0.3">
      <c r="A3599">
        <v>3615</v>
      </c>
      <c r="B3599" t="s">
        <v>4072</v>
      </c>
      <c r="C3599" t="s">
        <v>162</v>
      </c>
      <c r="D3599" t="s">
        <v>2101</v>
      </c>
      <c r="E3599" s="1">
        <v>43058</v>
      </c>
      <c r="F3599" s="1">
        <v>43060</v>
      </c>
      <c r="G3599" t="s">
        <v>82</v>
      </c>
      <c r="H3599" s="6">
        <v>718.11599999999999</v>
      </c>
      <c r="I3599">
        <v>6</v>
      </c>
      <c r="J3599">
        <v>0.3</v>
      </c>
      <c r="K3599" s="6">
        <v>-71.811599999999999</v>
      </c>
      <c r="L3599">
        <f>YEAR(Table1[[#This Row],[Ship Date]])</f>
        <v>2017</v>
      </c>
      <c r="M3599" t="str">
        <f>TEXT(Table1[[#This Row],[Ship Date]],"mmm")</f>
        <v>Nov</v>
      </c>
      <c r="N3599">
        <f>ROUNDUP(MONTH(Table1[[#This Row],[Ship Date]])/3,0)</f>
        <v>4</v>
      </c>
    </row>
    <row r="3600" spans="1:14" x14ac:dyDescent="0.3">
      <c r="A3600">
        <v>3616</v>
      </c>
      <c r="B3600" t="s">
        <v>4072</v>
      </c>
      <c r="C3600" t="s">
        <v>162</v>
      </c>
      <c r="D3600" t="s">
        <v>2367</v>
      </c>
      <c r="E3600" s="1">
        <v>43058</v>
      </c>
      <c r="F3600" s="1">
        <v>43060</v>
      </c>
      <c r="G3600" t="s">
        <v>82</v>
      </c>
      <c r="H3600" s="6">
        <v>31.776</v>
      </c>
      <c r="I3600">
        <v>4</v>
      </c>
      <c r="J3600">
        <v>0.2</v>
      </c>
      <c r="K3600" s="6">
        <v>8.7384000000000004</v>
      </c>
      <c r="L3600">
        <f>YEAR(Table1[[#This Row],[Ship Date]])</f>
        <v>2017</v>
      </c>
      <c r="M3600" t="str">
        <f>TEXT(Table1[[#This Row],[Ship Date]],"mmm")</f>
        <v>Nov</v>
      </c>
      <c r="N3600">
        <f>ROUNDUP(MONTH(Table1[[#This Row],[Ship Date]])/3,0)</f>
        <v>4</v>
      </c>
    </row>
    <row r="3601" spans="1:14" x14ac:dyDescent="0.3">
      <c r="A3601">
        <v>3617</v>
      </c>
      <c r="B3601" t="s">
        <v>4073</v>
      </c>
      <c r="C3601" t="s">
        <v>937</v>
      </c>
      <c r="D3601" t="s">
        <v>112</v>
      </c>
      <c r="E3601" s="1">
        <v>42618</v>
      </c>
      <c r="F3601" s="1">
        <v>42622</v>
      </c>
      <c r="G3601" t="s">
        <v>22</v>
      </c>
      <c r="H3601" s="6">
        <v>9.5549999999999997</v>
      </c>
      <c r="I3601">
        <v>5</v>
      </c>
      <c r="J3601">
        <v>0.7</v>
      </c>
      <c r="K3601" s="6">
        <v>-7.3254999999999999</v>
      </c>
      <c r="L3601">
        <f>YEAR(Table1[[#This Row],[Ship Date]])</f>
        <v>2016</v>
      </c>
      <c r="M3601" t="str">
        <f>TEXT(Table1[[#This Row],[Ship Date]],"mmm")</f>
        <v>Sep</v>
      </c>
      <c r="N3601">
        <f>ROUNDUP(MONTH(Table1[[#This Row],[Ship Date]])/3,0)</f>
        <v>3</v>
      </c>
    </row>
    <row r="3602" spans="1:14" x14ac:dyDescent="0.3">
      <c r="A3602">
        <v>3618</v>
      </c>
      <c r="B3602" t="s">
        <v>4074</v>
      </c>
      <c r="C3602" t="s">
        <v>1173</v>
      </c>
      <c r="D3602" t="s">
        <v>1161</v>
      </c>
      <c r="E3602" s="1">
        <v>42982</v>
      </c>
      <c r="F3602" s="1">
        <v>42986</v>
      </c>
      <c r="G3602" t="s">
        <v>22</v>
      </c>
      <c r="H3602" s="6">
        <v>487.98399999999998</v>
      </c>
      <c r="I3602">
        <v>2</v>
      </c>
      <c r="J3602">
        <v>0.2</v>
      </c>
      <c r="K3602" s="6">
        <v>152.495</v>
      </c>
      <c r="L3602">
        <f>YEAR(Table1[[#This Row],[Ship Date]])</f>
        <v>2017</v>
      </c>
      <c r="M3602" t="str">
        <f>TEXT(Table1[[#This Row],[Ship Date]],"mmm")</f>
        <v>Sep</v>
      </c>
      <c r="N3602">
        <f>ROUNDUP(MONTH(Table1[[#This Row],[Ship Date]])/3,0)</f>
        <v>3</v>
      </c>
    </row>
    <row r="3603" spans="1:14" x14ac:dyDescent="0.3">
      <c r="A3603">
        <v>3619</v>
      </c>
      <c r="B3603" t="s">
        <v>4074</v>
      </c>
      <c r="C3603" t="s">
        <v>1173</v>
      </c>
      <c r="D3603" t="s">
        <v>2423</v>
      </c>
      <c r="E3603" s="1">
        <v>42982</v>
      </c>
      <c r="F3603" s="1">
        <v>42986</v>
      </c>
      <c r="G3603" t="s">
        <v>22</v>
      </c>
      <c r="H3603" s="6">
        <v>5.56</v>
      </c>
      <c r="I3603">
        <v>1</v>
      </c>
      <c r="J3603">
        <v>0.2</v>
      </c>
      <c r="K3603" s="6">
        <v>1.7375</v>
      </c>
      <c r="L3603">
        <f>YEAR(Table1[[#This Row],[Ship Date]])</f>
        <v>2017</v>
      </c>
      <c r="M3603" t="str">
        <f>TEXT(Table1[[#This Row],[Ship Date]],"mmm")</f>
        <v>Sep</v>
      </c>
      <c r="N3603">
        <f>ROUNDUP(MONTH(Table1[[#This Row],[Ship Date]])/3,0)</f>
        <v>3</v>
      </c>
    </row>
    <row r="3604" spans="1:14" x14ac:dyDescent="0.3">
      <c r="A3604">
        <v>3620</v>
      </c>
      <c r="B3604" t="s">
        <v>4074</v>
      </c>
      <c r="C3604" t="s">
        <v>1173</v>
      </c>
      <c r="D3604" t="s">
        <v>260</v>
      </c>
      <c r="E3604" s="1">
        <v>42982</v>
      </c>
      <c r="F3604" s="1">
        <v>42986</v>
      </c>
      <c r="G3604" t="s">
        <v>22</v>
      </c>
      <c r="H3604" s="6">
        <v>217.85</v>
      </c>
      <c r="I3604">
        <v>5</v>
      </c>
      <c r="J3604">
        <v>0</v>
      </c>
      <c r="K3604" s="6">
        <v>65.355000000000004</v>
      </c>
      <c r="L3604">
        <f>YEAR(Table1[[#This Row],[Ship Date]])</f>
        <v>2017</v>
      </c>
      <c r="M3604" t="str">
        <f>TEXT(Table1[[#This Row],[Ship Date]],"mmm")</f>
        <v>Sep</v>
      </c>
      <c r="N3604">
        <f>ROUNDUP(MONTH(Table1[[#This Row],[Ship Date]])/3,0)</f>
        <v>3</v>
      </c>
    </row>
    <row r="3605" spans="1:14" x14ac:dyDescent="0.3">
      <c r="A3605">
        <v>3621</v>
      </c>
      <c r="B3605" t="s">
        <v>4075</v>
      </c>
      <c r="C3605" t="s">
        <v>280</v>
      </c>
      <c r="D3605" t="s">
        <v>3306</v>
      </c>
      <c r="E3605" s="1">
        <v>42635</v>
      </c>
      <c r="F3605" s="1">
        <v>42642</v>
      </c>
      <c r="G3605" t="s">
        <v>22</v>
      </c>
      <c r="H3605" s="6">
        <v>40.776000000000003</v>
      </c>
      <c r="I3605">
        <v>3</v>
      </c>
      <c r="J3605">
        <v>0.2</v>
      </c>
      <c r="K3605" s="6">
        <v>4.5872999999999999</v>
      </c>
      <c r="L3605">
        <f>YEAR(Table1[[#This Row],[Ship Date]])</f>
        <v>2016</v>
      </c>
      <c r="M3605" t="str">
        <f>TEXT(Table1[[#This Row],[Ship Date]],"mmm")</f>
        <v>Sep</v>
      </c>
      <c r="N3605">
        <f>ROUNDUP(MONTH(Table1[[#This Row],[Ship Date]])/3,0)</f>
        <v>3</v>
      </c>
    </row>
    <row r="3606" spans="1:14" x14ac:dyDescent="0.3">
      <c r="A3606">
        <v>3622</v>
      </c>
      <c r="B3606" t="s">
        <v>4075</v>
      </c>
      <c r="C3606" t="s">
        <v>280</v>
      </c>
      <c r="D3606" t="s">
        <v>4076</v>
      </c>
      <c r="E3606" s="1">
        <v>42635</v>
      </c>
      <c r="F3606" s="1">
        <v>42642</v>
      </c>
      <c r="G3606" t="s">
        <v>22</v>
      </c>
      <c r="H3606" s="6">
        <v>63.936</v>
      </c>
      <c r="I3606">
        <v>8</v>
      </c>
      <c r="J3606">
        <v>0.2</v>
      </c>
      <c r="K3606" s="6">
        <v>5.5944000000000003</v>
      </c>
      <c r="L3606">
        <f>YEAR(Table1[[#This Row],[Ship Date]])</f>
        <v>2016</v>
      </c>
      <c r="M3606" t="str">
        <f>TEXT(Table1[[#This Row],[Ship Date]],"mmm")</f>
        <v>Sep</v>
      </c>
      <c r="N3606">
        <f>ROUNDUP(MONTH(Table1[[#This Row],[Ship Date]])/3,0)</f>
        <v>3</v>
      </c>
    </row>
    <row r="3607" spans="1:14" x14ac:dyDescent="0.3">
      <c r="A3607">
        <v>3623</v>
      </c>
      <c r="B3607" t="s">
        <v>4077</v>
      </c>
      <c r="C3607" t="s">
        <v>2641</v>
      </c>
      <c r="D3607" t="s">
        <v>2579</v>
      </c>
      <c r="E3607" s="1">
        <v>41896</v>
      </c>
      <c r="F3607" s="1">
        <v>41901</v>
      </c>
      <c r="G3607" t="s">
        <v>22</v>
      </c>
      <c r="H3607" s="6">
        <v>142.4</v>
      </c>
      <c r="I3607">
        <v>5</v>
      </c>
      <c r="J3607">
        <v>0</v>
      </c>
      <c r="K3607" s="6">
        <v>52.688000000000002</v>
      </c>
      <c r="L3607">
        <f>YEAR(Table1[[#This Row],[Ship Date]])</f>
        <v>2014</v>
      </c>
      <c r="M3607" t="str">
        <f>TEXT(Table1[[#This Row],[Ship Date]],"mmm")</f>
        <v>Sep</v>
      </c>
      <c r="N3607">
        <f>ROUNDUP(MONTH(Table1[[#This Row],[Ship Date]])/3,0)</f>
        <v>3</v>
      </c>
    </row>
    <row r="3608" spans="1:14" x14ac:dyDescent="0.3">
      <c r="A3608">
        <v>3624</v>
      </c>
      <c r="B3608" t="s">
        <v>4077</v>
      </c>
      <c r="C3608" t="s">
        <v>2641</v>
      </c>
      <c r="D3608" t="s">
        <v>365</v>
      </c>
      <c r="E3608" s="1">
        <v>41896</v>
      </c>
      <c r="F3608" s="1">
        <v>41901</v>
      </c>
      <c r="G3608" t="s">
        <v>22</v>
      </c>
      <c r="H3608" s="6">
        <v>7.16</v>
      </c>
      <c r="I3608">
        <v>2</v>
      </c>
      <c r="J3608">
        <v>0</v>
      </c>
      <c r="K3608" s="6">
        <v>3.4367999999999999</v>
      </c>
      <c r="L3608">
        <f>YEAR(Table1[[#This Row],[Ship Date]])</f>
        <v>2014</v>
      </c>
      <c r="M3608" t="str">
        <f>TEXT(Table1[[#This Row],[Ship Date]],"mmm")</f>
        <v>Sep</v>
      </c>
      <c r="N3608">
        <f>ROUNDUP(MONTH(Table1[[#This Row],[Ship Date]])/3,0)</f>
        <v>3</v>
      </c>
    </row>
    <row r="3609" spans="1:14" x14ac:dyDescent="0.3">
      <c r="A3609">
        <v>3625</v>
      </c>
      <c r="B3609" t="s">
        <v>4078</v>
      </c>
      <c r="C3609" t="s">
        <v>3050</v>
      </c>
      <c r="D3609" t="s">
        <v>953</v>
      </c>
      <c r="E3609" s="1">
        <v>42874</v>
      </c>
      <c r="F3609" s="1">
        <v>42876</v>
      </c>
      <c r="G3609" t="s">
        <v>14</v>
      </c>
      <c r="H3609" s="6">
        <v>681.40800000000002</v>
      </c>
      <c r="I3609">
        <v>12</v>
      </c>
      <c r="J3609">
        <v>0.2</v>
      </c>
      <c r="K3609" s="6">
        <v>42.588000000000001</v>
      </c>
      <c r="L3609">
        <f>YEAR(Table1[[#This Row],[Ship Date]])</f>
        <v>2017</v>
      </c>
      <c r="M3609" t="str">
        <f>TEXT(Table1[[#This Row],[Ship Date]],"mmm")</f>
        <v>May</v>
      </c>
      <c r="N3609">
        <f>ROUNDUP(MONTH(Table1[[#This Row],[Ship Date]])/3,0)</f>
        <v>2</v>
      </c>
    </row>
    <row r="3610" spans="1:14" x14ac:dyDescent="0.3">
      <c r="A3610">
        <v>3626</v>
      </c>
      <c r="B3610" t="s">
        <v>4078</v>
      </c>
      <c r="C3610" t="s">
        <v>3050</v>
      </c>
      <c r="D3610" t="s">
        <v>2290</v>
      </c>
      <c r="E3610" s="1">
        <v>42874</v>
      </c>
      <c r="F3610" s="1">
        <v>42876</v>
      </c>
      <c r="G3610" t="s">
        <v>14</v>
      </c>
      <c r="H3610" s="6">
        <v>3.52</v>
      </c>
      <c r="I3610">
        <v>2</v>
      </c>
      <c r="J3610">
        <v>0</v>
      </c>
      <c r="K3610" s="6">
        <v>1.0207999999999999</v>
      </c>
      <c r="L3610">
        <f>YEAR(Table1[[#This Row],[Ship Date]])</f>
        <v>2017</v>
      </c>
      <c r="M3610" t="str">
        <f>TEXT(Table1[[#This Row],[Ship Date]],"mmm")</f>
        <v>May</v>
      </c>
      <c r="N3610">
        <f>ROUNDUP(MONTH(Table1[[#This Row],[Ship Date]])/3,0)</f>
        <v>2</v>
      </c>
    </row>
    <row r="3611" spans="1:14" x14ac:dyDescent="0.3">
      <c r="A3611">
        <v>3627</v>
      </c>
      <c r="B3611" t="s">
        <v>4078</v>
      </c>
      <c r="C3611" t="s">
        <v>3050</v>
      </c>
      <c r="D3611" t="s">
        <v>622</v>
      </c>
      <c r="E3611" s="1">
        <v>42874</v>
      </c>
      <c r="F3611" s="1">
        <v>42876</v>
      </c>
      <c r="G3611" t="s">
        <v>14</v>
      </c>
      <c r="H3611" s="6">
        <v>5.58</v>
      </c>
      <c r="I3611">
        <v>1</v>
      </c>
      <c r="J3611">
        <v>0</v>
      </c>
      <c r="K3611" s="6">
        <v>1.395</v>
      </c>
      <c r="L3611">
        <f>YEAR(Table1[[#This Row],[Ship Date]])</f>
        <v>2017</v>
      </c>
      <c r="M3611" t="str">
        <f>TEXT(Table1[[#This Row],[Ship Date]],"mmm")</f>
        <v>May</v>
      </c>
      <c r="N3611">
        <f>ROUNDUP(MONTH(Table1[[#This Row],[Ship Date]])/3,0)</f>
        <v>2</v>
      </c>
    </row>
    <row r="3612" spans="1:14" x14ac:dyDescent="0.3">
      <c r="A3612">
        <v>3628</v>
      </c>
      <c r="B3612" t="s">
        <v>4078</v>
      </c>
      <c r="C3612" t="s">
        <v>3050</v>
      </c>
      <c r="D3612" t="s">
        <v>962</v>
      </c>
      <c r="E3612" s="1">
        <v>42874</v>
      </c>
      <c r="F3612" s="1">
        <v>42876</v>
      </c>
      <c r="G3612" t="s">
        <v>14</v>
      </c>
      <c r="H3612" s="6">
        <v>36.32</v>
      </c>
      <c r="I3612">
        <v>1</v>
      </c>
      <c r="J3612">
        <v>0</v>
      </c>
      <c r="K3612" s="6">
        <v>10.896000000000001</v>
      </c>
      <c r="L3612">
        <f>YEAR(Table1[[#This Row],[Ship Date]])</f>
        <v>2017</v>
      </c>
      <c r="M3612" t="str">
        <f>TEXT(Table1[[#This Row],[Ship Date]],"mmm")</f>
        <v>May</v>
      </c>
      <c r="N3612">
        <f>ROUNDUP(MONTH(Table1[[#This Row],[Ship Date]])/3,0)</f>
        <v>2</v>
      </c>
    </row>
    <row r="3613" spans="1:14" x14ac:dyDescent="0.3">
      <c r="A3613">
        <v>3629</v>
      </c>
      <c r="B3613" t="s">
        <v>4079</v>
      </c>
      <c r="C3613" t="s">
        <v>408</v>
      </c>
      <c r="D3613" t="s">
        <v>3757</v>
      </c>
      <c r="E3613" s="1">
        <v>41860</v>
      </c>
      <c r="F3613" s="1">
        <v>41864</v>
      </c>
      <c r="G3613" t="s">
        <v>22</v>
      </c>
      <c r="H3613" s="6">
        <v>2060.7440000000001</v>
      </c>
      <c r="I3613">
        <v>7</v>
      </c>
      <c r="J3613">
        <v>0.2</v>
      </c>
      <c r="K3613" s="6">
        <v>643.98249999999996</v>
      </c>
      <c r="L3613">
        <f>YEAR(Table1[[#This Row],[Ship Date]])</f>
        <v>2014</v>
      </c>
      <c r="M3613" t="str">
        <f>TEXT(Table1[[#This Row],[Ship Date]],"mmm")</f>
        <v>Aug</v>
      </c>
      <c r="N3613">
        <f>ROUNDUP(MONTH(Table1[[#This Row],[Ship Date]])/3,0)</f>
        <v>3</v>
      </c>
    </row>
    <row r="3614" spans="1:14" x14ac:dyDescent="0.3">
      <c r="A3614">
        <v>3630</v>
      </c>
      <c r="B3614" t="s">
        <v>4080</v>
      </c>
      <c r="C3614" t="s">
        <v>2813</v>
      </c>
      <c r="D3614" t="s">
        <v>2487</v>
      </c>
      <c r="E3614" s="1">
        <v>43065</v>
      </c>
      <c r="F3614" s="1">
        <v>43069</v>
      </c>
      <c r="G3614" t="s">
        <v>22</v>
      </c>
      <c r="H3614" s="6">
        <v>52.271999999999998</v>
      </c>
      <c r="I3614">
        <v>3</v>
      </c>
      <c r="J3614">
        <v>0.2</v>
      </c>
      <c r="K3614" s="6">
        <v>9.8010000000000002</v>
      </c>
      <c r="L3614">
        <f>YEAR(Table1[[#This Row],[Ship Date]])</f>
        <v>2017</v>
      </c>
      <c r="M3614" t="str">
        <f>TEXT(Table1[[#This Row],[Ship Date]],"mmm")</f>
        <v>Nov</v>
      </c>
      <c r="N3614">
        <f>ROUNDUP(MONTH(Table1[[#This Row],[Ship Date]])/3,0)</f>
        <v>4</v>
      </c>
    </row>
    <row r="3615" spans="1:14" x14ac:dyDescent="0.3">
      <c r="A3615">
        <v>3631</v>
      </c>
      <c r="B3615" t="s">
        <v>4080</v>
      </c>
      <c r="C3615" t="s">
        <v>2813</v>
      </c>
      <c r="D3615" t="s">
        <v>1040</v>
      </c>
      <c r="E3615" s="1">
        <v>43065</v>
      </c>
      <c r="F3615" s="1">
        <v>43069</v>
      </c>
      <c r="G3615" t="s">
        <v>22</v>
      </c>
      <c r="H3615" s="6">
        <v>213.136</v>
      </c>
      <c r="I3615">
        <v>7</v>
      </c>
      <c r="J3615">
        <v>0.2</v>
      </c>
      <c r="K3615" s="6">
        <v>23.977799999999998</v>
      </c>
      <c r="L3615">
        <f>YEAR(Table1[[#This Row],[Ship Date]])</f>
        <v>2017</v>
      </c>
      <c r="M3615" t="str">
        <f>TEXT(Table1[[#This Row],[Ship Date]],"mmm")</f>
        <v>Nov</v>
      </c>
      <c r="N3615">
        <f>ROUNDUP(MONTH(Table1[[#This Row],[Ship Date]])/3,0)</f>
        <v>4</v>
      </c>
    </row>
    <row r="3616" spans="1:14" x14ac:dyDescent="0.3">
      <c r="A3616">
        <v>3632</v>
      </c>
      <c r="B3616" t="s">
        <v>4081</v>
      </c>
      <c r="C3616" t="s">
        <v>4082</v>
      </c>
      <c r="D3616" t="s">
        <v>2609</v>
      </c>
      <c r="E3616" s="1">
        <v>42858</v>
      </c>
      <c r="F3616" s="1">
        <v>42863</v>
      </c>
      <c r="G3616" t="s">
        <v>14</v>
      </c>
      <c r="H3616" s="6">
        <v>69.52</v>
      </c>
      <c r="I3616">
        <v>2</v>
      </c>
      <c r="J3616">
        <v>0</v>
      </c>
      <c r="K3616" s="6">
        <v>19.465599999999998</v>
      </c>
      <c r="L3616">
        <f>YEAR(Table1[[#This Row],[Ship Date]])</f>
        <v>2017</v>
      </c>
      <c r="M3616" t="str">
        <f>TEXT(Table1[[#This Row],[Ship Date]],"mmm")</f>
        <v>May</v>
      </c>
      <c r="N3616">
        <f>ROUNDUP(MONTH(Table1[[#This Row],[Ship Date]])/3,0)</f>
        <v>2</v>
      </c>
    </row>
    <row r="3617" spans="1:14" x14ac:dyDescent="0.3">
      <c r="A3617">
        <v>3633</v>
      </c>
      <c r="B3617" t="s">
        <v>4081</v>
      </c>
      <c r="C3617" t="s">
        <v>4082</v>
      </c>
      <c r="D3617" t="s">
        <v>1286</v>
      </c>
      <c r="E3617" s="1">
        <v>42858</v>
      </c>
      <c r="F3617" s="1">
        <v>42863</v>
      </c>
      <c r="G3617" t="s">
        <v>14</v>
      </c>
      <c r="H3617" s="6">
        <v>763.44</v>
      </c>
      <c r="I3617">
        <v>8</v>
      </c>
      <c r="J3617">
        <v>0</v>
      </c>
      <c r="K3617" s="6">
        <v>45.806399999999996</v>
      </c>
      <c r="L3617">
        <f>YEAR(Table1[[#This Row],[Ship Date]])</f>
        <v>2017</v>
      </c>
      <c r="M3617" t="str">
        <f>TEXT(Table1[[#This Row],[Ship Date]],"mmm")</f>
        <v>May</v>
      </c>
      <c r="N3617">
        <f>ROUNDUP(MONTH(Table1[[#This Row],[Ship Date]])/3,0)</f>
        <v>2</v>
      </c>
    </row>
    <row r="3618" spans="1:14" x14ac:dyDescent="0.3">
      <c r="A3618">
        <v>3634</v>
      </c>
      <c r="B3618" t="s">
        <v>4083</v>
      </c>
      <c r="C3618" t="s">
        <v>2086</v>
      </c>
      <c r="D3618" t="s">
        <v>1571</v>
      </c>
      <c r="E3618" s="1">
        <v>42684</v>
      </c>
      <c r="F3618" s="1">
        <v>42688</v>
      </c>
      <c r="G3618" t="s">
        <v>22</v>
      </c>
      <c r="H3618" s="6">
        <v>9.2159999999999993</v>
      </c>
      <c r="I3618">
        <v>4</v>
      </c>
      <c r="J3618">
        <v>0.2</v>
      </c>
      <c r="K3618" s="6">
        <v>3.3408000000000002</v>
      </c>
      <c r="L3618">
        <f>YEAR(Table1[[#This Row],[Ship Date]])</f>
        <v>2016</v>
      </c>
      <c r="M3618" t="str">
        <f>TEXT(Table1[[#This Row],[Ship Date]],"mmm")</f>
        <v>Nov</v>
      </c>
      <c r="N3618">
        <f>ROUNDUP(MONTH(Table1[[#This Row],[Ship Date]])/3,0)</f>
        <v>4</v>
      </c>
    </row>
    <row r="3619" spans="1:14" x14ac:dyDescent="0.3">
      <c r="A3619">
        <v>3635</v>
      </c>
      <c r="B3619" t="s">
        <v>4083</v>
      </c>
      <c r="C3619" t="s">
        <v>2086</v>
      </c>
      <c r="D3619" t="s">
        <v>868</v>
      </c>
      <c r="E3619" s="1">
        <v>42684</v>
      </c>
      <c r="F3619" s="1">
        <v>42688</v>
      </c>
      <c r="G3619" t="s">
        <v>22</v>
      </c>
      <c r="H3619" s="6">
        <v>41.957999999999998</v>
      </c>
      <c r="I3619">
        <v>7</v>
      </c>
      <c r="J3619">
        <v>0.4</v>
      </c>
      <c r="K3619" s="6">
        <v>-9.7902000000000005</v>
      </c>
      <c r="L3619">
        <f>YEAR(Table1[[#This Row],[Ship Date]])</f>
        <v>2016</v>
      </c>
      <c r="M3619" t="str">
        <f>TEXT(Table1[[#This Row],[Ship Date]],"mmm")</f>
        <v>Nov</v>
      </c>
      <c r="N3619">
        <f>ROUNDUP(MONTH(Table1[[#This Row],[Ship Date]])/3,0)</f>
        <v>4</v>
      </c>
    </row>
    <row r="3620" spans="1:14" x14ac:dyDescent="0.3">
      <c r="A3620">
        <v>3636</v>
      </c>
      <c r="B3620" t="s">
        <v>4083</v>
      </c>
      <c r="C3620" t="s">
        <v>2086</v>
      </c>
      <c r="D3620" t="s">
        <v>4084</v>
      </c>
      <c r="E3620" s="1">
        <v>42684</v>
      </c>
      <c r="F3620" s="1">
        <v>42688</v>
      </c>
      <c r="G3620" t="s">
        <v>22</v>
      </c>
      <c r="H3620" s="6">
        <v>89.567999999999998</v>
      </c>
      <c r="I3620">
        <v>2</v>
      </c>
      <c r="J3620">
        <v>0.2</v>
      </c>
      <c r="K3620" s="6">
        <v>32.468400000000003</v>
      </c>
      <c r="L3620">
        <f>YEAR(Table1[[#This Row],[Ship Date]])</f>
        <v>2016</v>
      </c>
      <c r="M3620" t="str">
        <f>TEXT(Table1[[#This Row],[Ship Date]],"mmm")</f>
        <v>Nov</v>
      </c>
      <c r="N3620">
        <f>ROUNDUP(MONTH(Table1[[#This Row],[Ship Date]])/3,0)</f>
        <v>4</v>
      </c>
    </row>
    <row r="3621" spans="1:14" x14ac:dyDescent="0.3">
      <c r="A3621">
        <v>3637</v>
      </c>
      <c r="B3621" t="s">
        <v>4083</v>
      </c>
      <c r="C3621" t="s">
        <v>2086</v>
      </c>
      <c r="D3621" t="s">
        <v>2995</v>
      </c>
      <c r="E3621" s="1">
        <v>42684</v>
      </c>
      <c r="F3621" s="1">
        <v>42688</v>
      </c>
      <c r="G3621" t="s">
        <v>22</v>
      </c>
      <c r="H3621" s="6">
        <v>22.248000000000001</v>
      </c>
      <c r="I3621">
        <v>3</v>
      </c>
      <c r="J3621">
        <v>0.2</v>
      </c>
      <c r="K3621" s="6">
        <v>7.5087000000000002</v>
      </c>
      <c r="L3621">
        <f>YEAR(Table1[[#This Row],[Ship Date]])</f>
        <v>2016</v>
      </c>
      <c r="M3621" t="str">
        <f>TEXT(Table1[[#This Row],[Ship Date]],"mmm")</f>
        <v>Nov</v>
      </c>
      <c r="N3621">
        <f>ROUNDUP(MONTH(Table1[[#This Row],[Ship Date]])/3,0)</f>
        <v>4</v>
      </c>
    </row>
    <row r="3622" spans="1:14" x14ac:dyDescent="0.3">
      <c r="A3622">
        <v>3638</v>
      </c>
      <c r="B3622" t="s">
        <v>4083</v>
      </c>
      <c r="C3622" t="s">
        <v>2086</v>
      </c>
      <c r="D3622" t="s">
        <v>1117</v>
      </c>
      <c r="E3622" s="1">
        <v>42684</v>
      </c>
      <c r="F3622" s="1">
        <v>42688</v>
      </c>
      <c r="G3622" t="s">
        <v>22</v>
      </c>
      <c r="H3622" s="6">
        <v>334.88</v>
      </c>
      <c r="I3622">
        <v>4</v>
      </c>
      <c r="J3622">
        <v>0.2</v>
      </c>
      <c r="K3622" s="6">
        <v>29.302</v>
      </c>
      <c r="L3622">
        <f>YEAR(Table1[[#This Row],[Ship Date]])</f>
        <v>2016</v>
      </c>
      <c r="M3622" t="str">
        <f>TEXT(Table1[[#This Row],[Ship Date]],"mmm")</f>
        <v>Nov</v>
      </c>
      <c r="N3622">
        <f>ROUNDUP(MONTH(Table1[[#This Row],[Ship Date]])/3,0)</f>
        <v>4</v>
      </c>
    </row>
    <row r="3623" spans="1:14" x14ac:dyDescent="0.3">
      <c r="A3623">
        <v>3639</v>
      </c>
      <c r="B3623" t="s">
        <v>4083</v>
      </c>
      <c r="C3623" t="s">
        <v>2086</v>
      </c>
      <c r="D3623" t="s">
        <v>2433</v>
      </c>
      <c r="E3623" s="1">
        <v>42684</v>
      </c>
      <c r="F3623" s="1">
        <v>42688</v>
      </c>
      <c r="G3623" t="s">
        <v>22</v>
      </c>
      <c r="H3623" s="6">
        <v>148.28800000000001</v>
      </c>
      <c r="I3623">
        <v>7</v>
      </c>
      <c r="J3623">
        <v>0.2</v>
      </c>
      <c r="K3623" s="6">
        <v>29.657599999999999</v>
      </c>
      <c r="L3623">
        <f>YEAR(Table1[[#This Row],[Ship Date]])</f>
        <v>2016</v>
      </c>
      <c r="M3623" t="str">
        <f>TEXT(Table1[[#This Row],[Ship Date]],"mmm")</f>
        <v>Nov</v>
      </c>
      <c r="N3623">
        <f>ROUNDUP(MONTH(Table1[[#This Row],[Ship Date]])/3,0)</f>
        <v>4</v>
      </c>
    </row>
    <row r="3624" spans="1:14" x14ac:dyDescent="0.3">
      <c r="A3624">
        <v>3640</v>
      </c>
      <c r="B3624" t="s">
        <v>4083</v>
      </c>
      <c r="C3624" t="s">
        <v>2086</v>
      </c>
      <c r="D3624" t="s">
        <v>1856</v>
      </c>
      <c r="E3624" s="1">
        <v>42684</v>
      </c>
      <c r="F3624" s="1">
        <v>42688</v>
      </c>
      <c r="G3624" t="s">
        <v>22</v>
      </c>
      <c r="H3624" s="6">
        <v>4.6239999999999997</v>
      </c>
      <c r="I3624">
        <v>1</v>
      </c>
      <c r="J3624">
        <v>0.2</v>
      </c>
      <c r="K3624" s="6">
        <v>1.6761999999999999</v>
      </c>
      <c r="L3624">
        <f>YEAR(Table1[[#This Row],[Ship Date]])</f>
        <v>2016</v>
      </c>
      <c r="M3624" t="str">
        <f>TEXT(Table1[[#This Row],[Ship Date]],"mmm")</f>
        <v>Nov</v>
      </c>
      <c r="N3624">
        <f>ROUNDUP(MONTH(Table1[[#This Row],[Ship Date]])/3,0)</f>
        <v>4</v>
      </c>
    </row>
    <row r="3625" spans="1:14" x14ac:dyDescent="0.3">
      <c r="A3625">
        <v>3641</v>
      </c>
      <c r="B3625" t="s">
        <v>4083</v>
      </c>
      <c r="C3625" t="s">
        <v>2086</v>
      </c>
      <c r="D3625" t="s">
        <v>3240</v>
      </c>
      <c r="E3625" s="1">
        <v>42684</v>
      </c>
      <c r="F3625" s="1">
        <v>42688</v>
      </c>
      <c r="G3625" t="s">
        <v>22</v>
      </c>
      <c r="H3625" s="6">
        <v>178.92</v>
      </c>
      <c r="I3625">
        <v>7</v>
      </c>
      <c r="J3625">
        <v>0.2</v>
      </c>
      <c r="K3625" s="6">
        <v>-29.0745</v>
      </c>
      <c r="L3625">
        <f>YEAR(Table1[[#This Row],[Ship Date]])</f>
        <v>2016</v>
      </c>
      <c r="M3625" t="str">
        <f>TEXT(Table1[[#This Row],[Ship Date]],"mmm")</f>
        <v>Nov</v>
      </c>
      <c r="N3625">
        <f>ROUNDUP(MONTH(Table1[[#This Row],[Ship Date]])/3,0)</f>
        <v>4</v>
      </c>
    </row>
    <row r="3626" spans="1:14" x14ac:dyDescent="0.3">
      <c r="A3626">
        <v>3642</v>
      </c>
      <c r="B3626" t="s">
        <v>4083</v>
      </c>
      <c r="C3626" t="s">
        <v>2086</v>
      </c>
      <c r="D3626" t="s">
        <v>2717</v>
      </c>
      <c r="E3626" s="1">
        <v>42684</v>
      </c>
      <c r="F3626" s="1">
        <v>42688</v>
      </c>
      <c r="G3626" t="s">
        <v>22</v>
      </c>
      <c r="H3626" s="6">
        <v>69.888000000000005</v>
      </c>
      <c r="I3626">
        <v>7</v>
      </c>
      <c r="J3626">
        <v>0.7</v>
      </c>
      <c r="K3626" s="6">
        <v>-46.591999999999999</v>
      </c>
      <c r="L3626">
        <f>YEAR(Table1[[#This Row],[Ship Date]])</f>
        <v>2016</v>
      </c>
      <c r="M3626" t="str">
        <f>TEXT(Table1[[#This Row],[Ship Date]],"mmm")</f>
        <v>Nov</v>
      </c>
      <c r="N3626">
        <f>ROUNDUP(MONTH(Table1[[#This Row],[Ship Date]])/3,0)</f>
        <v>4</v>
      </c>
    </row>
    <row r="3627" spans="1:14" x14ac:dyDescent="0.3">
      <c r="A3627">
        <v>3643</v>
      </c>
      <c r="B3627" t="s">
        <v>4085</v>
      </c>
      <c r="C3627" t="s">
        <v>1170</v>
      </c>
      <c r="D3627" t="s">
        <v>1161</v>
      </c>
      <c r="E3627" s="1">
        <v>41993</v>
      </c>
      <c r="F3627" s="1">
        <v>41996</v>
      </c>
      <c r="G3627" t="s">
        <v>14</v>
      </c>
      <c r="H3627" s="6">
        <v>487.98399999999998</v>
      </c>
      <c r="I3627">
        <v>2</v>
      </c>
      <c r="J3627">
        <v>0.2</v>
      </c>
      <c r="K3627" s="6">
        <v>152.495</v>
      </c>
      <c r="L3627">
        <f>YEAR(Table1[[#This Row],[Ship Date]])</f>
        <v>2014</v>
      </c>
      <c r="M3627" t="str">
        <f>TEXT(Table1[[#This Row],[Ship Date]],"mmm")</f>
        <v>Dec</v>
      </c>
      <c r="N3627">
        <f>ROUNDUP(MONTH(Table1[[#This Row],[Ship Date]])/3,0)</f>
        <v>4</v>
      </c>
    </row>
    <row r="3628" spans="1:14" x14ac:dyDescent="0.3">
      <c r="A3628">
        <v>3644</v>
      </c>
      <c r="B3628" t="s">
        <v>4085</v>
      </c>
      <c r="C3628" t="s">
        <v>1170</v>
      </c>
      <c r="D3628" t="s">
        <v>4086</v>
      </c>
      <c r="E3628" s="1">
        <v>41993</v>
      </c>
      <c r="F3628" s="1">
        <v>41996</v>
      </c>
      <c r="G3628" t="s">
        <v>14</v>
      </c>
      <c r="H3628" s="6">
        <v>47.3</v>
      </c>
      <c r="I3628">
        <v>2</v>
      </c>
      <c r="J3628">
        <v>0</v>
      </c>
      <c r="K3628" s="6">
        <v>12.298</v>
      </c>
      <c r="L3628">
        <f>YEAR(Table1[[#This Row],[Ship Date]])</f>
        <v>2014</v>
      </c>
      <c r="M3628" t="str">
        <f>TEXT(Table1[[#This Row],[Ship Date]],"mmm")</f>
        <v>Dec</v>
      </c>
      <c r="N3628">
        <f>ROUNDUP(MONTH(Table1[[#This Row],[Ship Date]])/3,0)</f>
        <v>4</v>
      </c>
    </row>
    <row r="3629" spans="1:14" x14ac:dyDescent="0.3">
      <c r="A3629">
        <v>3645</v>
      </c>
      <c r="B3629" t="s">
        <v>4085</v>
      </c>
      <c r="C3629" t="s">
        <v>1170</v>
      </c>
      <c r="D3629" t="s">
        <v>4087</v>
      </c>
      <c r="E3629" s="1">
        <v>41993</v>
      </c>
      <c r="F3629" s="1">
        <v>41996</v>
      </c>
      <c r="G3629" t="s">
        <v>14</v>
      </c>
      <c r="H3629" s="6">
        <v>4.13</v>
      </c>
      <c r="I3629">
        <v>1</v>
      </c>
      <c r="J3629">
        <v>0</v>
      </c>
      <c r="K3629" s="6">
        <v>1.1564000000000001</v>
      </c>
      <c r="L3629">
        <f>YEAR(Table1[[#This Row],[Ship Date]])</f>
        <v>2014</v>
      </c>
      <c r="M3629" t="str">
        <f>TEXT(Table1[[#This Row],[Ship Date]],"mmm")</f>
        <v>Dec</v>
      </c>
      <c r="N3629">
        <f>ROUNDUP(MONTH(Table1[[#This Row],[Ship Date]])/3,0)</f>
        <v>4</v>
      </c>
    </row>
    <row r="3630" spans="1:14" x14ac:dyDescent="0.3">
      <c r="A3630">
        <v>3646</v>
      </c>
      <c r="B3630" t="s">
        <v>4085</v>
      </c>
      <c r="C3630" t="s">
        <v>1170</v>
      </c>
      <c r="D3630" t="s">
        <v>4088</v>
      </c>
      <c r="E3630" s="1">
        <v>41993</v>
      </c>
      <c r="F3630" s="1">
        <v>41996</v>
      </c>
      <c r="G3630" t="s">
        <v>14</v>
      </c>
      <c r="H3630" s="6">
        <v>155.12</v>
      </c>
      <c r="I3630">
        <v>5</v>
      </c>
      <c r="J3630">
        <v>0.2</v>
      </c>
      <c r="K3630" s="6">
        <v>50.414000000000001</v>
      </c>
      <c r="L3630">
        <f>YEAR(Table1[[#This Row],[Ship Date]])</f>
        <v>2014</v>
      </c>
      <c r="M3630" t="str">
        <f>TEXT(Table1[[#This Row],[Ship Date]],"mmm")</f>
        <v>Dec</v>
      </c>
      <c r="N3630">
        <f>ROUNDUP(MONTH(Table1[[#This Row],[Ship Date]])/3,0)</f>
        <v>4</v>
      </c>
    </row>
    <row r="3631" spans="1:14" x14ac:dyDescent="0.3">
      <c r="A3631">
        <v>3647</v>
      </c>
      <c r="B3631" t="s">
        <v>4089</v>
      </c>
      <c r="C3631" t="s">
        <v>3524</v>
      </c>
      <c r="D3631" t="s">
        <v>1527</v>
      </c>
      <c r="E3631" s="1">
        <v>41845</v>
      </c>
      <c r="F3631" s="1">
        <v>41847</v>
      </c>
      <c r="G3631" t="s">
        <v>14</v>
      </c>
      <c r="H3631" s="6">
        <v>6.48</v>
      </c>
      <c r="I3631">
        <v>1</v>
      </c>
      <c r="J3631">
        <v>0</v>
      </c>
      <c r="K3631" s="6">
        <v>3.1751999999999998</v>
      </c>
      <c r="L3631">
        <f>YEAR(Table1[[#This Row],[Ship Date]])</f>
        <v>2014</v>
      </c>
      <c r="M3631" t="str">
        <f>TEXT(Table1[[#This Row],[Ship Date]],"mmm")</f>
        <v>Jul</v>
      </c>
      <c r="N3631">
        <f>ROUNDUP(MONTH(Table1[[#This Row],[Ship Date]])/3,0)</f>
        <v>3</v>
      </c>
    </row>
    <row r="3632" spans="1:14" x14ac:dyDescent="0.3">
      <c r="A3632">
        <v>3648</v>
      </c>
      <c r="B3632" t="s">
        <v>4089</v>
      </c>
      <c r="C3632" t="s">
        <v>3524</v>
      </c>
      <c r="D3632" t="s">
        <v>4090</v>
      </c>
      <c r="E3632" s="1">
        <v>41845</v>
      </c>
      <c r="F3632" s="1">
        <v>41847</v>
      </c>
      <c r="G3632" t="s">
        <v>14</v>
      </c>
      <c r="H3632" s="6">
        <v>15.52</v>
      </c>
      <c r="I3632">
        <v>4</v>
      </c>
      <c r="J3632">
        <v>0</v>
      </c>
      <c r="K3632" s="6">
        <v>4.5007999999999999</v>
      </c>
      <c r="L3632">
        <f>YEAR(Table1[[#This Row],[Ship Date]])</f>
        <v>2014</v>
      </c>
      <c r="M3632" t="str">
        <f>TEXT(Table1[[#This Row],[Ship Date]],"mmm")</f>
        <v>Jul</v>
      </c>
      <c r="N3632">
        <f>ROUNDUP(MONTH(Table1[[#This Row],[Ship Date]])/3,0)</f>
        <v>3</v>
      </c>
    </row>
    <row r="3633" spans="1:14" x14ac:dyDescent="0.3">
      <c r="A3633">
        <v>3649</v>
      </c>
      <c r="B3633" t="s">
        <v>4091</v>
      </c>
      <c r="C3633" t="s">
        <v>2379</v>
      </c>
      <c r="D3633" t="s">
        <v>1448</v>
      </c>
      <c r="E3633" s="1">
        <v>42330</v>
      </c>
      <c r="F3633" s="1">
        <v>42335</v>
      </c>
      <c r="G3633" t="s">
        <v>22</v>
      </c>
      <c r="H3633" s="6">
        <v>2.9460000000000002</v>
      </c>
      <c r="I3633">
        <v>2</v>
      </c>
      <c r="J3633">
        <v>0.7</v>
      </c>
      <c r="K3633" s="6">
        <v>-2.0621999999999998</v>
      </c>
      <c r="L3633">
        <f>YEAR(Table1[[#This Row],[Ship Date]])</f>
        <v>2015</v>
      </c>
      <c r="M3633" t="str">
        <f>TEXT(Table1[[#This Row],[Ship Date]],"mmm")</f>
        <v>Nov</v>
      </c>
      <c r="N3633">
        <f>ROUNDUP(MONTH(Table1[[#This Row],[Ship Date]])/3,0)</f>
        <v>4</v>
      </c>
    </row>
    <row r="3634" spans="1:14" x14ac:dyDescent="0.3">
      <c r="A3634">
        <v>3650</v>
      </c>
      <c r="B3634" t="s">
        <v>4091</v>
      </c>
      <c r="C3634" t="s">
        <v>2379</v>
      </c>
      <c r="D3634" t="s">
        <v>547</v>
      </c>
      <c r="E3634" s="1">
        <v>42330</v>
      </c>
      <c r="F3634" s="1">
        <v>42335</v>
      </c>
      <c r="G3634" t="s">
        <v>22</v>
      </c>
      <c r="H3634" s="6">
        <v>55.103999999999999</v>
      </c>
      <c r="I3634">
        <v>6</v>
      </c>
      <c r="J3634">
        <v>0.2</v>
      </c>
      <c r="K3634" s="6">
        <v>18.5976</v>
      </c>
      <c r="L3634">
        <f>YEAR(Table1[[#This Row],[Ship Date]])</f>
        <v>2015</v>
      </c>
      <c r="M3634" t="str">
        <f>TEXT(Table1[[#This Row],[Ship Date]],"mmm")</f>
        <v>Nov</v>
      </c>
      <c r="N3634">
        <f>ROUNDUP(MONTH(Table1[[#This Row],[Ship Date]])/3,0)</f>
        <v>4</v>
      </c>
    </row>
    <row r="3635" spans="1:14" x14ac:dyDescent="0.3">
      <c r="A3635">
        <v>3651</v>
      </c>
      <c r="B3635" t="s">
        <v>4092</v>
      </c>
      <c r="C3635" t="s">
        <v>915</v>
      </c>
      <c r="D3635" t="s">
        <v>4093</v>
      </c>
      <c r="E3635" s="1">
        <v>43078</v>
      </c>
      <c r="F3635" s="1">
        <v>43080</v>
      </c>
      <c r="G3635" t="s">
        <v>14</v>
      </c>
      <c r="H3635" s="6">
        <v>104.88</v>
      </c>
      <c r="I3635">
        <v>6</v>
      </c>
      <c r="J3635">
        <v>0</v>
      </c>
      <c r="K3635" s="6">
        <v>41.951999999999998</v>
      </c>
      <c r="L3635">
        <f>YEAR(Table1[[#This Row],[Ship Date]])</f>
        <v>2017</v>
      </c>
      <c r="M3635" t="str">
        <f>TEXT(Table1[[#This Row],[Ship Date]],"mmm")</f>
        <v>Dec</v>
      </c>
      <c r="N3635">
        <f>ROUNDUP(MONTH(Table1[[#This Row],[Ship Date]])/3,0)</f>
        <v>4</v>
      </c>
    </row>
    <row r="3636" spans="1:14" x14ac:dyDescent="0.3">
      <c r="A3636">
        <v>3652</v>
      </c>
      <c r="B3636" t="s">
        <v>4092</v>
      </c>
      <c r="C3636" t="s">
        <v>915</v>
      </c>
      <c r="D3636" t="s">
        <v>1963</v>
      </c>
      <c r="E3636" s="1">
        <v>43078</v>
      </c>
      <c r="F3636" s="1">
        <v>43080</v>
      </c>
      <c r="G3636" t="s">
        <v>14</v>
      </c>
      <c r="H3636" s="6">
        <v>34.700000000000003</v>
      </c>
      <c r="I3636">
        <v>5</v>
      </c>
      <c r="J3636">
        <v>0</v>
      </c>
      <c r="K3636" s="6">
        <v>12.492000000000001</v>
      </c>
      <c r="L3636">
        <f>YEAR(Table1[[#This Row],[Ship Date]])</f>
        <v>2017</v>
      </c>
      <c r="M3636" t="str">
        <f>TEXT(Table1[[#This Row],[Ship Date]],"mmm")</f>
        <v>Dec</v>
      </c>
      <c r="N3636">
        <f>ROUNDUP(MONTH(Table1[[#This Row],[Ship Date]])/3,0)</f>
        <v>4</v>
      </c>
    </row>
    <row r="3637" spans="1:14" x14ac:dyDescent="0.3">
      <c r="A3637">
        <v>3653</v>
      </c>
      <c r="B3637" t="s">
        <v>4092</v>
      </c>
      <c r="C3637" t="s">
        <v>915</v>
      </c>
      <c r="D3637" t="s">
        <v>1394</v>
      </c>
      <c r="E3637" s="1">
        <v>43078</v>
      </c>
      <c r="F3637" s="1">
        <v>43080</v>
      </c>
      <c r="G3637" t="s">
        <v>14</v>
      </c>
      <c r="H3637" s="6">
        <v>33.72</v>
      </c>
      <c r="I3637">
        <v>4</v>
      </c>
      <c r="J3637">
        <v>0</v>
      </c>
      <c r="K3637" s="6">
        <v>15.511200000000001</v>
      </c>
      <c r="L3637">
        <f>YEAR(Table1[[#This Row],[Ship Date]])</f>
        <v>2017</v>
      </c>
      <c r="M3637" t="str">
        <f>TEXT(Table1[[#This Row],[Ship Date]],"mmm")</f>
        <v>Dec</v>
      </c>
      <c r="N3637">
        <f>ROUNDUP(MONTH(Table1[[#This Row],[Ship Date]])/3,0)</f>
        <v>4</v>
      </c>
    </row>
    <row r="3638" spans="1:14" x14ac:dyDescent="0.3">
      <c r="A3638">
        <v>3654</v>
      </c>
      <c r="B3638" t="s">
        <v>4092</v>
      </c>
      <c r="C3638" t="s">
        <v>915</v>
      </c>
      <c r="D3638" t="s">
        <v>1730</v>
      </c>
      <c r="E3638" s="1">
        <v>43078</v>
      </c>
      <c r="F3638" s="1">
        <v>43080</v>
      </c>
      <c r="G3638" t="s">
        <v>14</v>
      </c>
      <c r="H3638" s="6">
        <v>14.94</v>
      </c>
      <c r="I3638">
        <v>3</v>
      </c>
      <c r="J3638">
        <v>0</v>
      </c>
      <c r="K3638" s="6">
        <v>7.0217999999999998</v>
      </c>
      <c r="L3638">
        <f>YEAR(Table1[[#This Row],[Ship Date]])</f>
        <v>2017</v>
      </c>
      <c r="M3638" t="str">
        <f>TEXT(Table1[[#This Row],[Ship Date]],"mmm")</f>
        <v>Dec</v>
      </c>
      <c r="N3638">
        <f>ROUNDUP(MONTH(Table1[[#This Row],[Ship Date]])/3,0)</f>
        <v>4</v>
      </c>
    </row>
    <row r="3639" spans="1:14" x14ac:dyDescent="0.3">
      <c r="A3639">
        <v>3655</v>
      </c>
      <c r="B3639" t="s">
        <v>4094</v>
      </c>
      <c r="C3639" t="s">
        <v>982</v>
      </c>
      <c r="D3639" t="s">
        <v>1130</v>
      </c>
      <c r="E3639" s="1">
        <v>42978</v>
      </c>
      <c r="F3639" s="1">
        <v>42983</v>
      </c>
      <c r="G3639" t="s">
        <v>22</v>
      </c>
      <c r="H3639" s="6">
        <v>638.73</v>
      </c>
      <c r="I3639">
        <v>9</v>
      </c>
      <c r="J3639">
        <v>0</v>
      </c>
      <c r="K3639" s="6">
        <v>166.06979999999999</v>
      </c>
      <c r="L3639">
        <f>YEAR(Table1[[#This Row],[Ship Date]])</f>
        <v>2017</v>
      </c>
      <c r="M3639" t="str">
        <f>TEXT(Table1[[#This Row],[Ship Date]],"mmm")</f>
        <v>Sep</v>
      </c>
      <c r="N3639">
        <f>ROUNDUP(MONTH(Table1[[#This Row],[Ship Date]])/3,0)</f>
        <v>3</v>
      </c>
    </row>
    <row r="3640" spans="1:14" x14ac:dyDescent="0.3">
      <c r="A3640">
        <v>3656</v>
      </c>
      <c r="B3640" t="s">
        <v>4095</v>
      </c>
      <c r="C3640" t="s">
        <v>1273</v>
      </c>
      <c r="D3640" t="s">
        <v>2308</v>
      </c>
      <c r="E3640" s="1">
        <v>42849</v>
      </c>
      <c r="F3640" s="1">
        <v>42855</v>
      </c>
      <c r="G3640" t="s">
        <v>22</v>
      </c>
      <c r="H3640" s="6">
        <v>113.568</v>
      </c>
      <c r="I3640">
        <v>2</v>
      </c>
      <c r="J3640">
        <v>0.2</v>
      </c>
      <c r="K3640" s="6">
        <v>-21.294</v>
      </c>
      <c r="L3640">
        <f>YEAR(Table1[[#This Row],[Ship Date]])</f>
        <v>2017</v>
      </c>
      <c r="M3640" t="str">
        <f>TEXT(Table1[[#This Row],[Ship Date]],"mmm")</f>
        <v>Apr</v>
      </c>
      <c r="N3640">
        <f>ROUNDUP(MONTH(Table1[[#This Row],[Ship Date]])/3,0)</f>
        <v>2</v>
      </c>
    </row>
    <row r="3641" spans="1:14" x14ac:dyDescent="0.3">
      <c r="A3641">
        <v>3657</v>
      </c>
      <c r="B3641" t="s">
        <v>4096</v>
      </c>
      <c r="C3641" t="s">
        <v>2952</v>
      </c>
      <c r="D3641" t="s">
        <v>4097</v>
      </c>
      <c r="E3641" s="1">
        <v>42986</v>
      </c>
      <c r="F3641" s="1">
        <v>42992</v>
      </c>
      <c r="G3641" t="s">
        <v>22</v>
      </c>
      <c r="H3641" s="6">
        <v>9.0960000000000001</v>
      </c>
      <c r="I3641">
        <v>1</v>
      </c>
      <c r="J3641">
        <v>0.2</v>
      </c>
      <c r="K3641" s="6">
        <v>1.7055</v>
      </c>
      <c r="L3641">
        <f>YEAR(Table1[[#This Row],[Ship Date]])</f>
        <v>2017</v>
      </c>
      <c r="M3641" t="str">
        <f>TEXT(Table1[[#This Row],[Ship Date]],"mmm")</f>
        <v>Sep</v>
      </c>
      <c r="N3641">
        <f>ROUNDUP(MONTH(Table1[[#This Row],[Ship Date]])/3,0)</f>
        <v>3</v>
      </c>
    </row>
    <row r="3642" spans="1:14" x14ac:dyDescent="0.3">
      <c r="A3642">
        <v>3658</v>
      </c>
      <c r="B3642" t="s">
        <v>4098</v>
      </c>
      <c r="C3642" t="s">
        <v>2299</v>
      </c>
      <c r="D3642" t="s">
        <v>282</v>
      </c>
      <c r="E3642" s="1">
        <v>42075</v>
      </c>
      <c r="F3642" s="1">
        <v>42080</v>
      </c>
      <c r="G3642" t="s">
        <v>22</v>
      </c>
      <c r="H3642" s="6">
        <v>8.6880000000000006</v>
      </c>
      <c r="I3642">
        <v>3</v>
      </c>
      <c r="J3642">
        <v>0.2</v>
      </c>
      <c r="K3642" s="6">
        <v>2.9321999999999999</v>
      </c>
      <c r="L3642">
        <f>YEAR(Table1[[#This Row],[Ship Date]])</f>
        <v>2015</v>
      </c>
      <c r="M3642" t="str">
        <f>TEXT(Table1[[#This Row],[Ship Date]],"mmm")</f>
        <v>Mar</v>
      </c>
      <c r="N3642">
        <f>ROUNDUP(MONTH(Table1[[#This Row],[Ship Date]])/3,0)</f>
        <v>1</v>
      </c>
    </row>
    <row r="3643" spans="1:14" x14ac:dyDescent="0.3">
      <c r="A3643">
        <v>3659</v>
      </c>
      <c r="B3643" t="s">
        <v>4098</v>
      </c>
      <c r="C3643" t="s">
        <v>2299</v>
      </c>
      <c r="D3643" t="s">
        <v>160</v>
      </c>
      <c r="E3643" s="1">
        <v>42075</v>
      </c>
      <c r="F3643" s="1">
        <v>42080</v>
      </c>
      <c r="G3643" t="s">
        <v>22</v>
      </c>
      <c r="H3643" s="6">
        <v>30.88</v>
      </c>
      <c r="I3643">
        <v>4</v>
      </c>
      <c r="J3643">
        <v>0.2</v>
      </c>
      <c r="K3643" s="6">
        <v>3.86</v>
      </c>
      <c r="L3643">
        <f>YEAR(Table1[[#This Row],[Ship Date]])</f>
        <v>2015</v>
      </c>
      <c r="M3643" t="str">
        <f>TEXT(Table1[[#This Row],[Ship Date]],"mmm")</f>
        <v>Mar</v>
      </c>
      <c r="N3643">
        <f>ROUNDUP(MONTH(Table1[[#This Row],[Ship Date]])/3,0)</f>
        <v>1</v>
      </c>
    </row>
    <row r="3644" spans="1:14" x14ac:dyDescent="0.3">
      <c r="A3644">
        <v>3660</v>
      </c>
      <c r="B3644" t="s">
        <v>4098</v>
      </c>
      <c r="C3644" t="s">
        <v>2299</v>
      </c>
      <c r="D3644" t="s">
        <v>4099</v>
      </c>
      <c r="E3644" s="1">
        <v>42075</v>
      </c>
      <c r="F3644" s="1">
        <v>42080</v>
      </c>
      <c r="G3644" t="s">
        <v>22</v>
      </c>
      <c r="H3644" s="6">
        <v>6.4080000000000004</v>
      </c>
      <c r="I3644">
        <v>3</v>
      </c>
      <c r="J3644">
        <v>0.2</v>
      </c>
      <c r="K3644" s="6">
        <v>1.4418</v>
      </c>
      <c r="L3644">
        <f>YEAR(Table1[[#This Row],[Ship Date]])</f>
        <v>2015</v>
      </c>
      <c r="M3644" t="str">
        <f>TEXT(Table1[[#This Row],[Ship Date]],"mmm")</f>
        <v>Mar</v>
      </c>
      <c r="N3644">
        <f>ROUNDUP(MONTH(Table1[[#This Row],[Ship Date]])/3,0)</f>
        <v>1</v>
      </c>
    </row>
    <row r="3645" spans="1:14" x14ac:dyDescent="0.3">
      <c r="A3645">
        <v>3661</v>
      </c>
      <c r="B3645" t="s">
        <v>4100</v>
      </c>
      <c r="C3645" t="s">
        <v>3740</v>
      </c>
      <c r="D3645" t="s">
        <v>4101</v>
      </c>
      <c r="E3645" s="1">
        <v>42569</v>
      </c>
      <c r="F3645" s="1">
        <v>42574</v>
      </c>
      <c r="G3645" t="s">
        <v>22</v>
      </c>
      <c r="H3645" s="6">
        <v>33.799999999999997</v>
      </c>
      <c r="I3645">
        <v>5</v>
      </c>
      <c r="J3645">
        <v>0.2</v>
      </c>
      <c r="K3645" s="6">
        <v>4.2249999999999996</v>
      </c>
      <c r="L3645">
        <f>YEAR(Table1[[#This Row],[Ship Date]])</f>
        <v>2016</v>
      </c>
      <c r="M3645" t="str">
        <f>TEXT(Table1[[#This Row],[Ship Date]],"mmm")</f>
        <v>Jul</v>
      </c>
      <c r="N3645">
        <f>ROUNDUP(MONTH(Table1[[#This Row],[Ship Date]])/3,0)</f>
        <v>3</v>
      </c>
    </row>
    <row r="3646" spans="1:14" x14ac:dyDescent="0.3">
      <c r="A3646">
        <v>3662</v>
      </c>
      <c r="B3646" t="s">
        <v>4102</v>
      </c>
      <c r="C3646" t="s">
        <v>1502</v>
      </c>
      <c r="D3646" t="s">
        <v>4032</v>
      </c>
      <c r="E3646" s="1">
        <v>42534</v>
      </c>
      <c r="F3646" s="1">
        <v>42536</v>
      </c>
      <c r="G3646" t="s">
        <v>14</v>
      </c>
      <c r="H3646" s="6">
        <v>377.97</v>
      </c>
      <c r="I3646">
        <v>3</v>
      </c>
      <c r="J3646">
        <v>0</v>
      </c>
      <c r="K3646" s="6">
        <v>94.492500000000007</v>
      </c>
      <c r="L3646">
        <f>YEAR(Table1[[#This Row],[Ship Date]])</f>
        <v>2016</v>
      </c>
      <c r="M3646" t="str">
        <f>TEXT(Table1[[#This Row],[Ship Date]],"mmm")</f>
        <v>Jun</v>
      </c>
      <c r="N3646">
        <f>ROUNDUP(MONTH(Table1[[#This Row],[Ship Date]])/3,0)</f>
        <v>2</v>
      </c>
    </row>
    <row r="3647" spans="1:14" x14ac:dyDescent="0.3">
      <c r="A3647">
        <v>3663</v>
      </c>
      <c r="B3647" t="s">
        <v>4103</v>
      </c>
      <c r="C3647" t="s">
        <v>367</v>
      </c>
      <c r="D3647" t="s">
        <v>2489</v>
      </c>
      <c r="E3647" s="1">
        <v>42919</v>
      </c>
      <c r="F3647" s="1">
        <v>42925</v>
      </c>
      <c r="G3647" t="s">
        <v>22</v>
      </c>
      <c r="H3647" s="6">
        <v>258.89999999999998</v>
      </c>
      <c r="I3647">
        <v>10</v>
      </c>
      <c r="J3647">
        <v>0</v>
      </c>
      <c r="K3647" s="6">
        <v>93.203999999999994</v>
      </c>
      <c r="L3647">
        <f>YEAR(Table1[[#This Row],[Ship Date]])</f>
        <v>2017</v>
      </c>
      <c r="M3647" t="str">
        <f>TEXT(Table1[[#This Row],[Ship Date]],"mmm")</f>
        <v>Jul</v>
      </c>
      <c r="N3647">
        <f>ROUNDUP(MONTH(Table1[[#This Row],[Ship Date]])/3,0)</f>
        <v>3</v>
      </c>
    </row>
    <row r="3648" spans="1:14" x14ac:dyDescent="0.3">
      <c r="A3648">
        <v>3664</v>
      </c>
      <c r="B3648" t="s">
        <v>4103</v>
      </c>
      <c r="C3648" t="s">
        <v>367</v>
      </c>
      <c r="D3648" t="s">
        <v>632</v>
      </c>
      <c r="E3648" s="1">
        <v>42919</v>
      </c>
      <c r="F3648" s="1">
        <v>42925</v>
      </c>
      <c r="G3648" t="s">
        <v>22</v>
      </c>
      <c r="H3648" s="6">
        <v>24.56</v>
      </c>
      <c r="I3648">
        <v>2</v>
      </c>
      <c r="J3648">
        <v>0</v>
      </c>
      <c r="K3648" s="6">
        <v>11.543200000000001</v>
      </c>
      <c r="L3648">
        <f>YEAR(Table1[[#This Row],[Ship Date]])</f>
        <v>2017</v>
      </c>
      <c r="M3648" t="str">
        <f>TEXT(Table1[[#This Row],[Ship Date]],"mmm")</f>
        <v>Jul</v>
      </c>
      <c r="N3648">
        <f>ROUNDUP(MONTH(Table1[[#This Row],[Ship Date]])/3,0)</f>
        <v>3</v>
      </c>
    </row>
    <row r="3649" spans="1:14" x14ac:dyDescent="0.3">
      <c r="A3649">
        <v>3665</v>
      </c>
      <c r="B3649" t="s">
        <v>4104</v>
      </c>
      <c r="C3649" t="s">
        <v>3203</v>
      </c>
      <c r="D3649" t="s">
        <v>1323</v>
      </c>
      <c r="E3649" s="1">
        <v>41981</v>
      </c>
      <c r="F3649" s="1">
        <v>41986</v>
      </c>
      <c r="G3649" t="s">
        <v>22</v>
      </c>
      <c r="H3649" s="6">
        <v>27.888000000000002</v>
      </c>
      <c r="I3649">
        <v>7</v>
      </c>
      <c r="J3649">
        <v>0.2</v>
      </c>
      <c r="K3649" s="6">
        <v>9.0635999999999992</v>
      </c>
      <c r="L3649">
        <f>YEAR(Table1[[#This Row],[Ship Date]])</f>
        <v>2014</v>
      </c>
      <c r="M3649" t="str">
        <f>TEXT(Table1[[#This Row],[Ship Date]],"mmm")</f>
        <v>Dec</v>
      </c>
      <c r="N3649">
        <f>ROUNDUP(MONTH(Table1[[#This Row],[Ship Date]])/3,0)</f>
        <v>4</v>
      </c>
    </row>
    <row r="3650" spans="1:14" x14ac:dyDescent="0.3">
      <c r="A3650">
        <v>3666</v>
      </c>
      <c r="B3650" t="s">
        <v>4104</v>
      </c>
      <c r="C3650" t="s">
        <v>3203</v>
      </c>
      <c r="D3650" t="s">
        <v>1316</v>
      </c>
      <c r="E3650" s="1">
        <v>41981</v>
      </c>
      <c r="F3650" s="1">
        <v>41986</v>
      </c>
      <c r="G3650" t="s">
        <v>22</v>
      </c>
      <c r="H3650" s="6">
        <v>6.4560000000000004</v>
      </c>
      <c r="I3650">
        <v>4</v>
      </c>
      <c r="J3650">
        <v>0.7</v>
      </c>
      <c r="K3650" s="6">
        <v>-4.5191999999999997</v>
      </c>
      <c r="L3650">
        <f>YEAR(Table1[[#This Row],[Ship Date]])</f>
        <v>2014</v>
      </c>
      <c r="M3650" t="str">
        <f>TEXT(Table1[[#This Row],[Ship Date]],"mmm")</f>
        <v>Dec</v>
      </c>
      <c r="N3650">
        <f>ROUNDUP(MONTH(Table1[[#This Row],[Ship Date]])/3,0)</f>
        <v>4</v>
      </c>
    </row>
    <row r="3651" spans="1:14" x14ac:dyDescent="0.3">
      <c r="A3651">
        <v>3667</v>
      </c>
      <c r="B3651" t="s">
        <v>4104</v>
      </c>
      <c r="C3651" t="s">
        <v>3203</v>
      </c>
      <c r="D3651" t="s">
        <v>3822</v>
      </c>
      <c r="E3651" s="1">
        <v>41981</v>
      </c>
      <c r="F3651" s="1">
        <v>41986</v>
      </c>
      <c r="G3651" t="s">
        <v>22</v>
      </c>
      <c r="H3651" s="6">
        <v>52.68</v>
      </c>
      <c r="I3651">
        <v>3</v>
      </c>
      <c r="J3651">
        <v>0.2</v>
      </c>
      <c r="K3651" s="6">
        <v>19.754999999999999</v>
      </c>
      <c r="L3651">
        <f>YEAR(Table1[[#This Row],[Ship Date]])</f>
        <v>2014</v>
      </c>
      <c r="M3651" t="str">
        <f>TEXT(Table1[[#This Row],[Ship Date]],"mmm")</f>
        <v>Dec</v>
      </c>
      <c r="N3651">
        <f>ROUNDUP(MONTH(Table1[[#This Row],[Ship Date]])/3,0)</f>
        <v>4</v>
      </c>
    </row>
    <row r="3652" spans="1:14" x14ac:dyDescent="0.3">
      <c r="A3652">
        <v>3668</v>
      </c>
      <c r="B3652" t="s">
        <v>4104</v>
      </c>
      <c r="C3652" t="s">
        <v>3203</v>
      </c>
      <c r="D3652" t="s">
        <v>4105</v>
      </c>
      <c r="E3652" s="1">
        <v>41981</v>
      </c>
      <c r="F3652" s="1">
        <v>41986</v>
      </c>
      <c r="G3652" t="s">
        <v>22</v>
      </c>
      <c r="H3652" s="6">
        <v>13.88</v>
      </c>
      <c r="I3652">
        <v>5</v>
      </c>
      <c r="J3652">
        <v>0.2</v>
      </c>
      <c r="K3652" s="6">
        <v>-2.6025</v>
      </c>
      <c r="L3652">
        <f>YEAR(Table1[[#This Row],[Ship Date]])</f>
        <v>2014</v>
      </c>
      <c r="M3652" t="str">
        <f>TEXT(Table1[[#This Row],[Ship Date]],"mmm")</f>
        <v>Dec</v>
      </c>
      <c r="N3652">
        <f>ROUNDUP(MONTH(Table1[[#This Row],[Ship Date]])/3,0)</f>
        <v>4</v>
      </c>
    </row>
    <row r="3653" spans="1:14" x14ac:dyDescent="0.3">
      <c r="A3653">
        <v>3669</v>
      </c>
      <c r="B3653" t="s">
        <v>4104</v>
      </c>
      <c r="C3653" t="s">
        <v>3203</v>
      </c>
      <c r="D3653" t="s">
        <v>3425</v>
      </c>
      <c r="E3653" s="1">
        <v>41981</v>
      </c>
      <c r="F3653" s="1">
        <v>41986</v>
      </c>
      <c r="G3653" t="s">
        <v>22</v>
      </c>
      <c r="H3653" s="6">
        <v>103.92</v>
      </c>
      <c r="I3653">
        <v>10</v>
      </c>
      <c r="J3653">
        <v>0.2</v>
      </c>
      <c r="K3653" s="6">
        <v>-18.186</v>
      </c>
      <c r="L3653">
        <f>YEAR(Table1[[#This Row],[Ship Date]])</f>
        <v>2014</v>
      </c>
      <c r="M3653" t="str">
        <f>TEXT(Table1[[#This Row],[Ship Date]],"mmm")</f>
        <v>Dec</v>
      </c>
      <c r="N3653">
        <f>ROUNDUP(MONTH(Table1[[#This Row],[Ship Date]])/3,0)</f>
        <v>4</v>
      </c>
    </row>
    <row r="3654" spans="1:14" x14ac:dyDescent="0.3">
      <c r="A3654">
        <v>3670</v>
      </c>
      <c r="B3654" t="s">
        <v>4104</v>
      </c>
      <c r="C3654" t="s">
        <v>3203</v>
      </c>
      <c r="D3654" t="s">
        <v>4106</v>
      </c>
      <c r="E3654" s="1">
        <v>41981</v>
      </c>
      <c r="F3654" s="1">
        <v>41986</v>
      </c>
      <c r="G3654" t="s">
        <v>22</v>
      </c>
      <c r="H3654" s="6">
        <v>11.52</v>
      </c>
      <c r="I3654">
        <v>5</v>
      </c>
      <c r="J3654">
        <v>0.2</v>
      </c>
      <c r="K3654" s="6">
        <v>3.7440000000000002</v>
      </c>
      <c r="L3654">
        <f>YEAR(Table1[[#This Row],[Ship Date]])</f>
        <v>2014</v>
      </c>
      <c r="M3654" t="str">
        <f>TEXT(Table1[[#This Row],[Ship Date]],"mmm")</f>
        <v>Dec</v>
      </c>
      <c r="N3654">
        <f>ROUNDUP(MONTH(Table1[[#This Row],[Ship Date]])/3,0)</f>
        <v>4</v>
      </c>
    </row>
    <row r="3655" spans="1:14" x14ac:dyDescent="0.3">
      <c r="A3655">
        <v>3671</v>
      </c>
      <c r="B3655" t="s">
        <v>4104</v>
      </c>
      <c r="C3655" t="s">
        <v>3203</v>
      </c>
      <c r="D3655" t="s">
        <v>123</v>
      </c>
      <c r="E3655" s="1">
        <v>41981</v>
      </c>
      <c r="F3655" s="1">
        <v>41986</v>
      </c>
      <c r="G3655" t="s">
        <v>22</v>
      </c>
      <c r="H3655" s="6">
        <v>10.368</v>
      </c>
      <c r="I3655">
        <v>2</v>
      </c>
      <c r="J3655">
        <v>0.2</v>
      </c>
      <c r="K3655" s="6">
        <v>3.6288</v>
      </c>
      <c r="L3655">
        <f>YEAR(Table1[[#This Row],[Ship Date]])</f>
        <v>2014</v>
      </c>
      <c r="M3655" t="str">
        <f>TEXT(Table1[[#This Row],[Ship Date]],"mmm")</f>
        <v>Dec</v>
      </c>
      <c r="N3655">
        <f>ROUNDUP(MONTH(Table1[[#This Row],[Ship Date]])/3,0)</f>
        <v>4</v>
      </c>
    </row>
    <row r="3656" spans="1:14" x14ac:dyDescent="0.3">
      <c r="A3656">
        <v>3672</v>
      </c>
      <c r="B3656" t="s">
        <v>4104</v>
      </c>
      <c r="C3656" t="s">
        <v>3203</v>
      </c>
      <c r="D3656" t="s">
        <v>4107</v>
      </c>
      <c r="E3656" s="1">
        <v>41981</v>
      </c>
      <c r="F3656" s="1">
        <v>41986</v>
      </c>
      <c r="G3656" t="s">
        <v>22</v>
      </c>
      <c r="H3656" s="6">
        <v>39.072000000000003</v>
      </c>
      <c r="I3656">
        <v>3</v>
      </c>
      <c r="J3656">
        <v>0.2</v>
      </c>
      <c r="K3656" s="6">
        <v>2.9304000000000001</v>
      </c>
      <c r="L3656">
        <f>YEAR(Table1[[#This Row],[Ship Date]])</f>
        <v>2014</v>
      </c>
      <c r="M3656" t="str">
        <f>TEXT(Table1[[#This Row],[Ship Date]],"mmm")</f>
        <v>Dec</v>
      </c>
      <c r="N3656">
        <f>ROUNDUP(MONTH(Table1[[#This Row],[Ship Date]])/3,0)</f>
        <v>4</v>
      </c>
    </row>
    <row r="3657" spans="1:14" x14ac:dyDescent="0.3">
      <c r="A3657">
        <v>3673</v>
      </c>
      <c r="B3657" t="s">
        <v>4108</v>
      </c>
      <c r="C3657" t="s">
        <v>1134</v>
      </c>
      <c r="D3657" t="s">
        <v>3674</v>
      </c>
      <c r="E3657" s="1">
        <v>42468</v>
      </c>
      <c r="F3657" s="1">
        <v>42474</v>
      </c>
      <c r="G3657" t="s">
        <v>22</v>
      </c>
      <c r="H3657" s="6">
        <v>8.8719999999999999</v>
      </c>
      <c r="I3657">
        <v>1</v>
      </c>
      <c r="J3657">
        <v>0.2</v>
      </c>
      <c r="K3657" s="6">
        <v>3.2161</v>
      </c>
      <c r="L3657">
        <f>YEAR(Table1[[#This Row],[Ship Date]])</f>
        <v>2016</v>
      </c>
      <c r="M3657" t="str">
        <f>TEXT(Table1[[#This Row],[Ship Date]],"mmm")</f>
        <v>Apr</v>
      </c>
      <c r="N3657">
        <f>ROUNDUP(MONTH(Table1[[#This Row],[Ship Date]])/3,0)</f>
        <v>2</v>
      </c>
    </row>
    <row r="3658" spans="1:14" x14ac:dyDescent="0.3">
      <c r="A3658">
        <v>3674</v>
      </c>
      <c r="B3658" t="s">
        <v>4108</v>
      </c>
      <c r="C3658" t="s">
        <v>1134</v>
      </c>
      <c r="D3658" t="s">
        <v>2398</v>
      </c>
      <c r="E3658" s="1">
        <v>42468</v>
      </c>
      <c r="F3658" s="1">
        <v>42474</v>
      </c>
      <c r="G3658" t="s">
        <v>22</v>
      </c>
      <c r="H3658" s="6">
        <v>121.104</v>
      </c>
      <c r="I3658">
        <v>6</v>
      </c>
      <c r="J3658">
        <v>0.7</v>
      </c>
      <c r="K3658" s="6">
        <v>-100.92</v>
      </c>
      <c r="L3658">
        <f>YEAR(Table1[[#This Row],[Ship Date]])</f>
        <v>2016</v>
      </c>
      <c r="M3658" t="str">
        <f>TEXT(Table1[[#This Row],[Ship Date]],"mmm")</f>
        <v>Apr</v>
      </c>
      <c r="N3658">
        <f>ROUNDUP(MONTH(Table1[[#This Row],[Ship Date]])/3,0)</f>
        <v>2</v>
      </c>
    </row>
    <row r="3659" spans="1:14" x14ac:dyDescent="0.3">
      <c r="A3659">
        <v>3675</v>
      </c>
      <c r="B3659" t="s">
        <v>4109</v>
      </c>
      <c r="C3659" t="s">
        <v>2944</v>
      </c>
      <c r="D3659" t="s">
        <v>2740</v>
      </c>
      <c r="E3659" s="1">
        <v>43045</v>
      </c>
      <c r="F3659" s="1">
        <v>43050</v>
      </c>
      <c r="G3659" t="s">
        <v>22</v>
      </c>
      <c r="H3659" s="6">
        <v>127.372</v>
      </c>
      <c r="I3659">
        <v>2</v>
      </c>
      <c r="J3659">
        <v>0.3</v>
      </c>
      <c r="K3659" s="6">
        <v>-30.933199999999999</v>
      </c>
      <c r="L3659">
        <f>YEAR(Table1[[#This Row],[Ship Date]])</f>
        <v>2017</v>
      </c>
      <c r="M3659" t="str">
        <f>TEXT(Table1[[#This Row],[Ship Date]],"mmm")</f>
        <v>Nov</v>
      </c>
      <c r="N3659">
        <f>ROUNDUP(MONTH(Table1[[#This Row],[Ship Date]])/3,0)</f>
        <v>4</v>
      </c>
    </row>
    <row r="3660" spans="1:14" x14ac:dyDescent="0.3">
      <c r="A3660">
        <v>3676</v>
      </c>
      <c r="B3660" t="s">
        <v>4109</v>
      </c>
      <c r="C3660" t="s">
        <v>2944</v>
      </c>
      <c r="D3660" t="s">
        <v>740</v>
      </c>
      <c r="E3660" s="1">
        <v>43045</v>
      </c>
      <c r="F3660" s="1">
        <v>43050</v>
      </c>
      <c r="G3660" t="s">
        <v>22</v>
      </c>
      <c r="H3660" s="6">
        <v>47.951999999999998</v>
      </c>
      <c r="I3660">
        <v>3</v>
      </c>
      <c r="J3660">
        <v>0.2</v>
      </c>
      <c r="K3660" s="6">
        <v>16.183800000000002</v>
      </c>
      <c r="L3660">
        <f>YEAR(Table1[[#This Row],[Ship Date]])</f>
        <v>2017</v>
      </c>
      <c r="M3660" t="str">
        <f>TEXT(Table1[[#This Row],[Ship Date]],"mmm")</f>
        <v>Nov</v>
      </c>
      <c r="N3660">
        <f>ROUNDUP(MONTH(Table1[[#This Row],[Ship Date]])/3,0)</f>
        <v>4</v>
      </c>
    </row>
    <row r="3661" spans="1:14" x14ac:dyDescent="0.3">
      <c r="A3661">
        <v>3677</v>
      </c>
      <c r="B3661" t="s">
        <v>4110</v>
      </c>
      <c r="C3661" t="s">
        <v>2955</v>
      </c>
      <c r="D3661" t="s">
        <v>1333</v>
      </c>
      <c r="E3661" s="1">
        <v>42343</v>
      </c>
      <c r="F3661" s="1">
        <v>42347</v>
      </c>
      <c r="G3661" t="s">
        <v>22</v>
      </c>
      <c r="H3661" s="6">
        <v>44.46</v>
      </c>
      <c r="I3661">
        <v>2</v>
      </c>
      <c r="J3661">
        <v>0</v>
      </c>
      <c r="K3661" s="6">
        <v>14.671799999999999</v>
      </c>
      <c r="L3661">
        <f>YEAR(Table1[[#This Row],[Ship Date]])</f>
        <v>2015</v>
      </c>
      <c r="M3661" t="str">
        <f>TEXT(Table1[[#This Row],[Ship Date]],"mmm")</f>
        <v>Dec</v>
      </c>
      <c r="N3661">
        <f>ROUNDUP(MONTH(Table1[[#This Row],[Ship Date]])/3,0)</f>
        <v>4</v>
      </c>
    </row>
    <row r="3662" spans="1:14" x14ac:dyDescent="0.3">
      <c r="A3662">
        <v>3678</v>
      </c>
      <c r="B3662" t="s">
        <v>4111</v>
      </c>
      <c r="C3662" t="s">
        <v>2564</v>
      </c>
      <c r="D3662" t="s">
        <v>3474</v>
      </c>
      <c r="E3662" s="1">
        <v>42194</v>
      </c>
      <c r="F3662" s="1">
        <v>42199</v>
      </c>
      <c r="G3662" t="s">
        <v>22</v>
      </c>
      <c r="H3662" s="6">
        <v>15.8</v>
      </c>
      <c r="I3662">
        <v>4</v>
      </c>
      <c r="J3662">
        <v>0</v>
      </c>
      <c r="K3662" s="6">
        <v>5.056</v>
      </c>
      <c r="L3662">
        <f>YEAR(Table1[[#This Row],[Ship Date]])</f>
        <v>2015</v>
      </c>
      <c r="M3662" t="str">
        <f>TEXT(Table1[[#This Row],[Ship Date]],"mmm")</f>
        <v>Jul</v>
      </c>
      <c r="N3662">
        <f>ROUNDUP(MONTH(Table1[[#This Row],[Ship Date]])/3,0)</f>
        <v>3</v>
      </c>
    </row>
    <row r="3663" spans="1:14" x14ac:dyDescent="0.3">
      <c r="A3663">
        <v>3679</v>
      </c>
      <c r="B3663" t="s">
        <v>4111</v>
      </c>
      <c r="C3663" t="s">
        <v>2564</v>
      </c>
      <c r="D3663" t="s">
        <v>3866</v>
      </c>
      <c r="E3663" s="1">
        <v>42194</v>
      </c>
      <c r="F3663" s="1">
        <v>42199</v>
      </c>
      <c r="G3663" t="s">
        <v>22</v>
      </c>
      <c r="H3663" s="6">
        <v>464.97</v>
      </c>
      <c r="I3663">
        <v>3</v>
      </c>
      <c r="J3663">
        <v>0</v>
      </c>
      <c r="K3663" s="6">
        <v>209.23650000000001</v>
      </c>
      <c r="L3663">
        <f>YEAR(Table1[[#This Row],[Ship Date]])</f>
        <v>2015</v>
      </c>
      <c r="M3663" t="str">
        <f>TEXT(Table1[[#This Row],[Ship Date]],"mmm")</f>
        <v>Jul</v>
      </c>
      <c r="N3663">
        <f>ROUNDUP(MONTH(Table1[[#This Row],[Ship Date]])/3,0)</f>
        <v>3</v>
      </c>
    </row>
    <row r="3664" spans="1:14" x14ac:dyDescent="0.3">
      <c r="A3664">
        <v>3680</v>
      </c>
      <c r="B3664" t="s">
        <v>4111</v>
      </c>
      <c r="C3664" t="s">
        <v>2564</v>
      </c>
      <c r="D3664" t="s">
        <v>545</v>
      </c>
      <c r="E3664" s="1">
        <v>42194</v>
      </c>
      <c r="F3664" s="1">
        <v>42199</v>
      </c>
      <c r="G3664" t="s">
        <v>22</v>
      </c>
      <c r="H3664" s="6">
        <v>181.96</v>
      </c>
      <c r="I3664">
        <v>2</v>
      </c>
      <c r="J3664">
        <v>0</v>
      </c>
      <c r="K3664" s="6">
        <v>20.015599999999999</v>
      </c>
      <c r="L3664">
        <f>YEAR(Table1[[#This Row],[Ship Date]])</f>
        <v>2015</v>
      </c>
      <c r="M3664" t="str">
        <f>TEXT(Table1[[#This Row],[Ship Date]],"mmm")</f>
        <v>Jul</v>
      </c>
      <c r="N3664">
        <f>ROUNDUP(MONTH(Table1[[#This Row],[Ship Date]])/3,0)</f>
        <v>3</v>
      </c>
    </row>
    <row r="3665" spans="1:14" x14ac:dyDescent="0.3">
      <c r="A3665">
        <v>3681</v>
      </c>
      <c r="B3665" t="s">
        <v>4111</v>
      </c>
      <c r="C3665" t="s">
        <v>2564</v>
      </c>
      <c r="D3665" t="s">
        <v>4112</v>
      </c>
      <c r="E3665" s="1">
        <v>42194</v>
      </c>
      <c r="F3665" s="1">
        <v>42199</v>
      </c>
      <c r="G3665" t="s">
        <v>22</v>
      </c>
      <c r="H3665" s="6">
        <v>12.39</v>
      </c>
      <c r="I3665">
        <v>3</v>
      </c>
      <c r="J3665">
        <v>0</v>
      </c>
      <c r="K3665" s="6">
        <v>5.6993999999999998</v>
      </c>
      <c r="L3665">
        <f>YEAR(Table1[[#This Row],[Ship Date]])</f>
        <v>2015</v>
      </c>
      <c r="M3665" t="str">
        <f>TEXT(Table1[[#This Row],[Ship Date]],"mmm")</f>
        <v>Jul</v>
      </c>
      <c r="N3665">
        <f>ROUNDUP(MONTH(Table1[[#This Row],[Ship Date]])/3,0)</f>
        <v>3</v>
      </c>
    </row>
    <row r="3666" spans="1:14" x14ac:dyDescent="0.3">
      <c r="A3666">
        <v>3682</v>
      </c>
      <c r="B3666" t="s">
        <v>4111</v>
      </c>
      <c r="C3666" t="s">
        <v>2564</v>
      </c>
      <c r="D3666" t="s">
        <v>1939</v>
      </c>
      <c r="E3666" s="1">
        <v>42194</v>
      </c>
      <c r="F3666" s="1">
        <v>42199</v>
      </c>
      <c r="G3666" t="s">
        <v>22</v>
      </c>
      <c r="H3666" s="6">
        <v>84.09</v>
      </c>
      <c r="I3666">
        <v>3</v>
      </c>
      <c r="J3666">
        <v>0</v>
      </c>
      <c r="K3666" s="6">
        <v>42.045000000000002</v>
      </c>
      <c r="L3666">
        <f>YEAR(Table1[[#This Row],[Ship Date]])</f>
        <v>2015</v>
      </c>
      <c r="M3666" t="str">
        <f>TEXT(Table1[[#This Row],[Ship Date]],"mmm")</f>
        <v>Jul</v>
      </c>
      <c r="N3666">
        <f>ROUNDUP(MONTH(Table1[[#This Row],[Ship Date]])/3,0)</f>
        <v>3</v>
      </c>
    </row>
    <row r="3667" spans="1:14" x14ac:dyDescent="0.3">
      <c r="A3667">
        <v>3683</v>
      </c>
      <c r="B3667" t="s">
        <v>4111</v>
      </c>
      <c r="C3667" t="s">
        <v>2564</v>
      </c>
      <c r="D3667" t="s">
        <v>4113</v>
      </c>
      <c r="E3667" s="1">
        <v>42194</v>
      </c>
      <c r="F3667" s="1">
        <v>42199</v>
      </c>
      <c r="G3667" t="s">
        <v>22</v>
      </c>
      <c r="H3667" s="6">
        <v>79.36</v>
      </c>
      <c r="I3667">
        <v>4</v>
      </c>
      <c r="J3667">
        <v>0</v>
      </c>
      <c r="K3667" s="6">
        <v>32.537599999999998</v>
      </c>
      <c r="L3667">
        <f>YEAR(Table1[[#This Row],[Ship Date]])</f>
        <v>2015</v>
      </c>
      <c r="M3667" t="str">
        <f>TEXT(Table1[[#This Row],[Ship Date]],"mmm")</f>
        <v>Jul</v>
      </c>
      <c r="N3667">
        <f>ROUNDUP(MONTH(Table1[[#This Row],[Ship Date]])/3,0)</f>
        <v>3</v>
      </c>
    </row>
    <row r="3668" spans="1:14" x14ac:dyDescent="0.3">
      <c r="A3668">
        <v>3684</v>
      </c>
      <c r="B3668" t="s">
        <v>4111</v>
      </c>
      <c r="C3668" t="s">
        <v>2564</v>
      </c>
      <c r="D3668" t="s">
        <v>1751</v>
      </c>
      <c r="E3668" s="1">
        <v>42194</v>
      </c>
      <c r="F3668" s="1">
        <v>42199</v>
      </c>
      <c r="G3668" t="s">
        <v>22</v>
      </c>
      <c r="H3668" s="6">
        <v>153.36000000000001</v>
      </c>
      <c r="I3668">
        <v>9</v>
      </c>
      <c r="J3668">
        <v>0</v>
      </c>
      <c r="K3668" s="6">
        <v>70.545599999999993</v>
      </c>
      <c r="L3668">
        <f>YEAR(Table1[[#This Row],[Ship Date]])</f>
        <v>2015</v>
      </c>
      <c r="M3668" t="str">
        <f>TEXT(Table1[[#This Row],[Ship Date]],"mmm")</f>
        <v>Jul</v>
      </c>
      <c r="N3668">
        <f>ROUNDUP(MONTH(Table1[[#This Row],[Ship Date]])/3,0)</f>
        <v>3</v>
      </c>
    </row>
    <row r="3669" spans="1:14" x14ac:dyDescent="0.3">
      <c r="A3669">
        <v>3685</v>
      </c>
      <c r="B3669" t="s">
        <v>4111</v>
      </c>
      <c r="C3669" t="s">
        <v>2564</v>
      </c>
      <c r="D3669" t="s">
        <v>65</v>
      </c>
      <c r="E3669" s="1">
        <v>42194</v>
      </c>
      <c r="F3669" s="1">
        <v>42199</v>
      </c>
      <c r="G3669" t="s">
        <v>22</v>
      </c>
      <c r="H3669" s="6">
        <v>43.68</v>
      </c>
      <c r="I3669">
        <v>6</v>
      </c>
      <c r="J3669">
        <v>0</v>
      </c>
      <c r="K3669" s="6">
        <v>21.403199999999998</v>
      </c>
      <c r="L3669">
        <f>YEAR(Table1[[#This Row],[Ship Date]])</f>
        <v>2015</v>
      </c>
      <c r="M3669" t="str">
        <f>TEXT(Table1[[#This Row],[Ship Date]],"mmm")</f>
        <v>Jul</v>
      </c>
      <c r="N3669">
        <f>ROUNDUP(MONTH(Table1[[#This Row],[Ship Date]])/3,0)</f>
        <v>3</v>
      </c>
    </row>
    <row r="3670" spans="1:14" x14ac:dyDescent="0.3">
      <c r="A3670">
        <v>3686</v>
      </c>
      <c r="B3670" t="s">
        <v>4111</v>
      </c>
      <c r="C3670" t="s">
        <v>2564</v>
      </c>
      <c r="D3670" t="s">
        <v>1630</v>
      </c>
      <c r="E3670" s="1">
        <v>42194</v>
      </c>
      <c r="F3670" s="1">
        <v>42199</v>
      </c>
      <c r="G3670" t="s">
        <v>22</v>
      </c>
      <c r="H3670" s="6">
        <v>98.21</v>
      </c>
      <c r="I3670">
        <v>7</v>
      </c>
      <c r="J3670">
        <v>0</v>
      </c>
      <c r="K3670" s="6">
        <v>28.480899999999998</v>
      </c>
      <c r="L3670">
        <f>YEAR(Table1[[#This Row],[Ship Date]])</f>
        <v>2015</v>
      </c>
      <c r="M3670" t="str">
        <f>TEXT(Table1[[#This Row],[Ship Date]],"mmm")</f>
        <v>Jul</v>
      </c>
      <c r="N3670">
        <f>ROUNDUP(MONTH(Table1[[#This Row],[Ship Date]])/3,0)</f>
        <v>3</v>
      </c>
    </row>
    <row r="3671" spans="1:14" x14ac:dyDescent="0.3">
      <c r="A3671">
        <v>3687</v>
      </c>
      <c r="B3671" t="s">
        <v>4114</v>
      </c>
      <c r="C3671" t="s">
        <v>937</v>
      </c>
      <c r="D3671" t="s">
        <v>696</v>
      </c>
      <c r="E3671" s="1">
        <v>42717</v>
      </c>
      <c r="F3671" s="1">
        <v>42723</v>
      </c>
      <c r="G3671" t="s">
        <v>22</v>
      </c>
      <c r="H3671" s="6">
        <v>9.84</v>
      </c>
      <c r="I3671">
        <v>3</v>
      </c>
      <c r="J3671">
        <v>0</v>
      </c>
      <c r="K3671" s="6">
        <v>3.2471999999999999</v>
      </c>
      <c r="L3671">
        <f>YEAR(Table1[[#This Row],[Ship Date]])</f>
        <v>2016</v>
      </c>
      <c r="M3671" t="str">
        <f>TEXT(Table1[[#This Row],[Ship Date]],"mmm")</f>
        <v>Dec</v>
      </c>
      <c r="N3671">
        <f>ROUNDUP(MONTH(Table1[[#This Row],[Ship Date]])/3,0)</f>
        <v>4</v>
      </c>
    </row>
    <row r="3672" spans="1:14" x14ac:dyDescent="0.3">
      <c r="A3672">
        <v>3688</v>
      </c>
      <c r="B3672" t="s">
        <v>4115</v>
      </c>
      <c r="C3672" t="s">
        <v>915</v>
      </c>
      <c r="D3672" t="s">
        <v>614</v>
      </c>
      <c r="E3672" s="1">
        <v>42510</v>
      </c>
      <c r="F3672" s="1">
        <v>42514</v>
      </c>
      <c r="G3672" t="s">
        <v>22</v>
      </c>
      <c r="H3672" s="6">
        <v>2.694</v>
      </c>
      <c r="I3672">
        <v>2</v>
      </c>
      <c r="J3672">
        <v>0.7</v>
      </c>
      <c r="K3672" s="6">
        <v>-2.2450000000000001</v>
      </c>
      <c r="L3672">
        <f>YEAR(Table1[[#This Row],[Ship Date]])</f>
        <v>2016</v>
      </c>
      <c r="M3672" t="str">
        <f>TEXT(Table1[[#This Row],[Ship Date]],"mmm")</f>
        <v>May</v>
      </c>
      <c r="N3672">
        <f>ROUNDUP(MONTH(Table1[[#This Row],[Ship Date]])/3,0)</f>
        <v>2</v>
      </c>
    </row>
    <row r="3673" spans="1:14" x14ac:dyDescent="0.3">
      <c r="A3673">
        <v>3689</v>
      </c>
      <c r="B3673" t="s">
        <v>4116</v>
      </c>
      <c r="C3673" t="s">
        <v>687</v>
      </c>
      <c r="D3673" t="s">
        <v>451</v>
      </c>
      <c r="E3673" s="1">
        <v>42888</v>
      </c>
      <c r="F3673" s="1">
        <v>42891</v>
      </c>
      <c r="G3673" t="s">
        <v>14</v>
      </c>
      <c r="H3673" s="6">
        <v>25.344000000000001</v>
      </c>
      <c r="I3673">
        <v>6</v>
      </c>
      <c r="J3673">
        <v>0.2</v>
      </c>
      <c r="K3673" s="6">
        <v>7.92</v>
      </c>
      <c r="L3673">
        <f>YEAR(Table1[[#This Row],[Ship Date]])</f>
        <v>2017</v>
      </c>
      <c r="M3673" t="str">
        <f>TEXT(Table1[[#This Row],[Ship Date]],"mmm")</f>
        <v>Jun</v>
      </c>
      <c r="N3673">
        <f>ROUNDUP(MONTH(Table1[[#This Row],[Ship Date]])/3,0)</f>
        <v>2</v>
      </c>
    </row>
    <row r="3674" spans="1:14" x14ac:dyDescent="0.3">
      <c r="A3674">
        <v>3690</v>
      </c>
      <c r="B3674" t="s">
        <v>4116</v>
      </c>
      <c r="C3674" t="s">
        <v>687</v>
      </c>
      <c r="D3674" t="s">
        <v>1233</v>
      </c>
      <c r="E3674" s="1">
        <v>42888</v>
      </c>
      <c r="F3674" s="1">
        <v>42891</v>
      </c>
      <c r="G3674" t="s">
        <v>14</v>
      </c>
      <c r="H3674" s="6">
        <v>43.92</v>
      </c>
      <c r="I3674">
        <v>5</v>
      </c>
      <c r="J3674">
        <v>0.2</v>
      </c>
      <c r="K3674" s="6">
        <v>15.920999999999999</v>
      </c>
      <c r="L3674">
        <f>YEAR(Table1[[#This Row],[Ship Date]])</f>
        <v>2017</v>
      </c>
      <c r="M3674" t="str">
        <f>TEXT(Table1[[#This Row],[Ship Date]],"mmm")</f>
        <v>Jun</v>
      </c>
      <c r="N3674">
        <f>ROUNDUP(MONTH(Table1[[#This Row],[Ship Date]])/3,0)</f>
        <v>2</v>
      </c>
    </row>
    <row r="3675" spans="1:14" x14ac:dyDescent="0.3">
      <c r="A3675">
        <v>3691</v>
      </c>
      <c r="B3675" t="s">
        <v>4117</v>
      </c>
      <c r="C3675" t="s">
        <v>590</v>
      </c>
      <c r="D3675" t="s">
        <v>3088</v>
      </c>
      <c r="E3675" s="1">
        <v>42307</v>
      </c>
      <c r="F3675" s="1">
        <v>42310</v>
      </c>
      <c r="G3675" t="s">
        <v>14</v>
      </c>
      <c r="H3675" s="6">
        <v>59.994</v>
      </c>
      <c r="I3675">
        <v>2</v>
      </c>
      <c r="J3675">
        <v>0.7</v>
      </c>
      <c r="K3675" s="6">
        <v>-45.995399999999997</v>
      </c>
      <c r="L3675">
        <f>YEAR(Table1[[#This Row],[Ship Date]])</f>
        <v>2015</v>
      </c>
      <c r="M3675" t="str">
        <f>TEXT(Table1[[#This Row],[Ship Date]],"mmm")</f>
        <v>Nov</v>
      </c>
      <c r="N3675">
        <f>ROUNDUP(MONTH(Table1[[#This Row],[Ship Date]])/3,0)</f>
        <v>4</v>
      </c>
    </row>
    <row r="3676" spans="1:14" x14ac:dyDescent="0.3">
      <c r="A3676">
        <v>3692</v>
      </c>
      <c r="B3676" t="s">
        <v>4117</v>
      </c>
      <c r="C3676" t="s">
        <v>590</v>
      </c>
      <c r="D3676" t="s">
        <v>4118</v>
      </c>
      <c r="E3676" s="1">
        <v>42307</v>
      </c>
      <c r="F3676" s="1">
        <v>42310</v>
      </c>
      <c r="G3676" t="s">
        <v>14</v>
      </c>
      <c r="H3676" s="6">
        <v>439.99200000000002</v>
      </c>
      <c r="I3676">
        <v>1</v>
      </c>
      <c r="J3676">
        <v>0.2</v>
      </c>
      <c r="K3676" s="6">
        <v>164.99700000000001</v>
      </c>
      <c r="L3676">
        <f>YEAR(Table1[[#This Row],[Ship Date]])</f>
        <v>2015</v>
      </c>
      <c r="M3676" t="str">
        <f>TEXT(Table1[[#This Row],[Ship Date]],"mmm")</f>
        <v>Nov</v>
      </c>
      <c r="N3676">
        <f>ROUNDUP(MONTH(Table1[[#This Row],[Ship Date]])/3,0)</f>
        <v>4</v>
      </c>
    </row>
    <row r="3677" spans="1:14" x14ac:dyDescent="0.3">
      <c r="A3677">
        <v>3693</v>
      </c>
      <c r="B3677" t="s">
        <v>4117</v>
      </c>
      <c r="C3677" t="s">
        <v>590</v>
      </c>
      <c r="D3677" t="s">
        <v>1513</v>
      </c>
      <c r="E3677" s="1">
        <v>42307</v>
      </c>
      <c r="F3677" s="1">
        <v>42310</v>
      </c>
      <c r="G3677" t="s">
        <v>14</v>
      </c>
      <c r="H3677" s="6">
        <v>87.96</v>
      </c>
      <c r="I3677">
        <v>5</v>
      </c>
      <c r="J3677">
        <v>0.2</v>
      </c>
      <c r="K3677" s="6">
        <v>30.786000000000001</v>
      </c>
      <c r="L3677">
        <f>YEAR(Table1[[#This Row],[Ship Date]])</f>
        <v>2015</v>
      </c>
      <c r="M3677" t="str">
        <f>TEXT(Table1[[#This Row],[Ship Date]],"mmm")</f>
        <v>Nov</v>
      </c>
      <c r="N3677">
        <f>ROUNDUP(MONTH(Table1[[#This Row],[Ship Date]])/3,0)</f>
        <v>4</v>
      </c>
    </row>
    <row r="3678" spans="1:14" x14ac:dyDescent="0.3">
      <c r="A3678">
        <v>3694</v>
      </c>
      <c r="B3678" t="s">
        <v>4117</v>
      </c>
      <c r="C3678" t="s">
        <v>590</v>
      </c>
      <c r="D3678" t="s">
        <v>4119</v>
      </c>
      <c r="E3678" s="1">
        <v>42307</v>
      </c>
      <c r="F3678" s="1">
        <v>42310</v>
      </c>
      <c r="G3678" t="s">
        <v>14</v>
      </c>
      <c r="H3678" s="6">
        <v>15.488</v>
      </c>
      <c r="I3678">
        <v>4</v>
      </c>
      <c r="J3678">
        <v>0.2</v>
      </c>
      <c r="K3678" s="6">
        <v>3.6783999999999999</v>
      </c>
      <c r="L3678">
        <f>YEAR(Table1[[#This Row],[Ship Date]])</f>
        <v>2015</v>
      </c>
      <c r="M3678" t="str">
        <f>TEXT(Table1[[#This Row],[Ship Date]],"mmm")</f>
        <v>Nov</v>
      </c>
      <c r="N3678">
        <f>ROUNDUP(MONTH(Table1[[#This Row],[Ship Date]])/3,0)</f>
        <v>4</v>
      </c>
    </row>
    <row r="3679" spans="1:14" x14ac:dyDescent="0.3">
      <c r="A3679">
        <v>3695</v>
      </c>
      <c r="B3679" t="s">
        <v>4120</v>
      </c>
      <c r="C3679" t="s">
        <v>1972</v>
      </c>
      <c r="D3679" t="s">
        <v>2717</v>
      </c>
      <c r="E3679" s="1">
        <v>42658</v>
      </c>
      <c r="F3679" s="1">
        <v>42663</v>
      </c>
      <c r="G3679" t="s">
        <v>22</v>
      </c>
      <c r="H3679" s="6">
        <v>232.96</v>
      </c>
      <c r="I3679">
        <v>7</v>
      </c>
      <c r="J3679">
        <v>0</v>
      </c>
      <c r="K3679" s="6">
        <v>116.48</v>
      </c>
      <c r="L3679">
        <f>YEAR(Table1[[#This Row],[Ship Date]])</f>
        <v>2016</v>
      </c>
      <c r="M3679" t="str">
        <f>TEXT(Table1[[#This Row],[Ship Date]],"mmm")</f>
        <v>Oct</v>
      </c>
      <c r="N3679">
        <f>ROUNDUP(MONTH(Table1[[#This Row],[Ship Date]])/3,0)</f>
        <v>4</v>
      </c>
    </row>
    <row r="3680" spans="1:14" x14ac:dyDescent="0.3">
      <c r="A3680">
        <v>3696</v>
      </c>
      <c r="B3680" t="s">
        <v>4120</v>
      </c>
      <c r="C3680" t="s">
        <v>1972</v>
      </c>
      <c r="D3680" t="s">
        <v>3674</v>
      </c>
      <c r="E3680" s="1">
        <v>42658</v>
      </c>
      <c r="F3680" s="1">
        <v>42663</v>
      </c>
      <c r="G3680" t="s">
        <v>22</v>
      </c>
      <c r="H3680" s="6">
        <v>66.540000000000006</v>
      </c>
      <c r="I3680">
        <v>6</v>
      </c>
      <c r="J3680">
        <v>0</v>
      </c>
      <c r="K3680" s="6">
        <v>32.604599999999998</v>
      </c>
      <c r="L3680">
        <f>YEAR(Table1[[#This Row],[Ship Date]])</f>
        <v>2016</v>
      </c>
      <c r="M3680" t="str">
        <f>TEXT(Table1[[#This Row],[Ship Date]],"mmm")</f>
        <v>Oct</v>
      </c>
      <c r="N3680">
        <f>ROUNDUP(MONTH(Table1[[#This Row],[Ship Date]])/3,0)</f>
        <v>4</v>
      </c>
    </row>
    <row r="3681" spans="1:14" x14ac:dyDescent="0.3">
      <c r="A3681">
        <v>3697</v>
      </c>
      <c r="B3681" t="s">
        <v>4120</v>
      </c>
      <c r="C3681" t="s">
        <v>1972</v>
      </c>
      <c r="D3681" t="s">
        <v>676</v>
      </c>
      <c r="E3681" s="1">
        <v>42658</v>
      </c>
      <c r="F3681" s="1">
        <v>42663</v>
      </c>
      <c r="G3681" t="s">
        <v>22</v>
      </c>
      <c r="H3681" s="6">
        <v>43.26</v>
      </c>
      <c r="I3681">
        <v>3</v>
      </c>
      <c r="J3681">
        <v>0</v>
      </c>
      <c r="K3681" s="6">
        <v>14.2758</v>
      </c>
      <c r="L3681">
        <f>YEAR(Table1[[#This Row],[Ship Date]])</f>
        <v>2016</v>
      </c>
      <c r="M3681" t="str">
        <f>TEXT(Table1[[#This Row],[Ship Date]],"mmm")</f>
        <v>Oct</v>
      </c>
      <c r="N3681">
        <f>ROUNDUP(MONTH(Table1[[#This Row],[Ship Date]])/3,0)</f>
        <v>4</v>
      </c>
    </row>
    <row r="3682" spans="1:14" x14ac:dyDescent="0.3">
      <c r="A3682">
        <v>3698</v>
      </c>
      <c r="B3682" t="s">
        <v>4121</v>
      </c>
      <c r="C3682" t="s">
        <v>3681</v>
      </c>
      <c r="D3682" t="s">
        <v>3603</v>
      </c>
      <c r="E3682" s="1">
        <v>42327</v>
      </c>
      <c r="F3682" s="1">
        <v>42329</v>
      </c>
      <c r="G3682" t="s">
        <v>14</v>
      </c>
      <c r="H3682" s="6">
        <v>141.96</v>
      </c>
      <c r="I3682">
        <v>2</v>
      </c>
      <c r="J3682">
        <v>0</v>
      </c>
      <c r="K3682" s="6">
        <v>22.7136</v>
      </c>
      <c r="L3682">
        <f>YEAR(Table1[[#This Row],[Ship Date]])</f>
        <v>2015</v>
      </c>
      <c r="M3682" t="str">
        <f>TEXT(Table1[[#This Row],[Ship Date]],"mmm")</f>
        <v>Nov</v>
      </c>
      <c r="N3682">
        <f>ROUNDUP(MONTH(Table1[[#This Row],[Ship Date]])/3,0)</f>
        <v>4</v>
      </c>
    </row>
    <row r="3683" spans="1:14" x14ac:dyDescent="0.3">
      <c r="A3683">
        <v>3699</v>
      </c>
      <c r="B3683" t="s">
        <v>4122</v>
      </c>
      <c r="C3683" t="s">
        <v>100</v>
      </c>
      <c r="D3683" t="s">
        <v>4123</v>
      </c>
      <c r="E3683" s="1">
        <v>41895</v>
      </c>
      <c r="F3683" s="1">
        <v>41899</v>
      </c>
      <c r="G3683" t="s">
        <v>22</v>
      </c>
      <c r="H3683" s="6">
        <v>79.400000000000006</v>
      </c>
      <c r="I3683">
        <v>5</v>
      </c>
      <c r="J3683">
        <v>0.2</v>
      </c>
      <c r="K3683" s="6">
        <v>5.9550000000000001</v>
      </c>
      <c r="L3683">
        <f>YEAR(Table1[[#This Row],[Ship Date]])</f>
        <v>2014</v>
      </c>
      <c r="M3683" t="str">
        <f>TEXT(Table1[[#This Row],[Ship Date]],"mmm")</f>
        <v>Sep</v>
      </c>
      <c r="N3683">
        <f>ROUNDUP(MONTH(Table1[[#This Row],[Ship Date]])/3,0)</f>
        <v>3</v>
      </c>
    </row>
    <row r="3684" spans="1:14" x14ac:dyDescent="0.3">
      <c r="A3684">
        <v>3700</v>
      </c>
      <c r="B3684" t="s">
        <v>4124</v>
      </c>
      <c r="C3684" t="s">
        <v>252</v>
      </c>
      <c r="D3684" t="s">
        <v>753</v>
      </c>
      <c r="E3684" s="1">
        <v>43052</v>
      </c>
      <c r="F3684" s="1">
        <v>43057</v>
      </c>
      <c r="G3684" t="s">
        <v>14</v>
      </c>
      <c r="H3684" s="6">
        <v>163.96</v>
      </c>
      <c r="I3684">
        <v>4</v>
      </c>
      <c r="J3684">
        <v>0</v>
      </c>
      <c r="K3684" s="6">
        <v>70.502799999999993</v>
      </c>
      <c r="L3684">
        <f>YEAR(Table1[[#This Row],[Ship Date]])</f>
        <v>2017</v>
      </c>
      <c r="M3684" t="str">
        <f>TEXT(Table1[[#This Row],[Ship Date]],"mmm")</f>
        <v>Nov</v>
      </c>
      <c r="N3684">
        <f>ROUNDUP(MONTH(Table1[[#This Row],[Ship Date]])/3,0)</f>
        <v>4</v>
      </c>
    </row>
    <row r="3685" spans="1:14" x14ac:dyDescent="0.3">
      <c r="A3685">
        <v>3701</v>
      </c>
      <c r="B3685" t="s">
        <v>4125</v>
      </c>
      <c r="C3685" t="s">
        <v>2722</v>
      </c>
      <c r="D3685" t="s">
        <v>1628</v>
      </c>
      <c r="E3685" s="1">
        <v>43093</v>
      </c>
      <c r="F3685" s="1">
        <v>43098</v>
      </c>
      <c r="G3685" t="s">
        <v>22</v>
      </c>
      <c r="H3685" s="6">
        <v>37.93</v>
      </c>
      <c r="I3685">
        <v>1</v>
      </c>
      <c r="J3685">
        <v>0</v>
      </c>
      <c r="K3685" s="6">
        <v>6.8273999999999999</v>
      </c>
      <c r="L3685">
        <f>YEAR(Table1[[#This Row],[Ship Date]])</f>
        <v>2017</v>
      </c>
      <c r="M3685" t="str">
        <f>TEXT(Table1[[#This Row],[Ship Date]],"mmm")</f>
        <v>Dec</v>
      </c>
      <c r="N3685">
        <f>ROUNDUP(MONTH(Table1[[#This Row],[Ship Date]])/3,0)</f>
        <v>4</v>
      </c>
    </row>
    <row r="3686" spans="1:14" x14ac:dyDescent="0.3">
      <c r="A3686">
        <v>3702</v>
      </c>
      <c r="B3686" t="s">
        <v>4126</v>
      </c>
      <c r="C3686" t="s">
        <v>4127</v>
      </c>
      <c r="D3686" t="s">
        <v>3613</v>
      </c>
      <c r="E3686" s="1">
        <v>42378</v>
      </c>
      <c r="F3686" s="1">
        <v>42382</v>
      </c>
      <c r="G3686" t="s">
        <v>14</v>
      </c>
      <c r="H3686" s="6">
        <v>15.167999999999999</v>
      </c>
      <c r="I3686">
        <v>2</v>
      </c>
      <c r="J3686">
        <v>0.2</v>
      </c>
      <c r="K3686" s="6">
        <v>3.7919999999999998</v>
      </c>
      <c r="L3686">
        <f>YEAR(Table1[[#This Row],[Ship Date]])</f>
        <v>2016</v>
      </c>
      <c r="M3686" t="str">
        <f>TEXT(Table1[[#This Row],[Ship Date]],"mmm")</f>
        <v>Jan</v>
      </c>
      <c r="N3686">
        <f>ROUNDUP(MONTH(Table1[[#This Row],[Ship Date]])/3,0)</f>
        <v>1</v>
      </c>
    </row>
    <row r="3687" spans="1:14" x14ac:dyDescent="0.3">
      <c r="A3687">
        <v>3703</v>
      </c>
      <c r="B3687" t="s">
        <v>4128</v>
      </c>
      <c r="C3687" t="s">
        <v>3931</v>
      </c>
      <c r="D3687" t="s">
        <v>4087</v>
      </c>
      <c r="E3687" s="1">
        <v>42168</v>
      </c>
      <c r="F3687" s="1">
        <v>42174</v>
      </c>
      <c r="G3687" t="s">
        <v>22</v>
      </c>
      <c r="H3687" s="6">
        <v>24.78</v>
      </c>
      <c r="I3687">
        <v>6</v>
      </c>
      <c r="J3687">
        <v>0</v>
      </c>
      <c r="K3687" s="6">
        <v>6.9383999999999997</v>
      </c>
      <c r="L3687">
        <f>YEAR(Table1[[#This Row],[Ship Date]])</f>
        <v>2015</v>
      </c>
      <c r="M3687" t="str">
        <f>TEXT(Table1[[#This Row],[Ship Date]],"mmm")</f>
        <v>Jun</v>
      </c>
      <c r="N3687">
        <f>ROUNDUP(MONTH(Table1[[#This Row],[Ship Date]])/3,0)</f>
        <v>2</v>
      </c>
    </row>
    <row r="3688" spans="1:14" x14ac:dyDescent="0.3">
      <c r="A3688">
        <v>3704</v>
      </c>
      <c r="B3688" t="s">
        <v>4128</v>
      </c>
      <c r="C3688" t="s">
        <v>3931</v>
      </c>
      <c r="D3688" t="s">
        <v>2736</v>
      </c>
      <c r="E3688" s="1">
        <v>42168</v>
      </c>
      <c r="F3688" s="1">
        <v>42174</v>
      </c>
      <c r="G3688" t="s">
        <v>22</v>
      </c>
      <c r="H3688" s="6">
        <v>19.14</v>
      </c>
      <c r="I3688">
        <v>3</v>
      </c>
      <c r="J3688">
        <v>0</v>
      </c>
      <c r="K3688" s="6">
        <v>8.8043999999999993</v>
      </c>
      <c r="L3688">
        <f>YEAR(Table1[[#This Row],[Ship Date]])</f>
        <v>2015</v>
      </c>
      <c r="M3688" t="str">
        <f>TEXT(Table1[[#This Row],[Ship Date]],"mmm")</f>
        <v>Jun</v>
      </c>
      <c r="N3688">
        <f>ROUNDUP(MONTH(Table1[[#This Row],[Ship Date]])/3,0)</f>
        <v>2</v>
      </c>
    </row>
    <row r="3689" spans="1:14" x14ac:dyDescent="0.3">
      <c r="A3689">
        <v>3705</v>
      </c>
      <c r="B3689" t="s">
        <v>4128</v>
      </c>
      <c r="C3689" t="s">
        <v>3931</v>
      </c>
      <c r="D3689" t="s">
        <v>1803</v>
      </c>
      <c r="E3689" s="1">
        <v>42168</v>
      </c>
      <c r="F3689" s="1">
        <v>42174</v>
      </c>
      <c r="G3689" t="s">
        <v>22</v>
      </c>
      <c r="H3689" s="6">
        <v>899.97</v>
      </c>
      <c r="I3689">
        <v>3</v>
      </c>
      <c r="J3689">
        <v>0</v>
      </c>
      <c r="K3689" s="6">
        <v>314.98950000000002</v>
      </c>
      <c r="L3689">
        <f>YEAR(Table1[[#This Row],[Ship Date]])</f>
        <v>2015</v>
      </c>
      <c r="M3689" t="str">
        <f>TEXT(Table1[[#This Row],[Ship Date]],"mmm")</f>
        <v>Jun</v>
      </c>
      <c r="N3689">
        <f>ROUNDUP(MONTH(Table1[[#This Row],[Ship Date]])/3,0)</f>
        <v>2</v>
      </c>
    </row>
    <row r="3690" spans="1:14" x14ac:dyDescent="0.3">
      <c r="A3690">
        <v>3706</v>
      </c>
      <c r="B3690" t="s">
        <v>4128</v>
      </c>
      <c r="C3690" t="s">
        <v>3931</v>
      </c>
      <c r="D3690" t="s">
        <v>3985</v>
      </c>
      <c r="E3690" s="1">
        <v>42168</v>
      </c>
      <c r="F3690" s="1">
        <v>42174</v>
      </c>
      <c r="G3690" t="s">
        <v>22</v>
      </c>
      <c r="H3690" s="6">
        <v>32.4</v>
      </c>
      <c r="I3690">
        <v>5</v>
      </c>
      <c r="J3690">
        <v>0</v>
      </c>
      <c r="K3690" s="6">
        <v>15.552</v>
      </c>
      <c r="L3690">
        <f>YEAR(Table1[[#This Row],[Ship Date]])</f>
        <v>2015</v>
      </c>
      <c r="M3690" t="str">
        <f>TEXT(Table1[[#This Row],[Ship Date]],"mmm")</f>
        <v>Jun</v>
      </c>
      <c r="N3690">
        <f>ROUNDUP(MONTH(Table1[[#This Row],[Ship Date]])/3,0)</f>
        <v>2</v>
      </c>
    </row>
    <row r="3691" spans="1:14" x14ac:dyDescent="0.3">
      <c r="A3691">
        <v>3707</v>
      </c>
      <c r="B3691" t="s">
        <v>4129</v>
      </c>
      <c r="C3691" t="s">
        <v>3301</v>
      </c>
      <c r="D3691" t="s">
        <v>2367</v>
      </c>
      <c r="E3691" s="1">
        <v>42812</v>
      </c>
      <c r="F3691" s="1">
        <v>42816</v>
      </c>
      <c r="G3691" t="s">
        <v>22</v>
      </c>
      <c r="H3691" s="6">
        <v>23.832000000000001</v>
      </c>
      <c r="I3691">
        <v>3</v>
      </c>
      <c r="J3691">
        <v>0.2</v>
      </c>
      <c r="K3691" s="6">
        <v>6.5537999999999998</v>
      </c>
      <c r="L3691">
        <f>YEAR(Table1[[#This Row],[Ship Date]])</f>
        <v>2017</v>
      </c>
      <c r="M3691" t="str">
        <f>TEXT(Table1[[#This Row],[Ship Date]],"mmm")</f>
        <v>Mar</v>
      </c>
      <c r="N3691">
        <f>ROUNDUP(MONTH(Table1[[#This Row],[Ship Date]])/3,0)</f>
        <v>1</v>
      </c>
    </row>
    <row r="3692" spans="1:14" x14ac:dyDescent="0.3">
      <c r="A3692">
        <v>3708</v>
      </c>
      <c r="B3692" t="s">
        <v>4130</v>
      </c>
      <c r="C3692" t="s">
        <v>711</v>
      </c>
      <c r="D3692" t="s">
        <v>1553</v>
      </c>
      <c r="E3692" s="1">
        <v>41966</v>
      </c>
      <c r="F3692" s="1">
        <v>41970</v>
      </c>
      <c r="G3692" t="s">
        <v>22</v>
      </c>
      <c r="H3692" s="6">
        <v>6.3680000000000003</v>
      </c>
      <c r="I3692">
        <v>2</v>
      </c>
      <c r="J3692">
        <v>0.6</v>
      </c>
      <c r="K3692" s="6">
        <v>-2.5472000000000001</v>
      </c>
      <c r="L3692">
        <f>YEAR(Table1[[#This Row],[Ship Date]])</f>
        <v>2014</v>
      </c>
      <c r="M3692" t="str">
        <f>TEXT(Table1[[#This Row],[Ship Date]],"mmm")</f>
        <v>Nov</v>
      </c>
      <c r="N3692">
        <f>ROUNDUP(MONTH(Table1[[#This Row],[Ship Date]])/3,0)</f>
        <v>4</v>
      </c>
    </row>
    <row r="3693" spans="1:14" x14ac:dyDescent="0.3">
      <c r="A3693">
        <v>3709</v>
      </c>
      <c r="B3693" t="s">
        <v>4130</v>
      </c>
      <c r="C3693" t="s">
        <v>711</v>
      </c>
      <c r="D3693" t="s">
        <v>2328</v>
      </c>
      <c r="E3693" s="1">
        <v>41966</v>
      </c>
      <c r="F3693" s="1">
        <v>41970</v>
      </c>
      <c r="G3693" t="s">
        <v>22</v>
      </c>
      <c r="H3693" s="6">
        <v>34.176000000000002</v>
      </c>
      <c r="I3693">
        <v>3</v>
      </c>
      <c r="J3693">
        <v>0.8</v>
      </c>
      <c r="K3693" s="6">
        <v>-87.148799999999994</v>
      </c>
      <c r="L3693">
        <f>YEAR(Table1[[#This Row],[Ship Date]])</f>
        <v>2014</v>
      </c>
      <c r="M3693" t="str">
        <f>TEXT(Table1[[#This Row],[Ship Date]],"mmm")</f>
        <v>Nov</v>
      </c>
      <c r="N3693">
        <f>ROUNDUP(MONTH(Table1[[#This Row],[Ship Date]])/3,0)</f>
        <v>4</v>
      </c>
    </row>
    <row r="3694" spans="1:14" x14ac:dyDescent="0.3">
      <c r="A3694">
        <v>3710</v>
      </c>
      <c r="B3694" t="s">
        <v>4130</v>
      </c>
      <c r="C3694" t="s">
        <v>711</v>
      </c>
      <c r="D3694" t="s">
        <v>3449</v>
      </c>
      <c r="E3694" s="1">
        <v>41966</v>
      </c>
      <c r="F3694" s="1">
        <v>41970</v>
      </c>
      <c r="G3694" t="s">
        <v>22</v>
      </c>
      <c r="H3694" s="6">
        <v>5.5439999999999996</v>
      </c>
      <c r="I3694">
        <v>7</v>
      </c>
      <c r="J3694">
        <v>0.2</v>
      </c>
      <c r="K3694" s="6">
        <v>1.6632</v>
      </c>
      <c r="L3694">
        <f>YEAR(Table1[[#This Row],[Ship Date]])</f>
        <v>2014</v>
      </c>
      <c r="M3694" t="str">
        <f>TEXT(Table1[[#This Row],[Ship Date]],"mmm")</f>
        <v>Nov</v>
      </c>
      <c r="N3694">
        <f>ROUNDUP(MONTH(Table1[[#This Row],[Ship Date]])/3,0)</f>
        <v>4</v>
      </c>
    </row>
    <row r="3695" spans="1:14" x14ac:dyDescent="0.3">
      <c r="A3695">
        <v>3711</v>
      </c>
      <c r="B3695" t="s">
        <v>4131</v>
      </c>
      <c r="C3695" t="s">
        <v>1208</v>
      </c>
      <c r="D3695" t="s">
        <v>445</v>
      </c>
      <c r="E3695" s="1">
        <v>43023</v>
      </c>
      <c r="F3695" s="1">
        <v>43025</v>
      </c>
      <c r="G3695" t="s">
        <v>82</v>
      </c>
      <c r="H3695" s="6">
        <v>510.24</v>
      </c>
      <c r="I3695">
        <v>3</v>
      </c>
      <c r="J3695">
        <v>0.2</v>
      </c>
      <c r="K3695" s="6">
        <v>6.3780000000000001</v>
      </c>
      <c r="L3695">
        <f>YEAR(Table1[[#This Row],[Ship Date]])</f>
        <v>2017</v>
      </c>
      <c r="M3695" t="str">
        <f>TEXT(Table1[[#This Row],[Ship Date]],"mmm")</f>
        <v>Oct</v>
      </c>
      <c r="N3695">
        <f>ROUNDUP(MONTH(Table1[[#This Row],[Ship Date]])/3,0)</f>
        <v>4</v>
      </c>
    </row>
    <row r="3696" spans="1:14" x14ac:dyDescent="0.3">
      <c r="A3696">
        <v>3712</v>
      </c>
      <c r="B3696" t="s">
        <v>4131</v>
      </c>
      <c r="C3696" t="s">
        <v>1208</v>
      </c>
      <c r="D3696" t="s">
        <v>2528</v>
      </c>
      <c r="E3696" s="1">
        <v>43023</v>
      </c>
      <c r="F3696" s="1">
        <v>43025</v>
      </c>
      <c r="G3696" t="s">
        <v>82</v>
      </c>
      <c r="H3696" s="6">
        <v>204.95</v>
      </c>
      <c r="I3696">
        <v>5</v>
      </c>
      <c r="J3696">
        <v>0</v>
      </c>
      <c r="K3696" s="6">
        <v>100.4255</v>
      </c>
      <c r="L3696">
        <f>YEAR(Table1[[#This Row],[Ship Date]])</f>
        <v>2017</v>
      </c>
      <c r="M3696" t="str">
        <f>TEXT(Table1[[#This Row],[Ship Date]],"mmm")</f>
        <v>Oct</v>
      </c>
      <c r="N3696">
        <f>ROUNDUP(MONTH(Table1[[#This Row],[Ship Date]])/3,0)</f>
        <v>4</v>
      </c>
    </row>
    <row r="3697" spans="1:14" x14ac:dyDescent="0.3">
      <c r="A3697">
        <v>3713</v>
      </c>
      <c r="B3697" t="s">
        <v>4132</v>
      </c>
      <c r="C3697" t="s">
        <v>2502</v>
      </c>
      <c r="D3697" t="s">
        <v>4133</v>
      </c>
      <c r="E3697" s="1">
        <v>42846</v>
      </c>
      <c r="F3697" s="1">
        <v>42849</v>
      </c>
      <c r="G3697" t="s">
        <v>82</v>
      </c>
      <c r="H3697" s="6">
        <v>11.54</v>
      </c>
      <c r="I3697">
        <v>1</v>
      </c>
      <c r="J3697">
        <v>0</v>
      </c>
      <c r="K3697" s="6">
        <v>3.4620000000000002</v>
      </c>
      <c r="L3697">
        <f>YEAR(Table1[[#This Row],[Ship Date]])</f>
        <v>2017</v>
      </c>
      <c r="M3697" t="str">
        <f>TEXT(Table1[[#This Row],[Ship Date]],"mmm")</f>
        <v>Apr</v>
      </c>
      <c r="N3697">
        <f>ROUNDUP(MONTH(Table1[[#This Row],[Ship Date]])/3,0)</f>
        <v>2</v>
      </c>
    </row>
    <row r="3698" spans="1:14" x14ac:dyDescent="0.3">
      <c r="A3698">
        <v>3714</v>
      </c>
      <c r="B3698" t="s">
        <v>4132</v>
      </c>
      <c r="C3698" t="s">
        <v>2502</v>
      </c>
      <c r="D3698" t="s">
        <v>1691</v>
      </c>
      <c r="E3698" s="1">
        <v>42846</v>
      </c>
      <c r="F3698" s="1">
        <v>42849</v>
      </c>
      <c r="G3698" t="s">
        <v>82</v>
      </c>
      <c r="H3698" s="6">
        <v>162.6</v>
      </c>
      <c r="I3698">
        <v>3</v>
      </c>
      <c r="J3698">
        <v>0</v>
      </c>
      <c r="K3698" s="6">
        <v>34.146000000000001</v>
      </c>
      <c r="L3698">
        <f>YEAR(Table1[[#This Row],[Ship Date]])</f>
        <v>2017</v>
      </c>
      <c r="M3698" t="str">
        <f>TEXT(Table1[[#This Row],[Ship Date]],"mmm")</f>
        <v>Apr</v>
      </c>
      <c r="N3698">
        <f>ROUNDUP(MONTH(Table1[[#This Row],[Ship Date]])/3,0)</f>
        <v>2</v>
      </c>
    </row>
    <row r="3699" spans="1:14" x14ac:dyDescent="0.3">
      <c r="A3699">
        <v>3715</v>
      </c>
      <c r="B3699" t="s">
        <v>4134</v>
      </c>
      <c r="C3699" t="s">
        <v>3022</v>
      </c>
      <c r="D3699" t="s">
        <v>1237</v>
      </c>
      <c r="E3699" s="1">
        <v>41981</v>
      </c>
      <c r="F3699" s="1">
        <v>41983</v>
      </c>
      <c r="G3699" t="s">
        <v>14</v>
      </c>
      <c r="H3699" s="6">
        <v>45.68</v>
      </c>
      <c r="I3699">
        <v>2</v>
      </c>
      <c r="J3699">
        <v>0</v>
      </c>
      <c r="K3699" s="6">
        <v>21.012799999999999</v>
      </c>
      <c r="L3699">
        <f>YEAR(Table1[[#This Row],[Ship Date]])</f>
        <v>2014</v>
      </c>
      <c r="M3699" t="str">
        <f>TEXT(Table1[[#This Row],[Ship Date]],"mmm")</f>
        <v>Dec</v>
      </c>
      <c r="N3699">
        <f>ROUNDUP(MONTH(Table1[[#This Row],[Ship Date]])/3,0)</f>
        <v>4</v>
      </c>
    </row>
    <row r="3700" spans="1:14" x14ac:dyDescent="0.3">
      <c r="A3700">
        <v>3716</v>
      </c>
      <c r="B3700" t="s">
        <v>4134</v>
      </c>
      <c r="C3700" t="s">
        <v>3022</v>
      </c>
      <c r="D3700" t="s">
        <v>586</v>
      </c>
      <c r="E3700" s="1">
        <v>41981</v>
      </c>
      <c r="F3700" s="1">
        <v>41983</v>
      </c>
      <c r="G3700" t="s">
        <v>14</v>
      </c>
      <c r="H3700" s="6">
        <v>603.91999999999996</v>
      </c>
      <c r="I3700">
        <v>5</v>
      </c>
      <c r="J3700">
        <v>0.2</v>
      </c>
      <c r="K3700" s="6">
        <v>45.293999999999997</v>
      </c>
      <c r="L3700">
        <f>YEAR(Table1[[#This Row],[Ship Date]])</f>
        <v>2014</v>
      </c>
      <c r="M3700" t="str">
        <f>TEXT(Table1[[#This Row],[Ship Date]],"mmm")</f>
        <v>Dec</v>
      </c>
      <c r="N3700">
        <f>ROUNDUP(MONTH(Table1[[#This Row],[Ship Date]])/3,0)</f>
        <v>4</v>
      </c>
    </row>
    <row r="3701" spans="1:14" x14ac:dyDescent="0.3">
      <c r="A3701">
        <v>3717</v>
      </c>
      <c r="B3701" t="s">
        <v>4135</v>
      </c>
      <c r="C3701" t="s">
        <v>1184</v>
      </c>
      <c r="D3701" t="s">
        <v>2758</v>
      </c>
      <c r="E3701" s="1">
        <v>42884</v>
      </c>
      <c r="F3701" s="1">
        <v>42888</v>
      </c>
      <c r="G3701" t="s">
        <v>22</v>
      </c>
      <c r="H3701" s="6">
        <v>23.55</v>
      </c>
      <c r="I3701">
        <v>5</v>
      </c>
      <c r="J3701">
        <v>0</v>
      </c>
      <c r="K3701" s="6">
        <v>1.1775</v>
      </c>
      <c r="L3701">
        <f>YEAR(Table1[[#This Row],[Ship Date]])</f>
        <v>2017</v>
      </c>
      <c r="M3701" t="str">
        <f>TEXT(Table1[[#This Row],[Ship Date]],"mmm")</f>
        <v>Jun</v>
      </c>
      <c r="N3701">
        <f>ROUNDUP(MONTH(Table1[[#This Row],[Ship Date]])/3,0)</f>
        <v>2</v>
      </c>
    </row>
    <row r="3702" spans="1:14" x14ac:dyDescent="0.3">
      <c r="A3702">
        <v>3718</v>
      </c>
      <c r="B3702" t="s">
        <v>4136</v>
      </c>
      <c r="C3702" t="s">
        <v>1043</v>
      </c>
      <c r="D3702" t="s">
        <v>4137</v>
      </c>
      <c r="E3702" s="1">
        <v>42632</v>
      </c>
      <c r="F3702" s="1">
        <v>42636</v>
      </c>
      <c r="G3702" t="s">
        <v>22</v>
      </c>
      <c r="H3702" s="6">
        <v>5.04</v>
      </c>
      <c r="I3702">
        <v>2</v>
      </c>
      <c r="J3702">
        <v>0</v>
      </c>
      <c r="K3702" s="6">
        <v>0.1512</v>
      </c>
      <c r="L3702">
        <f>YEAR(Table1[[#This Row],[Ship Date]])</f>
        <v>2016</v>
      </c>
      <c r="M3702" t="str">
        <f>TEXT(Table1[[#This Row],[Ship Date]],"mmm")</f>
        <v>Sep</v>
      </c>
      <c r="N3702">
        <f>ROUNDUP(MONTH(Table1[[#This Row],[Ship Date]])/3,0)</f>
        <v>3</v>
      </c>
    </row>
    <row r="3703" spans="1:14" x14ac:dyDescent="0.3">
      <c r="A3703">
        <v>3719</v>
      </c>
      <c r="B3703" t="s">
        <v>4136</v>
      </c>
      <c r="C3703" t="s">
        <v>1043</v>
      </c>
      <c r="D3703" t="s">
        <v>2554</v>
      </c>
      <c r="E3703" s="1">
        <v>42632</v>
      </c>
      <c r="F3703" s="1">
        <v>42636</v>
      </c>
      <c r="G3703" t="s">
        <v>22</v>
      </c>
      <c r="H3703" s="6">
        <v>249.95</v>
      </c>
      <c r="I3703">
        <v>5</v>
      </c>
      <c r="J3703">
        <v>0</v>
      </c>
      <c r="K3703" s="6">
        <v>107.4785</v>
      </c>
      <c r="L3703">
        <f>YEAR(Table1[[#This Row],[Ship Date]])</f>
        <v>2016</v>
      </c>
      <c r="M3703" t="str">
        <f>TEXT(Table1[[#This Row],[Ship Date]],"mmm")</f>
        <v>Sep</v>
      </c>
      <c r="N3703">
        <f>ROUNDUP(MONTH(Table1[[#This Row],[Ship Date]])/3,0)</f>
        <v>3</v>
      </c>
    </row>
    <row r="3704" spans="1:14" x14ac:dyDescent="0.3">
      <c r="A3704">
        <v>3720</v>
      </c>
      <c r="B3704" t="s">
        <v>4138</v>
      </c>
      <c r="C3704" t="s">
        <v>138</v>
      </c>
      <c r="D3704" t="s">
        <v>333</v>
      </c>
      <c r="E3704" s="1">
        <v>42630</v>
      </c>
      <c r="F3704" s="1">
        <v>42636</v>
      </c>
      <c r="G3704" t="s">
        <v>22</v>
      </c>
      <c r="H3704" s="6">
        <v>33.4</v>
      </c>
      <c r="I3704">
        <v>5</v>
      </c>
      <c r="J3704">
        <v>0</v>
      </c>
      <c r="K3704" s="6">
        <v>12.358000000000001</v>
      </c>
      <c r="L3704">
        <f>YEAR(Table1[[#This Row],[Ship Date]])</f>
        <v>2016</v>
      </c>
      <c r="M3704" t="str">
        <f>TEXT(Table1[[#This Row],[Ship Date]],"mmm")</f>
        <v>Sep</v>
      </c>
      <c r="N3704">
        <f>ROUNDUP(MONTH(Table1[[#This Row],[Ship Date]])/3,0)</f>
        <v>3</v>
      </c>
    </row>
    <row r="3705" spans="1:14" x14ac:dyDescent="0.3">
      <c r="A3705">
        <v>3721</v>
      </c>
      <c r="B3705" t="s">
        <v>4139</v>
      </c>
      <c r="C3705" t="s">
        <v>2019</v>
      </c>
      <c r="D3705" t="s">
        <v>570</v>
      </c>
      <c r="E3705" s="1">
        <v>42724</v>
      </c>
      <c r="F3705" s="1">
        <v>42728</v>
      </c>
      <c r="G3705" t="s">
        <v>22</v>
      </c>
      <c r="H3705" s="6">
        <v>18.920000000000002</v>
      </c>
      <c r="I3705">
        <v>4</v>
      </c>
      <c r="J3705">
        <v>0</v>
      </c>
      <c r="K3705" s="6">
        <v>7.3788</v>
      </c>
      <c r="L3705">
        <f>YEAR(Table1[[#This Row],[Ship Date]])</f>
        <v>2016</v>
      </c>
      <c r="M3705" t="str">
        <f>TEXT(Table1[[#This Row],[Ship Date]],"mmm")</f>
        <v>Dec</v>
      </c>
      <c r="N3705">
        <f>ROUNDUP(MONTH(Table1[[#This Row],[Ship Date]])/3,0)</f>
        <v>4</v>
      </c>
    </row>
    <row r="3706" spans="1:14" x14ac:dyDescent="0.3">
      <c r="A3706">
        <v>3722</v>
      </c>
      <c r="B3706" t="s">
        <v>4139</v>
      </c>
      <c r="C3706" t="s">
        <v>2019</v>
      </c>
      <c r="D3706" t="s">
        <v>29</v>
      </c>
      <c r="E3706" s="1">
        <v>42724</v>
      </c>
      <c r="F3706" s="1">
        <v>42728</v>
      </c>
      <c r="G3706" t="s">
        <v>22</v>
      </c>
      <c r="H3706" s="6">
        <v>15.42</v>
      </c>
      <c r="I3706">
        <v>2</v>
      </c>
      <c r="J3706">
        <v>0</v>
      </c>
      <c r="K3706" s="6">
        <v>6.9390000000000001</v>
      </c>
      <c r="L3706">
        <f>YEAR(Table1[[#This Row],[Ship Date]])</f>
        <v>2016</v>
      </c>
      <c r="M3706" t="str">
        <f>TEXT(Table1[[#This Row],[Ship Date]],"mmm")</f>
        <v>Dec</v>
      </c>
      <c r="N3706">
        <f>ROUNDUP(MONTH(Table1[[#This Row],[Ship Date]])/3,0)</f>
        <v>4</v>
      </c>
    </row>
    <row r="3707" spans="1:14" x14ac:dyDescent="0.3">
      <c r="A3707">
        <v>3723</v>
      </c>
      <c r="B3707" t="s">
        <v>4140</v>
      </c>
      <c r="C3707" t="s">
        <v>1716</v>
      </c>
      <c r="D3707" t="s">
        <v>622</v>
      </c>
      <c r="E3707" s="1">
        <v>43061</v>
      </c>
      <c r="F3707" s="1">
        <v>43065</v>
      </c>
      <c r="G3707" t="s">
        <v>22</v>
      </c>
      <c r="H3707" s="6">
        <v>35.712000000000003</v>
      </c>
      <c r="I3707">
        <v>8</v>
      </c>
      <c r="J3707">
        <v>0.2</v>
      </c>
      <c r="K3707" s="6">
        <v>2.2320000000000002</v>
      </c>
      <c r="L3707">
        <f>YEAR(Table1[[#This Row],[Ship Date]])</f>
        <v>2017</v>
      </c>
      <c r="M3707" t="str">
        <f>TEXT(Table1[[#This Row],[Ship Date]],"mmm")</f>
        <v>Nov</v>
      </c>
      <c r="N3707">
        <f>ROUNDUP(MONTH(Table1[[#This Row],[Ship Date]])/3,0)</f>
        <v>4</v>
      </c>
    </row>
    <row r="3708" spans="1:14" x14ac:dyDescent="0.3">
      <c r="A3708">
        <v>3724</v>
      </c>
      <c r="B3708" t="s">
        <v>4141</v>
      </c>
      <c r="C3708" t="s">
        <v>4127</v>
      </c>
      <c r="D3708" t="s">
        <v>3757</v>
      </c>
      <c r="E3708" s="1">
        <v>42003</v>
      </c>
      <c r="F3708" s="1">
        <v>42008</v>
      </c>
      <c r="G3708" t="s">
        <v>22</v>
      </c>
      <c r="H3708" s="6">
        <v>551.98500000000001</v>
      </c>
      <c r="I3708">
        <v>5</v>
      </c>
      <c r="J3708">
        <v>0.7</v>
      </c>
      <c r="K3708" s="6">
        <v>-459.98750000000001</v>
      </c>
      <c r="L3708">
        <f>YEAR(Table1[[#This Row],[Ship Date]])</f>
        <v>2015</v>
      </c>
      <c r="M3708" t="str">
        <f>TEXT(Table1[[#This Row],[Ship Date]],"mmm")</f>
        <v>Jan</v>
      </c>
      <c r="N3708">
        <f>ROUNDUP(MONTH(Table1[[#This Row],[Ship Date]])/3,0)</f>
        <v>1</v>
      </c>
    </row>
    <row r="3709" spans="1:14" x14ac:dyDescent="0.3">
      <c r="A3709">
        <v>3725</v>
      </c>
      <c r="B3709" t="s">
        <v>4142</v>
      </c>
      <c r="C3709" t="s">
        <v>864</v>
      </c>
      <c r="D3709" t="s">
        <v>850</v>
      </c>
      <c r="E3709" s="1">
        <v>42828</v>
      </c>
      <c r="F3709" s="1">
        <v>42830</v>
      </c>
      <c r="G3709" t="s">
        <v>82</v>
      </c>
      <c r="H3709" s="6">
        <v>7.056</v>
      </c>
      <c r="I3709">
        <v>3</v>
      </c>
      <c r="J3709">
        <v>0.2</v>
      </c>
      <c r="K3709" s="6">
        <v>2.2050000000000001</v>
      </c>
      <c r="L3709">
        <f>YEAR(Table1[[#This Row],[Ship Date]])</f>
        <v>2017</v>
      </c>
      <c r="M3709" t="str">
        <f>TEXT(Table1[[#This Row],[Ship Date]],"mmm")</f>
        <v>Apr</v>
      </c>
      <c r="N3709">
        <f>ROUNDUP(MONTH(Table1[[#This Row],[Ship Date]])/3,0)</f>
        <v>2</v>
      </c>
    </row>
    <row r="3710" spans="1:14" x14ac:dyDescent="0.3">
      <c r="A3710">
        <v>3726</v>
      </c>
      <c r="B3710" t="s">
        <v>4143</v>
      </c>
      <c r="C3710" t="s">
        <v>280</v>
      </c>
      <c r="D3710" t="s">
        <v>2930</v>
      </c>
      <c r="E3710" s="1">
        <v>42730</v>
      </c>
      <c r="F3710" s="1">
        <v>42737</v>
      </c>
      <c r="G3710" t="s">
        <v>22</v>
      </c>
      <c r="H3710" s="6">
        <v>18.72</v>
      </c>
      <c r="I3710">
        <v>2</v>
      </c>
      <c r="J3710">
        <v>0.2</v>
      </c>
      <c r="K3710" s="6">
        <v>3.51</v>
      </c>
      <c r="L3710">
        <f>YEAR(Table1[[#This Row],[Ship Date]])</f>
        <v>2017</v>
      </c>
      <c r="M3710" t="str">
        <f>TEXT(Table1[[#This Row],[Ship Date]],"mmm")</f>
        <v>Jan</v>
      </c>
      <c r="N3710">
        <f>ROUNDUP(MONTH(Table1[[#This Row],[Ship Date]])/3,0)</f>
        <v>1</v>
      </c>
    </row>
    <row r="3711" spans="1:14" x14ac:dyDescent="0.3">
      <c r="A3711">
        <v>3727</v>
      </c>
      <c r="B3711" t="s">
        <v>4144</v>
      </c>
      <c r="C3711" t="s">
        <v>2571</v>
      </c>
      <c r="D3711" t="s">
        <v>1543</v>
      </c>
      <c r="E3711" s="1">
        <v>42526</v>
      </c>
      <c r="F3711" s="1">
        <v>42532</v>
      </c>
      <c r="G3711" t="s">
        <v>22</v>
      </c>
      <c r="H3711" s="6">
        <v>360.38</v>
      </c>
      <c r="I3711">
        <v>2</v>
      </c>
      <c r="J3711">
        <v>0</v>
      </c>
      <c r="K3711" s="6">
        <v>93.698800000000006</v>
      </c>
      <c r="L3711">
        <f>YEAR(Table1[[#This Row],[Ship Date]])</f>
        <v>2016</v>
      </c>
      <c r="M3711" t="str">
        <f>TEXT(Table1[[#This Row],[Ship Date]],"mmm")</f>
        <v>Jun</v>
      </c>
      <c r="N3711">
        <f>ROUNDUP(MONTH(Table1[[#This Row],[Ship Date]])/3,0)</f>
        <v>2</v>
      </c>
    </row>
    <row r="3712" spans="1:14" x14ac:dyDescent="0.3">
      <c r="A3712">
        <v>3728</v>
      </c>
      <c r="B3712" t="s">
        <v>4144</v>
      </c>
      <c r="C3712" t="s">
        <v>2571</v>
      </c>
      <c r="D3712" t="s">
        <v>622</v>
      </c>
      <c r="E3712" s="1">
        <v>42526</v>
      </c>
      <c r="F3712" s="1">
        <v>42532</v>
      </c>
      <c r="G3712" t="s">
        <v>22</v>
      </c>
      <c r="H3712" s="6">
        <v>11.16</v>
      </c>
      <c r="I3712">
        <v>2</v>
      </c>
      <c r="J3712">
        <v>0</v>
      </c>
      <c r="K3712" s="6">
        <v>2.79</v>
      </c>
      <c r="L3712">
        <f>YEAR(Table1[[#This Row],[Ship Date]])</f>
        <v>2016</v>
      </c>
      <c r="M3712" t="str">
        <f>TEXT(Table1[[#This Row],[Ship Date]],"mmm")</f>
        <v>Jun</v>
      </c>
      <c r="N3712">
        <f>ROUNDUP(MONTH(Table1[[#This Row],[Ship Date]])/3,0)</f>
        <v>2</v>
      </c>
    </row>
    <row r="3713" spans="1:14" x14ac:dyDescent="0.3">
      <c r="A3713">
        <v>3729</v>
      </c>
      <c r="B3713" t="s">
        <v>4144</v>
      </c>
      <c r="C3713" t="s">
        <v>2571</v>
      </c>
      <c r="D3713" t="s">
        <v>3799</v>
      </c>
      <c r="E3713" s="1">
        <v>42526</v>
      </c>
      <c r="F3713" s="1">
        <v>42532</v>
      </c>
      <c r="G3713" t="s">
        <v>22</v>
      </c>
      <c r="H3713" s="6">
        <v>14.94</v>
      </c>
      <c r="I3713">
        <v>3</v>
      </c>
      <c r="J3713">
        <v>0</v>
      </c>
      <c r="K3713" s="6">
        <v>6.8723999999999998</v>
      </c>
      <c r="L3713">
        <f>YEAR(Table1[[#This Row],[Ship Date]])</f>
        <v>2016</v>
      </c>
      <c r="M3713" t="str">
        <f>TEXT(Table1[[#This Row],[Ship Date]],"mmm")</f>
        <v>Jun</v>
      </c>
      <c r="N3713">
        <f>ROUNDUP(MONTH(Table1[[#This Row],[Ship Date]])/3,0)</f>
        <v>2</v>
      </c>
    </row>
    <row r="3714" spans="1:14" x14ac:dyDescent="0.3">
      <c r="A3714">
        <v>3730</v>
      </c>
      <c r="B3714" t="s">
        <v>4145</v>
      </c>
      <c r="C3714" t="s">
        <v>768</v>
      </c>
      <c r="D3714" t="s">
        <v>2223</v>
      </c>
      <c r="E3714" s="1">
        <v>42265</v>
      </c>
      <c r="F3714" s="1">
        <v>42270</v>
      </c>
      <c r="G3714" t="s">
        <v>22</v>
      </c>
      <c r="H3714" s="6">
        <v>41.96</v>
      </c>
      <c r="I3714">
        <v>2</v>
      </c>
      <c r="J3714">
        <v>0</v>
      </c>
      <c r="K3714" s="6">
        <v>7.9724000000000004</v>
      </c>
      <c r="L3714">
        <f>YEAR(Table1[[#This Row],[Ship Date]])</f>
        <v>2015</v>
      </c>
      <c r="M3714" t="str">
        <f>TEXT(Table1[[#This Row],[Ship Date]],"mmm")</f>
        <v>Sep</v>
      </c>
      <c r="N3714">
        <f>ROUNDUP(MONTH(Table1[[#This Row],[Ship Date]])/3,0)</f>
        <v>3</v>
      </c>
    </row>
    <row r="3715" spans="1:14" x14ac:dyDescent="0.3">
      <c r="A3715">
        <v>3731</v>
      </c>
      <c r="B3715" t="s">
        <v>4145</v>
      </c>
      <c r="C3715" t="s">
        <v>768</v>
      </c>
      <c r="D3715" t="s">
        <v>153</v>
      </c>
      <c r="E3715" s="1">
        <v>42265</v>
      </c>
      <c r="F3715" s="1">
        <v>42270</v>
      </c>
      <c r="G3715" t="s">
        <v>22</v>
      </c>
      <c r="H3715" s="6">
        <v>636.86</v>
      </c>
      <c r="I3715">
        <v>7</v>
      </c>
      <c r="J3715">
        <v>0</v>
      </c>
      <c r="K3715" s="6">
        <v>0</v>
      </c>
      <c r="L3715">
        <f>YEAR(Table1[[#This Row],[Ship Date]])</f>
        <v>2015</v>
      </c>
      <c r="M3715" t="str">
        <f>TEXT(Table1[[#This Row],[Ship Date]],"mmm")</f>
        <v>Sep</v>
      </c>
      <c r="N3715">
        <f>ROUNDUP(MONTH(Table1[[#This Row],[Ship Date]])/3,0)</f>
        <v>3</v>
      </c>
    </row>
    <row r="3716" spans="1:14" x14ac:dyDescent="0.3">
      <c r="A3716">
        <v>3732</v>
      </c>
      <c r="B3716" t="s">
        <v>4145</v>
      </c>
      <c r="C3716" t="s">
        <v>768</v>
      </c>
      <c r="D3716" t="s">
        <v>4146</v>
      </c>
      <c r="E3716" s="1">
        <v>42265</v>
      </c>
      <c r="F3716" s="1">
        <v>42270</v>
      </c>
      <c r="G3716" t="s">
        <v>22</v>
      </c>
      <c r="H3716" s="6">
        <v>499.99</v>
      </c>
      <c r="I3716">
        <v>1</v>
      </c>
      <c r="J3716">
        <v>0</v>
      </c>
      <c r="K3716" s="6">
        <v>129.9974</v>
      </c>
      <c r="L3716">
        <f>YEAR(Table1[[#This Row],[Ship Date]])</f>
        <v>2015</v>
      </c>
      <c r="M3716" t="str">
        <f>TEXT(Table1[[#This Row],[Ship Date]],"mmm")</f>
        <v>Sep</v>
      </c>
      <c r="N3716">
        <f>ROUNDUP(MONTH(Table1[[#This Row],[Ship Date]])/3,0)</f>
        <v>3</v>
      </c>
    </row>
    <row r="3717" spans="1:14" x14ac:dyDescent="0.3">
      <c r="A3717">
        <v>3733</v>
      </c>
      <c r="B3717" t="s">
        <v>4145</v>
      </c>
      <c r="C3717" t="s">
        <v>768</v>
      </c>
      <c r="D3717" t="s">
        <v>2588</v>
      </c>
      <c r="E3717" s="1">
        <v>42265</v>
      </c>
      <c r="F3717" s="1">
        <v>42270</v>
      </c>
      <c r="G3717" t="s">
        <v>22</v>
      </c>
      <c r="H3717" s="6">
        <v>1259.93</v>
      </c>
      <c r="I3717">
        <v>7</v>
      </c>
      <c r="J3717">
        <v>0</v>
      </c>
      <c r="K3717" s="6">
        <v>327.58179999999999</v>
      </c>
      <c r="L3717">
        <f>YEAR(Table1[[#This Row],[Ship Date]])</f>
        <v>2015</v>
      </c>
      <c r="M3717" t="str">
        <f>TEXT(Table1[[#This Row],[Ship Date]],"mmm")</f>
        <v>Sep</v>
      </c>
      <c r="N3717">
        <f>ROUNDUP(MONTH(Table1[[#This Row],[Ship Date]])/3,0)</f>
        <v>3</v>
      </c>
    </row>
    <row r="3718" spans="1:14" x14ac:dyDescent="0.3">
      <c r="A3718">
        <v>3734</v>
      </c>
      <c r="B3718" t="s">
        <v>4145</v>
      </c>
      <c r="C3718" t="s">
        <v>768</v>
      </c>
      <c r="D3718" t="s">
        <v>3890</v>
      </c>
      <c r="E3718" s="1">
        <v>42265</v>
      </c>
      <c r="F3718" s="1">
        <v>42270</v>
      </c>
      <c r="G3718" t="s">
        <v>22</v>
      </c>
      <c r="H3718" s="6">
        <v>65.08</v>
      </c>
      <c r="I3718">
        <v>4</v>
      </c>
      <c r="J3718">
        <v>0</v>
      </c>
      <c r="K3718" s="6">
        <v>31.889199999999999</v>
      </c>
      <c r="L3718">
        <f>YEAR(Table1[[#This Row],[Ship Date]])</f>
        <v>2015</v>
      </c>
      <c r="M3718" t="str">
        <f>TEXT(Table1[[#This Row],[Ship Date]],"mmm")</f>
        <v>Sep</v>
      </c>
      <c r="N3718">
        <f>ROUNDUP(MONTH(Table1[[#This Row],[Ship Date]])/3,0)</f>
        <v>3</v>
      </c>
    </row>
    <row r="3719" spans="1:14" x14ac:dyDescent="0.3">
      <c r="A3719">
        <v>3735</v>
      </c>
      <c r="B3719" t="s">
        <v>4147</v>
      </c>
      <c r="C3719" t="s">
        <v>4148</v>
      </c>
      <c r="D3719" t="s">
        <v>304</v>
      </c>
      <c r="E3719" s="1">
        <v>42800</v>
      </c>
      <c r="F3719" s="1">
        <v>42805</v>
      </c>
      <c r="G3719" t="s">
        <v>14</v>
      </c>
      <c r="H3719" s="6">
        <v>26.38</v>
      </c>
      <c r="I3719">
        <v>1</v>
      </c>
      <c r="J3719">
        <v>0</v>
      </c>
      <c r="K3719" s="6">
        <v>12.1348</v>
      </c>
      <c r="L3719">
        <f>YEAR(Table1[[#This Row],[Ship Date]])</f>
        <v>2017</v>
      </c>
      <c r="M3719" t="str">
        <f>TEXT(Table1[[#This Row],[Ship Date]],"mmm")</f>
        <v>Mar</v>
      </c>
      <c r="N3719">
        <f>ROUNDUP(MONTH(Table1[[#This Row],[Ship Date]])/3,0)</f>
        <v>1</v>
      </c>
    </row>
    <row r="3720" spans="1:14" x14ac:dyDescent="0.3">
      <c r="A3720">
        <v>3736</v>
      </c>
      <c r="B3720" t="s">
        <v>4147</v>
      </c>
      <c r="C3720" t="s">
        <v>4148</v>
      </c>
      <c r="D3720" t="s">
        <v>1980</v>
      </c>
      <c r="E3720" s="1">
        <v>42800</v>
      </c>
      <c r="F3720" s="1">
        <v>42805</v>
      </c>
      <c r="G3720" t="s">
        <v>14</v>
      </c>
      <c r="H3720" s="6">
        <v>71.97</v>
      </c>
      <c r="I3720">
        <v>3</v>
      </c>
      <c r="J3720">
        <v>0</v>
      </c>
      <c r="K3720" s="6">
        <v>16.553100000000001</v>
      </c>
      <c r="L3720">
        <f>YEAR(Table1[[#This Row],[Ship Date]])</f>
        <v>2017</v>
      </c>
      <c r="M3720" t="str">
        <f>TEXT(Table1[[#This Row],[Ship Date]],"mmm")</f>
        <v>Mar</v>
      </c>
      <c r="N3720">
        <f>ROUNDUP(MONTH(Table1[[#This Row],[Ship Date]])/3,0)</f>
        <v>1</v>
      </c>
    </row>
    <row r="3721" spans="1:14" x14ac:dyDescent="0.3">
      <c r="A3721">
        <v>3737</v>
      </c>
      <c r="B3721" t="s">
        <v>4149</v>
      </c>
      <c r="C3721" t="s">
        <v>4150</v>
      </c>
      <c r="D3721" t="s">
        <v>3404</v>
      </c>
      <c r="E3721" s="1">
        <v>42446</v>
      </c>
      <c r="F3721" s="1">
        <v>42446</v>
      </c>
      <c r="G3721" t="s">
        <v>656</v>
      </c>
      <c r="H3721" s="6">
        <v>129.97999999999999</v>
      </c>
      <c r="I3721">
        <v>2</v>
      </c>
      <c r="J3721">
        <v>0</v>
      </c>
      <c r="K3721" s="6">
        <v>62.3904</v>
      </c>
      <c r="L3721">
        <f>YEAR(Table1[[#This Row],[Ship Date]])</f>
        <v>2016</v>
      </c>
      <c r="M3721" t="str">
        <f>TEXT(Table1[[#This Row],[Ship Date]],"mmm")</f>
        <v>Mar</v>
      </c>
      <c r="N3721">
        <f>ROUNDUP(MONTH(Table1[[#This Row],[Ship Date]])/3,0)</f>
        <v>1</v>
      </c>
    </row>
    <row r="3722" spans="1:14" x14ac:dyDescent="0.3">
      <c r="A3722">
        <v>3738</v>
      </c>
      <c r="B3722" t="s">
        <v>4149</v>
      </c>
      <c r="C3722" t="s">
        <v>4150</v>
      </c>
      <c r="D3722" t="s">
        <v>3890</v>
      </c>
      <c r="E3722" s="1">
        <v>42446</v>
      </c>
      <c r="F3722" s="1">
        <v>42446</v>
      </c>
      <c r="G3722" t="s">
        <v>656</v>
      </c>
      <c r="H3722" s="6">
        <v>32.54</v>
      </c>
      <c r="I3722">
        <v>2</v>
      </c>
      <c r="J3722">
        <v>0</v>
      </c>
      <c r="K3722" s="6">
        <v>15.944599999999999</v>
      </c>
      <c r="L3722">
        <f>YEAR(Table1[[#This Row],[Ship Date]])</f>
        <v>2016</v>
      </c>
      <c r="M3722" t="str">
        <f>TEXT(Table1[[#This Row],[Ship Date]],"mmm")</f>
        <v>Mar</v>
      </c>
      <c r="N3722">
        <f>ROUNDUP(MONTH(Table1[[#This Row],[Ship Date]])/3,0)</f>
        <v>1</v>
      </c>
    </row>
    <row r="3723" spans="1:14" x14ac:dyDescent="0.3">
      <c r="A3723">
        <v>3739</v>
      </c>
      <c r="B3723" t="s">
        <v>4151</v>
      </c>
      <c r="C3723" t="s">
        <v>466</v>
      </c>
      <c r="D3723" t="s">
        <v>109</v>
      </c>
      <c r="E3723" s="1">
        <v>42713</v>
      </c>
      <c r="F3723" s="1">
        <v>42717</v>
      </c>
      <c r="G3723" t="s">
        <v>22</v>
      </c>
      <c r="H3723" s="6">
        <v>10.9</v>
      </c>
      <c r="I3723">
        <v>1</v>
      </c>
      <c r="J3723">
        <v>0</v>
      </c>
      <c r="K3723" s="6">
        <v>3.052</v>
      </c>
      <c r="L3723">
        <f>YEAR(Table1[[#This Row],[Ship Date]])</f>
        <v>2016</v>
      </c>
      <c r="M3723" t="str">
        <f>TEXT(Table1[[#This Row],[Ship Date]],"mmm")</f>
        <v>Dec</v>
      </c>
      <c r="N3723">
        <f>ROUNDUP(MONTH(Table1[[#This Row],[Ship Date]])/3,0)</f>
        <v>4</v>
      </c>
    </row>
    <row r="3724" spans="1:14" x14ac:dyDescent="0.3">
      <c r="A3724">
        <v>3740</v>
      </c>
      <c r="B3724" t="s">
        <v>4151</v>
      </c>
      <c r="C3724" t="s">
        <v>466</v>
      </c>
      <c r="D3724" t="s">
        <v>2211</v>
      </c>
      <c r="E3724" s="1">
        <v>42713</v>
      </c>
      <c r="F3724" s="1">
        <v>42717</v>
      </c>
      <c r="G3724" t="s">
        <v>22</v>
      </c>
      <c r="H3724" s="6">
        <v>59.98</v>
      </c>
      <c r="I3724">
        <v>2</v>
      </c>
      <c r="J3724">
        <v>0</v>
      </c>
      <c r="K3724" s="6">
        <v>25.191600000000001</v>
      </c>
      <c r="L3724">
        <f>YEAR(Table1[[#This Row],[Ship Date]])</f>
        <v>2016</v>
      </c>
      <c r="M3724" t="str">
        <f>TEXT(Table1[[#This Row],[Ship Date]],"mmm")</f>
        <v>Dec</v>
      </c>
      <c r="N3724">
        <f>ROUNDUP(MONTH(Table1[[#This Row],[Ship Date]])/3,0)</f>
        <v>4</v>
      </c>
    </row>
    <row r="3725" spans="1:14" x14ac:dyDescent="0.3">
      <c r="A3725">
        <v>3741</v>
      </c>
      <c r="B3725" t="s">
        <v>4151</v>
      </c>
      <c r="C3725" t="s">
        <v>466</v>
      </c>
      <c r="D3725" t="s">
        <v>41</v>
      </c>
      <c r="E3725" s="1">
        <v>42713</v>
      </c>
      <c r="F3725" s="1">
        <v>42717</v>
      </c>
      <c r="G3725" t="s">
        <v>22</v>
      </c>
      <c r="H3725" s="6">
        <v>61.929000000000002</v>
      </c>
      <c r="I3725">
        <v>1</v>
      </c>
      <c r="J3725">
        <v>0.1</v>
      </c>
      <c r="K3725" s="6">
        <v>23.395399999999999</v>
      </c>
      <c r="L3725">
        <f>YEAR(Table1[[#This Row],[Ship Date]])</f>
        <v>2016</v>
      </c>
      <c r="M3725" t="str">
        <f>TEXT(Table1[[#This Row],[Ship Date]],"mmm")</f>
        <v>Dec</v>
      </c>
      <c r="N3725">
        <f>ROUNDUP(MONTH(Table1[[#This Row],[Ship Date]])/3,0)</f>
        <v>4</v>
      </c>
    </row>
    <row r="3726" spans="1:14" x14ac:dyDescent="0.3">
      <c r="A3726">
        <v>3742</v>
      </c>
      <c r="B3726" t="s">
        <v>4152</v>
      </c>
      <c r="C3726" t="s">
        <v>2877</v>
      </c>
      <c r="D3726" t="s">
        <v>638</v>
      </c>
      <c r="E3726" s="1">
        <v>42384</v>
      </c>
      <c r="F3726" s="1">
        <v>42390</v>
      </c>
      <c r="G3726" t="s">
        <v>22</v>
      </c>
      <c r="H3726" s="6">
        <v>16.52</v>
      </c>
      <c r="I3726">
        <v>4</v>
      </c>
      <c r="J3726">
        <v>0</v>
      </c>
      <c r="K3726" s="6">
        <v>7.5991999999999997</v>
      </c>
      <c r="L3726">
        <f>YEAR(Table1[[#This Row],[Ship Date]])</f>
        <v>2016</v>
      </c>
      <c r="M3726" t="str">
        <f>TEXT(Table1[[#This Row],[Ship Date]],"mmm")</f>
        <v>Jan</v>
      </c>
      <c r="N3726">
        <f>ROUNDUP(MONTH(Table1[[#This Row],[Ship Date]])/3,0)</f>
        <v>1</v>
      </c>
    </row>
    <row r="3727" spans="1:14" x14ac:dyDescent="0.3">
      <c r="A3727">
        <v>3743</v>
      </c>
      <c r="B3727" t="s">
        <v>4152</v>
      </c>
      <c r="C3727" t="s">
        <v>2877</v>
      </c>
      <c r="D3727" t="s">
        <v>2988</v>
      </c>
      <c r="E3727" s="1">
        <v>42384</v>
      </c>
      <c r="F3727" s="1">
        <v>42390</v>
      </c>
      <c r="G3727" t="s">
        <v>22</v>
      </c>
      <c r="H3727" s="6">
        <v>60.12</v>
      </c>
      <c r="I3727">
        <v>9</v>
      </c>
      <c r="J3727">
        <v>0</v>
      </c>
      <c r="K3727" s="6">
        <v>28.857600000000001</v>
      </c>
      <c r="L3727">
        <f>YEAR(Table1[[#This Row],[Ship Date]])</f>
        <v>2016</v>
      </c>
      <c r="M3727" t="str">
        <f>TEXT(Table1[[#This Row],[Ship Date]],"mmm")</f>
        <v>Jan</v>
      </c>
      <c r="N3727">
        <f>ROUNDUP(MONTH(Table1[[#This Row],[Ship Date]])/3,0)</f>
        <v>1</v>
      </c>
    </row>
    <row r="3728" spans="1:14" x14ac:dyDescent="0.3">
      <c r="A3728">
        <v>3744</v>
      </c>
      <c r="B3728" t="s">
        <v>4152</v>
      </c>
      <c r="C3728" t="s">
        <v>2877</v>
      </c>
      <c r="D3728" t="s">
        <v>682</v>
      </c>
      <c r="E3728" s="1">
        <v>42384</v>
      </c>
      <c r="F3728" s="1">
        <v>42390</v>
      </c>
      <c r="G3728" t="s">
        <v>22</v>
      </c>
      <c r="H3728" s="6">
        <v>49.536000000000001</v>
      </c>
      <c r="I3728">
        <v>3</v>
      </c>
      <c r="J3728">
        <v>0.2</v>
      </c>
      <c r="K3728" s="6">
        <v>17.337599999999998</v>
      </c>
      <c r="L3728">
        <f>YEAR(Table1[[#This Row],[Ship Date]])</f>
        <v>2016</v>
      </c>
      <c r="M3728" t="str">
        <f>TEXT(Table1[[#This Row],[Ship Date]],"mmm")</f>
        <v>Jan</v>
      </c>
      <c r="N3728">
        <f>ROUNDUP(MONTH(Table1[[#This Row],[Ship Date]])/3,0)</f>
        <v>1</v>
      </c>
    </row>
    <row r="3729" spans="1:14" x14ac:dyDescent="0.3">
      <c r="A3729">
        <v>3745</v>
      </c>
      <c r="B3729" t="s">
        <v>4153</v>
      </c>
      <c r="C3729" t="s">
        <v>1205</v>
      </c>
      <c r="D3729" t="s">
        <v>3474</v>
      </c>
      <c r="E3729" s="1">
        <v>41936</v>
      </c>
      <c r="F3729" s="1">
        <v>41936</v>
      </c>
      <c r="G3729" t="s">
        <v>656</v>
      </c>
      <c r="H3729" s="6">
        <v>11.85</v>
      </c>
      <c r="I3729">
        <v>3</v>
      </c>
      <c r="J3729">
        <v>0</v>
      </c>
      <c r="K3729" s="6">
        <v>3.7919999999999998</v>
      </c>
      <c r="L3729">
        <f>YEAR(Table1[[#This Row],[Ship Date]])</f>
        <v>2014</v>
      </c>
      <c r="M3729" t="str">
        <f>TEXT(Table1[[#This Row],[Ship Date]],"mmm")</f>
        <v>Oct</v>
      </c>
      <c r="N3729">
        <f>ROUNDUP(MONTH(Table1[[#This Row],[Ship Date]])/3,0)</f>
        <v>4</v>
      </c>
    </row>
    <row r="3730" spans="1:14" x14ac:dyDescent="0.3">
      <c r="A3730">
        <v>3746</v>
      </c>
      <c r="B3730" t="s">
        <v>4154</v>
      </c>
      <c r="C3730" t="s">
        <v>675</v>
      </c>
      <c r="D3730" t="s">
        <v>791</v>
      </c>
      <c r="E3730" s="1">
        <v>42636</v>
      </c>
      <c r="F3730" s="1">
        <v>42641</v>
      </c>
      <c r="G3730" t="s">
        <v>14</v>
      </c>
      <c r="H3730" s="6">
        <v>118.25</v>
      </c>
      <c r="I3730">
        <v>5</v>
      </c>
      <c r="J3730">
        <v>0</v>
      </c>
      <c r="K3730" s="6">
        <v>34.292499999999997</v>
      </c>
      <c r="L3730">
        <f>YEAR(Table1[[#This Row],[Ship Date]])</f>
        <v>2016</v>
      </c>
      <c r="M3730" t="str">
        <f>TEXT(Table1[[#This Row],[Ship Date]],"mmm")</f>
        <v>Sep</v>
      </c>
      <c r="N3730">
        <f>ROUNDUP(MONTH(Table1[[#This Row],[Ship Date]])/3,0)</f>
        <v>3</v>
      </c>
    </row>
    <row r="3731" spans="1:14" x14ac:dyDescent="0.3">
      <c r="A3731">
        <v>3747</v>
      </c>
      <c r="B3731" t="s">
        <v>4154</v>
      </c>
      <c r="C3731" t="s">
        <v>675</v>
      </c>
      <c r="D3731" t="s">
        <v>2922</v>
      </c>
      <c r="E3731" s="1">
        <v>42636</v>
      </c>
      <c r="F3731" s="1">
        <v>42641</v>
      </c>
      <c r="G3731" t="s">
        <v>14</v>
      </c>
      <c r="H3731" s="6">
        <v>368.97</v>
      </c>
      <c r="I3731">
        <v>3</v>
      </c>
      <c r="J3731">
        <v>0</v>
      </c>
      <c r="K3731" s="6">
        <v>81.173400000000001</v>
      </c>
      <c r="L3731">
        <f>YEAR(Table1[[#This Row],[Ship Date]])</f>
        <v>2016</v>
      </c>
      <c r="M3731" t="str">
        <f>TEXT(Table1[[#This Row],[Ship Date]],"mmm")</f>
        <v>Sep</v>
      </c>
      <c r="N3731">
        <f>ROUNDUP(MONTH(Table1[[#This Row],[Ship Date]])/3,0)</f>
        <v>3</v>
      </c>
    </row>
    <row r="3732" spans="1:14" x14ac:dyDescent="0.3">
      <c r="A3732">
        <v>3748</v>
      </c>
      <c r="B3732" t="s">
        <v>4155</v>
      </c>
      <c r="C3732" t="s">
        <v>476</v>
      </c>
      <c r="D3732" t="s">
        <v>2373</v>
      </c>
      <c r="E3732" s="1">
        <v>42974</v>
      </c>
      <c r="F3732" s="1">
        <v>42976</v>
      </c>
      <c r="G3732" t="s">
        <v>14</v>
      </c>
      <c r="H3732" s="6">
        <v>198.46</v>
      </c>
      <c r="I3732">
        <v>2</v>
      </c>
      <c r="J3732">
        <v>0</v>
      </c>
      <c r="K3732" s="6">
        <v>99.23</v>
      </c>
      <c r="L3732">
        <f>YEAR(Table1[[#This Row],[Ship Date]])</f>
        <v>2017</v>
      </c>
      <c r="M3732" t="str">
        <f>TEXT(Table1[[#This Row],[Ship Date]],"mmm")</f>
        <v>Aug</v>
      </c>
      <c r="N3732">
        <f>ROUNDUP(MONTH(Table1[[#This Row],[Ship Date]])/3,0)</f>
        <v>3</v>
      </c>
    </row>
    <row r="3733" spans="1:14" x14ac:dyDescent="0.3">
      <c r="A3733">
        <v>3749</v>
      </c>
      <c r="B3733" t="s">
        <v>4155</v>
      </c>
      <c r="C3733" t="s">
        <v>476</v>
      </c>
      <c r="D3733" t="s">
        <v>3457</v>
      </c>
      <c r="E3733" s="1">
        <v>42974</v>
      </c>
      <c r="F3733" s="1">
        <v>42976</v>
      </c>
      <c r="G3733" t="s">
        <v>14</v>
      </c>
      <c r="H3733" s="6">
        <v>321.92</v>
      </c>
      <c r="I3733">
        <v>4</v>
      </c>
      <c r="J3733">
        <v>0</v>
      </c>
      <c r="K3733" s="6">
        <v>96.575999999999993</v>
      </c>
      <c r="L3733">
        <f>YEAR(Table1[[#This Row],[Ship Date]])</f>
        <v>2017</v>
      </c>
      <c r="M3733" t="str">
        <f>TEXT(Table1[[#This Row],[Ship Date]],"mmm")</f>
        <v>Aug</v>
      </c>
      <c r="N3733">
        <f>ROUNDUP(MONTH(Table1[[#This Row],[Ship Date]])/3,0)</f>
        <v>3</v>
      </c>
    </row>
    <row r="3734" spans="1:14" x14ac:dyDescent="0.3">
      <c r="A3734">
        <v>3750</v>
      </c>
      <c r="B3734" t="s">
        <v>4155</v>
      </c>
      <c r="C3734" t="s">
        <v>476</v>
      </c>
      <c r="D3734" t="s">
        <v>4118</v>
      </c>
      <c r="E3734" s="1">
        <v>42974</v>
      </c>
      <c r="F3734" s="1">
        <v>42976</v>
      </c>
      <c r="G3734" t="s">
        <v>14</v>
      </c>
      <c r="H3734" s="6">
        <v>879.98400000000004</v>
      </c>
      <c r="I3734">
        <v>2</v>
      </c>
      <c r="J3734">
        <v>0.2</v>
      </c>
      <c r="K3734" s="6">
        <v>329.99400000000003</v>
      </c>
      <c r="L3734">
        <f>YEAR(Table1[[#This Row],[Ship Date]])</f>
        <v>2017</v>
      </c>
      <c r="M3734" t="str">
        <f>TEXT(Table1[[#This Row],[Ship Date]],"mmm")</f>
        <v>Aug</v>
      </c>
      <c r="N3734">
        <f>ROUNDUP(MONTH(Table1[[#This Row],[Ship Date]])/3,0)</f>
        <v>3</v>
      </c>
    </row>
    <row r="3735" spans="1:14" x14ac:dyDescent="0.3">
      <c r="A3735">
        <v>3751</v>
      </c>
      <c r="B3735" t="s">
        <v>4155</v>
      </c>
      <c r="C3735" t="s">
        <v>476</v>
      </c>
      <c r="D3735" t="s">
        <v>1395</v>
      </c>
      <c r="E3735" s="1">
        <v>42974</v>
      </c>
      <c r="F3735" s="1">
        <v>42976</v>
      </c>
      <c r="G3735" t="s">
        <v>14</v>
      </c>
      <c r="H3735" s="6">
        <v>28.4</v>
      </c>
      <c r="I3735">
        <v>5</v>
      </c>
      <c r="J3735">
        <v>0</v>
      </c>
      <c r="K3735" s="6">
        <v>8.2360000000000007</v>
      </c>
      <c r="L3735">
        <f>YEAR(Table1[[#This Row],[Ship Date]])</f>
        <v>2017</v>
      </c>
      <c r="M3735" t="str">
        <f>TEXT(Table1[[#This Row],[Ship Date]],"mmm")</f>
        <v>Aug</v>
      </c>
      <c r="N3735">
        <f>ROUNDUP(MONTH(Table1[[#This Row],[Ship Date]])/3,0)</f>
        <v>3</v>
      </c>
    </row>
    <row r="3736" spans="1:14" x14ac:dyDescent="0.3">
      <c r="A3736">
        <v>3752</v>
      </c>
      <c r="B3736" t="s">
        <v>4155</v>
      </c>
      <c r="C3736" t="s">
        <v>476</v>
      </c>
      <c r="D3736" t="s">
        <v>746</v>
      </c>
      <c r="E3736" s="1">
        <v>42974</v>
      </c>
      <c r="F3736" s="1">
        <v>42976</v>
      </c>
      <c r="G3736" t="s">
        <v>14</v>
      </c>
      <c r="H3736" s="6">
        <v>230.28</v>
      </c>
      <c r="I3736">
        <v>3</v>
      </c>
      <c r="J3736">
        <v>0.2</v>
      </c>
      <c r="K3736" s="6">
        <v>23.027999999999999</v>
      </c>
      <c r="L3736">
        <f>YEAR(Table1[[#This Row],[Ship Date]])</f>
        <v>2017</v>
      </c>
      <c r="M3736" t="str">
        <f>TEXT(Table1[[#This Row],[Ship Date]],"mmm")</f>
        <v>Aug</v>
      </c>
      <c r="N3736">
        <f>ROUNDUP(MONTH(Table1[[#This Row],[Ship Date]])/3,0)</f>
        <v>3</v>
      </c>
    </row>
    <row r="3737" spans="1:14" x14ac:dyDescent="0.3">
      <c r="A3737">
        <v>3753</v>
      </c>
      <c r="B3737" t="s">
        <v>4155</v>
      </c>
      <c r="C3737" t="s">
        <v>476</v>
      </c>
      <c r="D3737" t="s">
        <v>2087</v>
      </c>
      <c r="E3737" s="1">
        <v>42974</v>
      </c>
      <c r="F3737" s="1">
        <v>42976</v>
      </c>
      <c r="G3737" t="s">
        <v>14</v>
      </c>
      <c r="H3737" s="6">
        <v>116.28</v>
      </c>
      <c r="I3737">
        <v>3</v>
      </c>
      <c r="J3737">
        <v>0</v>
      </c>
      <c r="K3737" s="6">
        <v>56.977200000000003</v>
      </c>
      <c r="L3737">
        <f>YEAR(Table1[[#This Row],[Ship Date]])</f>
        <v>2017</v>
      </c>
      <c r="M3737" t="str">
        <f>TEXT(Table1[[#This Row],[Ship Date]],"mmm")</f>
        <v>Aug</v>
      </c>
      <c r="N3737">
        <f>ROUNDUP(MONTH(Table1[[#This Row],[Ship Date]])/3,0)</f>
        <v>3</v>
      </c>
    </row>
    <row r="3738" spans="1:14" x14ac:dyDescent="0.3">
      <c r="A3738">
        <v>3754</v>
      </c>
      <c r="B3738" t="s">
        <v>4155</v>
      </c>
      <c r="C3738" t="s">
        <v>476</v>
      </c>
      <c r="D3738" t="s">
        <v>244</v>
      </c>
      <c r="E3738" s="1">
        <v>42974</v>
      </c>
      <c r="F3738" s="1">
        <v>42976</v>
      </c>
      <c r="G3738" t="s">
        <v>14</v>
      </c>
      <c r="H3738" s="6">
        <v>841.56799999999998</v>
      </c>
      <c r="I3738">
        <v>2</v>
      </c>
      <c r="J3738">
        <v>0.2</v>
      </c>
      <c r="K3738" s="6">
        <v>294.54880000000003</v>
      </c>
      <c r="L3738">
        <f>YEAR(Table1[[#This Row],[Ship Date]])</f>
        <v>2017</v>
      </c>
      <c r="M3738" t="str">
        <f>TEXT(Table1[[#This Row],[Ship Date]],"mmm")</f>
        <v>Aug</v>
      </c>
      <c r="N3738">
        <f>ROUNDUP(MONTH(Table1[[#This Row],[Ship Date]])/3,0)</f>
        <v>3</v>
      </c>
    </row>
    <row r="3739" spans="1:14" x14ac:dyDescent="0.3">
      <c r="A3739">
        <v>3755</v>
      </c>
      <c r="B3739" t="s">
        <v>4155</v>
      </c>
      <c r="C3739" t="s">
        <v>476</v>
      </c>
      <c r="D3739" t="s">
        <v>2308</v>
      </c>
      <c r="E3739" s="1">
        <v>42974</v>
      </c>
      <c r="F3739" s="1">
        <v>42976</v>
      </c>
      <c r="G3739" t="s">
        <v>14</v>
      </c>
      <c r="H3739" s="6">
        <v>354.9</v>
      </c>
      <c r="I3739">
        <v>5</v>
      </c>
      <c r="J3739">
        <v>0</v>
      </c>
      <c r="K3739" s="6">
        <v>17.745000000000001</v>
      </c>
      <c r="L3739">
        <f>YEAR(Table1[[#This Row],[Ship Date]])</f>
        <v>2017</v>
      </c>
      <c r="M3739" t="str">
        <f>TEXT(Table1[[#This Row],[Ship Date]],"mmm")</f>
        <v>Aug</v>
      </c>
      <c r="N3739">
        <f>ROUNDUP(MONTH(Table1[[#This Row],[Ship Date]])/3,0)</f>
        <v>3</v>
      </c>
    </row>
    <row r="3740" spans="1:14" x14ac:dyDescent="0.3">
      <c r="A3740">
        <v>3756</v>
      </c>
      <c r="B3740" t="s">
        <v>4156</v>
      </c>
      <c r="C3740" t="s">
        <v>3719</v>
      </c>
      <c r="D3740" t="s">
        <v>1762</v>
      </c>
      <c r="E3740" s="1">
        <v>42432</v>
      </c>
      <c r="F3740" s="1">
        <v>42435</v>
      </c>
      <c r="G3740" t="s">
        <v>82</v>
      </c>
      <c r="H3740" s="6">
        <v>42.783999999999999</v>
      </c>
      <c r="I3740">
        <v>7</v>
      </c>
      <c r="J3740">
        <v>0.2</v>
      </c>
      <c r="K3740" s="6">
        <v>15.5092</v>
      </c>
      <c r="L3740">
        <f>YEAR(Table1[[#This Row],[Ship Date]])</f>
        <v>2016</v>
      </c>
      <c r="M3740" t="str">
        <f>TEXT(Table1[[#This Row],[Ship Date]],"mmm")</f>
        <v>Mar</v>
      </c>
      <c r="N3740">
        <f>ROUNDUP(MONTH(Table1[[#This Row],[Ship Date]])/3,0)</f>
        <v>1</v>
      </c>
    </row>
    <row r="3741" spans="1:14" x14ac:dyDescent="0.3">
      <c r="A3741">
        <v>3757</v>
      </c>
      <c r="B3741" t="s">
        <v>4156</v>
      </c>
      <c r="C3741" t="s">
        <v>3719</v>
      </c>
      <c r="D3741" t="s">
        <v>4157</v>
      </c>
      <c r="E3741" s="1">
        <v>42432</v>
      </c>
      <c r="F3741" s="1">
        <v>42435</v>
      </c>
      <c r="G3741" t="s">
        <v>82</v>
      </c>
      <c r="H3741" s="6">
        <v>563.42999999999995</v>
      </c>
      <c r="I3741">
        <v>5</v>
      </c>
      <c r="J3741">
        <v>0.3</v>
      </c>
      <c r="K3741" s="6">
        <v>-56.343000000000004</v>
      </c>
      <c r="L3741">
        <f>YEAR(Table1[[#This Row],[Ship Date]])</f>
        <v>2016</v>
      </c>
      <c r="M3741" t="str">
        <f>TEXT(Table1[[#This Row],[Ship Date]],"mmm")</f>
        <v>Mar</v>
      </c>
      <c r="N3741">
        <f>ROUNDUP(MONTH(Table1[[#This Row],[Ship Date]])/3,0)</f>
        <v>1</v>
      </c>
    </row>
    <row r="3742" spans="1:14" x14ac:dyDescent="0.3">
      <c r="A3742">
        <v>3758</v>
      </c>
      <c r="B3742" t="s">
        <v>4158</v>
      </c>
      <c r="C3742" t="s">
        <v>214</v>
      </c>
      <c r="D3742" t="s">
        <v>3766</v>
      </c>
      <c r="E3742" s="1">
        <v>42429</v>
      </c>
      <c r="F3742" s="1">
        <v>42433</v>
      </c>
      <c r="G3742" t="s">
        <v>22</v>
      </c>
      <c r="H3742" s="6">
        <v>111.104</v>
      </c>
      <c r="I3742">
        <v>7</v>
      </c>
      <c r="J3742">
        <v>0.2</v>
      </c>
      <c r="K3742" s="6">
        <v>8.3328000000000007</v>
      </c>
      <c r="L3742">
        <f>YEAR(Table1[[#This Row],[Ship Date]])</f>
        <v>2016</v>
      </c>
      <c r="M3742" t="str">
        <f>TEXT(Table1[[#This Row],[Ship Date]],"mmm")</f>
        <v>Mar</v>
      </c>
      <c r="N3742">
        <f>ROUNDUP(MONTH(Table1[[#This Row],[Ship Date]])/3,0)</f>
        <v>1</v>
      </c>
    </row>
    <row r="3743" spans="1:14" x14ac:dyDescent="0.3">
      <c r="A3743">
        <v>3759</v>
      </c>
      <c r="B3743" t="s">
        <v>4159</v>
      </c>
      <c r="C3743" t="s">
        <v>1481</v>
      </c>
      <c r="D3743" t="s">
        <v>498</v>
      </c>
      <c r="E3743" s="1">
        <v>42265</v>
      </c>
      <c r="F3743" s="1">
        <v>42270</v>
      </c>
      <c r="G3743" t="s">
        <v>22</v>
      </c>
      <c r="H3743" s="6">
        <v>11.68</v>
      </c>
      <c r="I3743">
        <v>2</v>
      </c>
      <c r="J3743">
        <v>0</v>
      </c>
      <c r="K3743" s="6">
        <v>5.4896000000000003</v>
      </c>
      <c r="L3743">
        <f>YEAR(Table1[[#This Row],[Ship Date]])</f>
        <v>2015</v>
      </c>
      <c r="M3743" t="str">
        <f>TEXT(Table1[[#This Row],[Ship Date]],"mmm")</f>
        <v>Sep</v>
      </c>
      <c r="N3743">
        <f>ROUNDUP(MONTH(Table1[[#This Row],[Ship Date]])/3,0)</f>
        <v>3</v>
      </c>
    </row>
    <row r="3744" spans="1:14" x14ac:dyDescent="0.3">
      <c r="A3744">
        <v>3760</v>
      </c>
      <c r="B3744" t="s">
        <v>4159</v>
      </c>
      <c r="C3744" t="s">
        <v>1481</v>
      </c>
      <c r="D3744" t="s">
        <v>4101</v>
      </c>
      <c r="E3744" s="1">
        <v>42265</v>
      </c>
      <c r="F3744" s="1">
        <v>42270</v>
      </c>
      <c r="G3744" t="s">
        <v>22</v>
      </c>
      <c r="H3744" s="6">
        <v>16.899999999999999</v>
      </c>
      <c r="I3744">
        <v>2</v>
      </c>
      <c r="J3744">
        <v>0</v>
      </c>
      <c r="K3744" s="6">
        <v>5.07</v>
      </c>
      <c r="L3744">
        <f>YEAR(Table1[[#This Row],[Ship Date]])</f>
        <v>2015</v>
      </c>
      <c r="M3744" t="str">
        <f>TEXT(Table1[[#This Row],[Ship Date]],"mmm")</f>
        <v>Sep</v>
      </c>
      <c r="N3744">
        <f>ROUNDUP(MONTH(Table1[[#This Row],[Ship Date]])/3,0)</f>
        <v>3</v>
      </c>
    </row>
    <row r="3745" spans="1:14" x14ac:dyDescent="0.3">
      <c r="A3745">
        <v>3761</v>
      </c>
      <c r="B3745" t="s">
        <v>4159</v>
      </c>
      <c r="C3745" t="s">
        <v>1481</v>
      </c>
      <c r="D3745" t="s">
        <v>2517</v>
      </c>
      <c r="E3745" s="1">
        <v>42265</v>
      </c>
      <c r="F3745" s="1">
        <v>42270</v>
      </c>
      <c r="G3745" t="s">
        <v>22</v>
      </c>
      <c r="H3745" s="6">
        <v>24.4</v>
      </c>
      <c r="I3745">
        <v>2</v>
      </c>
      <c r="J3745">
        <v>0</v>
      </c>
      <c r="K3745" s="6">
        <v>10.247999999999999</v>
      </c>
      <c r="L3745">
        <f>YEAR(Table1[[#This Row],[Ship Date]])</f>
        <v>2015</v>
      </c>
      <c r="M3745" t="str">
        <f>TEXT(Table1[[#This Row],[Ship Date]],"mmm")</f>
        <v>Sep</v>
      </c>
      <c r="N3745">
        <f>ROUNDUP(MONTH(Table1[[#This Row],[Ship Date]])/3,0)</f>
        <v>3</v>
      </c>
    </row>
    <row r="3746" spans="1:14" x14ac:dyDescent="0.3">
      <c r="A3746">
        <v>3762</v>
      </c>
      <c r="B3746" t="s">
        <v>4160</v>
      </c>
      <c r="C3746" t="s">
        <v>1046</v>
      </c>
      <c r="D3746" t="s">
        <v>338</v>
      </c>
      <c r="E3746" s="1">
        <v>42867</v>
      </c>
      <c r="F3746" s="1">
        <v>42872</v>
      </c>
      <c r="G3746" t="s">
        <v>22</v>
      </c>
      <c r="H3746" s="6">
        <v>87.6</v>
      </c>
      <c r="I3746">
        <v>5</v>
      </c>
      <c r="J3746">
        <v>0</v>
      </c>
      <c r="K3746" s="6">
        <v>42.048000000000002</v>
      </c>
      <c r="L3746">
        <f>YEAR(Table1[[#This Row],[Ship Date]])</f>
        <v>2017</v>
      </c>
      <c r="M3746" t="str">
        <f>TEXT(Table1[[#This Row],[Ship Date]],"mmm")</f>
        <v>May</v>
      </c>
      <c r="N3746">
        <f>ROUNDUP(MONTH(Table1[[#This Row],[Ship Date]])/3,0)</f>
        <v>2</v>
      </c>
    </row>
    <row r="3747" spans="1:14" x14ac:dyDescent="0.3">
      <c r="A3747">
        <v>3763</v>
      </c>
      <c r="B3747" t="s">
        <v>4161</v>
      </c>
      <c r="C3747" t="s">
        <v>1701</v>
      </c>
      <c r="D3747" t="s">
        <v>861</v>
      </c>
      <c r="E3747" s="1">
        <v>42595</v>
      </c>
      <c r="F3747" s="1">
        <v>42600</v>
      </c>
      <c r="G3747" t="s">
        <v>14</v>
      </c>
      <c r="H3747" s="6">
        <v>241.96</v>
      </c>
      <c r="I3747">
        <v>2</v>
      </c>
      <c r="J3747">
        <v>0</v>
      </c>
      <c r="K3747" s="6">
        <v>24.196000000000002</v>
      </c>
      <c r="L3747">
        <f>YEAR(Table1[[#This Row],[Ship Date]])</f>
        <v>2016</v>
      </c>
      <c r="M3747" t="str">
        <f>TEXT(Table1[[#This Row],[Ship Date]],"mmm")</f>
        <v>Aug</v>
      </c>
      <c r="N3747">
        <f>ROUNDUP(MONTH(Table1[[#This Row],[Ship Date]])/3,0)</f>
        <v>3</v>
      </c>
    </row>
    <row r="3748" spans="1:14" x14ac:dyDescent="0.3">
      <c r="A3748">
        <v>3764</v>
      </c>
      <c r="B3748" t="s">
        <v>4161</v>
      </c>
      <c r="C3748" t="s">
        <v>1701</v>
      </c>
      <c r="D3748" t="s">
        <v>1692</v>
      </c>
      <c r="E3748" s="1">
        <v>42595</v>
      </c>
      <c r="F3748" s="1">
        <v>42600</v>
      </c>
      <c r="G3748" t="s">
        <v>14</v>
      </c>
      <c r="H3748" s="6">
        <v>8.52</v>
      </c>
      <c r="I3748">
        <v>3</v>
      </c>
      <c r="J3748">
        <v>0</v>
      </c>
      <c r="K3748" s="6">
        <v>4.1748000000000003</v>
      </c>
      <c r="L3748">
        <f>YEAR(Table1[[#This Row],[Ship Date]])</f>
        <v>2016</v>
      </c>
      <c r="M3748" t="str">
        <f>TEXT(Table1[[#This Row],[Ship Date]],"mmm")</f>
        <v>Aug</v>
      </c>
      <c r="N3748">
        <f>ROUNDUP(MONTH(Table1[[#This Row],[Ship Date]])/3,0)</f>
        <v>3</v>
      </c>
    </row>
    <row r="3749" spans="1:14" x14ac:dyDescent="0.3">
      <c r="A3749">
        <v>3765</v>
      </c>
      <c r="B3749" t="s">
        <v>4162</v>
      </c>
      <c r="C3749" t="s">
        <v>3487</v>
      </c>
      <c r="D3749" t="s">
        <v>209</v>
      </c>
      <c r="E3749" s="1">
        <v>42791</v>
      </c>
      <c r="F3749" s="1">
        <v>42796</v>
      </c>
      <c r="G3749" t="s">
        <v>22</v>
      </c>
      <c r="H3749" s="6">
        <v>1.788</v>
      </c>
      <c r="I3749">
        <v>3</v>
      </c>
      <c r="J3749">
        <v>0.8</v>
      </c>
      <c r="K3749" s="6">
        <v>-3.0396000000000001</v>
      </c>
      <c r="L3749">
        <f>YEAR(Table1[[#This Row],[Ship Date]])</f>
        <v>2017</v>
      </c>
      <c r="M3749" t="str">
        <f>TEXT(Table1[[#This Row],[Ship Date]],"mmm")</f>
        <v>Mar</v>
      </c>
      <c r="N3749">
        <f>ROUNDUP(MONTH(Table1[[#This Row],[Ship Date]])/3,0)</f>
        <v>1</v>
      </c>
    </row>
    <row r="3750" spans="1:14" x14ac:dyDescent="0.3">
      <c r="A3750">
        <v>3766</v>
      </c>
      <c r="B3750" t="s">
        <v>4163</v>
      </c>
      <c r="C3750" t="s">
        <v>3665</v>
      </c>
      <c r="D3750" t="s">
        <v>2637</v>
      </c>
      <c r="E3750" s="1">
        <v>42450</v>
      </c>
      <c r="F3750" s="1">
        <v>42454</v>
      </c>
      <c r="G3750" t="s">
        <v>22</v>
      </c>
      <c r="H3750" s="6">
        <v>99.372</v>
      </c>
      <c r="I3750">
        <v>2</v>
      </c>
      <c r="J3750">
        <v>0.3</v>
      </c>
      <c r="K3750" s="6">
        <v>-1.4196</v>
      </c>
      <c r="L3750">
        <f>YEAR(Table1[[#This Row],[Ship Date]])</f>
        <v>2016</v>
      </c>
      <c r="M3750" t="str">
        <f>TEXT(Table1[[#This Row],[Ship Date]],"mmm")</f>
        <v>Mar</v>
      </c>
      <c r="N3750">
        <f>ROUNDUP(MONTH(Table1[[#This Row],[Ship Date]])/3,0)</f>
        <v>1</v>
      </c>
    </row>
    <row r="3751" spans="1:14" x14ac:dyDescent="0.3">
      <c r="A3751">
        <v>3767</v>
      </c>
      <c r="B3751" t="s">
        <v>4163</v>
      </c>
      <c r="C3751" t="s">
        <v>3665</v>
      </c>
      <c r="D3751" t="s">
        <v>127</v>
      </c>
      <c r="E3751" s="1">
        <v>42450</v>
      </c>
      <c r="F3751" s="1">
        <v>42454</v>
      </c>
      <c r="G3751" t="s">
        <v>22</v>
      </c>
      <c r="H3751" s="6">
        <v>1.3440000000000001</v>
      </c>
      <c r="I3751">
        <v>1</v>
      </c>
      <c r="J3751">
        <v>0.2</v>
      </c>
      <c r="K3751" s="6">
        <v>0.504</v>
      </c>
      <c r="L3751">
        <f>YEAR(Table1[[#This Row],[Ship Date]])</f>
        <v>2016</v>
      </c>
      <c r="M3751" t="str">
        <f>TEXT(Table1[[#This Row],[Ship Date]],"mmm")</f>
        <v>Mar</v>
      </c>
      <c r="N3751">
        <f>ROUNDUP(MONTH(Table1[[#This Row],[Ship Date]])/3,0)</f>
        <v>1</v>
      </c>
    </row>
    <row r="3752" spans="1:14" x14ac:dyDescent="0.3">
      <c r="A3752">
        <v>3768</v>
      </c>
      <c r="B3752" t="s">
        <v>4164</v>
      </c>
      <c r="C3752" t="s">
        <v>1522</v>
      </c>
      <c r="D3752" t="s">
        <v>361</v>
      </c>
      <c r="E3752" s="1">
        <v>42346</v>
      </c>
      <c r="F3752" s="1">
        <v>42348</v>
      </c>
      <c r="G3752" t="s">
        <v>14</v>
      </c>
      <c r="H3752" s="6">
        <v>119.96</v>
      </c>
      <c r="I3752">
        <v>5</v>
      </c>
      <c r="J3752">
        <v>0.2</v>
      </c>
      <c r="K3752" s="6">
        <v>11.996</v>
      </c>
      <c r="L3752">
        <f>YEAR(Table1[[#This Row],[Ship Date]])</f>
        <v>2015</v>
      </c>
      <c r="M3752" t="str">
        <f>TEXT(Table1[[#This Row],[Ship Date]],"mmm")</f>
        <v>Dec</v>
      </c>
      <c r="N3752">
        <f>ROUNDUP(MONTH(Table1[[#This Row],[Ship Date]])/3,0)</f>
        <v>4</v>
      </c>
    </row>
    <row r="3753" spans="1:14" x14ac:dyDescent="0.3">
      <c r="A3753">
        <v>3769</v>
      </c>
      <c r="B3753" t="s">
        <v>4165</v>
      </c>
      <c r="C3753" t="s">
        <v>55</v>
      </c>
      <c r="D3753" t="s">
        <v>2600</v>
      </c>
      <c r="E3753" s="1">
        <v>41989</v>
      </c>
      <c r="F3753" s="1">
        <v>41993</v>
      </c>
      <c r="G3753" t="s">
        <v>14</v>
      </c>
      <c r="H3753" s="6">
        <v>1013.832</v>
      </c>
      <c r="I3753">
        <v>9</v>
      </c>
      <c r="J3753">
        <v>0.2</v>
      </c>
      <c r="K3753" s="6">
        <v>101.3832</v>
      </c>
      <c r="L3753">
        <f>YEAR(Table1[[#This Row],[Ship Date]])</f>
        <v>2014</v>
      </c>
      <c r="M3753" t="str">
        <f>TEXT(Table1[[#This Row],[Ship Date]],"mmm")</f>
        <v>Dec</v>
      </c>
      <c r="N3753">
        <f>ROUNDUP(MONTH(Table1[[#This Row],[Ship Date]])/3,0)</f>
        <v>4</v>
      </c>
    </row>
    <row r="3754" spans="1:14" x14ac:dyDescent="0.3">
      <c r="A3754">
        <v>3770</v>
      </c>
      <c r="B3754" t="s">
        <v>4165</v>
      </c>
      <c r="C3754" t="s">
        <v>55</v>
      </c>
      <c r="D3754" t="s">
        <v>620</v>
      </c>
      <c r="E3754" s="1">
        <v>41989</v>
      </c>
      <c r="F3754" s="1">
        <v>41993</v>
      </c>
      <c r="G3754" t="s">
        <v>14</v>
      </c>
      <c r="H3754" s="6">
        <v>1.984</v>
      </c>
      <c r="I3754">
        <v>2</v>
      </c>
      <c r="J3754">
        <v>0.2</v>
      </c>
      <c r="K3754" s="6">
        <v>0.66959999999999997</v>
      </c>
      <c r="L3754">
        <f>YEAR(Table1[[#This Row],[Ship Date]])</f>
        <v>2014</v>
      </c>
      <c r="M3754" t="str">
        <f>TEXT(Table1[[#This Row],[Ship Date]],"mmm")</f>
        <v>Dec</v>
      </c>
      <c r="N3754">
        <f>ROUNDUP(MONTH(Table1[[#This Row],[Ship Date]])/3,0)</f>
        <v>4</v>
      </c>
    </row>
    <row r="3755" spans="1:14" x14ac:dyDescent="0.3">
      <c r="A3755">
        <v>3771</v>
      </c>
      <c r="B3755" t="s">
        <v>4166</v>
      </c>
      <c r="C3755" t="s">
        <v>1709</v>
      </c>
      <c r="D3755" t="s">
        <v>987</v>
      </c>
      <c r="E3755" s="1">
        <v>42721</v>
      </c>
      <c r="F3755" s="1">
        <v>42725</v>
      </c>
      <c r="G3755" t="s">
        <v>22</v>
      </c>
      <c r="H3755" s="6">
        <v>2003.52</v>
      </c>
      <c r="I3755">
        <v>6</v>
      </c>
      <c r="J3755">
        <v>0.2</v>
      </c>
      <c r="K3755" s="6">
        <v>-325.572</v>
      </c>
      <c r="L3755">
        <f>YEAR(Table1[[#This Row],[Ship Date]])</f>
        <v>2016</v>
      </c>
      <c r="M3755" t="str">
        <f>TEXT(Table1[[#This Row],[Ship Date]],"mmm")</f>
        <v>Dec</v>
      </c>
      <c r="N3755">
        <f>ROUNDUP(MONTH(Table1[[#This Row],[Ship Date]])/3,0)</f>
        <v>4</v>
      </c>
    </row>
    <row r="3756" spans="1:14" x14ac:dyDescent="0.3">
      <c r="A3756">
        <v>3772</v>
      </c>
      <c r="B3756" t="s">
        <v>4167</v>
      </c>
      <c r="C3756" t="s">
        <v>2480</v>
      </c>
      <c r="D3756" t="s">
        <v>477</v>
      </c>
      <c r="E3756" s="1">
        <v>42502</v>
      </c>
      <c r="F3756" s="1">
        <v>42507</v>
      </c>
      <c r="G3756" t="s">
        <v>22</v>
      </c>
      <c r="H3756" s="6">
        <v>82.367999999999995</v>
      </c>
      <c r="I3756">
        <v>2</v>
      </c>
      <c r="J3756">
        <v>0.2</v>
      </c>
      <c r="K3756" s="6">
        <v>-19.5624</v>
      </c>
      <c r="L3756">
        <f>YEAR(Table1[[#This Row],[Ship Date]])</f>
        <v>2016</v>
      </c>
      <c r="M3756" t="str">
        <f>TEXT(Table1[[#This Row],[Ship Date]],"mmm")</f>
        <v>May</v>
      </c>
      <c r="N3756">
        <f>ROUNDUP(MONTH(Table1[[#This Row],[Ship Date]])/3,0)</f>
        <v>2</v>
      </c>
    </row>
    <row r="3757" spans="1:14" x14ac:dyDescent="0.3">
      <c r="A3757">
        <v>3773</v>
      </c>
      <c r="B3757" t="s">
        <v>4168</v>
      </c>
      <c r="C3757" t="s">
        <v>1260</v>
      </c>
      <c r="D3757" t="s">
        <v>1948</v>
      </c>
      <c r="E3757" s="1">
        <v>41857</v>
      </c>
      <c r="F3757" s="1">
        <v>41862</v>
      </c>
      <c r="G3757" t="s">
        <v>14</v>
      </c>
      <c r="H3757" s="6">
        <v>62.91</v>
      </c>
      <c r="I3757">
        <v>3</v>
      </c>
      <c r="J3757">
        <v>0</v>
      </c>
      <c r="K3757" s="6">
        <v>22.647600000000001</v>
      </c>
      <c r="L3757">
        <f>YEAR(Table1[[#This Row],[Ship Date]])</f>
        <v>2014</v>
      </c>
      <c r="M3757" t="str">
        <f>TEXT(Table1[[#This Row],[Ship Date]],"mmm")</f>
        <v>Aug</v>
      </c>
      <c r="N3757">
        <f>ROUNDUP(MONTH(Table1[[#This Row],[Ship Date]])/3,0)</f>
        <v>3</v>
      </c>
    </row>
    <row r="3758" spans="1:14" x14ac:dyDescent="0.3">
      <c r="A3758">
        <v>3774</v>
      </c>
      <c r="B3758" t="s">
        <v>4169</v>
      </c>
      <c r="C3758" t="s">
        <v>1193</v>
      </c>
      <c r="D3758" t="s">
        <v>4170</v>
      </c>
      <c r="E3758" s="1">
        <v>41740</v>
      </c>
      <c r="F3758" s="1">
        <v>41742</v>
      </c>
      <c r="G3758" t="s">
        <v>14</v>
      </c>
      <c r="H3758" s="6">
        <v>6.9119999999999999</v>
      </c>
      <c r="I3758">
        <v>3</v>
      </c>
      <c r="J3758">
        <v>0.2</v>
      </c>
      <c r="K3758" s="6">
        <v>2.3328000000000002</v>
      </c>
      <c r="L3758">
        <f>YEAR(Table1[[#This Row],[Ship Date]])</f>
        <v>2014</v>
      </c>
      <c r="M3758" t="str">
        <f>TEXT(Table1[[#This Row],[Ship Date]],"mmm")</f>
        <v>Apr</v>
      </c>
      <c r="N3758">
        <f>ROUNDUP(MONTH(Table1[[#This Row],[Ship Date]])/3,0)</f>
        <v>2</v>
      </c>
    </row>
    <row r="3759" spans="1:14" x14ac:dyDescent="0.3">
      <c r="A3759">
        <v>3775</v>
      </c>
      <c r="B3759" t="s">
        <v>4169</v>
      </c>
      <c r="C3759" t="s">
        <v>1193</v>
      </c>
      <c r="D3759" t="s">
        <v>539</v>
      </c>
      <c r="E3759" s="1">
        <v>41740</v>
      </c>
      <c r="F3759" s="1">
        <v>41742</v>
      </c>
      <c r="G3759" t="s">
        <v>14</v>
      </c>
      <c r="H3759" s="6">
        <v>383.976</v>
      </c>
      <c r="I3759">
        <v>3</v>
      </c>
      <c r="J3759">
        <v>0.2</v>
      </c>
      <c r="K3759" s="6">
        <v>81.594899999999996</v>
      </c>
      <c r="L3759">
        <f>YEAR(Table1[[#This Row],[Ship Date]])</f>
        <v>2014</v>
      </c>
      <c r="M3759" t="str">
        <f>TEXT(Table1[[#This Row],[Ship Date]],"mmm")</f>
        <v>Apr</v>
      </c>
      <c r="N3759">
        <f>ROUNDUP(MONTH(Table1[[#This Row],[Ship Date]])/3,0)</f>
        <v>2</v>
      </c>
    </row>
    <row r="3760" spans="1:14" x14ac:dyDescent="0.3">
      <c r="A3760">
        <v>3776</v>
      </c>
      <c r="B3760" t="s">
        <v>4169</v>
      </c>
      <c r="C3760" t="s">
        <v>1193</v>
      </c>
      <c r="D3760" t="s">
        <v>1736</v>
      </c>
      <c r="E3760" s="1">
        <v>41740</v>
      </c>
      <c r="F3760" s="1">
        <v>41742</v>
      </c>
      <c r="G3760" t="s">
        <v>14</v>
      </c>
      <c r="H3760" s="6">
        <v>10.368</v>
      </c>
      <c r="I3760">
        <v>2</v>
      </c>
      <c r="J3760">
        <v>0.2</v>
      </c>
      <c r="K3760" s="6">
        <v>3.6288</v>
      </c>
      <c r="L3760">
        <f>YEAR(Table1[[#This Row],[Ship Date]])</f>
        <v>2014</v>
      </c>
      <c r="M3760" t="str">
        <f>TEXT(Table1[[#This Row],[Ship Date]],"mmm")</f>
        <v>Apr</v>
      </c>
      <c r="N3760">
        <f>ROUNDUP(MONTH(Table1[[#This Row],[Ship Date]])/3,0)</f>
        <v>2</v>
      </c>
    </row>
    <row r="3761" spans="1:14" x14ac:dyDescent="0.3">
      <c r="A3761">
        <v>3777</v>
      </c>
      <c r="B3761" t="s">
        <v>4169</v>
      </c>
      <c r="C3761" t="s">
        <v>1193</v>
      </c>
      <c r="D3761" t="s">
        <v>4171</v>
      </c>
      <c r="E3761" s="1">
        <v>41740</v>
      </c>
      <c r="F3761" s="1">
        <v>41742</v>
      </c>
      <c r="G3761" t="s">
        <v>14</v>
      </c>
      <c r="H3761" s="6">
        <v>335.94400000000002</v>
      </c>
      <c r="I3761">
        <v>7</v>
      </c>
      <c r="J3761">
        <v>0.2</v>
      </c>
      <c r="K3761" s="6">
        <v>41.993000000000002</v>
      </c>
      <c r="L3761">
        <f>YEAR(Table1[[#This Row],[Ship Date]])</f>
        <v>2014</v>
      </c>
      <c r="M3761" t="str">
        <f>TEXT(Table1[[#This Row],[Ship Date]],"mmm")</f>
        <v>Apr</v>
      </c>
      <c r="N3761">
        <f>ROUNDUP(MONTH(Table1[[#This Row],[Ship Date]])/3,0)</f>
        <v>2</v>
      </c>
    </row>
    <row r="3762" spans="1:14" x14ac:dyDescent="0.3">
      <c r="A3762">
        <v>3778</v>
      </c>
      <c r="B3762" t="s">
        <v>4172</v>
      </c>
      <c r="C3762" t="s">
        <v>3629</v>
      </c>
      <c r="D3762" t="s">
        <v>3100</v>
      </c>
      <c r="E3762" s="1">
        <v>42127</v>
      </c>
      <c r="F3762" s="1">
        <v>42132</v>
      </c>
      <c r="G3762" t="s">
        <v>22</v>
      </c>
      <c r="H3762" s="6">
        <v>665.88</v>
      </c>
      <c r="I3762">
        <v>6</v>
      </c>
      <c r="J3762">
        <v>0</v>
      </c>
      <c r="K3762" s="6">
        <v>106.5408</v>
      </c>
      <c r="L3762">
        <f>YEAR(Table1[[#This Row],[Ship Date]])</f>
        <v>2015</v>
      </c>
      <c r="M3762" t="str">
        <f>TEXT(Table1[[#This Row],[Ship Date]],"mmm")</f>
        <v>May</v>
      </c>
      <c r="N3762">
        <f>ROUNDUP(MONTH(Table1[[#This Row],[Ship Date]])/3,0)</f>
        <v>2</v>
      </c>
    </row>
    <row r="3763" spans="1:14" x14ac:dyDescent="0.3">
      <c r="A3763">
        <v>3779</v>
      </c>
      <c r="B3763" t="s">
        <v>4173</v>
      </c>
      <c r="C3763" t="s">
        <v>197</v>
      </c>
      <c r="D3763" t="s">
        <v>2150</v>
      </c>
      <c r="E3763" s="1">
        <v>43069</v>
      </c>
      <c r="F3763" s="1">
        <v>43071</v>
      </c>
      <c r="G3763" t="s">
        <v>14</v>
      </c>
      <c r="H3763" s="6">
        <v>71.975999999999999</v>
      </c>
      <c r="I3763">
        <v>3</v>
      </c>
      <c r="J3763">
        <v>0.2</v>
      </c>
      <c r="K3763" s="6">
        <v>8.9969999999999999</v>
      </c>
      <c r="L3763">
        <f>YEAR(Table1[[#This Row],[Ship Date]])</f>
        <v>2017</v>
      </c>
      <c r="M3763" t="str">
        <f>TEXT(Table1[[#This Row],[Ship Date]],"mmm")</f>
        <v>Dec</v>
      </c>
      <c r="N3763">
        <f>ROUNDUP(MONTH(Table1[[#This Row],[Ship Date]])/3,0)</f>
        <v>4</v>
      </c>
    </row>
    <row r="3764" spans="1:14" x14ac:dyDescent="0.3">
      <c r="A3764">
        <v>3780</v>
      </c>
      <c r="B3764" t="s">
        <v>4174</v>
      </c>
      <c r="C3764" t="s">
        <v>722</v>
      </c>
      <c r="D3764" t="s">
        <v>843</v>
      </c>
      <c r="E3764" s="1">
        <v>42782</v>
      </c>
      <c r="F3764" s="1">
        <v>42786</v>
      </c>
      <c r="G3764" t="s">
        <v>22</v>
      </c>
      <c r="H3764" s="6">
        <v>37.94</v>
      </c>
      <c r="I3764">
        <v>2</v>
      </c>
      <c r="J3764">
        <v>0</v>
      </c>
      <c r="K3764" s="6">
        <v>18.211200000000002</v>
      </c>
      <c r="L3764">
        <f>YEAR(Table1[[#This Row],[Ship Date]])</f>
        <v>2017</v>
      </c>
      <c r="M3764" t="str">
        <f>TEXT(Table1[[#This Row],[Ship Date]],"mmm")</f>
        <v>Feb</v>
      </c>
      <c r="N3764">
        <f>ROUNDUP(MONTH(Table1[[#This Row],[Ship Date]])/3,0)</f>
        <v>1</v>
      </c>
    </row>
    <row r="3765" spans="1:14" x14ac:dyDescent="0.3">
      <c r="A3765">
        <v>3781</v>
      </c>
      <c r="B3765" t="s">
        <v>4175</v>
      </c>
      <c r="C3765" t="s">
        <v>2779</v>
      </c>
      <c r="D3765" t="s">
        <v>2386</v>
      </c>
      <c r="E3765" s="1">
        <v>41959</v>
      </c>
      <c r="F3765" s="1">
        <v>41963</v>
      </c>
      <c r="G3765" t="s">
        <v>22</v>
      </c>
      <c r="H3765" s="6">
        <v>273.95999999999998</v>
      </c>
      <c r="I3765">
        <v>2</v>
      </c>
      <c r="J3765">
        <v>0</v>
      </c>
      <c r="K3765" s="6">
        <v>10.958399999999999</v>
      </c>
      <c r="L3765">
        <f>YEAR(Table1[[#This Row],[Ship Date]])</f>
        <v>2014</v>
      </c>
      <c r="M3765" t="str">
        <f>TEXT(Table1[[#This Row],[Ship Date]],"mmm")</f>
        <v>Nov</v>
      </c>
      <c r="N3765">
        <f>ROUNDUP(MONTH(Table1[[#This Row],[Ship Date]])/3,0)</f>
        <v>4</v>
      </c>
    </row>
    <row r="3766" spans="1:14" x14ac:dyDescent="0.3">
      <c r="A3766">
        <v>3782</v>
      </c>
      <c r="B3766" t="s">
        <v>4176</v>
      </c>
      <c r="C3766" t="s">
        <v>1999</v>
      </c>
      <c r="D3766" t="s">
        <v>3135</v>
      </c>
      <c r="E3766" s="1">
        <v>42194</v>
      </c>
      <c r="F3766" s="1">
        <v>42199</v>
      </c>
      <c r="G3766" t="s">
        <v>14</v>
      </c>
      <c r="H3766" s="6">
        <v>269.98200000000003</v>
      </c>
      <c r="I3766">
        <v>3</v>
      </c>
      <c r="J3766">
        <v>0.4</v>
      </c>
      <c r="K3766" s="6">
        <v>40.497300000000003</v>
      </c>
      <c r="L3766">
        <f>YEAR(Table1[[#This Row],[Ship Date]])</f>
        <v>2015</v>
      </c>
      <c r="M3766" t="str">
        <f>TEXT(Table1[[#This Row],[Ship Date]],"mmm")</f>
        <v>Jul</v>
      </c>
      <c r="N3766">
        <f>ROUNDUP(MONTH(Table1[[#This Row],[Ship Date]])/3,0)</f>
        <v>3</v>
      </c>
    </row>
    <row r="3767" spans="1:14" x14ac:dyDescent="0.3">
      <c r="A3767">
        <v>3783</v>
      </c>
      <c r="B3767" t="s">
        <v>4177</v>
      </c>
      <c r="C3767" t="s">
        <v>2021</v>
      </c>
      <c r="D3767" t="s">
        <v>2463</v>
      </c>
      <c r="E3767" s="1">
        <v>43052</v>
      </c>
      <c r="F3767" s="1">
        <v>43055</v>
      </c>
      <c r="G3767" t="s">
        <v>14</v>
      </c>
      <c r="H3767" s="6">
        <v>8.9039999999999999</v>
      </c>
      <c r="I3767">
        <v>3</v>
      </c>
      <c r="J3767">
        <v>0.2</v>
      </c>
      <c r="K3767" s="6">
        <v>3.339</v>
      </c>
      <c r="L3767">
        <f>YEAR(Table1[[#This Row],[Ship Date]])</f>
        <v>2017</v>
      </c>
      <c r="M3767" t="str">
        <f>TEXT(Table1[[#This Row],[Ship Date]],"mmm")</f>
        <v>Nov</v>
      </c>
      <c r="N3767">
        <f>ROUNDUP(MONTH(Table1[[#This Row],[Ship Date]])/3,0)</f>
        <v>4</v>
      </c>
    </row>
    <row r="3768" spans="1:14" x14ac:dyDescent="0.3">
      <c r="A3768">
        <v>3784</v>
      </c>
      <c r="B3768" t="s">
        <v>4177</v>
      </c>
      <c r="C3768" t="s">
        <v>2021</v>
      </c>
      <c r="D3768" t="s">
        <v>1919</v>
      </c>
      <c r="E3768" s="1">
        <v>43052</v>
      </c>
      <c r="F3768" s="1">
        <v>43055</v>
      </c>
      <c r="G3768" t="s">
        <v>14</v>
      </c>
      <c r="H3768" s="6">
        <v>720.06399999999996</v>
      </c>
      <c r="I3768">
        <v>4</v>
      </c>
      <c r="J3768">
        <v>0.2</v>
      </c>
      <c r="K3768" s="6">
        <v>-63.005600000000001</v>
      </c>
      <c r="L3768">
        <f>YEAR(Table1[[#This Row],[Ship Date]])</f>
        <v>2017</v>
      </c>
      <c r="M3768" t="str">
        <f>TEXT(Table1[[#This Row],[Ship Date]],"mmm")</f>
        <v>Nov</v>
      </c>
      <c r="N3768">
        <f>ROUNDUP(MONTH(Table1[[#This Row],[Ship Date]])/3,0)</f>
        <v>4</v>
      </c>
    </row>
    <row r="3769" spans="1:14" x14ac:dyDescent="0.3">
      <c r="A3769">
        <v>3785</v>
      </c>
      <c r="B3769" t="s">
        <v>4178</v>
      </c>
      <c r="C3769" t="s">
        <v>1134</v>
      </c>
      <c r="D3769" t="s">
        <v>2489</v>
      </c>
      <c r="E3769" s="1">
        <v>42947</v>
      </c>
      <c r="F3769" s="1">
        <v>42951</v>
      </c>
      <c r="G3769" t="s">
        <v>22</v>
      </c>
      <c r="H3769" s="6">
        <v>41.423999999999999</v>
      </c>
      <c r="I3769">
        <v>2</v>
      </c>
      <c r="J3769">
        <v>0.2</v>
      </c>
      <c r="K3769" s="6">
        <v>8.2848000000000006</v>
      </c>
      <c r="L3769">
        <f>YEAR(Table1[[#This Row],[Ship Date]])</f>
        <v>2017</v>
      </c>
      <c r="M3769" t="str">
        <f>TEXT(Table1[[#This Row],[Ship Date]],"mmm")</f>
        <v>Aug</v>
      </c>
      <c r="N3769">
        <f>ROUNDUP(MONTH(Table1[[#This Row],[Ship Date]])/3,0)</f>
        <v>3</v>
      </c>
    </row>
    <row r="3770" spans="1:14" x14ac:dyDescent="0.3">
      <c r="A3770">
        <v>3786</v>
      </c>
      <c r="B3770" t="s">
        <v>4179</v>
      </c>
      <c r="C3770" t="s">
        <v>1976</v>
      </c>
      <c r="D3770" t="s">
        <v>4180</v>
      </c>
      <c r="E3770" s="1">
        <v>43095</v>
      </c>
      <c r="F3770" s="1">
        <v>43099</v>
      </c>
      <c r="G3770" t="s">
        <v>22</v>
      </c>
      <c r="H3770" s="6">
        <v>3.1320000000000001</v>
      </c>
      <c r="I3770">
        <v>2</v>
      </c>
      <c r="J3770">
        <v>0.7</v>
      </c>
      <c r="K3770" s="6">
        <v>-2.61</v>
      </c>
      <c r="L3770">
        <f>YEAR(Table1[[#This Row],[Ship Date]])</f>
        <v>2017</v>
      </c>
      <c r="M3770" t="str">
        <f>TEXT(Table1[[#This Row],[Ship Date]],"mmm")</f>
        <v>Dec</v>
      </c>
      <c r="N3770">
        <f>ROUNDUP(MONTH(Table1[[#This Row],[Ship Date]])/3,0)</f>
        <v>4</v>
      </c>
    </row>
    <row r="3771" spans="1:14" x14ac:dyDescent="0.3">
      <c r="A3771">
        <v>3787</v>
      </c>
      <c r="B3771" t="s">
        <v>4181</v>
      </c>
      <c r="C3771" t="s">
        <v>278</v>
      </c>
      <c r="D3771" t="s">
        <v>3568</v>
      </c>
      <c r="E3771" s="1">
        <v>42674</v>
      </c>
      <c r="F3771" s="1">
        <v>42678</v>
      </c>
      <c r="G3771" t="s">
        <v>22</v>
      </c>
      <c r="H3771" s="6">
        <v>1085.42</v>
      </c>
      <c r="I3771">
        <v>7</v>
      </c>
      <c r="J3771">
        <v>0</v>
      </c>
      <c r="K3771" s="6">
        <v>282.20920000000001</v>
      </c>
      <c r="L3771">
        <f>YEAR(Table1[[#This Row],[Ship Date]])</f>
        <v>2016</v>
      </c>
      <c r="M3771" t="str">
        <f>TEXT(Table1[[#This Row],[Ship Date]],"mmm")</f>
        <v>Nov</v>
      </c>
      <c r="N3771">
        <f>ROUNDUP(MONTH(Table1[[#This Row],[Ship Date]])/3,0)</f>
        <v>4</v>
      </c>
    </row>
    <row r="3772" spans="1:14" x14ac:dyDescent="0.3">
      <c r="A3772">
        <v>3788</v>
      </c>
      <c r="B3772" t="s">
        <v>4182</v>
      </c>
      <c r="C3772" t="s">
        <v>2914</v>
      </c>
      <c r="D3772" t="s">
        <v>567</v>
      </c>
      <c r="E3772" s="1">
        <v>42617</v>
      </c>
      <c r="F3772" s="1">
        <v>42622</v>
      </c>
      <c r="G3772" t="s">
        <v>22</v>
      </c>
      <c r="H3772" s="6">
        <v>3.9119999999999999</v>
      </c>
      <c r="I3772">
        <v>1</v>
      </c>
      <c r="J3772">
        <v>0.2</v>
      </c>
      <c r="K3772" s="6">
        <v>1.0268999999999999</v>
      </c>
      <c r="L3772">
        <f>YEAR(Table1[[#This Row],[Ship Date]])</f>
        <v>2016</v>
      </c>
      <c r="M3772" t="str">
        <f>TEXT(Table1[[#This Row],[Ship Date]],"mmm")</f>
        <v>Sep</v>
      </c>
      <c r="N3772">
        <f>ROUNDUP(MONTH(Table1[[#This Row],[Ship Date]])/3,0)</f>
        <v>3</v>
      </c>
    </row>
    <row r="3773" spans="1:14" x14ac:dyDescent="0.3">
      <c r="A3773">
        <v>3789</v>
      </c>
      <c r="B3773" t="s">
        <v>4182</v>
      </c>
      <c r="C3773" t="s">
        <v>2914</v>
      </c>
      <c r="D3773" t="s">
        <v>2355</v>
      </c>
      <c r="E3773" s="1">
        <v>42617</v>
      </c>
      <c r="F3773" s="1">
        <v>42622</v>
      </c>
      <c r="G3773" t="s">
        <v>22</v>
      </c>
      <c r="H3773" s="6">
        <v>62.375999999999998</v>
      </c>
      <c r="I3773">
        <v>3</v>
      </c>
      <c r="J3773">
        <v>0.2</v>
      </c>
      <c r="K3773" s="6">
        <v>7.0172999999999996</v>
      </c>
      <c r="L3773">
        <f>YEAR(Table1[[#This Row],[Ship Date]])</f>
        <v>2016</v>
      </c>
      <c r="M3773" t="str">
        <f>TEXT(Table1[[#This Row],[Ship Date]],"mmm")</f>
        <v>Sep</v>
      </c>
      <c r="N3773">
        <f>ROUNDUP(MONTH(Table1[[#This Row],[Ship Date]])/3,0)</f>
        <v>3</v>
      </c>
    </row>
    <row r="3774" spans="1:14" x14ac:dyDescent="0.3">
      <c r="A3774">
        <v>3790</v>
      </c>
      <c r="B3774" t="s">
        <v>4183</v>
      </c>
      <c r="C3774" t="s">
        <v>3685</v>
      </c>
      <c r="D3774" t="s">
        <v>411</v>
      </c>
      <c r="E3774" s="1">
        <v>42477</v>
      </c>
      <c r="F3774" s="1">
        <v>42481</v>
      </c>
      <c r="G3774" t="s">
        <v>22</v>
      </c>
      <c r="H3774" s="6">
        <v>29.05</v>
      </c>
      <c r="I3774">
        <v>5</v>
      </c>
      <c r="J3774">
        <v>0</v>
      </c>
      <c r="K3774" s="6">
        <v>9.0054999999999996</v>
      </c>
      <c r="L3774">
        <f>YEAR(Table1[[#This Row],[Ship Date]])</f>
        <v>2016</v>
      </c>
      <c r="M3774" t="str">
        <f>TEXT(Table1[[#This Row],[Ship Date]],"mmm")</f>
        <v>Apr</v>
      </c>
      <c r="N3774">
        <f>ROUNDUP(MONTH(Table1[[#This Row],[Ship Date]])/3,0)</f>
        <v>2</v>
      </c>
    </row>
    <row r="3775" spans="1:14" x14ac:dyDescent="0.3">
      <c r="A3775">
        <v>3791</v>
      </c>
      <c r="B3775" t="s">
        <v>4184</v>
      </c>
      <c r="C3775" t="s">
        <v>2343</v>
      </c>
      <c r="D3775" t="s">
        <v>889</v>
      </c>
      <c r="E3775" s="1">
        <v>41825</v>
      </c>
      <c r="F3775" s="1">
        <v>41831</v>
      </c>
      <c r="G3775" t="s">
        <v>22</v>
      </c>
      <c r="H3775" s="6">
        <v>180.96</v>
      </c>
      <c r="I3775">
        <v>6</v>
      </c>
      <c r="J3775">
        <v>0.2</v>
      </c>
      <c r="K3775" s="6">
        <v>67.86</v>
      </c>
      <c r="L3775">
        <f>YEAR(Table1[[#This Row],[Ship Date]])</f>
        <v>2014</v>
      </c>
      <c r="M3775" t="str">
        <f>TEXT(Table1[[#This Row],[Ship Date]],"mmm")</f>
        <v>Jul</v>
      </c>
      <c r="N3775">
        <f>ROUNDUP(MONTH(Table1[[#This Row],[Ship Date]])/3,0)</f>
        <v>3</v>
      </c>
    </row>
    <row r="3776" spans="1:14" x14ac:dyDescent="0.3">
      <c r="A3776">
        <v>3792</v>
      </c>
      <c r="B3776" t="s">
        <v>4185</v>
      </c>
      <c r="C3776" t="s">
        <v>1729</v>
      </c>
      <c r="D3776" t="s">
        <v>389</v>
      </c>
      <c r="E3776" s="1">
        <v>42062</v>
      </c>
      <c r="F3776" s="1">
        <v>42063</v>
      </c>
      <c r="G3776" t="s">
        <v>82</v>
      </c>
      <c r="H3776" s="6">
        <v>4.4189999999999996</v>
      </c>
      <c r="I3776">
        <v>3</v>
      </c>
      <c r="J3776">
        <v>0.7</v>
      </c>
      <c r="K3776" s="6">
        <v>-3.3879000000000001</v>
      </c>
      <c r="L3776">
        <f>YEAR(Table1[[#This Row],[Ship Date]])</f>
        <v>2015</v>
      </c>
      <c r="M3776" t="str">
        <f>TEXT(Table1[[#This Row],[Ship Date]],"mmm")</f>
        <v>Feb</v>
      </c>
      <c r="N3776">
        <f>ROUNDUP(MONTH(Table1[[#This Row],[Ship Date]])/3,0)</f>
        <v>1</v>
      </c>
    </row>
    <row r="3777" spans="1:14" x14ac:dyDescent="0.3">
      <c r="A3777">
        <v>3793</v>
      </c>
      <c r="B3777" t="s">
        <v>4185</v>
      </c>
      <c r="C3777" t="s">
        <v>1729</v>
      </c>
      <c r="D3777" t="s">
        <v>2757</v>
      </c>
      <c r="E3777" s="1">
        <v>42062</v>
      </c>
      <c r="F3777" s="1">
        <v>42063</v>
      </c>
      <c r="G3777" t="s">
        <v>82</v>
      </c>
      <c r="H3777" s="6">
        <v>16.032</v>
      </c>
      <c r="I3777">
        <v>6</v>
      </c>
      <c r="J3777">
        <v>0.2</v>
      </c>
      <c r="K3777" s="6">
        <v>2.2044000000000001</v>
      </c>
      <c r="L3777">
        <f>YEAR(Table1[[#This Row],[Ship Date]])</f>
        <v>2015</v>
      </c>
      <c r="M3777" t="str">
        <f>TEXT(Table1[[#This Row],[Ship Date]],"mmm")</f>
        <v>Feb</v>
      </c>
      <c r="N3777">
        <f>ROUNDUP(MONTH(Table1[[#This Row],[Ship Date]])/3,0)</f>
        <v>1</v>
      </c>
    </row>
    <row r="3778" spans="1:14" x14ac:dyDescent="0.3">
      <c r="A3778">
        <v>3794</v>
      </c>
      <c r="B3778" t="s">
        <v>4186</v>
      </c>
      <c r="C3778" t="s">
        <v>847</v>
      </c>
      <c r="D3778" t="s">
        <v>2367</v>
      </c>
      <c r="E3778" s="1">
        <v>42335</v>
      </c>
      <c r="F3778" s="1">
        <v>42339</v>
      </c>
      <c r="G3778" t="s">
        <v>22</v>
      </c>
      <c r="H3778" s="6">
        <v>29.79</v>
      </c>
      <c r="I3778">
        <v>3</v>
      </c>
      <c r="J3778">
        <v>0</v>
      </c>
      <c r="K3778" s="6">
        <v>12.511799999999999</v>
      </c>
      <c r="L3778">
        <f>YEAR(Table1[[#This Row],[Ship Date]])</f>
        <v>2015</v>
      </c>
      <c r="M3778" t="str">
        <f>TEXT(Table1[[#This Row],[Ship Date]],"mmm")</f>
        <v>Dec</v>
      </c>
      <c r="N3778">
        <f>ROUNDUP(MONTH(Table1[[#This Row],[Ship Date]])/3,0)</f>
        <v>4</v>
      </c>
    </row>
    <row r="3779" spans="1:14" x14ac:dyDescent="0.3">
      <c r="A3779">
        <v>3795</v>
      </c>
      <c r="B3779" t="s">
        <v>4187</v>
      </c>
      <c r="C3779" t="s">
        <v>4188</v>
      </c>
      <c r="D3779" t="s">
        <v>2970</v>
      </c>
      <c r="E3779" s="1">
        <v>41666</v>
      </c>
      <c r="F3779" s="1">
        <v>41672</v>
      </c>
      <c r="G3779" t="s">
        <v>22</v>
      </c>
      <c r="H3779" s="6">
        <v>57.23</v>
      </c>
      <c r="I3779">
        <v>1</v>
      </c>
      <c r="J3779">
        <v>0</v>
      </c>
      <c r="K3779" s="6">
        <v>14.307499999999999</v>
      </c>
      <c r="L3779">
        <f>YEAR(Table1[[#This Row],[Ship Date]])</f>
        <v>2014</v>
      </c>
      <c r="M3779" t="str">
        <f>TEXT(Table1[[#This Row],[Ship Date]],"mmm")</f>
        <v>Feb</v>
      </c>
      <c r="N3779">
        <f>ROUNDUP(MONTH(Table1[[#This Row],[Ship Date]])/3,0)</f>
        <v>1</v>
      </c>
    </row>
    <row r="3780" spans="1:14" x14ac:dyDescent="0.3">
      <c r="A3780">
        <v>3796</v>
      </c>
      <c r="B3780" t="s">
        <v>4187</v>
      </c>
      <c r="C3780" t="s">
        <v>4188</v>
      </c>
      <c r="D3780" t="s">
        <v>4189</v>
      </c>
      <c r="E3780" s="1">
        <v>41666</v>
      </c>
      <c r="F3780" s="1">
        <v>41672</v>
      </c>
      <c r="G3780" t="s">
        <v>22</v>
      </c>
      <c r="H3780" s="6">
        <v>333</v>
      </c>
      <c r="I3780">
        <v>3</v>
      </c>
      <c r="J3780">
        <v>0.2</v>
      </c>
      <c r="K3780" s="6">
        <v>-16.649999999999999</v>
      </c>
      <c r="L3780">
        <f>YEAR(Table1[[#This Row],[Ship Date]])</f>
        <v>2014</v>
      </c>
      <c r="M3780" t="str">
        <f>TEXT(Table1[[#This Row],[Ship Date]],"mmm")</f>
        <v>Feb</v>
      </c>
      <c r="N3780">
        <f>ROUNDUP(MONTH(Table1[[#This Row],[Ship Date]])/3,0)</f>
        <v>1</v>
      </c>
    </row>
    <row r="3781" spans="1:14" x14ac:dyDescent="0.3">
      <c r="A3781">
        <v>3797</v>
      </c>
      <c r="B3781" t="s">
        <v>4187</v>
      </c>
      <c r="C3781" t="s">
        <v>4188</v>
      </c>
      <c r="D3781" t="s">
        <v>4190</v>
      </c>
      <c r="E3781" s="1">
        <v>41666</v>
      </c>
      <c r="F3781" s="1">
        <v>41672</v>
      </c>
      <c r="G3781" t="s">
        <v>22</v>
      </c>
      <c r="H3781" s="6">
        <v>36.44</v>
      </c>
      <c r="I3781">
        <v>4</v>
      </c>
      <c r="J3781">
        <v>0</v>
      </c>
      <c r="K3781" s="6">
        <v>12.0252</v>
      </c>
      <c r="L3781">
        <f>YEAR(Table1[[#This Row],[Ship Date]])</f>
        <v>2014</v>
      </c>
      <c r="M3781" t="str">
        <f>TEXT(Table1[[#This Row],[Ship Date]],"mmm")</f>
        <v>Feb</v>
      </c>
      <c r="N3781">
        <f>ROUNDUP(MONTH(Table1[[#This Row],[Ship Date]])/3,0)</f>
        <v>1</v>
      </c>
    </row>
    <row r="3782" spans="1:14" x14ac:dyDescent="0.3">
      <c r="A3782">
        <v>3798</v>
      </c>
      <c r="B3782" t="s">
        <v>4191</v>
      </c>
      <c r="C3782" t="s">
        <v>3385</v>
      </c>
      <c r="D3782" t="s">
        <v>1361</v>
      </c>
      <c r="E3782" s="1">
        <v>43001</v>
      </c>
      <c r="F3782" s="1">
        <v>43004</v>
      </c>
      <c r="G3782" t="s">
        <v>82</v>
      </c>
      <c r="H3782" s="6">
        <v>251.64</v>
      </c>
      <c r="I3782">
        <v>3</v>
      </c>
      <c r="J3782">
        <v>0.2</v>
      </c>
      <c r="K3782" s="6">
        <v>88.073999999999998</v>
      </c>
      <c r="L3782">
        <f>YEAR(Table1[[#This Row],[Ship Date]])</f>
        <v>2017</v>
      </c>
      <c r="M3782" t="str">
        <f>TEXT(Table1[[#This Row],[Ship Date]],"mmm")</f>
        <v>Sep</v>
      </c>
      <c r="N3782">
        <f>ROUNDUP(MONTH(Table1[[#This Row],[Ship Date]])/3,0)</f>
        <v>3</v>
      </c>
    </row>
    <row r="3783" spans="1:14" x14ac:dyDescent="0.3">
      <c r="A3783">
        <v>3799</v>
      </c>
      <c r="B3783" t="s">
        <v>4192</v>
      </c>
      <c r="C3783" t="s">
        <v>542</v>
      </c>
      <c r="D3783" t="s">
        <v>618</v>
      </c>
      <c r="E3783" s="1">
        <v>43043</v>
      </c>
      <c r="F3783" s="1">
        <v>43044</v>
      </c>
      <c r="G3783" t="s">
        <v>82</v>
      </c>
      <c r="H3783" s="6">
        <v>523.76400000000001</v>
      </c>
      <c r="I3783">
        <v>3</v>
      </c>
      <c r="J3783">
        <v>0.4</v>
      </c>
      <c r="K3783" s="6">
        <v>-192.04679999999999</v>
      </c>
      <c r="L3783">
        <f>YEAR(Table1[[#This Row],[Ship Date]])</f>
        <v>2017</v>
      </c>
      <c r="M3783" t="str">
        <f>TEXT(Table1[[#This Row],[Ship Date]],"mmm")</f>
        <v>Nov</v>
      </c>
      <c r="N3783">
        <f>ROUNDUP(MONTH(Table1[[#This Row],[Ship Date]])/3,0)</f>
        <v>4</v>
      </c>
    </row>
    <row r="3784" spans="1:14" x14ac:dyDescent="0.3">
      <c r="A3784">
        <v>3800</v>
      </c>
      <c r="B3784" t="s">
        <v>4192</v>
      </c>
      <c r="C3784" t="s">
        <v>542</v>
      </c>
      <c r="D3784" t="s">
        <v>2709</v>
      </c>
      <c r="E3784" s="1">
        <v>43043</v>
      </c>
      <c r="F3784" s="1">
        <v>43044</v>
      </c>
      <c r="G3784" t="s">
        <v>82</v>
      </c>
      <c r="H3784" s="6">
        <v>1359.96</v>
      </c>
      <c r="I3784">
        <v>5</v>
      </c>
      <c r="J3784">
        <v>0.2</v>
      </c>
      <c r="K3784" s="6">
        <v>118.9965</v>
      </c>
      <c r="L3784">
        <f>YEAR(Table1[[#This Row],[Ship Date]])</f>
        <v>2017</v>
      </c>
      <c r="M3784" t="str">
        <f>TEXT(Table1[[#This Row],[Ship Date]],"mmm")</f>
        <v>Nov</v>
      </c>
      <c r="N3784">
        <f>ROUNDUP(MONTH(Table1[[#This Row],[Ship Date]])/3,0)</f>
        <v>4</v>
      </c>
    </row>
    <row r="3785" spans="1:14" x14ac:dyDescent="0.3">
      <c r="A3785">
        <v>3801</v>
      </c>
      <c r="B3785" t="s">
        <v>4193</v>
      </c>
      <c r="C3785" t="s">
        <v>4194</v>
      </c>
      <c r="D3785" t="s">
        <v>4195</v>
      </c>
      <c r="E3785" s="1">
        <v>42657</v>
      </c>
      <c r="F3785" s="1">
        <v>42663</v>
      </c>
      <c r="G3785" t="s">
        <v>22</v>
      </c>
      <c r="H3785" s="6">
        <v>102.592</v>
      </c>
      <c r="I3785">
        <v>1</v>
      </c>
      <c r="J3785">
        <v>0.2</v>
      </c>
      <c r="K3785" s="6">
        <v>10.2592</v>
      </c>
      <c r="L3785">
        <f>YEAR(Table1[[#This Row],[Ship Date]])</f>
        <v>2016</v>
      </c>
      <c r="M3785" t="str">
        <f>TEXT(Table1[[#This Row],[Ship Date]],"mmm")</f>
        <v>Oct</v>
      </c>
      <c r="N3785">
        <f>ROUNDUP(MONTH(Table1[[#This Row],[Ship Date]])/3,0)</f>
        <v>4</v>
      </c>
    </row>
    <row r="3786" spans="1:14" x14ac:dyDescent="0.3">
      <c r="A3786">
        <v>3802</v>
      </c>
      <c r="B3786" t="s">
        <v>4193</v>
      </c>
      <c r="C3786" t="s">
        <v>4194</v>
      </c>
      <c r="D3786" t="s">
        <v>1512</v>
      </c>
      <c r="E3786" s="1">
        <v>42657</v>
      </c>
      <c r="F3786" s="1">
        <v>42663</v>
      </c>
      <c r="G3786" t="s">
        <v>22</v>
      </c>
      <c r="H3786" s="6">
        <v>22.704000000000001</v>
      </c>
      <c r="I3786">
        <v>1</v>
      </c>
      <c r="J3786">
        <v>0.2</v>
      </c>
      <c r="K3786" s="6">
        <v>5.9598000000000004</v>
      </c>
      <c r="L3786">
        <f>YEAR(Table1[[#This Row],[Ship Date]])</f>
        <v>2016</v>
      </c>
      <c r="M3786" t="str">
        <f>TEXT(Table1[[#This Row],[Ship Date]],"mmm")</f>
        <v>Oct</v>
      </c>
      <c r="N3786">
        <f>ROUNDUP(MONTH(Table1[[#This Row],[Ship Date]])/3,0)</f>
        <v>4</v>
      </c>
    </row>
    <row r="3787" spans="1:14" x14ac:dyDescent="0.3">
      <c r="A3787">
        <v>3803</v>
      </c>
      <c r="B3787" t="s">
        <v>4193</v>
      </c>
      <c r="C3787" t="s">
        <v>4194</v>
      </c>
      <c r="D3787" t="s">
        <v>3391</v>
      </c>
      <c r="E3787" s="1">
        <v>42657</v>
      </c>
      <c r="F3787" s="1">
        <v>42663</v>
      </c>
      <c r="G3787" t="s">
        <v>22</v>
      </c>
      <c r="H3787" s="6">
        <v>93.024000000000001</v>
      </c>
      <c r="I3787">
        <v>3</v>
      </c>
      <c r="J3787">
        <v>0.2</v>
      </c>
      <c r="K3787" s="6">
        <v>33.721200000000003</v>
      </c>
      <c r="L3787">
        <f>YEAR(Table1[[#This Row],[Ship Date]])</f>
        <v>2016</v>
      </c>
      <c r="M3787" t="str">
        <f>TEXT(Table1[[#This Row],[Ship Date]],"mmm")</f>
        <v>Oct</v>
      </c>
      <c r="N3787">
        <f>ROUNDUP(MONTH(Table1[[#This Row],[Ship Date]])/3,0)</f>
        <v>4</v>
      </c>
    </row>
    <row r="3788" spans="1:14" x14ac:dyDescent="0.3">
      <c r="A3788">
        <v>3804</v>
      </c>
      <c r="B3788" t="s">
        <v>4193</v>
      </c>
      <c r="C3788" t="s">
        <v>4194</v>
      </c>
      <c r="D3788" t="s">
        <v>3536</v>
      </c>
      <c r="E3788" s="1">
        <v>42657</v>
      </c>
      <c r="F3788" s="1">
        <v>42663</v>
      </c>
      <c r="G3788" t="s">
        <v>22</v>
      </c>
      <c r="H3788" s="6">
        <v>12.768000000000001</v>
      </c>
      <c r="I3788">
        <v>2</v>
      </c>
      <c r="J3788">
        <v>0.2</v>
      </c>
      <c r="K3788" s="6">
        <v>1.4363999999999999</v>
      </c>
      <c r="L3788">
        <f>YEAR(Table1[[#This Row],[Ship Date]])</f>
        <v>2016</v>
      </c>
      <c r="M3788" t="str">
        <f>TEXT(Table1[[#This Row],[Ship Date]],"mmm")</f>
        <v>Oct</v>
      </c>
      <c r="N3788">
        <f>ROUNDUP(MONTH(Table1[[#This Row],[Ship Date]])/3,0)</f>
        <v>4</v>
      </c>
    </row>
    <row r="3789" spans="1:14" x14ac:dyDescent="0.3">
      <c r="A3789">
        <v>3805</v>
      </c>
      <c r="B3789" t="s">
        <v>4193</v>
      </c>
      <c r="C3789" t="s">
        <v>4194</v>
      </c>
      <c r="D3789" t="s">
        <v>932</v>
      </c>
      <c r="E3789" s="1">
        <v>42657</v>
      </c>
      <c r="F3789" s="1">
        <v>42663</v>
      </c>
      <c r="G3789" t="s">
        <v>22</v>
      </c>
      <c r="H3789" s="6">
        <v>35.008000000000003</v>
      </c>
      <c r="I3789">
        <v>4</v>
      </c>
      <c r="J3789">
        <v>0.2</v>
      </c>
      <c r="K3789" s="6">
        <v>13.128</v>
      </c>
      <c r="L3789">
        <f>YEAR(Table1[[#This Row],[Ship Date]])</f>
        <v>2016</v>
      </c>
      <c r="M3789" t="str">
        <f>TEXT(Table1[[#This Row],[Ship Date]],"mmm")</f>
        <v>Oct</v>
      </c>
      <c r="N3789">
        <f>ROUNDUP(MONTH(Table1[[#This Row],[Ship Date]])/3,0)</f>
        <v>4</v>
      </c>
    </row>
    <row r="3790" spans="1:14" x14ac:dyDescent="0.3">
      <c r="A3790">
        <v>3806</v>
      </c>
      <c r="B3790" t="s">
        <v>4193</v>
      </c>
      <c r="C3790" t="s">
        <v>4194</v>
      </c>
      <c r="D3790" t="s">
        <v>267</v>
      </c>
      <c r="E3790" s="1">
        <v>42657</v>
      </c>
      <c r="F3790" s="1">
        <v>42663</v>
      </c>
      <c r="G3790" t="s">
        <v>22</v>
      </c>
      <c r="H3790" s="6">
        <v>39.152000000000001</v>
      </c>
      <c r="I3790">
        <v>1</v>
      </c>
      <c r="J3790">
        <v>0.2</v>
      </c>
      <c r="K3790" s="6">
        <v>14.682</v>
      </c>
      <c r="L3790">
        <f>YEAR(Table1[[#This Row],[Ship Date]])</f>
        <v>2016</v>
      </c>
      <c r="M3790" t="str">
        <f>TEXT(Table1[[#This Row],[Ship Date]],"mmm")</f>
        <v>Oct</v>
      </c>
      <c r="N3790">
        <f>ROUNDUP(MONTH(Table1[[#This Row],[Ship Date]])/3,0)</f>
        <v>4</v>
      </c>
    </row>
    <row r="3791" spans="1:14" x14ac:dyDescent="0.3">
      <c r="A3791">
        <v>3807</v>
      </c>
      <c r="B3791" t="s">
        <v>4196</v>
      </c>
      <c r="C3791" t="s">
        <v>3958</v>
      </c>
      <c r="D3791" t="s">
        <v>908</v>
      </c>
      <c r="E3791" s="1">
        <v>42320</v>
      </c>
      <c r="F3791" s="1">
        <v>42327</v>
      </c>
      <c r="G3791" t="s">
        <v>22</v>
      </c>
      <c r="H3791" s="6">
        <v>11.76</v>
      </c>
      <c r="I3791">
        <v>5</v>
      </c>
      <c r="J3791">
        <v>0.2</v>
      </c>
      <c r="K3791" s="6">
        <v>1.323</v>
      </c>
      <c r="L3791">
        <f>YEAR(Table1[[#This Row],[Ship Date]])</f>
        <v>2015</v>
      </c>
      <c r="M3791" t="str">
        <f>TEXT(Table1[[#This Row],[Ship Date]],"mmm")</f>
        <v>Nov</v>
      </c>
      <c r="N3791">
        <f>ROUNDUP(MONTH(Table1[[#This Row],[Ship Date]])/3,0)</f>
        <v>4</v>
      </c>
    </row>
    <row r="3792" spans="1:14" x14ac:dyDescent="0.3">
      <c r="A3792">
        <v>3808</v>
      </c>
      <c r="B3792" t="s">
        <v>4196</v>
      </c>
      <c r="C3792" t="s">
        <v>3958</v>
      </c>
      <c r="D3792" t="s">
        <v>102</v>
      </c>
      <c r="E3792" s="1">
        <v>42320</v>
      </c>
      <c r="F3792" s="1">
        <v>42327</v>
      </c>
      <c r="G3792" t="s">
        <v>22</v>
      </c>
      <c r="H3792" s="6">
        <v>5.2380000000000004</v>
      </c>
      <c r="I3792">
        <v>2</v>
      </c>
      <c r="J3792">
        <v>0.7</v>
      </c>
      <c r="K3792" s="6">
        <v>-4.0157999999999996</v>
      </c>
      <c r="L3792">
        <f>YEAR(Table1[[#This Row],[Ship Date]])</f>
        <v>2015</v>
      </c>
      <c r="M3792" t="str">
        <f>TEXT(Table1[[#This Row],[Ship Date]],"mmm")</f>
        <v>Nov</v>
      </c>
      <c r="N3792">
        <f>ROUNDUP(MONTH(Table1[[#This Row],[Ship Date]])/3,0)</f>
        <v>4</v>
      </c>
    </row>
    <row r="3793" spans="1:14" x14ac:dyDescent="0.3">
      <c r="A3793">
        <v>3809</v>
      </c>
      <c r="B3793" t="s">
        <v>4196</v>
      </c>
      <c r="C3793" t="s">
        <v>3958</v>
      </c>
      <c r="D3793" t="s">
        <v>3661</v>
      </c>
      <c r="E3793" s="1">
        <v>42320</v>
      </c>
      <c r="F3793" s="1">
        <v>42327</v>
      </c>
      <c r="G3793" t="s">
        <v>22</v>
      </c>
      <c r="H3793" s="6">
        <v>4.6619999999999999</v>
      </c>
      <c r="I3793">
        <v>3</v>
      </c>
      <c r="J3793">
        <v>0.7</v>
      </c>
      <c r="K3793" s="6">
        <v>-3.7296</v>
      </c>
      <c r="L3793">
        <f>YEAR(Table1[[#This Row],[Ship Date]])</f>
        <v>2015</v>
      </c>
      <c r="M3793" t="str">
        <f>TEXT(Table1[[#This Row],[Ship Date]],"mmm")</f>
        <v>Nov</v>
      </c>
      <c r="N3793">
        <f>ROUNDUP(MONTH(Table1[[#This Row],[Ship Date]])/3,0)</f>
        <v>4</v>
      </c>
    </row>
    <row r="3794" spans="1:14" x14ac:dyDescent="0.3">
      <c r="A3794">
        <v>3810</v>
      </c>
      <c r="B3794" t="s">
        <v>4196</v>
      </c>
      <c r="C3794" t="s">
        <v>3958</v>
      </c>
      <c r="D3794" t="s">
        <v>4197</v>
      </c>
      <c r="E3794" s="1">
        <v>42320</v>
      </c>
      <c r="F3794" s="1">
        <v>42327</v>
      </c>
      <c r="G3794" t="s">
        <v>22</v>
      </c>
      <c r="H3794" s="6">
        <v>523.91999999999996</v>
      </c>
      <c r="I3794">
        <v>5</v>
      </c>
      <c r="J3794">
        <v>0.2</v>
      </c>
      <c r="K3794" s="6">
        <v>-72.039000000000001</v>
      </c>
      <c r="L3794">
        <f>YEAR(Table1[[#This Row],[Ship Date]])</f>
        <v>2015</v>
      </c>
      <c r="M3794" t="str">
        <f>TEXT(Table1[[#This Row],[Ship Date]],"mmm")</f>
        <v>Nov</v>
      </c>
      <c r="N3794">
        <f>ROUNDUP(MONTH(Table1[[#This Row],[Ship Date]])/3,0)</f>
        <v>4</v>
      </c>
    </row>
    <row r="3795" spans="1:14" x14ac:dyDescent="0.3">
      <c r="A3795">
        <v>3811</v>
      </c>
      <c r="B3795" t="s">
        <v>4196</v>
      </c>
      <c r="C3795" t="s">
        <v>3958</v>
      </c>
      <c r="D3795" t="s">
        <v>2362</v>
      </c>
      <c r="E3795" s="1">
        <v>42320</v>
      </c>
      <c r="F3795" s="1">
        <v>42327</v>
      </c>
      <c r="G3795" t="s">
        <v>22</v>
      </c>
      <c r="H3795" s="6">
        <v>100.792</v>
      </c>
      <c r="I3795">
        <v>1</v>
      </c>
      <c r="J3795">
        <v>0.2</v>
      </c>
      <c r="K3795" s="6">
        <v>10.0792</v>
      </c>
      <c r="L3795">
        <f>YEAR(Table1[[#This Row],[Ship Date]])</f>
        <v>2015</v>
      </c>
      <c r="M3795" t="str">
        <f>TEXT(Table1[[#This Row],[Ship Date]],"mmm")</f>
        <v>Nov</v>
      </c>
      <c r="N3795">
        <f>ROUNDUP(MONTH(Table1[[#This Row],[Ship Date]])/3,0)</f>
        <v>4</v>
      </c>
    </row>
    <row r="3796" spans="1:14" x14ac:dyDescent="0.3">
      <c r="A3796">
        <v>3812</v>
      </c>
      <c r="B3796" t="s">
        <v>4196</v>
      </c>
      <c r="C3796" t="s">
        <v>3958</v>
      </c>
      <c r="D3796" t="s">
        <v>440</v>
      </c>
      <c r="E3796" s="1">
        <v>42320</v>
      </c>
      <c r="F3796" s="1">
        <v>42327</v>
      </c>
      <c r="G3796" t="s">
        <v>22</v>
      </c>
      <c r="H3796" s="6">
        <v>146.136</v>
      </c>
      <c r="I3796">
        <v>3</v>
      </c>
      <c r="J3796">
        <v>0.2</v>
      </c>
      <c r="K3796" s="6">
        <v>16.440300000000001</v>
      </c>
      <c r="L3796">
        <f>YEAR(Table1[[#This Row],[Ship Date]])</f>
        <v>2015</v>
      </c>
      <c r="M3796" t="str">
        <f>TEXT(Table1[[#This Row],[Ship Date]],"mmm")</f>
        <v>Nov</v>
      </c>
      <c r="N3796">
        <f>ROUNDUP(MONTH(Table1[[#This Row],[Ship Date]])/3,0)</f>
        <v>4</v>
      </c>
    </row>
    <row r="3797" spans="1:14" x14ac:dyDescent="0.3">
      <c r="A3797">
        <v>3813</v>
      </c>
      <c r="B3797" t="s">
        <v>4198</v>
      </c>
      <c r="C3797" t="s">
        <v>44</v>
      </c>
      <c r="D3797" t="s">
        <v>4199</v>
      </c>
      <c r="E3797" s="1">
        <v>42799</v>
      </c>
      <c r="F3797" s="1">
        <v>42799</v>
      </c>
      <c r="G3797" t="s">
        <v>656</v>
      </c>
      <c r="H3797" s="6">
        <v>25.06</v>
      </c>
      <c r="I3797">
        <v>2</v>
      </c>
      <c r="J3797">
        <v>0</v>
      </c>
      <c r="K3797" s="6">
        <v>11.7782</v>
      </c>
      <c r="L3797">
        <f>YEAR(Table1[[#This Row],[Ship Date]])</f>
        <v>2017</v>
      </c>
      <c r="M3797" t="str">
        <f>TEXT(Table1[[#This Row],[Ship Date]],"mmm")</f>
        <v>Mar</v>
      </c>
      <c r="N3797">
        <f>ROUNDUP(MONTH(Table1[[#This Row],[Ship Date]])/3,0)</f>
        <v>1</v>
      </c>
    </row>
    <row r="3798" spans="1:14" x14ac:dyDescent="0.3">
      <c r="A3798">
        <v>3814</v>
      </c>
      <c r="B3798" t="s">
        <v>4200</v>
      </c>
      <c r="C3798" t="s">
        <v>695</v>
      </c>
      <c r="D3798" t="s">
        <v>1278</v>
      </c>
      <c r="E3798" s="1">
        <v>42313</v>
      </c>
      <c r="F3798" s="1">
        <v>42317</v>
      </c>
      <c r="G3798" t="s">
        <v>22</v>
      </c>
      <c r="H3798" s="6">
        <v>19.824000000000002</v>
      </c>
      <c r="I3798">
        <v>6</v>
      </c>
      <c r="J3798">
        <v>0.2</v>
      </c>
      <c r="K3798" s="6">
        <v>6.4428000000000001</v>
      </c>
      <c r="L3798">
        <f>YEAR(Table1[[#This Row],[Ship Date]])</f>
        <v>2015</v>
      </c>
      <c r="M3798" t="str">
        <f>TEXT(Table1[[#This Row],[Ship Date]],"mmm")</f>
        <v>Nov</v>
      </c>
      <c r="N3798">
        <f>ROUNDUP(MONTH(Table1[[#This Row],[Ship Date]])/3,0)</f>
        <v>4</v>
      </c>
    </row>
    <row r="3799" spans="1:14" x14ac:dyDescent="0.3">
      <c r="A3799">
        <v>3815</v>
      </c>
      <c r="B3799" t="s">
        <v>4201</v>
      </c>
      <c r="C3799" t="s">
        <v>50</v>
      </c>
      <c r="D3799" t="s">
        <v>2625</v>
      </c>
      <c r="E3799" s="1">
        <v>42559</v>
      </c>
      <c r="F3799" s="1">
        <v>42559</v>
      </c>
      <c r="G3799" t="s">
        <v>656</v>
      </c>
      <c r="H3799" s="6">
        <v>823.96</v>
      </c>
      <c r="I3799">
        <v>5</v>
      </c>
      <c r="J3799">
        <v>0.2</v>
      </c>
      <c r="K3799" s="6">
        <v>51.497500000000002</v>
      </c>
      <c r="L3799">
        <f>YEAR(Table1[[#This Row],[Ship Date]])</f>
        <v>2016</v>
      </c>
      <c r="M3799" t="str">
        <f>TEXT(Table1[[#This Row],[Ship Date]],"mmm")</f>
        <v>Jul</v>
      </c>
      <c r="N3799">
        <f>ROUNDUP(MONTH(Table1[[#This Row],[Ship Date]])/3,0)</f>
        <v>3</v>
      </c>
    </row>
    <row r="3800" spans="1:14" x14ac:dyDescent="0.3">
      <c r="A3800">
        <v>3816</v>
      </c>
      <c r="B3800" t="s">
        <v>4201</v>
      </c>
      <c r="C3800" t="s">
        <v>50</v>
      </c>
      <c r="D3800" t="s">
        <v>237</v>
      </c>
      <c r="E3800" s="1">
        <v>42559</v>
      </c>
      <c r="F3800" s="1">
        <v>42559</v>
      </c>
      <c r="G3800" t="s">
        <v>656</v>
      </c>
      <c r="H3800" s="6">
        <v>15.984</v>
      </c>
      <c r="I3800">
        <v>2</v>
      </c>
      <c r="J3800">
        <v>0.2</v>
      </c>
      <c r="K3800" s="6">
        <v>4.9950000000000001</v>
      </c>
      <c r="L3800">
        <f>YEAR(Table1[[#This Row],[Ship Date]])</f>
        <v>2016</v>
      </c>
      <c r="M3800" t="str">
        <f>TEXT(Table1[[#This Row],[Ship Date]],"mmm")</f>
        <v>Jul</v>
      </c>
      <c r="N3800">
        <f>ROUNDUP(MONTH(Table1[[#This Row],[Ship Date]])/3,0)</f>
        <v>3</v>
      </c>
    </row>
    <row r="3801" spans="1:14" x14ac:dyDescent="0.3">
      <c r="A3801">
        <v>3817</v>
      </c>
      <c r="B3801" t="s">
        <v>4202</v>
      </c>
      <c r="C3801" t="s">
        <v>2385</v>
      </c>
      <c r="D3801" t="s">
        <v>3295</v>
      </c>
      <c r="E3801" s="1">
        <v>42262</v>
      </c>
      <c r="F3801" s="1">
        <v>42266</v>
      </c>
      <c r="G3801" t="s">
        <v>22</v>
      </c>
      <c r="H3801" s="6">
        <v>801.96</v>
      </c>
      <c r="I3801">
        <v>2</v>
      </c>
      <c r="J3801">
        <v>0</v>
      </c>
      <c r="K3801" s="6">
        <v>200.49</v>
      </c>
      <c r="L3801">
        <f>YEAR(Table1[[#This Row],[Ship Date]])</f>
        <v>2015</v>
      </c>
      <c r="M3801" t="str">
        <f>TEXT(Table1[[#This Row],[Ship Date]],"mmm")</f>
        <v>Sep</v>
      </c>
      <c r="N3801">
        <f>ROUNDUP(MONTH(Table1[[#This Row],[Ship Date]])/3,0)</f>
        <v>3</v>
      </c>
    </row>
    <row r="3802" spans="1:14" x14ac:dyDescent="0.3">
      <c r="A3802">
        <v>3818</v>
      </c>
      <c r="B3802" t="s">
        <v>4202</v>
      </c>
      <c r="C3802" t="s">
        <v>2385</v>
      </c>
      <c r="D3802" t="s">
        <v>3471</v>
      </c>
      <c r="E3802" s="1">
        <v>42262</v>
      </c>
      <c r="F3802" s="1">
        <v>42266</v>
      </c>
      <c r="G3802" t="s">
        <v>22</v>
      </c>
      <c r="H3802" s="6">
        <v>59.97</v>
      </c>
      <c r="I3802">
        <v>3</v>
      </c>
      <c r="J3802">
        <v>0</v>
      </c>
      <c r="K3802" s="6">
        <v>0</v>
      </c>
      <c r="L3802">
        <f>YEAR(Table1[[#This Row],[Ship Date]])</f>
        <v>2015</v>
      </c>
      <c r="M3802" t="str">
        <f>TEXT(Table1[[#This Row],[Ship Date]],"mmm")</f>
        <v>Sep</v>
      </c>
      <c r="N3802">
        <f>ROUNDUP(MONTH(Table1[[#This Row],[Ship Date]])/3,0)</f>
        <v>3</v>
      </c>
    </row>
    <row r="3803" spans="1:14" x14ac:dyDescent="0.3">
      <c r="A3803">
        <v>3819</v>
      </c>
      <c r="B3803" t="s">
        <v>4202</v>
      </c>
      <c r="C3803" t="s">
        <v>2385</v>
      </c>
      <c r="D3803" t="s">
        <v>1078</v>
      </c>
      <c r="E3803" s="1">
        <v>42262</v>
      </c>
      <c r="F3803" s="1">
        <v>42266</v>
      </c>
      <c r="G3803" t="s">
        <v>22</v>
      </c>
      <c r="H3803" s="6">
        <v>1056.8599999999999</v>
      </c>
      <c r="I3803">
        <v>7</v>
      </c>
      <c r="J3803">
        <v>0</v>
      </c>
      <c r="K3803" s="6">
        <v>306.48939999999999</v>
      </c>
      <c r="L3803">
        <f>YEAR(Table1[[#This Row],[Ship Date]])</f>
        <v>2015</v>
      </c>
      <c r="M3803" t="str">
        <f>TEXT(Table1[[#This Row],[Ship Date]],"mmm")</f>
        <v>Sep</v>
      </c>
      <c r="N3803">
        <f>ROUNDUP(MONTH(Table1[[#This Row],[Ship Date]])/3,0)</f>
        <v>3</v>
      </c>
    </row>
    <row r="3804" spans="1:14" x14ac:dyDescent="0.3">
      <c r="A3804">
        <v>3820</v>
      </c>
      <c r="B3804" t="s">
        <v>4203</v>
      </c>
      <c r="C3804" t="s">
        <v>3556</v>
      </c>
      <c r="D3804" t="s">
        <v>1869</v>
      </c>
      <c r="E3804" s="1">
        <v>43017</v>
      </c>
      <c r="F3804" s="1">
        <v>43022</v>
      </c>
      <c r="G3804" t="s">
        <v>22</v>
      </c>
      <c r="H3804" s="6">
        <v>12.816000000000001</v>
      </c>
      <c r="I3804">
        <v>3</v>
      </c>
      <c r="J3804">
        <v>0.2</v>
      </c>
      <c r="K3804" s="6">
        <v>4.3254000000000001</v>
      </c>
      <c r="L3804">
        <f>YEAR(Table1[[#This Row],[Ship Date]])</f>
        <v>2017</v>
      </c>
      <c r="M3804" t="str">
        <f>TEXT(Table1[[#This Row],[Ship Date]],"mmm")</f>
        <v>Oct</v>
      </c>
      <c r="N3804">
        <f>ROUNDUP(MONTH(Table1[[#This Row],[Ship Date]])/3,0)</f>
        <v>4</v>
      </c>
    </row>
    <row r="3805" spans="1:14" x14ac:dyDescent="0.3">
      <c r="A3805">
        <v>3821</v>
      </c>
      <c r="B3805" t="s">
        <v>4203</v>
      </c>
      <c r="C3805" t="s">
        <v>3556</v>
      </c>
      <c r="D3805" t="s">
        <v>2769</v>
      </c>
      <c r="E3805" s="1">
        <v>43017</v>
      </c>
      <c r="F3805" s="1">
        <v>43022</v>
      </c>
      <c r="G3805" t="s">
        <v>22</v>
      </c>
      <c r="H3805" s="6">
        <v>314.35199999999998</v>
      </c>
      <c r="I3805">
        <v>3</v>
      </c>
      <c r="J3805">
        <v>0.2</v>
      </c>
      <c r="K3805" s="6">
        <v>-15.717599999999999</v>
      </c>
      <c r="L3805">
        <f>YEAR(Table1[[#This Row],[Ship Date]])</f>
        <v>2017</v>
      </c>
      <c r="M3805" t="str">
        <f>TEXT(Table1[[#This Row],[Ship Date]],"mmm")</f>
        <v>Oct</v>
      </c>
      <c r="N3805">
        <f>ROUNDUP(MONTH(Table1[[#This Row],[Ship Date]])/3,0)</f>
        <v>4</v>
      </c>
    </row>
    <row r="3806" spans="1:14" x14ac:dyDescent="0.3">
      <c r="A3806">
        <v>3822</v>
      </c>
      <c r="B3806" t="s">
        <v>4203</v>
      </c>
      <c r="C3806" t="s">
        <v>3556</v>
      </c>
      <c r="D3806" t="s">
        <v>4204</v>
      </c>
      <c r="E3806" s="1">
        <v>43017</v>
      </c>
      <c r="F3806" s="1">
        <v>43022</v>
      </c>
      <c r="G3806" t="s">
        <v>22</v>
      </c>
      <c r="H3806" s="6">
        <v>18.98</v>
      </c>
      <c r="I3806">
        <v>2</v>
      </c>
      <c r="J3806">
        <v>0</v>
      </c>
      <c r="K3806" s="6">
        <v>8.9206000000000003</v>
      </c>
      <c r="L3806">
        <f>YEAR(Table1[[#This Row],[Ship Date]])</f>
        <v>2017</v>
      </c>
      <c r="M3806" t="str">
        <f>TEXT(Table1[[#This Row],[Ship Date]],"mmm")</f>
        <v>Oct</v>
      </c>
      <c r="N3806">
        <f>ROUNDUP(MONTH(Table1[[#This Row],[Ship Date]])/3,0)</f>
        <v>4</v>
      </c>
    </row>
    <row r="3807" spans="1:14" x14ac:dyDescent="0.3">
      <c r="A3807">
        <v>3823</v>
      </c>
      <c r="B3807" t="s">
        <v>4203</v>
      </c>
      <c r="C3807" t="s">
        <v>3556</v>
      </c>
      <c r="D3807" t="s">
        <v>3640</v>
      </c>
      <c r="E3807" s="1">
        <v>43017</v>
      </c>
      <c r="F3807" s="1">
        <v>43022</v>
      </c>
      <c r="G3807" t="s">
        <v>22</v>
      </c>
      <c r="H3807" s="6">
        <v>18.239999999999998</v>
      </c>
      <c r="I3807">
        <v>6</v>
      </c>
      <c r="J3807">
        <v>0.2</v>
      </c>
      <c r="K3807" s="6">
        <v>6.1559999999999997</v>
      </c>
      <c r="L3807">
        <f>YEAR(Table1[[#This Row],[Ship Date]])</f>
        <v>2017</v>
      </c>
      <c r="M3807" t="str">
        <f>TEXT(Table1[[#This Row],[Ship Date]],"mmm")</f>
        <v>Oct</v>
      </c>
      <c r="N3807">
        <f>ROUNDUP(MONTH(Table1[[#This Row],[Ship Date]])/3,0)</f>
        <v>4</v>
      </c>
    </row>
    <row r="3808" spans="1:14" x14ac:dyDescent="0.3">
      <c r="A3808">
        <v>3824</v>
      </c>
      <c r="B3808" t="s">
        <v>4205</v>
      </c>
      <c r="C3808" t="s">
        <v>2520</v>
      </c>
      <c r="D3808" t="s">
        <v>1110</v>
      </c>
      <c r="E3808" s="1">
        <v>42261</v>
      </c>
      <c r="F3808" s="1">
        <v>42265</v>
      </c>
      <c r="G3808" t="s">
        <v>22</v>
      </c>
      <c r="H3808" s="6">
        <v>991.2</v>
      </c>
      <c r="I3808">
        <v>6</v>
      </c>
      <c r="J3808">
        <v>0</v>
      </c>
      <c r="K3808" s="6">
        <v>257.71199999999999</v>
      </c>
      <c r="L3808">
        <f>YEAR(Table1[[#This Row],[Ship Date]])</f>
        <v>2015</v>
      </c>
      <c r="M3808" t="str">
        <f>TEXT(Table1[[#This Row],[Ship Date]],"mmm")</f>
        <v>Sep</v>
      </c>
      <c r="N3808">
        <f>ROUNDUP(MONTH(Table1[[#This Row],[Ship Date]])/3,0)</f>
        <v>3</v>
      </c>
    </row>
    <row r="3809" spans="1:14" x14ac:dyDescent="0.3">
      <c r="A3809">
        <v>3825</v>
      </c>
      <c r="B3809" t="s">
        <v>4205</v>
      </c>
      <c r="C3809" t="s">
        <v>2520</v>
      </c>
      <c r="D3809" t="s">
        <v>4118</v>
      </c>
      <c r="E3809" s="1">
        <v>42261</v>
      </c>
      <c r="F3809" s="1">
        <v>42265</v>
      </c>
      <c r="G3809" t="s">
        <v>22</v>
      </c>
      <c r="H3809" s="6">
        <v>879.98400000000004</v>
      </c>
      <c r="I3809">
        <v>2</v>
      </c>
      <c r="J3809">
        <v>0.2</v>
      </c>
      <c r="K3809" s="6">
        <v>329.99400000000003</v>
      </c>
      <c r="L3809">
        <f>YEAR(Table1[[#This Row],[Ship Date]])</f>
        <v>2015</v>
      </c>
      <c r="M3809" t="str">
        <f>TEXT(Table1[[#This Row],[Ship Date]],"mmm")</f>
        <v>Sep</v>
      </c>
      <c r="N3809">
        <f>ROUNDUP(MONTH(Table1[[#This Row],[Ship Date]])/3,0)</f>
        <v>3</v>
      </c>
    </row>
    <row r="3810" spans="1:14" x14ac:dyDescent="0.3">
      <c r="A3810">
        <v>3826</v>
      </c>
      <c r="B3810" t="s">
        <v>4205</v>
      </c>
      <c r="C3810" t="s">
        <v>2520</v>
      </c>
      <c r="D3810" t="s">
        <v>1582</v>
      </c>
      <c r="E3810" s="1">
        <v>42261</v>
      </c>
      <c r="F3810" s="1">
        <v>42265</v>
      </c>
      <c r="G3810" t="s">
        <v>22</v>
      </c>
      <c r="H3810" s="6">
        <v>12.96</v>
      </c>
      <c r="I3810">
        <v>9</v>
      </c>
      <c r="J3810">
        <v>0.2</v>
      </c>
      <c r="K3810" s="6">
        <v>4.5359999999999996</v>
      </c>
      <c r="L3810">
        <f>YEAR(Table1[[#This Row],[Ship Date]])</f>
        <v>2015</v>
      </c>
      <c r="M3810" t="str">
        <f>TEXT(Table1[[#This Row],[Ship Date]],"mmm")</f>
        <v>Sep</v>
      </c>
      <c r="N3810">
        <f>ROUNDUP(MONTH(Table1[[#This Row],[Ship Date]])/3,0)</f>
        <v>3</v>
      </c>
    </row>
    <row r="3811" spans="1:14" x14ac:dyDescent="0.3">
      <c r="A3811">
        <v>3827</v>
      </c>
      <c r="B3811" t="s">
        <v>4206</v>
      </c>
      <c r="C3811" t="s">
        <v>849</v>
      </c>
      <c r="D3811" t="s">
        <v>473</v>
      </c>
      <c r="E3811" s="1">
        <v>41919</v>
      </c>
      <c r="F3811" s="1">
        <v>41924</v>
      </c>
      <c r="G3811" t="s">
        <v>22</v>
      </c>
      <c r="H3811" s="6">
        <v>107.44</v>
      </c>
      <c r="I3811">
        <v>10</v>
      </c>
      <c r="J3811">
        <v>0.2</v>
      </c>
      <c r="K3811" s="6">
        <v>10.744</v>
      </c>
      <c r="L3811">
        <f>YEAR(Table1[[#This Row],[Ship Date]])</f>
        <v>2014</v>
      </c>
      <c r="M3811" t="str">
        <f>TEXT(Table1[[#This Row],[Ship Date]],"mmm")</f>
        <v>Oct</v>
      </c>
      <c r="N3811">
        <f>ROUNDUP(MONTH(Table1[[#This Row],[Ship Date]])/3,0)</f>
        <v>4</v>
      </c>
    </row>
    <row r="3812" spans="1:14" x14ac:dyDescent="0.3">
      <c r="A3812">
        <v>3828</v>
      </c>
      <c r="B3812" t="s">
        <v>4207</v>
      </c>
      <c r="C3812" t="s">
        <v>2121</v>
      </c>
      <c r="D3812" t="s">
        <v>571</v>
      </c>
      <c r="E3812" s="1">
        <v>42862</v>
      </c>
      <c r="F3812" s="1">
        <v>42866</v>
      </c>
      <c r="G3812" t="s">
        <v>22</v>
      </c>
      <c r="H3812" s="6">
        <v>1458.65</v>
      </c>
      <c r="I3812">
        <v>5</v>
      </c>
      <c r="J3812">
        <v>0</v>
      </c>
      <c r="K3812" s="6">
        <v>423.00850000000003</v>
      </c>
      <c r="L3812">
        <f>YEAR(Table1[[#This Row],[Ship Date]])</f>
        <v>2017</v>
      </c>
      <c r="M3812" t="str">
        <f>TEXT(Table1[[#This Row],[Ship Date]],"mmm")</f>
        <v>May</v>
      </c>
      <c r="N3812">
        <f>ROUNDUP(MONTH(Table1[[#This Row],[Ship Date]])/3,0)</f>
        <v>2</v>
      </c>
    </row>
    <row r="3813" spans="1:14" x14ac:dyDescent="0.3">
      <c r="A3813">
        <v>3829</v>
      </c>
      <c r="B3813" t="s">
        <v>4207</v>
      </c>
      <c r="C3813" t="s">
        <v>2121</v>
      </c>
      <c r="D3813" t="s">
        <v>3327</v>
      </c>
      <c r="E3813" s="1">
        <v>42862</v>
      </c>
      <c r="F3813" s="1">
        <v>42866</v>
      </c>
      <c r="G3813" t="s">
        <v>22</v>
      </c>
      <c r="H3813" s="6">
        <v>26.64</v>
      </c>
      <c r="I3813">
        <v>1</v>
      </c>
      <c r="J3813">
        <v>0</v>
      </c>
      <c r="K3813" s="6">
        <v>7.4592000000000001</v>
      </c>
      <c r="L3813">
        <f>YEAR(Table1[[#This Row],[Ship Date]])</f>
        <v>2017</v>
      </c>
      <c r="M3813" t="str">
        <f>TEXT(Table1[[#This Row],[Ship Date]],"mmm")</f>
        <v>May</v>
      </c>
      <c r="N3813">
        <f>ROUNDUP(MONTH(Table1[[#This Row],[Ship Date]])/3,0)</f>
        <v>2</v>
      </c>
    </row>
    <row r="3814" spans="1:14" x14ac:dyDescent="0.3">
      <c r="A3814">
        <v>3830</v>
      </c>
      <c r="B3814" t="s">
        <v>4207</v>
      </c>
      <c r="C3814" t="s">
        <v>2121</v>
      </c>
      <c r="D3814" t="s">
        <v>935</v>
      </c>
      <c r="E3814" s="1">
        <v>42862</v>
      </c>
      <c r="F3814" s="1">
        <v>42866</v>
      </c>
      <c r="G3814" t="s">
        <v>22</v>
      </c>
      <c r="H3814" s="6">
        <v>476.8</v>
      </c>
      <c r="I3814">
        <v>2</v>
      </c>
      <c r="J3814">
        <v>0</v>
      </c>
      <c r="K3814" s="6">
        <v>119.2</v>
      </c>
      <c r="L3814">
        <f>YEAR(Table1[[#This Row],[Ship Date]])</f>
        <v>2017</v>
      </c>
      <c r="M3814" t="str">
        <f>TEXT(Table1[[#This Row],[Ship Date]],"mmm")</f>
        <v>May</v>
      </c>
      <c r="N3814">
        <f>ROUNDUP(MONTH(Table1[[#This Row],[Ship Date]])/3,0)</f>
        <v>2</v>
      </c>
    </row>
    <row r="3815" spans="1:14" x14ac:dyDescent="0.3">
      <c r="A3815">
        <v>3831</v>
      </c>
      <c r="B3815" t="s">
        <v>4207</v>
      </c>
      <c r="C3815" t="s">
        <v>2121</v>
      </c>
      <c r="D3815" t="s">
        <v>1086</v>
      </c>
      <c r="E3815" s="1">
        <v>42862</v>
      </c>
      <c r="F3815" s="1">
        <v>42866</v>
      </c>
      <c r="G3815" t="s">
        <v>22</v>
      </c>
      <c r="H3815" s="6">
        <v>87.444000000000003</v>
      </c>
      <c r="I3815">
        <v>2</v>
      </c>
      <c r="J3815">
        <v>0.1</v>
      </c>
      <c r="K3815" s="6">
        <v>18.4604</v>
      </c>
      <c r="L3815">
        <f>YEAR(Table1[[#This Row],[Ship Date]])</f>
        <v>2017</v>
      </c>
      <c r="M3815" t="str">
        <f>TEXT(Table1[[#This Row],[Ship Date]],"mmm")</f>
        <v>May</v>
      </c>
      <c r="N3815">
        <f>ROUNDUP(MONTH(Table1[[#This Row],[Ship Date]])/3,0)</f>
        <v>2</v>
      </c>
    </row>
    <row r="3816" spans="1:14" x14ac:dyDescent="0.3">
      <c r="A3816">
        <v>3832</v>
      </c>
      <c r="B3816" t="s">
        <v>4208</v>
      </c>
      <c r="C3816" t="s">
        <v>4209</v>
      </c>
      <c r="D3816" t="s">
        <v>447</v>
      </c>
      <c r="E3816" s="1">
        <v>42322</v>
      </c>
      <c r="F3816" s="1">
        <v>42327</v>
      </c>
      <c r="G3816" t="s">
        <v>22</v>
      </c>
      <c r="H3816" s="6">
        <v>76.14</v>
      </c>
      <c r="I3816">
        <v>3</v>
      </c>
      <c r="J3816">
        <v>0</v>
      </c>
      <c r="K3816" s="6">
        <v>26.649000000000001</v>
      </c>
      <c r="L3816">
        <f>YEAR(Table1[[#This Row],[Ship Date]])</f>
        <v>2015</v>
      </c>
      <c r="M3816" t="str">
        <f>TEXT(Table1[[#This Row],[Ship Date]],"mmm")</f>
        <v>Nov</v>
      </c>
      <c r="N3816">
        <f>ROUNDUP(MONTH(Table1[[#This Row],[Ship Date]])/3,0)</f>
        <v>4</v>
      </c>
    </row>
    <row r="3817" spans="1:14" x14ac:dyDescent="0.3">
      <c r="A3817">
        <v>3833</v>
      </c>
      <c r="B3817" t="s">
        <v>4208</v>
      </c>
      <c r="C3817" t="s">
        <v>4209</v>
      </c>
      <c r="D3817" t="s">
        <v>2806</v>
      </c>
      <c r="E3817" s="1">
        <v>42322</v>
      </c>
      <c r="F3817" s="1">
        <v>42327</v>
      </c>
      <c r="G3817" t="s">
        <v>22</v>
      </c>
      <c r="H3817" s="6">
        <v>19.96</v>
      </c>
      <c r="I3817">
        <v>2</v>
      </c>
      <c r="J3817">
        <v>0</v>
      </c>
      <c r="K3817" s="6">
        <v>9.3811999999999998</v>
      </c>
      <c r="L3817">
        <f>YEAR(Table1[[#This Row],[Ship Date]])</f>
        <v>2015</v>
      </c>
      <c r="M3817" t="str">
        <f>TEXT(Table1[[#This Row],[Ship Date]],"mmm")</f>
        <v>Nov</v>
      </c>
      <c r="N3817">
        <f>ROUNDUP(MONTH(Table1[[#This Row],[Ship Date]])/3,0)</f>
        <v>4</v>
      </c>
    </row>
    <row r="3818" spans="1:14" x14ac:dyDescent="0.3">
      <c r="A3818">
        <v>3834</v>
      </c>
      <c r="B3818" t="s">
        <v>4210</v>
      </c>
      <c r="C3818" t="s">
        <v>2335</v>
      </c>
      <c r="D3818" t="s">
        <v>1592</v>
      </c>
      <c r="E3818" s="1">
        <v>41967</v>
      </c>
      <c r="F3818" s="1">
        <v>41967</v>
      </c>
      <c r="G3818" t="s">
        <v>656</v>
      </c>
      <c r="H3818" s="6">
        <v>1049.97</v>
      </c>
      <c r="I3818">
        <v>5</v>
      </c>
      <c r="J3818">
        <v>0.4</v>
      </c>
      <c r="K3818" s="6">
        <v>-209.994</v>
      </c>
      <c r="L3818">
        <f>YEAR(Table1[[#This Row],[Ship Date]])</f>
        <v>2014</v>
      </c>
      <c r="M3818" t="str">
        <f>TEXT(Table1[[#This Row],[Ship Date]],"mmm")</f>
        <v>Nov</v>
      </c>
      <c r="N3818">
        <f>ROUNDUP(MONTH(Table1[[#This Row],[Ship Date]])/3,0)</f>
        <v>4</v>
      </c>
    </row>
    <row r="3819" spans="1:14" x14ac:dyDescent="0.3">
      <c r="A3819">
        <v>3835</v>
      </c>
      <c r="B3819" t="s">
        <v>4210</v>
      </c>
      <c r="C3819" t="s">
        <v>2335</v>
      </c>
      <c r="D3819" t="s">
        <v>2181</v>
      </c>
      <c r="E3819" s="1">
        <v>41967</v>
      </c>
      <c r="F3819" s="1">
        <v>41967</v>
      </c>
      <c r="G3819" t="s">
        <v>656</v>
      </c>
      <c r="H3819" s="6">
        <v>611.05799999999999</v>
      </c>
      <c r="I3819">
        <v>3</v>
      </c>
      <c r="J3819">
        <v>0.3</v>
      </c>
      <c r="K3819" s="6">
        <v>-34.9176</v>
      </c>
      <c r="L3819">
        <f>YEAR(Table1[[#This Row],[Ship Date]])</f>
        <v>2014</v>
      </c>
      <c r="M3819" t="str">
        <f>TEXT(Table1[[#This Row],[Ship Date]],"mmm")</f>
        <v>Nov</v>
      </c>
      <c r="N3819">
        <f>ROUNDUP(MONTH(Table1[[#This Row],[Ship Date]])/3,0)</f>
        <v>4</v>
      </c>
    </row>
    <row r="3820" spans="1:14" x14ac:dyDescent="0.3">
      <c r="A3820">
        <v>3836</v>
      </c>
      <c r="B3820" t="s">
        <v>4211</v>
      </c>
      <c r="C3820" t="s">
        <v>2268</v>
      </c>
      <c r="D3820" t="s">
        <v>2406</v>
      </c>
      <c r="E3820" s="1">
        <v>41737</v>
      </c>
      <c r="F3820" s="1">
        <v>41744</v>
      </c>
      <c r="G3820" t="s">
        <v>22</v>
      </c>
      <c r="H3820" s="6">
        <v>2.3679999999999999</v>
      </c>
      <c r="I3820">
        <v>2</v>
      </c>
      <c r="J3820">
        <v>0.2</v>
      </c>
      <c r="K3820" s="6">
        <v>0.82879999999999998</v>
      </c>
      <c r="L3820">
        <f>YEAR(Table1[[#This Row],[Ship Date]])</f>
        <v>2014</v>
      </c>
      <c r="M3820" t="str">
        <f>TEXT(Table1[[#This Row],[Ship Date]],"mmm")</f>
        <v>Apr</v>
      </c>
      <c r="N3820">
        <f>ROUNDUP(MONTH(Table1[[#This Row],[Ship Date]])/3,0)</f>
        <v>2</v>
      </c>
    </row>
    <row r="3821" spans="1:14" x14ac:dyDescent="0.3">
      <c r="A3821">
        <v>3837</v>
      </c>
      <c r="B3821" t="s">
        <v>4211</v>
      </c>
      <c r="C3821" t="s">
        <v>2268</v>
      </c>
      <c r="D3821" t="s">
        <v>4212</v>
      </c>
      <c r="E3821" s="1">
        <v>41737</v>
      </c>
      <c r="F3821" s="1">
        <v>41744</v>
      </c>
      <c r="G3821" t="s">
        <v>22</v>
      </c>
      <c r="H3821" s="6">
        <v>19.007999999999999</v>
      </c>
      <c r="I3821">
        <v>3</v>
      </c>
      <c r="J3821">
        <v>0.2</v>
      </c>
      <c r="K3821" s="6">
        <v>6.8903999999999996</v>
      </c>
      <c r="L3821">
        <f>YEAR(Table1[[#This Row],[Ship Date]])</f>
        <v>2014</v>
      </c>
      <c r="M3821" t="str">
        <f>TEXT(Table1[[#This Row],[Ship Date]],"mmm")</f>
        <v>Apr</v>
      </c>
      <c r="N3821">
        <f>ROUNDUP(MONTH(Table1[[#This Row],[Ship Date]])/3,0)</f>
        <v>2</v>
      </c>
    </row>
    <row r="3822" spans="1:14" x14ac:dyDescent="0.3">
      <c r="A3822">
        <v>3838</v>
      </c>
      <c r="B3822" t="s">
        <v>4213</v>
      </c>
      <c r="C3822" t="s">
        <v>129</v>
      </c>
      <c r="D3822" t="s">
        <v>865</v>
      </c>
      <c r="E3822" s="1">
        <v>41846</v>
      </c>
      <c r="F3822" s="1">
        <v>41853</v>
      </c>
      <c r="G3822" t="s">
        <v>22</v>
      </c>
      <c r="H3822" s="6">
        <v>911.98400000000004</v>
      </c>
      <c r="I3822">
        <v>2</v>
      </c>
      <c r="J3822">
        <v>0.2</v>
      </c>
      <c r="K3822" s="6">
        <v>113.998</v>
      </c>
      <c r="L3822">
        <f>YEAR(Table1[[#This Row],[Ship Date]])</f>
        <v>2014</v>
      </c>
      <c r="M3822" t="str">
        <f>TEXT(Table1[[#This Row],[Ship Date]],"mmm")</f>
        <v>Aug</v>
      </c>
      <c r="N3822">
        <f>ROUNDUP(MONTH(Table1[[#This Row],[Ship Date]])/3,0)</f>
        <v>3</v>
      </c>
    </row>
    <row r="3823" spans="1:14" x14ac:dyDescent="0.3">
      <c r="A3823">
        <v>3839</v>
      </c>
      <c r="B3823" t="s">
        <v>4213</v>
      </c>
      <c r="C3823" t="s">
        <v>129</v>
      </c>
      <c r="D3823" t="s">
        <v>602</v>
      </c>
      <c r="E3823" s="1">
        <v>41846</v>
      </c>
      <c r="F3823" s="1">
        <v>41853</v>
      </c>
      <c r="G3823" t="s">
        <v>22</v>
      </c>
      <c r="H3823" s="6">
        <v>674.35199999999998</v>
      </c>
      <c r="I3823">
        <v>3</v>
      </c>
      <c r="J3823">
        <v>0.2</v>
      </c>
      <c r="K3823" s="6">
        <v>-109.5822</v>
      </c>
      <c r="L3823">
        <f>YEAR(Table1[[#This Row],[Ship Date]])</f>
        <v>2014</v>
      </c>
      <c r="M3823" t="str">
        <f>TEXT(Table1[[#This Row],[Ship Date]],"mmm")</f>
        <v>Aug</v>
      </c>
      <c r="N3823">
        <f>ROUNDUP(MONTH(Table1[[#This Row],[Ship Date]])/3,0)</f>
        <v>3</v>
      </c>
    </row>
    <row r="3824" spans="1:14" x14ac:dyDescent="0.3">
      <c r="A3824">
        <v>3840</v>
      </c>
      <c r="B3824" t="s">
        <v>4213</v>
      </c>
      <c r="C3824" t="s">
        <v>129</v>
      </c>
      <c r="D3824" t="s">
        <v>2031</v>
      </c>
      <c r="E3824" s="1">
        <v>41846</v>
      </c>
      <c r="F3824" s="1">
        <v>41853</v>
      </c>
      <c r="G3824" t="s">
        <v>22</v>
      </c>
      <c r="H3824" s="6">
        <v>134.01</v>
      </c>
      <c r="I3824">
        <v>9</v>
      </c>
      <c r="J3824">
        <v>0</v>
      </c>
      <c r="K3824" s="6">
        <v>36.182699999999997</v>
      </c>
      <c r="L3824">
        <f>YEAR(Table1[[#This Row],[Ship Date]])</f>
        <v>2014</v>
      </c>
      <c r="M3824" t="str">
        <f>TEXT(Table1[[#This Row],[Ship Date]],"mmm")</f>
        <v>Aug</v>
      </c>
      <c r="N3824">
        <f>ROUNDUP(MONTH(Table1[[#This Row],[Ship Date]])/3,0)</f>
        <v>3</v>
      </c>
    </row>
    <row r="3825" spans="1:14" x14ac:dyDescent="0.3">
      <c r="A3825">
        <v>3841</v>
      </c>
      <c r="B3825" t="s">
        <v>4213</v>
      </c>
      <c r="C3825" t="s">
        <v>129</v>
      </c>
      <c r="D3825" t="s">
        <v>4214</v>
      </c>
      <c r="E3825" s="1">
        <v>41846</v>
      </c>
      <c r="F3825" s="1">
        <v>41853</v>
      </c>
      <c r="G3825" t="s">
        <v>22</v>
      </c>
      <c r="H3825" s="6">
        <v>170.97</v>
      </c>
      <c r="I3825">
        <v>3</v>
      </c>
      <c r="J3825">
        <v>0</v>
      </c>
      <c r="K3825" s="6">
        <v>70.097700000000003</v>
      </c>
      <c r="L3825">
        <f>YEAR(Table1[[#This Row],[Ship Date]])</f>
        <v>2014</v>
      </c>
      <c r="M3825" t="str">
        <f>TEXT(Table1[[#This Row],[Ship Date]],"mmm")</f>
        <v>Aug</v>
      </c>
      <c r="N3825">
        <f>ROUNDUP(MONTH(Table1[[#This Row],[Ship Date]])/3,0)</f>
        <v>3</v>
      </c>
    </row>
    <row r="3826" spans="1:14" x14ac:dyDescent="0.3">
      <c r="A3826">
        <v>3842</v>
      </c>
      <c r="B3826" t="s">
        <v>4215</v>
      </c>
      <c r="C3826" t="s">
        <v>4216</v>
      </c>
      <c r="D3826" t="s">
        <v>953</v>
      </c>
      <c r="E3826" s="1">
        <v>41798</v>
      </c>
      <c r="F3826" s="1">
        <v>41802</v>
      </c>
      <c r="G3826" t="s">
        <v>22</v>
      </c>
      <c r="H3826" s="6">
        <v>170.352</v>
      </c>
      <c r="I3826">
        <v>3</v>
      </c>
      <c r="J3826">
        <v>0.2</v>
      </c>
      <c r="K3826" s="6">
        <v>10.647</v>
      </c>
      <c r="L3826">
        <f>YEAR(Table1[[#This Row],[Ship Date]])</f>
        <v>2014</v>
      </c>
      <c r="M3826" t="str">
        <f>TEXT(Table1[[#This Row],[Ship Date]],"mmm")</f>
        <v>Jun</v>
      </c>
      <c r="N3826">
        <f>ROUNDUP(MONTH(Table1[[#This Row],[Ship Date]])/3,0)</f>
        <v>2</v>
      </c>
    </row>
    <row r="3827" spans="1:14" x14ac:dyDescent="0.3">
      <c r="A3827">
        <v>3843</v>
      </c>
      <c r="B3827" t="s">
        <v>4217</v>
      </c>
      <c r="C3827" t="s">
        <v>2216</v>
      </c>
      <c r="D3827" t="s">
        <v>614</v>
      </c>
      <c r="E3827" s="1">
        <v>41940</v>
      </c>
      <c r="F3827" s="1">
        <v>41943</v>
      </c>
      <c r="G3827" t="s">
        <v>82</v>
      </c>
      <c r="H3827" s="6">
        <v>7.1840000000000002</v>
      </c>
      <c r="I3827">
        <v>2</v>
      </c>
      <c r="J3827">
        <v>0.2</v>
      </c>
      <c r="K3827" s="6">
        <v>2.2450000000000001</v>
      </c>
      <c r="L3827">
        <f>YEAR(Table1[[#This Row],[Ship Date]])</f>
        <v>2014</v>
      </c>
      <c r="M3827" t="str">
        <f>TEXT(Table1[[#This Row],[Ship Date]],"mmm")</f>
        <v>Oct</v>
      </c>
      <c r="N3827">
        <f>ROUNDUP(MONTH(Table1[[#This Row],[Ship Date]])/3,0)</f>
        <v>4</v>
      </c>
    </row>
    <row r="3828" spans="1:14" x14ac:dyDescent="0.3">
      <c r="A3828">
        <v>3844</v>
      </c>
      <c r="B3828" t="s">
        <v>4217</v>
      </c>
      <c r="C3828" t="s">
        <v>2216</v>
      </c>
      <c r="D3828" t="s">
        <v>4218</v>
      </c>
      <c r="E3828" s="1">
        <v>41940</v>
      </c>
      <c r="F3828" s="1">
        <v>41943</v>
      </c>
      <c r="G3828" t="s">
        <v>82</v>
      </c>
      <c r="H3828" s="6">
        <v>6.28</v>
      </c>
      <c r="I3828">
        <v>2</v>
      </c>
      <c r="J3828">
        <v>0</v>
      </c>
      <c r="K3828" s="6">
        <v>6.2799999999999995E-2</v>
      </c>
      <c r="L3828">
        <f>YEAR(Table1[[#This Row],[Ship Date]])</f>
        <v>2014</v>
      </c>
      <c r="M3828" t="str">
        <f>TEXT(Table1[[#This Row],[Ship Date]],"mmm")</f>
        <v>Oct</v>
      </c>
      <c r="N3828">
        <f>ROUNDUP(MONTH(Table1[[#This Row],[Ship Date]])/3,0)</f>
        <v>4</v>
      </c>
    </row>
    <row r="3829" spans="1:14" x14ac:dyDescent="0.3">
      <c r="A3829">
        <v>3845</v>
      </c>
      <c r="B3829" t="s">
        <v>4217</v>
      </c>
      <c r="C3829" t="s">
        <v>2216</v>
      </c>
      <c r="D3829" t="s">
        <v>534</v>
      </c>
      <c r="E3829" s="1">
        <v>41940</v>
      </c>
      <c r="F3829" s="1">
        <v>41943</v>
      </c>
      <c r="G3829" t="s">
        <v>82</v>
      </c>
      <c r="H3829" s="6">
        <v>480.74</v>
      </c>
      <c r="I3829">
        <v>2</v>
      </c>
      <c r="J3829">
        <v>0</v>
      </c>
      <c r="K3829" s="6">
        <v>14.4222</v>
      </c>
      <c r="L3829">
        <f>YEAR(Table1[[#This Row],[Ship Date]])</f>
        <v>2014</v>
      </c>
      <c r="M3829" t="str">
        <f>TEXT(Table1[[#This Row],[Ship Date]],"mmm")</f>
        <v>Oct</v>
      </c>
      <c r="N3829">
        <f>ROUNDUP(MONTH(Table1[[#This Row],[Ship Date]])/3,0)</f>
        <v>4</v>
      </c>
    </row>
    <row r="3830" spans="1:14" x14ac:dyDescent="0.3">
      <c r="A3830">
        <v>3846</v>
      </c>
      <c r="B3830" t="s">
        <v>4217</v>
      </c>
      <c r="C3830" t="s">
        <v>2216</v>
      </c>
      <c r="D3830" t="s">
        <v>861</v>
      </c>
      <c r="E3830" s="1">
        <v>41940</v>
      </c>
      <c r="F3830" s="1">
        <v>41943</v>
      </c>
      <c r="G3830" t="s">
        <v>82</v>
      </c>
      <c r="H3830" s="6">
        <v>616.99800000000005</v>
      </c>
      <c r="I3830">
        <v>6</v>
      </c>
      <c r="J3830">
        <v>0.15</v>
      </c>
      <c r="K3830" s="6">
        <v>-36.293999999999997</v>
      </c>
      <c r="L3830">
        <f>YEAR(Table1[[#This Row],[Ship Date]])</f>
        <v>2014</v>
      </c>
      <c r="M3830" t="str">
        <f>TEXT(Table1[[#This Row],[Ship Date]],"mmm")</f>
        <v>Oct</v>
      </c>
      <c r="N3830">
        <f>ROUNDUP(MONTH(Table1[[#This Row],[Ship Date]])/3,0)</f>
        <v>4</v>
      </c>
    </row>
    <row r="3831" spans="1:14" x14ac:dyDescent="0.3">
      <c r="A3831">
        <v>3847</v>
      </c>
      <c r="B3831" t="s">
        <v>4217</v>
      </c>
      <c r="C3831" t="s">
        <v>2216</v>
      </c>
      <c r="D3831" t="s">
        <v>183</v>
      </c>
      <c r="E3831" s="1">
        <v>41940</v>
      </c>
      <c r="F3831" s="1">
        <v>41943</v>
      </c>
      <c r="G3831" t="s">
        <v>82</v>
      </c>
      <c r="H3831" s="6">
        <v>141.4</v>
      </c>
      <c r="I3831">
        <v>5</v>
      </c>
      <c r="J3831">
        <v>0</v>
      </c>
      <c r="K3831" s="6">
        <v>38.177999999999997</v>
      </c>
      <c r="L3831">
        <f>YEAR(Table1[[#This Row],[Ship Date]])</f>
        <v>2014</v>
      </c>
      <c r="M3831" t="str">
        <f>TEXT(Table1[[#This Row],[Ship Date]],"mmm")</f>
        <v>Oct</v>
      </c>
      <c r="N3831">
        <f>ROUNDUP(MONTH(Table1[[#This Row],[Ship Date]])/3,0)</f>
        <v>4</v>
      </c>
    </row>
    <row r="3832" spans="1:14" x14ac:dyDescent="0.3">
      <c r="A3832">
        <v>3848</v>
      </c>
      <c r="B3832" t="s">
        <v>4219</v>
      </c>
      <c r="C3832" t="s">
        <v>2068</v>
      </c>
      <c r="D3832" t="s">
        <v>1577</v>
      </c>
      <c r="E3832" s="1">
        <v>43064</v>
      </c>
      <c r="F3832" s="1">
        <v>43066</v>
      </c>
      <c r="G3832" t="s">
        <v>14</v>
      </c>
      <c r="H3832" s="6">
        <v>501.81</v>
      </c>
      <c r="I3832">
        <v>3</v>
      </c>
      <c r="J3832">
        <v>0</v>
      </c>
      <c r="K3832" s="6">
        <v>0</v>
      </c>
      <c r="L3832">
        <f>YEAR(Table1[[#This Row],[Ship Date]])</f>
        <v>2017</v>
      </c>
      <c r="M3832" t="str">
        <f>TEXT(Table1[[#This Row],[Ship Date]],"mmm")</f>
        <v>Nov</v>
      </c>
      <c r="N3832">
        <f>ROUNDUP(MONTH(Table1[[#This Row],[Ship Date]])/3,0)</f>
        <v>4</v>
      </c>
    </row>
    <row r="3833" spans="1:14" x14ac:dyDescent="0.3">
      <c r="A3833">
        <v>3849</v>
      </c>
      <c r="B3833" t="s">
        <v>4220</v>
      </c>
      <c r="C3833" t="s">
        <v>150</v>
      </c>
      <c r="D3833" t="s">
        <v>4221</v>
      </c>
      <c r="E3833" s="1">
        <v>43000</v>
      </c>
      <c r="F3833" s="1">
        <v>43001</v>
      </c>
      <c r="G3833" t="s">
        <v>82</v>
      </c>
      <c r="H3833" s="6">
        <v>691.96</v>
      </c>
      <c r="I3833">
        <v>4</v>
      </c>
      <c r="J3833">
        <v>0</v>
      </c>
      <c r="K3833" s="6">
        <v>318.30160000000001</v>
      </c>
      <c r="L3833">
        <f>YEAR(Table1[[#This Row],[Ship Date]])</f>
        <v>2017</v>
      </c>
      <c r="M3833" t="str">
        <f>TEXT(Table1[[#This Row],[Ship Date]],"mmm")</f>
        <v>Sep</v>
      </c>
      <c r="N3833">
        <f>ROUNDUP(MONTH(Table1[[#This Row],[Ship Date]])/3,0)</f>
        <v>3</v>
      </c>
    </row>
    <row r="3834" spans="1:14" x14ac:dyDescent="0.3">
      <c r="A3834">
        <v>3850</v>
      </c>
      <c r="B3834" t="s">
        <v>4220</v>
      </c>
      <c r="C3834" t="s">
        <v>150</v>
      </c>
      <c r="D3834" t="s">
        <v>130</v>
      </c>
      <c r="E3834" s="1">
        <v>43000</v>
      </c>
      <c r="F3834" s="1">
        <v>43001</v>
      </c>
      <c r="G3834" t="s">
        <v>82</v>
      </c>
      <c r="H3834" s="6">
        <v>34.950000000000003</v>
      </c>
      <c r="I3834">
        <v>5</v>
      </c>
      <c r="J3834">
        <v>0</v>
      </c>
      <c r="K3834" s="6">
        <v>15.378</v>
      </c>
      <c r="L3834">
        <f>YEAR(Table1[[#This Row],[Ship Date]])</f>
        <v>2017</v>
      </c>
      <c r="M3834" t="str">
        <f>TEXT(Table1[[#This Row],[Ship Date]],"mmm")</f>
        <v>Sep</v>
      </c>
      <c r="N3834">
        <f>ROUNDUP(MONTH(Table1[[#This Row],[Ship Date]])/3,0)</f>
        <v>3</v>
      </c>
    </row>
    <row r="3835" spans="1:14" x14ac:dyDescent="0.3">
      <c r="A3835">
        <v>3851</v>
      </c>
      <c r="B3835" t="s">
        <v>4222</v>
      </c>
      <c r="C3835" t="s">
        <v>414</v>
      </c>
      <c r="D3835" t="s">
        <v>632</v>
      </c>
      <c r="E3835" s="1">
        <v>42342</v>
      </c>
      <c r="F3835" s="1">
        <v>42347</v>
      </c>
      <c r="G3835" t="s">
        <v>22</v>
      </c>
      <c r="H3835" s="6">
        <v>85.96</v>
      </c>
      <c r="I3835">
        <v>7</v>
      </c>
      <c r="J3835">
        <v>0</v>
      </c>
      <c r="K3835" s="6">
        <v>40.401200000000003</v>
      </c>
      <c r="L3835">
        <f>YEAR(Table1[[#This Row],[Ship Date]])</f>
        <v>2015</v>
      </c>
      <c r="M3835" t="str">
        <f>TEXT(Table1[[#This Row],[Ship Date]],"mmm")</f>
        <v>Dec</v>
      </c>
      <c r="N3835">
        <f>ROUNDUP(MONTH(Table1[[#This Row],[Ship Date]])/3,0)</f>
        <v>4</v>
      </c>
    </row>
    <row r="3836" spans="1:14" x14ac:dyDescent="0.3">
      <c r="A3836">
        <v>3852</v>
      </c>
      <c r="B3836" t="s">
        <v>4223</v>
      </c>
      <c r="C3836" t="s">
        <v>4224</v>
      </c>
      <c r="D3836" t="s">
        <v>216</v>
      </c>
      <c r="E3836" s="1">
        <v>42268</v>
      </c>
      <c r="F3836" s="1">
        <v>42268</v>
      </c>
      <c r="G3836" t="s">
        <v>656</v>
      </c>
      <c r="H3836" s="6">
        <v>85.3</v>
      </c>
      <c r="I3836">
        <v>2</v>
      </c>
      <c r="J3836">
        <v>0</v>
      </c>
      <c r="K3836" s="6">
        <v>14.500999999999999</v>
      </c>
      <c r="L3836">
        <f>YEAR(Table1[[#This Row],[Ship Date]])</f>
        <v>2015</v>
      </c>
      <c r="M3836" t="str">
        <f>TEXT(Table1[[#This Row],[Ship Date]],"mmm")</f>
        <v>Sep</v>
      </c>
      <c r="N3836">
        <f>ROUNDUP(MONTH(Table1[[#This Row],[Ship Date]])/3,0)</f>
        <v>3</v>
      </c>
    </row>
    <row r="3837" spans="1:14" x14ac:dyDescent="0.3">
      <c r="A3837">
        <v>3853</v>
      </c>
      <c r="B3837" t="s">
        <v>4225</v>
      </c>
      <c r="C3837" t="s">
        <v>660</v>
      </c>
      <c r="D3837" t="s">
        <v>604</v>
      </c>
      <c r="E3837" s="1">
        <v>43065</v>
      </c>
      <c r="F3837" s="1">
        <v>43068</v>
      </c>
      <c r="G3837" t="s">
        <v>82</v>
      </c>
      <c r="H3837" s="6">
        <v>33.567999999999998</v>
      </c>
      <c r="I3837">
        <v>8</v>
      </c>
      <c r="J3837">
        <v>0.8</v>
      </c>
      <c r="K3837" s="6">
        <v>-53.708799999999997</v>
      </c>
      <c r="L3837">
        <f>YEAR(Table1[[#This Row],[Ship Date]])</f>
        <v>2017</v>
      </c>
      <c r="M3837" t="str">
        <f>TEXT(Table1[[#This Row],[Ship Date]],"mmm")</f>
        <v>Nov</v>
      </c>
      <c r="N3837">
        <f>ROUNDUP(MONTH(Table1[[#This Row],[Ship Date]])/3,0)</f>
        <v>4</v>
      </c>
    </row>
    <row r="3838" spans="1:14" x14ac:dyDescent="0.3">
      <c r="A3838">
        <v>3854</v>
      </c>
      <c r="B3838" t="s">
        <v>4226</v>
      </c>
      <c r="C3838" t="s">
        <v>3759</v>
      </c>
      <c r="D3838" t="s">
        <v>4227</v>
      </c>
      <c r="E3838" s="1">
        <v>42892</v>
      </c>
      <c r="F3838" s="1">
        <v>42896</v>
      </c>
      <c r="G3838" t="s">
        <v>22</v>
      </c>
      <c r="H3838" s="6">
        <v>4.95</v>
      </c>
      <c r="I3838">
        <v>1</v>
      </c>
      <c r="J3838">
        <v>0</v>
      </c>
      <c r="K3838" s="6">
        <v>2.1779999999999999</v>
      </c>
      <c r="L3838">
        <f>YEAR(Table1[[#This Row],[Ship Date]])</f>
        <v>2017</v>
      </c>
      <c r="M3838" t="str">
        <f>TEXT(Table1[[#This Row],[Ship Date]],"mmm")</f>
        <v>Jun</v>
      </c>
      <c r="N3838">
        <f>ROUNDUP(MONTH(Table1[[#This Row],[Ship Date]])/3,0)</f>
        <v>2</v>
      </c>
    </row>
    <row r="3839" spans="1:14" x14ac:dyDescent="0.3">
      <c r="A3839">
        <v>3855</v>
      </c>
      <c r="B3839" t="s">
        <v>4226</v>
      </c>
      <c r="C3839" t="s">
        <v>3759</v>
      </c>
      <c r="D3839" t="s">
        <v>3784</v>
      </c>
      <c r="E3839" s="1">
        <v>42892</v>
      </c>
      <c r="F3839" s="1">
        <v>42896</v>
      </c>
      <c r="G3839" t="s">
        <v>22</v>
      </c>
      <c r="H3839" s="6">
        <v>26.4</v>
      </c>
      <c r="I3839">
        <v>5</v>
      </c>
      <c r="J3839">
        <v>0</v>
      </c>
      <c r="K3839" s="6">
        <v>0</v>
      </c>
      <c r="L3839">
        <f>YEAR(Table1[[#This Row],[Ship Date]])</f>
        <v>2017</v>
      </c>
      <c r="M3839" t="str">
        <f>TEXT(Table1[[#This Row],[Ship Date]],"mmm")</f>
        <v>Jun</v>
      </c>
      <c r="N3839">
        <f>ROUNDUP(MONTH(Table1[[#This Row],[Ship Date]])/3,0)</f>
        <v>2</v>
      </c>
    </row>
    <row r="3840" spans="1:14" x14ac:dyDescent="0.3">
      <c r="A3840">
        <v>3856</v>
      </c>
      <c r="B3840" t="s">
        <v>4228</v>
      </c>
      <c r="C3840" t="s">
        <v>3494</v>
      </c>
      <c r="D3840" t="s">
        <v>2139</v>
      </c>
      <c r="E3840" s="1">
        <v>43031</v>
      </c>
      <c r="F3840" s="1">
        <v>43036</v>
      </c>
      <c r="G3840" t="s">
        <v>14</v>
      </c>
      <c r="H3840" s="6">
        <v>3.5640000000000001</v>
      </c>
      <c r="I3840">
        <v>3</v>
      </c>
      <c r="J3840">
        <v>0.8</v>
      </c>
      <c r="K3840" s="6">
        <v>-6.2370000000000001</v>
      </c>
      <c r="L3840">
        <f>YEAR(Table1[[#This Row],[Ship Date]])</f>
        <v>2017</v>
      </c>
      <c r="M3840" t="str">
        <f>TEXT(Table1[[#This Row],[Ship Date]],"mmm")</f>
        <v>Oct</v>
      </c>
      <c r="N3840">
        <f>ROUNDUP(MONTH(Table1[[#This Row],[Ship Date]])/3,0)</f>
        <v>4</v>
      </c>
    </row>
    <row r="3841" spans="1:14" x14ac:dyDescent="0.3">
      <c r="A3841">
        <v>3857</v>
      </c>
      <c r="B3841" t="s">
        <v>4228</v>
      </c>
      <c r="C3841" t="s">
        <v>3494</v>
      </c>
      <c r="D3841" t="s">
        <v>2625</v>
      </c>
      <c r="E3841" s="1">
        <v>43031</v>
      </c>
      <c r="F3841" s="1">
        <v>43036</v>
      </c>
      <c r="G3841" t="s">
        <v>14</v>
      </c>
      <c r="H3841" s="6">
        <v>823.96</v>
      </c>
      <c r="I3841">
        <v>5</v>
      </c>
      <c r="J3841">
        <v>0.2</v>
      </c>
      <c r="K3841" s="6">
        <v>51.497500000000002</v>
      </c>
      <c r="L3841">
        <f>YEAR(Table1[[#This Row],[Ship Date]])</f>
        <v>2017</v>
      </c>
      <c r="M3841" t="str">
        <f>TEXT(Table1[[#This Row],[Ship Date]],"mmm")</f>
        <v>Oct</v>
      </c>
      <c r="N3841">
        <f>ROUNDUP(MONTH(Table1[[#This Row],[Ship Date]])/3,0)</f>
        <v>4</v>
      </c>
    </row>
    <row r="3842" spans="1:14" x14ac:dyDescent="0.3">
      <c r="A3842">
        <v>3858</v>
      </c>
      <c r="B3842" t="s">
        <v>4228</v>
      </c>
      <c r="C3842" t="s">
        <v>3494</v>
      </c>
      <c r="D3842" t="s">
        <v>2184</v>
      </c>
      <c r="E3842" s="1">
        <v>43031</v>
      </c>
      <c r="F3842" s="1">
        <v>43036</v>
      </c>
      <c r="G3842" t="s">
        <v>14</v>
      </c>
      <c r="H3842" s="6">
        <v>10.272</v>
      </c>
      <c r="I3842">
        <v>3</v>
      </c>
      <c r="J3842">
        <v>0.2</v>
      </c>
      <c r="K3842" s="6">
        <v>0.89880000000000004</v>
      </c>
      <c r="L3842">
        <f>YEAR(Table1[[#This Row],[Ship Date]])</f>
        <v>2017</v>
      </c>
      <c r="M3842" t="str">
        <f>TEXT(Table1[[#This Row],[Ship Date]],"mmm")</f>
        <v>Oct</v>
      </c>
      <c r="N3842">
        <f>ROUNDUP(MONTH(Table1[[#This Row],[Ship Date]])/3,0)</f>
        <v>4</v>
      </c>
    </row>
    <row r="3843" spans="1:14" x14ac:dyDescent="0.3">
      <c r="A3843">
        <v>3859</v>
      </c>
      <c r="B3843" t="s">
        <v>4229</v>
      </c>
      <c r="C3843" t="s">
        <v>3363</v>
      </c>
      <c r="D3843" t="s">
        <v>4230</v>
      </c>
      <c r="E3843" s="1">
        <v>41993</v>
      </c>
      <c r="F3843" s="1">
        <v>41993</v>
      </c>
      <c r="G3843" t="s">
        <v>656</v>
      </c>
      <c r="H3843" s="6">
        <v>447.94400000000002</v>
      </c>
      <c r="I3843">
        <v>7</v>
      </c>
      <c r="J3843">
        <v>0.2</v>
      </c>
      <c r="K3843" s="6">
        <v>89.588800000000006</v>
      </c>
      <c r="L3843">
        <f>YEAR(Table1[[#This Row],[Ship Date]])</f>
        <v>2014</v>
      </c>
      <c r="M3843" t="str">
        <f>TEXT(Table1[[#This Row],[Ship Date]],"mmm")</f>
        <v>Dec</v>
      </c>
      <c r="N3843">
        <f>ROUNDUP(MONTH(Table1[[#This Row],[Ship Date]])/3,0)</f>
        <v>4</v>
      </c>
    </row>
    <row r="3844" spans="1:14" x14ac:dyDescent="0.3">
      <c r="A3844">
        <v>3860</v>
      </c>
      <c r="B3844" t="s">
        <v>4231</v>
      </c>
      <c r="C3844" t="s">
        <v>2084</v>
      </c>
      <c r="D3844" t="s">
        <v>1810</v>
      </c>
      <c r="E3844" s="1">
        <v>42783</v>
      </c>
      <c r="F3844" s="1">
        <v>42788</v>
      </c>
      <c r="G3844" t="s">
        <v>22</v>
      </c>
      <c r="H3844" s="6">
        <v>480.96</v>
      </c>
      <c r="I3844">
        <v>3</v>
      </c>
      <c r="J3844">
        <v>0.5</v>
      </c>
      <c r="K3844" s="6">
        <v>-269.33760000000001</v>
      </c>
      <c r="L3844">
        <f>YEAR(Table1[[#This Row],[Ship Date]])</f>
        <v>2017</v>
      </c>
      <c r="M3844" t="str">
        <f>TEXT(Table1[[#This Row],[Ship Date]],"mmm")</f>
        <v>Feb</v>
      </c>
      <c r="N3844">
        <f>ROUNDUP(MONTH(Table1[[#This Row],[Ship Date]])/3,0)</f>
        <v>1</v>
      </c>
    </row>
    <row r="3845" spans="1:14" x14ac:dyDescent="0.3">
      <c r="A3845">
        <v>3861</v>
      </c>
      <c r="B3845" t="s">
        <v>4231</v>
      </c>
      <c r="C3845" t="s">
        <v>2084</v>
      </c>
      <c r="D3845" t="s">
        <v>4232</v>
      </c>
      <c r="E3845" s="1">
        <v>42783</v>
      </c>
      <c r="F3845" s="1">
        <v>42788</v>
      </c>
      <c r="G3845" t="s">
        <v>22</v>
      </c>
      <c r="H3845" s="6">
        <v>124.792</v>
      </c>
      <c r="I3845">
        <v>1</v>
      </c>
      <c r="J3845">
        <v>0.2</v>
      </c>
      <c r="K3845" s="6">
        <v>10.9193</v>
      </c>
      <c r="L3845">
        <f>YEAR(Table1[[#This Row],[Ship Date]])</f>
        <v>2017</v>
      </c>
      <c r="M3845" t="str">
        <f>TEXT(Table1[[#This Row],[Ship Date]],"mmm")</f>
        <v>Feb</v>
      </c>
      <c r="N3845">
        <f>ROUNDUP(MONTH(Table1[[#This Row],[Ship Date]])/3,0)</f>
        <v>1</v>
      </c>
    </row>
    <row r="3846" spans="1:14" x14ac:dyDescent="0.3">
      <c r="A3846">
        <v>3862</v>
      </c>
      <c r="B3846" t="s">
        <v>4233</v>
      </c>
      <c r="C3846" t="s">
        <v>4194</v>
      </c>
      <c r="D3846" t="s">
        <v>4234</v>
      </c>
      <c r="E3846" s="1">
        <v>41762</v>
      </c>
      <c r="F3846" s="1">
        <v>41769</v>
      </c>
      <c r="G3846" t="s">
        <v>22</v>
      </c>
      <c r="H3846" s="6">
        <v>40.176000000000002</v>
      </c>
      <c r="I3846">
        <v>3</v>
      </c>
      <c r="J3846">
        <v>0.2</v>
      </c>
      <c r="K3846" s="6">
        <v>14.563800000000001</v>
      </c>
      <c r="L3846">
        <f>YEAR(Table1[[#This Row],[Ship Date]])</f>
        <v>2014</v>
      </c>
      <c r="M3846" t="str">
        <f>TEXT(Table1[[#This Row],[Ship Date]],"mmm")</f>
        <v>May</v>
      </c>
      <c r="N3846">
        <f>ROUNDUP(MONTH(Table1[[#This Row],[Ship Date]])/3,0)</f>
        <v>2</v>
      </c>
    </row>
    <row r="3847" spans="1:14" x14ac:dyDescent="0.3">
      <c r="A3847">
        <v>3863</v>
      </c>
      <c r="B3847" t="s">
        <v>4233</v>
      </c>
      <c r="C3847" t="s">
        <v>4194</v>
      </c>
      <c r="D3847" t="s">
        <v>232</v>
      </c>
      <c r="E3847" s="1">
        <v>41762</v>
      </c>
      <c r="F3847" s="1">
        <v>41769</v>
      </c>
      <c r="G3847" t="s">
        <v>22</v>
      </c>
      <c r="H3847" s="6">
        <v>10.896000000000001</v>
      </c>
      <c r="I3847">
        <v>3</v>
      </c>
      <c r="J3847">
        <v>0.2</v>
      </c>
      <c r="K3847" s="6">
        <v>3.9498000000000002</v>
      </c>
      <c r="L3847">
        <f>YEAR(Table1[[#This Row],[Ship Date]])</f>
        <v>2014</v>
      </c>
      <c r="M3847" t="str">
        <f>TEXT(Table1[[#This Row],[Ship Date]],"mmm")</f>
        <v>May</v>
      </c>
      <c r="N3847">
        <f>ROUNDUP(MONTH(Table1[[#This Row],[Ship Date]])/3,0)</f>
        <v>2</v>
      </c>
    </row>
    <row r="3848" spans="1:14" x14ac:dyDescent="0.3">
      <c r="A3848">
        <v>3864</v>
      </c>
      <c r="B3848" t="s">
        <v>4235</v>
      </c>
      <c r="C3848" t="s">
        <v>871</v>
      </c>
      <c r="D3848" t="s">
        <v>4236</v>
      </c>
      <c r="E3848" s="1">
        <v>43025</v>
      </c>
      <c r="F3848" s="1">
        <v>43027</v>
      </c>
      <c r="G3848" t="s">
        <v>14</v>
      </c>
      <c r="H3848" s="6">
        <v>10.64</v>
      </c>
      <c r="I3848">
        <v>4</v>
      </c>
      <c r="J3848">
        <v>0</v>
      </c>
      <c r="K3848" s="6">
        <v>2.7664</v>
      </c>
      <c r="L3848">
        <f>YEAR(Table1[[#This Row],[Ship Date]])</f>
        <v>2017</v>
      </c>
      <c r="M3848" t="str">
        <f>TEXT(Table1[[#This Row],[Ship Date]],"mmm")</f>
        <v>Oct</v>
      </c>
      <c r="N3848">
        <f>ROUNDUP(MONTH(Table1[[#This Row],[Ship Date]])/3,0)</f>
        <v>4</v>
      </c>
    </row>
    <row r="3849" spans="1:14" x14ac:dyDescent="0.3">
      <c r="A3849">
        <v>3865</v>
      </c>
      <c r="B3849" t="s">
        <v>4237</v>
      </c>
      <c r="C3849" t="s">
        <v>270</v>
      </c>
      <c r="D3849" t="s">
        <v>4238</v>
      </c>
      <c r="E3849" s="1">
        <v>42336</v>
      </c>
      <c r="F3849" s="1">
        <v>42341</v>
      </c>
      <c r="G3849" t="s">
        <v>22</v>
      </c>
      <c r="H3849" s="6">
        <v>151.96</v>
      </c>
      <c r="I3849">
        <v>5</v>
      </c>
      <c r="J3849">
        <v>0.6</v>
      </c>
      <c r="K3849" s="6">
        <v>-182.352</v>
      </c>
      <c r="L3849">
        <f>YEAR(Table1[[#This Row],[Ship Date]])</f>
        <v>2015</v>
      </c>
      <c r="M3849" t="str">
        <f>TEXT(Table1[[#This Row],[Ship Date]],"mmm")</f>
        <v>Dec</v>
      </c>
      <c r="N3849">
        <f>ROUNDUP(MONTH(Table1[[#This Row],[Ship Date]])/3,0)</f>
        <v>4</v>
      </c>
    </row>
    <row r="3850" spans="1:14" x14ac:dyDescent="0.3">
      <c r="A3850">
        <v>3866</v>
      </c>
      <c r="B3850" t="s">
        <v>4239</v>
      </c>
      <c r="C3850" t="s">
        <v>2604</v>
      </c>
      <c r="D3850" t="s">
        <v>2724</v>
      </c>
      <c r="E3850" s="1">
        <v>41847</v>
      </c>
      <c r="F3850" s="1">
        <v>41849</v>
      </c>
      <c r="G3850" t="s">
        <v>14</v>
      </c>
      <c r="H3850" s="6">
        <v>238</v>
      </c>
      <c r="I3850">
        <v>2</v>
      </c>
      <c r="J3850">
        <v>0</v>
      </c>
      <c r="K3850" s="6">
        <v>38.08</v>
      </c>
      <c r="L3850">
        <f>YEAR(Table1[[#This Row],[Ship Date]])</f>
        <v>2014</v>
      </c>
      <c r="M3850" t="str">
        <f>TEXT(Table1[[#This Row],[Ship Date]],"mmm")</f>
        <v>Jul</v>
      </c>
      <c r="N3850">
        <f>ROUNDUP(MONTH(Table1[[#This Row],[Ship Date]])/3,0)</f>
        <v>3</v>
      </c>
    </row>
    <row r="3851" spans="1:14" x14ac:dyDescent="0.3">
      <c r="A3851">
        <v>3867</v>
      </c>
      <c r="B3851" t="s">
        <v>4240</v>
      </c>
      <c r="C3851" t="s">
        <v>1113</v>
      </c>
      <c r="D3851" t="s">
        <v>2489</v>
      </c>
      <c r="E3851" s="1">
        <v>42848</v>
      </c>
      <c r="F3851" s="1">
        <v>42850</v>
      </c>
      <c r="G3851" t="s">
        <v>14</v>
      </c>
      <c r="H3851" s="6">
        <v>155.34</v>
      </c>
      <c r="I3851">
        <v>6</v>
      </c>
      <c r="J3851">
        <v>0</v>
      </c>
      <c r="K3851" s="6">
        <v>55.922400000000003</v>
      </c>
      <c r="L3851">
        <f>YEAR(Table1[[#This Row],[Ship Date]])</f>
        <v>2017</v>
      </c>
      <c r="M3851" t="str">
        <f>TEXT(Table1[[#This Row],[Ship Date]],"mmm")</f>
        <v>Apr</v>
      </c>
      <c r="N3851">
        <f>ROUNDUP(MONTH(Table1[[#This Row],[Ship Date]])/3,0)</f>
        <v>2</v>
      </c>
    </row>
    <row r="3852" spans="1:14" x14ac:dyDescent="0.3">
      <c r="A3852">
        <v>3868</v>
      </c>
      <c r="B3852" t="s">
        <v>4241</v>
      </c>
      <c r="C3852" t="s">
        <v>1232</v>
      </c>
      <c r="D3852" t="s">
        <v>1404</v>
      </c>
      <c r="E3852" s="1">
        <v>42300</v>
      </c>
      <c r="F3852" s="1">
        <v>42304</v>
      </c>
      <c r="G3852" t="s">
        <v>14</v>
      </c>
      <c r="H3852" s="6">
        <v>148.32</v>
      </c>
      <c r="I3852">
        <v>9</v>
      </c>
      <c r="J3852">
        <v>0</v>
      </c>
      <c r="K3852" s="6">
        <v>63.7776</v>
      </c>
      <c r="L3852">
        <f>YEAR(Table1[[#This Row],[Ship Date]])</f>
        <v>2015</v>
      </c>
      <c r="M3852" t="str">
        <f>TEXT(Table1[[#This Row],[Ship Date]],"mmm")</f>
        <v>Oct</v>
      </c>
      <c r="N3852">
        <f>ROUNDUP(MONTH(Table1[[#This Row],[Ship Date]])/3,0)</f>
        <v>4</v>
      </c>
    </row>
    <row r="3853" spans="1:14" x14ac:dyDescent="0.3">
      <c r="A3853">
        <v>3869</v>
      </c>
      <c r="B3853" t="s">
        <v>4241</v>
      </c>
      <c r="C3853" t="s">
        <v>1232</v>
      </c>
      <c r="D3853" t="s">
        <v>3750</v>
      </c>
      <c r="E3853" s="1">
        <v>42300</v>
      </c>
      <c r="F3853" s="1">
        <v>42304</v>
      </c>
      <c r="G3853" t="s">
        <v>14</v>
      </c>
      <c r="H3853" s="6">
        <v>240.78399999999999</v>
      </c>
      <c r="I3853">
        <v>1</v>
      </c>
      <c r="J3853">
        <v>0.2</v>
      </c>
      <c r="K3853" s="6">
        <v>27.088200000000001</v>
      </c>
      <c r="L3853">
        <f>YEAR(Table1[[#This Row],[Ship Date]])</f>
        <v>2015</v>
      </c>
      <c r="M3853" t="str">
        <f>TEXT(Table1[[#This Row],[Ship Date]],"mmm")</f>
        <v>Oct</v>
      </c>
      <c r="N3853">
        <f>ROUNDUP(MONTH(Table1[[#This Row],[Ship Date]])/3,0)</f>
        <v>4</v>
      </c>
    </row>
    <row r="3854" spans="1:14" x14ac:dyDescent="0.3">
      <c r="A3854">
        <v>3870</v>
      </c>
      <c r="B3854" t="s">
        <v>4241</v>
      </c>
      <c r="C3854" t="s">
        <v>1232</v>
      </c>
      <c r="D3854" t="s">
        <v>1861</v>
      </c>
      <c r="E3854" s="1">
        <v>42300</v>
      </c>
      <c r="F3854" s="1">
        <v>42304</v>
      </c>
      <c r="G3854" t="s">
        <v>14</v>
      </c>
      <c r="H3854" s="6">
        <v>191.96799999999999</v>
      </c>
      <c r="I3854">
        <v>7</v>
      </c>
      <c r="J3854">
        <v>0.2</v>
      </c>
      <c r="K3854" s="6">
        <v>16.7972</v>
      </c>
      <c r="L3854">
        <f>YEAR(Table1[[#This Row],[Ship Date]])</f>
        <v>2015</v>
      </c>
      <c r="M3854" t="str">
        <f>TEXT(Table1[[#This Row],[Ship Date]],"mmm")</f>
        <v>Oct</v>
      </c>
      <c r="N3854">
        <f>ROUNDUP(MONTH(Table1[[#This Row],[Ship Date]])/3,0)</f>
        <v>4</v>
      </c>
    </row>
    <row r="3855" spans="1:14" x14ac:dyDescent="0.3">
      <c r="A3855">
        <v>3871</v>
      </c>
      <c r="B3855" t="s">
        <v>4241</v>
      </c>
      <c r="C3855" t="s">
        <v>1232</v>
      </c>
      <c r="D3855" t="s">
        <v>1253</v>
      </c>
      <c r="E3855" s="1">
        <v>42300</v>
      </c>
      <c r="F3855" s="1">
        <v>42304</v>
      </c>
      <c r="G3855" t="s">
        <v>14</v>
      </c>
      <c r="H3855" s="6">
        <v>11.56</v>
      </c>
      <c r="I3855">
        <v>2</v>
      </c>
      <c r="J3855">
        <v>0</v>
      </c>
      <c r="K3855" s="6">
        <v>5.6643999999999997</v>
      </c>
      <c r="L3855">
        <f>YEAR(Table1[[#This Row],[Ship Date]])</f>
        <v>2015</v>
      </c>
      <c r="M3855" t="str">
        <f>TEXT(Table1[[#This Row],[Ship Date]],"mmm")</f>
        <v>Oct</v>
      </c>
      <c r="N3855">
        <f>ROUNDUP(MONTH(Table1[[#This Row],[Ship Date]])/3,0)</f>
        <v>4</v>
      </c>
    </row>
    <row r="3856" spans="1:14" x14ac:dyDescent="0.3">
      <c r="A3856">
        <v>3872</v>
      </c>
      <c r="B3856" t="s">
        <v>4241</v>
      </c>
      <c r="C3856" t="s">
        <v>1232</v>
      </c>
      <c r="D3856" t="s">
        <v>236</v>
      </c>
      <c r="E3856" s="1">
        <v>42300</v>
      </c>
      <c r="F3856" s="1">
        <v>42304</v>
      </c>
      <c r="G3856" t="s">
        <v>14</v>
      </c>
      <c r="H3856" s="6">
        <v>11.8</v>
      </c>
      <c r="I3856">
        <v>4</v>
      </c>
      <c r="J3856">
        <v>0</v>
      </c>
      <c r="K3856" s="6">
        <v>5.6639999999999997</v>
      </c>
      <c r="L3856">
        <f>YEAR(Table1[[#This Row],[Ship Date]])</f>
        <v>2015</v>
      </c>
      <c r="M3856" t="str">
        <f>TEXT(Table1[[#This Row],[Ship Date]],"mmm")</f>
        <v>Oct</v>
      </c>
      <c r="N3856">
        <f>ROUNDUP(MONTH(Table1[[#This Row],[Ship Date]])/3,0)</f>
        <v>4</v>
      </c>
    </row>
    <row r="3857" spans="1:14" x14ac:dyDescent="0.3">
      <c r="A3857">
        <v>3873</v>
      </c>
      <c r="B3857" t="s">
        <v>4241</v>
      </c>
      <c r="C3857" t="s">
        <v>1232</v>
      </c>
      <c r="D3857" t="s">
        <v>2540</v>
      </c>
      <c r="E3857" s="1">
        <v>42300</v>
      </c>
      <c r="F3857" s="1">
        <v>42304</v>
      </c>
      <c r="G3857" t="s">
        <v>14</v>
      </c>
      <c r="H3857" s="6">
        <v>842.35199999999998</v>
      </c>
      <c r="I3857">
        <v>3</v>
      </c>
      <c r="J3857">
        <v>0.2</v>
      </c>
      <c r="K3857" s="6">
        <v>42.117600000000003</v>
      </c>
      <c r="L3857">
        <f>YEAR(Table1[[#This Row],[Ship Date]])</f>
        <v>2015</v>
      </c>
      <c r="M3857" t="str">
        <f>TEXT(Table1[[#This Row],[Ship Date]],"mmm")</f>
        <v>Oct</v>
      </c>
      <c r="N3857">
        <f>ROUNDUP(MONTH(Table1[[#This Row],[Ship Date]])/3,0)</f>
        <v>4</v>
      </c>
    </row>
    <row r="3858" spans="1:14" x14ac:dyDescent="0.3">
      <c r="A3858">
        <v>3874</v>
      </c>
      <c r="B3858" t="s">
        <v>4242</v>
      </c>
      <c r="C3858" t="s">
        <v>3494</v>
      </c>
      <c r="D3858" t="s">
        <v>1477</v>
      </c>
      <c r="E3858" s="1">
        <v>42618</v>
      </c>
      <c r="F3858" s="1">
        <v>42620</v>
      </c>
      <c r="G3858" t="s">
        <v>14</v>
      </c>
      <c r="H3858" s="6">
        <v>23.472000000000001</v>
      </c>
      <c r="I3858">
        <v>3</v>
      </c>
      <c r="J3858">
        <v>0.2</v>
      </c>
      <c r="K3858" s="6">
        <v>7.6284000000000001</v>
      </c>
      <c r="L3858">
        <f>YEAR(Table1[[#This Row],[Ship Date]])</f>
        <v>2016</v>
      </c>
      <c r="M3858" t="str">
        <f>TEXT(Table1[[#This Row],[Ship Date]],"mmm")</f>
        <v>Sep</v>
      </c>
      <c r="N3858">
        <f>ROUNDUP(MONTH(Table1[[#This Row],[Ship Date]])/3,0)</f>
        <v>3</v>
      </c>
    </row>
    <row r="3859" spans="1:14" x14ac:dyDescent="0.3">
      <c r="A3859">
        <v>3875</v>
      </c>
      <c r="B3859" t="s">
        <v>4242</v>
      </c>
      <c r="C3859" t="s">
        <v>3494</v>
      </c>
      <c r="D3859" t="s">
        <v>1695</v>
      </c>
      <c r="E3859" s="1">
        <v>42618</v>
      </c>
      <c r="F3859" s="1">
        <v>42620</v>
      </c>
      <c r="G3859" t="s">
        <v>14</v>
      </c>
      <c r="H3859" s="6">
        <v>86.058000000000007</v>
      </c>
      <c r="I3859">
        <v>7</v>
      </c>
      <c r="J3859">
        <v>0.7</v>
      </c>
      <c r="K3859" s="6">
        <v>-63.109200000000001</v>
      </c>
      <c r="L3859">
        <f>YEAR(Table1[[#This Row],[Ship Date]])</f>
        <v>2016</v>
      </c>
      <c r="M3859" t="str">
        <f>TEXT(Table1[[#This Row],[Ship Date]],"mmm")</f>
        <v>Sep</v>
      </c>
      <c r="N3859">
        <f>ROUNDUP(MONTH(Table1[[#This Row],[Ship Date]])/3,0)</f>
        <v>3</v>
      </c>
    </row>
    <row r="3860" spans="1:14" x14ac:dyDescent="0.3">
      <c r="A3860">
        <v>3876</v>
      </c>
      <c r="B3860" t="s">
        <v>4242</v>
      </c>
      <c r="C3860" t="s">
        <v>3494</v>
      </c>
      <c r="D3860" t="s">
        <v>1471</v>
      </c>
      <c r="E3860" s="1">
        <v>42618</v>
      </c>
      <c r="F3860" s="1">
        <v>42620</v>
      </c>
      <c r="G3860" t="s">
        <v>14</v>
      </c>
      <c r="H3860" s="6">
        <v>108.78400000000001</v>
      </c>
      <c r="I3860">
        <v>2</v>
      </c>
      <c r="J3860">
        <v>0.2</v>
      </c>
      <c r="K3860" s="6">
        <v>6.7990000000000004</v>
      </c>
      <c r="L3860">
        <f>YEAR(Table1[[#This Row],[Ship Date]])</f>
        <v>2016</v>
      </c>
      <c r="M3860" t="str">
        <f>TEXT(Table1[[#This Row],[Ship Date]],"mmm")</f>
        <v>Sep</v>
      </c>
      <c r="N3860">
        <f>ROUNDUP(MONTH(Table1[[#This Row],[Ship Date]])/3,0)</f>
        <v>3</v>
      </c>
    </row>
    <row r="3861" spans="1:14" x14ac:dyDescent="0.3">
      <c r="A3861">
        <v>3877</v>
      </c>
      <c r="B3861" t="s">
        <v>4242</v>
      </c>
      <c r="C3861" t="s">
        <v>3494</v>
      </c>
      <c r="D3861" t="s">
        <v>3570</v>
      </c>
      <c r="E3861" s="1">
        <v>42618</v>
      </c>
      <c r="F3861" s="1">
        <v>42620</v>
      </c>
      <c r="G3861" t="s">
        <v>14</v>
      </c>
      <c r="H3861" s="6">
        <v>10.272</v>
      </c>
      <c r="I3861">
        <v>3</v>
      </c>
      <c r="J3861">
        <v>0.2</v>
      </c>
      <c r="K3861" s="6">
        <v>3.21</v>
      </c>
      <c r="L3861">
        <f>YEAR(Table1[[#This Row],[Ship Date]])</f>
        <v>2016</v>
      </c>
      <c r="M3861" t="str">
        <f>TEXT(Table1[[#This Row],[Ship Date]],"mmm")</f>
        <v>Sep</v>
      </c>
      <c r="N3861">
        <f>ROUNDUP(MONTH(Table1[[#This Row],[Ship Date]])/3,0)</f>
        <v>3</v>
      </c>
    </row>
    <row r="3862" spans="1:14" x14ac:dyDescent="0.3">
      <c r="A3862">
        <v>3878</v>
      </c>
      <c r="B3862" t="s">
        <v>4243</v>
      </c>
      <c r="C3862" t="s">
        <v>946</v>
      </c>
      <c r="D3862" t="s">
        <v>2130</v>
      </c>
      <c r="E3862" s="1">
        <v>42671</v>
      </c>
      <c r="F3862" s="1">
        <v>42676</v>
      </c>
      <c r="G3862" t="s">
        <v>22</v>
      </c>
      <c r="H3862" s="6">
        <v>38.19</v>
      </c>
      <c r="I3862">
        <v>5</v>
      </c>
      <c r="J3862">
        <v>0.7</v>
      </c>
      <c r="K3862" s="6">
        <v>-26.733000000000001</v>
      </c>
      <c r="L3862">
        <f>YEAR(Table1[[#This Row],[Ship Date]])</f>
        <v>2016</v>
      </c>
      <c r="M3862" t="str">
        <f>TEXT(Table1[[#This Row],[Ship Date]],"mmm")</f>
        <v>Nov</v>
      </c>
      <c r="N3862">
        <f>ROUNDUP(MONTH(Table1[[#This Row],[Ship Date]])/3,0)</f>
        <v>4</v>
      </c>
    </row>
    <row r="3863" spans="1:14" x14ac:dyDescent="0.3">
      <c r="A3863">
        <v>3879</v>
      </c>
      <c r="B3863" t="s">
        <v>4244</v>
      </c>
      <c r="C3863" t="s">
        <v>849</v>
      </c>
      <c r="D3863" t="s">
        <v>356</v>
      </c>
      <c r="E3863" s="1">
        <v>41734</v>
      </c>
      <c r="F3863" s="1">
        <v>41736</v>
      </c>
      <c r="G3863" t="s">
        <v>82</v>
      </c>
      <c r="H3863" s="6">
        <v>49.631999999999998</v>
      </c>
      <c r="I3863">
        <v>4</v>
      </c>
      <c r="J3863">
        <v>0.2</v>
      </c>
      <c r="K3863" s="6">
        <v>3.7223999999999999</v>
      </c>
      <c r="L3863">
        <f>YEAR(Table1[[#This Row],[Ship Date]])</f>
        <v>2014</v>
      </c>
      <c r="M3863" t="str">
        <f>TEXT(Table1[[#This Row],[Ship Date]],"mmm")</f>
        <v>Apr</v>
      </c>
      <c r="N3863">
        <f>ROUNDUP(MONTH(Table1[[#This Row],[Ship Date]])/3,0)</f>
        <v>2</v>
      </c>
    </row>
    <row r="3864" spans="1:14" x14ac:dyDescent="0.3">
      <c r="A3864">
        <v>3880</v>
      </c>
      <c r="B3864" t="s">
        <v>4244</v>
      </c>
      <c r="C3864" t="s">
        <v>849</v>
      </c>
      <c r="D3864" t="s">
        <v>4107</v>
      </c>
      <c r="E3864" s="1">
        <v>41734</v>
      </c>
      <c r="F3864" s="1">
        <v>41736</v>
      </c>
      <c r="G3864" t="s">
        <v>82</v>
      </c>
      <c r="H3864" s="6">
        <v>52.095999999999997</v>
      </c>
      <c r="I3864">
        <v>4</v>
      </c>
      <c r="J3864">
        <v>0.2</v>
      </c>
      <c r="K3864" s="6">
        <v>3.9072</v>
      </c>
      <c r="L3864">
        <f>YEAR(Table1[[#This Row],[Ship Date]])</f>
        <v>2014</v>
      </c>
      <c r="M3864" t="str">
        <f>TEXT(Table1[[#This Row],[Ship Date]],"mmm")</f>
        <v>Apr</v>
      </c>
      <c r="N3864">
        <f>ROUNDUP(MONTH(Table1[[#This Row],[Ship Date]])/3,0)</f>
        <v>2</v>
      </c>
    </row>
    <row r="3865" spans="1:14" x14ac:dyDescent="0.3">
      <c r="A3865">
        <v>3881</v>
      </c>
      <c r="B3865" t="s">
        <v>4245</v>
      </c>
      <c r="C3865" t="s">
        <v>4246</v>
      </c>
      <c r="D3865" t="s">
        <v>3205</v>
      </c>
      <c r="E3865" s="1">
        <v>42170</v>
      </c>
      <c r="F3865" s="1">
        <v>42175</v>
      </c>
      <c r="G3865" t="s">
        <v>22</v>
      </c>
      <c r="H3865" s="6">
        <v>9.5679999999999996</v>
      </c>
      <c r="I3865">
        <v>2</v>
      </c>
      <c r="J3865">
        <v>0.2</v>
      </c>
      <c r="K3865" s="6">
        <v>2.99</v>
      </c>
      <c r="L3865">
        <f>YEAR(Table1[[#This Row],[Ship Date]])</f>
        <v>2015</v>
      </c>
      <c r="M3865" t="str">
        <f>TEXT(Table1[[#This Row],[Ship Date]],"mmm")</f>
        <v>Jun</v>
      </c>
      <c r="N3865">
        <f>ROUNDUP(MONTH(Table1[[#This Row],[Ship Date]])/3,0)</f>
        <v>2</v>
      </c>
    </row>
    <row r="3866" spans="1:14" x14ac:dyDescent="0.3">
      <c r="A3866">
        <v>3882</v>
      </c>
      <c r="B3866" t="s">
        <v>4245</v>
      </c>
      <c r="C3866" t="s">
        <v>4246</v>
      </c>
      <c r="D3866" t="s">
        <v>477</v>
      </c>
      <c r="E3866" s="1">
        <v>42170</v>
      </c>
      <c r="F3866" s="1">
        <v>42175</v>
      </c>
      <c r="G3866" t="s">
        <v>22</v>
      </c>
      <c r="H3866" s="6">
        <v>82.367999999999995</v>
      </c>
      <c r="I3866">
        <v>2</v>
      </c>
      <c r="J3866">
        <v>0.2</v>
      </c>
      <c r="K3866" s="6">
        <v>-19.5624</v>
      </c>
      <c r="L3866">
        <f>YEAR(Table1[[#This Row],[Ship Date]])</f>
        <v>2015</v>
      </c>
      <c r="M3866" t="str">
        <f>TEXT(Table1[[#This Row],[Ship Date]],"mmm")</f>
        <v>Jun</v>
      </c>
      <c r="N3866">
        <f>ROUNDUP(MONTH(Table1[[#This Row],[Ship Date]])/3,0)</f>
        <v>2</v>
      </c>
    </row>
    <row r="3867" spans="1:14" x14ac:dyDescent="0.3">
      <c r="A3867">
        <v>3883</v>
      </c>
      <c r="B3867" t="s">
        <v>4245</v>
      </c>
      <c r="C3867" t="s">
        <v>4246</v>
      </c>
      <c r="D3867" t="s">
        <v>4238</v>
      </c>
      <c r="E3867" s="1">
        <v>42170</v>
      </c>
      <c r="F3867" s="1">
        <v>42175</v>
      </c>
      <c r="G3867" t="s">
        <v>22</v>
      </c>
      <c r="H3867" s="6">
        <v>364.70400000000001</v>
      </c>
      <c r="I3867">
        <v>6</v>
      </c>
      <c r="J3867">
        <v>0.2</v>
      </c>
      <c r="K3867" s="6">
        <v>-36.470399999999998</v>
      </c>
      <c r="L3867">
        <f>YEAR(Table1[[#This Row],[Ship Date]])</f>
        <v>2015</v>
      </c>
      <c r="M3867" t="str">
        <f>TEXT(Table1[[#This Row],[Ship Date]],"mmm")</f>
        <v>Jun</v>
      </c>
      <c r="N3867">
        <f>ROUNDUP(MONTH(Table1[[#This Row],[Ship Date]])/3,0)</f>
        <v>2</v>
      </c>
    </row>
    <row r="3868" spans="1:14" x14ac:dyDescent="0.3">
      <c r="A3868">
        <v>3884</v>
      </c>
      <c r="B3868" t="s">
        <v>4245</v>
      </c>
      <c r="C3868" t="s">
        <v>4246</v>
      </c>
      <c r="D3868" t="s">
        <v>4247</v>
      </c>
      <c r="E3868" s="1">
        <v>42170</v>
      </c>
      <c r="F3868" s="1">
        <v>42175</v>
      </c>
      <c r="G3868" t="s">
        <v>22</v>
      </c>
      <c r="H3868" s="6">
        <v>40.256</v>
      </c>
      <c r="I3868">
        <v>4</v>
      </c>
      <c r="J3868">
        <v>0.2</v>
      </c>
      <c r="K3868" s="6">
        <v>11.070399999999999</v>
      </c>
      <c r="L3868">
        <f>YEAR(Table1[[#This Row],[Ship Date]])</f>
        <v>2015</v>
      </c>
      <c r="M3868" t="str">
        <f>TEXT(Table1[[#This Row],[Ship Date]],"mmm")</f>
        <v>Jun</v>
      </c>
      <c r="N3868">
        <f>ROUNDUP(MONTH(Table1[[#This Row],[Ship Date]])/3,0)</f>
        <v>2</v>
      </c>
    </row>
    <row r="3869" spans="1:14" x14ac:dyDescent="0.3">
      <c r="A3869">
        <v>3885</v>
      </c>
      <c r="B3869" t="s">
        <v>4248</v>
      </c>
      <c r="C3869" t="s">
        <v>3821</v>
      </c>
      <c r="D3869" t="s">
        <v>27</v>
      </c>
      <c r="E3869" s="1">
        <v>41825</v>
      </c>
      <c r="F3869" s="1">
        <v>41832</v>
      </c>
      <c r="G3869" t="s">
        <v>22</v>
      </c>
      <c r="H3869" s="6">
        <v>4.3680000000000003</v>
      </c>
      <c r="I3869">
        <v>3</v>
      </c>
      <c r="J3869">
        <v>0.2</v>
      </c>
      <c r="K3869" s="6">
        <v>0.38219999999999998</v>
      </c>
      <c r="L3869">
        <f>YEAR(Table1[[#This Row],[Ship Date]])</f>
        <v>2014</v>
      </c>
      <c r="M3869" t="str">
        <f>TEXT(Table1[[#This Row],[Ship Date]],"mmm")</f>
        <v>Jul</v>
      </c>
      <c r="N3869">
        <f>ROUNDUP(MONTH(Table1[[#This Row],[Ship Date]])/3,0)</f>
        <v>3</v>
      </c>
    </row>
    <row r="3870" spans="1:14" x14ac:dyDescent="0.3">
      <c r="A3870">
        <v>3886</v>
      </c>
      <c r="B3870" t="s">
        <v>4249</v>
      </c>
      <c r="C3870" t="s">
        <v>1065</v>
      </c>
      <c r="D3870" t="s">
        <v>563</v>
      </c>
      <c r="E3870" s="1">
        <v>42764</v>
      </c>
      <c r="F3870" s="1">
        <v>42768</v>
      </c>
      <c r="G3870" t="s">
        <v>22</v>
      </c>
      <c r="H3870" s="6">
        <v>12.128</v>
      </c>
      <c r="I3870">
        <v>4</v>
      </c>
      <c r="J3870">
        <v>0.8</v>
      </c>
      <c r="K3870" s="6">
        <v>-20.617599999999999</v>
      </c>
      <c r="L3870">
        <f>YEAR(Table1[[#This Row],[Ship Date]])</f>
        <v>2017</v>
      </c>
      <c r="M3870" t="str">
        <f>TEXT(Table1[[#This Row],[Ship Date]],"mmm")</f>
        <v>Feb</v>
      </c>
      <c r="N3870">
        <f>ROUNDUP(MONTH(Table1[[#This Row],[Ship Date]])/3,0)</f>
        <v>1</v>
      </c>
    </row>
    <row r="3871" spans="1:14" x14ac:dyDescent="0.3">
      <c r="A3871">
        <v>3887</v>
      </c>
      <c r="B3871" t="s">
        <v>4250</v>
      </c>
      <c r="C3871" t="s">
        <v>480</v>
      </c>
      <c r="D3871" t="s">
        <v>3848</v>
      </c>
      <c r="E3871" s="1">
        <v>42432</v>
      </c>
      <c r="F3871" s="1">
        <v>42437</v>
      </c>
      <c r="G3871" t="s">
        <v>14</v>
      </c>
      <c r="H3871" s="6">
        <v>134.85</v>
      </c>
      <c r="I3871">
        <v>3</v>
      </c>
      <c r="J3871">
        <v>0</v>
      </c>
      <c r="K3871" s="6">
        <v>37.758000000000003</v>
      </c>
      <c r="L3871">
        <f>YEAR(Table1[[#This Row],[Ship Date]])</f>
        <v>2016</v>
      </c>
      <c r="M3871" t="str">
        <f>TEXT(Table1[[#This Row],[Ship Date]],"mmm")</f>
        <v>Mar</v>
      </c>
      <c r="N3871">
        <f>ROUNDUP(MONTH(Table1[[#This Row],[Ship Date]])/3,0)</f>
        <v>1</v>
      </c>
    </row>
    <row r="3872" spans="1:14" x14ac:dyDescent="0.3">
      <c r="A3872">
        <v>3888</v>
      </c>
      <c r="B3872" t="s">
        <v>4251</v>
      </c>
      <c r="C3872" t="s">
        <v>3366</v>
      </c>
      <c r="D3872" t="s">
        <v>2873</v>
      </c>
      <c r="E3872" s="1">
        <v>41792</v>
      </c>
      <c r="F3872" s="1">
        <v>41796</v>
      </c>
      <c r="G3872" t="s">
        <v>22</v>
      </c>
      <c r="H3872" s="6">
        <v>8.56</v>
      </c>
      <c r="I3872">
        <v>2</v>
      </c>
      <c r="J3872">
        <v>0</v>
      </c>
      <c r="K3872" s="6">
        <v>2.6536</v>
      </c>
      <c r="L3872">
        <f>YEAR(Table1[[#This Row],[Ship Date]])</f>
        <v>2014</v>
      </c>
      <c r="M3872" t="str">
        <f>TEXT(Table1[[#This Row],[Ship Date]],"mmm")</f>
        <v>Jun</v>
      </c>
      <c r="N3872">
        <f>ROUNDUP(MONTH(Table1[[#This Row],[Ship Date]])/3,0)</f>
        <v>2</v>
      </c>
    </row>
    <row r="3873" spans="1:14" x14ac:dyDescent="0.3">
      <c r="A3873">
        <v>3889</v>
      </c>
      <c r="B3873" t="s">
        <v>4251</v>
      </c>
      <c r="C3873" t="s">
        <v>3366</v>
      </c>
      <c r="D3873" t="s">
        <v>1047</v>
      </c>
      <c r="E3873" s="1">
        <v>41792</v>
      </c>
      <c r="F3873" s="1">
        <v>41796</v>
      </c>
      <c r="G3873" t="s">
        <v>22</v>
      </c>
      <c r="H3873" s="6">
        <v>239.97</v>
      </c>
      <c r="I3873">
        <v>3</v>
      </c>
      <c r="J3873">
        <v>0</v>
      </c>
      <c r="K3873" s="6">
        <v>67.191599999999994</v>
      </c>
      <c r="L3873">
        <f>YEAR(Table1[[#This Row],[Ship Date]])</f>
        <v>2014</v>
      </c>
      <c r="M3873" t="str">
        <f>TEXT(Table1[[#This Row],[Ship Date]],"mmm")</f>
        <v>Jun</v>
      </c>
      <c r="N3873">
        <f>ROUNDUP(MONTH(Table1[[#This Row],[Ship Date]])/3,0)</f>
        <v>2</v>
      </c>
    </row>
    <row r="3874" spans="1:14" x14ac:dyDescent="0.3">
      <c r="A3874">
        <v>3890</v>
      </c>
      <c r="B3874" t="s">
        <v>4251</v>
      </c>
      <c r="C3874" t="s">
        <v>3366</v>
      </c>
      <c r="D3874" t="s">
        <v>1051</v>
      </c>
      <c r="E3874" s="1">
        <v>41792</v>
      </c>
      <c r="F3874" s="1">
        <v>41796</v>
      </c>
      <c r="G3874" t="s">
        <v>22</v>
      </c>
      <c r="H3874" s="6">
        <v>356.94</v>
      </c>
      <c r="I3874">
        <v>2</v>
      </c>
      <c r="J3874">
        <v>0</v>
      </c>
      <c r="K3874" s="6">
        <v>107.08199999999999</v>
      </c>
      <c r="L3874">
        <f>YEAR(Table1[[#This Row],[Ship Date]])</f>
        <v>2014</v>
      </c>
      <c r="M3874" t="str">
        <f>TEXT(Table1[[#This Row],[Ship Date]],"mmm")</f>
        <v>Jun</v>
      </c>
      <c r="N3874">
        <f>ROUNDUP(MONTH(Table1[[#This Row],[Ship Date]])/3,0)</f>
        <v>2</v>
      </c>
    </row>
    <row r="3875" spans="1:14" x14ac:dyDescent="0.3">
      <c r="A3875">
        <v>3891</v>
      </c>
      <c r="B3875" t="s">
        <v>4252</v>
      </c>
      <c r="C3875" t="s">
        <v>582</v>
      </c>
      <c r="D3875" t="s">
        <v>1617</v>
      </c>
      <c r="E3875" s="1">
        <v>42698</v>
      </c>
      <c r="F3875" s="1">
        <v>42704</v>
      </c>
      <c r="G3875" t="s">
        <v>22</v>
      </c>
      <c r="H3875" s="6">
        <v>659.9</v>
      </c>
      <c r="I3875">
        <v>2</v>
      </c>
      <c r="J3875">
        <v>0</v>
      </c>
      <c r="K3875" s="6">
        <v>217.767</v>
      </c>
      <c r="L3875">
        <f>YEAR(Table1[[#This Row],[Ship Date]])</f>
        <v>2016</v>
      </c>
      <c r="M3875" t="str">
        <f>TEXT(Table1[[#This Row],[Ship Date]],"mmm")</f>
        <v>Nov</v>
      </c>
      <c r="N3875">
        <f>ROUNDUP(MONTH(Table1[[#This Row],[Ship Date]])/3,0)</f>
        <v>4</v>
      </c>
    </row>
    <row r="3876" spans="1:14" x14ac:dyDescent="0.3">
      <c r="A3876">
        <v>3892</v>
      </c>
      <c r="B3876" t="s">
        <v>4252</v>
      </c>
      <c r="C3876" t="s">
        <v>582</v>
      </c>
      <c r="D3876" t="s">
        <v>1359</v>
      </c>
      <c r="E3876" s="1">
        <v>42698</v>
      </c>
      <c r="F3876" s="1">
        <v>42704</v>
      </c>
      <c r="G3876" t="s">
        <v>22</v>
      </c>
      <c r="H3876" s="6">
        <v>1684.752</v>
      </c>
      <c r="I3876">
        <v>6</v>
      </c>
      <c r="J3876">
        <v>0.2</v>
      </c>
      <c r="K3876" s="6">
        <v>210.59399999999999</v>
      </c>
      <c r="L3876">
        <f>YEAR(Table1[[#This Row],[Ship Date]])</f>
        <v>2016</v>
      </c>
      <c r="M3876" t="str">
        <f>TEXT(Table1[[#This Row],[Ship Date]],"mmm")</f>
        <v>Nov</v>
      </c>
      <c r="N3876">
        <f>ROUNDUP(MONTH(Table1[[#This Row],[Ship Date]])/3,0)</f>
        <v>4</v>
      </c>
    </row>
    <row r="3877" spans="1:14" x14ac:dyDescent="0.3">
      <c r="A3877">
        <v>3893</v>
      </c>
      <c r="B3877" t="s">
        <v>4252</v>
      </c>
      <c r="C3877" t="s">
        <v>582</v>
      </c>
      <c r="D3877" t="s">
        <v>3801</v>
      </c>
      <c r="E3877" s="1">
        <v>42698</v>
      </c>
      <c r="F3877" s="1">
        <v>42704</v>
      </c>
      <c r="G3877" t="s">
        <v>22</v>
      </c>
      <c r="H3877" s="6">
        <v>559.91999999999996</v>
      </c>
      <c r="I3877">
        <v>8</v>
      </c>
      <c r="J3877">
        <v>0</v>
      </c>
      <c r="K3877" s="6">
        <v>190.37280000000001</v>
      </c>
      <c r="L3877">
        <f>YEAR(Table1[[#This Row],[Ship Date]])</f>
        <v>2016</v>
      </c>
      <c r="M3877" t="str">
        <f>TEXT(Table1[[#This Row],[Ship Date]],"mmm")</f>
        <v>Nov</v>
      </c>
      <c r="N3877">
        <f>ROUNDUP(MONTH(Table1[[#This Row],[Ship Date]])/3,0)</f>
        <v>4</v>
      </c>
    </row>
    <row r="3878" spans="1:14" x14ac:dyDescent="0.3">
      <c r="A3878">
        <v>3894</v>
      </c>
      <c r="B3878" t="s">
        <v>4253</v>
      </c>
      <c r="C3878" t="s">
        <v>2206</v>
      </c>
      <c r="D3878" t="s">
        <v>1346</v>
      </c>
      <c r="E3878" s="1">
        <v>42684</v>
      </c>
      <c r="F3878" s="1">
        <v>42688</v>
      </c>
      <c r="G3878" t="s">
        <v>22</v>
      </c>
      <c r="H3878" s="6">
        <v>279.94400000000002</v>
      </c>
      <c r="I3878">
        <v>7</v>
      </c>
      <c r="J3878">
        <v>0.2</v>
      </c>
      <c r="K3878" s="6">
        <v>48.990200000000002</v>
      </c>
      <c r="L3878">
        <f>YEAR(Table1[[#This Row],[Ship Date]])</f>
        <v>2016</v>
      </c>
      <c r="M3878" t="str">
        <f>TEXT(Table1[[#This Row],[Ship Date]],"mmm")</f>
        <v>Nov</v>
      </c>
      <c r="N3878">
        <f>ROUNDUP(MONTH(Table1[[#This Row],[Ship Date]])/3,0)</f>
        <v>4</v>
      </c>
    </row>
    <row r="3879" spans="1:14" x14ac:dyDescent="0.3">
      <c r="A3879">
        <v>3895</v>
      </c>
      <c r="B3879" t="s">
        <v>4254</v>
      </c>
      <c r="C3879" t="s">
        <v>3681</v>
      </c>
      <c r="D3879" t="s">
        <v>2806</v>
      </c>
      <c r="E3879" s="1">
        <v>41965</v>
      </c>
      <c r="F3879" s="1">
        <v>41971</v>
      </c>
      <c r="G3879" t="s">
        <v>22</v>
      </c>
      <c r="H3879" s="6">
        <v>9.98</v>
      </c>
      <c r="I3879">
        <v>5</v>
      </c>
      <c r="J3879">
        <v>0.8</v>
      </c>
      <c r="K3879" s="6">
        <v>-16.466999999999999</v>
      </c>
      <c r="L3879">
        <f>YEAR(Table1[[#This Row],[Ship Date]])</f>
        <v>2014</v>
      </c>
      <c r="M3879" t="str">
        <f>TEXT(Table1[[#This Row],[Ship Date]],"mmm")</f>
        <v>Nov</v>
      </c>
      <c r="N3879">
        <f>ROUNDUP(MONTH(Table1[[#This Row],[Ship Date]])/3,0)</f>
        <v>4</v>
      </c>
    </row>
    <row r="3880" spans="1:14" x14ac:dyDescent="0.3">
      <c r="A3880">
        <v>3896</v>
      </c>
      <c r="B3880" t="s">
        <v>4255</v>
      </c>
      <c r="C3880" t="s">
        <v>1417</v>
      </c>
      <c r="D3880" t="s">
        <v>4256</v>
      </c>
      <c r="E3880" s="1">
        <v>42856</v>
      </c>
      <c r="F3880" s="1">
        <v>42860</v>
      </c>
      <c r="G3880" t="s">
        <v>22</v>
      </c>
      <c r="H3880" s="6">
        <v>48.9</v>
      </c>
      <c r="I3880">
        <v>5</v>
      </c>
      <c r="J3880">
        <v>0</v>
      </c>
      <c r="K3880" s="6">
        <v>18.093</v>
      </c>
      <c r="L3880">
        <f>YEAR(Table1[[#This Row],[Ship Date]])</f>
        <v>2017</v>
      </c>
      <c r="M3880" t="str">
        <f>TEXT(Table1[[#This Row],[Ship Date]],"mmm")</f>
        <v>May</v>
      </c>
      <c r="N3880">
        <f>ROUNDUP(MONTH(Table1[[#This Row],[Ship Date]])/3,0)</f>
        <v>2</v>
      </c>
    </row>
    <row r="3881" spans="1:14" x14ac:dyDescent="0.3">
      <c r="A3881">
        <v>3897</v>
      </c>
      <c r="B3881" t="s">
        <v>4257</v>
      </c>
      <c r="C3881" t="s">
        <v>433</v>
      </c>
      <c r="D3881" t="s">
        <v>2406</v>
      </c>
      <c r="E3881" s="1">
        <v>43076</v>
      </c>
      <c r="F3881" s="1">
        <v>43081</v>
      </c>
      <c r="G3881" t="s">
        <v>22</v>
      </c>
      <c r="H3881" s="6">
        <v>3.552</v>
      </c>
      <c r="I3881">
        <v>3</v>
      </c>
      <c r="J3881">
        <v>0.2</v>
      </c>
      <c r="K3881" s="6">
        <v>1.2432000000000001</v>
      </c>
      <c r="L3881">
        <f>YEAR(Table1[[#This Row],[Ship Date]])</f>
        <v>2017</v>
      </c>
      <c r="M3881" t="str">
        <f>TEXT(Table1[[#This Row],[Ship Date]],"mmm")</f>
        <v>Dec</v>
      </c>
      <c r="N3881">
        <f>ROUNDUP(MONTH(Table1[[#This Row],[Ship Date]])/3,0)</f>
        <v>4</v>
      </c>
    </row>
    <row r="3882" spans="1:14" x14ac:dyDescent="0.3">
      <c r="A3882">
        <v>3898</v>
      </c>
      <c r="B3882" t="s">
        <v>4257</v>
      </c>
      <c r="C3882" t="s">
        <v>433</v>
      </c>
      <c r="D3882" t="s">
        <v>187</v>
      </c>
      <c r="E3882" s="1">
        <v>43076</v>
      </c>
      <c r="F3882" s="1">
        <v>43081</v>
      </c>
      <c r="G3882" t="s">
        <v>22</v>
      </c>
      <c r="H3882" s="6">
        <v>15.552</v>
      </c>
      <c r="I3882">
        <v>3</v>
      </c>
      <c r="J3882">
        <v>0.2</v>
      </c>
      <c r="K3882" s="6">
        <v>5.4432</v>
      </c>
      <c r="L3882">
        <f>YEAR(Table1[[#This Row],[Ship Date]])</f>
        <v>2017</v>
      </c>
      <c r="M3882" t="str">
        <f>TEXT(Table1[[#This Row],[Ship Date]],"mmm")</f>
        <v>Dec</v>
      </c>
      <c r="N3882">
        <f>ROUNDUP(MONTH(Table1[[#This Row],[Ship Date]])/3,0)</f>
        <v>4</v>
      </c>
    </row>
    <row r="3883" spans="1:14" x14ac:dyDescent="0.3">
      <c r="A3883">
        <v>3899</v>
      </c>
      <c r="B3883" t="s">
        <v>4258</v>
      </c>
      <c r="C3883" t="s">
        <v>2772</v>
      </c>
      <c r="D3883" t="s">
        <v>2406</v>
      </c>
      <c r="E3883" s="1">
        <v>43069</v>
      </c>
      <c r="F3883" s="1">
        <v>43073</v>
      </c>
      <c r="G3883" t="s">
        <v>22</v>
      </c>
      <c r="H3883" s="6">
        <v>2.3679999999999999</v>
      </c>
      <c r="I3883">
        <v>2</v>
      </c>
      <c r="J3883">
        <v>0.2</v>
      </c>
      <c r="K3883" s="6">
        <v>0.82879999999999998</v>
      </c>
      <c r="L3883">
        <f>YEAR(Table1[[#This Row],[Ship Date]])</f>
        <v>2017</v>
      </c>
      <c r="M3883" t="str">
        <f>TEXT(Table1[[#This Row],[Ship Date]],"mmm")</f>
        <v>Dec</v>
      </c>
      <c r="N3883">
        <f>ROUNDUP(MONTH(Table1[[#This Row],[Ship Date]])/3,0)</f>
        <v>4</v>
      </c>
    </row>
    <row r="3884" spans="1:14" x14ac:dyDescent="0.3">
      <c r="A3884">
        <v>3900</v>
      </c>
      <c r="B3884" t="s">
        <v>4259</v>
      </c>
      <c r="C3884" t="s">
        <v>566</v>
      </c>
      <c r="D3884" t="s">
        <v>857</v>
      </c>
      <c r="E3884" s="1">
        <v>43076</v>
      </c>
      <c r="F3884" s="1">
        <v>43078</v>
      </c>
      <c r="G3884" t="s">
        <v>82</v>
      </c>
      <c r="H3884" s="6">
        <v>127.98399999999999</v>
      </c>
      <c r="I3884">
        <v>2</v>
      </c>
      <c r="J3884">
        <v>0.2</v>
      </c>
      <c r="K3884" s="6">
        <v>25.596800000000002</v>
      </c>
      <c r="L3884">
        <f>YEAR(Table1[[#This Row],[Ship Date]])</f>
        <v>2017</v>
      </c>
      <c r="M3884" t="str">
        <f>TEXT(Table1[[#This Row],[Ship Date]],"mmm")</f>
        <v>Dec</v>
      </c>
      <c r="N3884">
        <f>ROUNDUP(MONTH(Table1[[#This Row],[Ship Date]])/3,0)</f>
        <v>4</v>
      </c>
    </row>
    <row r="3885" spans="1:14" x14ac:dyDescent="0.3">
      <c r="A3885">
        <v>3901</v>
      </c>
      <c r="B3885" t="s">
        <v>4260</v>
      </c>
      <c r="C3885" t="s">
        <v>1077</v>
      </c>
      <c r="D3885" t="s">
        <v>580</v>
      </c>
      <c r="E3885" s="1">
        <v>42007</v>
      </c>
      <c r="F3885" s="1">
        <v>42012</v>
      </c>
      <c r="G3885" t="s">
        <v>22</v>
      </c>
      <c r="H3885" s="6">
        <v>10.368</v>
      </c>
      <c r="I3885">
        <v>2</v>
      </c>
      <c r="J3885">
        <v>0.2</v>
      </c>
      <c r="K3885" s="6">
        <v>3.6288</v>
      </c>
      <c r="L3885">
        <f>YEAR(Table1[[#This Row],[Ship Date]])</f>
        <v>2015</v>
      </c>
      <c r="M3885" t="str">
        <f>TEXT(Table1[[#This Row],[Ship Date]],"mmm")</f>
        <v>Jan</v>
      </c>
      <c r="N3885">
        <f>ROUNDUP(MONTH(Table1[[#This Row],[Ship Date]])/3,0)</f>
        <v>1</v>
      </c>
    </row>
    <row r="3886" spans="1:14" x14ac:dyDescent="0.3">
      <c r="A3886">
        <v>3902</v>
      </c>
      <c r="B3886" t="s">
        <v>4261</v>
      </c>
      <c r="C3886" t="s">
        <v>290</v>
      </c>
      <c r="D3886" t="s">
        <v>4262</v>
      </c>
      <c r="E3886" s="1">
        <v>42322</v>
      </c>
      <c r="F3886" s="1">
        <v>42328</v>
      </c>
      <c r="G3886" t="s">
        <v>22</v>
      </c>
      <c r="H3886" s="6">
        <v>47.984000000000002</v>
      </c>
      <c r="I3886">
        <v>2</v>
      </c>
      <c r="J3886">
        <v>0.2</v>
      </c>
      <c r="K3886" s="6">
        <v>-1.1996</v>
      </c>
      <c r="L3886">
        <f>YEAR(Table1[[#This Row],[Ship Date]])</f>
        <v>2015</v>
      </c>
      <c r="M3886" t="str">
        <f>TEXT(Table1[[#This Row],[Ship Date]],"mmm")</f>
        <v>Nov</v>
      </c>
      <c r="N3886">
        <f>ROUNDUP(MONTH(Table1[[#This Row],[Ship Date]])/3,0)</f>
        <v>4</v>
      </c>
    </row>
    <row r="3887" spans="1:14" x14ac:dyDescent="0.3">
      <c r="A3887">
        <v>3903</v>
      </c>
      <c r="B3887" t="s">
        <v>4263</v>
      </c>
      <c r="C3887" t="s">
        <v>173</v>
      </c>
      <c r="D3887" t="s">
        <v>2773</v>
      </c>
      <c r="E3887" s="1">
        <v>42279</v>
      </c>
      <c r="F3887" s="1">
        <v>42284</v>
      </c>
      <c r="G3887" t="s">
        <v>14</v>
      </c>
      <c r="H3887" s="6">
        <v>270.33999999999997</v>
      </c>
      <c r="I3887">
        <v>14</v>
      </c>
      <c r="J3887">
        <v>0</v>
      </c>
      <c r="K3887" s="6">
        <v>75.6952</v>
      </c>
      <c r="L3887">
        <f>YEAR(Table1[[#This Row],[Ship Date]])</f>
        <v>2015</v>
      </c>
      <c r="M3887" t="str">
        <f>TEXT(Table1[[#This Row],[Ship Date]],"mmm")</f>
        <v>Oct</v>
      </c>
      <c r="N3887">
        <f>ROUNDUP(MONTH(Table1[[#This Row],[Ship Date]])/3,0)</f>
        <v>4</v>
      </c>
    </row>
    <row r="3888" spans="1:14" x14ac:dyDescent="0.3">
      <c r="A3888">
        <v>3904</v>
      </c>
      <c r="B3888" t="s">
        <v>4264</v>
      </c>
      <c r="C3888" t="s">
        <v>4265</v>
      </c>
      <c r="D3888" t="s">
        <v>3030</v>
      </c>
      <c r="E3888" s="1">
        <v>42099</v>
      </c>
      <c r="F3888" s="1">
        <v>42104</v>
      </c>
      <c r="G3888" t="s">
        <v>22</v>
      </c>
      <c r="H3888" s="6">
        <v>98.111999999999995</v>
      </c>
      <c r="I3888">
        <v>7</v>
      </c>
      <c r="J3888">
        <v>0.2</v>
      </c>
      <c r="K3888" s="6">
        <v>18.396000000000001</v>
      </c>
      <c r="L3888">
        <f>YEAR(Table1[[#This Row],[Ship Date]])</f>
        <v>2015</v>
      </c>
      <c r="M3888" t="str">
        <f>TEXT(Table1[[#This Row],[Ship Date]],"mmm")</f>
        <v>Apr</v>
      </c>
      <c r="N3888">
        <f>ROUNDUP(MONTH(Table1[[#This Row],[Ship Date]])/3,0)</f>
        <v>2</v>
      </c>
    </row>
    <row r="3889" spans="1:14" x14ac:dyDescent="0.3">
      <c r="A3889">
        <v>3905</v>
      </c>
      <c r="B3889" t="s">
        <v>4264</v>
      </c>
      <c r="C3889" t="s">
        <v>4265</v>
      </c>
      <c r="D3889" t="s">
        <v>1500</v>
      </c>
      <c r="E3889" s="1">
        <v>42099</v>
      </c>
      <c r="F3889" s="1">
        <v>42104</v>
      </c>
      <c r="G3889" t="s">
        <v>22</v>
      </c>
      <c r="H3889" s="6">
        <v>563.80799999999999</v>
      </c>
      <c r="I3889">
        <v>4</v>
      </c>
      <c r="J3889">
        <v>0.2</v>
      </c>
      <c r="K3889" s="6">
        <v>21.142800000000001</v>
      </c>
      <c r="L3889">
        <f>YEAR(Table1[[#This Row],[Ship Date]])</f>
        <v>2015</v>
      </c>
      <c r="M3889" t="str">
        <f>TEXT(Table1[[#This Row],[Ship Date]],"mmm")</f>
        <v>Apr</v>
      </c>
      <c r="N3889">
        <f>ROUNDUP(MONTH(Table1[[#This Row],[Ship Date]])/3,0)</f>
        <v>2</v>
      </c>
    </row>
    <row r="3890" spans="1:14" x14ac:dyDescent="0.3">
      <c r="A3890">
        <v>3906</v>
      </c>
      <c r="B3890" t="s">
        <v>4264</v>
      </c>
      <c r="C3890" t="s">
        <v>4265</v>
      </c>
      <c r="D3890" t="s">
        <v>1793</v>
      </c>
      <c r="E3890" s="1">
        <v>42099</v>
      </c>
      <c r="F3890" s="1">
        <v>42104</v>
      </c>
      <c r="G3890" t="s">
        <v>22</v>
      </c>
      <c r="H3890" s="6">
        <v>10.428000000000001</v>
      </c>
      <c r="I3890">
        <v>4</v>
      </c>
      <c r="J3890">
        <v>0.7</v>
      </c>
      <c r="K3890" s="6">
        <v>-6.952</v>
      </c>
      <c r="L3890">
        <f>YEAR(Table1[[#This Row],[Ship Date]])</f>
        <v>2015</v>
      </c>
      <c r="M3890" t="str">
        <f>TEXT(Table1[[#This Row],[Ship Date]],"mmm")</f>
        <v>Apr</v>
      </c>
      <c r="N3890">
        <f>ROUNDUP(MONTH(Table1[[#This Row],[Ship Date]])/3,0)</f>
        <v>2</v>
      </c>
    </row>
    <row r="3891" spans="1:14" x14ac:dyDescent="0.3">
      <c r="A3891">
        <v>3907</v>
      </c>
      <c r="B3891" t="s">
        <v>4264</v>
      </c>
      <c r="C3891" t="s">
        <v>4265</v>
      </c>
      <c r="D3891" t="s">
        <v>3064</v>
      </c>
      <c r="E3891" s="1">
        <v>42099</v>
      </c>
      <c r="F3891" s="1">
        <v>42104</v>
      </c>
      <c r="G3891" t="s">
        <v>22</v>
      </c>
      <c r="H3891" s="6">
        <v>547.13599999999997</v>
      </c>
      <c r="I3891">
        <v>4</v>
      </c>
      <c r="J3891">
        <v>0.2</v>
      </c>
      <c r="K3891" s="6">
        <v>-68.391999999999996</v>
      </c>
      <c r="L3891">
        <f>YEAR(Table1[[#This Row],[Ship Date]])</f>
        <v>2015</v>
      </c>
      <c r="M3891" t="str">
        <f>TEXT(Table1[[#This Row],[Ship Date]],"mmm")</f>
        <v>Apr</v>
      </c>
      <c r="N3891">
        <f>ROUNDUP(MONTH(Table1[[#This Row],[Ship Date]])/3,0)</f>
        <v>2</v>
      </c>
    </row>
    <row r="3892" spans="1:14" x14ac:dyDescent="0.3">
      <c r="A3892">
        <v>3908</v>
      </c>
      <c r="B3892" t="s">
        <v>4264</v>
      </c>
      <c r="C3892" t="s">
        <v>4265</v>
      </c>
      <c r="D3892" t="s">
        <v>1009</v>
      </c>
      <c r="E3892" s="1">
        <v>42099</v>
      </c>
      <c r="F3892" s="1">
        <v>42104</v>
      </c>
      <c r="G3892" t="s">
        <v>22</v>
      </c>
      <c r="H3892" s="6">
        <v>14.85</v>
      </c>
      <c r="I3892">
        <v>5</v>
      </c>
      <c r="J3892">
        <v>0.4</v>
      </c>
      <c r="K3892" s="6">
        <v>-3.2174999999999998</v>
      </c>
      <c r="L3892">
        <f>YEAR(Table1[[#This Row],[Ship Date]])</f>
        <v>2015</v>
      </c>
      <c r="M3892" t="str">
        <f>TEXT(Table1[[#This Row],[Ship Date]],"mmm")</f>
        <v>Apr</v>
      </c>
      <c r="N3892">
        <f>ROUNDUP(MONTH(Table1[[#This Row],[Ship Date]])/3,0)</f>
        <v>2</v>
      </c>
    </row>
    <row r="3893" spans="1:14" x14ac:dyDescent="0.3">
      <c r="A3893">
        <v>3909</v>
      </c>
      <c r="B3893" t="s">
        <v>4264</v>
      </c>
      <c r="C3893" t="s">
        <v>4265</v>
      </c>
      <c r="D3893" t="s">
        <v>221</v>
      </c>
      <c r="E3893" s="1">
        <v>42099</v>
      </c>
      <c r="F3893" s="1">
        <v>42104</v>
      </c>
      <c r="G3893" t="s">
        <v>22</v>
      </c>
      <c r="H3893" s="6">
        <v>41.988</v>
      </c>
      <c r="I3893">
        <v>2</v>
      </c>
      <c r="J3893">
        <v>0.4</v>
      </c>
      <c r="K3893" s="6">
        <v>-9.7972000000000001</v>
      </c>
      <c r="L3893">
        <f>YEAR(Table1[[#This Row],[Ship Date]])</f>
        <v>2015</v>
      </c>
      <c r="M3893" t="str">
        <f>TEXT(Table1[[#This Row],[Ship Date]],"mmm")</f>
        <v>Apr</v>
      </c>
      <c r="N3893">
        <f>ROUNDUP(MONTH(Table1[[#This Row],[Ship Date]])/3,0)</f>
        <v>2</v>
      </c>
    </row>
    <row r="3894" spans="1:14" x14ac:dyDescent="0.3">
      <c r="A3894">
        <v>3910</v>
      </c>
      <c r="B3894" t="s">
        <v>4264</v>
      </c>
      <c r="C3894" t="s">
        <v>4265</v>
      </c>
      <c r="D3894" t="s">
        <v>2680</v>
      </c>
      <c r="E3894" s="1">
        <v>42099</v>
      </c>
      <c r="F3894" s="1">
        <v>42104</v>
      </c>
      <c r="G3894" t="s">
        <v>22</v>
      </c>
      <c r="H3894" s="6">
        <v>7.5839999999999996</v>
      </c>
      <c r="I3894">
        <v>1</v>
      </c>
      <c r="J3894">
        <v>0.2</v>
      </c>
      <c r="K3894" s="6">
        <v>2.37</v>
      </c>
      <c r="L3894">
        <f>YEAR(Table1[[#This Row],[Ship Date]])</f>
        <v>2015</v>
      </c>
      <c r="M3894" t="str">
        <f>TEXT(Table1[[#This Row],[Ship Date]],"mmm")</f>
        <v>Apr</v>
      </c>
      <c r="N3894">
        <f>ROUNDUP(MONTH(Table1[[#This Row],[Ship Date]])/3,0)</f>
        <v>2</v>
      </c>
    </row>
    <row r="3895" spans="1:14" x14ac:dyDescent="0.3">
      <c r="A3895">
        <v>3911</v>
      </c>
      <c r="B3895" t="s">
        <v>4264</v>
      </c>
      <c r="C3895" t="s">
        <v>4265</v>
      </c>
      <c r="D3895" t="s">
        <v>4266</v>
      </c>
      <c r="E3895" s="1">
        <v>42099</v>
      </c>
      <c r="F3895" s="1">
        <v>42104</v>
      </c>
      <c r="G3895" t="s">
        <v>22</v>
      </c>
      <c r="H3895" s="6">
        <v>352.45</v>
      </c>
      <c r="I3895">
        <v>5</v>
      </c>
      <c r="J3895">
        <v>0.5</v>
      </c>
      <c r="K3895" s="6">
        <v>-211.47</v>
      </c>
      <c r="L3895">
        <f>YEAR(Table1[[#This Row],[Ship Date]])</f>
        <v>2015</v>
      </c>
      <c r="M3895" t="str">
        <f>TEXT(Table1[[#This Row],[Ship Date]],"mmm")</f>
        <v>Apr</v>
      </c>
      <c r="N3895">
        <f>ROUNDUP(MONTH(Table1[[#This Row],[Ship Date]])/3,0)</f>
        <v>2</v>
      </c>
    </row>
    <row r="3896" spans="1:14" x14ac:dyDescent="0.3">
      <c r="A3896">
        <v>3912</v>
      </c>
      <c r="B3896" t="s">
        <v>4267</v>
      </c>
      <c r="C3896" t="s">
        <v>2108</v>
      </c>
      <c r="D3896" t="s">
        <v>4268</v>
      </c>
      <c r="E3896" s="1">
        <v>42891</v>
      </c>
      <c r="F3896" s="1">
        <v>42892</v>
      </c>
      <c r="G3896" t="s">
        <v>82</v>
      </c>
      <c r="H3896" s="6">
        <v>470.37599999999998</v>
      </c>
      <c r="I3896">
        <v>3</v>
      </c>
      <c r="J3896">
        <v>0.2</v>
      </c>
      <c r="K3896" s="6">
        <v>52.917299999999997</v>
      </c>
      <c r="L3896">
        <f>YEAR(Table1[[#This Row],[Ship Date]])</f>
        <v>2017</v>
      </c>
      <c r="M3896" t="str">
        <f>TEXT(Table1[[#This Row],[Ship Date]],"mmm")</f>
        <v>Jun</v>
      </c>
      <c r="N3896">
        <f>ROUNDUP(MONTH(Table1[[#This Row],[Ship Date]])/3,0)</f>
        <v>2</v>
      </c>
    </row>
    <row r="3897" spans="1:14" x14ac:dyDescent="0.3">
      <c r="A3897">
        <v>3913</v>
      </c>
      <c r="B3897" t="s">
        <v>4269</v>
      </c>
      <c r="C3897" t="s">
        <v>669</v>
      </c>
      <c r="D3897" t="s">
        <v>2135</v>
      </c>
      <c r="E3897" s="1">
        <v>42996</v>
      </c>
      <c r="F3897" s="1">
        <v>43003</v>
      </c>
      <c r="G3897" t="s">
        <v>22</v>
      </c>
      <c r="H3897" s="6">
        <v>19.440000000000001</v>
      </c>
      <c r="I3897">
        <v>3</v>
      </c>
      <c r="J3897">
        <v>0</v>
      </c>
      <c r="K3897" s="6">
        <v>9.3312000000000008</v>
      </c>
      <c r="L3897">
        <f>YEAR(Table1[[#This Row],[Ship Date]])</f>
        <v>2017</v>
      </c>
      <c r="M3897" t="str">
        <f>TEXT(Table1[[#This Row],[Ship Date]],"mmm")</f>
        <v>Sep</v>
      </c>
      <c r="N3897">
        <f>ROUNDUP(MONTH(Table1[[#This Row],[Ship Date]])/3,0)</f>
        <v>3</v>
      </c>
    </row>
    <row r="3898" spans="1:14" x14ac:dyDescent="0.3">
      <c r="A3898">
        <v>3914</v>
      </c>
      <c r="B3898" t="s">
        <v>4269</v>
      </c>
      <c r="C3898" t="s">
        <v>669</v>
      </c>
      <c r="D3898" t="s">
        <v>1858</v>
      </c>
      <c r="E3898" s="1">
        <v>42996</v>
      </c>
      <c r="F3898" s="1">
        <v>43003</v>
      </c>
      <c r="G3898" t="s">
        <v>22</v>
      </c>
      <c r="H3898" s="6">
        <v>9.82</v>
      </c>
      <c r="I3898">
        <v>2</v>
      </c>
      <c r="J3898">
        <v>0</v>
      </c>
      <c r="K3898" s="6">
        <v>3.2406000000000001</v>
      </c>
      <c r="L3898">
        <f>YEAR(Table1[[#This Row],[Ship Date]])</f>
        <v>2017</v>
      </c>
      <c r="M3898" t="str">
        <f>TEXT(Table1[[#This Row],[Ship Date]],"mmm")</f>
        <v>Sep</v>
      </c>
      <c r="N3898">
        <f>ROUNDUP(MONTH(Table1[[#This Row],[Ship Date]])/3,0)</f>
        <v>3</v>
      </c>
    </row>
    <row r="3899" spans="1:14" x14ac:dyDescent="0.3">
      <c r="A3899">
        <v>3915</v>
      </c>
      <c r="B3899" t="s">
        <v>4270</v>
      </c>
      <c r="C3899" t="s">
        <v>2944</v>
      </c>
      <c r="D3899" t="s">
        <v>1810</v>
      </c>
      <c r="E3899" s="1">
        <v>42934</v>
      </c>
      <c r="F3899" s="1">
        <v>42939</v>
      </c>
      <c r="G3899" t="s">
        <v>22</v>
      </c>
      <c r="H3899" s="6">
        <v>801.6</v>
      </c>
      <c r="I3899">
        <v>5</v>
      </c>
      <c r="J3899">
        <v>0.5</v>
      </c>
      <c r="K3899" s="6">
        <v>-448.89600000000002</v>
      </c>
      <c r="L3899">
        <f>YEAR(Table1[[#This Row],[Ship Date]])</f>
        <v>2017</v>
      </c>
      <c r="M3899" t="str">
        <f>TEXT(Table1[[#This Row],[Ship Date]],"mmm")</f>
        <v>Jul</v>
      </c>
      <c r="N3899">
        <f>ROUNDUP(MONTH(Table1[[#This Row],[Ship Date]])/3,0)</f>
        <v>3</v>
      </c>
    </row>
    <row r="3900" spans="1:14" x14ac:dyDescent="0.3">
      <c r="A3900">
        <v>3916</v>
      </c>
      <c r="B3900" t="s">
        <v>4270</v>
      </c>
      <c r="C3900" t="s">
        <v>2944</v>
      </c>
      <c r="D3900" t="s">
        <v>88</v>
      </c>
      <c r="E3900" s="1">
        <v>42934</v>
      </c>
      <c r="F3900" s="1">
        <v>42939</v>
      </c>
      <c r="G3900" t="s">
        <v>22</v>
      </c>
      <c r="H3900" s="6">
        <v>161.56800000000001</v>
      </c>
      <c r="I3900">
        <v>2</v>
      </c>
      <c r="J3900">
        <v>0.2</v>
      </c>
      <c r="K3900" s="6">
        <v>10.098000000000001</v>
      </c>
      <c r="L3900">
        <f>YEAR(Table1[[#This Row],[Ship Date]])</f>
        <v>2017</v>
      </c>
      <c r="M3900" t="str">
        <f>TEXT(Table1[[#This Row],[Ship Date]],"mmm")</f>
        <v>Jul</v>
      </c>
      <c r="N3900">
        <f>ROUNDUP(MONTH(Table1[[#This Row],[Ship Date]])/3,0)</f>
        <v>3</v>
      </c>
    </row>
    <row r="3901" spans="1:14" x14ac:dyDescent="0.3">
      <c r="A3901">
        <v>3917</v>
      </c>
      <c r="B3901" t="s">
        <v>4270</v>
      </c>
      <c r="C3901" t="s">
        <v>2944</v>
      </c>
      <c r="D3901" t="s">
        <v>4271</v>
      </c>
      <c r="E3901" s="1">
        <v>42934</v>
      </c>
      <c r="F3901" s="1">
        <v>42939</v>
      </c>
      <c r="G3901" t="s">
        <v>22</v>
      </c>
      <c r="H3901" s="6">
        <v>16.096</v>
      </c>
      <c r="I3901">
        <v>2</v>
      </c>
      <c r="J3901">
        <v>0.2</v>
      </c>
      <c r="K3901" s="6">
        <v>5.2312000000000003</v>
      </c>
      <c r="L3901">
        <f>YEAR(Table1[[#This Row],[Ship Date]])</f>
        <v>2017</v>
      </c>
      <c r="M3901" t="str">
        <f>TEXT(Table1[[#This Row],[Ship Date]],"mmm")</f>
        <v>Jul</v>
      </c>
      <c r="N3901">
        <f>ROUNDUP(MONTH(Table1[[#This Row],[Ship Date]])/3,0)</f>
        <v>3</v>
      </c>
    </row>
    <row r="3902" spans="1:14" x14ac:dyDescent="0.3">
      <c r="A3902">
        <v>3918</v>
      </c>
      <c r="B3902" t="s">
        <v>4270</v>
      </c>
      <c r="C3902" t="s">
        <v>2944</v>
      </c>
      <c r="D3902" t="s">
        <v>1801</v>
      </c>
      <c r="E3902" s="1">
        <v>42934</v>
      </c>
      <c r="F3902" s="1">
        <v>42939</v>
      </c>
      <c r="G3902" t="s">
        <v>22</v>
      </c>
      <c r="H3902" s="6">
        <v>7.6559999999999997</v>
      </c>
      <c r="I3902">
        <v>4</v>
      </c>
      <c r="J3902">
        <v>0.7</v>
      </c>
      <c r="K3902" s="6">
        <v>-6.1247999999999996</v>
      </c>
      <c r="L3902">
        <f>YEAR(Table1[[#This Row],[Ship Date]])</f>
        <v>2017</v>
      </c>
      <c r="M3902" t="str">
        <f>TEXT(Table1[[#This Row],[Ship Date]],"mmm")</f>
        <v>Jul</v>
      </c>
      <c r="N3902">
        <f>ROUNDUP(MONTH(Table1[[#This Row],[Ship Date]])/3,0)</f>
        <v>3</v>
      </c>
    </row>
    <row r="3903" spans="1:14" x14ac:dyDescent="0.3">
      <c r="A3903">
        <v>3919</v>
      </c>
      <c r="B3903" t="s">
        <v>4270</v>
      </c>
      <c r="C3903" t="s">
        <v>2944</v>
      </c>
      <c r="D3903" t="s">
        <v>151</v>
      </c>
      <c r="E3903" s="1">
        <v>42934</v>
      </c>
      <c r="F3903" s="1">
        <v>42939</v>
      </c>
      <c r="G3903" t="s">
        <v>22</v>
      </c>
      <c r="H3903" s="6">
        <v>311.976</v>
      </c>
      <c r="I3903">
        <v>3</v>
      </c>
      <c r="J3903">
        <v>0.2</v>
      </c>
      <c r="K3903" s="6">
        <v>-42.896700000000003</v>
      </c>
      <c r="L3903">
        <f>YEAR(Table1[[#This Row],[Ship Date]])</f>
        <v>2017</v>
      </c>
      <c r="M3903" t="str">
        <f>TEXT(Table1[[#This Row],[Ship Date]],"mmm")</f>
        <v>Jul</v>
      </c>
      <c r="N3903">
        <f>ROUNDUP(MONTH(Table1[[#This Row],[Ship Date]])/3,0)</f>
        <v>3</v>
      </c>
    </row>
    <row r="3904" spans="1:14" x14ac:dyDescent="0.3">
      <c r="A3904">
        <v>3920</v>
      </c>
      <c r="B3904" t="s">
        <v>4272</v>
      </c>
      <c r="C3904" t="s">
        <v>2177</v>
      </c>
      <c r="D3904" t="s">
        <v>841</v>
      </c>
      <c r="E3904" s="1">
        <v>42339</v>
      </c>
      <c r="F3904" s="1">
        <v>42345</v>
      </c>
      <c r="G3904" t="s">
        <v>22</v>
      </c>
      <c r="H3904" s="6">
        <v>61.68</v>
      </c>
      <c r="I3904">
        <v>4</v>
      </c>
      <c r="J3904">
        <v>0</v>
      </c>
      <c r="K3904" s="6">
        <v>16.653600000000001</v>
      </c>
      <c r="L3904">
        <f>YEAR(Table1[[#This Row],[Ship Date]])</f>
        <v>2015</v>
      </c>
      <c r="M3904" t="str">
        <f>TEXT(Table1[[#This Row],[Ship Date]],"mmm")</f>
        <v>Dec</v>
      </c>
      <c r="N3904">
        <f>ROUNDUP(MONTH(Table1[[#This Row],[Ship Date]])/3,0)</f>
        <v>4</v>
      </c>
    </row>
    <row r="3905" spans="1:14" x14ac:dyDescent="0.3">
      <c r="A3905">
        <v>3921</v>
      </c>
      <c r="B3905" t="s">
        <v>4272</v>
      </c>
      <c r="C3905" t="s">
        <v>2177</v>
      </c>
      <c r="D3905" t="s">
        <v>3346</v>
      </c>
      <c r="E3905" s="1">
        <v>42339</v>
      </c>
      <c r="F3905" s="1">
        <v>42345</v>
      </c>
      <c r="G3905" t="s">
        <v>22</v>
      </c>
      <c r="H3905" s="6">
        <v>63.96</v>
      </c>
      <c r="I3905">
        <v>4</v>
      </c>
      <c r="J3905">
        <v>0</v>
      </c>
      <c r="K3905" s="6">
        <v>30.700800000000001</v>
      </c>
      <c r="L3905">
        <f>YEAR(Table1[[#This Row],[Ship Date]])</f>
        <v>2015</v>
      </c>
      <c r="M3905" t="str">
        <f>TEXT(Table1[[#This Row],[Ship Date]],"mmm")</f>
        <v>Dec</v>
      </c>
      <c r="N3905">
        <f>ROUNDUP(MONTH(Table1[[#This Row],[Ship Date]])/3,0)</f>
        <v>4</v>
      </c>
    </row>
    <row r="3906" spans="1:14" x14ac:dyDescent="0.3">
      <c r="A3906">
        <v>3922</v>
      </c>
      <c r="B3906" t="s">
        <v>4273</v>
      </c>
      <c r="C3906" t="s">
        <v>1260</v>
      </c>
      <c r="D3906" t="s">
        <v>3767</v>
      </c>
      <c r="E3906" s="1">
        <v>42549</v>
      </c>
      <c r="F3906" s="1">
        <v>42553</v>
      </c>
      <c r="G3906" t="s">
        <v>14</v>
      </c>
      <c r="H3906" s="6">
        <v>359.976</v>
      </c>
      <c r="I3906">
        <v>3</v>
      </c>
      <c r="J3906">
        <v>0.2</v>
      </c>
      <c r="K3906" s="6">
        <v>35.997599999999998</v>
      </c>
      <c r="L3906">
        <f>YEAR(Table1[[#This Row],[Ship Date]])</f>
        <v>2016</v>
      </c>
      <c r="M3906" t="str">
        <f>TEXT(Table1[[#This Row],[Ship Date]],"mmm")</f>
        <v>Jul</v>
      </c>
      <c r="N3906">
        <f>ROUNDUP(MONTH(Table1[[#This Row],[Ship Date]])/3,0)</f>
        <v>3</v>
      </c>
    </row>
    <row r="3907" spans="1:14" x14ac:dyDescent="0.3">
      <c r="A3907">
        <v>3923</v>
      </c>
      <c r="B3907" t="s">
        <v>4274</v>
      </c>
      <c r="C3907" t="s">
        <v>1113</v>
      </c>
      <c r="D3907" t="s">
        <v>451</v>
      </c>
      <c r="E3907" s="1">
        <v>42975</v>
      </c>
      <c r="F3907" s="1">
        <v>42979</v>
      </c>
      <c r="G3907" t="s">
        <v>22</v>
      </c>
      <c r="H3907" s="6">
        <v>25.344000000000001</v>
      </c>
      <c r="I3907">
        <v>6</v>
      </c>
      <c r="J3907">
        <v>0.2</v>
      </c>
      <c r="K3907" s="6">
        <v>7.92</v>
      </c>
      <c r="L3907">
        <f>YEAR(Table1[[#This Row],[Ship Date]])</f>
        <v>2017</v>
      </c>
      <c r="M3907" t="str">
        <f>TEXT(Table1[[#This Row],[Ship Date]],"mmm")</f>
        <v>Sep</v>
      </c>
      <c r="N3907">
        <f>ROUNDUP(MONTH(Table1[[#This Row],[Ship Date]])/3,0)</f>
        <v>3</v>
      </c>
    </row>
    <row r="3908" spans="1:14" x14ac:dyDescent="0.3">
      <c r="A3908">
        <v>3924</v>
      </c>
      <c r="B3908" t="s">
        <v>4274</v>
      </c>
      <c r="C3908" t="s">
        <v>1113</v>
      </c>
      <c r="D3908" t="s">
        <v>4275</v>
      </c>
      <c r="E3908" s="1">
        <v>42975</v>
      </c>
      <c r="F3908" s="1">
        <v>42979</v>
      </c>
      <c r="G3908" t="s">
        <v>22</v>
      </c>
      <c r="H3908" s="6">
        <v>26.72</v>
      </c>
      <c r="I3908">
        <v>5</v>
      </c>
      <c r="J3908">
        <v>0.2</v>
      </c>
      <c r="K3908" s="6">
        <v>9.3520000000000003</v>
      </c>
      <c r="L3908">
        <f>YEAR(Table1[[#This Row],[Ship Date]])</f>
        <v>2017</v>
      </c>
      <c r="M3908" t="str">
        <f>TEXT(Table1[[#This Row],[Ship Date]],"mmm")</f>
        <v>Sep</v>
      </c>
      <c r="N3908">
        <f>ROUNDUP(MONTH(Table1[[#This Row],[Ship Date]])/3,0)</f>
        <v>3</v>
      </c>
    </row>
    <row r="3909" spans="1:14" x14ac:dyDescent="0.3">
      <c r="A3909">
        <v>3925</v>
      </c>
      <c r="B3909" t="s">
        <v>4276</v>
      </c>
      <c r="C3909" t="s">
        <v>906</v>
      </c>
      <c r="D3909" t="s">
        <v>930</v>
      </c>
      <c r="E3909" s="1">
        <v>41899</v>
      </c>
      <c r="F3909" s="1">
        <v>41903</v>
      </c>
      <c r="G3909" t="s">
        <v>22</v>
      </c>
      <c r="H3909" s="6">
        <v>30.28</v>
      </c>
      <c r="I3909">
        <v>2</v>
      </c>
      <c r="J3909">
        <v>0</v>
      </c>
      <c r="K3909" s="6">
        <v>1.2112000000000001</v>
      </c>
      <c r="L3909">
        <f>YEAR(Table1[[#This Row],[Ship Date]])</f>
        <v>2014</v>
      </c>
      <c r="M3909" t="str">
        <f>TEXT(Table1[[#This Row],[Ship Date]],"mmm")</f>
        <v>Sep</v>
      </c>
      <c r="N3909">
        <f>ROUNDUP(MONTH(Table1[[#This Row],[Ship Date]])/3,0)</f>
        <v>3</v>
      </c>
    </row>
    <row r="3910" spans="1:14" x14ac:dyDescent="0.3">
      <c r="A3910">
        <v>3926</v>
      </c>
      <c r="B3910" t="s">
        <v>4276</v>
      </c>
      <c r="C3910" t="s">
        <v>906</v>
      </c>
      <c r="D3910" t="s">
        <v>2773</v>
      </c>
      <c r="E3910" s="1">
        <v>41899</v>
      </c>
      <c r="F3910" s="1">
        <v>41903</v>
      </c>
      <c r="G3910" t="s">
        <v>22</v>
      </c>
      <c r="H3910" s="6">
        <v>57.93</v>
      </c>
      <c r="I3910">
        <v>3</v>
      </c>
      <c r="J3910">
        <v>0</v>
      </c>
      <c r="K3910" s="6">
        <v>16.220400000000001</v>
      </c>
      <c r="L3910">
        <f>YEAR(Table1[[#This Row],[Ship Date]])</f>
        <v>2014</v>
      </c>
      <c r="M3910" t="str">
        <f>TEXT(Table1[[#This Row],[Ship Date]],"mmm")</f>
        <v>Sep</v>
      </c>
      <c r="N3910">
        <f>ROUNDUP(MONTH(Table1[[#This Row],[Ship Date]])/3,0)</f>
        <v>3</v>
      </c>
    </row>
    <row r="3911" spans="1:14" x14ac:dyDescent="0.3">
      <c r="A3911">
        <v>3927</v>
      </c>
      <c r="B3911" t="s">
        <v>4276</v>
      </c>
      <c r="C3911" t="s">
        <v>906</v>
      </c>
      <c r="D3911" t="s">
        <v>3294</v>
      </c>
      <c r="E3911" s="1">
        <v>41899</v>
      </c>
      <c r="F3911" s="1">
        <v>41903</v>
      </c>
      <c r="G3911" t="s">
        <v>22</v>
      </c>
      <c r="H3911" s="6">
        <v>35.340000000000003</v>
      </c>
      <c r="I3911">
        <v>2</v>
      </c>
      <c r="J3911">
        <v>0</v>
      </c>
      <c r="K3911" s="6">
        <v>13.4292</v>
      </c>
      <c r="L3911">
        <f>YEAR(Table1[[#This Row],[Ship Date]])</f>
        <v>2014</v>
      </c>
      <c r="M3911" t="str">
        <f>TEXT(Table1[[#This Row],[Ship Date]],"mmm")</f>
        <v>Sep</v>
      </c>
      <c r="N3911">
        <f>ROUNDUP(MONTH(Table1[[#This Row],[Ship Date]])/3,0)</f>
        <v>3</v>
      </c>
    </row>
    <row r="3912" spans="1:14" x14ac:dyDescent="0.3">
      <c r="A3912">
        <v>3928</v>
      </c>
      <c r="B3912" t="s">
        <v>4276</v>
      </c>
      <c r="C3912" t="s">
        <v>906</v>
      </c>
      <c r="D3912" t="s">
        <v>296</v>
      </c>
      <c r="E3912" s="1">
        <v>41899</v>
      </c>
      <c r="F3912" s="1">
        <v>41903</v>
      </c>
      <c r="G3912" t="s">
        <v>22</v>
      </c>
      <c r="H3912" s="6">
        <v>137.24</v>
      </c>
      <c r="I3912">
        <v>5</v>
      </c>
      <c r="J3912">
        <v>0.2</v>
      </c>
      <c r="K3912" s="6">
        <v>46.3185</v>
      </c>
      <c r="L3912">
        <f>YEAR(Table1[[#This Row],[Ship Date]])</f>
        <v>2014</v>
      </c>
      <c r="M3912" t="str">
        <f>TEXT(Table1[[#This Row],[Ship Date]],"mmm")</f>
        <v>Sep</v>
      </c>
      <c r="N3912">
        <f>ROUNDUP(MONTH(Table1[[#This Row],[Ship Date]])/3,0)</f>
        <v>3</v>
      </c>
    </row>
    <row r="3913" spans="1:14" x14ac:dyDescent="0.3">
      <c r="A3913">
        <v>3929</v>
      </c>
      <c r="B3913" t="s">
        <v>4277</v>
      </c>
      <c r="C3913" t="s">
        <v>1632</v>
      </c>
      <c r="D3913" t="s">
        <v>1306</v>
      </c>
      <c r="E3913" s="1">
        <v>42443</v>
      </c>
      <c r="F3913" s="1">
        <v>42446</v>
      </c>
      <c r="G3913" t="s">
        <v>82</v>
      </c>
      <c r="H3913" s="6">
        <v>241.33199999999999</v>
      </c>
      <c r="I3913">
        <v>5</v>
      </c>
      <c r="J3913">
        <v>0.32</v>
      </c>
      <c r="K3913" s="6">
        <v>-14.196</v>
      </c>
      <c r="L3913">
        <f>YEAR(Table1[[#This Row],[Ship Date]])</f>
        <v>2016</v>
      </c>
      <c r="M3913" t="str">
        <f>TEXT(Table1[[#This Row],[Ship Date]],"mmm")</f>
        <v>Mar</v>
      </c>
      <c r="N3913">
        <f>ROUNDUP(MONTH(Table1[[#This Row],[Ship Date]])/3,0)</f>
        <v>1</v>
      </c>
    </row>
    <row r="3914" spans="1:14" x14ac:dyDescent="0.3">
      <c r="A3914">
        <v>3930</v>
      </c>
      <c r="B3914" t="s">
        <v>4277</v>
      </c>
      <c r="C3914" t="s">
        <v>1632</v>
      </c>
      <c r="D3914" t="s">
        <v>1115</v>
      </c>
      <c r="E3914" s="1">
        <v>42443</v>
      </c>
      <c r="F3914" s="1">
        <v>42446</v>
      </c>
      <c r="G3914" t="s">
        <v>82</v>
      </c>
      <c r="H3914" s="6">
        <v>5.1840000000000002</v>
      </c>
      <c r="I3914">
        <v>1</v>
      </c>
      <c r="J3914">
        <v>0.2</v>
      </c>
      <c r="K3914" s="6">
        <v>1.8792</v>
      </c>
      <c r="L3914">
        <f>YEAR(Table1[[#This Row],[Ship Date]])</f>
        <v>2016</v>
      </c>
      <c r="M3914" t="str">
        <f>TEXT(Table1[[#This Row],[Ship Date]],"mmm")</f>
        <v>Mar</v>
      </c>
      <c r="N3914">
        <f>ROUNDUP(MONTH(Table1[[#This Row],[Ship Date]])/3,0)</f>
        <v>1</v>
      </c>
    </row>
    <row r="3915" spans="1:14" x14ac:dyDescent="0.3">
      <c r="A3915">
        <v>3931</v>
      </c>
      <c r="B3915" t="s">
        <v>4277</v>
      </c>
      <c r="C3915" t="s">
        <v>1632</v>
      </c>
      <c r="D3915" t="s">
        <v>2355</v>
      </c>
      <c r="E3915" s="1">
        <v>42443</v>
      </c>
      <c r="F3915" s="1">
        <v>42446</v>
      </c>
      <c r="G3915" t="s">
        <v>82</v>
      </c>
      <c r="H3915" s="6">
        <v>145.54400000000001</v>
      </c>
      <c r="I3915">
        <v>7</v>
      </c>
      <c r="J3915">
        <v>0.2</v>
      </c>
      <c r="K3915" s="6">
        <v>16.373699999999999</v>
      </c>
      <c r="L3915">
        <f>YEAR(Table1[[#This Row],[Ship Date]])</f>
        <v>2016</v>
      </c>
      <c r="M3915" t="str">
        <f>TEXT(Table1[[#This Row],[Ship Date]],"mmm")</f>
        <v>Mar</v>
      </c>
      <c r="N3915">
        <f>ROUNDUP(MONTH(Table1[[#This Row],[Ship Date]])/3,0)</f>
        <v>1</v>
      </c>
    </row>
    <row r="3916" spans="1:14" x14ac:dyDescent="0.3">
      <c r="A3916">
        <v>3932</v>
      </c>
      <c r="B3916" t="s">
        <v>4278</v>
      </c>
      <c r="C3916" t="s">
        <v>2333</v>
      </c>
      <c r="D3916" t="s">
        <v>4279</v>
      </c>
      <c r="E3916" s="1">
        <v>42608</v>
      </c>
      <c r="F3916" s="1">
        <v>42615</v>
      </c>
      <c r="G3916" t="s">
        <v>22</v>
      </c>
      <c r="H3916" s="6">
        <v>5.4720000000000004</v>
      </c>
      <c r="I3916">
        <v>3</v>
      </c>
      <c r="J3916">
        <v>0.2</v>
      </c>
      <c r="K3916" s="6">
        <v>1.6415999999999999</v>
      </c>
      <c r="L3916">
        <f>YEAR(Table1[[#This Row],[Ship Date]])</f>
        <v>2016</v>
      </c>
      <c r="M3916" t="str">
        <f>TEXT(Table1[[#This Row],[Ship Date]],"mmm")</f>
        <v>Sep</v>
      </c>
      <c r="N3916">
        <f>ROUNDUP(MONTH(Table1[[#This Row],[Ship Date]])/3,0)</f>
        <v>3</v>
      </c>
    </row>
    <row r="3917" spans="1:14" x14ac:dyDescent="0.3">
      <c r="A3917">
        <v>3933</v>
      </c>
      <c r="B3917" t="s">
        <v>4278</v>
      </c>
      <c r="C3917" t="s">
        <v>2333</v>
      </c>
      <c r="D3917" t="s">
        <v>2211</v>
      </c>
      <c r="E3917" s="1">
        <v>42608</v>
      </c>
      <c r="F3917" s="1">
        <v>42615</v>
      </c>
      <c r="G3917" t="s">
        <v>22</v>
      </c>
      <c r="H3917" s="6">
        <v>47.984000000000002</v>
      </c>
      <c r="I3917">
        <v>2</v>
      </c>
      <c r="J3917">
        <v>0.2</v>
      </c>
      <c r="K3917" s="6">
        <v>13.195600000000001</v>
      </c>
      <c r="L3917">
        <f>YEAR(Table1[[#This Row],[Ship Date]])</f>
        <v>2016</v>
      </c>
      <c r="M3917" t="str">
        <f>TEXT(Table1[[#This Row],[Ship Date]],"mmm")</f>
        <v>Sep</v>
      </c>
      <c r="N3917">
        <f>ROUNDUP(MONTH(Table1[[#This Row],[Ship Date]])/3,0)</f>
        <v>3</v>
      </c>
    </row>
    <row r="3918" spans="1:14" x14ac:dyDescent="0.3">
      <c r="A3918">
        <v>3934</v>
      </c>
      <c r="B3918" t="s">
        <v>4280</v>
      </c>
      <c r="C3918" t="s">
        <v>2311</v>
      </c>
      <c r="D3918" t="s">
        <v>1845</v>
      </c>
      <c r="E3918" s="1">
        <v>42980</v>
      </c>
      <c r="F3918" s="1">
        <v>42986</v>
      </c>
      <c r="G3918" t="s">
        <v>22</v>
      </c>
      <c r="H3918" s="6">
        <v>9.4</v>
      </c>
      <c r="I3918">
        <v>5</v>
      </c>
      <c r="J3918">
        <v>0</v>
      </c>
      <c r="K3918" s="6">
        <v>2.726</v>
      </c>
      <c r="L3918">
        <f>YEAR(Table1[[#This Row],[Ship Date]])</f>
        <v>2017</v>
      </c>
      <c r="M3918" t="str">
        <f>TEXT(Table1[[#This Row],[Ship Date]],"mmm")</f>
        <v>Sep</v>
      </c>
      <c r="N3918">
        <f>ROUNDUP(MONTH(Table1[[#This Row],[Ship Date]])/3,0)</f>
        <v>3</v>
      </c>
    </row>
    <row r="3919" spans="1:14" x14ac:dyDescent="0.3">
      <c r="A3919">
        <v>3935</v>
      </c>
      <c r="B3919" t="s">
        <v>4280</v>
      </c>
      <c r="C3919" t="s">
        <v>2311</v>
      </c>
      <c r="D3919" t="s">
        <v>418</v>
      </c>
      <c r="E3919" s="1">
        <v>42980</v>
      </c>
      <c r="F3919" s="1">
        <v>42986</v>
      </c>
      <c r="G3919" t="s">
        <v>22</v>
      </c>
      <c r="H3919" s="6">
        <v>74</v>
      </c>
      <c r="I3919">
        <v>5</v>
      </c>
      <c r="J3919">
        <v>0</v>
      </c>
      <c r="K3919" s="6">
        <v>37</v>
      </c>
      <c r="L3919">
        <f>YEAR(Table1[[#This Row],[Ship Date]])</f>
        <v>2017</v>
      </c>
      <c r="M3919" t="str">
        <f>TEXT(Table1[[#This Row],[Ship Date]],"mmm")</f>
        <v>Sep</v>
      </c>
      <c r="N3919">
        <f>ROUNDUP(MONTH(Table1[[#This Row],[Ship Date]])/3,0)</f>
        <v>3</v>
      </c>
    </row>
    <row r="3920" spans="1:14" x14ac:dyDescent="0.3">
      <c r="A3920">
        <v>3936</v>
      </c>
      <c r="B3920" t="s">
        <v>4280</v>
      </c>
      <c r="C3920" t="s">
        <v>2311</v>
      </c>
      <c r="D3920" t="s">
        <v>4032</v>
      </c>
      <c r="E3920" s="1">
        <v>42980</v>
      </c>
      <c r="F3920" s="1">
        <v>42986</v>
      </c>
      <c r="G3920" t="s">
        <v>22</v>
      </c>
      <c r="H3920" s="6">
        <v>201.584</v>
      </c>
      <c r="I3920">
        <v>2</v>
      </c>
      <c r="J3920">
        <v>0.2</v>
      </c>
      <c r="K3920" s="6">
        <v>12.599</v>
      </c>
      <c r="L3920">
        <f>YEAR(Table1[[#This Row],[Ship Date]])</f>
        <v>2017</v>
      </c>
      <c r="M3920" t="str">
        <f>TEXT(Table1[[#This Row],[Ship Date]],"mmm")</f>
        <v>Sep</v>
      </c>
      <c r="N3920">
        <f>ROUNDUP(MONTH(Table1[[#This Row],[Ship Date]])/3,0)</f>
        <v>3</v>
      </c>
    </row>
    <row r="3921" spans="1:14" x14ac:dyDescent="0.3">
      <c r="A3921">
        <v>3937</v>
      </c>
      <c r="B3921" t="s">
        <v>4281</v>
      </c>
      <c r="C3921" t="s">
        <v>4209</v>
      </c>
      <c r="D3921" t="s">
        <v>4282</v>
      </c>
      <c r="E3921" s="1">
        <v>42171</v>
      </c>
      <c r="F3921" s="1">
        <v>42175</v>
      </c>
      <c r="G3921" t="s">
        <v>22</v>
      </c>
      <c r="H3921" s="6">
        <v>28.751999999999999</v>
      </c>
      <c r="I3921">
        <v>3</v>
      </c>
      <c r="J3921">
        <v>0.2</v>
      </c>
      <c r="K3921" s="6">
        <v>9.3444000000000003</v>
      </c>
      <c r="L3921">
        <f>YEAR(Table1[[#This Row],[Ship Date]])</f>
        <v>2015</v>
      </c>
      <c r="M3921" t="str">
        <f>TEXT(Table1[[#This Row],[Ship Date]],"mmm")</f>
        <v>Jun</v>
      </c>
      <c r="N3921">
        <f>ROUNDUP(MONTH(Table1[[#This Row],[Ship Date]])/3,0)</f>
        <v>2</v>
      </c>
    </row>
    <row r="3922" spans="1:14" x14ac:dyDescent="0.3">
      <c r="A3922">
        <v>3938</v>
      </c>
      <c r="B3922" t="s">
        <v>4281</v>
      </c>
      <c r="C3922" t="s">
        <v>4209</v>
      </c>
      <c r="D3922" t="s">
        <v>1587</v>
      </c>
      <c r="E3922" s="1">
        <v>42171</v>
      </c>
      <c r="F3922" s="1">
        <v>42175</v>
      </c>
      <c r="G3922" t="s">
        <v>22</v>
      </c>
      <c r="H3922" s="6">
        <v>27.216000000000001</v>
      </c>
      <c r="I3922">
        <v>3</v>
      </c>
      <c r="J3922">
        <v>0.2</v>
      </c>
      <c r="K3922" s="6">
        <v>9.8658000000000001</v>
      </c>
      <c r="L3922">
        <f>YEAR(Table1[[#This Row],[Ship Date]])</f>
        <v>2015</v>
      </c>
      <c r="M3922" t="str">
        <f>TEXT(Table1[[#This Row],[Ship Date]],"mmm")</f>
        <v>Jun</v>
      </c>
      <c r="N3922">
        <f>ROUNDUP(MONTH(Table1[[#This Row],[Ship Date]])/3,0)</f>
        <v>2</v>
      </c>
    </row>
    <row r="3923" spans="1:14" x14ac:dyDescent="0.3">
      <c r="A3923">
        <v>3939</v>
      </c>
      <c r="B3923" t="s">
        <v>4281</v>
      </c>
      <c r="C3923" t="s">
        <v>4209</v>
      </c>
      <c r="D3923" t="s">
        <v>1910</v>
      </c>
      <c r="E3923" s="1">
        <v>42171</v>
      </c>
      <c r="F3923" s="1">
        <v>42175</v>
      </c>
      <c r="G3923" t="s">
        <v>22</v>
      </c>
      <c r="H3923" s="6">
        <v>197.37200000000001</v>
      </c>
      <c r="I3923">
        <v>2</v>
      </c>
      <c r="J3923">
        <v>0.3</v>
      </c>
      <c r="K3923" s="6">
        <v>-25.3764</v>
      </c>
      <c r="L3923">
        <f>YEAR(Table1[[#This Row],[Ship Date]])</f>
        <v>2015</v>
      </c>
      <c r="M3923" t="str">
        <f>TEXT(Table1[[#This Row],[Ship Date]],"mmm")</f>
        <v>Jun</v>
      </c>
      <c r="N3923">
        <f>ROUNDUP(MONTH(Table1[[#This Row],[Ship Date]])/3,0)</f>
        <v>2</v>
      </c>
    </row>
    <row r="3924" spans="1:14" x14ac:dyDescent="0.3">
      <c r="A3924">
        <v>3940</v>
      </c>
      <c r="B3924" t="s">
        <v>4283</v>
      </c>
      <c r="C3924" t="s">
        <v>3978</v>
      </c>
      <c r="D3924" t="s">
        <v>927</v>
      </c>
      <c r="E3924" s="1">
        <v>42714</v>
      </c>
      <c r="F3924" s="1">
        <v>42714</v>
      </c>
      <c r="G3924" t="s">
        <v>656</v>
      </c>
      <c r="H3924" s="6">
        <v>1424.9</v>
      </c>
      <c r="I3924">
        <v>5</v>
      </c>
      <c r="J3924">
        <v>0</v>
      </c>
      <c r="K3924" s="6">
        <v>356.22500000000002</v>
      </c>
      <c r="L3924">
        <f>YEAR(Table1[[#This Row],[Ship Date]])</f>
        <v>2016</v>
      </c>
      <c r="M3924" t="str">
        <f>TEXT(Table1[[#This Row],[Ship Date]],"mmm")</f>
        <v>Dec</v>
      </c>
      <c r="N3924">
        <f>ROUNDUP(MONTH(Table1[[#This Row],[Ship Date]])/3,0)</f>
        <v>4</v>
      </c>
    </row>
    <row r="3925" spans="1:14" x14ac:dyDescent="0.3">
      <c r="A3925">
        <v>3941</v>
      </c>
      <c r="B3925" t="s">
        <v>4284</v>
      </c>
      <c r="C3925" t="s">
        <v>1598</v>
      </c>
      <c r="D3925" t="s">
        <v>2255</v>
      </c>
      <c r="E3925" s="1">
        <v>42873</v>
      </c>
      <c r="F3925" s="1">
        <v>42878</v>
      </c>
      <c r="G3925" t="s">
        <v>22</v>
      </c>
      <c r="H3925" s="6">
        <v>14.56</v>
      </c>
      <c r="I3925">
        <v>2</v>
      </c>
      <c r="J3925">
        <v>0</v>
      </c>
      <c r="K3925" s="6">
        <v>6.2607999999999997</v>
      </c>
      <c r="L3925">
        <f>YEAR(Table1[[#This Row],[Ship Date]])</f>
        <v>2017</v>
      </c>
      <c r="M3925" t="str">
        <f>TEXT(Table1[[#This Row],[Ship Date]],"mmm")</f>
        <v>May</v>
      </c>
      <c r="N3925">
        <f>ROUNDUP(MONTH(Table1[[#This Row],[Ship Date]])/3,0)</f>
        <v>2</v>
      </c>
    </row>
    <row r="3926" spans="1:14" x14ac:dyDescent="0.3">
      <c r="A3926">
        <v>3942</v>
      </c>
      <c r="B3926" t="s">
        <v>4284</v>
      </c>
      <c r="C3926" t="s">
        <v>1598</v>
      </c>
      <c r="D3926" t="s">
        <v>1088</v>
      </c>
      <c r="E3926" s="1">
        <v>42873</v>
      </c>
      <c r="F3926" s="1">
        <v>42878</v>
      </c>
      <c r="G3926" t="s">
        <v>22</v>
      </c>
      <c r="H3926" s="6">
        <v>3.048</v>
      </c>
      <c r="I3926">
        <v>1</v>
      </c>
      <c r="J3926">
        <v>0.2</v>
      </c>
      <c r="K3926" s="6">
        <v>1.0286999999999999</v>
      </c>
      <c r="L3926">
        <f>YEAR(Table1[[#This Row],[Ship Date]])</f>
        <v>2017</v>
      </c>
      <c r="M3926" t="str">
        <f>TEXT(Table1[[#This Row],[Ship Date]],"mmm")</f>
        <v>May</v>
      </c>
      <c r="N3926">
        <f>ROUNDUP(MONTH(Table1[[#This Row],[Ship Date]])/3,0)</f>
        <v>2</v>
      </c>
    </row>
    <row r="3927" spans="1:14" x14ac:dyDescent="0.3">
      <c r="A3927">
        <v>3943</v>
      </c>
      <c r="B3927" t="s">
        <v>4285</v>
      </c>
      <c r="C3927" t="s">
        <v>64</v>
      </c>
      <c r="D3927" t="s">
        <v>1651</v>
      </c>
      <c r="E3927" s="1">
        <v>42882</v>
      </c>
      <c r="F3927" s="1">
        <v>42884</v>
      </c>
      <c r="G3927" t="s">
        <v>14</v>
      </c>
      <c r="H3927" s="6">
        <v>25.92</v>
      </c>
      <c r="I3927">
        <v>5</v>
      </c>
      <c r="J3927">
        <v>0.2</v>
      </c>
      <c r="K3927" s="6">
        <v>9.0719999999999992</v>
      </c>
      <c r="L3927">
        <f>YEAR(Table1[[#This Row],[Ship Date]])</f>
        <v>2017</v>
      </c>
      <c r="M3927" t="str">
        <f>TEXT(Table1[[#This Row],[Ship Date]],"mmm")</f>
        <v>May</v>
      </c>
      <c r="N3927">
        <f>ROUNDUP(MONTH(Table1[[#This Row],[Ship Date]])/3,0)</f>
        <v>2</v>
      </c>
    </row>
    <row r="3928" spans="1:14" x14ac:dyDescent="0.3">
      <c r="A3928">
        <v>3944</v>
      </c>
      <c r="B3928" t="s">
        <v>4286</v>
      </c>
      <c r="C3928" t="s">
        <v>4287</v>
      </c>
      <c r="D3928" t="s">
        <v>3424</v>
      </c>
      <c r="E3928" s="1">
        <v>42544</v>
      </c>
      <c r="F3928" s="1">
        <v>42551</v>
      </c>
      <c r="G3928" t="s">
        <v>22</v>
      </c>
      <c r="H3928" s="6">
        <v>835.17</v>
      </c>
      <c r="I3928">
        <v>7</v>
      </c>
      <c r="J3928">
        <v>0</v>
      </c>
      <c r="K3928" s="6">
        <v>16.703399999999998</v>
      </c>
      <c r="L3928">
        <f>YEAR(Table1[[#This Row],[Ship Date]])</f>
        <v>2016</v>
      </c>
      <c r="M3928" t="str">
        <f>TEXT(Table1[[#This Row],[Ship Date]],"mmm")</f>
        <v>Jun</v>
      </c>
      <c r="N3928">
        <f>ROUNDUP(MONTH(Table1[[#This Row],[Ship Date]])/3,0)</f>
        <v>2</v>
      </c>
    </row>
    <row r="3929" spans="1:14" x14ac:dyDescent="0.3">
      <c r="A3929">
        <v>3945</v>
      </c>
      <c r="B3929" t="s">
        <v>4288</v>
      </c>
      <c r="C3929" t="s">
        <v>687</v>
      </c>
      <c r="D3929" t="s">
        <v>1253</v>
      </c>
      <c r="E3929" s="1">
        <v>42506</v>
      </c>
      <c r="F3929" s="1">
        <v>42511</v>
      </c>
      <c r="G3929" t="s">
        <v>14</v>
      </c>
      <c r="H3929" s="6">
        <v>17.34</v>
      </c>
      <c r="I3929">
        <v>3</v>
      </c>
      <c r="J3929">
        <v>0</v>
      </c>
      <c r="K3929" s="6">
        <v>8.4966000000000008</v>
      </c>
      <c r="L3929">
        <f>YEAR(Table1[[#This Row],[Ship Date]])</f>
        <v>2016</v>
      </c>
      <c r="M3929" t="str">
        <f>TEXT(Table1[[#This Row],[Ship Date]],"mmm")</f>
        <v>May</v>
      </c>
      <c r="N3929">
        <f>ROUNDUP(MONTH(Table1[[#This Row],[Ship Date]])/3,0)</f>
        <v>2</v>
      </c>
    </row>
    <row r="3930" spans="1:14" x14ac:dyDescent="0.3">
      <c r="A3930">
        <v>3946</v>
      </c>
      <c r="B3930" t="s">
        <v>4289</v>
      </c>
      <c r="C3930" t="s">
        <v>2892</v>
      </c>
      <c r="D3930" t="s">
        <v>3714</v>
      </c>
      <c r="E3930" s="1">
        <v>43057</v>
      </c>
      <c r="F3930" s="1">
        <v>43062</v>
      </c>
      <c r="G3930" t="s">
        <v>22</v>
      </c>
      <c r="H3930" s="6">
        <v>44.384</v>
      </c>
      <c r="I3930">
        <v>1</v>
      </c>
      <c r="J3930">
        <v>0.2</v>
      </c>
      <c r="K3930" s="6">
        <v>15.5344</v>
      </c>
      <c r="L3930">
        <f>YEAR(Table1[[#This Row],[Ship Date]])</f>
        <v>2017</v>
      </c>
      <c r="M3930" t="str">
        <f>TEXT(Table1[[#This Row],[Ship Date]],"mmm")</f>
        <v>Nov</v>
      </c>
      <c r="N3930">
        <f>ROUNDUP(MONTH(Table1[[#This Row],[Ship Date]])/3,0)</f>
        <v>4</v>
      </c>
    </row>
    <row r="3931" spans="1:14" x14ac:dyDescent="0.3">
      <c r="A3931">
        <v>3947</v>
      </c>
      <c r="B3931" t="s">
        <v>4289</v>
      </c>
      <c r="C3931" t="s">
        <v>2892</v>
      </c>
      <c r="D3931" t="s">
        <v>657</v>
      </c>
      <c r="E3931" s="1">
        <v>43057</v>
      </c>
      <c r="F3931" s="1">
        <v>43062</v>
      </c>
      <c r="G3931" t="s">
        <v>22</v>
      </c>
      <c r="H3931" s="6">
        <v>2.944</v>
      </c>
      <c r="I3931">
        <v>1</v>
      </c>
      <c r="J3931">
        <v>0.2</v>
      </c>
      <c r="K3931" s="6">
        <v>-0.66239999999999999</v>
      </c>
      <c r="L3931">
        <f>YEAR(Table1[[#This Row],[Ship Date]])</f>
        <v>2017</v>
      </c>
      <c r="M3931" t="str">
        <f>TEXT(Table1[[#This Row],[Ship Date]],"mmm")</f>
        <v>Nov</v>
      </c>
      <c r="N3931">
        <f>ROUNDUP(MONTH(Table1[[#This Row],[Ship Date]])/3,0)</f>
        <v>4</v>
      </c>
    </row>
    <row r="3932" spans="1:14" x14ac:dyDescent="0.3">
      <c r="A3932">
        <v>3948</v>
      </c>
      <c r="B3932" t="s">
        <v>4290</v>
      </c>
      <c r="C3932" t="s">
        <v>85</v>
      </c>
      <c r="D3932" t="s">
        <v>377</v>
      </c>
      <c r="E3932" s="1">
        <v>42692</v>
      </c>
      <c r="F3932" s="1">
        <v>42696</v>
      </c>
      <c r="G3932" t="s">
        <v>22</v>
      </c>
      <c r="H3932" s="6">
        <v>6.3680000000000003</v>
      </c>
      <c r="I3932">
        <v>2</v>
      </c>
      <c r="J3932">
        <v>0.2</v>
      </c>
      <c r="K3932" s="6">
        <v>1.0347999999999999</v>
      </c>
      <c r="L3932">
        <f>YEAR(Table1[[#This Row],[Ship Date]])</f>
        <v>2016</v>
      </c>
      <c r="M3932" t="str">
        <f>TEXT(Table1[[#This Row],[Ship Date]],"mmm")</f>
        <v>Nov</v>
      </c>
      <c r="N3932">
        <f>ROUNDUP(MONTH(Table1[[#This Row],[Ship Date]])/3,0)</f>
        <v>4</v>
      </c>
    </row>
    <row r="3933" spans="1:14" x14ac:dyDescent="0.3">
      <c r="A3933">
        <v>3949</v>
      </c>
      <c r="B3933" t="s">
        <v>4290</v>
      </c>
      <c r="C3933" t="s">
        <v>85</v>
      </c>
      <c r="D3933" t="s">
        <v>1186</v>
      </c>
      <c r="E3933" s="1">
        <v>42692</v>
      </c>
      <c r="F3933" s="1">
        <v>42696</v>
      </c>
      <c r="G3933" t="s">
        <v>22</v>
      </c>
      <c r="H3933" s="6">
        <v>48.847999999999999</v>
      </c>
      <c r="I3933">
        <v>2</v>
      </c>
      <c r="J3933">
        <v>0.2</v>
      </c>
      <c r="K3933" s="6">
        <v>15.8756</v>
      </c>
      <c r="L3933">
        <f>YEAR(Table1[[#This Row],[Ship Date]])</f>
        <v>2016</v>
      </c>
      <c r="M3933" t="str">
        <f>TEXT(Table1[[#This Row],[Ship Date]],"mmm")</f>
        <v>Nov</v>
      </c>
      <c r="N3933">
        <f>ROUNDUP(MONTH(Table1[[#This Row],[Ship Date]])/3,0)</f>
        <v>4</v>
      </c>
    </row>
    <row r="3934" spans="1:14" x14ac:dyDescent="0.3">
      <c r="A3934">
        <v>3950</v>
      </c>
      <c r="B3934" t="s">
        <v>4290</v>
      </c>
      <c r="C3934" t="s">
        <v>85</v>
      </c>
      <c r="D3934" t="s">
        <v>632</v>
      </c>
      <c r="E3934" s="1">
        <v>42692</v>
      </c>
      <c r="F3934" s="1">
        <v>42696</v>
      </c>
      <c r="G3934" t="s">
        <v>22</v>
      </c>
      <c r="H3934" s="6">
        <v>19.648</v>
      </c>
      <c r="I3934">
        <v>2</v>
      </c>
      <c r="J3934">
        <v>0.2</v>
      </c>
      <c r="K3934" s="6">
        <v>6.6311999999999998</v>
      </c>
      <c r="L3934">
        <f>YEAR(Table1[[#This Row],[Ship Date]])</f>
        <v>2016</v>
      </c>
      <c r="M3934" t="str">
        <f>TEXT(Table1[[#This Row],[Ship Date]],"mmm")</f>
        <v>Nov</v>
      </c>
      <c r="N3934">
        <f>ROUNDUP(MONTH(Table1[[#This Row],[Ship Date]])/3,0)</f>
        <v>4</v>
      </c>
    </row>
    <row r="3935" spans="1:14" x14ac:dyDescent="0.3">
      <c r="A3935">
        <v>3951</v>
      </c>
      <c r="B3935" t="s">
        <v>4290</v>
      </c>
      <c r="C3935" t="s">
        <v>85</v>
      </c>
      <c r="D3935" t="s">
        <v>340</v>
      </c>
      <c r="E3935" s="1">
        <v>42692</v>
      </c>
      <c r="F3935" s="1">
        <v>42696</v>
      </c>
      <c r="G3935" t="s">
        <v>22</v>
      </c>
      <c r="H3935" s="6">
        <v>255.108</v>
      </c>
      <c r="I3935">
        <v>6</v>
      </c>
      <c r="J3935">
        <v>0.3</v>
      </c>
      <c r="K3935" s="6">
        <v>-18.222000000000001</v>
      </c>
      <c r="L3935">
        <f>YEAR(Table1[[#This Row],[Ship Date]])</f>
        <v>2016</v>
      </c>
      <c r="M3935" t="str">
        <f>TEXT(Table1[[#This Row],[Ship Date]],"mmm")</f>
        <v>Nov</v>
      </c>
      <c r="N3935">
        <f>ROUNDUP(MONTH(Table1[[#This Row],[Ship Date]])/3,0)</f>
        <v>4</v>
      </c>
    </row>
    <row r="3936" spans="1:14" x14ac:dyDescent="0.3">
      <c r="A3936">
        <v>3952</v>
      </c>
      <c r="B3936" t="s">
        <v>4291</v>
      </c>
      <c r="C3936" t="s">
        <v>1672</v>
      </c>
      <c r="D3936" t="s">
        <v>1764</v>
      </c>
      <c r="E3936" s="1">
        <v>41971</v>
      </c>
      <c r="F3936" s="1">
        <v>41973</v>
      </c>
      <c r="G3936" t="s">
        <v>14</v>
      </c>
      <c r="H3936" s="6">
        <v>17.248000000000001</v>
      </c>
      <c r="I3936">
        <v>2</v>
      </c>
      <c r="J3936">
        <v>0.2</v>
      </c>
      <c r="K3936" s="6">
        <v>6.0368000000000004</v>
      </c>
      <c r="L3936">
        <f>YEAR(Table1[[#This Row],[Ship Date]])</f>
        <v>2014</v>
      </c>
      <c r="M3936" t="str">
        <f>TEXT(Table1[[#This Row],[Ship Date]],"mmm")</f>
        <v>Nov</v>
      </c>
      <c r="N3936">
        <f>ROUNDUP(MONTH(Table1[[#This Row],[Ship Date]])/3,0)</f>
        <v>4</v>
      </c>
    </row>
    <row r="3937" spans="1:14" x14ac:dyDescent="0.3">
      <c r="A3937">
        <v>3953</v>
      </c>
      <c r="B3937" t="s">
        <v>4292</v>
      </c>
      <c r="C3937" t="s">
        <v>100</v>
      </c>
      <c r="D3937" t="s">
        <v>4293</v>
      </c>
      <c r="E3937" s="1">
        <v>42430</v>
      </c>
      <c r="F3937" s="1">
        <v>42437</v>
      </c>
      <c r="G3937" t="s">
        <v>22</v>
      </c>
      <c r="H3937" s="6">
        <v>159.98400000000001</v>
      </c>
      <c r="I3937">
        <v>2</v>
      </c>
      <c r="J3937">
        <v>0.2</v>
      </c>
      <c r="K3937" s="6">
        <v>13.9986</v>
      </c>
      <c r="L3937">
        <f>YEAR(Table1[[#This Row],[Ship Date]])</f>
        <v>2016</v>
      </c>
      <c r="M3937" t="str">
        <f>TEXT(Table1[[#This Row],[Ship Date]],"mmm")</f>
        <v>Mar</v>
      </c>
      <c r="N3937">
        <f>ROUNDUP(MONTH(Table1[[#This Row],[Ship Date]])/3,0)</f>
        <v>1</v>
      </c>
    </row>
    <row r="3938" spans="1:14" x14ac:dyDescent="0.3">
      <c r="A3938">
        <v>3954</v>
      </c>
      <c r="B3938" t="s">
        <v>4294</v>
      </c>
      <c r="C3938" t="s">
        <v>812</v>
      </c>
      <c r="D3938" t="s">
        <v>148</v>
      </c>
      <c r="E3938" s="1">
        <v>42750</v>
      </c>
      <c r="F3938" s="1">
        <v>42754</v>
      </c>
      <c r="G3938" t="s">
        <v>22</v>
      </c>
      <c r="H3938" s="6">
        <v>12.7</v>
      </c>
      <c r="I3938">
        <v>2</v>
      </c>
      <c r="J3938">
        <v>0</v>
      </c>
      <c r="K3938" s="6">
        <v>5.8419999999999996</v>
      </c>
      <c r="L3938">
        <f>YEAR(Table1[[#This Row],[Ship Date]])</f>
        <v>2017</v>
      </c>
      <c r="M3938" t="str">
        <f>TEXT(Table1[[#This Row],[Ship Date]],"mmm")</f>
        <v>Jan</v>
      </c>
      <c r="N3938">
        <f>ROUNDUP(MONTH(Table1[[#This Row],[Ship Date]])/3,0)</f>
        <v>1</v>
      </c>
    </row>
    <row r="3939" spans="1:14" x14ac:dyDescent="0.3">
      <c r="A3939">
        <v>3955</v>
      </c>
      <c r="B3939" t="s">
        <v>4295</v>
      </c>
      <c r="C3939" t="s">
        <v>1719</v>
      </c>
      <c r="D3939" t="s">
        <v>995</v>
      </c>
      <c r="E3939" s="1">
        <v>41733</v>
      </c>
      <c r="F3939" s="1">
        <v>41738</v>
      </c>
      <c r="G3939" t="s">
        <v>22</v>
      </c>
      <c r="H3939" s="6">
        <v>5.47</v>
      </c>
      <c r="I3939">
        <v>1</v>
      </c>
      <c r="J3939">
        <v>0</v>
      </c>
      <c r="K3939" s="6">
        <v>2.3521000000000001</v>
      </c>
      <c r="L3939">
        <f>YEAR(Table1[[#This Row],[Ship Date]])</f>
        <v>2014</v>
      </c>
      <c r="M3939" t="str">
        <f>TEXT(Table1[[#This Row],[Ship Date]],"mmm")</f>
        <v>Apr</v>
      </c>
      <c r="N3939">
        <f>ROUNDUP(MONTH(Table1[[#This Row],[Ship Date]])/3,0)</f>
        <v>2</v>
      </c>
    </row>
    <row r="3940" spans="1:14" x14ac:dyDescent="0.3">
      <c r="A3940">
        <v>3956</v>
      </c>
      <c r="B3940" t="s">
        <v>4295</v>
      </c>
      <c r="C3940" t="s">
        <v>1719</v>
      </c>
      <c r="D3940" t="s">
        <v>2296</v>
      </c>
      <c r="E3940" s="1">
        <v>41733</v>
      </c>
      <c r="F3940" s="1">
        <v>41738</v>
      </c>
      <c r="G3940" t="s">
        <v>22</v>
      </c>
      <c r="H3940" s="6">
        <v>79.36</v>
      </c>
      <c r="I3940">
        <v>4</v>
      </c>
      <c r="J3940">
        <v>0</v>
      </c>
      <c r="K3940" s="6">
        <v>23.808</v>
      </c>
      <c r="L3940">
        <f>YEAR(Table1[[#This Row],[Ship Date]])</f>
        <v>2014</v>
      </c>
      <c r="M3940" t="str">
        <f>TEXT(Table1[[#This Row],[Ship Date]],"mmm")</f>
        <v>Apr</v>
      </c>
      <c r="N3940">
        <f>ROUNDUP(MONTH(Table1[[#This Row],[Ship Date]])/3,0)</f>
        <v>2</v>
      </c>
    </row>
    <row r="3941" spans="1:14" x14ac:dyDescent="0.3">
      <c r="A3941">
        <v>3957</v>
      </c>
      <c r="B3941" t="s">
        <v>4296</v>
      </c>
      <c r="C3941" t="s">
        <v>166</v>
      </c>
      <c r="D3941" t="s">
        <v>2881</v>
      </c>
      <c r="E3941" s="1">
        <v>42547</v>
      </c>
      <c r="F3941" s="1">
        <v>42554</v>
      </c>
      <c r="G3941" t="s">
        <v>22</v>
      </c>
      <c r="H3941" s="6">
        <v>22.14</v>
      </c>
      <c r="I3941">
        <v>3</v>
      </c>
      <c r="J3941">
        <v>0</v>
      </c>
      <c r="K3941" s="6">
        <v>6.4206000000000003</v>
      </c>
      <c r="L3941">
        <f>YEAR(Table1[[#This Row],[Ship Date]])</f>
        <v>2016</v>
      </c>
      <c r="M3941" t="str">
        <f>TEXT(Table1[[#This Row],[Ship Date]],"mmm")</f>
        <v>Jul</v>
      </c>
      <c r="N3941">
        <f>ROUNDUP(MONTH(Table1[[#This Row],[Ship Date]])/3,0)</f>
        <v>3</v>
      </c>
    </row>
    <row r="3942" spans="1:14" x14ac:dyDescent="0.3">
      <c r="A3942">
        <v>3958</v>
      </c>
      <c r="B3942" t="s">
        <v>4297</v>
      </c>
      <c r="C3942" t="s">
        <v>799</v>
      </c>
      <c r="D3942" t="s">
        <v>2440</v>
      </c>
      <c r="E3942" s="1">
        <v>42519</v>
      </c>
      <c r="F3942" s="1">
        <v>42523</v>
      </c>
      <c r="G3942" t="s">
        <v>22</v>
      </c>
      <c r="H3942" s="6">
        <v>11.276999999999999</v>
      </c>
      <c r="I3942">
        <v>3</v>
      </c>
      <c r="J3942">
        <v>0.7</v>
      </c>
      <c r="K3942" s="6">
        <v>-8.6456999999999997</v>
      </c>
      <c r="L3942">
        <f>YEAR(Table1[[#This Row],[Ship Date]])</f>
        <v>2016</v>
      </c>
      <c r="M3942" t="str">
        <f>TEXT(Table1[[#This Row],[Ship Date]],"mmm")</f>
        <v>Jun</v>
      </c>
      <c r="N3942">
        <f>ROUNDUP(MONTH(Table1[[#This Row],[Ship Date]])/3,0)</f>
        <v>2</v>
      </c>
    </row>
    <row r="3943" spans="1:14" x14ac:dyDescent="0.3">
      <c r="A3943">
        <v>3959</v>
      </c>
      <c r="B3943" t="s">
        <v>4297</v>
      </c>
      <c r="C3943" t="s">
        <v>799</v>
      </c>
      <c r="D3943" t="s">
        <v>649</v>
      </c>
      <c r="E3943" s="1">
        <v>42519</v>
      </c>
      <c r="F3943" s="1">
        <v>42523</v>
      </c>
      <c r="G3943" t="s">
        <v>22</v>
      </c>
      <c r="H3943" s="6">
        <v>4.4480000000000004</v>
      </c>
      <c r="I3943">
        <v>2</v>
      </c>
      <c r="J3943">
        <v>0.2</v>
      </c>
      <c r="K3943" s="6">
        <v>0.33360000000000001</v>
      </c>
      <c r="L3943">
        <f>YEAR(Table1[[#This Row],[Ship Date]])</f>
        <v>2016</v>
      </c>
      <c r="M3943" t="str">
        <f>TEXT(Table1[[#This Row],[Ship Date]],"mmm")</f>
        <v>Jun</v>
      </c>
      <c r="N3943">
        <f>ROUNDUP(MONTH(Table1[[#This Row],[Ship Date]])/3,0)</f>
        <v>2</v>
      </c>
    </row>
    <row r="3944" spans="1:14" x14ac:dyDescent="0.3">
      <c r="A3944">
        <v>3960</v>
      </c>
      <c r="B3944" t="s">
        <v>4297</v>
      </c>
      <c r="C3944" t="s">
        <v>799</v>
      </c>
      <c r="D3944" t="s">
        <v>4298</v>
      </c>
      <c r="E3944" s="1">
        <v>42519</v>
      </c>
      <c r="F3944" s="1">
        <v>42523</v>
      </c>
      <c r="G3944" t="s">
        <v>22</v>
      </c>
      <c r="H3944" s="6">
        <v>44.76</v>
      </c>
      <c r="I3944">
        <v>3</v>
      </c>
      <c r="J3944">
        <v>0.2</v>
      </c>
      <c r="K3944" s="6">
        <v>14.547000000000001</v>
      </c>
      <c r="L3944">
        <f>YEAR(Table1[[#This Row],[Ship Date]])</f>
        <v>2016</v>
      </c>
      <c r="M3944" t="str">
        <f>TEXT(Table1[[#This Row],[Ship Date]],"mmm")</f>
        <v>Jun</v>
      </c>
      <c r="N3944">
        <f>ROUNDUP(MONTH(Table1[[#This Row],[Ship Date]])/3,0)</f>
        <v>2</v>
      </c>
    </row>
    <row r="3945" spans="1:14" x14ac:dyDescent="0.3">
      <c r="A3945">
        <v>3961</v>
      </c>
      <c r="B3945" t="s">
        <v>4299</v>
      </c>
      <c r="C3945" t="s">
        <v>2168</v>
      </c>
      <c r="D3945" t="s">
        <v>2736</v>
      </c>
      <c r="E3945" s="1">
        <v>42296</v>
      </c>
      <c r="F3945" s="1">
        <v>42301</v>
      </c>
      <c r="G3945" t="s">
        <v>22</v>
      </c>
      <c r="H3945" s="6">
        <v>38.28</v>
      </c>
      <c r="I3945">
        <v>6</v>
      </c>
      <c r="J3945">
        <v>0</v>
      </c>
      <c r="K3945" s="6">
        <v>17.608799999999999</v>
      </c>
      <c r="L3945">
        <f>YEAR(Table1[[#This Row],[Ship Date]])</f>
        <v>2015</v>
      </c>
      <c r="M3945" t="str">
        <f>TEXT(Table1[[#This Row],[Ship Date]],"mmm")</f>
        <v>Oct</v>
      </c>
      <c r="N3945">
        <f>ROUNDUP(MONTH(Table1[[#This Row],[Ship Date]])/3,0)</f>
        <v>4</v>
      </c>
    </row>
    <row r="3946" spans="1:14" x14ac:dyDescent="0.3">
      <c r="A3946">
        <v>3962</v>
      </c>
      <c r="B3946" t="s">
        <v>4299</v>
      </c>
      <c r="C3946" t="s">
        <v>2168</v>
      </c>
      <c r="D3946" t="s">
        <v>2150</v>
      </c>
      <c r="E3946" s="1">
        <v>42296</v>
      </c>
      <c r="F3946" s="1">
        <v>42301</v>
      </c>
      <c r="G3946" t="s">
        <v>22</v>
      </c>
      <c r="H3946" s="6">
        <v>149.94999999999999</v>
      </c>
      <c r="I3946">
        <v>5</v>
      </c>
      <c r="J3946">
        <v>0</v>
      </c>
      <c r="K3946" s="6">
        <v>44.984999999999999</v>
      </c>
      <c r="L3946">
        <f>YEAR(Table1[[#This Row],[Ship Date]])</f>
        <v>2015</v>
      </c>
      <c r="M3946" t="str">
        <f>TEXT(Table1[[#This Row],[Ship Date]],"mmm")</f>
        <v>Oct</v>
      </c>
      <c r="N3946">
        <f>ROUNDUP(MONTH(Table1[[#This Row],[Ship Date]])/3,0)</f>
        <v>4</v>
      </c>
    </row>
    <row r="3947" spans="1:14" x14ac:dyDescent="0.3">
      <c r="A3947">
        <v>3963</v>
      </c>
      <c r="B3947" t="s">
        <v>4300</v>
      </c>
      <c r="C3947" t="s">
        <v>2491</v>
      </c>
      <c r="D3947" t="s">
        <v>2184</v>
      </c>
      <c r="E3947" s="1">
        <v>42785</v>
      </c>
      <c r="F3947" s="1">
        <v>42786</v>
      </c>
      <c r="G3947" t="s">
        <v>82</v>
      </c>
      <c r="H3947" s="6">
        <v>12.84</v>
      </c>
      <c r="I3947">
        <v>3</v>
      </c>
      <c r="J3947">
        <v>0</v>
      </c>
      <c r="K3947" s="6">
        <v>3.4668000000000001</v>
      </c>
      <c r="L3947">
        <f>YEAR(Table1[[#This Row],[Ship Date]])</f>
        <v>2017</v>
      </c>
      <c r="M3947" t="str">
        <f>TEXT(Table1[[#This Row],[Ship Date]],"mmm")</f>
        <v>Feb</v>
      </c>
      <c r="N3947">
        <f>ROUNDUP(MONTH(Table1[[#This Row],[Ship Date]])/3,0)</f>
        <v>1</v>
      </c>
    </row>
    <row r="3948" spans="1:14" x14ac:dyDescent="0.3">
      <c r="A3948">
        <v>3964</v>
      </c>
      <c r="B3948" t="s">
        <v>4300</v>
      </c>
      <c r="C3948" t="s">
        <v>2491</v>
      </c>
      <c r="D3948" t="s">
        <v>2031</v>
      </c>
      <c r="E3948" s="1">
        <v>42785</v>
      </c>
      <c r="F3948" s="1">
        <v>42786</v>
      </c>
      <c r="G3948" t="s">
        <v>82</v>
      </c>
      <c r="H3948" s="6">
        <v>44.67</v>
      </c>
      <c r="I3948">
        <v>3</v>
      </c>
      <c r="J3948">
        <v>0</v>
      </c>
      <c r="K3948" s="6">
        <v>12.0609</v>
      </c>
      <c r="L3948">
        <f>YEAR(Table1[[#This Row],[Ship Date]])</f>
        <v>2017</v>
      </c>
      <c r="M3948" t="str">
        <f>TEXT(Table1[[#This Row],[Ship Date]],"mmm")</f>
        <v>Feb</v>
      </c>
      <c r="N3948">
        <f>ROUNDUP(MONTH(Table1[[#This Row],[Ship Date]])/3,0)</f>
        <v>1</v>
      </c>
    </row>
    <row r="3949" spans="1:14" x14ac:dyDescent="0.3">
      <c r="A3949">
        <v>3965</v>
      </c>
      <c r="B3949" t="s">
        <v>4301</v>
      </c>
      <c r="C3949" t="s">
        <v>3165</v>
      </c>
      <c r="D3949" t="s">
        <v>4302</v>
      </c>
      <c r="E3949" s="1">
        <v>42635</v>
      </c>
      <c r="F3949" s="1">
        <v>42641</v>
      </c>
      <c r="G3949" t="s">
        <v>22</v>
      </c>
      <c r="H3949" s="6">
        <v>7.8719999999999999</v>
      </c>
      <c r="I3949">
        <v>3</v>
      </c>
      <c r="J3949">
        <v>0.2</v>
      </c>
      <c r="K3949" s="6">
        <v>0.88560000000000005</v>
      </c>
      <c r="L3949">
        <f>YEAR(Table1[[#This Row],[Ship Date]])</f>
        <v>2016</v>
      </c>
      <c r="M3949" t="str">
        <f>TEXT(Table1[[#This Row],[Ship Date]],"mmm")</f>
        <v>Sep</v>
      </c>
      <c r="N3949">
        <f>ROUNDUP(MONTH(Table1[[#This Row],[Ship Date]])/3,0)</f>
        <v>3</v>
      </c>
    </row>
    <row r="3950" spans="1:14" x14ac:dyDescent="0.3">
      <c r="A3950">
        <v>3966</v>
      </c>
      <c r="B3950" t="s">
        <v>4303</v>
      </c>
      <c r="C3950" t="s">
        <v>3519</v>
      </c>
      <c r="D3950" t="s">
        <v>560</v>
      </c>
      <c r="E3950" s="1">
        <v>41955</v>
      </c>
      <c r="F3950" s="1">
        <v>41960</v>
      </c>
      <c r="G3950" t="s">
        <v>14</v>
      </c>
      <c r="H3950" s="6">
        <v>7.8719999999999999</v>
      </c>
      <c r="I3950">
        <v>3</v>
      </c>
      <c r="J3950">
        <v>0.2</v>
      </c>
      <c r="K3950" s="6">
        <v>0.88560000000000005</v>
      </c>
      <c r="L3950">
        <f>YEAR(Table1[[#This Row],[Ship Date]])</f>
        <v>2014</v>
      </c>
      <c r="M3950" t="str">
        <f>TEXT(Table1[[#This Row],[Ship Date]],"mmm")</f>
        <v>Nov</v>
      </c>
      <c r="N3950">
        <f>ROUNDUP(MONTH(Table1[[#This Row],[Ship Date]])/3,0)</f>
        <v>4</v>
      </c>
    </row>
    <row r="3951" spans="1:14" x14ac:dyDescent="0.3">
      <c r="A3951">
        <v>3967</v>
      </c>
      <c r="B3951" t="s">
        <v>4304</v>
      </c>
      <c r="C3951" t="s">
        <v>1726</v>
      </c>
      <c r="D3951" t="s">
        <v>1378</v>
      </c>
      <c r="E3951" s="1">
        <v>42461</v>
      </c>
      <c r="F3951" s="1">
        <v>42466</v>
      </c>
      <c r="G3951" t="s">
        <v>22</v>
      </c>
      <c r="H3951" s="6">
        <v>88.04</v>
      </c>
      <c r="I3951">
        <v>4</v>
      </c>
      <c r="J3951">
        <v>0</v>
      </c>
      <c r="K3951" s="6">
        <v>22.8904</v>
      </c>
      <c r="L3951">
        <f>YEAR(Table1[[#This Row],[Ship Date]])</f>
        <v>2016</v>
      </c>
      <c r="M3951" t="str">
        <f>TEXT(Table1[[#This Row],[Ship Date]],"mmm")</f>
        <v>Apr</v>
      </c>
      <c r="N3951">
        <f>ROUNDUP(MONTH(Table1[[#This Row],[Ship Date]])/3,0)</f>
        <v>2</v>
      </c>
    </row>
    <row r="3952" spans="1:14" x14ac:dyDescent="0.3">
      <c r="A3952">
        <v>3968</v>
      </c>
      <c r="B3952" t="s">
        <v>4305</v>
      </c>
      <c r="C3952" t="s">
        <v>1134</v>
      </c>
      <c r="D3952" t="s">
        <v>1261</v>
      </c>
      <c r="E3952" s="1">
        <v>42510</v>
      </c>
      <c r="F3952" s="1">
        <v>42513</v>
      </c>
      <c r="G3952" t="s">
        <v>82</v>
      </c>
      <c r="H3952" s="6">
        <v>40.634999999999998</v>
      </c>
      <c r="I3952">
        <v>7</v>
      </c>
      <c r="J3952">
        <v>0.7</v>
      </c>
      <c r="K3952" s="6">
        <v>-32.508000000000003</v>
      </c>
      <c r="L3952">
        <f>YEAR(Table1[[#This Row],[Ship Date]])</f>
        <v>2016</v>
      </c>
      <c r="M3952" t="str">
        <f>TEXT(Table1[[#This Row],[Ship Date]],"mmm")</f>
        <v>May</v>
      </c>
      <c r="N3952">
        <f>ROUNDUP(MONTH(Table1[[#This Row],[Ship Date]])/3,0)</f>
        <v>2</v>
      </c>
    </row>
    <row r="3953" spans="1:14" x14ac:dyDescent="0.3">
      <c r="A3953">
        <v>3969</v>
      </c>
      <c r="B3953" t="s">
        <v>4306</v>
      </c>
      <c r="C3953" t="s">
        <v>4216</v>
      </c>
      <c r="D3953" t="s">
        <v>365</v>
      </c>
      <c r="E3953" s="1">
        <v>42156</v>
      </c>
      <c r="F3953" s="1">
        <v>42160</v>
      </c>
      <c r="G3953" t="s">
        <v>22</v>
      </c>
      <c r="H3953" s="6">
        <v>5.7279999999999998</v>
      </c>
      <c r="I3953">
        <v>8</v>
      </c>
      <c r="J3953">
        <v>0.8</v>
      </c>
      <c r="K3953" s="6">
        <v>-9.1647999999999996</v>
      </c>
      <c r="L3953">
        <f>YEAR(Table1[[#This Row],[Ship Date]])</f>
        <v>2015</v>
      </c>
      <c r="M3953" t="str">
        <f>TEXT(Table1[[#This Row],[Ship Date]],"mmm")</f>
        <v>Jun</v>
      </c>
      <c r="N3953">
        <f>ROUNDUP(MONTH(Table1[[#This Row],[Ship Date]])/3,0)</f>
        <v>2</v>
      </c>
    </row>
    <row r="3954" spans="1:14" x14ac:dyDescent="0.3">
      <c r="A3954">
        <v>3970</v>
      </c>
      <c r="B3954" t="s">
        <v>4306</v>
      </c>
      <c r="C3954" t="s">
        <v>4216</v>
      </c>
      <c r="D3954" t="s">
        <v>4307</v>
      </c>
      <c r="E3954" s="1">
        <v>42156</v>
      </c>
      <c r="F3954" s="1">
        <v>42160</v>
      </c>
      <c r="G3954" t="s">
        <v>22</v>
      </c>
      <c r="H3954" s="6">
        <v>42.24</v>
      </c>
      <c r="I3954">
        <v>10</v>
      </c>
      <c r="J3954">
        <v>0.2</v>
      </c>
      <c r="K3954" s="6">
        <v>13.2</v>
      </c>
      <c r="L3954">
        <f>YEAR(Table1[[#This Row],[Ship Date]])</f>
        <v>2015</v>
      </c>
      <c r="M3954" t="str">
        <f>TEXT(Table1[[#This Row],[Ship Date]],"mmm")</f>
        <v>Jun</v>
      </c>
      <c r="N3954">
        <f>ROUNDUP(MONTH(Table1[[#This Row],[Ship Date]])/3,0)</f>
        <v>2</v>
      </c>
    </row>
    <row r="3955" spans="1:14" x14ac:dyDescent="0.3">
      <c r="A3955">
        <v>3971</v>
      </c>
      <c r="B3955" t="s">
        <v>4308</v>
      </c>
      <c r="C3955" t="s">
        <v>4309</v>
      </c>
      <c r="D3955" t="s">
        <v>3205</v>
      </c>
      <c r="E3955" s="1">
        <v>41965</v>
      </c>
      <c r="F3955" s="1">
        <v>41969</v>
      </c>
      <c r="G3955" t="s">
        <v>22</v>
      </c>
      <c r="H3955" s="6">
        <v>53.82</v>
      </c>
      <c r="I3955">
        <v>9</v>
      </c>
      <c r="J3955">
        <v>0</v>
      </c>
      <c r="K3955" s="6">
        <v>24.219000000000001</v>
      </c>
      <c r="L3955">
        <f>YEAR(Table1[[#This Row],[Ship Date]])</f>
        <v>2014</v>
      </c>
      <c r="M3955" t="str">
        <f>TEXT(Table1[[#This Row],[Ship Date]],"mmm")</f>
        <v>Nov</v>
      </c>
      <c r="N3955">
        <f>ROUNDUP(MONTH(Table1[[#This Row],[Ship Date]])/3,0)</f>
        <v>4</v>
      </c>
    </row>
    <row r="3956" spans="1:14" x14ac:dyDescent="0.3">
      <c r="A3956">
        <v>3972</v>
      </c>
      <c r="B3956" t="s">
        <v>4310</v>
      </c>
      <c r="C3956" t="s">
        <v>1749</v>
      </c>
      <c r="D3956" t="s">
        <v>3766</v>
      </c>
      <c r="E3956" s="1">
        <v>42057</v>
      </c>
      <c r="F3956" s="1">
        <v>42059</v>
      </c>
      <c r="G3956" t="s">
        <v>14</v>
      </c>
      <c r="H3956" s="6">
        <v>79.36</v>
      </c>
      <c r="I3956">
        <v>4</v>
      </c>
      <c r="J3956">
        <v>0</v>
      </c>
      <c r="K3956" s="6">
        <v>20.633600000000001</v>
      </c>
      <c r="L3956">
        <f>YEAR(Table1[[#This Row],[Ship Date]])</f>
        <v>2015</v>
      </c>
      <c r="M3956" t="str">
        <f>TEXT(Table1[[#This Row],[Ship Date]],"mmm")</f>
        <v>Feb</v>
      </c>
      <c r="N3956">
        <f>ROUNDUP(MONTH(Table1[[#This Row],[Ship Date]])/3,0)</f>
        <v>1</v>
      </c>
    </row>
    <row r="3957" spans="1:14" x14ac:dyDescent="0.3">
      <c r="A3957">
        <v>3973</v>
      </c>
      <c r="B3957" t="s">
        <v>4311</v>
      </c>
      <c r="C3957" t="s">
        <v>219</v>
      </c>
      <c r="D3957" t="s">
        <v>2041</v>
      </c>
      <c r="E3957" s="1">
        <v>42458</v>
      </c>
      <c r="F3957" s="1">
        <v>42462</v>
      </c>
      <c r="G3957" t="s">
        <v>22</v>
      </c>
      <c r="H3957" s="6">
        <v>13.48</v>
      </c>
      <c r="I3957">
        <v>2</v>
      </c>
      <c r="J3957">
        <v>0</v>
      </c>
      <c r="K3957" s="6">
        <v>6.74</v>
      </c>
      <c r="L3957">
        <f>YEAR(Table1[[#This Row],[Ship Date]])</f>
        <v>2016</v>
      </c>
      <c r="M3957" t="str">
        <f>TEXT(Table1[[#This Row],[Ship Date]],"mmm")</f>
        <v>Apr</v>
      </c>
      <c r="N3957">
        <f>ROUNDUP(MONTH(Table1[[#This Row],[Ship Date]])/3,0)</f>
        <v>2</v>
      </c>
    </row>
    <row r="3958" spans="1:14" x14ac:dyDescent="0.3">
      <c r="A3958">
        <v>3974</v>
      </c>
      <c r="B3958" t="s">
        <v>4311</v>
      </c>
      <c r="C3958" t="s">
        <v>219</v>
      </c>
      <c r="D3958" t="s">
        <v>2127</v>
      </c>
      <c r="E3958" s="1">
        <v>42458</v>
      </c>
      <c r="F3958" s="1">
        <v>42462</v>
      </c>
      <c r="G3958" t="s">
        <v>22</v>
      </c>
      <c r="H3958" s="6">
        <v>29.8</v>
      </c>
      <c r="I3958">
        <v>5</v>
      </c>
      <c r="J3958">
        <v>0.2</v>
      </c>
      <c r="K3958" s="6">
        <v>9.3125</v>
      </c>
      <c r="L3958">
        <f>YEAR(Table1[[#This Row],[Ship Date]])</f>
        <v>2016</v>
      </c>
      <c r="M3958" t="str">
        <f>TEXT(Table1[[#This Row],[Ship Date]],"mmm")</f>
        <v>Apr</v>
      </c>
      <c r="N3958">
        <f>ROUNDUP(MONTH(Table1[[#This Row],[Ship Date]])/3,0)</f>
        <v>2</v>
      </c>
    </row>
    <row r="3959" spans="1:14" x14ac:dyDescent="0.3">
      <c r="A3959">
        <v>3975</v>
      </c>
      <c r="B3959" t="s">
        <v>4311</v>
      </c>
      <c r="C3959" t="s">
        <v>219</v>
      </c>
      <c r="D3959" t="s">
        <v>71</v>
      </c>
      <c r="E3959" s="1">
        <v>42458</v>
      </c>
      <c r="F3959" s="1">
        <v>42462</v>
      </c>
      <c r="G3959" t="s">
        <v>22</v>
      </c>
      <c r="H3959" s="6">
        <v>414</v>
      </c>
      <c r="I3959">
        <v>8</v>
      </c>
      <c r="J3959">
        <v>0</v>
      </c>
      <c r="K3959" s="6">
        <v>124.2</v>
      </c>
      <c r="L3959">
        <f>YEAR(Table1[[#This Row],[Ship Date]])</f>
        <v>2016</v>
      </c>
      <c r="M3959" t="str">
        <f>TEXT(Table1[[#This Row],[Ship Date]],"mmm")</f>
        <v>Apr</v>
      </c>
      <c r="N3959">
        <f>ROUNDUP(MONTH(Table1[[#This Row],[Ship Date]])/3,0)</f>
        <v>2</v>
      </c>
    </row>
    <row r="3960" spans="1:14" x14ac:dyDescent="0.3">
      <c r="A3960">
        <v>3976</v>
      </c>
      <c r="B3960" t="s">
        <v>4311</v>
      </c>
      <c r="C3960" t="s">
        <v>219</v>
      </c>
      <c r="D3960" t="s">
        <v>1648</v>
      </c>
      <c r="E3960" s="1">
        <v>42458</v>
      </c>
      <c r="F3960" s="1">
        <v>42462</v>
      </c>
      <c r="G3960" t="s">
        <v>22</v>
      </c>
      <c r="H3960" s="6">
        <v>41.328000000000003</v>
      </c>
      <c r="I3960">
        <v>7</v>
      </c>
      <c r="J3960">
        <v>0.2</v>
      </c>
      <c r="K3960" s="6">
        <v>14.981400000000001</v>
      </c>
      <c r="L3960">
        <f>YEAR(Table1[[#This Row],[Ship Date]])</f>
        <v>2016</v>
      </c>
      <c r="M3960" t="str">
        <f>TEXT(Table1[[#This Row],[Ship Date]],"mmm")</f>
        <v>Apr</v>
      </c>
      <c r="N3960">
        <f>ROUNDUP(MONTH(Table1[[#This Row],[Ship Date]])/3,0)</f>
        <v>2</v>
      </c>
    </row>
    <row r="3961" spans="1:14" x14ac:dyDescent="0.3">
      <c r="A3961">
        <v>3977</v>
      </c>
      <c r="B3961" t="s">
        <v>4312</v>
      </c>
      <c r="C3961" t="s">
        <v>2431</v>
      </c>
      <c r="D3961" t="s">
        <v>4313</v>
      </c>
      <c r="E3961" s="1">
        <v>42665</v>
      </c>
      <c r="F3961" s="1">
        <v>42667</v>
      </c>
      <c r="G3961" t="s">
        <v>82</v>
      </c>
      <c r="H3961" s="6">
        <v>39.92</v>
      </c>
      <c r="I3961">
        <v>4</v>
      </c>
      <c r="J3961">
        <v>0</v>
      </c>
      <c r="K3961" s="6">
        <v>11.1776</v>
      </c>
      <c r="L3961">
        <f>YEAR(Table1[[#This Row],[Ship Date]])</f>
        <v>2016</v>
      </c>
      <c r="M3961" t="str">
        <f>TEXT(Table1[[#This Row],[Ship Date]],"mmm")</f>
        <v>Oct</v>
      </c>
      <c r="N3961">
        <f>ROUNDUP(MONTH(Table1[[#This Row],[Ship Date]])/3,0)</f>
        <v>4</v>
      </c>
    </row>
    <row r="3962" spans="1:14" x14ac:dyDescent="0.3">
      <c r="A3962">
        <v>3978</v>
      </c>
      <c r="B3962" t="s">
        <v>4314</v>
      </c>
      <c r="C3962" t="s">
        <v>2014</v>
      </c>
      <c r="D3962" t="s">
        <v>268</v>
      </c>
      <c r="E3962" s="1">
        <v>43010</v>
      </c>
      <c r="F3962" s="1">
        <v>43015</v>
      </c>
      <c r="G3962" t="s">
        <v>22</v>
      </c>
      <c r="H3962" s="6">
        <v>8.94</v>
      </c>
      <c r="I3962">
        <v>3</v>
      </c>
      <c r="J3962">
        <v>0</v>
      </c>
      <c r="K3962" s="6">
        <v>4.1124000000000001</v>
      </c>
      <c r="L3962">
        <f>YEAR(Table1[[#This Row],[Ship Date]])</f>
        <v>2017</v>
      </c>
      <c r="M3962" t="str">
        <f>TEXT(Table1[[#This Row],[Ship Date]],"mmm")</f>
        <v>Oct</v>
      </c>
      <c r="N3962">
        <f>ROUNDUP(MONTH(Table1[[#This Row],[Ship Date]])/3,0)</f>
        <v>4</v>
      </c>
    </row>
    <row r="3963" spans="1:14" x14ac:dyDescent="0.3">
      <c r="A3963">
        <v>3979</v>
      </c>
      <c r="B3963" t="s">
        <v>4314</v>
      </c>
      <c r="C3963" t="s">
        <v>2014</v>
      </c>
      <c r="D3963" t="s">
        <v>1032</v>
      </c>
      <c r="E3963" s="1">
        <v>43010</v>
      </c>
      <c r="F3963" s="1">
        <v>43015</v>
      </c>
      <c r="G3963" t="s">
        <v>22</v>
      </c>
      <c r="H3963" s="6">
        <v>84.784000000000006</v>
      </c>
      <c r="I3963">
        <v>2</v>
      </c>
      <c r="J3963">
        <v>0.2</v>
      </c>
      <c r="K3963" s="6">
        <v>-20.136199999999999</v>
      </c>
      <c r="L3963">
        <f>YEAR(Table1[[#This Row],[Ship Date]])</f>
        <v>2017</v>
      </c>
      <c r="M3963" t="str">
        <f>TEXT(Table1[[#This Row],[Ship Date]],"mmm")</f>
        <v>Oct</v>
      </c>
      <c r="N3963">
        <f>ROUNDUP(MONTH(Table1[[#This Row],[Ship Date]])/3,0)</f>
        <v>4</v>
      </c>
    </row>
    <row r="3964" spans="1:14" x14ac:dyDescent="0.3">
      <c r="A3964">
        <v>3980</v>
      </c>
      <c r="B3964" t="s">
        <v>4315</v>
      </c>
      <c r="C3964" t="s">
        <v>1141</v>
      </c>
      <c r="D3964" t="s">
        <v>2094</v>
      </c>
      <c r="E3964" s="1">
        <v>41996</v>
      </c>
      <c r="F3964" s="1">
        <v>42000</v>
      </c>
      <c r="G3964" t="s">
        <v>22</v>
      </c>
      <c r="H3964" s="6">
        <v>53.316000000000003</v>
      </c>
      <c r="I3964">
        <v>2</v>
      </c>
      <c r="J3964">
        <v>0.4</v>
      </c>
      <c r="K3964" s="6">
        <v>-19.549199999999999</v>
      </c>
      <c r="L3964">
        <f>YEAR(Table1[[#This Row],[Ship Date]])</f>
        <v>2014</v>
      </c>
      <c r="M3964" t="str">
        <f>TEXT(Table1[[#This Row],[Ship Date]],"mmm")</f>
        <v>Dec</v>
      </c>
      <c r="N3964">
        <f>ROUNDUP(MONTH(Table1[[#This Row],[Ship Date]])/3,0)</f>
        <v>4</v>
      </c>
    </row>
    <row r="3965" spans="1:14" x14ac:dyDescent="0.3">
      <c r="A3965">
        <v>3981</v>
      </c>
      <c r="B3965" t="s">
        <v>4315</v>
      </c>
      <c r="C3965" t="s">
        <v>1141</v>
      </c>
      <c r="D3965" t="s">
        <v>1120</v>
      </c>
      <c r="E3965" s="1">
        <v>41996</v>
      </c>
      <c r="F3965" s="1">
        <v>42000</v>
      </c>
      <c r="G3965" t="s">
        <v>22</v>
      </c>
      <c r="H3965" s="6">
        <v>56.52</v>
      </c>
      <c r="I3965">
        <v>3</v>
      </c>
      <c r="J3965">
        <v>0</v>
      </c>
      <c r="K3965" s="6">
        <v>15.8256</v>
      </c>
      <c r="L3965">
        <f>YEAR(Table1[[#This Row],[Ship Date]])</f>
        <v>2014</v>
      </c>
      <c r="M3965" t="str">
        <f>TEXT(Table1[[#This Row],[Ship Date]],"mmm")</f>
        <v>Dec</v>
      </c>
      <c r="N3965">
        <f>ROUNDUP(MONTH(Table1[[#This Row],[Ship Date]])/3,0)</f>
        <v>4</v>
      </c>
    </row>
    <row r="3966" spans="1:14" x14ac:dyDescent="0.3">
      <c r="A3966">
        <v>3982</v>
      </c>
      <c r="B3966" t="s">
        <v>4316</v>
      </c>
      <c r="C3966" t="s">
        <v>2248</v>
      </c>
      <c r="D3966" t="s">
        <v>1146</v>
      </c>
      <c r="E3966" s="1">
        <v>43084</v>
      </c>
      <c r="F3966" s="1">
        <v>43089</v>
      </c>
      <c r="G3966" t="s">
        <v>22</v>
      </c>
      <c r="H3966" s="6">
        <v>22.77</v>
      </c>
      <c r="I3966">
        <v>3</v>
      </c>
      <c r="J3966">
        <v>0</v>
      </c>
      <c r="K3966" s="6">
        <v>9.7911000000000001</v>
      </c>
      <c r="L3966">
        <f>YEAR(Table1[[#This Row],[Ship Date]])</f>
        <v>2017</v>
      </c>
      <c r="M3966" t="str">
        <f>TEXT(Table1[[#This Row],[Ship Date]],"mmm")</f>
        <v>Dec</v>
      </c>
      <c r="N3966">
        <f>ROUNDUP(MONTH(Table1[[#This Row],[Ship Date]])/3,0)</f>
        <v>4</v>
      </c>
    </row>
    <row r="3967" spans="1:14" x14ac:dyDescent="0.3">
      <c r="A3967">
        <v>3983</v>
      </c>
      <c r="B3967" t="s">
        <v>4317</v>
      </c>
      <c r="C3967" t="s">
        <v>3531</v>
      </c>
      <c r="D3967" t="s">
        <v>115</v>
      </c>
      <c r="E3967" s="1">
        <v>42558</v>
      </c>
      <c r="F3967" s="1">
        <v>42560</v>
      </c>
      <c r="G3967" t="s">
        <v>14</v>
      </c>
      <c r="H3967" s="6">
        <v>287.96800000000002</v>
      </c>
      <c r="I3967">
        <v>4</v>
      </c>
      <c r="J3967">
        <v>0.2</v>
      </c>
      <c r="K3967" s="6">
        <v>-3.5996000000000001</v>
      </c>
      <c r="L3967">
        <f>YEAR(Table1[[#This Row],[Ship Date]])</f>
        <v>2016</v>
      </c>
      <c r="M3967" t="str">
        <f>TEXT(Table1[[#This Row],[Ship Date]],"mmm")</f>
        <v>Jul</v>
      </c>
      <c r="N3967">
        <f>ROUNDUP(MONTH(Table1[[#This Row],[Ship Date]])/3,0)</f>
        <v>3</v>
      </c>
    </row>
    <row r="3968" spans="1:14" x14ac:dyDescent="0.3">
      <c r="A3968">
        <v>3984</v>
      </c>
      <c r="B3968" t="s">
        <v>4317</v>
      </c>
      <c r="C3968" t="s">
        <v>3531</v>
      </c>
      <c r="D3968" t="s">
        <v>3017</v>
      </c>
      <c r="E3968" s="1">
        <v>42558</v>
      </c>
      <c r="F3968" s="1">
        <v>42560</v>
      </c>
      <c r="G3968" t="s">
        <v>14</v>
      </c>
      <c r="H3968" s="6">
        <v>2799.96</v>
      </c>
      <c r="I3968">
        <v>5</v>
      </c>
      <c r="J3968">
        <v>0.2</v>
      </c>
      <c r="K3968" s="6">
        <v>944.98649999999998</v>
      </c>
      <c r="L3968">
        <f>YEAR(Table1[[#This Row],[Ship Date]])</f>
        <v>2016</v>
      </c>
      <c r="M3968" t="str">
        <f>TEXT(Table1[[#This Row],[Ship Date]],"mmm")</f>
        <v>Jul</v>
      </c>
      <c r="N3968">
        <f>ROUNDUP(MONTH(Table1[[#This Row],[Ship Date]])/3,0)</f>
        <v>3</v>
      </c>
    </row>
    <row r="3969" spans="1:14" x14ac:dyDescent="0.3">
      <c r="A3969">
        <v>3985</v>
      </c>
      <c r="B3969" t="s">
        <v>4317</v>
      </c>
      <c r="C3969" t="s">
        <v>3531</v>
      </c>
      <c r="D3969" t="s">
        <v>3501</v>
      </c>
      <c r="E3969" s="1">
        <v>42558</v>
      </c>
      <c r="F3969" s="1">
        <v>42560</v>
      </c>
      <c r="G3969" t="s">
        <v>14</v>
      </c>
      <c r="H3969" s="6">
        <v>48.94</v>
      </c>
      <c r="I3969">
        <v>1</v>
      </c>
      <c r="J3969">
        <v>0</v>
      </c>
      <c r="K3969" s="6">
        <v>24.47</v>
      </c>
      <c r="L3969">
        <f>YEAR(Table1[[#This Row],[Ship Date]])</f>
        <v>2016</v>
      </c>
      <c r="M3969" t="str">
        <f>TEXT(Table1[[#This Row],[Ship Date]],"mmm")</f>
        <v>Jul</v>
      </c>
      <c r="N3969">
        <f>ROUNDUP(MONTH(Table1[[#This Row],[Ship Date]])/3,0)</f>
        <v>3</v>
      </c>
    </row>
    <row r="3970" spans="1:14" x14ac:dyDescent="0.3">
      <c r="A3970">
        <v>3986</v>
      </c>
      <c r="B3970" t="s">
        <v>4318</v>
      </c>
      <c r="C3970" t="s">
        <v>1518</v>
      </c>
      <c r="D3970" t="s">
        <v>1493</v>
      </c>
      <c r="E3970" s="1">
        <v>42477</v>
      </c>
      <c r="F3970" s="1">
        <v>42481</v>
      </c>
      <c r="G3970" t="s">
        <v>22</v>
      </c>
      <c r="H3970" s="6">
        <v>257.49900000000002</v>
      </c>
      <c r="I3970">
        <v>3</v>
      </c>
      <c r="J3970">
        <v>0.15</v>
      </c>
      <c r="K3970" s="6">
        <v>24.235199999999999</v>
      </c>
      <c r="L3970">
        <f>YEAR(Table1[[#This Row],[Ship Date]])</f>
        <v>2016</v>
      </c>
      <c r="M3970" t="str">
        <f>TEXT(Table1[[#This Row],[Ship Date]],"mmm")</f>
        <v>Apr</v>
      </c>
      <c r="N3970">
        <f>ROUNDUP(MONTH(Table1[[#This Row],[Ship Date]])/3,0)</f>
        <v>2</v>
      </c>
    </row>
    <row r="3971" spans="1:14" x14ac:dyDescent="0.3">
      <c r="A3971">
        <v>3987</v>
      </c>
      <c r="B3971" t="s">
        <v>4319</v>
      </c>
      <c r="C3971" t="s">
        <v>2907</v>
      </c>
      <c r="D3971" t="s">
        <v>980</v>
      </c>
      <c r="E3971" s="1">
        <v>42833</v>
      </c>
      <c r="F3971" s="1">
        <v>42839</v>
      </c>
      <c r="G3971" t="s">
        <v>22</v>
      </c>
      <c r="H3971" s="6">
        <v>2591.56</v>
      </c>
      <c r="I3971">
        <v>4</v>
      </c>
      <c r="J3971">
        <v>0</v>
      </c>
      <c r="K3971" s="6">
        <v>621.97439999999995</v>
      </c>
      <c r="L3971">
        <f>YEAR(Table1[[#This Row],[Ship Date]])</f>
        <v>2017</v>
      </c>
      <c r="M3971" t="str">
        <f>TEXT(Table1[[#This Row],[Ship Date]],"mmm")</f>
        <v>Apr</v>
      </c>
      <c r="N3971">
        <f>ROUNDUP(MONTH(Table1[[#This Row],[Ship Date]])/3,0)</f>
        <v>2</v>
      </c>
    </row>
    <row r="3972" spans="1:14" x14ac:dyDescent="0.3">
      <c r="A3972">
        <v>3988</v>
      </c>
      <c r="B3972" t="s">
        <v>4319</v>
      </c>
      <c r="C3972" t="s">
        <v>2907</v>
      </c>
      <c r="D3972" t="s">
        <v>4320</v>
      </c>
      <c r="E3972" s="1">
        <v>42833</v>
      </c>
      <c r="F3972" s="1">
        <v>42839</v>
      </c>
      <c r="G3972" t="s">
        <v>22</v>
      </c>
      <c r="H3972" s="6">
        <v>41.95</v>
      </c>
      <c r="I3972">
        <v>5</v>
      </c>
      <c r="J3972">
        <v>0</v>
      </c>
      <c r="K3972" s="6">
        <v>10.487500000000001</v>
      </c>
      <c r="L3972">
        <f>YEAR(Table1[[#This Row],[Ship Date]])</f>
        <v>2017</v>
      </c>
      <c r="M3972" t="str">
        <f>TEXT(Table1[[#This Row],[Ship Date]],"mmm")</f>
        <v>Apr</v>
      </c>
      <c r="N3972">
        <f>ROUNDUP(MONTH(Table1[[#This Row],[Ship Date]])/3,0)</f>
        <v>2</v>
      </c>
    </row>
    <row r="3973" spans="1:14" x14ac:dyDescent="0.3">
      <c r="A3973">
        <v>3989</v>
      </c>
      <c r="B3973" t="s">
        <v>4321</v>
      </c>
      <c r="C3973" t="s">
        <v>4322</v>
      </c>
      <c r="D3973" t="s">
        <v>4323</v>
      </c>
      <c r="E3973" s="1">
        <v>42477</v>
      </c>
      <c r="F3973" s="1">
        <v>42482</v>
      </c>
      <c r="G3973" t="s">
        <v>22</v>
      </c>
      <c r="H3973" s="6">
        <v>79.12</v>
      </c>
      <c r="I3973">
        <v>5</v>
      </c>
      <c r="J3973">
        <v>0.2</v>
      </c>
      <c r="K3973" s="6">
        <v>13.846</v>
      </c>
      <c r="L3973">
        <f>YEAR(Table1[[#This Row],[Ship Date]])</f>
        <v>2016</v>
      </c>
      <c r="M3973" t="str">
        <f>TEXT(Table1[[#This Row],[Ship Date]],"mmm")</f>
        <v>Apr</v>
      </c>
      <c r="N3973">
        <f>ROUNDUP(MONTH(Table1[[#This Row],[Ship Date]])/3,0)</f>
        <v>2</v>
      </c>
    </row>
    <row r="3974" spans="1:14" x14ac:dyDescent="0.3">
      <c r="A3974">
        <v>3990</v>
      </c>
      <c r="B3974" t="s">
        <v>4324</v>
      </c>
      <c r="C3974" t="s">
        <v>2233</v>
      </c>
      <c r="D3974" t="s">
        <v>1579</v>
      </c>
      <c r="E3974" s="1">
        <v>41968</v>
      </c>
      <c r="F3974" s="1">
        <v>41970</v>
      </c>
      <c r="G3974" t="s">
        <v>14</v>
      </c>
      <c r="H3974" s="6">
        <v>52.96</v>
      </c>
      <c r="I3974">
        <v>2</v>
      </c>
      <c r="J3974">
        <v>0</v>
      </c>
      <c r="K3974" s="6">
        <v>20.1248</v>
      </c>
      <c r="L3974">
        <f>YEAR(Table1[[#This Row],[Ship Date]])</f>
        <v>2014</v>
      </c>
      <c r="M3974" t="str">
        <f>TEXT(Table1[[#This Row],[Ship Date]],"mmm")</f>
        <v>Nov</v>
      </c>
      <c r="N3974">
        <f>ROUNDUP(MONTH(Table1[[#This Row],[Ship Date]])/3,0)</f>
        <v>4</v>
      </c>
    </row>
    <row r="3975" spans="1:14" x14ac:dyDescent="0.3">
      <c r="A3975">
        <v>3991</v>
      </c>
      <c r="B3975" t="s">
        <v>4325</v>
      </c>
      <c r="C3975" t="s">
        <v>2206</v>
      </c>
      <c r="D3975" t="s">
        <v>3424</v>
      </c>
      <c r="E3975" s="1">
        <v>41946</v>
      </c>
      <c r="F3975" s="1">
        <v>41951</v>
      </c>
      <c r="G3975" t="s">
        <v>22</v>
      </c>
      <c r="H3975" s="6">
        <v>286.34399999999999</v>
      </c>
      <c r="I3975">
        <v>3</v>
      </c>
      <c r="J3975">
        <v>0.2</v>
      </c>
      <c r="K3975" s="6">
        <v>-64.427400000000006</v>
      </c>
      <c r="L3975">
        <f>YEAR(Table1[[#This Row],[Ship Date]])</f>
        <v>2014</v>
      </c>
      <c r="M3975" t="str">
        <f>TEXT(Table1[[#This Row],[Ship Date]],"mmm")</f>
        <v>Nov</v>
      </c>
      <c r="N3975">
        <f>ROUNDUP(MONTH(Table1[[#This Row],[Ship Date]])/3,0)</f>
        <v>4</v>
      </c>
    </row>
    <row r="3976" spans="1:14" x14ac:dyDescent="0.3">
      <c r="A3976">
        <v>3992</v>
      </c>
      <c r="B3976" t="s">
        <v>4326</v>
      </c>
      <c r="C3976" t="s">
        <v>450</v>
      </c>
      <c r="D3976" t="s">
        <v>1579</v>
      </c>
      <c r="E3976" s="1">
        <v>42125</v>
      </c>
      <c r="F3976" s="1">
        <v>42129</v>
      </c>
      <c r="G3976" t="s">
        <v>22</v>
      </c>
      <c r="H3976" s="6">
        <v>63.552</v>
      </c>
      <c r="I3976">
        <v>3</v>
      </c>
      <c r="J3976">
        <v>0.2</v>
      </c>
      <c r="K3976" s="6">
        <v>14.299200000000001</v>
      </c>
      <c r="L3976">
        <f>YEAR(Table1[[#This Row],[Ship Date]])</f>
        <v>2015</v>
      </c>
      <c r="M3976" t="str">
        <f>TEXT(Table1[[#This Row],[Ship Date]],"mmm")</f>
        <v>May</v>
      </c>
      <c r="N3976">
        <f>ROUNDUP(MONTH(Table1[[#This Row],[Ship Date]])/3,0)</f>
        <v>2</v>
      </c>
    </row>
    <row r="3977" spans="1:14" x14ac:dyDescent="0.3">
      <c r="A3977">
        <v>3993</v>
      </c>
      <c r="B3977" t="s">
        <v>4326</v>
      </c>
      <c r="C3977" t="s">
        <v>450</v>
      </c>
      <c r="D3977" t="s">
        <v>1254</v>
      </c>
      <c r="E3977" s="1">
        <v>42125</v>
      </c>
      <c r="F3977" s="1">
        <v>42129</v>
      </c>
      <c r="G3977" t="s">
        <v>22</v>
      </c>
      <c r="H3977" s="6">
        <v>41.375999999999998</v>
      </c>
      <c r="I3977">
        <v>3</v>
      </c>
      <c r="J3977">
        <v>0.2</v>
      </c>
      <c r="K3977" s="6">
        <v>4.6547999999999998</v>
      </c>
      <c r="L3977">
        <f>YEAR(Table1[[#This Row],[Ship Date]])</f>
        <v>2015</v>
      </c>
      <c r="M3977" t="str">
        <f>TEXT(Table1[[#This Row],[Ship Date]],"mmm")</f>
        <v>May</v>
      </c>
      <c r="N3977">
        <f>ROUNDUP(MONTH(Table1[[#This Row],[Ship Date]])/3,0)</f>
        <v>2</v>
      </c>
    </row>
    <row r="3978" spans="1:14" x14ac:dyDescent="0.3">
      <c r="A3978">
        <v>3994</v>
      </c>
      <c r="B3978" t="s">
        <v>4326</v>
      </c>
      <c r="C3978" t="s">
        <v>450</v>
      </c>
      <c r="D3978" t="s">
        <v>1945</v>
      </c>
      <c r="E3978" s="1">
        <v>42125</v>
      </c>
      <c r="F3978" s="1">
        <v>42129</v>
      </c>
      <c r="G3978" t="s">
        <v>22</v>
      </c>
      <c r="H3978" s="6">
        <v>172.70400000000001</v>
      </c>
      <c r="I3978">
        <v>6</v>
      </c>
      <c r="J3978">
        <v>0.2</v>
      </c>
      <c r="K3978" s="6">
        <v>10.794</v>
      </c>
      <c r="L3978">
        <f>YEAR(Table1[[#This Row],[Ship Date]])</f>
        <v>2015</v>
      </c>
      <c r="M3978" t="str">
        <f>TEXT(Table1[[#This Row],[Ship Date]],"mmm")</f>
        <v>May</v>
      </c>
      <c r="N3978">
        <f>ROUNDUP(MONTH(Table1[[#This Row],[Ship Date]])/3,0)</f>
        <v>2</v>
      </c>
    </row>
    <row r="3979" spans="1:14" x14ac:dyDescent="0.3">
      <c r="A3979">
        <v>3995</v>
      </c>
      <c r="B3979" t="s">
        <v>4327</v>
      </c>
      <c r="C3979" t="s">
        <v>4328</v>
      </c>
      <c r="D3979" t="s">
        <v>3898</v>
      </c>
      <c r="E3979" s="1">
        <v>42071</v>
      </c>
      <c r="F3979" s="1">
        <v>42075</v>
      </c>
      <c r="G3979" t="s">
        <v>22</v>
      </c>
      <c r="H3979" s="6">
        <v>512.94000000000005</v>
      </c>
      <c r="I3979">
        <v>3</v>
      </c>
      <c r="J3979">
        <v>0</v>
      </c>
      <c r="K3979" s="6">
        <v>97.458600000000004</v>
      </c>
      <c r="L3979">
        <f>YEAR(Table1[[#This Row],[Ship Date]])</f>
        <v>2015</v>
      </c>
      <c r="M3979" t="str">
        <f>TEXT(Table1[[#This Row],[Ship Date]],"mmm")</f>
        <v>Mar</v>
      </c>
      <c r="N3979">
        <f>ROUNDUP(MONTH(Table1[[#This Row],[Ship Date]])/3,0)</f>
        <v>1</v>
      </c>
    </row>
    <row r="3980" spans="1:14" x14ac:dyDescent="0.3">
      <c r="A3980">
        <v>3996</v>
      </c>
      <c r="B3980" t="s">
        <v>4327</v>
      </c>
      <c r="C3980" t="s">
        <v>4328</v>
      </c>
      <c r="D3980" t="s">
        <v>2922</v>
      </c>
      <c r="E3980" s="1">
        <v>42071</v>
      </c>
      <c r="F3980" s="1">
        <v>42075</v>
      </c>
      <c r="G3980" t="s">
        <v>22</v>
      </c>
      <c r="H3980" s="6">
        <v>860.93</v>
      </c>
      <c r="I3980">
        <v>7</v>
      </c>
      <c r="J3980">
        <v>0</v>
      </c>
      <c r="K3980" s="6">
        <v>189.40459999999999</v>
      </c>
      <c r="L3980">
        <f>YEAR(Table1[[#This Row],[Ship Date]])</f>
        <v>2015</v>
      </c>
      <c r="M3980" t="str">
        <f>TEXT(Table1[[#This Row],[Ship Date]],"mmm")</f>
        <v>Mar</v>
      </c>
      <c r="N3980">
        <f>ROUNDUP(MONTH(Table1[[#This Row],[Ship Date]])/3,0)</f>
        <v>1</v>
      </c>
    </row>
    <row r="3981" spans="1:14" x14ac:dyDescent="0.3">
      <c r="A3981">
        <v>3997</v>
      </c>
      <c r="B3981" t="s">
        <v>4327</v>
      </c>
      <c r="C3981" t="s">
        <v>4328</v>
      </c>
      <c r="D3981" t="s">
        <v>702</v>
      </c>
      <c r="E3981" s="1">
        <v>42071</v>
      </c>
      <c r="F3981" s="1">
        <v>42075</v>
      </c>
      <c r="G3981" t="s">
        <v>22</v>
      </c>
      <c r="H3981" s="6">
        <v>769.95</v>
      </c>
      <c r="I3981">
        <v>5</v>
      </c>
      <c r="J3981">
        <v>0</v>
      </c>
      <c r="K3981" s="6">
        <v>223.28550000000001</v>
      </c>
      <c r="L3981">
        <f>YEAR(Table1[[#This Row],[Ship Date]])</f>
        <v>2015</v>
      </c>
      <c r="M3981" t="str">
        <f>TEXT(Table1[[#This Row],[Ship Date]],"mmm")</f>
        <v>Mar</v>
      </c>
      <c r="N3981">
        <f>ROUNDUP(MONTH(Table1[[#This Row],[Ship Date]])/3,0)</f>
        <v>1</v>
      </c>
    </row>
    <row r="3982" spans="1:14" x14ac:dyDescent="0.3">
      <c r="A3982">
        <v>3998</v>
      </c>
      <c r="B3982" t="s">
        <v>4327</v>
      </c>
      <c r="C3982" t="s">
        <v>4328</v>
      </c>
      <c r="D3982" t="s">
        <v>4329</v>
      </c>
      <c r="E3982" s="1">
        <v>42071</v>
      </c>
      <c r="F3982" s="1">
        <v>42075</v>
      </c>
      <c r="G3982" t="s">
        <v>22</v>
      </c>
      <c r="H3982" s="6">
        <v>14.98</v>
      </c>
      <c r="I3982">
        <v>1</v>
      </c>
      <c r="J3982">
        <v>0</v>
      </c>
      <c r="K3982" s="6">
        <v>4.4939999999999998</v>
      </c>
      <c r="L3982">
        <f>YEAR(Table1[[#This Row],[Ship Date]])</f>
        <v>2015</v>
      </c>
      <c r="M3982" t="str">
        <f>TEXT(Table1[[#This Row],[Ship Date]],"mmm")</f>
        <v>Mar</v>
      </c>
      <c r="N3982">
        <f>ROUNDUP(MONTH(Table1[[#This Row],[Ship Date]])/3,0)</f>
        <v>1</v>
      </c>
    </row>
    <row r="3983" spans="1:14" x14ac:dyDescent="0.3">
      <c r="A3983">
        <v>3999</v>
      </c>
      <c r="B3983" t="s">
        <v>4327</v>
      </c>
      <c r="C3983" t="s">
        <v>4328</v>
      </c>
      <c r="D3983" t="s">
        <v>3016</v>
      </c>
      <c r="E3983" s="1">
        <v>42071</v>
      </c>
      <c r="F3983" s="1">
        <v>42075</v>
      </c>
      <c r="G3983" t="s">
        <v>22</v>
      </c>
      <c r="H3983" s="6">
        <v>373.08</v>
      </c>
      <c r="I3983">
        <v>6</v>
      </c>
      <c r="J3983">
        <v>0</v>
      </c>
      <c r="K3983" s="6">
        <v>82.077600000000004</v>
      </c>
      <c r="L3983">
        <f>YEAR(Table1[[#This Row],[Ship Date]])</f>
        <v>2015</v>
      </c>
      <c r="M3983" t="str">
        <f>TEXT(Table1[[#This Row],[Ship Date]],"mmm")</f>
        <v>Mar</v>
      </c>
      <c r="N3983">
        <f>ROUNDUP(MONTH(Table1[[#This Row],[Ship Date]])/3,0)</f>
        <v>1</v>
      </c>
    </row>
    <row r="3984" spans="1:14" x14ac:dyDescent="0.3">
      <c r="A3984">
        <v>4000</v>
      </c>
      <c r="B3984" t="s">
        <v>4330</v>
      </c>
      <c r="C3984" t="s">
        <v>755</v>
      </c>
      <c r="D3984" t="s">
        <v>540</v>
      </c>
      <c r="E3984" s="1">
        <v>42202</v>
      </c>
      <c r="F3984" s="1">
        <v>42205</v>
      </c>
      <c r="G3984" t="s">
        <v>14</v>
      </c>
      <c r="H3984" s="6">
        <v>231.92</v>
      </c>
      <c r="I3984">
        <v>5</v>
      </c>
      <c r="J3984">
        <v>0.2</v>
      </c>
      <c r="K3984" s="6">
        <v>5.798</v>
      </c>
      <c r="L3984">
        <f>YEAR(Table1[[#This Row],[Ship Date]])</f>
        <v>2015</v>
      </c>
      <c r="M3984" t="str">
        <f>TEXT(Table1[[#This Row],[Ship Date]],"mmm")</f>
        <v>Jul</v>
      </c>
      <c r="N3984">
        <f>ROUNDUP(MONTH(Table1[[#This Row],[Ship Date]])/3,0)</f>
        <v>3</v>
      </c>
    </row>
    <row r="3985" spans="1:14" x14ac:dyDescent="0.3">
      <c r="A3985">
        <v>4001</v>
      </c>
      <c r="B3985" t="s">
        <v>4331</v>
      </c>
      <c r="C3985" t="s">
        <v>3447</v>
      </c>
      <c r="D3985" t="s">
        <v>2560</v>
      </c>
      <c r="E3985" s="1">
        <v>41923</v>
      </c>
      <c r="F3985" s="1">
        <v>41928</v>
      </c>
      <c r="G3985" t="s">
        <v>22</v>
      </c>
      <c r="H3985" s="6">
        <v>63.47</v>
      </c>
      <c r="I3985">
        <v>11</v>
      </c>
      <c r="J3985">
        <v>0</v>
      </c>
      <c r="K3985" s="6">
        <v>19.041</v>
      </c>
      <c r="L3985">
        <f>YEAR(Table1[[#This Row],[Ship Date]])</f>
        <v>2014</v>
      </c>
      <c r="M3985" t="str">
        <f>TEXT(Table1[[#This Row],[Ship Date]],"mmm")</f>
        <v>Oct</v>
      </c>
      <c r="N3985">
        <f>ROUNDUP(MONTH(Table1[[#This Row],[Ship Date]])/3,0)</f>
        <v>4</v>
      </c>
    </row>
    <row r="3986" spans="1:14" x14ac:dyDescent="0.3">
      <c r="A3986">
        <v>4002</v>
      </c>
      <c r="B3986" t="s">
        <v>4331</v>
      </c>
      <c r="C3986" t="s">
        <v>3447</v>
      </c>
      <c r="D3986" t="s">
        <v>4332</v>
      </c>
      <c r="E3986" s="1">
        <v>41923</v>
      </c>
      <c r="F3986" s="1">
        <v>41928</v>
      </c>
      <c r="G3986" t="s">
        <v>22</v>
      </c>
      <c r="H3986" s="6">
        <v>345</v>
      </c>
      <c r="I3986">
        <v>5</v>
      </c>
      <c r="J3986">
        <v>0</v>
      </c>
      <c r="K3986" s="6">
        <v>58.65</v>
      </c>
      <c r="L3986">
        <f>YEAR(Table1[[#This Row],[Ship Date]])</f>
        <v>2014</v>
      </c>
      <c r="M3986" t="str">
        <f>TEXT(Table1[[#This Row],[Ship Date]],"mmm")</f>
        <v>Oct</v>
      </c>
      <c r="N3986">
        <f>ROUNDUP(MONTH(Table1[[#This Row],[Ship Date]])/3,0)</f>
        <v>4</v>
      </c>
    </row>
    <row r="3987" spans="1:14" x14ac:dyDescent="0.3">
      <c r="A3987">
        <v>4003</v>
      </c>
      <c r="B3987" t="s">
        <v>4333</v>
      </c>
      <c r="C3987" t="s">
        <v>1928</v>
      </c>
      <c r="D3987" t="s">
        <v>673</v>
      </c>
      <c r="E3987" s="1">
        <v>42432</v>
      </c>
      <c r="F3987" s="1">
        <v>42437</v>
      </c>
      <c r="G3987" t="s">
        <v>22</v>
      </c>
      <c r="H3987" s="6">
        <v>637.89599999999996</v>
      </c>
      <c r="I3987">
        <v>3</v>
      </c>
      <c r="J3987">
        <v>0.3</v>
      </c>
      <c r="K3987" s="6">
        <v>-127.5792</v>
      </c>
      <c r="L3987">
        <f>YEAR(Table1[[#This Row],[Ship Date]])</f>
        <v>2016</v>
      </c>
      <c r="M3987" t="str">
        <f>TEXT(Table1[[#This Row],[Ship Date]],"mmm")</f>
        <v>Mar</v>
      </c>
      <c r="N3987">
        <f>ROUNDUP(MONTH(Table1[[#This Row],[Ship Date]])/3,0)</f>
        <v>1</v>
      </c>
    </row>
    <row r="3988" spans="1:14" x14ac:dyDescent="0.3">
      <c r="A3988">
        <v>4004</v>
      </c>
      <c r="B3988" t="s">
        <v>4333</v>
      </c>
      <c r="C3988" t="s">
        <v>1928</v>
      </c>
      <c r="D3988" t="s">
        <v>4334</v>
      </c>
      <c r="E3988" s="1">
        <v>42432</v>
      </c>
      <c r="F3988" s="1">
        <v>42437</v>
      </c>
      <c r="G3988" t="s">
        <v>22</v>
      </c>
      <c r="H3988" s="6">
        <v>287.91000000000003</v>
      </c>
      <c r="I3988">
        <v>3</v>
      </c>
      <c r="J3988">
        <v>0.4</v>
      </c>
      <c r="K3988" s="6">
        <v>33.589500000000001</v>
      </c>
      <c r="L3988">
        <f>YEAR(Table1[[#This Row],[Ship Date]])</f>
        <v>2016</v>
      </c>
      <c r="M3988" t="str">
        <f>TEXT(Table1[[#This Row],[Ship Date]],"mmm")</f>
        <v>Mar</v>
      </c>
      <c r="N3988">
        <f>ROUNDUP(MONTH(Table1[[#This Row],[Ship Date]])/3,0)</f>
        <v>1</v>
      </c>
    </row>
    <row r="3989" spans="1:14" x14ac:dyDescent="0.3">
      <c r="A3989">
        <v>4005</v>
      </c>
      <c r="B3989" t="s">
        <v>4333</v>
      </c>
      <c r="C3989" t="s">
        <v>1928</v>
      </c>
      <c r="D3989" t="s">
        <v>751</v>
      </c>
      <c r="E3989" s="1">
        <v>42432</v>
      </c>
      <c r="F3989" s="1">
        <v>42437</v>
      </c>
      <c r="G3989" t="s">
        <v>22</v>
      </c>
      <c r="H3989" s="6">
        <v>36.6</v>
      </c>
      <c r="I3989">
        <v>3</v>
      </c>
      <c r="J3989">
        <v>0.2</v>
      </c>
      <c r="K3989" s="6">
        <v>11.895</v>
      </c>
      <c r="L3989">
        <f>YEAR(Table1[[#This Row],[Ship Date]])</f>
        <v>2016</v>
      </c>
      <c r="M3989" t="str">
        <f>TEXT(Table1[[#This Row],[Ship Date]],"mmm")</f>
        <v>Mar</v>
      </c>
      <c r="N3989">
        <f>ROUNDUP(MONTH(Table1[[#This Row],[Ship Date]])/3,0)</f>
        <v>1</v>
      </c>
    </row>
    <row r="3990" spans="1:14" x14ac:dyDescent="0.3">
      <c r="A3990">
        <v>4006</v>
      </c>
      <c r="B3990" t="s">
        <v>4335</v>
      </c>
      <c r="C3990" t="s">
        <v>4336</v>
      </c>
      <c r="D3990" t="s">
        <v>3114</v>
      </c>
      <c r="E3990" s="1">
        <v>42348</v>
      </c>
      <c r="F3990" s="1">
        <v>42354</v>
      </c>
      <c r="G3990" t="s">
        <v>22</v>
      </c>
      <c r="H3990" s="6">
        <v>1.78</v>
      </c>
      <c r="I3990">
        <v>1</v>
      </c>
      <c r="J3990">
        <v>0</v>
      </c>
      <c r="K3990" s="6">
        <v>0.49840000000000001</v>
      </c>
      <c r="L3990">
        <f>YEAR(Table1[[#This Row],[Ship Date]])</f>
        <v>2015</v>
      </c>
      <c r="M3990" t="str">
        <f>TEXT(Table1[[#This Row],[Ship Date]],"mmm")</f>
        <v>Dec</v>
      </c>
      <c r="N3990">
        <f>ROUNDUP(MONTH(Table1[[#This Row],[Ship Date]])/3,0)</f>
        <v>4</v>
      </c>
    </row>
    <row r="3991" spans="1:14" x14ac:dyDescent="0.3">
      <c r="A3991">
        <v>4007</v>
      </c>
      <c r="B3991" t="s">
        <v>4335</v>
      </c>
      <c r="C3991" t="s">
        <v>4336</v>
      </c>
      <c r="D3991" t="s">
        <v>3507</v>
      </c>
      <c r="E3991" s="1">
        <v>42348</v>
      </c>
      <c r="F3991" s="1">
        <v>42354</v>
      </c>
      <c r="G3991" t="s">
        <v>22</v>
      </c>
      <c r="H3991" s="6">
        <v>25.92</v>
      </c>
      <c r="I3991">
        <v>4</v>
      </c>
      <c r="J3991">
        <v>0</v>
      </c>
      <c r="K3991" s="6">
        <v>12.441599999999999</v>
      </c>
      <c r="L3991">
        <f>YEAR(Table1[[#This Row],[Ship Date]])</f>
        <v>2015</v>
      </c>
      <c r="M3991" t="str">
        <f>TEXT(Table1[[#This Row],[Ship Date]],"mmm")</f>
        <v>Dec</v>
      </c>
      <c r="N3991">
        <f>ROUNDUP(MONTH(Table1[[#This Row],[Ship Date]])/3,0)</f>
        <v>4</v>
      </c>
    </row>
    <row r="3992" spans="1:14" x14ac:dyDescent="0.3">
      <c r="A3992">
        <v>4008</v>
      </c>
      <c r="B3992" t="s">
        <v>4335</v>
      </c>
      <c r="C3992" t="s">
        <v>4336</v>
      </c>
      <c r="D3992" t="s">
        <v>4337</v>
      </c>
      <c r="E3992" s="1">
        <v>42348</v>
      </c>
      <c r="F3992" s="1">
        <v>42354</v>
      </c>
      <c r="G3992" t="s">
        <v>22</v>
      </c>
      <c r="H3992" s="6">
        <v>101.94</v>
      </c>
      <c r="I3992">
        <v>6</v>
      </c>
      <c r="J3992">
        <v>0</v>
      </c>
      <c r="K3992" s="6">
        <v>21.407399999999999</v>
      </c>
      <c r="L3992">
        <f>YEAR(Table1[[#This Row],[Ship Date]])</f>
        <v>2015</v>
      </c>
      <c r="M3992" t="str">
        <f>TEXT(Table1[[#This Row],[Ship Date]],"mmm")</f>
        <v>Dec</v>
      </c>
      <c r="N3992">
        <f>ROUNDUP(MONTH(Table1[[#This Row],[Ship Date]])/3,0)</f>
        <v>4</v>
      </c>
    </row>
    <row r="3993" spans="1:14" x14ac:dyDescent="0.3">
      <c r="A3993">
        <v>4009</v>
      </c>
      <c r="B3993" t="s">
        <v>4338</v>
      </c>
      <c r="C3993" t="s">
        <v>654</v>
      </c>
      <c r="D3993" t="s">
        <v>2184</v>
      </c>
      <c r="E3993" s="1">
        <v>42356</v>
      </c>
      <c r="F3993" s="1">
        <v>42360</v>
      </c>
      <c r="G3993" t="s">
        <v>22</v>
      </c>
      <c r="H3993" s="6">
        <v>6.8479999999999999</v>
      </c>
      <c r="I3993">
        <v>2</v>
      </c>
      <c r="J3993">
        <v>0.2</v>
      </c>
      <c r="K3993" s="6">
        <v>0.59919999999999995</v>
      </c>
      <c r="L3993">
        <f>YEAR(Table1[[#This Row],[Ship Date]])</f>
        <v>2015</v>
      </c>
      <c r="M3993" t="str">
        <f>TEXT(Table1[[#This Row],[Ship Date]],"mmm")</f>
        <v>Dec</v>
      </c>
      <c r="N3993">
        <f>ROUNDUP(MONTH(Table1[[#This Row],[Ship Date]])/3,0)</f>
        <v>4</v>
      </c>
    </row>
    <row r="3994" spans="1:14" x14ac:dyDescent="0.3">
      <c r="A3994">
        <v>4010</v>
      </c>
      <c r="B3994" t="s">
        <v>4339</v>
      </c>
      <c r="C3994" t="s">
        <v>246</v>
      </c>
      <c r="D3994" t="s">
        <v>4340</v>
      </c>
      <c r="E3994" s="1">
        <v>42736</v>
      </c>
      <c r="F3994" s="1">
        <v>42740</v>
      </c>
      <c r="G3994" t="s">
        <v>22</v>
      </c>
      <c r="H3994" s="6">
        <v>474.43</v>
      </c>
      <c r="I3994">
        <v>11</v>
      </c>
      <c r="J3994">
        <v>0</v>
      </c>
      <c r="K3994" s="6">
        <v>199.26060000000001</v>
      </c>
      <c r="L3994">
        <f>YEAR(Table1[[#This Row],[Ship Date]])</f>
        <v>2017</v>
      </c>
      <c r="M3994" t="str">
        <f>TEXT(Table1[[#This Row],[Ship Date]],"mmm")</f>
        <v>Jan</v>
      </c>
      <c r="N3994">
        <f>ROUNDUP(MONTH(Table1[[#This Row],[Ship Date]])/3,0)</f>
        <v>1</v>
      </c>
    </row>
    <row r="3995" spans="1:14" x14ac:dyDescent="0.3">
      <c r="A3995">
        <v>4011</v>
      </c>
      <c r="B3995" t="s">
        <v>4341</v>
      </c>
      <c r="C3995" t="s">
        <v>3819</v>
      </c>
      <c r="D3995" t="s">
        <v>1062</v>
      </c>
      <c r="E3995" s="1">
        <v>43060</v>
      </c>
      <c r="F3995" s="1">
        <v>43063</v>
      </c>
      <c r="G3995" t="s">
        <v>82</v>
      </c>
      <c r="H3995" s="6">
        <v>8.4480000000000004</v>
      </c>
      <c r="I3995">
        <v>2</v>
      </c>
      <c r="J3995">
        <v>0.2</v>
      </c>
      <c r="K3995" s="6">
        <v>2.64</v>
      </c>
      <c r="L3995">
        <f>YEAR(Table1[[#This Row],[Ship Date]])</f>
        <v>2017</v>
      </c>
      <c r="M3995" t="str">
        <f>TEXT(Table1[[#This Row],[Ship Date]],"mmm")</f>
        <v>Nov</v>
      </c>
      <c r="N3995">
        <f>ROUNDUP(MONTH(Table1[[#This Row],[Ship Date]])/3,0)</f>
        <v>4</v>
      </c>
    </row>
    <row r="3996" spans="1:14" x14ac:dyDescent="0.3">
      <c r="A3996">
        <v>4012</v>
      </c>
      <c r="B3996" t="s">
        <v>4341</v>
      </c>
      <c r="C3996" t="s">
        <v>3819</v>
      </c>
      <c r="D3996" t="s">
        <v>1178</v>
      </c>
      <c r="E3996" s="1">
        <v>43060</v>
      </c>
      <c r="F3996" s="1">
        <v>43063</v>
      </c>
      <c r="G3996" t="s">
        <v>82</v>
      </c>
      <c r="H3996" s="6">
        <v>39.295999999999999</v>
      </c>
      <c r="I3996">
        <v>4</v>
      </c>
      <c r="J3996">
        <v>0.2</v>
      </c>
      <c r="K3996" s="6">
        <v>3.9296000000000002</v>
      </c>
      <c r="L3996">
        <f>YEAR(Table1[[#This Row],[Ship Date]])</f>
        <v>2017</v>
      </c>
      <c r="M3996" t="str">
        <f>TEXT(Table1[[#This Row],[Ship Date]],"mmm")</f>
        <v>Nov</v>
      </c>
      <c r="N3996">
        <f>ROUNDUP(MONTH(Table1[[#This Row],[Ship Date]])/3,0)</f>
        <v>4</v>
      </c>
    </row>
    <row r="3997" spans="1:14" x14ac:dyDescent="0.3">
      <c r="A3997">
        <v>4013</v>
      </c>
      <c r="B3997" t="s">
        <v>4342</v>
      </c>
      <c r="C3997" t="s">
        <v>2115</v>
      </c>
      <c r="D3997" t="s">
        <v>1667</v>
      </c>
      <c r="E3997" s="1">
        <v>42360</v>
      </c>
      <c r="F3997" s="1">
        <v>42365</v>
      </c>
      <c r="G3997" t="s">
        <v>22</v>
      </c>
      <c r="H3997" s="6">
        <v>17.12</v>
      </c>
      <c r="I3997">
        <v>4</v>
      </c>
      <c r="J3997">
        <v>0</v>
      </c>
      <c r="K3997" s="6">
        <v>4.9648000000000003</v>
      </c>
      <c r="L3997">
        <f>YEAR(Table1[[#This Row],[Ship Date]])</f>
        <v>2015</v>
      </c>
      <c r="M3997" t="str">
        <f>TEXT(Table1[[#This Row],[Ship Date]],"mmm")</f>
        <v>Dec</v>
      </c>
      <c r="N3997">
        <f>ROUNDUP(MONTH(Table1[[#This Row],[Ship Date]])/3,0)</f>
        <v>4</v>
      </c>
    </row>
    <row r="3998" spans="1:14" x14ac:dyDescent="0.3">
      <c r="A3998">
        <v>4014</v>
      </c>
      <c r="B3998" t="s">
        <v>4343</v>
      </c>
      <c r="C3998" t="s">
        <v>3418</v>
      </c>
      <c r="D3998" t="s">
        <v>2476</v>
      </c>
      <c r="E3998" s="1">
        <v>42239</v>
      </c>
      <c r="F3998" s="1">
        <v>42244</v>
      </c>
      <c r="G3998" t="s">
        <v>22</v>
      </c>
      <c r="H3998" s="6">
        <v>542.94000000000005</v>
      </c>
      <c r="I3998">
        <v>3</v>
      </c>
      <c r="J3998">
        <v>0</v>
      </c>
      <c r="K3998" s="6">
        <v>152.0232</v>
      </c>
      <c r="L3998">
        <f>YEAR(Table1[[#This Row],[Ship Date]])</f>
        <v>2015</v>
      </c>
      <c r="M3998" t="str">
        <f>TEXT(Table1[[#This Row],[Ship Date]],"mmm")</f>
        <v>Aug</v>
      </c>
      <c r="N3998">
        <f>ROUNDUP(MONTH(Table1[[#This Row],[Ship Date]])/3,0)</f>
        <v>3</v>
      </c>
    </row>
    <row r="3999" spans="1:14" x14ac:dyDescent="0.3">
      <c r="A3999">
        <v>4015</v>
      </c>
      <c r="B3999" t="s">
        <v>4343</v>
      </c>
      <c r="C3999" t="s">
        <v>3418</v>
      </c>
      <c r="D3999" t="s">
        <v>2688</v>
      </c>
      <c r="E3999" s="1">
        <v>42239</v>
      </c>
      <c r="F3999" s="1">
        <v>42244</v>
      </c>
      <c r="G3999" t="s">
        <v>22</v>
      </c>
      <c r="H3999" s="6">
        <v>8.64</v>
      </c>
      <c r="I3999">
        <v>3</v>
      </c>
      <c r="J3999">
        <v>0</v>
      </c>
      <c r="K3999" s="6">
        <v>4.2336</v>
      </c>
      <c r="L3999">
        <f>YEAR(Table1[[#This Row],[Ship Date]])</f>
        <v>2015</v>
      </c>
      <c r="M3999" t="str">
        <f>TEXT(Table1[[#This Row],[Ship Date]],"mmm")</f>
        <v>Aug</v>
      </c>
      <c r="N3999">
        <f>ROUNDUP(MONTH(Table1[[#This Row],[Ship Date]])/3,0)</f>
        <v>3</v>
      </c>
    </row>
    <row r="4000" spans="1:14" x14ac:dyDescent="0.3">
      <c r="A4000">
        <v>4016</v>
      </c>
      <c r="B4000" t="s">
        <v>4343</v>
      </c>
      <c r="C4000" t="s">
        <v>3418</v>
      </c>
      <c r="D4000" t="s">
        <v>3391</v>
      </c>
      <c r="E4000" s="1">
        <v>42239</v>
      </c>
      <c r="F4000" s="1">
        <v>42244</v>
      </c>
      <c r="G4000" t="s">
        <v>22</v>
      </c>
      <c r="H4000" s="6">
        <v>193.8</v>
      </c>
      <c r="I4000">
        <v>5</v>
      </c>
      <c r="J4000">
        <v>0</v>
      </c>
      <c r="K4000" s="6">
        <v>94.962000000000003</v>
      </c>
      <c r="L4000">
        <f>YEAR(Table1[[#This Row],[Ship Date]])</f>
        <v>2015</v>
      </c>
      <c r="M4000" t="str">
        <f>TEXT(Table1[[#This Row],[Ship Date]],"mmm")</f>
        <v>Aug</v>
      </c>
      <c r="N4000">
        <f>ROUNDUP(MONTH(Table1[[#This Row],[Ship Date]])/3,0)</f>
        <v>3</v>
      </c>
    </row>
    <row r="4001" spans="1:14" x14ac:dyDescent="0.3">
      <c r="A4001">
        <v>4017</v>
      </c>
      <c r="B4001" t="s">
        <v>4343</v>
      </c>
      <c r="C4001" t="s">
        <v>3418</v>
      </c>
      <c r="D4001" t="s">
        <v>2504</v>
      </c>
      <c r="E4001" s="1">
        <v>42239</v>
      </c>
      <c r="F4001" s="1">
        <v>42244</v>
      </c>
      <c r="G4001" t="s">
        <v>22</v>
      </c>
      <c r="H4001" s="6">
        <v>21.4</v>
      </c>
      <c r="I4001">
        <v>5</v>
      </c>
      <c r="J4001">
        <v>0</v>
      </c>
      <c r="K4001" s="6">
        <v>9.6300000000000008</v>
      </c>
      <c r="L4001">
        <f>YEAR(Table1[[#This Row],[Ship Date]])</f>
        <v>2015</v>
      </c>
      <c r="M4001" t="str">
        <f>TEXT(Table1[[#This Row],[Ship Date]],"mmm")</f>
        <v>Aug</v>
      </c>
      <c r="N4001">
        <f>ROUNDUP(MONTH(Table1[[#This Row],[Ship Date]])/3,0)</f>
        <v>3</v>
      </c>
    </row>
    <row r="4002" spans="1:14" x14ac:dyDescent="0.3">
      <c r="A4002">
        <v>4018</v>
      </c>
      <c r="B4002" t="s">
        <v>4343</v>
      </c>
      <c r="C4002" t="s">
        <v>3418</v>
      </c>
      <c r="D4002" t="s">
        <v>4344</v>
      </c>
      <c r="E4002" s="1">
        <v>42239</v>
      </c>
      <c r="F4002" s="1">
        <v>42244</v>
      </c>
      <c r="G4002" t="s">
        <v>22</v>
      </c>
      <c r="H4002" s="6">
        <v>97.88</v>
      </c>
      <c r="I4002">
        <v>2</v>
      </c>
      <c r="J4002">
        <v>0</v>
      </c>
      <c r="K4002" s="6">
        <v>48.94</v>
      </c>
      <c r="L4002">
        <f>YEAR(Table1[[#This Row],[Ship Date]])</f>
        <v>2015</v>
      </c>
      <c r="M4002" t="str">
        <f>TEXT(Table1[[#This Row],[Ship Date]],"mmm")</f>
        <v>Aug</v>
      </c>
      <c r="N4002">
        <f>ROUNDUP(MONTH(Table1[[#This Row],[Ship Date]])/3,0)</f>
        <v>3</v>
      </c>
    </row>
    <row r="4003" spans="1:14" x14ac:dyDescent="0.3">
      <c r="A4003">
        <v>4019</v>
      </c>
      <c r="B4003" t="s">
        <v>4343</v>
      </c>
      <c r="C4003" t="s">
        <v>3418</v>
      </c>
      <c r="D4003" t="s">
        <v>2537</v>
      </c>
      <c r="E4003" s="1">
        <v>42239</v>
      </c>
      <c r="F4003" s="1">
        <v>42244</v>
      </c>
      <c r="G4003" t="s">
        <v>22</v>
      </c>
      <c r="H4003" s="6">
        <v>251.91</v>
      </c>
      <c r="I4003">
        <v>9</v>
      </c>
      <c r="J4003">
        <v>0</v>
      </c>
      <c r="K4003" s="6">
        <v>47.862900000000003</v>
      </c>
      <c r="L4003">
        <f>YEAR(Table1[[#This Row],[Ship Date]])</f>
        <v>2015</v>
      </c>
      <c r="M4003" t="str">
        <f>TEXT(Table1[[#This Row],[Ship Date]],"mmm")</f>
        <v>Aug</v>
      </c>
      <c r="N4003">
        <f>ROUNDUP(MONTH(Table1[[#This Row],[Ship Date]])/3,0)</f>
        <v>3</v>
      </c>
    </row>
    <row r="4004" spans="1:14" x14ac:dyDescent="0.3">
      <c r="A4004">
        <v>4020</v>
      </c>
      <c r="B4004" t="s">
        <v>4343</v>
      </c>
      <c r="C4004" t="s">
        <v>3418</v>
      </c>
      <c r="D4004" t="s">
        <v>57</v>
      </c>
      <c r="E4004" s="1">
        <v>42239</v>
      </c>
      <c r="F4004" s="1">
        <v>42244</v>
      </c>
      <c r="G4004" t="s">
        <v>22</v>
      </c>
      <c r="H4004" s="6">
        <v>25.86</v>
      </c>
      <c r="I4004">
        <v>3</v>
      </c>
      <c r="J4004">
        <v>0</v>
      </c>
      <c r="K4004" s="6">
        <v>6.7236000000000002</v>
      </c>
      <c r="L4004">
        <f>YEAR(Table1[[#This Row],[Ship Date]])</f>
        <v>2015</v>
      </c>
      <c r="M4004" t="str">
        <f>TEXT(Table1[[#This Row],[Ship Date]],"mmm")</f>
        <v>Aug</v>
      </c>
      <c r="N4004">
        <f>ROUNDUP(MONTH(Table1[[#This Row],[Ship Date]])/3,0)</f>
        <v>3</v>
      </c>
    </row>
    <row r="4005" spans="1:14" x14ac:dyDescent="0.3">
      <c r="A4005">
        <v>4021</v>
      </c>
      <c r="B4005" t="s">
        <v>4345</v>
      </c>
      <c r="C4005" t="s">
        <v>4346</v>
      </c>
      <c r="D4005" t="s">
        <v>349</v>
      </c>
      <c r="E4005" s="1">
        <v>41812</v>
      </c>
      <c r="F4005" s="1">
        <v>41817</v>
      </c>
      <c r="G4005" t="s">
        <v>22</v>
      </c>
      <c r="H4005" s="6">
        <v>170.05799999999999</v>
      </c>
      <c r="I4005">
        <v>3</v>
      </c>
      <c r="J4005">
        <v>0.3</v>
      </c>
      <c r="K4005" s="6">
        <v>-4.8587999999999996</v>
      </c>
      <c r="L4005">
        <f>YEAR(Table1[[#This Row],[Ship Date]])</f>
        <v>2014</v>
      </c>
      <c r="M4005" t="str">
        <f>TEXT(Table1[[#This Row],[Ship Date]],"mmm")</f>
        <v>Jun</v>
      </c>
      <c r="N4005">
        <f>ROUNDUP(MONTH(Table1[[#This Row],[Ship Date]])/3,0)</f>
        <v>2</v>
      </c>
    </row>
    <row r="4006" spans="1:14" x14ac:dyDescent="0.3">
      <c r="A4006">
        <v>4022</v>
      </c>
      <c r="B4006" t="s">
        <v>4345</v>
      </c>
      <c r="C4006" t="s">
        <v>4346</v>
      </c>
      <c r="D4006" t="s">
        <v>92</v>
      </c>
      <c r="E4006" s="1">
        <v>41812</v>
      </c>
      <c r="F4006" s="1">
        <v>41817</v>
      </c>
      <c r="G4006" t="s">
        <v>22</v>
      </c>
      <c r="H4006" s="6">
        <v>82.781999999999996</v>
      </c>
      <c r="I4006">
        <v>3</v>
      </c>
      <c r="J4006">
        <v>0.4</v>
      </c>
      <c r="K4006" s="6">
        <v>-15.1767</v>
      </c>
      <c r="L4006">
        <f>YEAR(Table1[[#This Row],[Ship Date]])</f>
        <v>2014</v>
      </c>
      <c r="M4006" t="str">
        <f>TEXT(Table1[[#This Row],[Ship Date]],"mmm")</f>
        <v>Jun</v>
      </c>
      <c r="N4006">
        <f>ROUNDUP(MONTH(Table1[[#This Row],[Ship Date]])/3,0)</f>
        <v>2</v>
      </c>
    </row>
    <row r="4007" spans="1:14" x14ac:dyDescent="0.3">
      <c r="A4007">
        <v>4023</v>
      </c>
      <c r="B4007" t="s">
        <v>4345</v>
      </c>
      <c r="C4007" t="s">
        <v>4346</v>
      </c>
      <c r="D4007" t="s">
        <v>15</v>
      </c>
      <c r="E4007" s="1">
        <v>41812</v>
      </c>
      <c r="F4007" s="1">
        <v>41817</v>
      </c>
      <c r="G4007" t="s">
        <v>22</v>
      </c>
      <c r="H4007" s="6">
        <v>853.93</v>
      </c>
      <c r="I4007">
        <v>5</v>
      </c>
      <c r="J4007">
        <v>0.3</v>
      </c>
      <c r="K4007" s="6">
        <v>0</v>
      </c>
      <c r="L4007">
        <f>YEAR(Table1[[#This Row],[Ship Date]])</f>
        <v>2014</v>
      </c>
      <c r="M4007" t="str">
        <f>TEXT(Table1[[#This Row],[Ship Date]],"mmm")</f>
        <v>Jun</v>
      </c>
      <c r="N4007">
        <f>ROUNDUP(MONTH(Table1[[#This Row],[Ship Date]])/3,0)</f>
        <v>2</v>
      </c>
    </row>
    <row r="4008" spans="1:14" x14ac:dyDescent="0.3">
      <c r="A4008">
        <v>4024</v>
      </c>
      <c r="B4008" t="s">
        <v>4347</v>
      </c>
      <c r="C4008" t="s">
        <v>3955</v>
      </c>
      <c r="D4008" t="s">
        <v>2769</v>
      </c>
      <c r="E4008" s="1">
        <v>43035</v>
      </c>
      <c r="F4008" s="1">
        <v>43036</v>
      </c>
      <c r="G4008" t="s">
        <v>82</v>
      </c>
      <c r="H4008" s="6">
        <v>556.66499999999996</v>
      </c>
      <c r="I4008">
        <v>5</v>
      </c>
      <c r="J4008">
        <v>0.15</v>
      </c>
      <c r="K4008" s="6">
        <v>6.5490000000000004</v>
      </c>
      <c r="L4008">
        <f>YEAR(Table1[[#This Row],[Ship Date]])</f>
        <v>2017</v>
      </c>
      <c r="M4008" t="str">
        <f>TEXT(Table1[[#This Row],[Ship Date]],"mmm")</f>
        <v>Oct</v>
      </c>
      <c r="N4008">
        <f>ROUNDUP(MONTH(Table1[[#This Row],[Ship Date]])/3,0)</f>
        <v>4</v>
      </c>
    </row>
    <row r="4009" spans="1:14" x14ac:dyDescent="0.3">
      <c r="A4009">
        <v>4025</v>
      </c>
      <c r="B4009" t="s">
        <v>4347</v>
      </c>
      <c r="C4009" t="s">
        <v>3955</v>
      </c>
      <c r="D4009" t="s">
        <v>4348</v>
      </c>
      <c r="E4009" s="1">
        <v>43035</v>
      </c>
      <c r="F4009" s="1">
        <v>43036</v>
      </c>
      <c r="G4009" t="s">
        <v>82</v>
      </c>
      <c r="H4009" s="6">
        <v>95.84</v>
      </c>
      <c r="I4009">
        <v>4</v>
      </c>
      <c r="J4009">
        <v>0.2</v>
      </c>
      <c r="K4009" s="6">
        <v>34.741999999999997</v>
      </c>
      <c r="L4009">
        <f>YEAR(Table1[[#This Row],[Ship Date]])</f>
        <v>2017</v>
      </c>
      <c r="M4009" t="str">
        <f>TEXT(Table1[[#This Row],[Ship Date]],"mmm")</f>
        <v>Oct</v>
      </c>
      <c r="N4009">
        <f>ROUNDUP(MONTH(Table1[[#This Row],[Ship Date]])/3,0)</f>
        <v>4</v>
      </c>
    </row>
    <row r="4010" spans="1:14" x14ac:dyDescent="0.3">
      <c r="A4010">
        <v>4026</v>
      </c>
      <c r="B4010" t="s">
        <v>4349</v>
      </c>
      <c r="C4010" t="s">
        <v>1077</v>
      </c>
      <c r="D4010" t="s">
        <v>2995</v>
      </c>
      <c r="E4010" s="1">
        <v>42958</v>
      </c>
      <c r="F4010" s="1">
        <v>42960</v>
      </c>
      <c r="G4010" t="s">
        <v>82</v>
      </c>
      <c r="H4010" s="6">
        <v>29.664000000000001</v>
      </c>
      <c r="I4010">
        <v>4</v>
      </c>
      <c r="J4010">
        <v>0.2</v>
      </c>
      <c r="K4010" s="6">
        <v>10.0116</v>
      </c>
      <c r="L4010">
        <f>YEAR(Table1[[#This Row],[Ship Date]])</f>
        <v>2017</v>
      </c>
      <c r="M4010" t="str">
        <f>TEXT(Table1[[#This Row],[Ship Date]],"mmm")</f>
        <v>Aug</v>
      </c>
      <c r="N4010">
        <f>ROUNDUP(MONTH(Table1[[#This Row],[Ship Date]])/3,0)</f>
        <v>3</v>
      </c>
    </row>
    <row r="4011" spans="1:14" x14ac:dyDescent="0.3">
      <c r="A4011">
        <v>4027</v>
      </c>
      <c r="B4011" t="s">
        <v>4349</v>
      </c>
      <c r="C4011" t="s">
        <v>1077</v>
      </c>
      <c r="D4011" t="s">
        <v>2723</v>
      </c>
      <c r="E4011" s="1">
        <v>42958</v>
      </c>
      <c r="F4011" s="1">
        <v>42960</v>
      </c>
      <c r="G4011" t="s">
        <v>82</v>
      </c>
      <c r="H4011" s="6">
        <v>9.1839999999999993</v>
      </c>
      <c r="I4011">
        <v>7</v>
      </c>
      <c r="J4011">
        <v>0.2</v>
      </c>
      <c r="K4011" s="6">
        <v>2.87</v>
      </c>
      <c r="L4011">
        <f>YEAR(Table1[[#This Row],[Ship Date]])</f>
        <v>2017</v>
      </c>
      <c r="M4011" t="str">
        <f>TEXT(Table1[[#This Row],[Ship Date]],"mmm")</f>
        <v>Aug</v>
      </c>
      <c r="N4011">
        <f>ROUNDUP(MONTH(Table1[[#This Row],[Ship Date]])/3,0)</f>
        <v>3</v>
      </c>
    </row>
    <row r="4012" spans="1:14" x14ac:dyDescent="0.3">
      <c r="A4012">
        <v>4028</v>
      </c>
      <c r="B4012" t="s">
        <v>4349</v>
      </c>
      <c r="C4012" t="s">
        <v>1077</v>
      </c>
      <c r="D4012" t="s">
        <v>1375</v>
      </c>
      <c r="E4012" s="1">
        <v>42958</v>
      </c>
      <c r="F4012" s="1">
        <v>42960</v>
      </c>
      <c r="G4012" t="s">
        <v>82</v>
      </c>
      <c r="H4012" s="6">
        <v>153.584</v>
      </c>
      <c r="I4012">
        <v>2</v>
      </c>
      <c r="J4012">
        <v>0.2</v>
      </c>
      <c r="K4012" s="6">
        <v>13.438599999999999</v>
      </c>
      <c r="L4012">
        <f>YEAR(Table1[[#This Row],[Ship Date]])</f>
        <v>2017</v>
      </c>
      <c r="M4012" t="str">
        <f>TEXT(Table1[[#This Row],[Ship Date]],"mmm")</f>
        <v>Aug</v>
      </c>
      <c r="N4012">
        <f>ROUNDUP(MONTH(Table1[[#This Row],[Ship Date]])/3,0)</f>
        <v>3</v>
      </c>
    </row>
    <row r="4013" spans="1:14" x14ac:dyDescent="0.3">
      <c r="A4013">
        <v>4029</v>
      </c>
      <c r="B4013" t="s">
        <v>4349</v>
      </c>
      <c r="C4013" t="s">
        <v>1077</v>
      </c>
      <c r="D4013" t="s">
        <v>2808</v>
      </c>
      <c r="E4013" s="1">
        <v>42958</v>
      </c>
      <c r="F4013" s="1">
        <v>42960</v>
      </c>
      <c r="G4013" t="s">
        <v>82</v>
      </c>
      <c r="H4013" s="6">
        <v>12.864000000000001</v>
      </c>
      <c r="I4013">
        <v>8</v>
      </c>
      <c r="J4013">
        <v>0.8</v>
      </c>
      <c r="K4013" s="6">
        <v>-22.512</v>
      </c>
      <c r="L4013">
        <f>YEAR(Table1[[#This Row],[Ship Date]])</f>
        <v>2017</v>
      </c>
      <c r="M4013" t="str">
        <f>TEXT(Table1[[#This Row],[Ship Date]],"mmm")</f>
        <v>Aug</v>
      </c>
      <c r="N4013">
        <f>ROUNDUP(MONTH(Table1[[#This Row],[Ship Date]])/3,0)</f>
        <v>3</v>
      </c>
    </row>
    <row r="4014" spans="1:14" x14ac:dyDescent="0.3">
      <c r="A4014">
        <v>4030</v>
      </c>
      <c r="B4014" t="s">
        <v>4350</v>
      </c>
      <c r="C4014" t="s">
        <v>1774</v>
      </c>
      <c r="D4014" t="s">
        <v>2065</v>
      </c>
      <c r="E4014" s="1">
        <v>43093</v>
      </c>
      <c r="F4014" s="1">
        <v>43097</v>
      </c>
      <c r="G4014" t="s">
        <v>22</v>
      </c>
      <c r="H4014" s="6">
        <v>479.97</v>
      </c>
      <c r="I4014">
        <v>3</v>
      </c>
      <c r="J4014">
        <v>0</v>
      </c>
      <c r="K4014" s="6">
        <v>239.98500000000001</v>
      </c>
      <c r="L4014">
        <f>YEAR(Table1[[#This Row],[Ship Date]])</f>
        <v>2017</v>
      </c>
      <c r="M4014" t="str">
        <f>TEXT(Table1[[#This Row],[Ship Date]],"mmm")</f>
        <v>Dec</v>
      </c>
      <c r="N4014">
        <f>ROUNDUP(MONTH(Table1[[#This Row],[Ship Date]])/3,0)</f>
        <v>4</v>
      </c>
    </row>
    <row r="4015" spans="1:14" x14ac:dyDescent="0.3">
      <c r="A4015">
        <v>4031</v>
      </c>
      <c r="B4015" t="s">
        <v>4350</v>
      </c>
      <c r="C4015" t="s">
        <v>1774</v>
      </c>
      <c r="D4015" t="s">
        <v>3159</v>
      </c>
      <c r="E4015" s="1">
        <v>43093</v>
      </c>
      <c r="F4015" s="1">
        <v>43097</v>
      </c>
      <c r="G4015" t="s">
        <v>22</v>
      </c>
      <c r="H4015" s="6">
        <v>232.88</v>
      </c>
      <c r="I4015">
        <v>4</v>
      </c>
      <c r="J4015">
        <v>0</v>
      </c>
      <c r="K4015" s="6">
        <v>60.5488</v>
      </c>
      <c r="L4015">
        <f>YEAR(Table1[[#This Row],[Ship Date]])</f>
        <v>2017</v>
      </c>
      <c r="M4015" t="str">
        <f>TEXT(Table1[[#This Row],[Ship Date]],"mmm")</f>
        <v>Dec</v>
      </c>
      <c r="N4015">
        <f>ROUNDUP(MONTH(Table1[[#This Row],[Ship Date]])/3,0)</f>
        <v>4</v>
      </c>
    </row>
    <row r="4016" spans="1:14" x14ac:dyDescent="0.3">
      <c r="A4016">
        <v>4032</v>
      </c>
      <c r="B4016" t="s">
        <v>4351</v>
      </c>
      <c r="C4016" t="s">
        <v>85</v>
      </c>
      <c r="D4016" t="s">
        <v>1335</v>
      </c>
      <c r="E4016" s="1">
        <v>42639</v>
      </c>
      <c r="F4016" s="1">
        <v>42643</v>
      </c>
      <c r="G4016" t="s">
        <v>22</v>
      </c>
      <c r="H4016" s="6">
        <v>236.88</v>
      </c>
      <c r="I4016">
        <v>6</v>
      </c>
      <c r="J4016">
        <v>0</v>
      </c>
      <c r="K4016" s="6">
        <v>66.326400000000007</v>
      </c>
      <c r="L4016">
        <f>YEAR(Table1[[#This Row],[Ship Date]])</f>
        <v>2016</v>
      </c>
      <c r="M4016" t="str">
        <f>TEXT(Table1[[#This Row],[Ship Date]],"mmm")</f>
        <v>Sep</v>
      </c>
      <c r="N4016">
        <f>ROUNDUP(MONTH(Table1[[#This Row],[Ship Date]])/3,0)</f>
        <v>3</v>
      </c>
    </row>
    <row r="4017" spans="1:14" x14ac:dyDescent="0.3">
      <c r="A4017">
        <v>4033</v>
      </c>
      <c r="B4017" t="s">
        <v>4351</v>
      </c>
      <c r="C4017" t="s">
        <v>85</v>
      </c>
      <c r="D4017" t="s">
        <v>212</v>
      </c>
      <c r="E4017" s="1">
        <v>42639</v>
      </c>
      <c r="F4017" s="1">
        <v>42643</v>
      </c>
      <c r="G4017" t="s">
        <v>22</v>
      </c>
      <c r="H4017" s="6">
        <v>29.9</v>
      </c>
      <c r="I4017">
        <v>5</v>
      </c>
      <c r="J4017">
        <v>0</v>
      </c>
      <c r="K4017" s="6">
        <v>14.651</v>
      </c>
      <c r="L4017">
        <f>YEAR(Table1[[#This Row],[Ship Date]])</f>
        <v>2016</v>
      </c>
      <c r="M4017" t="str">
        <f>TEXT(Table1[[#This Row],[Ship Date]],"mmm")</f>
        <v>Sep</v>
      </c>
      <c r="N4017">
        <f>ROUNDUP(MONTH(Table1[[#This Row],[Ship Date]])/3,0)</f>
        <v>3</v>
      </c>
    </row>
    <row r="4018" spans="1:14" x14ac:dyDescent="0.3">
      <c r="A4018">
        <v>4034</v>
      </c>
      <c r="B4018" t="s">
        <v>4351</v>
      </c>
      <c r="C4018" t="s">
        <v>85</v>
      </c>
      <c r="D4018" t="s">
        <v>2374</v>
      </c>
      <c r="E4018" s="1">
        <v>42639</v>
      </c>
      <c r="F4018" s="1">
        <v>42643</v>
      </c>
      <c r="G4018" t="s">
        <v>22</v>
      </c>
      <c r="H4018" s="6">
        <v>100</v>
      </c>
      <c r="I4018">
        <v>4</v>
      </c>
      <c r="J4018">
        <v>0</v>
      </c>
      <c r="K4018" s="6">
        <v>21</v>
      </c>
      <c r="L4018">
        <f>YEAR(Table1[[#This Row],[Ship Date]])</f>
        <v>2016</v>
      </c>
      <c r="M4018" t="str">
        <f>TEXT(Table1[[#This Row],[Ship Date]],"mmm")</f>
        <v>Sep</v>
      </c>
      <c r="N4018">
        <f>ROUNDUP(MONTH(Table1[[#This Row],[Ship Date]])/3,0)</f>
        <v>3</v>
      </c>
    </row>
    <row r="4019" spans="1:14" x14ac:dyDescent="0.3">
      <c r="A4019">
        <v>4035</v>
      </c>
      <c r="B4019" t="s">
        <v>4352</v>
      </c>
      <c r="C4019" t="s">
        <v>2268</v>
      </c>
      <c r="D4019" t="s">
        <v>706</v>
      </c>
      <c r="E4019" s="1">
        <v>42716</v>
      </c>
      <c r="F4019" s="1">
        <v>42716</v>
      </c>
      <c r="G4019" t="s">
        <v>656</v>
      </c>
      <c r="H4019" s="6">
        <v>18.693000000000001</v>
      </c>
      <c r="I4019">
        <v>3</v>
      </c>
      <c r="J4019">
        <v>0.7</v>
      </c>
      <c r="K4019" s="6">
        <v>-14.331300000000001</v>
      </c>
      <c r="L4019">
        <f>YEAR(Table1[[#This Row],[Ship Date]])</f>
        <v>2016</v>
      </c>
      <c r="M4019" t="str">
        <f>TEXT(Table1[[#This Row],[Ship Date]],"mmm")</f>
        <v>Dec</v>
      </c>
      <c r="N4019">
        <f>ROUNDUP(MONTH(Table1[[#This Row],[Ship Date]])/3,0)</f>
        <v>4</v>
      </c>
    </row>
    <row r="4020" spans="1:14" x14ac:dyDescent="0.3">
      <c r="A4020">
        <v>4036</v>
      </c>
      <c r="B4020" t="s">
        <v>4352</v>
      </c>
      <c r="C4020" t="s">
        <v>2268</v>
      </c>
      <c r="D4020" t="s">
        <v>857</v>
      </c>
      <c r="E4020" s="1">
        <v>42716</v>
      </c>
      <c r="F4020" s="1">
        <v>42716</v>
      </c>
      <c r="G4020" t="s">
        <v>656</v>
      </c>
      <c r="H4020" s="6">
        <v>383.952</v>
      </c>
      <c r="I4020">
        <v>6</v>
      </c>
      <c r="J4020">
        <v>0.2</v>
      </c>
      <c r="K4020" s="6">
        <v>76.790400000000005</v>
      </c>
      <c r="L4020">
        <f>YEAR(Table1[[#This Row],[Ship Date]])</f>
        <v>2016</v>
      </c>
      <c r="M4020" t="str">
        <f>TEXT(Table1[[#This Row],[Ship Date]],"mmm")</f>
        <v>Dec</v>
      </c>
      <c r="N4020">
        <f>ROUNDUP(MONTH(Table1[[#This Row],[Ship Date]])/3,0)</f>
        <v>4</v>
      </c>
    </row>
    <row r="4021" spans="1:14" x14ac:dyDescent="0.3">
      <c r="A4021">
        <v>4037</v>
      </c>
      <c r="B4021" t="s">
        <v>4353</v>
      </c>
      <c r="C4021" t="s">
        <v>3418</v>
      </c>
      <c r="D4021" t="s">
        <v>2223</v>
      </c>
      <c r="E4021" s="1">
        <v>42366</v>
      </c>
      <c r="F4021" s="1">
        <v>42370</v>
      </c>
      <c r="G4021" t="s">
        <v>22</v>
      </c>
      <c r="H4021" s="6">
        <v>24.815999999999999</v>
      </c>
      <c r="I4021">
        <v>2</v>
      </c>
      <c r="J4021">
        <v>0.2</v>
      </c>
      <c r="K4021" s="6">
        <v>1.5509999999999999</v>
      </c>
      <c r="L4021">
        <f>YEAR(Table1[[#This Row],[Ship Date]])</f>
        <v>2016</v>
      </c>
      <c r="M4021" t="str">
        <f>TEXT(Table1[[#This Row],[Ship Date]],"mmm")</f>
        <v>Jan</v>
      </c>
      <c r="N4021">
        <f>ROUNDUP(MONTH(Table1[[#This Row],[Ship Date]])/3,0)</f>
        <v>1</v>
      </c>
    </row>
    <row r="4022" spans="1:14" x14ac:dyDescent="0.3">
      <c r="A4022">
        <v>4038</v>
      </c>
      <c r="B4022" t="s">
        <v>4354</v>
      </c>
      <c r="C4022" t="s">
        <v>1288</v>
      </c>
      <c r="D4022" t="s">
        <v>3637</v>
      </c>
      <c r="E4022" s="1">
        <v>42002</v>
      </c>
      <c r="F4022" s="1">
        <v>42006</v>
      </c>
      <c r="G4022" t="s">
        <v>22</v>
      </c>
      <c r="H4022" s="6">
        <v>24.9</v>
      </c>
      <c r="I4022">
        <v>5</v>
      </c>
      <c r="J4022">
        <v>0</v>
      </c>
      <c r="K4022" s="6">
        <v>8.2170000000000005</v>
      </c>
      <c r="L4022">
        <f>YEAR(Table1[[#This Row],[Ship Date]])</f>
        <v>2015</v>
      </c>
      <c r="M4022" t="str">
        <f>TEXT(Table1[[#This Row],[Ship Date]],"mmm")</f>
        <v>Jan</v>
      </c>
      <c r="N4022">
        <f>ROUNDUP(MONTH(Table1[[#This Row],[Ship Date]])/3,0)</f>
        <v>1</v>
      </c>
    </row>
    <row r="4023" spans="1:14" x14ac:dyDescent="0.3">
      <c r="A4023">
        <v>4039</v>
      </c>
      <c r="B4023" t="s">
        <v>4354</v>
      </c>
      <c r="C4023" t="s">
        <v>1288</v>
      </c>
      <c r="D4023" t="s">
        <v>2610</v>
      </c>
      <c r="E4023" s="1">
        <v>42002</v>
      </c>
      <c r="F4023" s="1">
        <v>42006</v>
      </c>
      <c r="G4023" t="s">
        <v>22</v>
      </c>
      <c r="H4023" s="6">
        <v>21.12</v>
      </c>
      <c r="I4023">
        <v>4</v>
      </c>
      <c r="J4023">
        <v>0</v>
      </c>
      <c r="K4023" s="6">
        <v>9.5039999999999996</v>
      </c>
      <c r="L4023">
        <f>YEAR(Table1[[#This Row],[Ship Date]])</f>
        <v>2015</v>
      </c>
      <c r="M4023" t="str">
        <f>TEXT(Table1[[#This Row],[Ship Date]],"mmm")</f>
        <v>Jan</v>
      </c>
      <c r="N4023">
        <f>ROUNDUP(MONTH(Table1[[#This Row],[Ship Date]])/3,0)</f>
        <v>1</v>
      </c>
    </row>
    <row r="4024" spans="1:14" x14ac:dyDescent="0.3">
      <c r="A4024">
        <v>4040</v>
      </c>
      <c r="B4024" t="s">
        <v>4354</v>
      </c>
      <c r="C4024" t="s">
        <v>1288</v>
      </c>
      <c r="D4024" t="s">
        <v>2065</v>
      </c>
      <c r="E4024" s="1">
        <v>42002</v>
      </c>
      <c r="F4024" s="1">
        <v>42006</v>
      </c>
      <c r="G4024" t="s">
        <v>22</v>
      </c>
      <c r="H4024" s="6">
        <v>767.952</v>
      </c>
      <c r="I4024">
        <v>6</v>
      </c>
      <c r="J4024">
        <v>0.2</v>
      </c>
      <c r="K4024" s="6">
        <v>287.98200000000003</v>
      </c>
      <c r="L4024">
        <f>YEAR(Table1[[#This Row],[Ship Date]])</f>
        <v>2015</v>
      </c>
      <c r="M4024" t="str">
        <f>TEXT(Table1[[#This Row],[Ship Date]],"mmm")</f>
        <v>Jan</v>
      </c>
      <c r="N4024">
        <f>ROUNDUP(MONTH(Table1[[#This Row],[Ship Date]])/3,0)</f>
        <v>1</v>
      </c>
    </row>
    <row r="4025" spans="1:14" x14ac:dyDescent="0.3">
      <c r="A4025">
        <v>4041</v>
      </c>
      <c r="B4025" t="s">
        <v>4354</v>
      </c>
      <c r="C4025" t="s">
        <v>1288</v>
      </c>
      <c r="D4025" t="s">
        <v>1164</v>
      </c>
      <c r="E4025" s="1">
        <v>42002</v>
      </c>
      <c r="F4025" s="1">
        <v>42006</v>
      </c>
      <c r="G4025" t="s">
        <v>22</v>
      </c>
      <c r="H4025" s="6">
        <v>14.352</v>
      </c>
      <c r="I4025">
        <v>3</v>
      </c>
      <c r="J4025">
        <v>0.2</v>
      </c>
      <c r="K4025" s="6">
        <v>4.6643999999999997</v>
      </c>
      <c r="L4025">
        <f>YEAR(Table1[[#This Row],[Ship Date]])</f>
        <v>2015</v>
      </c>
      <c r="M4025" t="str">
        <f>TEXT(Table1[[#This Row],[Ship Date]],"mmm")</f>
        <v>Jan</v>
      </c>
      <c r="N4025">
        <f>ROUNDUP(MONTH(Table1[[#This Row],[Ship Date]])/3,0)</f>
        <v>1</v>
      </c>
    </row>
    <row r="4026" spans="1:14" x14ac:dyDescent="0.3">
      <c r="A4026">
        <v>4042</v>
      </c>
      <c r="B4026" t="s">
        <v>4354</v>
      </c>
      <c r="C4026" t="s">
        <v>1288</v>
      </c>
      <c r="D4026" t="s">
        <v>1047</v>
      </c>
      <c r="E4026" s="1">
        <v>42002</v>
      </c>
      <c r="F4026" s="1">
        <v>42006</v>
      </c>
      <c r="G4026" t="s">
        <v>22</v>
      </c>
      <c r="H4026" s="6">
        <v>191.976</v>
      </c>
      <c r="I4026">
        <v>3</v>
      </c>
      <c r="J4026">
        <v>0.2</v>
      </c>
      <c r="K4026" s="6">
        <v>19.197600000000001</v>
      </c>
      <c r="L4026">
        <f>YEAR(Table1[[#This Row],[Ship Date]])</f>
        <v>2015</v>
      </c>
      <c r="M4026" t="str">
        <f>TEXT(Table1[[#This Row],[Ship Date]],"mmm")</f>
        <v>Jan</v>
      </c>
      <c r="N4026">
        <f>ROUNDUP(MONTH(Table1[[#This Row],[Ship Date]])/3,0)</f>
        <v>1</v>
      </c>
    </row>
    <row r="4027" spans="1:14" x14ac:dyDescent="0.3">
      <c r="A4027">
        <v>4043</v>
      </c>
      <c r="B4027" t="s">
        <v>4354</v>
      </c>
      <c r="C4027" t="s">
        <v>1288</v>
      </c>
      <c r="D4027" t="s">
        <v>1988</v>
      </c>
      <c r="E4027" s="1">
        <v>42002</v>
      </c>
      <c r="F4027" s="1">
        <v>42006</v>
      </c>
      <c r="G4027" t="s">
        <v>22</v>
      </c>
      <c r="H4027" s="6">
        <v>274.77</v>
      </c>
      <c r="I4027">
        <v>9</v>
      </c>
      <c r="J4027">
        <v>0</v>
      </c>
      <c r="K4027" s="6">
        <v>126.3942</v>
      </c>
      <c r="L4027">
        <f>YEAR(Table1[[#This Row],[Ship Date]])</f>
        <v>2015</v>
      </c>
      <c r="M4027" t="str">
        <f>TEXT(Table1[[#This Row],[Ship Date]],"mmm")</f>
        <v>Jan</v>
      </c>
      <c r="N4027">
        <f>ROUNDUP(MONTH(Table1[[#This Row],[Ship Date]])/3,0)</f>
        <v>1</v>
      </c>
    </row>
    <row r="4028" spans="1:14" x14ac:dyDescent="0.3">
      <c r="A4028">
        <v>4044</v>
      </c>
      <c r="B4028" t="s">
        <v>4354</v>
      </c>
      <c r="C4028" t="s">
        <v>1288</v>
      </c>
      <c r="D4028" t="s">
        <v>3904</v>
      </c>
      <c r="E4028" s="1">
        <v>42002</v>
      </c>
      <c r="F4028" s="1">
        <v>42006</v>
      </c>
      <c r="G4028" t="s">
        <v>22</v>
      </c>
      <c r="H4028" s="6">
        <v>70.56</v>
      </c>
      <c r="I4028">
        <v>6</v>
      </c>
      <c r="J4028">
        <v>0</v>
      </c>
      <c r="K4028" s="6">
        <v>23.990400000000001</v>
      </c>
      <c r="L4028">
        <f>YEAR(Table1[[#This Row],[Ship Date]])</f>
        <v>2015</v>
      </c>
      <c r="M4028" t="str">
        <f>TEXT(Table1[[#This Row],[Ship Date]],"mmm")</f>
        <v>Jan</v>
      </c>
      <c r="N4028">
        <f>ROUNDUP(MONTH(Table1[[#This Row],[Ship Date]])/3,0)</f>
        <v>1</v>
      </c>
    </row>
    <row r="4029" spans="1:14" x14ac:dyDescent="0.3">
      <c r="A4029">
        <v>4045</v>
      </c>
      <c r="B4029" t="s">
        <v>4355</v>
      </c>
      <c r="C4029" t="s">
        <v>2550</v>
      </c>
      <c r="D4029" t="s">
        <v>1041</v>
      </c>
      <c r="E4029" s="1">
        <v>42180</v>
      </c>
      <c r="F4029" s="1">
        <v>42185</v>
      </c>
      <c r="G4029" t="s">
        <v>22</v>
      </c>
      <c r="H4029" s="6">
        <v>204.85</v>
      </c>
      <c r="I4029">
        <v>5</v>
      </c>
      <c r="J4029">
        <v>0</v>
      </c>
      <c r="K4029" s="6">
        <v>57.357999999999997</v>
      </c>
      <c r="L4029">
        <f>YEAR(Table1[[#This Row],[Ship Date]])</f>
        <v>2015</v>
      </c>
      <c r="M4029" t="str">
        <f>TEXT(Table1[[#This Row],[Ship Date]],"mmm")</f>
        <v>Jun</v>
      </c>
      <c r="N4029">
        <f>ROUNDUP(MONTH(Table1[[#This Row],[Ship Date]])/3,0)</f>
        <v>2</v>
      </c>
    </row>
    <row r="4030" spans="1:14" x14ac:dyDescent="0.3">
      <c r="A4030">
        <v>4046</v>
      </c>
      <c r="B4030" t="s">
        <v>4356</v>
      </c>
      <c r="C4030" t="s">
        <v>3749</v>
      </c>
      <c r="D4030" t="s">
        <v>1664</v>
      </c>
      <c r="E4030" s="1">
        <v>42096</v>
      </c>
      <c r="F4030" s="1">
        <v>42101</v>
      </c>
      <c r="G4030" t="s">
        <v>22</v>
      </c>
      <c r="H4030" s="6">
        <v>9.1560000000000006</v>
      </c>
      <c r="I4030">
        <v>3</v>
      </c>
      <c r="J4030">
        <v>0.8</v>
      </c>
      <c r="K4030" s="6">
        <v>-13.734</v>
      </c>
      <c r="L4030">
        <f>YEAR(Table1[[#This Row],[Ship Date]])</f>
        <v>2015</v>
      </c>
      <c r="M4030" t="str">
        <f>TEXT(Table1[[#This Row],[Ship Date]],"mmm")</f>
        <v>Apr</v>
      </c>
      <c r="N4030">
        <f>ROUNDUP(MONTH(Table1[[#This Row],[Ship Date]])/3,0)</f>
        <v>2</v>
      </c>
    </row>
    <row r="4031" spans="1:14" x14ac:dyDescent="0.3">
      <c r="A4031">
        <v>4047</v>
      </c>
      <c r="B4031" t="s">
        <v>4357</v>
      </c>
      <c r="C4031" t="s">
        <v>4309</v>
      </c>
      <c r="D4031" t="s">
        <v>1727</v>
      </c>
      <c r="E4031" s="1">
        <v>43029</v>
      </c>
      <c r="F4031" s="1">
        <v>43033</v>
      </c>
      <c r="G4031" t="s">
        <v>22</v>
      </c>
      <c r="H4031" s="6">
        <v>23.992000000000001</v>
      </c>
      <c r="I4031">
        <v>2</v>
      </c>
      <c r="J4031">
        <v>0.8</v>
      </c>
      <c r="K4031" s="6">
        <v>-62.379199999999997</v>
      </c>
      <c r="L4031">
        <f>YEAR(Table1[[#This Row],[Ship Date]])</f>
        <v>2017</v>
      </c>
      <c r="M4031" t="str">
        <f>TEXT(Table1[[#This Row],[Ship Date]],"mmm")</f>
        <v>Oct</v>
      </c>
      <c r="N4031">
        <f>ROUNDUP(MONTH(Table1[[#This Row],[Ship Date]])/3,0)</f>
        <v>4</v>
      </c>
    </row>
    <row r="4032" spans="1:14" x14ac:dyDescent="0.3">
      <c r="A4032">
        <v>4048</v>
      </c>
      <c r="B4032" t="s">
        <v>4358</v>
      </c>
      <c r="C4032" t="s">
        <v>4216</v>
      </c>
      <c r="D4032" t="s">
        <v>2122</v>
      </c>
      <c r="E4032" s="1">
        <v>42201</v>
      </c>
      <c r="F4032" s="1">
        <v>42204</v>
      </c>
      <c r="G4032" t="s">
        <v>82</v>
      </c>
      <c r="H4032" s="6">
        <v>80.88</v>
      </c>
      <c r="I4032">
        <v>3</v>
      </c>
      <c r="J4032">
        <v>0</v>
      </c>
      <c r="K4032" s="6">
        <v>39.6312</v>
      </c>
      <c r="L4032">
        <f>YEAR(Table1[[#This Row],[Ship Date]])</f>
        <v>2015</v>
      </c>
      <c r="M4032" t="str">
        <f>TEXT(Table1[[#This Row],[Ship Date]],"mmm")</f>
        <v>Jul</v>
      </c>
      <c r="N4032">
        <f>ROUNDUP(MONTH(Table1[[#This Row],[Ship Date]])/3,0)</f>
        <v>3</v>
      </c>
    </row>
    <row r="4033" spans="1:14" x14ac:dyDescent="0.3">
      <c r="A4033">
        <v>4049</v>
      </c>
      <c r="B4033" t="s">
        <v>4358</v>
      </c>
      <c r="C4033" t="s">
        <v>4216</v>
      </c>
      <c r="D4033" t="s">
        <v>1860</v>
      </c>
      <c r="E4033" s="1">
        <v>42201</v>
      </c>
      <c r="F4033" s="1">
        <v>42204</v>
      </c>
      <c r="G4033" t="s">
        <v>82</v>
      </c>
      <c r="H4033" s="6">
        <v>599.9</v>
      </c>
      <c r="I4033">
        <v>10</v>
      </c>
      <c r="J4033">
        <v>0</v>
      </c>
      <c r="K4033" s="6">
        <v>191.96799999999999</v>
      </c>
      <c r="L4033">
        <f>YEAR(Table1[[#This Row],[Ship Date]])</f>
        <v>2015</v>
      </c>
      <c r="M4033" t="str">
        <f>TEXT(Table1[[#This Row],[Ship Date]],"mmm")</f>
        <v>Jul</v>
      </c>
      <c r="N4033">
        <f>ROUNDUP(MONTH(Table1[[#This Row],[Ship Date]])/3,0)</f>
        <v>3</v>
      </c>
    </row>
    <row r="4034" spans="1:14" x14ac:dyDescent="0.3">
      <c r="A4034">
        <v>4050</v>
      </c>
      <c r="B4034" t="s">
        <v>4359</v>
      </c>
      <c r="C4034" t="s">
        <v>3442</v>
      </c>
      <c r="D4034" t="s">
        <v>1548</v>
      </c>
      <c r="E4034" s="1">
        <v>42910</v>
      </c>
      <c r="F4034" s="1">
        <v>42912</v>
      </c>
      <c r="G4034" t="s">
        <v>14</v>
      </c>
      <c r="H4034" s="6">
        <v>276.69</v>
      </c>
      <c r="I4034">
        <v>3</v>
      </c>
      <c r="J4034">
        <v>0</v>
      </c>
      <c r="K4034" s="6">
        <v>49.804200000000002</v>
      </c>
      <c r="L4034">
        <f>YEAR(Table1[[#This Row],[Ship Date]])</f>
        <v>2017</v>
      </c>
      <c r="M4034" t="str">
        <f>TEXT(Table1[[#This Row],[Ship Date]],"mmm")</f>
        <v>Jun</v>
      </c>
      <c r="N4034">
        <f>ROUNDUP(MONTH(Table1[[#This Row],[Ship Date]])/3,0)</f>
        <v>2</v>
      </c>
    </row>
    <row r="4035" spans="1:14" x14ac:dyDescent="0.3">
      <c r="A4035">
        <v>4051</v>
      </c>
      <c r="B4035" t="s">
        <v>4359</v>
      </c>
      <c r="C4035" t="s">
        <v>3442</v>
      </c>
      <c r="D4035" t="s">
        <v>544</v>
      </c>
      <c r="E4035" s="1">
        <v>42910</v>
      </c>
      <c r="F4035" s="1">
        <v>42912</v>
      </c>
      <c r="G4035" t="s">
        <v>14</v>
      </c>
      <c r="H4035" s="6">
        <v>172.76400000000001</v>
      </c>
      <c r="I4035">
        <v>2</v>
      </c>
      <c r="J4035">
        <v>0.1</v>
      </c>
      <c r="K4035" s="6">
        <v>32.633200000000002</v>
      </c>
      <c r="L4035">
        <f>YEAR(Table1[[#This Row],[Ship Date]])</f>
        <v>2017</v>
      </c>
      <c r="M4035" t="str">
        <f>TEXT(Table1[[#This Row],[Ship Date]],"mmm")</f>
        <v>Jun</v>
      </c>
      <c r="N4035">
        <f>ROUNDUP(MONTH(Table1[[#This Row],[Ship Date]])/3,0)</f>
        <v>2</v>
      </c>
    </row>
    <row r="4036" spans="1:14" x14ac:dyDescent="0.3">
      <c r="A4036">
        <v>4052</v>
      </c>
      <c r="B4036" t="s">
        <v>4360</v>
      </c>
      <c r="C4036" t="s">
        <v>1924</v>
      </c>
      <c r="D4036" t="s">
        <v>2953</v>
      </c>
      <c r="E4036" s="1">
        <v>41911</v>
      </c>
      <c r="F4036" s="1">
        <v>41915</v>
      </c>
      <c r="G4036" t="s">
        <v>22</v>
      </c>
      <c r="H4036" s="6">
        <v>4.2240000000000002</v>
      </c>
      <c r="I4036">
        <v>3</v>
      </c>
      <c r="J4036">
        <v>0.2</v>
      </c>
      <c r="K4036" s="6">
        <v>1.4783999999999999</v>
      </c>
      <c r="L4036">
        <f>YEAR(Table1[[#This Row],[Ship Date]])</f>
        <v>2014</v>
      </c>
      <c r="M4036" t="str">
        <f>TEXT(Table1[[#This Row],[Ship Date]],"mmm")</f>
        <v>Oct</v>
      </c>
      <c r="N4036">
        <f>ROUNDUP(MONTH(Table1[[#This Row],[Ship Date]])/3,0)</f>
        <v>4</v>
      </c>
    </row>
    <row r="4037" spans="1:14" x14ac:dyDescent="0.3">
      <c r="A4037">
        <v>4053</v>
      </c>
      <c r="B4037" t="s">
        <v>4360</v>
      </c>
      <c r="C4037" t="s">
        <v>1924</v>
      </c>
      <c r="D4037" t="s">
        <v>2634</v>
      </c>
      <c r="E4037" s="1">
        <v>41911</v>
      </c>
      <c r="F4037" s="1">
        <v>41915</v>
      </c>
      <c r="G4037" t="s">
        <v>22</v>
      </c>
      <c r="H4037" s="6">
        <v>409.27199999999999</v>
      </c>
      <c r="I4037">
        <v>2</v>
      </c>
      <c r="J4037">
        <v>0.4</v>
      </c>
      <c r="K4037" s="6">
        <v>-81.854399999999998</v>
      </c>
      <c r="L4037">
        <f>YEAR(Table1[[#This Row],[Ship Date]])</f>
        <v>2014</v>
      </c>
      <c r="M4037" t="str">
        <f>TEXT(Table1[[#This Row],[Ship Date]],"mmm")</f>
        <v>Oct</v>
      </c>
      <c r="N4037">
        <f>ROUNDUP(MONTH(Table1[[#This Row],[Ship Date]])/3,0)</f>
        <v>4</v>
      </c>
    </row>
    <row r="4038" spans="1:14" x14ac:dyDescent="0.3">
      <c r="A4038">
        <v>4054</v>
      </c>
      <c r="B4038" t="s">
        <v>4360</v>
      </c>
      <c r="C4038" t="s">
        <v>1924</v>
      </c>
      <c r="D4038" t="s">
        <v>4361</v>
      </c>
      <c r="E4038" s="1">
        <v>41911</v>
      </c>
      <c r="F4038" s="1">
        <v>41915</v>
      </c>
      <c r="G4038" t="s">
        <v>22</v>
      </c>
      <c r="H4038" s="6">
        <v>55.44</v>
      </c>
      <c r="I4038">
        <v>11</v>
      </c>
      <c r="J4038">
        <v>0.2</v>
      </c>
      <c r="K4038" s="6">
        <v>18.018000000000001</v>
      </c>
      <c r="L4038">
        <f>YEAR(Table1[[#This Row],[Ship Date]])</f>
        <v>2014</v>
      </c>
      <c r="M4038" t="str">
        <f>TEXT(Table1[[#This Row],[Ship Date]],"mmm")</f>
        <v>Oct</v>
      </c>
      <c r="N4038">
        <f>ROUNDUP(MONTH(Table1[[#This Row],[Ship Date]])/3,0)</f>
        <v>4</v>
      </c>
    </row>
    <row r="4039" spans="1:14" x14ac:dyDescent="0.3">
      <c r="A4039">
        <v>4055</v>
      </c>
      <c r="B4039" t="s">
        <v>4360</v>
      </c>
      <c r="C4039" t="s">
        <v>1924</v>
      </c>
      <c r="D4039" t="s">
        <v>2776</v>
      </c>
      <c r="E4039" s="1">
        <v>41911</v>
      </c>
      <c r="F4039" s="1">
        <v>41915</v>
      </c>
      <c r="G4039" t="s">
        <v>22</v>
      </c>
      <c r="H4039" s="6">
        <v>20.928000000000001</v>
      </c>
      <c r="I4039">
        <v>4</v>
      </c>
      <c r="J4039">
        <v>0.2</v>
      </c>
      <c r="K4039" s="6">
        <v>6.8015999999999996</v>
      </c>
      <c r="L4039">
        <f>YEAR(Table1[[#This Row],[Ship Date]])</f>
        <v>2014</v>
      </c>
      <c r="M4039" t="str">
        <f>TEXT(Table1[[#This Row],[Ship Date]],"mmm")</f>
        <v>Oct</v>
      </c>
      <c r="N4039">
        <f>ROUNDUP(MONTH(Table1[[#This Row],[Ship Date]])/3,0)</f>
        <v>4</v>
      </c>
    </row>
    <row r="4040" spans="1:14" x14ac:dyDescent="0.3">
      <c r="A4040">
        <v>4056</v>
      </c>
      <c r="B4040" t="s">
        <v>4360</v>
      </c>
      <c r="C4040" t="s">
        <v>1924</v>
      </c>
      <c r="D4040" t="s">
        <v>913</v>
      </c>
      <c r="E4040" s="1">
        <v>41911</v>
      </c>
      <c r="F4040" s="1">
        <v>41915</v>
      </c>
      <c r="G4040" t="s">
        <v>22</v>
      </c>
      <c r="H4040" s="6">
        <v>1801.6320000000001</v>
      </c>
      <c r="I4040">
        <v>6</v>
      </c>
      <c r="J4040">
        <v>0.2</v>
      </c>
      <c r="K4040" s="6">
        <v>-337.80599999999998</v>
      </c>
      <c r="L4040">
        <f>YEAR(Table1[[#This Row],[Ship Date]])</f>
        <v>2014</v>
      </c>
      <c r="M4040" t="str">
        <f>TEXT(Table1[[#This Row],[Ship Date]],"mmm")</f>
        <v>Oct</v>
      </c>
      <c r="N4040">
        <f>ROUNDUP(MONTH(Table1[[#This Row],[Ship Date]])/3,0)</f>
        <v>4</v>
      </c>
    </row>
    <row r="4041" spans="1:14" x14ac:dyDescent="0.3">
      <c r="A4041">
        <v>4057</v>
      </c>
      <c r="B4041" t="s">
        <v>4360</v>
      </c>
      <c r="C4041" t="s">
        <v>1924</v>
      </c>
      <c r="D4041" t="s">
        <v>1753</v>
      </c>
      <c r="E4041" s="1">
        <v>41911</v>
      </c>
      <c r="F4041" s="1">
        <v>41915</v>
      </c>
      <c r="G4041" t="s">
        <v>22</v>
      </c>
      <c r="H4041" s="6">
        <v>67.176000000000002</v>
      </c>
      <c r="I4041">
        <v>1</v>
      </c>
      <c r="J4041">
        <v>0.4</v>
      </c>
      <c r="K4041" s="6">
        <v>-20.152799999999999</v>
      </c>
      <c r="L4041">
        <f>YEAR(Table1[[#This Row],[Ship Date]])</f>
        <v>2014</v>
      </c>
      <c r="M4041" t="str">
        <f>TEXT(Table1[[#This Row],[Ship Date]],"mmm")</f>
        <v>Oct</v>
      </c>
      <c r="N4041">
        <f>ROUNDUP(MONTH(Table1[[#This Row],[Ship Date]])/3,0)</f>
        <v>4</v>
      </c>
    </row>
    <row r="4042" spans="1:14" x14ac:dyDescent="0.3">
      <c r="A4042">
        <v>4058</v>
      </c>
      <c r="B4042" t="s">
        <v>4362</v>
      </c>
      <c r="C4042" t="s">
        <v>951</v>
      </c>
      <c r="D4042" t="s">
        <v>1620</v>
      </c>
      <c r="E4042" s="1">
        <v>41967</v>
      </c>
      <c r="F4042" s="1">
        <v>41971</v>
      </c>
      <c r="G4042" t="s">
        <v>22</v>
      </c>
      <c r="H4042" s="6">
        <v>646.20000000000005</v>
      </c>
      <c r="I4042">
        <v>5</v>
      </c>
      <c r="J4042">
        <v>0.2</v>
      </c>
      <c r="K4042" s="6">
        <v>-8.0775000000000006</v>
      </c>
      <c r="L4042">
        <f>YEAR(Table1[[#This Row],[Ship Date]])</f>
        <v>2014</v>
      </c>
      <c r="M4042" t="str">
        <f>TEXT(Table1[[#This Row],[Ship Date]],"mmm")</f>
        <v>Nov</v>
      </c>
      <c r="N4042">
        <f>ROUNDUP(MONTH(Table1[[#This Row],[Ship Date]])/3,0)</f>
        <v>4</v>
      </c>
    </row>
    <row r="4043" spans="1:14" x14ac:dyDescent="0.3">
      <c r="A4043">
        <v>4059</v>
      </c>
      <c r="B4043" t="s">
        <v>4363</v>
      </c>
      <c r="C4043" t="s">
        <v>270</v>
      </c>
      <c r="D4043" t="s">
        <v>1494</v>
      </c>
      <c r="E4043" s="1">
        <v>42328</v>
      </c>
      <c r="F4043" s="1">
        <v>42332</v>
      </c>
      <c r="G4043" t="s">
        <v>22</v>
      </c>
      <c r="H4043" s="6">
        <v>72.744</v>
      </c>
      <c r="I4043">
        <v>7</v>
      </c>
      <c r="J4043">
        <v>0.2</v>
      </c>
      <c r="K4043" s="6">
        <v>-15.4581</v>
      </c>
      <c r="L4043">
        <f>YEAR(Table1[[#This Row],[Ship Date]])</f>
        <v>2015</v>
      </c>
      <c r="M4043" t="str">
        <f>TEXT(Table1[[#This Row],[Ship Date]],"mmm")</f>
        <v>Nov</v>
      </c>
      <c r="N4043">
        <f>ROUNDUP(MONTH(Table1[[#This Row],[Ship Date]])/3,0)</f>
        <v>4</v>
      </c>
    </row>
    <row r="4044" spans="1:14" x14ac:dyDescent="0.3">
      <c r="A4044">
        <v>4060</v>
      </c>
      <c r="B4044" t="s">
        <v>4363</v>
      </c>
      <c r="C4044" t="s">
        <v>270</v>
      </c>
      <c r="D4044" t="s">
        <v>935</v>
      </c>
      <c r="E4044" s="1">
        <v>42328</v>
      </c>
      <c r="F4044" s="1">
        <v>42332</v>
      </c>
      <c r="G4044" t="s">
        <v>22</v>
      </c>
      <c r="H4044" s="6">
        <v>572.16</v>
      </c>
      <c r="I4044">
        <v>3</v>
      </c>
      <c r="J4044">
        <v>0.2</v>
      </c>
      <c r="K4044" s="6">
        <v>35.76</v>
      </c>
      <c r="L4044">
        <f>YEAR(Table1[[#This Row],[Ship Date]])</f>
        <v>2015</v>
      </c>
      <c r="M4044" t="str">
        <f>TEXT(Table1[[#This Row],[Ship Date]],"mmm")</f>
        <v>Nov</v>
      </c>
      <c r="N4044">
        <f>ROUNDUP(MONTH(Table1[[#This Row],[Ship Date]])/3,0)</f>
        <v>4</v>
      </c>
    </row>
    <row r="4045" spans="1:14" x14ac:dyDescent="0.3">
      <c r="A4045">
        <v>4061</v>
      </c>
      <c r="B4045" t="s">
        <v>4364</v>
      </c>
      <c r="C4045" t="s">
        <v>853</v>
      </c>
      <c r="D4045" t="s">
        <v>1512</v>
      </c>
      <c r="E4045" s="1">
        <v>42675</v>
      </c>
      <c r="F4045" s="1">
        <v>42681</v>
      </c>
      <c r="G4045" t="s">
        <v>22</v>
      </c>
      <c r="H4045" s="6">
        <v>68.111999999999995</v>
      </c>
      <c r="I4045">
        <v>3</v>
      </c>
      <c r="J4045">
        <v>0.2</v>
      </c>
      <c r="K4045" s="6">
        <v>17.8794</v>
      </c>
      <c r="L4045">
        <f>YEAR(Table1[[#This Row],[Ship Date]])</f>
        <v>2016</v>
      </c>
      <c r="M4045" t="str">
        <f>TEXT(Table1[[#This Row],[Ship Date]],"mmm")</f>
        <v>Nov</v>
      </c>
      <c r="N4045">
        <f>ROUNDUP(MONTH(Table1[[#This Row],[Ship Date]])/3,0)</f>
        <v>4</v>
      </c>
    </row>
    <row r="4046" spans="1:14" x14ac:dyDescent="0.3">
      <c r="A4046">
        <v>4062</v>
      </c>
      <c r="B4046" t="s">
        <v>4365</v>
      </c>
      <c r="C4046" t="s">
        <v>3749</v>
      </c>
      <c r="D4046" t="s">
        <v>2524</v>
      </c>
      <c r="E4046" s="1">
        <v>42264</v>
      </c>
      <c r="F4046" s="1">
        <v>42267</v>
      </c>
      <c r="G4046" t="s">
        <v>82</v>
      </c>
      <c r="H4046" s="6">
        <v>25.032</v>
      </c>
      <c r="I4046">
        <v>3</v>
      </c>
      <c r="J4046">
        <v>0.2</v>
      </c>
      <c r="K4046" s="6">
        <v>7.8224999999999998</v>
      </c>
      <c r="L4046">
        <f>YEAR(Table1[[#This Row],[Ship Date]])</f>
        <v>2015</v>
      </c>
      <c r="M4046" t="str">
        <f>TEXT(Table1[[#This Row],[Ship Date]],"mmm")</f>
        <v>Sep</v>
      </c>
      <c r="N4046">
        <f>ROUNDUP(MONTH(Table1[[#This Row],[Ship Date]])/3,0)</f>
        <v>3</v>
      </c>
    </row>
    <row r="4047" spans="1:14" x14ac:dyDescent="0.3">
      <c r="A4047">
        <v>4063</v>
      </c>
      <c r="B4047" t="s">
        <v>4366</v>
      </c>
      <c r="C4047" t="s">
        <v>1944</v>
      </c>
      <c r="D4047" t="s">
        <v>2810</v>
      </c>
      <c r="E4047" s="1">
        <v>42439</v>
      </c>
      <c r="F4047" s="1">
        <v>42443</v>
      </c>
      <c r="G4047" t="s">
        <v>22</v>
      </c>
      <c r="H4047" s="6">
        <v>39.991999999999997</v>
      </c>
      <c r="I4047">
        <v>1</v>
      </c>
      <c r="J4047">
        <v>0.2</v>
      </c>
      <c r="K4047" s="6">
        <v>7.4984999999999999</v>
      </c>
      <c r="L4047">
        <f>YEAR(Table1[[#This Row],[Ship Date]])</f>
        <v>2016</v>
      </c>
      <c r="M4047" t="str">
        <f>TEXT(Table1[[#This Row],[Ship Date]],"mmm")</f>
        <v>Mar</v>
      </c>
      <c r="N4047">
        <f>ROUNDUP(MONTH(Table1[[#This Row],[Ship Date]])/3,0)</f>
        <v>1</v>
      </c>
    </row>
    <row r="4048" spans="1:14" x14ac:dyDescent="0.3">
      <c r="A4048">
        <v>4064</v>
      </c>
      <c r="B4048" t="s">
        <v>4367</v>
      </c>
      <c r="C4048" t="s">
        <v>3482</v>
      </c>
      <c r="D4048" t="s">
        <v>4368</v>
      </c>
      <c r="E4048" s="1">
        <v>41813</v>
      </c>
      <c r="F4048" s="1">
        <v>41816</v>
      </c>
      <c r="G4048" t="s">
        <v>82</v>
      </c>
      <c r="H4048" s="6">
        <v>20.015999999999998</v>
      </c>
      <c r="I4048">
        <v>9</v>
      </c>
      <c r="J4048">
        <v>0.2</v>
      </c>
      <c r="K4048" s="6">
        <v>1.7514000000000001</v>
      </c>
      <c r="L4048">
        <f>YEAR(Table1[[#This Row],[Ship Date]])</f>
        <v>2014</v>
      </c>
      <c r="M4048" t="str">
        <f>TEXT(Table1[[#This Row],[Ship Date]],"mmm")</f>
        <v>Jun</v>
      </c>
      <c r="N4048">
        <f>ROUNDUP(MONTH(Table1[[#This Row],[Ship Date]])/3,0)</f>
        <v>2</v>
      </c>
    </row>
    <row r="4049" spans="1:14" x14ac:dyDescent="0.3">
      <c r="A4049">
        <v>4065</v>
      </c>
      <c r="B4049" t="s">
        <v>4367</v>
      </c>
      <c r="C4049" t="s">
        <v>3482</v>
      </c>
      <c r="D4049" t="s">
        <v>4090</v>
      </c>
      <c r="E4049" s="1">
        <v>41813</v>
      </c>
      <c r="F4049" s="1">
        <v>41816</v>
      </c>
      <c r="G4049" t="s">
        <v>82</v>
      </c>
      <c r="H4049" s="6">
        <v>3.1040000000000001</v>
      </c>
      <c r="I4049">
        <v>1</v>
      </c>
      <c r="J4049">
        <v>0.2</v>
      </c>
      <c r="K4049" s="6">
        <v>0.34920000000000001</v>
      </c>
      <c r="L4049">
        <f>YEAR(Table1[[#This Row],[Ship Date]])</f>
        <v>2014</v>
      </c>
      <c r="M4049" t="str">
        <f>TEXT(Table1[[#This Row],[Ship Date]],"mmm")</f>
        <v>Jun</v>
      </c>
      <c r="N4049">
        <f>ROUNDUP(MONTH(Table1[[#This Row],[Ship Date]])/3,0)</f>
        <v>2</v>
      </c>
    </row>
    <row r="4050" spans="1:14" x14ac:dyDescent="0.3">
      <c r="A4050">
        <v>4066</v>
      </c>
      <c r="B4050" t="s">
        <v>4369</v>
      </c>
      <c r="C4050" t="s">
        <v>768</v>
      </c>
      <c r="D4050" t="s">
        <v>2207</v>
      </c>
      <c r="E4050" s="1">
        <v>41944</v>
      </c>
      <c r="F4050" s="1">
        <v>41948</v>
      </c>
      <c r="G4050" t="s">
        <v>22</v>
      </c>
      <c r="H4050" s="6">
        <v>7.52</v>
      </c>
      <c r="I4050">
        <v>5</v>
      </c>
      <c r="J4050">
        <v>0.2</v>
      </c>
      <c r="K4050" s="6">
        <v>1.41</v>
      </c>
      <c r="L4050">
        <f>YEAR(Table1[[#This Row],[Ship Date]])</f>
        <v>2014</v>
      </c>
      <c r="M4050" t="str">
        <f>TEXT(Table1[[#This Row],[Ship Date]],"mmm")</f>
        <v>Nov</v>
      </c>
      <c r="N4050">
        <f>ROUNDUP(MONTH(Table1[[#This Row],[Ship Date]])/3,0)</f>
        <v>4</v>
      </c>
    </row>
    <row r="4051" spans="1:14" x14ac:dyDescent="0.3">
      <c r="A4051">
        <v>4067</v>
      </c>
      <c r="B4051" t="s">
        <v>4369</v>
      </c>
      <c r="C4051" t="s">
        <v>768</v>
      </c>
      <c r="D4051" t="s">
        <v>2184</v>
      </c>
      <c r="E4051" s="1">
        <v>41944</v>
      </c>
      <c r="F4051" s="1">
        <v>41948</v>
      </c>
      <c r="G4051" t="s">
        <v>22</v>
      </c>
      <c r="H4051" s="6">
        <v>10.272</v>
      </c>
      <c r="I4051">
        <v>3</v>
      </c>
      <c r="J4051">
        <v>0.2</v>
      </c>
      <c r="K4051" s="6">
        <v>0.89880000000000004</v>
      </c>
      <c r="L4051">
        <f>YEAR(Table1[[#This Row],[Ship Date]])</f>
        <v>2014</v>
      </c>
      <c r="M4051" t="str">
        <f>TEXT(Table1[[#This Row],[Ship Date]],"mmm")</f>
        <v>Nov</v>
      </c>
      <c r="N4051">
        <f>ROUNDUP(MONTH(Table1[[#This Row],[Ship Date]])/3,0)</f>
        <v>4</v>
      </c>
    </row>
    <row r="4052" spans="1:14" x14ac:dyDescent="0.3">
      <c r="A4052">
        <v>4068</v>
      </c>
      <c r="B4052" t="s">
        <v>4369</v>
      </c>
      <c r="C4052" t="s">
        <v>768</v>
      </c>
      <c r="D4052" t="s">
        <v>2569</v>
      </c>
      <c r="E4052" s="1">
        <v>41944</v>
      </c>
      <c r="F4052" s="1">
        <v>41948</v>
      </c>
      <c r="G4052" t="s">
        <v>22</v>
      </c>
      <c r="H4052" s="6">
        <v>47.808</v>
      </c>
      <c r="I4052">
        <v>12</v>
      </c>
      <c r="J4052">
        <v>0.2</v>
      </c>
      <c r="K4052" s="6">
        <v>15.537599999999999</v>
      </c>
      <c r="L4052">
        <f>YEAR(Table1[[#This Row],[Ship Date]])</f>
        <v>2014</v>
      </c>
      <c r="M4052" t="str">
        <f>TEXT(Table1[[#This Row],[Ship Date]],"mmm")</f>
        <v>Nov</v>
      </c>
      <c r="N4052">
        <f>ROUNDUP(MONTH(Table1[[#This Row],[Ship Date]])/3,0)</f>
        <v>4</v>
      </c>
    </row>
    <row r="4053" spans="1:14" x14ac:dyDescent="0.3">
      <c r="A4053">
        <v>4069</v>
      </c>
      <c r="B4053" t="s">
        <v>4369</v>
      </c>
      <c r="C4053" t="s">
        <v>768</v>
      </c>
      <c r="D4053" t="s">
        <v>4370</v>
      </c>
      <c r="E4053" s="1">
        <v>41944</v>
      </c>
      <c r="F4053" s="1">
        <v>41948</v>
      </c>
      <c r="G4053" t="s">
        <v>22</v>
      </c>
      <c r="H4053" s="6">
        <v>978.84</v>
      </c>
      <c r="I4053">
        <v>9</v>
      </c>
      <c r="J4053">
        <v>0.2</v>
      </c>
      <c r="K4053" s="6">
        <v>110.1195</v>
      </c>
      <c r="L4053">
        <f>YEAR(Table1[[#This Row],[Ship Date]])</f>
        <v>2014</v>
      </c>
      <c r="M4053" t="str">
        <f>TEXT(Table1[[#This Row],[Ship Date]],"mmm")</f>
        <v>Nov</v>
      </c>
      <c r="N4053">
        <f>ROUNDUP(MONTH(Table1[[#This Row],[Ship Date]])/3,0)</f>
        <v>4</v>
      </c>
    </row>
    <row r="4054" spans="1:14" x14ac:dyDescent="0.3">
      <c r="A4054">
        <v>4070</v>
      </c>
      <c r="B4054" t="s">
        <v>4371</v>
      </c>
      <c r="C4054" t="s">
        <v>3008</v>
      </c>
      <c r="D4054" t="s">
        <v>699</v>
      </c>
      <c r="E4054" s="1">
        <v>42610</v>
      </c>
      <c r="F4054" s="1">
        <v>42613</v>
      </c>
      <c r="G4054" t="s">
        <v>82</v>
      </c>
      <c r="H4054" s="6">
        <v>13.14</v>
      </c>
      <c r="I4054">
        <v>9</v>
      </c>
      <c r="J4054">
        <v>0.8</v>
      </c>
      <c r="K4054" s="6">
        <v>-21.681000000000001</v>
      </c>
      <c r="L4054">
        <f>YEAR(Table1[[#This Row],[Ship Date]])</f>
        <v>2016</v>
      </c>
      <c r="M4054" t="str">
        <f>TEXT(Table1[[#This Row],[Ship Date]],"mmm")</f>
        <v>Aug</v>
      </c>
      <c r="N4054">
        <f>ROUNDUP(MONTH(Table1[[#This Row],[Ship Date]])/3,0)</f>
        <v>3</v>
      </c>
    </row>
    <row r="4055" spans="1:14" x14ac:dyDescent="0.3">
      <c r="A4055">
        <v>4071</v>
      </c>
      <c r="B4055" t="s">
        <v>4371</v>
      </c>
      <c r="C4055" t="s">
        <v>3008</v>
      </c>
      <c r="D4055" t="s">
        <v>2440</v>
      </c>
      <c r="E4055" s="1">
        <v>42610</v>
      </c>
      <c r="F4055" s="1">
        <v>42613</v>
      </c>
      <c r="G4055" t="s">
        <v>82</v>
      </c>
      <c r="H4055" s="6">
        <v>10.023999999999999</v>
      </c>
      <c r="I4055">
        <v>4</v>
      </c>
      <c r="J4055">
        <v>0.8</v>
      </c>
      <c r="K4055" s="6">
        <v>-16.5396</v>
      </c>
      <c r="L4055">
        <f>YEAR(Table1[[#This Row],[Ship Date]])</f>
        <v>2016</v>
      </c>
      <c r="M4055" t="str">
        <f>TEXT(Table1[[#This Row],[Ship Date]],"mmm")</f>
        <v>Aug</v>
      </c>
      <c r="N4055">
        <f>ROUNDUP(MONTH(Table1[[#This Row],[Ship Date]])/3,0)</f>
        <v>3</v>
      </c>
    </row>
    <row r="4056" spans="1:14" x14ac:dyDescent="0.3">
      <c r="A4056">
        <v>4072</v>
      </c>
      <c r="B4056" t="s">
        <v>4371</v>
      </c>
      <c r="C4056" t="s">
        <v>3008</v>
      </c>
      <c r="D4056" t="s">
        <v>2514</v>
      </c>
      <c r="E4056" s="1">
        <v>42610</v>
      </c>
      <c r="F4056" s="1">
        <v>42613</v>
      </c>
      <c r="G4056" t="s">
        <v>82</v>
      </c>
      <c r="H4056" s="6">
        <v>156.37280000000001</v>
      </c>
      <c r="I4056">
        <v>2</v>
      </c>
      <c r="J4056">
        <v>0.32</v>
      </c>
      <c r="K4056" s="6">
        <v>-52.890799999999999</v>
      </c>
      <c r="L4056">
        <f>YEAR(Table1[[#This Row],[Ship Date]])</f>
        <v>2016</v>
      </c>
      <c r="M4056" t="str">
        <f>TEXT(Table1[[#This Row],[Ship Date]],"mmm")</f>
        <v>Aug</v>
      </c>
      <c r="N4056">
        <f>ROUNDUP(MONTH(Table1[[#This Row],[Ship Date]])/3,0)</f>
        <v>3</v>
      </c>
    </row>
    <row r="4057" spans="1:14" x14ac:dyDescent="0.3">
      <c r="A4057">
        <v>4073</v>
      </c>
      <c r="B4057" t="s">
        <v>4372</v>
      </c>
      <c r="C4057" t="s">
        <v>2190</v>
      </c>
      <c r="D4057" t="s">
        <v>1266</v>
      </c>
      <c r="E4057" s="1">
        <v>42344</v>
      </c>
      <c r="F4057" s="1">
        <v>42346</v>
      </c>
      <c r="G4057" t="s">
        <v>14</v>
      </c>
      <c r="H4057" s="6">
        <v>999.98</v>
      </c>
      <c r="I4057">
        <v>2</v>
      </c>
      <c r="J4057">
        <v>0</v>
      </c>
      <c r="K4057" s="6">
        <v>449.99099999999999</v>
      </c>
      <c r="L4057">
        <f>YEAR(Table1[[#This Row],[Ship Date]])</f>
        <v>2015</v>
      </c>
      <c r="M4057" t="str">
        <f>TEXT(Table1[[#This Row],[Ship Date]],"mmm")</f>
        <v>Dec</v>
      </c>
      <c r="N4057">
        <f>ROUNDUP(MONTH(Table1[[#This Row],[Ship Date]])/3,0)</f>
        <v>4</v>
      </c>
    </row>
    <row r="4058" spans="1:14" x14ac:dyDescent="0.3">
      <c r="A4058">
        <v>4074</v>
      </c>
      <c r="B4058" t="s">
        <v>4373</v>
      </c>
      <c r="C4058" t="s">
        <v>3406</v>
      </c>
      <c r="D4058" t="s">
        <v>4012</v>
      </c>
      <c r="E4058" s="1">
        <v>42271</v>
      </c>
      <c r="F4058" s="1">
        <v>42274</v>
      </c>
      <c r="G4058" t="s">
        <v>82</v>
      </c>
      <c r="H4058" s="6">
        <v>821.94</v>
      </c>
      <c r="I4058">
        <v>6</v>
      </c>
      <c r="J4058">
        <v>0</v>
      </c>
      <c r="K4058" s="6">
        <v>213.70439999999999</v>
      </c>
      <c r="L4058">
        <f>YEAR(Table1[[#This Row],[Ship Date]])</f>
        <v>2015</v>
      </c>
      <c r="M4058" t="str">
        <f>TEXT(Table1[[#This Row],[Ship Date]],"mmm")</f>
        <v>Sep</v>
      </c>
      <c r="N4058">
        <f>ROUNDUP(MONTH(Table1[[#This Row],[Ship Date]])/3,0)</f>
        <v>3</v>
      </c>
    </row>
    <row r="4059" spans="1:14" x14ac:dyDescent="0.3">
      <c r="A4059">
        <v>4075</v>
      </c>
      <c r="B4059" t="s">
        <v>4374</v>
      </c>
      <c r="C4059" t="s">
        <v>4328</v>
      </c>
      <c r="D4059" t="s">
        <v>1160</v>
      </c>
      <c r="E4059" s="1">
        <v>43054</v>
      </c>
      <c r="F4059" s="1">
        <v>43059</v>
      </c>
      <c r="G4059" t="s">
        <v>22</v>
      </c>
      <c r="H4059" s="6">
        <v>220.06399999999999</v>
      </c>
      <c r="I4059">
        <v>4</v>
      </c>
      <c r="J4059">
        <v>0.2</v>
      </c>
      <c r="K4059" s="6">
        <v>55.015999999999998</v>
      </c>
      <c r="L4059">
        <f>YEAR(Table1[[#This Row],[Ship Date]])</f>
        <v>2017</v>
      </c>
      <c r="M4059" t="str">
        <f>TEXT(Table1[[#This Row],[Ship Date]],"mmm")</f>
        <v>Nov</v>
      </c>
      <c r="N4059">
        <f>ROUNDUP(MONTH(Table1[[#This Row],[Ship Date]])/3,0)</f>
        <v>4</v>
      </c>
    </row>
    <row r="4060" spans="1:14" x14ac:dyDescent="0.3">
      <c r="A4060">
        <v>4076</v>
      </c>
      <c r="B4060" t="s">
        <v>4374</v>
      </c>
      <c r="C4060" t="s">
        <v>4328</v>
      </c>
      <c r="D4060" t="s">
        <v>2351</v>
      </c>
      <c r="E4060" s="1">
        <v>43054</v>
      </c>
      <c r="F4060" s="1">
        <v>43059</v>
      </c>
      <c r="G4060" t="s">
        <v>22</v>
      </c>
      <c r="H4060" s="6">
        <v>339.13600000000002</v>
      </c>
      <c r="I4060">
        <v>4</v>
      </c>
      <c r="J4060">
        <v>0.2</v>
      </c>
      <c r="K4060" s="6">
        <v>0</v>
      </c>
      <c r="L4060">
        <f>YEAR(Table1[[#This Row],[Ship Date]])</f>
        <v>2017</v>
      </c>
      <c r="M4060" t="str">
        <f>TEXT(Table1[[#This Row],[Ship Date]],"mmm")</f>
        <v>Nov</v>
      </c>
      <c r="N4060">
        <f>ROUNDUP(MONTH(Table1[[#This Row],[Ship Date]])/3,0)</f>
        <v>4</v>
      </c>
    </row>
    <row r="4061" spans="1:14" x14ac:dyDescent="0.3">
      <c r="A4061">
        <v>4077</v>
      </c>
      <c r="B4061" t="s">
        <v>4375</v>
      </c>
      <c r="C4061" t="s">
        <v>1924</v>
      </c>
      <c r="D4061" t="s">
        <v>1358</v>
      </c>
      <c r="E4061" s="1">
        <v>42357</v>
      </c>
      <c r="F4061" s="1">
        <v>42359</v>
      </c>
      <c r="G4061" t="s">
        <v>14</v>
      </c>
      <c r="H4061" s="6">
        <v>7.04</v>
      </c>
      <c r="I4061">
        <v>2</v>
      </c>
      <c r="J4061">
        <v>0</v>
      </c>
      <c r="K4061" s="6">
        <v>3.3088000000000002</v>
      </c>
      <c r="L4061">
        <f>YEAR(Table1[[#This Row],[Ship Date]])</f>
        <v>2015</v>
      </c>
      <c r="M4061" t="str">
        <f>TEXT(Table1[[#This Row],[Ship Date]],"mmm")</f>
        <v>Dec</v>
      </c>
      <c r="N4061">
        <f>ROUNDUP(MONTH(Table1[[#This Row],[Ship Date]])/3,0)</f>
        <v>4</v>
      </c>
    </row>
    <row r="4062" spans="1:14" x14ac:dyDescent="0.3">
      <c r="A4062">
        <v>4078</v>
      </c>
      <c r="B4062" t="s">
        <v>4375</v>
      </c>
      <c r="C4062" t="s">
        <v>1924</v>
      </c>
      <c r="D4062" t="s">
        <v>500</v>
      </c>
      <c r="E4062" s="1">
        <v>42357</v>
      </c>
      <c r="F4062" s="1">
        <v>42359</v>
      </c>
      <c r="G4062" t="s">
        <v>14</v>
      </c>
      <c r="H4062" s="6">
        <v>5.04</v>
      </c>
      <c r="I4062">
        <v>4</v>
      </c>
      <c r="J4062">
        <v>0</v>
      </c>
      <c r="K4062" s="6">
        <v>0.2016</v>
      </c>
      <c r="L4062">
        <f>YEAR(Table1[[#This Row],[Ship Date]])</f>
        <v>2015</v>
      </c>
      <c r="M4062" t="str">
        <f>TEXT(Table1[[#This Row],[Ship Date]],"mmm")</f>
        <v>Dec</v>
      </c>
      <c r="N4062">
        <f>ROUNDUP(MONTH(Table1[[#This Row],[Ship Date]])/3,0)</f>
        <v>4</v>
      </c>
    </row>
    <row r="4063" spans="1:14" x14ac:dyDescent="0.3">
      <c r="A4063">
        <v>4079</v>
      </c>
      <c r="B4063" t="s">
        <v>4375</v>
      </c>
      <c r="C4063" t="s">
        <v>1924</v>
      </c>
      <c r="D4063" t="s">
        <v>2087</v>
      </c>
      <c r="E4063" s="1">
        <v>42357</v>
      </c>
      <c r="F4063" s="1">
        <v>42359</v>
      </c>
      <c r="G4063" t="s">
        <v>14</v>
      </c>
      <c r="H4063" s="6">
        <v>116.28</v>
      </c>
      <c r="I4063">
        <v>3</v>
      </c>
      <c r="J4063">
        <v>0</v>
      </c>
      <c r="K4063" s="6">
        <v>56.977200000000003</v>
      </c>
      <c r="L4063">
        <f>YEAR(Table1[[#This Row],[Ship Date]])</f>
        <v>2015</v>
      </c>
      <c r="M4063" t="str">
        <f>TEXT(Table1[[#This Row],[Ship Date]],"mmm")</f>
        <v>Dec</v>
      </c>
      <c r="N4063">
        <f>ROUNDUP(MONTH(Table1[[#This Row],[Ship Date]])/3,0)</f>
        <v>4</v>
      </c>
    </row>
    <row r="4064" spans="1:14" x14ac:dyDescent="0.3">
      <c r="A4064">
        <v>4080</v>
      </c>
      <c r="B4064" t="s">
        <v>4376</v>
      </c>
      <c r="C4064" t="s">
        <v>901</v>
      </c>
      <c r="D4064" t="s">
        <v>266</v>
      </c>
      <c r="E4064" s="1">
        <v>42359</v>
      </c>
      <c r="F4064" s="1">
        <v>42362</v>
      </c>
      <c r="G4064" t="s">
        <v>82</v>
      </c>
      <c r="H4064" s="6">
        <v>47.975999999999999</v>
      </c>
      <c r="I4064">
        <v>3</v>
      </c>
      <c r="J4064">
        <v>0.2</v>
      </c>
      <c r="K4064" s="6">
        <v>4.7976000000000001</v>
      </c>
      <c r="L4064">
        <f>YEAR(Table1[[#This Row],[Ship Date]])</f>
        <v>2015</v>
      </c>
      <c r="M4064" t="str">
        <f>TEXT(Table1[[#This Row],[Ship Date]],"mmm")</f>
        <v>Dec</v>
      </c>
      <c r="N4064">
        <f>ROUNDUP(MONTH(Table1[[#This Row],[Ship Date]])/3,0)</f>
        <v>4</v>
      </c>
    </row>
    <row r="4065" spans="1:14" x14ac:dyDescent="0.3">
      <c r="A4065">
        <v>4081</v>
      </c>
      <c r="B4065" t="s">
        <v>4377</v>
      </c>
      <c r="C4065" t="s">
        <v>4216</v>
      </c>
      <c r="D4065" t="s">
        <v>3066</v>
      </c>
      <c r="E4065" s="1">
        <v>42638</v>
      </c>
      <c r="F4065" s="1">
        <v>42642</v>
      </c>
      <c r="G4065" t="s">
        <v>22</v>
      </c>
      <c r="H4065" s="6">
        <v>60.048000000000002</v>
      </c>
      <c r="I4065">
        <v>9</v>
      </c>
      <c r="J4065">
        <v>0.2</v>
      </c>
      <c r="K4065" s="6">
        <v>22.518000000000001</v>
      </c>
      <c r="L4065">
        <f>YEAR(Table1[[#This Row],[Ship Date]])</f>
        <v>2016</v>
      </c>
      <c r="M4065" t="str">
        <f>TEXT(Table1[[#This Row],[Ship Date]],"mmm")</f>
        <v>Sep</v>
      </c>
      <c r="N4065">
        <f>ROUNDUP(MONTH(Table1[[#This Row],[Ship Date]])/3,0)</f>
        <v>3</v>
      </c>
    </row>
    <row r="4066" spans="1:14" x14ac:dyDescent="0.3">
      <c r="A4066">
        <v>4082</v>
      </c>
      <c r="B4066" t="s">
        <v>4377</v>
      </c>
      <c r="C4066" t="s">
        <v>4216</v>
      </c>
      <c r="D4066" t="s">
        <v>4234</v>
      </c>
      <c r="E4066" s="1">
        <v>42638</v>
      </c>
      <c r="F4066" s="1">
        <v>42642</v>
      </c>
      <c r="G4066" t="s">
        <v>22</v>
      </c>
      <c r="H4066" s="6">
        <v>5.0220000000000002</v>
      </c>
      <c r="I4066">
        <v>1</v>
      </c>
      <c r="J4066">
        <v>0.7</v>
      </c>
      <c r="K4066" s="6">
        <v>-3.5154000000000001</v>
      </c>
      <c r="L4066">
        <f>YEAR(Table1[[#This Row],[Ship Date]])</f>
        <v>2016</v>
      </c>
      <c r="M4066" t="str">
        <f>TEXT(Table1[[#This Row],[Ship Date]],"mmm")</f>
        <v>Sep</v>
      </c>
      <c r="N4066">
        <f>ROUNDUP(MONTH(Table1[[#This Row],[Ship Date]])/3,0)</f>
        <v>3</v>
      </c>
    </row>
    <row r="4067" spans="1:14" x14ac:dyDescent="0.3">
      <c r="A4067">
        <v>4083</v>
      </c>
      <c r="B4067" t="s">
        <v>4378</v>
      </c>
      <c r="C4067" t="s">
        <v>3317</v>
      </c>
      <c r="D4067" t="s">
        <v>1161</v>
      </c>
      <c r="E4067" s="1">
        <v>42910</v>
      </c>
      <c r="F4067" s="1">
        <v>42916</v>
      </c>
      <c r="G4067" t="s">
        <v>22</v>
      </c>
      <c r="H4067" s="6">
        <v>182.994</v>
      </c>
      <c r="I4067">
        <v>3</v>
      </c>
      <c r="J4067">
        <v>0.8</v>
      </c>
      <c r="K4067" s="6">
        <v>-320.23950000000002</v>
      </c>
      <c r="L4067">
        <f>YEAR(Table1[[#This Row],[Ship Date]])</f>
        <v>2017</v>
      </c>
      <c r="M4067" t="str">
        <f>TEXT(Table1[[#This Row],[Ship Date]],"mmm")</f>
        <v>Jun</v>
      </c>
      <c r="N4067">
        <f>ROUNDUP(MONTH(Table1[[#This Row],[Ship Date]])/3,0)</f>
        <v>2</v>
      </c>
    </row>
    <row r="4068" spans="1:14" x14ac:dyDescent="0.3">
      <c r="A4068">
        <v>4084</v>
      </c>
      <c r="B4068" t="s">
        <v>4378</v>
      </c>
      <c r="C4068" t="s">
        <v>3317</v>
      </c>
      <c r="D4068" t="s">
        <v>3570</v>
      </c>
      <c r="E4068" s="1">
        <v>42910</v>
      </c>
      <c r="F4068" s="1">
        <v>42916</v>
      </c>
      <c r="G4068" t="s">
        <v>22</v>
      </c>
      <c r="H4068" s="6">
        <v>10.272</v>
      </c>
      <c r="I4068">
        <v>3</v>
      </c>
      <c r="J4068">
        <v>0.2</v>
      </c>
      <c r="K4068" s="6">
        <v>3.21</v>
      </c>
      <c r="L4068">
        <f>YEAR(Table1[[#This Row],[Ship Date]])</f>
        <v>2017</v>
      </c>
      <c r="M4068" t="str">
        <f>TEXT(Table1[[#This Row],[Ship Date]],"mmm")</f>
        <v>Jun</v>
      </c>
      <c r="N4068">
        <f>ROUNDUP(MONTH(Table1[[#This Row],[Ship Date]])/3,0)</f>
        <v>2</v>
      </c>
    </row>
    <row r="4069" spans="1:14" x14ac:dyDescent="0.3">
      <c r="A4069">
        <v>4085</v>
      </c>
      <c r="B4069" t="s">
        <v>4379</v>
      </c>
      <c r="C4069" t="s">
        <v>3447</v>
      </c>
      <c r="D4069" t="s">
        <v>102</v>
      </c>
      <c r="E4069" s="1">
        <v>42985</v>
      </c>
      <c r="F4069" s="1">
        <v>42987</v>
      </c>
      <c r="G4069" t="s">
        <v>82</v>
      </c>
      <c r="H4069" s="6">
        <v>7.8570000000000002</v>
      </c>
      <c r="I4069">
        <v>3</v>
      </c>
      <c r="J4069">
        <v>0.7</v>
      </c>
      <c r="K4069" s="6">
        <v>-6.0236999999999998</v>
      </c>
      <c r="L4069">
        <f>YEAR(Table1[[#This Row],[Ship Date]])</f>
        <v>2017</v>
      </c>
      <c r="M4069" t="str">
        <f>TEXT(Table1[[#This Row],[Ship Date]],"mmm")</f>
        <v>Sep</v>
      </c>
      <c r="N4069">
        <f>ROUNDUP(MONTH(Table1[[#This Row],[Ship Date]])/3,0)</f>
        <v>3</v>
      </c>
    </row>
    <row r="4070" spans="1:14" x14ac:dyDescent="0.3">
      <c r="A4070">
        <v>4086</v>
      </c>
      <c r="B4070" t="s">
        <v>4380</v>
      </c>
      <c r="C4070" t="s">
        <v>91</v>
      </c>
      <c r="D4070" t="s">
        <v>28</v>
      </c>
      <c r="E4070" s="1">
        <v>42586</v>
      </c>
      <c r="F4070" s="1">
        <v>42588</v>
      </c>
      <c r="G4070" t="s">
        <v>14</v>
      </c>
      <c r="H4070" s="6">
        <v>302.38400000000001</v>
      </c>
      <c r="I4070">
        <v>2</v>
      </c>
      <c r="J4070">
        <v>0.2</v>
      </c>
      <c r="K4070" s="6">
        <v>30.238399999999999</v>
      </c>
      <c r="L4070">
        <f>YEAR(Table1[[#This Row],[Ship Date]])</f>
        <v>2016</v>
      </c>
      <c r="M4070" t="str">
        <f>TEXT(Table1[[#This Row],[Ship Date]],"mmm")</f>
        <v>Aug</v>
      </c>
      <c r="N4070">
        <f>ROUNDUP(MONTH(Table1[[#This Row],[Ship Date]])/3,0)</f>
        <v>3</v>
      </c>
    </row>
    <row r="4071" spans="1:14" x14ac:dyDescent="0.3">
      <c r="A4071">
        <v>4087</v>
      </c>
      <c r="B4071" t="s">
        <v>4380</v>
      </c>
      <c r="C4071" t="s">
        <v>91</v>
      </c>
      <c r="D4071" t="s">
        <v>102</v>
      </c>
      <c r="E4071" s="1">
        <v>42586</v>
      </c>
      <c r="F4071" s="1">
        <v>42588</v>
      </c>
      <c r="G4071" t="s">
        <v>14</v>
      </c>
      <c r="H4071" s="6">
        <v>20.952000000000002</v>
      </c>
      <c r="I4071">
        <v>3</v>
      </c>
      <c r="J4071">
        <v>0.2</v>
      </c>
      <c r="K4071" s="6">
        <v>7.0712999999999999</v>
      </c>
      <c r="L4071">
        <f>YEAR(Table1[[#This Row],[Ship Date]])</f>
        <v>2016</v>
      </c>
      <c r="M4071" t="str">
        <f>TEXT(Table1[[#This Row],[Ship Date]],"mmm")</f>
        <v>Aug</v>
      </c>
      <c r="N4071">
        <f>ROUNDUP(MONTH(Table1[[#This Row],[Ship Date]])/3,0)</f>
        <v>3</v>
      </c>
    </row>
    <row r="4072" spans="1:14" x14ac:dyDescent="0.3">
      <c r="A4072">
        <v>4088</v>
      </c>
      <c r="B4072" t="s">
        <v>4380</v>
      </c>
      <c r="C4072" t="s">
        <v>91</v>
      </c>
      <c r="D4072" t="s">
        <v>389</v>
      </c>
      <c r="E4072" s="1">
        <v>42586</v>
      </c>
      <c r="F4072" s="1">
        <v>42588</v>
      </c>
      <c r="G4072" t="s">
        <v>14</v>
      </c>
      <c r="H4072" s="6">
        <v>11.784000000000001</v>
      </c>
      <c r="I4072">
        <v>3</v>
      </c>
      <c r="J4072">
        <v>0.2</v>
      </c>
      <c r="K4072" s="6">
        <v>3.9771000000000001</v>
      </c>
      <c r="L4072">
        <f>YEAR(Table1[[#This Row],[Ship Date]])</f>
        <v>2016</v>
      </c>
      <c r="M4072" t="str">
        <f>TEXT(Table1[[#This Row],[Ship Date]],"mmm")</f>
        <v>Aug</v>
      </c>
      <c r="N4072">
        <f>ROUNDUP(MONTH(Table1[[#This Row],[Ship Date]])/3,0)</f>
        <v>3</v>
      </c>
    </row>
    <row r="4073" spans="1:14" x14ac:dyDescent="0.3">
      <c r="A4073">
        <v>4089</v>
      </c>
      <c r="B4073" t="s">
        <v>4381</v>
      </c>
      <c r="C4073" t="s">
        <v>107</v>
      </c>
      <c r="D4073" t="s">
        <v>4382</v>
      </c>
      <c r="E4073" s="1">
        <v>41870</v>
      </c>
      <c r="F4073" s="1">
        <v>41877</v>
      </c>
      <c r="G4073" t="s">
        <v>22</v>
      </c>
      <c r="H4073" s="6">
        <v>638.82000000000005</v>
      </c>
      <c r="I4073">
        <v>9</v>
      </c>
      <c r="J4073">
        <v>0</v>
      </c>
      <c r="K4073" s="6">
        <v>172.48140000000001</v>
      </c>
      <c r="L4073">
        <f>YEAR(Table1[[#This Row],[Ship Date]])</f>
        <v>2014</v>
      </c>
      <c r="M4073" t="str">
        <f>TEXT(Table1[[#This Row],[Ship Date]],"mmm")</f>
        <v>Aug</v>
      </c>
      <c r="N4073">
        <f>ROUNDUP(MONTH(Table1[[#This Row],[Ship Date]])/3,0)</f>
        <v>3</v>
      </c>
    </row>
    <row r="4074" spans="1:14" x14ac:dyDescent="0.3">
      <c r="A4074">
        <v>4090</v>
      </c>
      <c r="B4074" t="s">
        <v>4383</v>
      </c>
      <c r="C4074" t="s">
        <v>2543</v>
      </c>
      <c r="D4074" t="s">
        <v>986</v>
      </c>
      <c r="E4074" s="1">
        <v>42461</v>
      </c>
      <c r="F4074" s="1">
        <v>42465</v>
      </c>
      <c r="G4074" t="s">
        <v>22</v>
      </c>
      <c r="H4074" s="6">
        <v>20.7</v>
      </c>
      <c r="I4074">
        <v>2</v>
      </c>
      <c r="J4074">
        <v>0</v>
      </c>
      <c r="K4074" s="6">
        <v>9.9359999999999999</v>
      </c>
      <c r="L4074">
        <f>YEAR(Table1[[#This Row],[Ship Date]])</f>
        <v>2016</v>
      </c>
      <c r="M4074" t="str">
        <f>TEXT(Table1[[#This Row],[Ship Date]],"mmm")</f>
        <v>Apr</v>
      </c>
      <c r="N4074">
        <f>ROUNDUP(MONTH(Table1[[#This Row],[Ship Date]])/3,0)</f>
        <v>2</v>
      </c>
    </row>
    <row r="4075" spans="1:14" x14ac:dyDescent="0.3">
      <c r="A4075">
        <v>4091</v>
      </c>
      <c r="B4075" t="s">
        <v>4383</v>
      </c>
      <c r="C4075" t="s">
        <v>2543</v>
      </c>
      <c r="D4075" t="s">
        <v>1016</v>
      </c>
      <c r="E4075" s="1">
        <v>42461</v>
      </c>
      <c r="F4075" s="1">
        <v>42465</v>
      </c>
      <c r="G4075" t="s">
        <v>22</v>
      </c>
      <c r="H4075" s="6">
        <v>10.95</v>
      </c>
      <c r="I4075">
        <v>3</v>
      </c>
      <c r="J4075">
        <v>0</v>
      </c>
      <c r="K4075" s="6">
        <v>3.2850000000000001</v>
      </c>
      <c r="L4075">
        <f>YEAR(Table1[[#This Row],[Ship Date]])</f>
        <v>2016</v>
      </c>
      <c r="M4075" t="str">
        <f>TEXT(Table1[[#This Row],[Ship Date]],"mmm")</f>
        <v>Apr</v>
      </c>
      <c r="N4075">
        <f>ROUNDUP(MONTH(Table1[[#This Row],[Ship Date]])/3,0)</f>
        <v>2</v>
      </c>
    </row>
    <row r="4076" spans="1:14" x14ac:dyDescent="0.3">
      <c r="A4076">
        <v>4092</v>
      </c>
      <c r="B4076" t="s">
        <v>4383</v>
      </c>
      <c r="C4076" t="s">
        <v>2543</v>
      </c>
      <c r="D4076" t="s">
        <v>1164</v>
      </c>
      <c r="E4076" s="1">
        <v>42461</v>
      </c>
      <c r="F4076" s="1">
        <v>42465</v>
      </c>
      <c r="G4076" t="s">
        <v>22</v>
      </c>
      <c r="H4076" s="6">
        <v>14.352</v>
      </c>
      <c r="I4076">
        <v>3</v>
      </c>
      <c r="J4076">
        <v>0.2</v>
      </c>
      <c r="K4076" s="6">
        <v>4.6643999999999997</v>
      </c>
      <c r="L4076">
        <f>YEAR(Table1[[#This Row],[Ship Date]])</f>
        <v>2016</v>
      </c>
      <c r="M4076" t="str">
        <f>TEXT(Table1[[#This Row],[Ship Date]],"mmm")</f>
        <v>Apr</v>
      </c>
      <c r="N4076">
        <f>ROUNDUP(MONTH(Table1[[#This Row],[Ship Date]])/3,0)</f>
        <v>2</v>
      </c>
    </row>
    <row r="4077" spans="1:14" x14ac:dyDescent="0.3">
      <c r="A4077">
        <v>4093</v>
      </c>
      <c r="B4077" t="s">
        <v>4384</v>
      </c>
      <c r="C4077" t="s">
        <v>3208</v>
      </c>
      <c r="D4077" t="s">
        <v>2026</v>
      </c>
      <c r="E4077" s="1">
        <v>42871</v>
      </c>
      <c r="F4077" s="1">
        <v>42873</v>
      </c>
      <c r="G4077" t="s">
        <v>82</v>
      </c>
      <c r="H4077" s="6">
        <v>221.024</v>
      </c>
      <c r="I4077">
        <v>2</v>
      </c>
      <c r="J4077">
        <v>0.2</v>
      </c>
      <c r="K4077" s="6">
        <v>-55.256</v>
      </c>
      <c r="L4077">
        <f>YEAR(Table1[[#This Row],[Ship Date]])</f>
        <v>2017</v>
      </c>
      <c r="M4077" t="str">
        <f>TEXT(Table1[[#This Row],[Ship Date]],"mmm")</f>
        <v>May</v>
      </c>
      <c r="N4077">
        <f>ROUNDUP(MONTH(Table1[[#This Row],[Ship Date]])/3,0)</f>
        <v>2</v>
      </c>
    </row>
    <row r="4078" spans="1:14" x14ac:dyDescent="0.3">
      <c r="A4078">
        <v>4094</v>
      </c>
      <c r="B4078" t="s">
        <v>4385</v>
      </c>
      <c r="C4078" t="s">
        <v>647</v>
      </c>
      <c r="D4078" t="s">
        <v>420</v>
      </c>
      <c r="E4078" s="1">
        <v>42240</v>
      </c>
      <c r="F4078" s="1">
        <v>42244</v>
      </c>
      <c r="G4078" t="s">
        <v>22</v>
      </c>
      <c r="H4078" s="6">
        <v>3080</v>
      </c>
      <c r="I4078">
        <v>7</v>
      </c>
      <c r="J4078">
        <v>0</v>
      </c>
      <c r="K4078" s="6">
        <v>1416.8</v>
      </c>
      <c r="L4078">
        <f>YEAR(Table1[[#This Row],[Ship Date]])</f>
        <v>2015</v>
      </c>
      <c r="M4078" t="str">
        <f>TEXT(Table1[[#This Row],[Ship Date]],"mmm")</f>
        <v>Aug</v>
      </c>
      <c r="N4078">
        <f>ROUNDUP(MONTH(Table1[[#This Row],[Ship Date]])/3,0)</f>
        <v>3</v>
      </c>
    </row>
    <row r="4079" spans="1:14" x14ac:dyDescent="0.3">
      <c r="A4079">
        <v>4095</v>
      </c>
      <c r="B4079" t="s">
        <v>4385</v>
      </c>
      <c r="C4079" t="s">
        <v>647</v>
      </c>
      <c r="D4079" t="s">
        <v>2819</v>
      </c>
      <c r="E4079" s="1">
        <v>42240</v>
      </c>
      <c r="F4079" s="1">
        <v>42244</v>
      </c>
      <c r="G4079" t="s">
        <v>22</v>
      </c>
      <c r="H4079" s="6">
        <v>79.959999999999994</v>
      </c>
      <c r="I4079">
        <v>4</v>
      </c>
      <c r="J4079">
        <v>0</v>
      </c>
      <c r="K4079" s="6">
        <v>18.390799999999999</v>
      </c>
      <c r="L4079">
        <f>YEAR(Table1[[#This Row],[Ship Date]])</f>
        <v>2015</v>
      </c>
      <c r="M4079" t="str">
        <f>TEXT(Table1[[#This Row],[Ship Date]],"mmm")</f>
        <v>Aug</v>
      </c>
      <c r="N4079">
        <f>ROUNDUP(MONTH(Table1[[#This Row],[Ship Date]])/3,0)</f>
        <v>3</v>
      </c>
    </row>
    <row r="4080" spans="1:14" x14ac:dyDescent="0.3">
      <c r="A4080">
        <v>4096</v>
      </c>
      <c r="B4080" t="s">
        <v>4385</v>
      </c>
      <c r="C4080" t="s">
        <v>647</v>
      </c>
      <c r="D4080" t="s">
        <v>4268</v>
      </c>
      <c r="E4080" s="1">
        <v>42240</v>
      </c>
      <c r="F4080" s="1">
        <v>42244</v>
      </c>
      <c r="G4080" t="s">
        <v>22</v>
      </c>
      <c r="H4080" s="6">
        <v>587.97</v>
      </c>
      <c r="I4080">
        <v>3</v>
      </c>
      <c r="J4080">
        <v>0</v>
      </c>
      <c r="K4080" s="6">
        <v>170.51130000000001</v>
      </c>
      <c r="L4080">
        <f>YEAR(Table1[[#This Row],[Ship Date]])</f>
        <v>2015</v>
      </c>
      <c r="M4080" t="str">
        <f>TEXT(Table1[[#This Row],[Ship Date]],"mmm")</f>
        <v>Aug</v>
      </c>
      <c r="N4080">
        <f>ROUNDUP(MONTH(Table1[[#This Row],[Ship Date]])/3,0)</f>
        <v>3</v>
      </c>
    </row>
    <row r="4081" spans="1:14" x14ac:dyDescent="0.3">
      <c r="A4081">
        <v>4097</v>
      </c>
      <c r="B4081" t="s">
        <v>4386</v>
      </c>
      <c r="C4081" t="s">
        <v>812</v>
      </c>
      <c r="D4081" t="s">
        <v>2097</v>
      </c>
      <c r="E4081" s="1">
        <v>41905</v>
      </c>
      <c r="F4081" s="1">
        <v>41910</v>
      </c>
      <c r="G4081" t="s">
        <v>22</v>
      </c>
      <c r="H4081" s="6">
        <v>32.4</v>
      </c>
      <c r="I4081">
        <v>5</v>
      </c>
      <c r="J4081">
        <v>0</v>
      </c>
      <c r="K4081" s="6">
        <v>15.552</v>
      </c>
      <c r="L4081">
        <f>YEAR(Table1[[#This Row],[Ship Date]])</f>
        <v>2014</v>
      </c>
      <c r="M4081" t="str">
        <f>TEXT(Table1[[#This Row],[Ship Date]],"mmm")</f>
        <v>Sep</v>
      </c>
      <c r="N4081">
        <f>ROUNDUP(MONTH(Table1[[#This Row],[Ship Date]])/3,0)</f>
        <v>3</v>
      </c>
    </row>
    <row r="4082" spans="1:14" x14ac:dyDescent="0.3">
      <c r="A4082">
        <v>4098</v>
      </c>
      <c r="B4082" t="s">
        <v>4386</v>
      </c>
      <c r="C4082" t="s">
        <v>812</v>
      </c>
      <c r="D4082" t="s">
        <v>916</v>
      </c>
      <c r="E4082" s="1">
        <v>41905</v>
      </c>
      <c r="F4082" s="1">
        <v>41910</v>
      </c>
      <c r="G4082" t="s">
        <v>22</v>
      </c>
      <c r="H4082" s="6">
        <v>404.9</v>
      </c>
      <c r="I4082">
        <v>5</v>
      </c>
      <c r="J4082">
        <v>0</v>
      </c>
      <c r="K4082" s="6">
        <v>16.196000000000002</v>
      </c>
      <c r="L4082">
        <f>YEAR(Table1[[#This Row],[Ship Date]])</f>
        <v>2014</v>
      </c>
      <c r="M4082" t="str">
        <f>TEXT(Table1[[#This Row],[Ship Date]],"mmm")</f>
        <v>Sep</v>
      </c>
      <c r="N4082">
        <f>ROUNDUP(MONTH(Table1[[#This Row],[Ship Date]])/3,0)</f>
        <v>3</v>
      </c>
    </row>
    <row r="4083" spans="1:14" x14ac:dyDescent="0.3">
      <c r="A4083">
        <v>4099</v>
      </c>
      <c r="B4083" t="s">
        <v>4386</v>
      </c>
      <c r="C4083" t="s">
        <v>812</v>
      </c>
      <c r="D4083" t="s">
        <v>4387</v>
      </c>
      <c r="E4083" s="1">
        <v>41905</v>
      </c>
      <c r="F4083" s="1">
        <v>41910</v>
      </c>
      <c r="G4083" t="s">
        <v>22</v>
      </c>
      <c r="H4083" s="6">
        <v>9449.9500000000007</v>
      </c>
      <c r="I4083">
        <v>5</v>
      </c>
      <c r="J4083">
        <v>0</v>
      </c>
      <c r="K4083" s="6">
        <v>4630.4754999999996</v>
      </c>
      <c r="L4083">
        <f>YEAR(Table1[[#This Row],[Ship Date]])</f>
        <v>2014</v>
      </c>
      <c r="M4083" t="str">
        <f>TEXT(Table1[[#This Row],[Ship Date]],"mmm")</f>
        <v>Sep</v>
      </c>
      <c r="N4083">
        <f>ROUNDUP(MONTH(Table1[[#This Row],[Ship Date]])/3,0)</f>
        <v>3</v>
      </c>
    </row>
    <row r="4084" spans="1:14" x14ac:dyDescent="0.3">
      <c r="A4084">
        <v>4100</v>
      </c>
      <c r="B4084" t="s">
        <v>4386</v>
      </c>
      <c r="C4084" t="s">
        <v>812</v>
      </c>
      <c r="D4084" t="s">
        <v>1295</v>
      </c>
      <c r="E4084" s="1">
        <v>41905</v>
      </c>
      <c r="F4084" s="1">
        <v>41910</v>
      </c>
      <c r="G4084" t="s">
        <v>22</v>
      </c>
      <c r="H4084" s="6">
        <v>12.94</v>
      </c>
      <c r="I4084">
        <v>2</v>
      </c>
      <c r="J4084">
        <v>0</v>
      </c>
      <c r="K4084" s="6">
        <v>6.47</v>
      </c>
      <c r="L4084">
        <f>YEAR(Table1[[#This Row],[Ship Date]])</f>
        <v>2014</v>
      </c>
      <c r="M4084" t="str">
        <f>TEXT(Table1[[#This Row],[Ship Date]],"mmm")</f>
        <v>Sep</v>
      </c>
      <c r="N4084">
        <f>ROUNDUP(MONTH(Table1[[#This Row],[Ship Date]])/3,0)</f>
        <v>3</v>
      </c>
    </row>
    <row r="4085" spans="1:14" x14ac:dyDescent="0.3">
      <c r="A4085">
        <v>4101</v>
      </c>
      <c r="B4085" t="s">
        <v>4388</v>
      </c>
      <c r="C4085" t="s">
        <v>1031</v>
      </c>
      <c r="D4085" t="s">
        <v>4389</v>
      </c>
      <c r="E4085" s="1">
        <v>42905</v>
      </c>
      <c r="F4085" s="1">
        <v>42909</v>
      </c>
      <c r="G4085" t="s">
        <v>22</v>
      </c>
      <c r="H4085" s="6">
        <v>2.2639999999999998</v>
      </c>
      <c r="I4085">
        <v>1</v>
      </c>
      <c r="J4085">
        <v>0.8</v>
      </c>
      <c r="K4085" s="6">
        <v>-5.2072000000000003</v>
      </c>
      <c r="L4085">
        <f>YEAR(Table1[[#This Row],[Ship Date]])</f>
        <v>2017</v>
      </c>
      <c r="M4085" t="str">
        <f>TEXT(Table1[[#This Row],[Ship Date]],"mmm")</f>
        <v>Jun</v>
      </c>
      <c r="N4085">
        <f>ROUNDUP(MONTH(Table1[[#This Row],[Ship Date]])/3,0)</f>
        <v>2</v>
      </c>
    </row>
    <row r="4086" spans="1:14" x14ac:dyDescent="0.3">
      <c r="A4086">
        <v>4102</v>
      </c>
      <c r="B4086" t="s">
        <v>4388</v>
      </c>
      <c r="C4086" t="s">
        <v>1031</v>
      </c>
      <c r="D4086" t="s">
        <v>2477</v>
      </c>
      <c r="E4086" s="1">
        <v>42905</v>
      </c>
      <c r="F4086" s="1">
        <v>42909</v>
      </c>
      <c r="G4086" t="s">
        <v>22</v>
      </c>
      <c r="H4086" s="6">
        <v>0.44400000000000001</v>
      </c>
      <c r="I4086">
        <v>1</v>
      </c>
      <c r="J4086">
        <v>0.8</v>
      </c>
      <c r="K4086" s="6">
        <v>-1.1100000000000001</v>
      </c>
      <c r="L4086">
        <f>YEAR(Table1[[#This Row],[Ship Date]])</f>
        <v>2017</v>
      </c>
      <c r="M4086" t="str">
        <f>TEXT(Table1[[#This Row],[Ship Date]],"mmm")</f>
        <v>Jun</v>
      </c>
      <c r="N4086">
        <f>ROUNDUP(MONTH(Table1[[#This Row],[Ship Date]])/3,0)</f>
        <v>2</v>
      </c>
    </row>
    <row r="4087" spans="1:14" x14ac:dyDescent="0.3">
      <c r="A4087">
        <v>4103</v>
      </c>
      <c r="B4087" t="s">
        <v>4388</v>
      </c>
      <c r="C4087" t="s">
        <v>1031</v>
      </c>
      <c r="D4087" t="s">
        <v>2920</v>
      </c>
      <c r="E4087" s="1">
        <v>42905</v>
      </c>
      <c r="F4087" s="1">
        <v>42909</v>
      </c>
      <c r="G4087" t="s">
        <v>22</v>
      </c>
      <c r="H4087" s="6">
        <v>146.17599999999999</v>
      </c>
      <c r="I4087">
        <v>8</v>
      </c>
      <c r="J4087">
        <v>0.2</v>
      </c>
      <c r="K4087" s="6">
        <v>47.507199999999997</v>
      </c>
      <c r="L4087">
        <f>YEAR(Table1[[#This Row],[Ship Date]])</f>
        <v>2017</v>
      </c>
      <c r="M4087" t="str">
        <f>TEXT(Table1[[#This Row],[Ship Date]],"mmm")</f>
        <v>Jun</v>
      </c>
      <c r="N4087">
        <f>ROUNDUP(MONTH(Table1[[#This Row],[Ship Date]])/3,0)</f>
        <v>2</v>
      </c>
    </row>
    <row r="4088" spans="1:14" x14ac:dyDescent="0.3">
      <c r="A4088">
        <v>4104</v>
      </c>
      <c r="B4088" t="s">
        <v>4390</v>
      </c>
      <c r="C4088" t="s">
        <v>206</v>
      </c>
      <c r="D4088" t="s">
        <v>1553</v>
      </c>
      <c r="E4088" s="1">
        <v>43090</v>
      </c>
      <c r="F4088" s="1">
        <v>43090</v>
      </c>
      <c r="G4088" t="s">
        <v>656</v>
      </c>
      <c r="H4088" s="6">
        <v>15.92</v>
      </c>
      <c r="I4088">
        <v>2</v>
      </c>
      <c r="J4088">
        <v>0</v>
      </c>
      <c r="K4088" s="6">
        <v>7.0048000000000004</v>
      </c>
      <c r="L4088">
        <f>YEAR(Table1[[#This Row],[Ship Date]])</f>
        <v>2017</v>
      </c>
      <c r="M4088" t="str">
        <f>TEXT(Table1[[#This Row],[Ship Date]],"mmm")</f>
        <v>Dec</v>
      </c>
      <c r="N4088">
        <f>ROUNDUP(MONTH(Table1[[#This Row],[Ship Date]])/3,0)</f>
        <v>4</v>
      </c>
    </row>
    <row r="4089" spans="1:14" x14ac:dyDescent="0.3">
      <c r="A4089">
        <v>4105</v>
      </c>
      <c r="B4089" t="s">
        <v>4391</v>
      </c>
      <c r="C4089" t="s">
        <v>1193</v>
      </c>
      <c r="D4089" t="s">
        <v>1877</v>
      </c>
      <c r="E4089" s="1">
        <v>42954</v>
      </c>
      <c r="F4089" s="1">
        <v>42960</v>
      </c>
      <c r="G4089" t="s">
        <v>22</v>
      </c>
      <c r="H4089" s="6">
        <v>159.96</v>
      </c>
      <c r="I4089">
        <v>5</v>
      </c>
      <c r="J4089">
        <v>0.2</v>
      </c>
      <c r="K4089" s="6">
        <v>17.9955</v>
      </c>
      <c r="L4089">
        <f>YEAR(Table1[[#This Row],[Ship Date]])</f>
        <v>2017</v>
      </c>
      <c r="M4089" t="str">
        <f>TEXT(Table1[[#This Row],[Ship Date]],"mmm")</f>
        <v>Aug</v>
      </c>
      <c r="N4089">
        <f>ROUNDUP(MONTH(Table1[[#This Row],[Ship Date]])/3,0)</f>
        <v>3</v>
      </c>
    </row>
    <row r="4090" spans="1:14" x14ac:dyDescent="0.3">
      <c r="A4090">
        <v>4106</v>
      </c>
      <c r="B4090" t="s">
        <v>4391</v>
      </c>
      <c r="C4090" t="s">
        <v>1193</v>
      </c>
      <c r="D4090" t="s">
        <v>967</v>
      </c>
      <c r="E4090" s="1">
        <v>42954</v>
      </c>
      <c r="F4090" s="1">
        <v>42960</v>
      </c>
      <c r="G4090" t="s">
        <v>22</v>
      </c>
      <c r="H4090" s="6">
        <v>13.76</v>
      </c>
      <c r="I4090">
        <v>2</v>
      </c>
      <c r="J4090">
        <v>0.2</v>
      </c>
      <c r="K4090" s="6">
        <v>4.6440000000000001</v>
      </c>
      <c r="L4090">
        <f>YEAR(Table1[[#This Row],[Ship Date]])</f>
        <v>2017</v>
      </c>
      <c r="M4090" t="str">
        <f>TEXT(Table1[[#This Row],[Ship Date]],"mmm")</f>
        <v>Aug</v>
      </c>
      <c r="N4090">
        <f>ROUNDUP(MONTH(Table1[[#This Row],[Ship Date]])/3,0)</f>
        <v>3</v>
      </c>
    </row>
    <row r="4091" spans="1:14" x14ac:dyDescent="0.3">
      <c r="A4091">
        <v>4107</v>
      </c>
      <c r="B4091" t="s">
        <v>4392</v>
      </c>
      <c r="C4091" t="s">
        <v>4393</v>
      </c>
      <c r="D4091" t="s">
        <v>1764</v>
      </c>
      <c r="E4091" s="1">
        <v>42604</v>
      </c>
      <c r="F4091" s="1">
        <v>42608</v>
      </c>
      <c r="G4091" t="s">
        <v>22</v>
      </c>
      <c r="H4091" s="6">
        <v>4.3120000000000003</v>
      </c>
      <c r="I4091">
        <v>2</v>
      </c>
      <c r="J4091">
        <v>0.8</v>
      </c>
      <c r="K4091" s="6">
        <v>-6.8992000000000004</v>
      </c>
      <c r="L4091">
        <f>YEAR(Table1[[#This Row],[Ship Date]])</f>
        <v>2016</v>
      </c>
      <c r="M4091" t="str">
        <f>TEXT(Table1[[#This Row],[Ship Date]],"mmm")</f>
        <v>Aug</v>
      </c>
      <c r="N4091">
        <f>ROUNDUP(MONTH(Table1[[#This Row],[Ship Date]])/3,0)</f>
        <v>3</v>
      </c>
    </row>
    <row r="4092" spans="1:14" x14ac:dyDescent="0.3">
      <c r="A4092">
        <v>4108</v>
      </c>
      <c r="B4092" t="s">
        <v>4394</v>
      </c>
      <c r="C4092" t="s">
        <v>2379</v>
      </c>
      <c r="D4092" t="s">
        <v>1462</v>
      </c>
      <c r="E4092" s="1">
        <v>42254</v>
      </c>
      <c r="F4092" s="1">
        <v>42254</v>
      </c>
      <c r="G4092" t="s">
        <v>656</v>
      </c>
      <c r="H4092" s="6">
        <v>13.96</v>
      </c>
      <c r="I4092">
        <v>2</v>
      </c>
      <c r="J4092">
        <v>0</v>
      </c>
      <c r="K4092" s="6">
        <v>0.2792</v>
      </c>
      <c r="L4092">
        <f>YEAR(Table1[[#This Row],[Ship Date]])</f>
        <v>2015</v>
      </c>
      <c r="M4092" t="str">
        <f>TEXT(Table1[[#This Row],[Ship Date]],"mmm")</f>
        <v>Sep</v>
      </c>
      <c r="N4092">
        <f>ROUNDUP(MONTH(Table1[[#This Row],[Ship Date]])/3,0)</f>
        <v>3</v>
      </c>
    </row>
    <row r="4093" spans="1:14" x14ac:dyDescent="0.3">
      <c r="A4093">
        <v>4109</v>
      </c>
      <c r="B4093" t="s">
        <v>4394</v>
      </c>
      <c r="C4093" t="s">
        <v>2379</v>
      </c>
      <c r="D4093" t="s">
        <v>3688</v>
      </c>
      <c r="E4093" s="1">
        <v>42254</v>
      </c>
      <c r="F4093" s="1">
        <v>42254</v>
      </c>
      <c r="G4093" t="s">
        <v>656</v>
      </c>
      <c r="H4093" s="6">
        <v>27.414000000000001</v>
      </c>
      <c r="I4093">
        <v>3</v>
      </c>
      <c r="J4093">
        <v>0.4</v>
      </c>
      <c r="K4093" s="6">
        <v>-14.1639</v>
      </c>
      <c r="L4093">
        <f>YEAR(Table1[[#This Row],[Ship Date]])</f>
        <v>2015</v>
      </c>
      <c r="M4093" t="str">
        <f>TEXT(Table1[[#This Row],[Ship Date]],"mmm")</f>
        <v>Sep</v>
      </c>
      <c r="N4093">
        <f>ROUNDUP(MONTH(Table1[[#This Row],[Ship Date]])/3,0)</f>
        <v>3</v>
      </c>
    </row>
    <row r="4094" spans="1:14" x14ac:dyDescent="0.3">
      <c r="A4094">
        <v>4110</v>
      </c>
      <c r="B4094" t="s">
        <v>4395</v>
      </c>
      <c r="C4094" t="s">
        <v>1772</v>
      </c>
      <c r="D4094" t="s">
        <v>1424</v>
      </c>
      <c r="E4094" s="1">
        <v>42363</v>
      </c>
      <c r="F4094" s="1">
        <v>42370</v>
      </c>
      <c r="G4094" t="s">
        <v>22</v>
      </c>
      <c r="H4094" s="6">
        <v>73.98</v>
      </c>
      <c r="I4094">
        <v>2</v>
      </c>
      <c r="J4094">
        <v>0</v>
      </c>
      <c r="K4094" s="6">
        <v>19.974599999999999</v>
      </c>
      <c r="L4094">
        <f>YEAR(Table1[[#This Row],[Ship Date]])</f>
        <v>2016</v>
      </c>
      <c r="M4094" t="str">
        <f>TEXT(Table1[[#This Row],[Ship Date]],"mmm")</f>
        <v>Jan</v>
      </c>
      <c r="N4094">
        <f>ROUNDUP(MONTH(Table1[[#This Row],[Ship Date]])/3,0)</f>
        <v>1</v>
      </c>
    </row>
    <row r="4095" spans="1:14" x14ac:dyDescent="0.3">
      <c r="A4095">
        <v>4111</v>
      </c>
      <c r="B4095" t="s">
        <v>4395</v>
      </c>
      <c r="C4095" t="s">
        <v>1772</v>
      </c>
      <c r="D4095" t="s">
        <v>4396</v>
      </c>
      <c r="E4095" s="1">
        <v>42363</v>
      </c>
      <c r="F4095" s="1">
        <v>42370</v>
      </c>
      <c r="G4095" t="s">
        <v>22</v>
      </c>
      <c r="H4095" s="6">
        <v>160.97999999999999</v>
      </c>
      <c r="I4095">
        <v>1</v>
      </c>
      <c r="J4095">
        <v>0</v>
      </c>
      <c r="K4095" s="6">
        <v>20.927399999999999</v>
      </c>
      <c r="L4095">
        <f>YEAR(Table1[[#This Row],[Ship Date]])</f>
        <v>2016</v>
      </c>
      <c r="M4095" t="str">
        <f>TEXT(Table1[[#This Row],[Ship Date]],"mmm")</f>
        <v>Jan</v>
      </c>
      <c r="N4095">
        <f>ROUNDUP(MONTH(Table1[[#This Row],[Ship Date]])/3,0)</f>
        <v>1</v>
      </c>
    </row>
    <row r="4096" spans="1:14" x14ac:dyDescent="0.3">
      <c r="A4096">
        <v>4112</v>
      </c>
      <c r="B4096" t="s">
        <v>4395</v>
      </c>
      <c r="C4096" t="s">
        <v>1772</v>
      </c>
      <c r="D4096" t="s">
        <v>2754</v>
      </c>
      <c r="E4096" s="1">
        <v>42363</v>
      </c>
      <c r="F4096" s="1">
        <v>42370</v>
      </c>
      <c r="G4096" t="s">
        <v>22</v>
      </c>
      <c r="H4096" s="6">
        <v>17.34</v>
      </c>
      <c r="I4096">
        <v>3</v>
      </c>
      <c r="J4096">
        <v>0</v>
      </c>
      <c r="K4096" s="6">
        <v>8.4966000000000008</v>
      </c>
      <c r="L4096">
        <f>YEAR(Table1[[#This Row],[Ship Date]])</f>
        <v>2016</v>
      </c>
      <c r="M4096" t="str">
        <f>TEXT(Table1[[#This Row],[Ship Date]],"mmm")</f>
        <v>Jan</v>
      </c>
      <c r="N4096">
        <f>ROUNDUP(MONTH(Table1[[#This Row],[Ship Date]])/3,0)</f>
        <v>1</v>
      </c>
    </row>
    <row r="4097" spans="1:14" x14ac:dyDescent="0.3">
      <c r="A4097">
        <v>4113</v>
      </c>
      <c r="B4097" t="s">
        <v>4395</v>
      </c>
      <c r="C4097" t="s">
        <v>1772</v>
      </c>
      <c r="D4097" t="s">
        <v>1778</v>
      </c>
      <c r="E4097" s="1">
        <v>42363</v>
      </c>
      <c r="F4097" s="1">
        <v>42370</v>
      </c>
      <c r="G4097" t="s">
        <v>22</v>
      </c>
      <c r="H4097" s="6">
        <v>3.28</v>
      </c>
      <c r="I4097">
        <v>1</v>
      </c>
      <c r="J4097">
        <v>0</v>
      </c>
      <c r="K4097" s="6">
        <v>0.95120000000000005</v>
      </c>
      <c r="L4097">
        <f>YEAR(Table1[[#This Row],[Ship Date]])</f>
        <v>2016</v>
      </c>
      <c r="M4097" t="str">
        <f>TEXT(Table1[[#This Row],[Ship Date]],"mmm")</f>
        <v>Jan</v>
      </c>
      <c r="N4097">
        <f>ROUNDUP(MONTH(Table1[[#This Row],[Ship Date]])/3,0)</f>
        <v>1</v>
      </c>
    </row>
    <row r="4098" spans="1:14" x14ac:dyDescent="0.3">
      <c r="A4098">
        <v>4114</v>
      </c>
      <c r="B4098" t="s">
        <v>4397</v>
      </c>
      <c r="C4098" t="s">
        <v>2622</v>
      </c>
      <c r="D4098" t="s">
        <v>2567</v>
      </c>
      <c r="E4098" s="1">
        <v>42126</v>
      </c>
      <c r="F4098" s="1">
        <v>42131</v>
      </c>
      <c r="G4098" t="s">
        <v>22</v>
      </c>
      <c r="H4098" s="6">
        <v>8.8559999999999999</v>
      </c>
      <c r="I4098">
        <v>3</v>
      </c>
      <c r="J4098">
        <v>0.2</v>
      </c>
      <c r="K4098" s="6">
        <v>2.9889000000000001</v>
      </c>
      <c r="L4098">
        <f>YEAR(Table1[[#This Row],[Ship Date]])</f>
        <v>2015</v>
      </c>
      <c r="M4098" t="str">
        <f>TEXT(Table1[[#This Row],[Ship Date]],"mmm")</f>
        <v>May</v>
      </c>
      <c r="N4098">
        <f>ROUNDUP(MONTH(Table1[[#This Row],[Ship Date]])/3,0)</f>
        <v>2</v>
      </c>
    </row>
    <row r="4099" spans="1:14" x14ac:dyDescent="0.3">
      <c r="A4099">
        <v>4115</v>
      </c>
      <c r="B4099" t="s">
        <v>4397</v>
      </c>
      <c r="C4099" t="s">
        <v>2622</v>
      </c>
      <c r="D4099" t="s">
        <v>2124</v>
      </c>
      <c r="E4099" s="1">
        <v>42126</v>
      </c>
      <c r="F4099" s="1">
        <v>42131</v>
      </c>
      <c r="G4099" t="s">
        <v>22</v>
      </c>
      <c r="H4099" s="6">
        <v>158.376</v>
      </c>
      <c r="I4099">
        <v>3</v>
      </c>
      <c r="J4099">
        <v>0.2</v>
      </c>
      <c r="K4099" s="6">
        <v>13.857900000000001</v>
      </c>
      <c r="L4099">
        <f>YEAR(Table1[[#This Row],[Ship Date]])</f>
        <v>2015</v>
      </c>
      <c r="M4099" t="str">
        <f>TEXT(Table1[[#This Row],[Ship Date]],"mmm")</f>
        <v>May</v>
      </c>
      <c r="N4099">
        <f>ROUNDUP(MONTH(Table1[[#This Row],[Ship Date]])/3,0)</f>
        <v>2</v>
      </c>
    </row>
    <row r="4100" spans="1:14" x14ac:dyDescent="0.3">
      <c r="A4100">
        <v>4116</v>
      </c>
      <c r="B4100" t="s">
        <v>4398</v>
      </c>
      <c r="C4100" t="s">
        <v>2662</v>
      </c>
      <c r="D4100" t="s">
        <v>1161</v>
      </c>
      <c r="E4100" s="1">
        <v>42698</v>
      </c>
      <c r="F4100" s="1">
        <v>42701</v>
      </c>
      <c r="G4100" t="s">
        <v>82</v>
      </c>
      <c r="H4100" s="6">
        <v>1219.96</v>
      </c>
      <c r="I4100">
        <v>5</v>
      </c>
      <c r="J4100">
        <v>0.2</v>
      </c>
      <c r="K4100" s="6">
        <v>381.23750000000001</v>
      </c>
      <c r="L4100">
        <f>YEAR(Table1[[#This Row],[Ship Date]])</f>
        <v>2016</v>
      </c>
      <c r="M4100" t="str">
        <f>TEXT(Table1[[#This Row],[Ship Date]],"mmm")</f>
        <v>Nov</v>
      </c>
      <c r="N4100">
        <f>ROUNDUP(MONTH(Table1[[#This Row],[Ship Date]])/3,0)</f>
        <v>4</v>
      </c>
    </row>
    <row r="4101" spans="1:14" x14ac:dyDescent="0.3">
      <c r="A4101">
        <v>4117</v>
      </c>
      <c r="B4101" t="s">
        <v>4399</v>
      </c>
      <c r="C4101" t="s">
        <v>1598</v>
      </c>
      <c r="D4101" t="s">
        <v>1956</v>
      </c>
      <c r="E4101" s="1">
        <v>42332</v>
      </c>
      <c r="F4101" s="1">
        <v>42337</v>
      </c>
      <c r="G4101" t="s">
        <v>22</v>
      </c>
      <c r="H4101" s="6">
        <v>3.1680000000000001</v>
      </c>
      <c r="I4101">
        <v>2</v>
      </c>
      <c r="J4101">
        <v>0.2</v>
      </c>
      <c r="K4101" s="6">
        <v>0.99</v>
      </c>
      <c r="L4101">
        <f>YEAR(Table1[[#This Row],[Ship Date]])</f>
        <v>2015</v>
      </c>
      <c r="M4101" t="str">
        <f>TEXT(Table1[[#This Row],[Ship Date]],"mmm")</f>
        <v>Nov</v>
      </c>
      <c r="N4101">
        <f>ROUNDUP(MONTH(Table1[[#This Row],[Ship Date]])/3,0)</f>
        <v>4</v>
      </c>
    </row>
    <row r="4102" spans="1:14" x14ac:dyDescent="0.3">
      <c r="A4102">
        <v>4118</v>
      </c>
      <c r="B4102" t="s">
        <v>4399</v>
      </c>
      <c r="C4102" t="s">
        <v>1598</v>
      </c>
      <c r="D4102" t="s">
        <v>1033</v>
      </c>
      <c r="E4102" s="1">
        <v>42332</v>
      </c>
      <c r="F4102" s="1">
        <v>42337</v>
      </c>
      <c r="G4102" t="s">
        <v>22</v>
      </c>
      <c r="H4102" s="6">
        <v>19.440000000000001</v>
      </c>
      <c r="I4102">
        <v>3</v>
      </c>
      <c r="J4102">
        <v>0</v>
      </c>
      <c r="K4102" s="6">
        <v>9.3312000000000008</v>
      </c>
      <c r="L4102">
        <f>YEAR(Table1[[#This Row],[Ship Date]])</f>
        <v>2015</v>
      </c>
      <c r="M4102" t="str">
        <f>TEXT(Table1[[#This Row],[Ship Date]],"mmm")</f>
        <v>Nov</v>
      </c>
      <c r="N4102">
        <f>ROUNDUP(MONTH(Table1[[#This Row],[Ship Date]])/3,0)</f>
        <v>4</v>
      </c>
    </row>
    <row r="4103" spans="1:14" x14ac:dyDescent="0.3">
      <c r="A4103">
        <v>4119</v>
      </c>
      <c r="B4103" t="s">
        <v>4399</v>
      </c>
      <c r="C4103" t="s">
        <v>1598</v>
      </c>
      <c r="D4103" t="s">
        <v>790</v>
      </c>
      <c r="E4103" s="1">
        <v>42332</v>
      </c>
      <c r="F4103" s="1">
        <v>42337</v>
      </c>
      <c r="G4103" t="s">
        <v>22</v>
      </c>
      <c r="H4103" s="6">
        <v>454.86</v>
      </c>
      <c r="I4103">
        <v>7</v>
      </c>
      <c r="J4103">
        <v>0</v>
      </c>
      <c r="K4103" s="6">
        <v>54.583199999999998</v>
      </c>
      <c r="L4103">
        <f>YEAR(Table1[[#This Row],[Ship Date]])</f>
        <v>2015</v>
      </c>
      <c r="M4103" t="str">
        <f>TEXT(Table1[[#This Row],[Ship Date]],"mmm")</f>
        <v>Nov</v>
      </c>
      <c r="N4103">
        <f>ROUNDUP(MONTH(Table1[[#This Row],[Ship Date]])/3,0)</f>
        <v>4</v>
      </c>
    </row>
    <row r="4104" spans="1:14" x14ac:dyDescent="0.3">
      <c r="A4104">
        <v>4120</v>
      </c>
      <c r="B4104" t="s">
        <v>4399</v>
      </c>
      <c r="C4104" t="s">
        <v>1598</v>
      </c>
      <c r="D4104" t="s">
        <v>553</v>
      </c>
      <c r="E4104" s="1">
        <v>42332</v>
      </c>
      <c r="F4104" s="1">
        <v>42337</v>
      </c>
      <c r="G4104" t="s">
        <v>22</v>
      </c>
      <c r="H4104" s="6">
        <v>91.391999999999996</v>
      </c>
      <c r="I4104">
        <v>8</v>
      </c>
      <c r="J4104">
        <v>0.2</v>
      </c>
      <c r="K4104" s="6">
        <v>29.702400000000001</v>
      </c>
      <c r="L4104">
        <f>YEAR(Table1[[#This Row],[Ship Date]])</f>
        <v>2015</v>
      </c>
      <c r="M4104" t="str">
        <f>TEXT(Table1[[#This Row],[Ship Date]],"mmm")</f>
        <v>Nov</v>
      </c>
      <c r="N4104">
        <f>ROUNDUP(MONTH(Table1[[#This Row],[Ship Date]])/3,0)</f>
        <v>4</v>
      </c>
    </row>
    <row r="4105" spans="1:14" x14ac:dyDescent="0.3">
      <c r="A4105">
        <v>4121</v>
      </c>
      <c r="B4105" t="s">
        <v>4400</v>
      </c>
      <c r="C4105" t="s">
        <v>2142</v>
      </c>
      <c r="D4105" t="s">
        <v>4401</v>
      </c>
      <c r="E4105" s="1">
        <v>42982</v>
      </c>
      <c r="F4105" s="1">
        <v>42988</v>
      </c>
      <c r="G4105" t="s">
        <v>22</v>
      </c>
      <c r="H4105" s="6">
        <v>19.04</v>
      </c>
      <c r="I4105">
        <v>4</v>
      </c>
      <c r="J4105">
        <v>0.2</v>
      </c>
      <c r="K4105" s="6">
        <v>-1.4279999999999999</v>
      </c>
      <c r="L4105">
        <f>YEAR(Table1[[#This Row],[Ship Date]])</f>
        <v>2017</v>
      </c>
      <c r="M4105" t="str">
        <f>TEXT(Table1[[#This Row],[Ship Date]],"mmm")</f>
        <v>Sep</v>
      </c>
      <c r="N4105">
        <f>ROUNDUP(MONTH(Table1[[#This Row],[Ship Date]])/3,0)</f>
        <v>3</v>
      </c>
    </row>
    <row r="4106" spans="1:14" x14ac:dyDescent="0.3">
      <c r="A4106">
        <v>4122</v>
      </c>
      <c r="B4106" t="s">
        <v>4402</v>
      </c>
      <c r="C4106" t="s">
        <v>990</v>
      </c>
      <c r="D4106" t="s">
        <v>1936</v>
      </c>
      <c r="E4106" s="1">
        <v>42866</v>
      </c>
      <c r="F4106" s="1">
        <v>42867</v>
      </c>
      <c r="G4106" t="s">
        <v>656</v>
      </c>
      <c r="H4106" s="6">
        <v>37.44</v>
      </c>
      <c r="I4106">
        <v>6</v>
      </c>
      <c r="J4106">
        <v>0</v>
      </c>
      <c r="K4106" s="6">
        <v>16.847999999999999</v>
      </c>
      <c r="L4106">
        <f>YEAR(Table1[[#This Row],[Ship Date]])</f>
        <v>2017</v>
      </c>
      <c r="M4106" t="str">
        <f>TEXT(Table1[[#This Row],[Ship Date]],"mmm")</f>
        <v>May</v>
      </c>
      <c r="N4106">
        <f>ROUNDUP(MONTH(Table1[[#This Row],[Ship Date]])/3,0)</f>
        <v>2</v>
      </c>
    </row>
    <row r="4107" spans="1:14" x14ac:dyDescent="0.3">
      <c r="A4107">
        <v>4123</v>
      </c>
      <c r="B4107" t="s">
        <v>4402</v>
      </c>
      <c r="C4107" t="s">
        <v>990</v>
      </c>
      <c r="D4107" t="s">
        <v>3190</v>
      </c>
      <c r="E4107" s="1">
        <v>42866</v>
      </c>
      <c r="F4107" s="1">
        <v>42867</v>
      </c>
      <c r="G4107" t="s">
        <v>656</v>
      </c>
      <c r="H4107" s="6">
        <v>37.590000000000003</v>
      </c>
      <c r="I4107">
        <v>3</v>
      </c>
      <c r="J4107">
        <v>0</v>
      </c>
      <c r="K4107" s="6">
        <v>17.667300000000001</v>
      </c>
      <c r="L4107">
        <f>YEAR(Table1[[#This Row],[Ship Date]])</f>
        <v>2017</v>
      </c>
      <c r="M4107" t="str">
        <f>TEXT(Table1[[#This Row],[Ship Date]],"mmm")</f>
        <v>May</v>
      </c>
      <c r="N4107">
        <f>ROUNDUP(MONTH(Table1[[#This Row],[Ship Date]])/3,0)</f>
        <v>2</v>
      </c>
    </row>
    <row r="4108" spans="1:14" x14ac:dyDescent="0.3">
      <c r="A4108">
        <v>4124</v>
      </c>
      <c r="B4108" t="s">
        <v>4402</v>
      </c>
      <c r="C4108" t="s">
        <v>990</v>
      </c>
      <c r="D4108" t="s">
        <v>3890</v>
      </c>
      <c r="E4108" s="1">
        <v>42866</v>
      </c>
      <c r="F4108" s="1">
        <v>42867</v>
      </c>
      <c r="G4108" t="s">
        <v>656</v>
      </c>
      <c r="H4108" s="6">
        <v>26.032</v>
      </c>
      <c r="I4108">
        <v>2</v>
      </c>
      <c r="J4108">
        <v>0.2</v>
      </c>
      <c r="K4108" s="6">
        <v>9.4366000000000003</v>
      </c>
      <c r="L4108">
        <f>YEAR(Table1[[#This Row],[Ship Date]])</f>
        <v>2017</v>
      </c>
      <c r="M4108" t="str">
        <f>TEXT(Table1[[#This Row],[Ship Date]],"mmm")</f>
        <v>May</v>
      </c>
      <c r="N4108">
        <f>ROUNDUP(MONTH(Table1[[#This Row],[Ship Date]])/3,0)</f>
        <v>2</v>
      </c>
    </row>
    <row r="4109" spans="1:14" x14ac:dyDescent="0.3">
      <c r="A4109">
        <v>4125</v>
      </c>
      <c r="B4109" t="s">
        <v>4403</v>
      </c>
      <c r="C4109" t="s">
        <v>1888</v>
      </c>
      <c r="D4109" t="s">
        <v>728</v>
      </c>
      <c r="E4109" s="1">
        <v>41770</v>
      </c>
      <c r="F4109" s="1">
        <v>41777</v>
      </c>
      <c r="G4109" t="s">
        <v>22</v>
      </c>
      <c r="H4109" s="6">
        <v>35.909999999999997</v>
      </c>
      <c r="I4109">
        <v>3</v>
      </c>
      <c r="J4109">
        <v>0</v>
      </c>
      <c r="K4109" s="6">
        <v>9.6957000000000004</v>
      </c>
      <c r="L4109">
        <f>YEAR(Table1[[#This Row],[Ship Date]])</f>
        <v>2014</v>
      </c>
      <c r="M4109" t="str">
        <f>TEXT(Table1[[#This Row],[Ship Date]],"mmm")</f>
        <v>May</v>
      </c>
      <c r="N4109">
        <f>ROUNDUP(MONTH(Table1[[#This Row],[Ship Date]])/3,0)</f>
        <v>2</v>
      </c>
    </row>
    <row r="4110" spans="1:14" x14ac:dyDescent="0.3">
      <c r="A4110">
        <v>4126</v>
      </c>
      <c r="B4110" t="s">
        <v>4404</v>
      </c>
      <c r="C4110" t="s">
        <v>929</v>
      </c>
      <c r="D4110" t="s">
        <v>1628</v>
      </c>
      <c r="E4110" s="1">
        <v>42943</v>
      </c>
      <c r="F4110" s="1">
        <v>42947</v>
      </c>
      <c r="G4110" t="s">
        <v>14</v>
      </c>
      <c r="H4110" s="6">
        <v>91.031999999999996</v>
      </c>
      <c r="I4110">
        <v>3</v>
      </c>
      <c r="J4110">
        <v>0.2</v>
      </c>
      <c r="K4110" s="6">
        <v>-2.2757999999999998</v>
      </c>
      <c r="L4110">
        <f>YEAR(Table1[[#This Row],[Ship Date]])</f>
        <v>2017</v>
      </c>
      <c r="M4110" t="str">
        <f>TEXT(Table1[[#This Row],[Ship Date]],"mmm")</f>
        <v>Jul</v>
      </c>
      <c r="N4110">
        <f>ROUNDUP(MONTH(Table1[[#This Row],[Ship Date]])/3,0)</f>
        <v>3</v>
      </c>
    </row>
    <row r="4111" spans="1:14" x14ac:dyDescent="0.3">
      <c r="A4111">
        <v>4127</v>
      </c>
      <c r="B4111" t="s">
        <v>4405</v>
      </c>
      <c r="C4111" t="s">
        <v>211</v>
      </c>
      <c r="D4111" t="s">
        <v>4190</v>
      </c>
      <c r="E4111" s="1">
        <v>42861</v>
      </c>
      <c r="F4111" s="1">
        <v>42864</v>
      </c>
      <c r="G4111" t="s">
        <v>82</v>
      </c>
      <c r="H4111" s="6">
        <v>54.66</v>
      </c>
      <c r="I4111">
        <v>6</v>
      </c>
      <c r="J4111">
        <v>0</v>
      </c>
      <c r="K4111" s="6">
        <v>18.037800000000001</v>
      </c>
      <c r="L4111">
        <f>YEAR(Table1[[#This Row],[Ship Date]])</f>
        <v>2017</v>
      </c>
      <c r="M4111" t="str">
        <f>TEXT(Table1[[#This Row],[Ship Date]],"mmm")</f>
        <v>May</v>
      </c>
      <c r="N4111">
        <f>ROUNDUP(MONTH(Table1[[#This Row],[Ship Date]])/3,0)</f>
        <v>2</v>
      </c>
    </row>
    <row r="4112" spans="1:14" x14ac:dyDescent="0.3">
      <c r="A4112">
        <v>4128</v>
      </c>
      <c r="B4112" t="s">
        <v>4406</v>
      </c>
      <c r="C4112" t="s">
        <v>1109</v>
      </c>
      <c r="D4112" t="s">
        <v>1630</v>
      </c>
      <c r="E4112" s="1">
        <v>41901</v>
      </c>
      <c r="F4112" s="1">
        <v>41906</v>
      </c>
      <c r="G4112" t="s">
        <v>22</v>
      </c>
      <c r="H4112" s="6">
        <v>67.343999999999994</v>
      </c>
      <c r="I4112">
        <v>6</v>
      </c>
      <c r="J4112">
        <v>0.2</v>
      </c>
      <c r="K4112" s="6">
        <v>7.5762</v>
      </c>
      <c r="L4112">
        <f>YEAR(Table1[[#This Row],[Ship Date]])</f>
        <v>2014</v>
      </c>
      <c r="M4112" t="str">
        <f>TEXT(Table1[[#This Row],[Ship Date]],"mmm")</f>
        <v>Sep</v>
      </c>
      <c r="N4112">
        <f>ROUNDUP(MONTH(Table1[[#This Row],[Ship Date]])/3,0)</f>
        <v>3</v>
      </c>
    </row>
    <row r="4113" spans="1:14" x14ac:dyDescent="0.3">
      <c r="A4113">
        <v>4129</v>
      </c>
      <c r="B4113" t="s">
        <v>4406</v>
      </c>
      <c r="C4113" t="s">
        <v>1109</v>
      </c>
      <c r="D4113" t="s">
        <v>4407</v>
      </c>
      <c r="E4113" s="1">
        <v>41901</v>
      </c>
      <c r="F4113" s="1">
        <v>41906</v>
      </c>
      <c r="G4113" t="s">
        <v>22</v>
      </c>
      <c r="H4113" s="6">
        <v>2624.9850000000001</v>
      </c>
      <c r="I4113">
        <v>3</v>
      </c>
      <c r="J4113">
        <v>0.5</v>
      </c>
      <c r="K4113" s="6">
        <v>-944.99459999999999</v>
      </c>
      <c r="L4113">
        <f>YEAR(Table1[[#This Row],[Ship Date]])</f>
        <v>2014</v>
      </c>
      <c r="M4113" t="str">
        <f>TEXT(Table1[[#This Row],[Ship Date]],"mmm")</f>
        <v>Sep</v>
      </c>
      <c r="N4113">
        <f>ROUNDUP(MONTH(Table1[[#This Row],[Ship Date]])/3,0)</f>
        <v>3</v>
      </c>
    </row>
    <row r="4114" spans="1:14" x14ac:dyDescent="0.3">
      <c r="A4114">
        <v>4130</v>
      </c>
      <c r="B4114" t="s">
        <v>4408</v>
      </c>
      <c r="C4114" t="s">
        <v>687</v>
      </c>
      <c r="D4114" t="s">
        <v>4026</v>
      </c>
      <c r="E4114" s="1">
        <v>42092</v>
      </c>
      <c r="F4114" s="1">
        <v>42098</v>
      </c>
      <c r="G4114" t="s">
        <v>22</v>
      </c>
      <c r="H4114" s="6">
        <v>73.28</v>
      </c>
      <c r="I4114">
        <v>4</v>
      </c>
      <c r="J4114">
        <v>0</v>
      </c>
      <c r="K4114" s="6">
        <v>21.251200000000001</v>
      </c>
      <c r="L4114">
        <f>YEAR(Table1[[#This Row],[Ship Date]])</f>
        <v>2015</v>
      </c>
      <c r="M4114" t="str">
        <f>TEXT(Table1[[#This Row],[Ship Date]],"mmm")</f>
        <v>Apr</v>
      </c>
      <c r="N4114">
        <f>ROUNDUP(MONTH(Table1[[#This Row],[Ship Date]])/3,0)</f>
        <v>2</v>
      </c>
    </row>
    <row r="4115" spans="1:14" x14ac:dyDescent="0.3">
      <c r="A4115">
        <v>4131</v>
      </c>
      <c r="B4115" t="s">
        <v>4409</v>
      </c>
      <c r="C4115" t="s">
        <v>2064</v>
      </c>
      <c r="D4115" t="s">
        <v>1005</v>
      </c>
      <c r="E4115" s="1">
        <v>41961</v>
      </c>
      <c r="F4115" s="1">
        <v>41968</v>
      </c>
      <c r="G4115" t="s">
        <v>22</v>
      </c>
      <c r="H4115" s="6">
        <v>14.48</v>
      </c>
      <c r="I4115">
        <v>5</v>
      </c>
      <c r="J4115">
        <v>0.8</v>
      </c>
      <c r="K4115" s="6">
        <v>-23.891999999999999</v>
      </c>
      <c r="L4115">
        <f>YEAR(Table1[[#This Row],[Ship Date]])</f>
        <v>2014</v>
      </c>
      <c r="M4115" t="str">
        <f>TEXT(Table1[[#This Row],[Ship Date]],"mmm")</f>
        <v>Nov</v>
      </c>
      <c r="N4115">
        <f>ROUNDUP(MONTH(Table1[[#This Row],[Ship Date]])/3,0)</f>
        <v>4</v>
      </c>
    </row>
    <row r="4116" spans="1:14" x14ac:dyDescent="0.3">
      <c r="A4116">
        <v>4132</v>
      </c>
      <c r="B4116" t="s">
        <v>4410</v>
      </c>
      <c r="C4116" t="s">
        <v>189</v>
      </c>
      <c r="D4116" t="s">
        <v>1730</v>
      </c>
      <c r="E4116" s="1">
        <v>42187</v>
      </c>
      <c r="F4116" s="1">
        <v>42194</v>
      </c>
      <c r="G4116" t="s">
        <v>22</v>
      </c>
      <c r="H4116" s="6">
        <v>11.952</v>
      </c>
      <c r="I4116">
        <v>3</v>
      </c>
      <c r="J4116">
        <v>0.2</v>
      </c>
      <c r="K4116" s="6">
        <v>4.0338000000000003</v>
      </c>
      <c r="L4116">
        <f>YEAR(Table1[[#This Row],[Ship Date]])</f>
        <v>2015</v>
      </c>
      <c r="M4116" t="str">
        <f>TEXT(Table1[[#This Row],[Ship Date]],"mmm")</f>
        <v>Jul</v>
      </c>
      <c r="N4116">
        <f>ROUNDUP(MONTH(Table1[[#This Row],[Ship Date]])/3,0)</f>
        <v>3</v>
      </c>
    </row>
    <row r="4117" spans="1:14" x14ac:dyDescent="0.3">
      <c r="A4117">
        <v>4133</v>
      </c>
      <c r="B4117" t="s">
        <v>4410</v>
      </c>
      <c r="C4117" t="s">
        <v>189</v>
      </c>
      <c r="D4117" t="s">
        <v>454</v>
      </c>
      <c r="E4117" s="1">
        <v>42187</v>
      </c>
      <c r="F4117" s="1">
        <v>42194</v>
      </c>
      <c r="G4117" t="s">
        <v>22</v>
      </c>
      <c r="H4117" s="6">
        <v>15.552</v>
      </c>
      <c r="I4117">
        <v>3</v>
      </c>
      <c r="J4117">
        <v>0.2</v>
      </c>
      <c r="K4117" s="6">
        <v>5.6375999999999999</v>
      </c>
      <c r="L4117">
        <f>YEAR(Table1[[#This Row],[Ship Date]])</f>
        <v>2015</v>
      </c>
      <c r="M4117" t="str">
        <f>TEXT(Table1[[#This Row],[Ship Date]],"mmm")</f>
        <v>Jul</v>
      </c>
      <c r="N4117">
        <f>ROUNDUP(MONTH(Table1[[#This Row],[Ship Date]])/3,0)</f>
        <v>3</v>
      </c>
    </row>
    <row r="4118" spans="1:14" x14ac:dyDescent="0.3">
      <c r="A4118">
        <v>4134</v>
      </c>
      <c r="B4118" t="s">
        <v>4411</v>
      </c>
      <c r="C4118" t="s">
        <v>316</v>
      </c>
      <c r="D4118" t="s">
        <v>1369</v>
      </c>
      <c r="E4118" s="1">
        <v>41890</v>
      </c>
      <c r="F4118" s="1">
        <v>41895</v>
      </c>
      <c r="G4118" t="s">
        <v>22</v>
      </c>
      <c r="H4118" s="6">
        <v>45</v>
      </c>
      <c r="I4118">
        <v>9</v>
      </c>
      <c r="J4118">
        <v>0</v>
      </c>
      <c r="K4118" s="6">
        <v>21.6</v>
      </c>
      <c r="L4118">
        <f>YEAR(Table1[[#This Row],[Ship Date]])</f>
        <v>2014</v>
      </c>
      <c r="M4118" t="str">
        <f>TEXT(Table1[[#This Row],[Ship Date]],"mmm")</f>
        <v>Sep</v>
      </c>
      <c r="N4118">
        <f>ROUNDUP(MONTH(Table1[[#This Row],[Ship Date]])/3,0)</f>
        <v>3</v>
      </c>
    </row>
    <row r="4119" spans="1:14" x14ac:dyDescent="0.3">
      <c r="A4119">
        <v>4135</v>
      </c>
      <c r="B4119" t="s">
        <v>4411</v>
      </c>
      <c r="C4119" t="s">
        <v>316</v>
      </c>
      <c r="D4119" t="s">
        <v>766</v>
      </c>
      <c r="E4119" s="1">
        <v>41890</v>
      </c>
      <c r="F4119" s="1">
        <v>41895</v>
      </c>
      <c r="G4119" t="s">
        <v>22</v>
      </c>
      <c r="H4119" s="6">
        <v>209.97</v>
      </c>
      <c r="I4119">
        <v>3</v>
      </c>
      <c r="J4119">
        <v>0</v>
      </c>
      <c r="K4119" s="6">
        <v>90.287099999999995</v>
      </c>
      <c r="L4119">
        <f>YEAR(Table1[[#This Row],[Ship Date]])</f>
        <v>2014</v>
      </c>
      <c r="M4119" t="str">
        <f>TEXT(Table1[[#This Row],[Ship Date]],"mmm")</f>
        <v>Sep</v>
      </c>
      <c r="N4119">
        <f>ROUNDUP(MONTH(Table1[[#This Row],[Ship Date]])/3,0)</f>
        <v>3</v>
      </c>
    </row>
    <row r="4120" spans="1:14" x14ac:dyDescent="0.3">
      <c r="A4120">
        <v>4136</v>
      </c>
      <c r="B4120" t="s">
        <v>4412</v>
      </c>
      <c r="C4120" t="s">
        <v>1755</v>
      </c>
      <c r="D4120" t="s">
        <v>1939</v>
      </c>
      <c r="E4120" s="1">
        <v>43010</v>
      </c>
      <c r="F4120" s="1">
        <v>43016</v>
      </c>
      <c r="G4120" t="s">
        <v>22</v>
      </c>
      <c r="H4120" s="6">
        <v>112.12</v>
      </c>
      <c r="I4120">
        <v>5</v>
      </c>
      <c r="J4120">
        <v>0.2</v>
      </c>
      <c r="K4120" s="6">
        <v>42.045000000000002</v>
      </c>
      <c r="L4120">
        <f>YEAR(Table1[[#This Row],[Ship Date]])</f>
        <v>2017</v>
      </c>
      <c r="M4120" t="str">
        <f>TEXT(Table1[[#This Row],[Ship Date]],"mmm")</f>
        <v>Oct</v>
      </c>
      <c r="N4120">
        <f>ROUNDUP(MONTH(Table1[[#This Row],[Ship Date]])/3,0)</f>
        <v>4</v>
      </c>
    </row>
    <row r="4121" spans="1:14" x14ac:dyDescent="0.3">
      <c r="A4121">
        <v>4137</v>
      </c>
      <c r="B4121" t="s">
        <v>4412</v>
      </c>
      <c r="C4121" t="s">
        <v>1755</v>
      </c>
      <c r="D4121" t="s">
        <v>1919</v>
      </c>
      <c r="E4121" s="1">
        <v>43010</v>
      </c>
      <c r="F4121" s="1">
        <v>43016</v>
      </c>
      <c r="G4121" t="s">
        <v>22</v>
      </c>
      <c r="H4121" s="6">
        <v>1575.14</v>
      </c>
      <c r="I4121">
        <v>7</v>
      </c>
      <c r="J4121">
        <v>0</v>
      </c>
      <c r="K4121" s="6">
        <v>204.76820000000001</v>
      </c>
      <c r="L4121">
        <f>YEAR(Table1[[#This Row],[Ship Date]])</f>
        <v>2017</v>
      </c>
      <c r="M4121" t="str">
        <f>TEXT(Table1[[#This Row],[Ship Date]],"mmm")</f>
        <v>Oct</v>
      </c>
      <c r="N4121">
        <f>ROUNDUP(MONTH(Table1[[#This Row],[Ship Date]])/3,0)</f>
        <v>4</v>
      </c>
    </row>
    <row r="4122" spans="1:14" x14ac:dyDescent="0.3">
      <c r="A4122">
        <v>4138</v>
      </c>
      <c r="B4122" t="s">
        <v>4413</v>
      </c>
      <c r="C4122" t="s">
        <v>4393</v>
      </c>
      <c r="D4122" t="s">
        <v>591</v>
      </c>
      <c r="E4122" s="1">
        <v>43058</v>
      </c>
      <c r="F4122" s="1">
        <v>43062</v>
      </c>
      <c r="G4122" t="s">
        <v>22</v>
      </c>
      <c r="H4122" s="6">
        <v>25.06</v>
      </c>
      <c r="I4122">
        <v>7</v>
      </c>
      <c r="J4122">
        <v>0</v>
      </c>
      <c r="K4122" s="6">
        <v>12.53</v>
      </c>
      <c r="L4122">
        <f>YEAR(Table1[[#This Row],[Ship Date]])</f>
        <v>2017</v>
      </c>
      <c r="M4122" t="str">
        <f>TEXT(Table1[[#This Row],[Ship Date]],"mmm")</f>
        <v>Nov</v>
      </c>
      <c r="N4122">
        <f>ROUNDUP(MONTH(Table1[[#This Row],[Ship Date]])/3,0)</f>
        <v>4</v>
      </c>
    </row>
    <row r="4123" spans="1:14" x14ac:dyDescent="0.3">
      <c r="A4123">
        <v>4139</v>
      </c>
      <c r="B4123" t="s">
        <v>4414</v>
      </c>
      <c r="C4123" t="s">
        <v>2177</v>
      </c>
      <c r="D4123" t="s">
        <v>146</v>
      </c>
      <c r="E4123" s="1">
        <v>42734</v>
      </c>
      <c r="F4123" s="1">
        <v>42736</v>
      </c>
      <c r="G4123" t="s">
        <v>82</v>
      </c>
      <c r="H4123" s="6">
        <v>6.9240000000000004</v>
      </c>
      <c r="I4123">
        <v>6</v>
      </c>
      <c r="J4123">
        <v>0.8</v>
      </c>
      <c r="K4123" s="6">
        <v>-10.385999999999999</v>
      </c>
      <c r="L4123">
        <f>YEAR(Table1[[#This Row],[Ship Date]])</f>
        <v>2017</v>
      </c>
      <c r="M4123" t="str">
        <f>TEXT(Table1[[#This Row],[Ship Date]],"mmm")</f>
        <v>Jan</v>
      </c>
      <c r="N4123">
        <f>ROUNDUP(MONTH(Table1[[#This Row],[Ship Date]])/3,0)</f>
        <v>1</v>
      </c>
    </row>
    <row r="4124" spans="1:14" x14ac:dyDescent="0.3">
      <c r="A4124">
        <v>4140</v>
      </c>
      <c r="B4124" t="s">
        <v>4415</v>
      </c>
      <c r="C4124" t="s">
        <v>1173</v>
      </c>
      <c r="D4124" t="s">
        <v>473</v>
      </c>
      <c r="E4124" s="1">
        <v>43070</v>
      </c>
      <c r="F4124" s="1">
        <v>43073</v>
      </c>
      <c r="G4124" t="s">
        <v>82</v>
      </c>
      <c r="H4124" s="6">
        <v>37.392000000000003</v>
      </c>
      <c r="I4124">
        <v>3</v>
      </c>
      <c r="J4124">
        <v>0.2</v>
      </c>
      <c r="K4124" s="6">
        <v>2.3370000000000002</v>
      </c>
      <c r="L4124">
        <f>YEAR(Table1[[#This Row],[Ship Date]])</f>
        <v>2017</v>
      </c>
      <c r="M4124" t="str">
        <f>TEXT(Table1[[#This Row],[Ship Date]],"mmm")</f>
        <v>Dec</v>
      </c>
      <c r="N4124">
        <f>ROUNDUP(MONTH(Table1[[#This Row],[Ship Date]])/3,0)</f>
        <v>4</v>
      </c>
    </row>
    <row r="4125" spans="1:14" x14ac:dyDescent="0.3">
      <c r="A4125">
        <v>4141</v>
      </c>
      <c r="B4125" t="s">
        <v>4415</v>
      </c>
      <c r="C4125" t="s">
        <v>1173</v>
      </c>
      <c r="D4125" t="s">
        <v>4323</v>
      </c>
      <c r="E4125" s="1">
        <v>43070</v>
      </c>
      <c r="F4125" s="1">
        <v>43073</v>
      </c>
      <c r="G4125" t="s">
        <v>82</v>
      </c>
      <c r="H4125" s="6">
        <v>79.12</v>
      </c>
      <c r="I4125">
        <v>5</v>
      </c>
      <c r="J4125">
        <v>0.2</v>
      </c>
      <c r="K4125" s="6">
        <v>13.846</v>
      </c>
      <c r="L4125">
        <f>YEAR(Table1[[#This Row],[Ship Date]])</f>
        <v>2017</v>
      </c>
      <c r="M4125" t="str">
        <f>TEXT(Table1[[#This Row],[Ship Date]],"mmm")</f>
        <v>Dec</v>
      </c>
      <c r="N4125">
        <f>ROUNDUP(MONTH(Table1[[#This Row],[Ship Date]])/3,0)</f>
        <v>4</v>
      </c>
    </row>
    <row r="4126" spans="1:14" x14ac:dyDescent="0.3">
      <c r="A4126">
        <v>4142</v>
      </c>
      <c r="B4126" t="s">
        <v>4416</v>
      </c>
      <c r="C4126" t="s">
        <v>875</v>
      </c>
      <c r="D4126" t="s">
        <v>344</v>
      </c>
      <c r="E4126" s="1">
        <v>42534</v>
      </c>
      <c r="F4126" s="1">
        <v>42538</v>
      </c>
      <c r="G4126" t="s">
        <v>22</v>
      </c>
      <c r="H4126" s="6">
        <v>18.899999999999999</v>
      </c>
      <c r="I4126">
        <v>3</v>
      </c>
      <c r="J4126">
        <v>0</v>
      </c>
      <c r="K4126" s="6">
        <v>8.6940000000000008</v>
      </c>
      <c r="L4126">
        <f>YEAR(Table1[[#This Row],[Ship Date]])</f>
        <v>2016</v>
      </c>
      <c r="M4126" t="str">
        <f>TEXT(Table1[[#This Row],[Ship Date]],"mmm")</f>
        <v>Jun</v>
      </c>
      <c r="N4126">
        <f>ROUNDUP(MONTH(Table1[[#This Row],[Ship Date]])/3,0)</f>
        <v>2</v>
      </c>
    </row>
    <row r="4127" spans="1:14" x14ac:dyDescent="0.3">
      <c r="A4127">
        <v>4143</v>
      </c>
      <c r="B4127" t="s">
        <v>4417</v>
      </c>
      <c r="C4127" t="s">
        <v>2911</v>
      </c>
      <c r="D4127" t="s">
        <v>2736</v>
      </c>
      <c r="E4127" s="1">
        <v>41778</v>
      </c>
      <c r="F4127" s="1">
        <v>41782</v>
      </c>
      <c r="G4127" t="s">
        <v>22</v>
      </c>
      <c r="H4127" s="6">
        <v>57.42</v>
      </c>
      <c r="I4127">
        <v>9</v>
      </c>
      <c r="J4127">
        <v>0</v>
      </c>
      <c r="K4127" s="6">
        <v>26.4132</v>
      </c>
      <c r="L4127">
        <f>YEAR(Table1[[#This Row],[Ship Date]])</f>
        <v>2014</v>
      </c>
      <c r="M4127" t="str">
        <f>TEXT(Table1[[#This Row],[Ship Date]],"mmm")</f>
        <v>May</v>
      </c>
      <c r="N4127">
        <f>ROUNDUP(MONTH(Table1[[#This Row],[Ship Date]])/3,0)</f>
        <v>2</v>
      </c>
    </row>
    <row r="4128" spans="1:14" x14ac:dyDescent="0.3">
      <c r="A4128">
        <v>4144</v>
      </c>
      <c r="B4128" t="s">
        <v>4418</v>
      </c>
      <c r="C4128" t="s">
        <v>1134</v>
      </c>
      <c r="D4128" t="s">
        <v>1807</v>
      </c>
      <c r="E4128" s="1">
        <v>42765</v>
      </c>
      <c r="F4128" s="1">
        <v>42772</v>
      </c>
      <c r="G4128" t="s">
        <v>22</v>
      </c>
      <c r="H4128" s="6">
        <v>12.74</v>
      </c>
      <c r="I4128">
        <v>7</v>
      </c>
      <c r="J4128">
        <v>0</v>
      </c>
      <c r="K4128" s="6">
        <v>5.7329999999999997</v>
      </c>
      <c r="L4128">
        <f>YEAR(Table1[[#This Row],[Ship Date]])</f>
        <v>2017</v>
      </c>
      <c r="M4128" t="str">
        <f>TEXT(Table1[[#This Row],[Ship Date]],"mmm")</f>
        <v>Feb</v>
      </c>
      <c r="N4128">
        <f>ROUNDUP(MONTH(Table1[[#This Row],[Ship Date]])/3,0)</f>
        <v>1</v>
      </c>
    </row>
    <row r="4129" spans="1:14" x14ac:dyDescent="0.3">
      <c r="A4129">
        <v>4145</v>
      </c>
      <c r="B4129" t="s">
        <v>4418</v>
      </c>
      <c r="C4129" t="s">
        <v>1134</v>
      </c>
      <c r="D4129" t="s">
        <v>4419</v>
      </c>
      <c r="E4129" s="1">
        <v>42765</v>
      </c>
      <c r="F4129" s="1">
        <v>42772</v>
      </c>
      <c r="G4129" t="s">
        <v>22</v>
      </c>
      <c r="H4129" s="6">
        <v>8.82</v>
      </c>
      <c r="I4129">
        <v>3</v>
      </c>
      <c r="J4129">
        <v>0</v>
      </c>
      <c r="K4129" s="6">
        <v>2.3814000000000002</v>
      </c>
      <c r="L4129">
        <f>YEAR(Table1[[#This Row],[Ship Date]])</f>
        <v>2017</v>
      </c>
      <c r="M4129" t="str">
        <f>TEXT(Table1[[#This Row],[Ship Date]],"mmm")</f>
        <v>Feb</v>
      </c>
      <c r="N4129">
        <f>ROUNDUP(MONTH(Table1[[#This Row],[Ship Date]])/3,0)</f>
        <v>1</v>
      </c>
    </row>
    <row r="4130" spans="1:14" x14ac:dyDescent="0.3">
      <c r="A4130">
        <v>4146</v>
      </c>
      <c r="B4130" t="s">
        <v>4418</v>
      </c>
      <c r="C4130" t="s">
        <v>1134</v>
      </c>
      <c r="D4130" t="s">
        <v>176</v>
      </c>
      <c r="E4130" s="1">
        <v>42765</v>
      </c>
      <c r="F4130" s="1">
        <v>42772</v>
      </c>
      <c r="G4130" t="s">
        <v>22</v>
      </c>
      <c r="H4130" s="6">
        <v>120.78400000000001</v>
      </c>
      <c r="I4130">
        <v>1</v>
      </c>
      <c r="J4130">
        <v>0.2</v>
      </c>
      <c r="K4130" s="6">
        <v>-13.588200000000001</v>
      </c>
      <c r="L4130">
        <f>YEAR(Table1[[#This Row],[Ship Date]])</f>
        <v>2017</v>
      </c>
      <c r="M4130" t="str">
        <f>TEXT(Table1[[#This Row],[Ship Date]],"mmm")</f>
        <v>Feb</v>
      </c>
      <c r="N4130">
        <f>ROUNDUP(MONTH(Table1[[#This Row],[Ship Date]])/3,0)</f>
        <v>1</v>
      </c>
    </row>
    <row r="4131" spans="1:14" x14ac:dyDescent="0.3">
      <c r="A4131">
        <v>4147</v>
      </c>
      <c r="B4131" t="s">
        <v>4420</v>
      </c>
      <c r="C4131" t="s">
        <v>3008</v>
      </c>
      <c r="D4131" t="s">
        <v>447</v>
      </c>
      <c r="E4131" s="1">
        <v>42336</v>
      </c>
      <c r="F4131" s="1">
        <v>42342</v>
      </c>
      <c r="G4131" t="s">
        <v>22</v>
      </c>
      <c r="H4131" s="6">
        <v>322.58999999999997</v>
      </c>
      <c r="I4131">
        <v>3</v>
      </c>
      <c r="J4131">
        <v>0</v>
      </c>
      <c r="K4131" s="6">
        <v>64.518000000000001</v>
      </c>
      <c r="L4131">
        <f>YEAR(Table1[[#This Row],[Ship Date]])</f>
        <v>2015</v>
      </c>
      <c r="M4131" t="str">
        <f>TEXT(Table1[[#This Row],[Ship Date]],"mmm")</f>
        <v>Dec</v>
      </c>
      <c r="N4131">
        <f>ROUNDUP(MONTH(Table1[[#This Row],[Ship Date]])/3,0)</f>
        <v>4</v>
      </c>
    </row>
    <row r="4132" spans="1:14" x14ac:dyDescent="0.3">
      <c r="A4132">
        <v>4148</v>
      </c>
      <c r="B4132" t="s">
        <v>4421</v>
      </c>
      <c r="C4132" t="s">
        <v>4064</v>
      </c>
      <c r="D4132" t="s">
        <v>3890</v>
      </c>
      <c r="E4132" s="1">
        <v>43031</v>
      </c>
      <c r="F4132" s="1">
        <v>43036</v>
      </c>
      <c r="G4132" t="s">
        <v>22</v>
      </c>
      <c r="H4132" s="6">
        <v>9.7620000000000005</v>
      </c>
      <c r="I4132">
        <v>3</v>
      </c>
      <c r="J4132">
        <v>0.8</v>
      </c>
      <c r="K4132" s="6">
        <v>-15.1311</v>
      </c>
      <c r="L4132">
        <f>YEAR(Table1[[#This Row],[Ship Date]])</f>
        <v>2017</v>
      </c>
      <c r="M4132" t="str">
        <f>TEXT(Table1[[#This Row],[Ship Date]],"mmm")</f>
        <v>Oct</v>
      </c>
      <c r="N4132">
        <f>ROUNDUP(MONTH(Table1[[#This Row],[Ship Date]])/3,0)</f>
        <v>4</v>
      </c>
    </row>
    <row r="4133" spans="1:14" x14ac:dyDescent="0.3">
      <c r="A4133">
        <v>4149</v>
      </c>
      <c r="B4133" t="s">
        <v>4421</v>
      </c>
      <c r="C4133" t="s">
        <v>4064</v>
      </c>
      <c r="D4133" t="s">
        <v>911</v>
      </c>
      <c r="E4133" s="1">
        <v>43031</v>
      </c>
      <c r="F4133" s="1">
        <v>43036</v>
      </c>
      <c r="G4133" t="s">
        <v>22</v>
      </c>
      <c r="H4133" s="6">
        <v>13.72</v>
      </c>
      <c r="I4133">
        <v>1</v>
      </c>
      <c r="J4133">
        <v>0.2</v>
      </c>
      <c r="K4133" s="6">
        <v>1.2004999999999999</v>
      </c>
      <c r="L4133">
        <f>YEAR(Table1[[#This Row],[Ship Date]])</f>
        <v>2017</v>
      </c>
      <c r="M4133" t="str">
        <f>TEXT(Table1[[#This Row],[Ship Date]],"mmm")</f>
        <v>Oct</v>
      </c>
      <c r="N4133">
        <f>ROUNDUP(MONTH(Table1[[#This Row],[Ship Date]])/3,0)</f>
        <v>4</v>
      </c>
    </row>
    <row r="4134" spans="1:14" x14ac:dyDescent="0.3">
      <c r="A4134">
        <v>4150</v>
      </c>
      <c r="B4134" t="s">
        <v>4421</v>
      </c>
      <c r="C4134" t="s">
        <v>4064</v>
      </c>
      <c r="D4134" t="s">
        <v>4332</v>
      </c>
      <c r="E4134" s="1">
        <v>43031</v>
      </c>
      <c r="F4134" s="1">
        <v>43036</v>
      </c>
      <c r="G4134" t="s">
        <v>22</v>
      </c>
      <c r="H4134" s="6">
        <v>55.2</v>
      </c>
      <c r="I4134">
        <v>1</v>
      </c>
      <c r="J4134">
        <v>0.2</v>
      </c>
      <c r="K4134" s="6">
        <v>-2.0699999999999998</v>
      </c>
      <c r="L4134">
        <f>YEAR(Table1[[#This Row],[Ship Date]])</f>
        <v>2017</v>
      </c>
      <c r="M4134" t="str">
        <f>TEXT(Table1[[#This Row],[Ship Date]],"mmm")</f>
        <v>Oct</v>
      </c>
      <c r="N4134">
        <f>ROUNDUP(MONTH(Table1[[#This Row],[Ship Date]])/3,0)</f>
        <v>4</v>
      </c>
    </row>
    <row r="4135" spans="1:14" x14ac:dyDescent="0.3">
      <c r="A4135">
        <v>4151</v>
      </c>
      <c r="B4135" t="s">
        <v>4421</v>
      </c>
      <c r="C4135" t="s">
        <v>4064</v>
      </c>
      <c r="D4135" t="s">
        <v>1851</v>
      </c>
      <c r="E4135" s="1">
        <v>43031</v>
      </c>
      <c r="F4135" s="1">
        <v>43036</v>
      </c>
      <c r="G4135" t="s">
        <v>22</v>
      </c>
      <c r="H4135" s="6">
        <v>259.13600000000002</v>
      </c>
      <c r="I4135">
        <v>4</v>
      </c>
      <c r="J4135">
        <v>0.2</v>
      </c>
      <c r="K4135" s="6">
        <v>-58.305599999999998</v>
      </c>
      <c r="L4135">
        <f>YEAR(Table1[[#This Row],[Ship Date]])</f>
        <v>2017</v>
      </c>
      <c r="M4135" t="str">
        <f>TEXT(Table1[[#This Row],[Ship Date]],"mmm")</f>
        <v>Oct</v>
      </c>
      <c r="N4135">
        <f>ROUNDUP(MONTH(Table1[[#This Row],[Ship Date]])/3,0)</f>
        <v>4</v>
      </c>
    </row>
    <row r="4136" spans="1:14" x14ac:dyDescent="0.3">
      <c r="A4136">
        <v>4152</v>
      </c>
      <c r="B4136" t="s">
        <v>4422</v>
      </c>
      <c r="C4136" t="s">
        <v>381</v>
      </c>
      <c r="D4136" t="s">
        <v>313</v>
      </c>
      <c r="E4136" s="1">
        <v>42985</v>
      </c>
      <c r="F4136" s="1">
        <v>42989</v>
      </c>
      <c r="G4136" t="s">
        <v>22</v>
      </c>
      <c r="H4136" s="6">
        <v>29.24</v>
      </c>
      <c r="I4136">
        <v>5</v>
      </c>
      <c r="J4136">
        <v>0.2</v>
      </c>
      <c r="K4136" s="6">
        <v>9.8684999999999992</v>
      </c>
      <c r="L4136">
        <f>YEAR(Table1[[#This Row],[Ship Date]])</f>
        <v>2017</v>
      </c>
      <c r="M4136" t="str">
        <f>TEXT(Table1[[#This Row],[Ship Date]],"mmm")</f>
        <v>Sep</v>
      </c>
      <c r="N4136">
        <f>ROUNDUP(MONTH(Table1[[#This Row],[Ship Date]])/3,0)</f>
        <v>3</v>
      </c>
    </row>
    <row r="4137" spans="1:14" x14ac:dyDescent="0.3">
      <c r="A4137">
        <v>4153</v>
      </c>
      <c r="B4137" t="s">
        <v>4422</v>
      </c>
      <c r="C4137" t="s">
        <v>381</v>
      </c>
      <c r="D4137" t="s">
        <v>1992</v>
      </c>
      <c r="E4137" s="1">
        <v>42985</v>
      </c>
      <c r="F4137" s="1">
        <v>42989</v>
      </c>
      <c r="G4137" t="s">
        <v>22</v>
      </c>
      <c r="H4137" s="6">
        <v>15.552</v>
      </c>
      <c r="I4137">
        <v>3</v>
      </c>
      <c r="J4137">
        <v>0.2</v>
      </c>
      <c r="K4137" s="6">
        <v>5.4432</v>
      </c>
      <c r="L4137">
        <f>YEAR(Table1[[#This Row],[Ship Date]])</f>
        <v>2017</v>
      </c>
      <c r="M4137" t="str">
        <f>TEXT(Table1[[#This Row],[Ship Date]],"mmm")</f>
        <v>Sep</v>
      </c>
      <c r="N4137">
        <f>ROUNDUP(MONTH(Table1[[#This Row],[Ship Date]])/3,0)</f>
        <v>3</v>
      </c>
    </row>
    <row r="4138" spans="1:14" x14ac:dyDescent="0.3">
      <c r="A4138">
        <v>4154</v>
      </c>
      <c r="B4138" t="s">
        <v>4422</v>
      </c>
      <c r="C4138" t="s">
        <v>381</v>
      </c>
      <c r="D4138" t="s">
        <v>72</v>
      </c>
      <c r="E4138" s="1">
        <v>42985</v>
      </c>
      <c r="F4138" s="1">
        <v>42989</v>
      </c>
      <c r="G4138" t="s">
        <v>22</v>
      </c>
      <c r="H4138" s="6">
        <v>4.8959999999999999</v>
      </c>
      <c r="I4138">
        <v>3</v>
      </c>
      <c r="J4138">
        <v>0.2</v>
      </c>
      <c r="K4138" s="6">
        <v>1.6524000000000001</v>
      </c>
      <c r="L4138">
        <f>YEAR(Table1[[#This Row],[Ship Date]])</f>
        <v>2017</v>
      </c>
      <c r="M4138" t="str">
        <f>TEXT(Table1[[#This Row],[Ship Date]],"mmm")</f>
        <v>Sep</v>
      </c>
      <c r="N4138">
        <f>ROUNDUP(MONTH(Table1[[#This Row],[Ship Date]])/3,0)</f>
        <v>3</v>
      </c>
    </row>
    <row r="4139" spans="1:14" x14ac:dyDescent="0.3">
      <c r="A4139">
        <v>4155</v>
      </c>
      <c r="B4139" t="s">
        <v>4423</v>
      </c>
      <c r="C4139" t="s">
        <v>755</v>
      </c>
      <c r="D4139" t="s">
        <v>275</v>
      </c>
      <c r="E4139" s="1">
        <v>42733</v>
      </c>
      <c r="F4139" s="1">
        <v>42738</v>
      </c>
      <c r="G4139" t="s">
        <v>22</v>
      </c>
      <c r="H4139" s="6">
        <v>38.088000000000001</v>
      </c>
      <c r="I4139">
        <v>4</v>
      </c>
      <c r="J4139">
        <v>0.7</v>
      </c>
      <c r="K4139" s="6">
        <v>-27.9312</v>
      </c>
      <c r="L4139">
        <f>YEAR(Table1[[#This Row],[Ship Date]])</f>
        <v>2017</v>
      </c>
      <c r="M4139" t="str">
        <f>TEXT(Table1[[#This Row],[Ship Date]],"mmm")</f>
        <v>Jan</v>
      </c>
      <c r="N4139">
        <f>ROUNDUP(MONTH(Table1[[#This Row],[Ship Date]])/3,0)</f>
        <v>1</v>
      </c>
    </row>
    <row r="4140" spans="1:14" x14ac:dyDescent="0.3">
      <c r="A4140">
        <v>4156</v>
      </c>
      <c r="B4140" t="s">
        <v>4423</v>
      </c>
      <c r="C4140" t="s">
        <v>755</v>
      </c>
      <c r="D4140" t="s">
        <v>1568</v>
      </c>
      <c r="E4140" s="1">
        <v>42733</v>
      </c>
      <c r="F4140" s="1">
        <v>42738</v>
      </c>
      <c r="G4140" t="s">
        <v>22</v>
      </c>
      <c r="H4140" s="6">
        <v>2.8079999999999998</v>
      </c>
      <c r="I4140">
        <v>3</v>
      </c>
      <c r="J4140">
        <v>0.7</v>
      </c>
      <c r="K4140" s="6">
        <v>-1.9656</v>
      </c>
      <c r="L4140">
        <f>YEAR(Table1[[#This Row],[Ship Date]])</f>
        <v>2017</v>
      </c>
      <c r="M4140" t="str">
        <f>TEXT(Table1[[#This Row],[Ship Date]],"mmm")</f>
        <v>Jan</v>
      </c>
      <c r="N4140">
        <f>ROUNDUP(MONTH(Table1[[#This Row],[Ship Date]])/3,0)</f>
        <v>1</v>
      </c>
    </row>
    <row r="4141" spans="1:14" x14ac:dyDescent="0.3">
      <c r="A4141">
        <v>4157</v>
      </c>
      <c r="B4141" t="s">
        <v>4424</v>
      </c>
      <c r="C4141" t="s">
        <v>2858</v>
      </c>
      <c r="D4141" t="s">
        <v>2319</v>
      </c>
      <c r="E4141" s="1">
        <v>42343</v>
      </c>
      <c r="F4141" s="1">
        <v>42347</v>
      </c>
      <c r="G4141" t="s">
        <v>14</v>
      </c>
      <c r="H4141" s="6">
        <v>47.984000000000002</v>
      </c>
      <c r="I4141">
        <v>2</v>
      </c>
      <c r="J4141">
        <v>0.2</v>
      </c>
      <c r="K4141" s="6">
        <v>0.5998</v>
      </c>
      <c r="L4141">
        <f>YEAR(Table1[[#This Row],[Ship Date]])</f>
        <v>2015</v>
      </c>
      <c r="M4141" t="str">
        <f>TEXT(Table1[[#This Row],[Ship Date]],"mmm")</f>
        <v>Dec</v>
      </c>
      <c r="N4141">
        <f>ROUNDUP(MONTH(Table1[[#This Row],[Ship Date]])/3,0)</f>
        <v>4</v>
      </c>
    </row>
    <row r="4142" spans="1:14" x14ac:dyDescent="0.3">
      <c r="A4142">
        <v>4158</v>
      </c>
      <c r="B4142" t="s">
        <v>4424</v>
      </c>
      <c r="C4142" t="s">
        <v>2858</v>
      </c>
      <c r="D4142" t="s">
        <v>1005</v>
      </c>
      <c r="E4142" s="1">
        <v>42343</v>
      </c>
      <c r="F4142" s="1">
        <v>42347</v>
      </c>
      <c r="G4142" t="s">
        <v>14</v>
      </c>
      <c r="H4142" s="6">
        <v>26.064</v>
      </c>
      <c r="I4142">
        <v>6</v>
      </c>
      <c r="J4142">
        <v>0.7</v>
      </c>
      <c r="K4142" s="6">
        <v>-19.982399999999998</v>
      </c>
      <c r="L4142">
        <f>YEAR(Table1[[#This Row],[Ship Date]])</f>
        <v>2015</v>
      </c>
      <c r="M4142" t="str">
        <f>TEXT(Table1[[#This Row],[Ship Date]],"mmm")</f>
        <v>Dec</v>
      </c>
      <c r="N4142">
        <f>ROUNDUP(MONTH(Table1[[#This Row],[Ship Date]])/3,0)</f>
        <v>4</v>
      </c>
    </row>
    <row r="4143" spans="1:14" x14ac:dyDescent="0.3">
      <c r="A4143">
        <v>4159</v>
      </c>
      <c r="B4143" t="s">
        <v>4425</v>
      </c>
      <c r="C4143" t="s">
        <v>1924</v>
      </c>
      <c r="D4143" t="s">
        <v>2776</v>
      </c>
      <c r="E4143" s="1">
        <v>41944</v>
      </c>
      <c r="F4143" s="1">
        <v>41951</v>
      </c>
      <c r="G4143" t="s">
        <v>22</v>
      </c>
      <c r="H4143" s="6">
        <v>15.696</v>
      </c>
      <c r="I4143">
        <v>3</v>
      </c>
      <c r="J4143">
        <v>0.2</v>
      </c>
      <c r="K4143" s="6">
        <v>5.1012000000000004</v>
      </c>
      <c r="L4143">
        <f>YEAR(Table1[[#This Row],[Ship Date]])</f>
        <v>2014</v>
      </c>
      <c r="M4143" t="str">
        <f>TEXT(Table1[[#This Row],[Ship Date]],"mmm")</f>
        <v>Nov</v>
      </c>
      <c r="N4143">
        <f>ROUNDUP(MONTH(Table1[[#This Row],[Ship Date]])/3,0)</f>
        <v>4</v>
      </c>
    </row>
    <row r="4144" spans="1:14" x14ac:dyDescent="0.3">
      <c r="A4144">
        <v>4160</v>
      </c>
      <c r="B4144" t="s">
        <v>4426</v>
      </c>
      <c r="C4144" t="s">
        <v>1205</v>
      </c>
      <c r="D4144" t="s">
        <v>51</v>
      </c>
      <c r="E4144" s="1">
        <v>42476</v>
      </c>
      <c r="F4144" s="1">
        <v>42483</v>
      </c>
      <c r="G4144" t="s">
        <v>22</v>
      </c>
      <c r="H4144" s="6">
        <v>12.84</v>
      </c>
      <c r="I4144">
        <v>3</v>
      </c>
      <c r="J4144">
        <v>0</v>
      </c>
      <c r="K4144" s="6">
        <v>3.7235999999999998</v>
      </c>
      <c r="L4144">
        <f>YEAR(Table1[[#This Row],[Ship Date]])</f>
        <v>2016</v>
      </c>
      <c r="M4144" t="str">
        <f>TEXT(Table1[[#This Row],[Ship Date]],"mmm")</f>
        <v>Apr</v>
      </c>
      <c r="N4144">
        <f>ROUNDUP(MONTH(Table1[[#This Row],[Ship Date]])/3,0)</f>
        <v>2</v>
      </c>
    </row>
    <row r="4145" spans="1:14" x14ac:dyDescent="0.3">
      <c r="A4145">
        <v>4161</v>
      </c>
      <c r="B4145" t="s">
        <v>4427</v>
      </c>
      <c r="C4145" t="s">
        <v>4428</v>
      </c>
      <c r="D4145" t="s">
        <v>3350</v>
      </c>
      <c r="E4145" s="1">
        <v>42869</v>
      </c>
      <c r="F4145" s="1">
        <v>42873</v>
      </c>
      <c r="G4145" t="s">
        <v>22</v>
      </c>
      <c r="H4145" s="6">
        <v>539.97</v>
      </c>
      <c r="I4145">
        <v>3</v>
      </c>
      <c r="J4145">
        <v>0</v>
      </c>
      <c r="K4145" s="6">
        <v>134.99250000000001</v>
      </c>
      <c r="L4145">
        <f>YEAR(Table1[[#This Row],[Ship Date]])</f>
        <v>2017</v>
      </c>
      <c r="M4145" t="str">
        <f>TEXT(Table1[[#This Row],[Ship Date]],"mmm")</f>
        <v>May</v>
      </c>
      <c r="N4145">
        <f>ROUNDUP(MONTH(Table1[[#This Row],[Ship Date]])/3,0)</f>
        <v>2</v>
      </c>
    </row>
    <row r="4146" spans="1:14" x14ac:dyDescent="0.3">
      <c r="A4146">
        <v>4162</v>
      </c>
      <c r="B4146" t="s">
        <v>4427</v>
      </c>
      <c r="C4146" t="s">
        <v>4428</v>
      </c>
      <c r="D4146" t="s">
        <v>2200</v>
      </c>
      <c r="E4146" s="1">
        <v>42869</v>
      </c>
      <c r="F4146" s="1">
        <v>42873</v>
      </c>
      <c r="G4146" t="s">
        <v>22</v>
      </c>
      <c r="H4146" s="6">
        <v>22.58</v>
      </c>
      <c r="I4146">
        <v>2</v>
      </c>
      <c r="J4146">
        <v>0</v>
      </c>
      <c r="K4146" s="6">
        <v>5.8708</v>
      </c>
      <c r="L4146">
        <f>YEAR(Table1[[#This Row],[Ship Date]])</f>
        <v>2017</v>
      </c>
      <c r="M4146" t="str">
        <f>TEXT(Table1[[#This Row],[Ship Date]],"mmm")</f>
        <v>May</v>
      </c>
      <c r="N4146">
        <f>ROUNDUP(MONTH(Table1[[#This Row],[Ship Date]])/3,0)</f>
        <v>2</v>
      </c>
    </row>
    <row r="4147" spans="1:14" x14ac:dyDescent="0.3">
      <c r="A4147">
        <v>4163</v>
      </c>
      <c r="B4147" t="s">
        <v>4429</v>
      </c>
      <c r="C4147" t="s">
        <v>946</v>
      </c>
      <c r="D4147" t="s">
        <v>1278</v>
      </c>
      <c r="E4147" s="1">
        <v>42077</v>
      </c>
      <c r="F4147" s="1">
        <v>42081</v>
      </c>
      <c r="G4147" t="s">
        <v>22</v>
      </c>
      <c r="H4147" s="6">
        <v>16.52</v>
      </c>
      <c r="I4147">
        <v>4</v>
      </c>
      <c r="J4147">
        <v>0</v>
      </c>
      <c r="K4147" s="6">
        <v>7.5991999999999997</v>
      </c>
      <c r="L4147">
        <f>YEAR(Table1[[#This Row],[Ship Date]])</f>
        <v>2015</v>
      </c>
      <c r="M4147" t="str">
        <f>TEXT(Table1[[#This Row],[Ship Date]],"mmm")</f>
        <v>Mar</v>
      </c>
      <c r="N4147">
        <f>ROUNDUP(MONTH(Table1[[#This Row],[Ship Date]])/3,0)</f>
        <v>1</v>
      </c>
    </row>
    <row r="4148" spans="1:14" x14ac:dyDescent="0.3">
      <c r="A4148">
        <v>4164</v>
      </c>
      <c r="B4148" t="s">
        <v>4429</v>
      </c>
      <c r="C4148" t="s">
        <v>946</v>
      </c>
      <c r="D4148" t="s">
        <v>2694</v>
      </c>
      <c r="E4148" s="1">
        <v>42077</v>
      </c>
      <c r="F4148" s="1">
        <v>42081</v>
      </c>
      <c r="G4148" t="s">
        <v>22</v>
      </c>
      <c r="H4148" s="6">
        <v>671.94</v>
      </c>
      <c r="I4148">
        <v>3</v>
      </c>
      <c r="J4148">
        <v>0</v>
      </c>
      <c r="K4148" s="6">
        <v>315.81180000000001</v>
      </c>
      <c r="L4148">
        <f>YEAR(Table1[[#This Row],[Ship Date]])</f>
        <v>2015</v>
      </c>
      <c r="M4148" t="str">
        <f>TEXT(Table1[[#This Row],[Ship Date]],"mmm")</f>
        <v>Mar</v>
      </c>
      <c r="N4148">
        <f>ROUNDUP(MONTH(Table1[[#This Row],[Ship Date]])/3,0)</f>
        <v>1</v>
      </c>
    </row>
    <row r="4149" spans="1:14" x14ac:dyDescent="0.3">
      <c r="A4149">
        <v>4165</v>
      </c>
      <c r="B4149" t="s">
        <v>4430</v>
      </c>
      <c r="C4149" t="s">
        <v>4431</v>
      </c>
      <c r="D4149" t="s">
        <v>66</v>
      </c>
      <c r="E4149" s="1">
        <v>42749</v>
      </c>
      <c r="F4149" s="1">
        <v>42751</v>
      </c>
      <c r="G4149" t="s">
        <v>82</v>
      </c>
      <c r="H4149" s="6">
        <v>169.06399999999999</v>
      </c>
      <c r="I4149">
        <v>7</v>
      </c>
      <c r="J4149">
        <v>0.2</v>
      </c>
      <c r="K4149" s="6">
        <v>-14.793100000000001</v>
      </c>
      <c r="L4149">
        <f>YEAR(Table1[[#This Row],[Ship Date]])</f>
        <v>2017</v>
      </c>
      <c r="M4149" t="str">
        <f>TEXT(Table1[[#This Row],[Ship Date]],"mmm")</f>
        <v>Jan</v>
      </c>
      <c r="N4149">
        <f>ROUNDUP(MONTH(Table1[[#This Row],[Ship Date]])/3,0)</f>
        <v>1</v>
      </c>
    </row>
    <row r="4150" spans="1:14" x14ac:dyDescent="0.3">
      <c r="A4150">
        <v>4166</v>
      </c>
      <c r="B4150" t="s">
        <v>4430</v>
      </c>
      <c r="C4150" t="s">
        <v>4431</v>
      </c>
      <c r="D4150" t="s">
        <v>2854</v>
      </c>
      <c r="E4150" s="1">
        <v>42749</v>
      </c>
      <c r="F4150" s="1">
        <v>42751</v>
      </c>
      <c r="G4150" t="s">
        <v>82</v>
      </c>
      <c r="H4150" s="6">
        <v>168.624</v>
      </c>
      <c r="I4150">
        <v>9</v>
      </c>
      <c r="J4150">
        <v>0.2</v>
      </c>
      <c r="K4150" s="6">
        <v>14.7546</v>
      </c>
      <c r="L4150">
        <f>YEAR(Table1[[#This Row],[Ship Date]])</f>
        <v>2017</v>
      </c>
      <c r="M4150" t="str">
        <f>TEXT(Table1[[#This Row],[Ship Date]],"mmm")</f>
        <v>Jan</v>
      </c>
      <c r="N4150">
        <f>ROUNDUP(MONTH(Table1[[#This Row],[Ship Date]])/3,0)</f>
        <v>1</v>
      </c>
    </row>
    <row r="4151" spans="1:14" x14ac:dyDescent="0.3">
      <c r="A4151">
        <v>4167</v>
      </c>
      <c r="B4151" t="s">
        <v>4432</v>
      </c>
      <c r="C4151" t="s">
        <v>1122</v>
      </c>
      <c r="D4151" t="s">
        <v>3625</v>
      </c>
      <c r="E4151" s="1">
        <v>42071</v>
      </c>
      <c r="F4151" s="1">
        <v>42076</v>
      </c>
      <c r="G4151" t="s">
        <v>22</v>
      </c>
      <c r="H4151" s="6">
        <v>19.440000000000001</v>
      </c>
      <c r="I4151">
        <v>3</v>
      </c>
      <c r="J4151">
        <v>0</v>
      </c>
      <c r="K4151" s="6">
        <v>9.3312000000000008</v>
      </c>
      <c r="L4151">
        <f>YEAR(Table1[[#This Row],[Ship Date]])</f>
        <v>2015</v>
      </c>
      <c r="M4151" t="str">
        <f>TEXT(Table1[[#This Row],[Ship Date]],"mmm")</f>
        <v>Mar</v>
      </c>
      <c r="N4151">
        <f>ROUNDUP(MONTH(Table1[[#This Row],[Ship Date]])/3,0)</f>
        <v>1</v>
      </c>
    </row>
    <row r="4152" spans="1:14" x14ac:dyDescent="0.3">
      <c r="A4152">
        <v>4168</v>
      </c>
      <c r="B4152" t="s">
        <v>4433</v>
      </c>
      <c r="C4152" t="s">
        <v>288</v>
      </c>
      <c r="D4152" t="s">
        <v>1827</v>
      </c>
      <c r="E4152" s="1">
        <v>41923</v>
      </c>
      <c r="F4152" s="1">
        <v>41925</v>
      </c>
      <c r="G4152" t="s">
        <v>82</v>
      </c>
      <c r="H4152" s="6">
        <v>31.92</v>
      </c>
      <c r="I4152">
        <v>4</v>
      </c>
      <c r="J4152">
        <v>0</v>
      </c>
      <c r="K4152" s="6">
        <v>8.2992000000000008</v>
      </c>
      <c r="L4152">
        <f>YEAR(Table1[[#This Row],[Ship Date]])</f>
        <v>2014</v>
      </c>
      <c r="M4152" t="str">
        <f>TEXT(Table1[[#This Row],[Ship Date]],"mmm")</f>
        <v>Oct</v>
      </c>
      <c r="N4152">
        <f>ROUNDUP(MONTH(Table1[[#This Row],[Ship Date]])/3,0)</f>
        <v>4</v>
      </c>
    </row>
    <row r="4153" spans="1:14" x14ac:dyDescent="0.3">
      <c r="A4153">
        <v>4169</v>
      </c>
      <c r="B4153" t="s">
        <v>4433</v>
      </c>
      <c r="C4153" t="s">
        <v>288</v>
      </c>
      <c r="D4153" t="s">
        <v>4434</v>
      </c>
      <c r="E4153" s="1">
        <v>41923</v>
      </c>
      <c r="F4153" s="1">
        <v>41925</v>
      </c>
      <c r="G4153" t="s">
        <v>82</v>
      </c>
      <c r="H4153" s="6">
        <v>433.56799999999998</v>
      </c>
      <c r="I4153">
        <v>2</v>
      </c>
      <c r="J4153">
        <v>0.2</v>
      </c>
      <c r="K4153" s="6">
        <v>-65.035200000000003</v>
      </c>
      <c r="L4153">
        <f>YEAR(Table1[[#This Row],[Ship Date]])</f>
        <v>2014</v>
      </c>
      <c r="M4153" t="str">
        <f>TEXT(Table1[[#This Row],[Ship Date]],"mmm")</f>
        <v>Oct</v>
      </c>
      <c r="N4153">
        <f>ROUNDUP(MONTH(Table1[[#This Row],[Ship Date]])/3,0)</f>
        <v>4</v>
      </c>
    </row>
    <row r="4154" spans="1:14" x14ac:dyDescent="0.3">
      <c r="A4154">
        <v>4170</v>
      </c>
      <c r="B4154" t="s">
        <v>4435</v>
      </c>
      <c r="C4154" t="s">
        <v>3973</v>
      </c>
      <c r="D4154" t="s">
        <v>1550</v>
      </c>
      <c r="E4154" s="1">
        <v>42107</v>
      </c>
      <c r="F4154" s="1">
        <v>42108</v>
      </c>
      <c r="G4154" t="s">
        <v>82</v>
      </c>
      <c r="H4154" s="6">
        <v>31.103999999999999</v>
      </c>
      <c r="I4154">
        <v>6</v>
      </c>
      <c r="J4154">
        <v>0.2</v>
      </c>
      <c r="K4154" s="6">
        <v>10.8864</v>
      </c>
      <c r="L4154">
        <f>YEAR(Table1[[#This Row],[Ship Date]])</f>
        <v>2015</v>
      </c>
      <c r="M4154" t="str">
        <f>TEXT(Table1[[#This Row],[Ship Date]],"mmm")</f>
        <v>Apr</v>
      </c>
      <c r="N4154">
        <f>ROUNDUP(MONTH(Table1[[#This Row],[Ship Date]])/3,0)</f>
        <v>2</v>
      </c>
    </row>
    <row r="4155" spans="1:14" x14ac:dyDescent="0.3">
      <c r="A4155">
        <v>4171</v>
      </c>
      <c r="B4155" t="s">
        <v>4435</v>
      </c>
      <c r="C4155" t="s">
        <v>3973</v>
      </c>
      <c r="D4155" t="s">
        <v>1967</v>
      </c>
      <c r="E4155" s="1">
        <v>42107</v>
      </c>
      <c r="F4155" s="1">
        <v>42108</v>
      </c>
      <c r="G4155" t="s">
        <v>82</v>
      </c>
      <c r="H4155" s="6">
        <v>54.816000000000003</v>
      </c>
      <c r="I4155">
        <v>3</v>
      </c>
      <c r="J4155">
        <v>0.2</v>
      </c>
      <c r="K4155" s="6">
        <v>17.815200000000001</v>
      </c>
      <c r="L4155">
        <f>YEAR(Table1[[#This Row],[Ship Date]])</f>
        <v>2015</v>
      </c>
      <c r="M4155" t="str">
        <f>TEXT(Table1[[#This Row],[Ship Date]],"mmm")</f>
        <v>Apr</v>
      </c>
      <c r="N4155">
        <f>ROUNDUP(MONTH(Table1[[#This Row],[Ship Date]])/3,0)</f>
        <v>2</v>
      </c>
    </row>
    <row r="4156" spans="1:14" x14ac:dyDescent="0.3">
      <c r="A4156">
        <v>4172</v>
      </c>
      <c r="B4156" t="s">
        <v>4436</v>
      </c>
      <c r="C4156" t="s">
        <v>1193</v>
      </c>
      <c r="D4156" t="s">
        <v>1462</v>
      </c>
      <c r="E4156" s="1">
        <v>43055</v>
      </c>
      <c r="F4156" s="1">
        <v>43059</v>
      </c>
      <c r="G4156" t="s">
        <v>22</v>
      </c>
      <c r="H4156" s="6">
        <v>48.86</v>
      </c>
      <c r="I4156">
        <v>7</v>
      </c>
      <c r="J4156">
        <v>0</v>
      </c>
      <c r="K4156" s="6">
        <v>0.97719999999999996</v>
      </c>
      <c r="L4156">
        <f>YEAR(Table1[[#This Row],[Ship Date]])</f>
        <v>2017</v>
      </c>
      <c r="M4156" t="str">
        <f>TEXT(Table1[[#This Row],[Ship Date]],"mmm")</f>
        <v>Nov</v>
      </c>
      <c r="N4156">
        <f>ROUNDUP(MONTH(Table1[[#This Row],[Ship Date]])/3,0)</f>
        <v>4</v>
      </c>
    </row>
    <row r="4157" spans="1:14" x14ac:dyDescent="0.3">
      <c r="A4157">
        <v>4173</v>
      </c>
      <c r="B4157" t="s">
        <v>4437</v>
      </c>
      <c r="C4157" t="s">
        <v>1232</v>
      </c>
      <c r="D4157" t="s">
        <v>53</v>
      </c>
      <c r="E4157" s="1">
        <v>42552</v>
      </c>
      <c r="F4157" s="1">
        <v>42552</v>
      </c>
      <c r="G4157" t="s">
        <v>656</v>
      </c>
      <c r="H4157" s="6">
        <v>14.2</v>
      </c>
      <c r="I4157">
        <v>2</v>
      </c>
      <c r="J4157">
        <v>0</v>
      </c>
      <c r="K4157" s="6">
        <v>6.532</v>
      </c>
      <c r="L4157">
        <f>YEAR(Table1[[#This Row],[Ship Date]])</f>
        <v>2016</v>
      </c>
      <c r="M4157" t="str">
        <f>TEXT(Table1[[#This Row],[Ship Date]],"mmm")</f>
        <v>Jul</v>
      </c>
      <c r="N4157">
        <f>ROUNDUP(MONTH(Table1[[#This Row],[Ship Date]])/3,0)</f>
        <v>3</v>
      </c>
    </row>
    <row r="4158" spans="1:14" x14ac:dyDescent="0.3">
      <c r="A4158">
        <v>4174</v>
      </c>
      <c r="B4158" t="s">
        <v>4437</v>
      </c>
      <c r="C4158" t="s">
        <v>1232</v>
      </c>
      <c r="D4158" t="s">
        <v>1550</v>
      </c>
      <c r="E4158" s="1">
        <v>42552</v>
      </c>
      <c r="F4158" s="1">
        <v>42552</v>
      </c>
      <c r="G4158" t="s">
        <v>656</v>
      </c>
      <c r="H4158" s="6">
        <v>12.96</v>
      </c>
      <c r="I4158">
        <v>2</v>
      </c>
      <c r="J4158">
        <v>0</v>
      </c>
      <c r="K4158" s="6">
        <v>6.2207999999999997</v>
      </c>
      <c r="L4158">
        <f>YEAR(Table1[[#This Row],[Ship Date]])</f>
        <v>2016</v>
      </c>
      <c r="M4158" t="str">
        <f>TEXT(Table1[[#This Row],[Ship Date]],"mmm")</f>
        <v>Jul</v>
      </c>
      <c r="N4158">
        <f>ROUNDUP(MONTH(Table1[[#This Row],[Ship Date]])/3,0)</f>
        <v>3</v>
      </c>
    </row>
    <row r="4159" spans="1:14" x14ac:dyDescent="0.3">
      <c r="A4159">
        <v>4175</v>
      </c>
      <c r="B4159" t="s">
        <v>4437</v>
      </c>
      <c r="C4159" t="s">
        <v>1232</v>
      </c>
      <c r="D4159" t="s">
        <v>1474</v>
      </c>
      <c r="E4159" s="1">
        <v>42552</v>
      </c>
      <c r="F4159" s="1">
        <v>42552</v>
      </c>
      <c r="G4159" t="s">
        <v>656</v>
      </c>
      <c r="H4159" s="6">
        <v>58.34</v>
      </c>
      <c r="I4159">
        <v>2</v>
      </c>
      <c r="J4159">
        <v>0</v>
      </c>
      <c r="K4159" s="6">
        <v>28.0032</v>
      </c>
      <c r="L4159">
        <f>YEAR(Table1[[#This Row],[Ship Date]])</f>
        <v>2016</v>
      </c>
      <c r="M4159" t="str">
        <f>TEXT(Table1[[#This Row],[Ship Date]],"mmm")</f>
        <v>Jul</v>
      </c>
      <c r="N4159">
        <f>ROUNDUP(MONTH(Table1[[#This Row],[Ship Date]])/3,0)</f>
        <v>3</v>
      </c>
    </row>
    <row r="4160" spans="1:14" x14ac:dyDescent="0.3">
      <c r="A4160">
        <v>4176</v>
      </c>
      <c r="B4160" t="s">
        <v>4438</v>
      </c>
      <c r="C4160" t="s">
        <v>4439</v>
      </c>
      <c r="D4160" t="s">
        <v>3669</v>
      </c>
      <c r="E4160" s="1">
        <v>42337</v>
      </c>
      <c r="F4160" s="1">
        <v>42338</v>
      </c>
      <c r="G4160" t="s">
        <v>82</v>
      </c>
      <c r="H4160" s="6">
        <v>56.3</v>
      </c>
      <c r="I4160">
        <v>2</v>
      </c>
      <c r="J4160">
        <v>0</v>
      </c>
      <c r="K4160" s="6">
        <v>15.763999999999999</v>
      </c>
      <c r="L4160">
        <f>YEAR(Table1[[#This Row],[Ship Date]])</f>
        <v>2015</v>
      </c>
      <c r="M4160" t="str">
        <f>TEXT(Table1[[#This Row],[Ship Date]],"mmm")</f>
        <v>Nov</v>
      </c>
      <c r="N4160">
        <f>ROUNDUP(MONTH(Table1[[#This Row],[Ship Date]])/3,0)</f>
        <v>4</v>
      </c>
    </row>
    <row r="4161" spans="1:14" x14ac:dyDescent="0.3">
      <c r="A4161">
        <v>4177</v>
      </c>
      <c r="B4161" t="s">
        <v>4440</v>
      </c>
      <c r="C4161" t="s">
        <v>1208</v>
      </c>
      <c r="D4161" t="s">
        <v>360</v>
      </c>
      <c r="E4161" s="1">
        <v>41736</v>
      </c>
      <c r="F4161" s="1">
        <v>41741</v>
      </c>
      <c r="G4161" t="s">
        <v>22</v>
      </c>
      <c r="H4161" s="6">
        <v>629.95000000000005</v>
      </c>
      <c r="I4161">
        <v>5</v>
      </c>
      <c r="J4161">
        <v>0</v>
      </c>
      <c r="K4161" s="6">
        <v>163.78700000000001</v>
      </c>
      <c r="L4161">
        <f>YEAR(Table1[[#This Row],[Ship Date]])</f>
        <v>2014</v>
      </c>
      <c r="M4161" t="str">
        <f>TEXT(Table1[[#This Row],[Ship Date]],"mmm")</f>
        <v>Apr</v>
      </c>
      <c r="N4161">
        <f>ROUNDUP(MONTH(Table1[[#This Row],[Ship Date]])/3,0)</f>
        <v>2</v>
      </c>
    </row>
    <row r="4162" spans="1:14" x14ac:dyDescent="0.3">
      <c r="A4162">
        <v>4178</v>
      </c>
      <c r="B4162" t="s">
        <v>4440</v>
      </c>
      <c r="C4162" t="s">
        <v>1208</v>
      </c>
      <c r="D4162" t="s">
        <v>1783</v>
      </c>
      <c r="E4162" s="1">
        <v>41736</v>
      </c>
      <c r="F4162" s="1">
        <v>41741</v>
      </c>
      <c r="G4162" t="s">
        <v>22</v>
      </c>
      <c r="H4162" s="6">
        <v>122.97</v>
      </c>
      <c r="I4162">
        <v>3</v>
      </c>
      <c r="J4162">
        <v>0</v>
      </c>
      <c r="K4162" s="6">
        <v>60.255299999999998</v>
      </c>
      <c r="L4162">
        <f>YEAR(Table1[[#This Row],[Ship Date]])</f>
        <v>2014</v>
      </c>
      <c r="M4162" t="str">
        <f>TEXT(Table1[[#This Row],[Ship Date]],"mmm")</f>
        <v>Apr</v>
      </c>
      <c r="N4162">
        <f>ROUNDUP(MONTH(Table1[[#This Row],[Ship Date]])/3,0)</f>
        <v>2</v>
      </c>
    </row>
    <row r="4163" spans="1:14" x14ac:dyDescent="0.3">
      <c r="A4163">
        <v>4179</v>
      </c>
      <c r="B4163" t="s">
        <v>4441</v>
      </c>
      <c r="C4163" t="s">
        <v>972</v>
      </c>
      <c r="D4163" t="s">
        <v>2995</v>
      </c>
      <c r="E4163" s="1">
        <v>42537</v>
      </c>
      <c r="F4163" s="1">
        <v>42539</v>
      </c>
      <c r="G4163" t="s">
        <v>14</v>
      </c>
      <c r="H4163" s="6">
        <v>46.35</v>
      </c>
      <c r="I4163">
        <v>5</v>
      </c>
      <c r="J4163">
        <v>0</v>
      </c>
      <c r="K4163" s="6">
        <v>21.784500000000001</v>
      </c>
      <c r="L4163">
        <f>YEAR(Table1[[#This Row],[Ship Date]])</f>
        <v>2016</v>
      </c>
      <c r="M4163" t="str">
        <f>TEXT(Table1[[#This Row],[Ship Date]],"mmm")</f>
        <v>Jun</v>
      </c>
      <c r="N4163">
        <f>ROUNDUP(MONTH(Table1[[#This Row],[Ship Date]])/3,0)</f>
        <v>2</v>
      </c>
    </row>
    <row r="4164" spans="1:14" x14ac:dyDescent="0.3">
      <c r="A4164">
        <v>4180</v>
      </c>
      <c r="B4164" t="s">
        <v>4442</v>
      </c>
      <c r="C4164" t="s">
        <v>1876</v>
      </c>
      <c r="D4164" t="s">
        <v>156</v>
      </c>
      <c r="E4164" s="1">
        <v>42800</v>
      </c>
      <c r="F4164" s="1">
        <v>42804</v>
      </c>
      <c r="G4164" t="s">
        <v>22</v>
      </c>
      <c r="H4164" s="6">
        <v>14.976000000000001</v>
      </c>
      <c r="I4164">
        <v>9</v>
      </c>
      <c r="J4164">
        <v>0.2</v>
      </c>
      <c r="K4164" s="6">
        <v>5.4287999999999998</v>
      </c>
      <c r="L4164">
        <f>YEAR(Table1[[#This Row],[Ship Date]])</f>
        <v>2017</v>
      </c>
      <c r="M4164" t="str">
        <f>TEXT(Table1[[#This Row],[Ship Date]],"mmm")</f>
        <v>Mar</v>
      </c>
      <c r="N4164">
        <f>ROUNDUP(MONTH(Table1[[#This Row],[Ship Date]])/3,0)</f>
        <v>1</v>
      </c>
    </row>
    <row r="4165" spans="1:14" x14ac:dyDescent="0.3">
      <c r="A4165">
        <v>4181</v>
      </c>
      <c r="B4165" t="s">
        <v>4443</v>
      </c>
      <c r="C4165" t="s">
        <v>1319</v>
      </c>
      <c r="D4165" t="s">
        <v>42</v>
      </c>
      <c r="E4165" s="1">
        <v>43015</v>
      </c>
      <c r="F4165" s="1">
        <v>43019</v>
      </c>
      <c r="G4165" t="s">
        <v>22</v>
      </c>
      <c r="H4165" s="6">
        <v>4.24</v>
      </c>
      <c r="I4165">
        <v>5</v>
      </c>
      <c r="J4165">
        <v>0.8</v>
      </c>
      <c r="K4165" s="6">
        <v>-6.36</v>
      </c>
      <c r="L4165">
        <f>YEAR(Table1[[#This Row],[Ship Date]])</f>
        <v>2017</v>
      </c>
      <c r="M4165" t="str">
        <f>TEXT(Table1[[#This Row],[Ship Date]],"mmm")</f>
        <v>Oct</v>
      </c>
      <c r="N4165">
        <f>ROUNDUP(MONTH(Table1[[#This Row],[Ship Date]])/3,0)</f>
        <v>4</v>
      </c>
    </row>
    <row r="4166" spans="1:14" x14ac:dyDescent="0.3">
      <c r="A4166">
        <v>4182</v>
      </c>
      <c r="B4166" t="s">
        <v>4444</v>
      </c>
      <c r="C4166" t="s">
        <v>4445</v>
      </c>
      <c r="D4166" t="s">
        <v>4230</v>
      </c>
      <c r="E4166" s="1">
        <v>43014</v>
      </c>
      <c r="F4166" s="1">
        <v>43020</v>
      </c>
      <c r="G4166" t="s">
        <v>22</v>
      </c>
      <c r="H4166" s="6">
        <v>319.95999999999998</v>
      </c>
      <c r="I4166">
        <v>4</v>
      </c>
      <c r="J4166">
        <v>0</v>
      </c>
      <c r="K4166" s="6">
        <v>115.18559999999999</v>
      </c>
      <c r="L4166">
        <f>YEAR(Table1[[#This Row],[Ship Date]])</f>
        <v>2017</v>
      </c>
      <c r="M4166" t="str">
        <f>TEXT(Table1[[#This Row],[Ship Date]],"mmm")</f>
        <v>Oct</v>
      </c>
      <c r="N4166">
        <f>ROUNDUP(MONTH(Table1[[#This Row],[Ship Date]])/3,0)</f>
        <v>4</v>
      </c>
    </row>
    <row r="4167" spans="1:14" x14ac:dyDescent="0.3">
      <c r="A4167">
        <v>4183</v>
      </c>
      <c r="B4167" t="s">
        <v>4444</v>
      </c>
      <c r="C4167" t="s">
        <v>4445</v>
      </c>
      <c r="D4167" t="s">
        <v>267</v>
      </c>
      <c r="E4167" s="1">
        <v>43014</v>
      </c>
      <c r="F4167" s="1">
        <v>43020</v>
      </c>
      <c r="G4167" t="s">
        <v>22</v>
      </c>
      <c r="H4167" s="6">
        <v>17.04</v>
      </c>
      <c r="I4167">
        <v>3</v>
      </c>
      <c r="J4167">
        <v>0</v>
      </c>
      <c r="K4167" s="6">
        <v>7.6680000000000001</v>
      </c>
      <c r="L4167">
        <f>YEAR(Table1[[#This Row],[Ship Date]])</f>
        <v>2017</v>
      </c>
      <c r="M4167" t="str">
        <f>TEXT(Table1[[#This Row],[Ship Date]],"mmm")</f>
        <v>Oct</v>
      </c>
      <c r="N4167">
        <f>ROUNDUP(MONTH(Table1[[#This Row],[Ship Date]])/3,0)</f>
        <v>4</v>
      </c>
    </row>
    <row r="4168" spans="1:14" x14ac:dyDescent="0.3">
      <c r="A4168">
        <v>4184</v>
      </c>
      <c r="B4168" t="s">
        <v>4444</v>
      </c>
      <c r="C4168" t="s">
        <v>4445</v>
      </c>
      <c r="D4168" t="s">
        <v>331</v>
      </c>
      <c r="E4168" s="1">
        <v>43014</v>
      </c>
      <c r="F4168" s="1">
        <v>43020</v>
      </c>
      <c r="G4168" t="s">
        <v>22</v>
      </c>
      <c r="H4168" s="6">
        <v>344.91</v>
      </c>
      <c r="I4168">
        <v>3</v>
      </c>
      <c r="J4168">
        <v>0</v>
      </c>
      <c r="K4168" s="6">
        <v>10.347300000000001</v>
      </c>
      <c r="L4168">
        <f>YEAR(Table1[[#This Row],[Ship Date]])</f>
        <v>2017</v>
      </c>
      <c r="M4168" t="str">
        <f>TEXT(Table1[[#This Row],[Ship Date]],"mmm")</f>
        <v>Oct</v>
      </c>
      <c r="N4168">
        <f>ROUNDUP(MONTH(Table1[[#This Row],[Ship Date]])/3,0)</f>
        <v>4</v>
      </c>
    </row>
    <row r="4169" spans="1:14" x14ac:dyDescent="0.3">
      <c r="A4169">
        <v>4185</v>
      </c>
      <c r="B4169" t="s">
        <v>4446</v>
      </c>
      <c r="C4169" t="s">
        <v>3312</v>
      </c>
      <c r="D4169" t="s">
        <v>4447</v>
      </c>
      <c r="E4169" s="1">
        <v>42709</v>
      </c>
      <c r="F4169" s="1">
        <v>42711</v>
      </c>
      <c r="G4169" t="s">
        <v>82</v>
      </c>
      <c r="H4169" s="6">
        <v>81.94</v>
      </c>
      <c r="I4169">
        <v>1</v>
      </c>
      <c r="J4169">
        <v>0</v>
      </c>
      <c r="K4169" s="6">
        <v>20.484999999999999</v>
      </c>
      <c r="L4169">
        <f>YEAR(Table1[[#This Row],[Ship Date]])</f>
        <v>2016</v>
      </c>
      <c r="M4169" t="str">
        <f>TEXT(Table1[[#This Row],[Ship Date]],"mmm")</f>
        <v>Dec</v>
      </c>
      <c r="N4169">
        <f>ROUNDUP(MONTH(Table1[[#This Row],[Ship Date]])/3,0)</f>
        <v>4</v>
      </c>
    </row>
    <row r="4170" spans="1:14" x14ac:dyDescent="0.3">
      <c r="A4170">
        <v>4186</v>
      </c>
      <c r="B4170" t="s">
        <v>4448</v>
      </c>
      <c r="C4170" t="s">
        <v>1709</v>
      </c>
      <c r="D4170" t="s">
        <v>2072</v>
      </c>
      <c r="E4170" s="1">
        <v>42664</v>
      </c>
      <c r="F4170" s="1">
        <v>42665</v>
      </c>
      <c r="G4170" t="s">
        <v>82</v>
      </c>
      <c r="H4170" s="6">
        <v>98.16</v>
      </c>
      <c r="I4170">
        <v>6</v>
      </c>
      <c r="J4170">
        <v>0</v>
      </c>
      <c r="K4170" s="6">
        <v>9.8160000000000007</v>
      </c>
      <c r="L4170">
        <f>YEAR(Table1[[#This Row],[Ship Date]])</f>
        <v>2016</v>
      </c>
      <c r="M4170" t="str">
        <f>TEXT(Table1[[#This Row],[Ship Date]],"mmm")</f>
        <v>Oct</v>
      </c>
      <c r="N4170">
        <f>ROUNDUP(MONTH(Table1[[#This Row],[Ship Date]])/3,0)</f>
        <v>4</v>
      </c>
    </row>
    <row r="4171" spans="1:14" x14ac:dyDescent="0.3">
      <c r="A4171">
        <v>4187</v>
      </c>
      <c r="B4171" t="s">
        <v>4449</v>
      </c>
      <c r="C4171" t="s">
        <v>4450</v>
      </c>
      <c r="D4171" t="s">
        <v>1448</v>
      </c>
      <c r="E4171" s="1">
        <v>42873</v>
      </c>
      <c r="F4171" s="1">
        <v>42878</v>
      </c>
      <c r="G4171" t="s">
        <v>22</v>
      </c>
      <c r="H4171" s="6">
        <v>6.8739999999999997</v>
      </c>
      <c r="I4171">
        <v>7</v>
      </c>
      <c r="J4171">
        <v>0.8</v>
      </c>
      <c r="K4171" s="6">
        <v>-10.6547</v>
      </c>
      <c r="L4171">
        <f>YEAR(Table1[[#This Row],[Ship Date]])</f>
        <v>2017</v>
      </c>
      <c r="M4171" t="str">
        <f>TEXT(Table1[[#This Row],[Ship Date]],"mmm")</f>
        <v>May</v>
      </c>
      <c r="N4171">
        <f>ROUNDUP(MONTH(Table1[[#This Row],[Ship Date]])/3,0)</f>
        <v>2</v>
      </c>
    </row>
    <row r="4172" spans="1:14" x14ac:dyDescent="0.3">
      <c r="A4172">
        <v>4188</v>
      </c>
      <c r="B4172" t="s">
        <v>4449</v>
      </c>
      <c r="C4172" t="s">
        <v>4450</v>
      </c>
      <c r="D4172" t="s">
        <v>2806</v>
      </c>
      <c r="E4172" s="1">
        <v>42873</v>
      </c>
      <c r="F4172" s="1">
        <v>42878</v>
      </c>
      <c r="G4172" t="s">
        <v>22</v>
      </c>
      <c r="H4172" s="6">
        <v>1.996</v>
      </c>
      <c r="I4172">
        <v>1</v>
      </c>
      <c r="J4172">
        <v>0.8</v>
      </c>
      <c r="K4172" s="6">
        <v>-3.2934000000000001</v>
      </c>
      <c r="L4172">
        <f>YEAR(Table1[[#This Row],[Ship Date]])</f>
        <v>2017</v>
      </c>
      <c r="M4172" t="str">
        <f>TEXT(Table1[[#This Row],[Ship Date]],"mmm")</f>
        <v>May</v>
      </c>
      <c r="N4172">
        <f>ROUNDUP(MONTH(Table1[[#This Row],[Ship Date]])/3,0)</f>
        <v>2</v>
      </c>
    </row>
    <row r="4173" spans="1:14" x14ac:dyDescent="0.3">
      <c r="A4173">
        <v>4189</v>
      </c>
      <c r="B4173" t="s">
        <v>4449</v>
      </c>
      <c r="C4173" t="s">
        <v>4450</v>
      </c>
      <c r="D4173" t="s">
        <v>3452</v>
      </c>
      <c r="E4173" s="1">
        <v>42873</v>
      </c>
      <c r="F4173" s="1">
        <v>42878</v>
      </c>
      <c r="G4173" t="s">
        <v>22</v>
      </c>
      <c r="H4173" s="6">
        <v>8.9280000000000008</v>
      </c>
      <c r="I4173">
        <v>2</v>
      </c>
      <c r="J4173">
        <v>0.2</v>
      </c>
      <c r="K4173" s="6">
        <v>0.66959999999999997</v>
      </c>
      <c r="L4173">
        <f>YEAR(Table1[[#This Row],[Ship Date]])</f>
        <v>2017</v>
      </c>
      <c r="M4173" t="str">
        <f>TEXT(Table1[[#This Row],[Ship Date]],"mmm")</f>
        <v>May</v>
      </c>
      <c r="N4173">
        <f>ROUNDUP(MONTH(Table1[[#This Row],[Ship Date]])/3,0)</f>
        <v>2</v>
      </c>
    </row>
    <row r="4174" spans="1:14" x14ac:dyDescent="0.3">
      <c r="A4174">
        <v>4190</v>
      </c>
      <c r="B4174" t="s">
        <v>4451</v>
      </c>
      <c r="C4174" t="s">
        <v>4322</v>
      </c>
      <c r="D4174" t="s">
        <v>4452</v>
      </c>
      <c r="E4174" s="1">
        <v>42639</v>
      </c>
      <c r="F4174" s="1">
        <v>42644</v>
      </c>
      <c r="G4174" t="s">
        <v>14</v>
      </c>
      <c r="H4174" s="6">
        <v>9.99</v>
      </c>
      <c r="I4174">
        <v>1</v>
      </c>
      <c r="J4174">
        <v>0</v>
      </c>
      <c r="K4174" s="6">
        <v>4.4954999999999998</v>
      </c>
      <c r="L4174">
        <f>YEAR(Table1[[#This Row],[Ship Date]])</f>
        <v>2016</v>
      </c>
      <c r="M4174" t="str">
        <f>TEXT(Table1[[#This Row],[Ship Date]],"mmm")</f>
        <v>Oct</v>
      </c>
      <c r="N4174">
        <f>ROUNDUP(MONTH(Table1[[#This Row],[Ship Date]])/3,0)</f>
        <v>4</v>
      </c>
    </row>
    <row r="4175" spans="1:14" x14ac:dyDescent="0.3">
      <c r="A4175">
        <v>4191</v>
      </c>
      <c r="B4175" t="s">
        <v>4453</v>
      </c>
      <c r="C4175" t="s">
        <v>1476</v>
      </c>
      <c r="D4175" t="s">
        <v>3320</v>
      </c>
      <c r="E4175" s="1">
        <v>43056</v>
      </c>
      <c r="F4175" s="1">
        <v>43061</v>
      </c>
      <c r="G4175" t="s">
        <v>22</v>
      </c>
      <c r="H4175" s="6">
        <v>10499.97</v>
      </c>
      <c r="I4175">
        <v>3</v>
      </c>
      <c r="J4175">
        <v>0</v>
      </c>
      <c r="K4175" s="6">
        <v>5039.9856</v>
      </c>
      <c r="L4175">
        <f>YEAR(Table1[[#This Row],[Ship Date]])</f>
        <v>2017</v>
      </c>
      <c r="M4175" t="str">
        <f>TEXT(Table1[[#This Row],[Ship Date]],"mmm")</f>
        <v>Nov</v>
      </c>
      <c r="N4175">
        <f>ROUNDUP(MONTH(Table1[[#This Row],[Ship Date]])/3,0)</f>
        <v>4</v>
      </c>
    </row>
    <row r="4176" spans="1:14" x14ac:dyDescent="0.3">
      <c r="A4176">
        <v>4192</v>
      </c>
      <c r="B4176" t="s">
        <v>4454</v>
      </c>
      <c r="C4176" t="s">
        <v>3494</v>
      </c>
      <c r="D4176" t="s">
        <v>4455</v>
      </c>
      <c r="E4176" s="1">
        <v>42193</v>
      </c>
      <c r="F4176" s="1">
        <v>42193</v>
      </c>
      <c r="G4176" t="s">
        <v>656</v>
      </c>
      <c r="H4176" s="6">
        <v>21.12</v>
      </c>
      <c r="I4176">
        <v>5</v>
      </c>
      <c r="J4176">
        <v>0.2</v>
      </c>
      <c r="K4176" s="6">
        <v>6.6</v>
      </c>
      <c r="L4176">
        <f>YEAR(Table1[[#This Row],[Ship Date]])</f>
        <v>2015</v>
      </c>
      <c r="M4176" t="str">
        <f>TEXT(Table1[[#This Row],[Ship Date]],"mmm")</f>
        <v>Jul</v>
      </c>
      <c r="N4176">
        <f>ROUNDUP(MONTH(Table1[[#This Row],[Ship Date]])/3,0)</f>
        <v>3</v>
      </c>
    </row>
    <row r="4177" spans="1:14" x14ac:dyDescent="0.3">
      <c r="A4177">
        <v>4193</v>
      </c>
      <c r="B4177" t="s">
        <v>4456</v>
      </c>
      <c r="C4177" t="s">
        <v>402</v>
      </c>
      <c r="D4177" t="s">
        <v>21</v>
      </c>
      <c r="E4177" s="1">
        <v>42324</v>
      </c>
      <c r="F4177" s="1">
        <v>42328</v>
      </c>
      <c r="G4177" t="s">
        <v>22</v>
      </c>
      <c r="H4177" s="6">
        <v>696.42</v>
      </c>
      <c r="I4177">
        <v>2</v>
      </c>
      <c r="J4177">
        <v>0</v>
      </c>
      <c r="K4177" s="6">
        <v>160.17660000000001</v>
      </c>
      <c r="L4177">
        <f>YEAR(Table1[[#This Row],[Ship Date]])</f>
        <v>2015</v>
      </c>
      <c r="M4177" t="str">
        <f>TEXT(Table1[[#This Row],[Ship Date]],"mmm")</f>
        <v>Nov</v>
      </c>
      <c r="N4177">
        <f>ROUNDUP(MONTH(Table1[[#This Row],[Ship Date]])/3,0)</f>
        <v>4</v>
      </c>
    </row>
    <row r="4178" spans="1:14" x14ac:dyDescent="0.3">
      <c r="A4178">
        <v>4194</v>
      </c>
      <c r="B4178" t="s">
        <v>4456</v>
      </c>
      <c r="C4178" t="s">
        <v>402</v>
      </c>
      <c r="D4178" t="s">
        <v>300</v>
      </c>
      <c r="E4178" s="1">
        <v>42324</v>
      </c>
      <c r="F4178" s="1">
        <v>42328</v>
      </c>
      <c r="G4178" t="s">
        <v>22</v>
      </c>
      <c r="H4178" s="6">
        <v>304.77600000000001</v>
      </c>
      <c r="I4178">
        <v>3</v>
      </c>
      <c r="J4178">
        <v>0.2</v>
      </c>
      <c r="K4178" s="6">
        <v>22.8582</v>
      </c>
      <c r="L4178">
        <f>YEAR(Table1[[#This Row],[Ship Date]])</f>
        <v>2015</v>
      </c>
      <c r="M4178" t="str">
        <f>TEXT(Table1[[#This Row],[Ship Date]],"mmm")</f>
        <v>Nov</v>
      </c>
      <c r="N4178">
        <f>ROUNDUP(MONTH(Table1[[#This Row],[Ship Date]])/3,0)</f>
        <v>4</v>
      </c>
    </row>
    <row r="4179" spans="1:14" x14ac:dyDescent="0.3">
      <c r="A4179">
        <v>4195</v>
      </c>
      <c r="B4179" t="s">
        <v>4457</v>
      </c>
      <c r="C4179" t="s">
        <v>3833</v>
      </c>
      <c r="D4179" t="s">
        <v>2355</v>
      </c>
      <c r="E4179" s="1">
        <v>42173</v>
      </c>
      <c r="F4179" s="1">
        <v>42177</v>
      </c>
      <c r="G4179" t="s">
        <v>22</v>
      </c>
      <c r="H4179" s="6">
        <v>51.98</v>
      </c>
      <c r="I4179">
        <v>2</v>
      </c>
      <c r="J4179">
        <v>0</v>
      </c>
      <c r="K4179" s="6">
        <v>15.074199999999999</v>
      </c>
      <c r="L4179">
        <f>YEAR(Table1[[#This Row],[Ship Date]])</f>
        <v>2015</v>
      </c>
      <c r="M4179" t="str">
        <f>TEXT(Table1[[#This Row],[Ship Date]],"mmm")</f>
        <v>Jun</v>
      </c>
      <c r="N4179">
        <f>ROUNDUP(MONTH(Table1[[#This Row],[Ship Date]])/3,0)</f>
        <v>2</v>
      </c>
    </row>
    <row r="4180" spans="1:14" x14ac:dyDescent="0.3">
      <c r="A4180">
        <v>4196</v>
      </c>
      <c r="B4180" t="s">
        <v>4458</v>
      </c>
      <c r="C4180" t="s">
        <v>1065</v>
      </c>
      <c r="D4180" t="s">
        <v>1297</v>
      </c>
      <c r="E4180" s="1">
        <v>42468</v>
      </c>
      <c r="F4180" s="1">
        <v>42474</v>
      </c>
      <c r="G4180" t="s">
        <v>22</v>
      </c>
      <c r="H4180" s="6">
        <v>24.7</v>
      </c>
      <c r="I4180">
        <v>5</v>
      </c>
      <c r="J4180">
        <v>0</v>
      </c>
      <c r="K4180" s="6">
        <v>10.374000000000001</v>
      </c>
      <c r="L4180">
        <f>YEAR(Table1[[#This Row],[Ship Date]])</f>
        <v>2016</v>
      </c>
      <c r="M4180" t="str">
        <f>TEXT(Table1[[#This Row],[Ship Date]],"mmm")</f>
        <v>Apr</v>
      </c>
      <c r="N4180">
        <f>ROUNDUP(MONTH(Table1[[#This Row],[Ship Date]])/3,0)</f>
        <v>2</v>
      </c>
    </row>
    <row r="4181" spans="1:14" x14ac:dyDescent="0.3">
      <c r="A4181">
        <v>4197</v>
      </c>
      <c r="B4181" t="s">
        <v>4459</v>
      </c>
      <c r="C4181" t="s">
        <v>1260</v>
      </c>
      <c r="D4181" t="s">
        <v>1396</v>
      </c>
      <c r="E4181" s="1">
        <v>42112</v>
      </c>
      <c r="F4181" s="1">
        <v>42117</v>
      </c>
      <c r="G4181" t="s">
        <v>14</v>
      </c>
      <c r="H4181" s="6">
        <v>21.93</v>
      </c>
      <c r="I4181">
        <v>3</v>
      </c>
      <c r="J4181">
        <v>0</v>
      </c>
      <c r="K4181" s="6">
        <v>10.3071</v>
      </c>
      <c r="L4181">
        <f>YEAR(Table1[[#This Row],[Ship Date]])</f>
        <v>2015</v>
      </c>
      <c r="M4181" t="str">
        <f>TEXT(Table1[[#This Row],[Ship Date]],"mmm")</f>
        <v>Apr</v>
      </c>
      <c r="N4181">
        <f>ROUNDUP(MONTH(Table1[[#This Row],[Ship Date]])/3,0)</f>
        <v>2</v>
      </c>
    </row>
    <row r="4182" spans="1:14" x14ac:dyDescent="0.3">
      <c r="A4182">
        <v>4198</v>
      </c>
      <c r="B4182" t="s">
        <v>4460</v>
      </c>
      <c r="C4182" t="s">
        <v>742</v>
      </c>
      <c r="D4182" t="s">
        <v>1079</v>
      </c>
      <c r="E4182" s="1">
        <v>42707</v>
      </c>
      <c r="F4182" s="1">
        <v>42712</v>
      </c>
      <c r="G4182" t="s">
        <v>22</v>
      </c>
      <c r="H4182" s="6">
        <v>394.81599999999997</v>
      </c>
      <c r="I4182">
        <v>4</v>
      </c>
      <c r="J4182">
        <v>0.2</v>
      </c>
      <c r="K4182" s="6">
        <v>93.768799999999999</v>
      </c>
      <c r="L4182">
        <f>YEAR(Table1[[#This Row],[Ship Date]])</f>
        <v>2016</v>
      </c>
      <c r="M4182" t="str">
        <f>TEXT(Table1[[#This Row],[Ship Date]],"mmm")</f>
        <v>Dec</v>
      </c>
      <c r="N4182">
        <f>ROUNDUP(MONTH(Table1[[#This Row],[Ship Date]])/3,0)</f>
        <v>4</v>
      </c>
    </row>
    <row r="4183" spans="1:14" x14ac:dyDescent="0.3">
      <c r="A4183">
        <v>4199</v>
      </c>
      <c r="B4183" t="s">
        <v>4460</v>
      </c>
      <c r="C4183" t="s">
        <v>742</v>
      </c>
      <c r="D4183" t="s">
        <v>563</v>
      </c>
      <c r="E4183" s="1">
        <v>42707</v>
      </c>
      <c r="F4183" s="1">
        <v>42712</v>
      </c>
      <c r="G4183" t="s">
        <v>22</v>
      </c>
      <c r="H4183" s="6">
        <v>18.192</v>
      </c>
      <c r="I4183">
        <v>4</v>
      </c>
      <c r="J4183">
        <v>0.7</v>
      </c>
      <c r="K4183" s="6">
        <v>-14.553599999999999</v>
      </c>
      <c r="L4183">
        <f>YEAR(Table1[[#This Row],[Ship Date]])</f>
        <v>2016</v>
      </c>
      <c r="M4183" t="str">
        <f>TEXT(Table1[[#This Row],[Ship Date]],"mmm")</f>
        <v>Dec</v>
      </c>
      <c r="N4183">
        <f>ROUNDUP(MONTH(Table1[[#This Row],[Ship Date]])/3,0)</f>
        <v>4</v>
      </c>
    </row>
    <row r="4184" spans="1:14" x14ac:dyDescent="0.3">
      <c r="A4184">
        <v>4200</v>
      </c>
      <c r="B4184" t="s">
        <v>4461</v>
      </c>
      <c r="C4184" t="s">
        <v>77</v>
      </c>
      <c r="D4184" t="s">
        <v>1396</v>
      </c>
      <c r="E4184" s="1">
        <v>42348</v>
      </c>
      <c r="F4184" s="1">
        <v>42348</v>
      </c>
      <c r="G4184" t="s">
        <v>656</v>
      </c>
      <c r="H4184" s="6">
        <v>7.31</v>
      </c>
      <c r="I4184">
        <v>1</v>
      </c>
      <c r="J4184">
        <v>0</v>
      </c>
      <c r="K4184" s="6">
        <v>3.4357000000000002</v>
      </c>
      <c r="L4184">
        <f>YEAR(Table1[[#This Row],[Ship Date]])</f>
        <v>2015</v>
      </c>
      <c r="M4184" t="str">
        <f>TEXT(Table1[[#This Row],[Ship Date]],"mmm")</f>
        <v>Dec</v>
      </c>
      <c r="N4184">
        <f>ROUNDUP(MONTH(Table1[[#This Row],[Ship Date]])/3,0)</f>
        <v>4</v>
      </c>
    </row>
    <row r="4185" spans="1:14" x14ac:dyDescent="0.3">
      <c r="A4185">
        <v>4201</v>
      </c>
      <c r="B4185" t="s">
        <v>4461</v>
      </c>
      <c r="C4185" t="s">
        <v>77</v>
      </c>
      <c r="D4185" t="s">
        <v>1266</v>
      </c>
      <c r="E4185" s="1">
        <v>42348</v>
      </c>
      <c r="F4185" s="1">
        <v>42348</v>
      </c>
      <c r="G4185" t="s">
        <v>656</v>
      </c>
      <c r="H4185" s="6">
        <v>799.98400000000004</v>
      </c>
      <c r="I4185">
        <v>2</v>
      </c>
      <c r="J4185">
        <v>0.2</v>
      </c>
      <c r="K4185" s="6">
        <v>249.995</v>
      </c>
      <c r="L4185">
        <f>YEAR(Table1[[#This Row],[Ship Date]])</f>
        <v>2015</v>
      </c>
      <c r="M4185" t="str">
        <f>TEXT(Table1[[#This Row],[Ship Date]],"mmm")</f>
        <v>Dec</v>
      </c>
      <c r="N4185">
        <f>ROUNDUP(MONTH(Table1[[#This Row],[Ship Date]])/3,0)</f>
        <v>4</v>
      </c>
    </row>
    <row r="4186" spans="1:14" x14ac:dyDescent="0.3">
      <c r="A4186">
        <v>4202</v>
      </c>
      <c r="B4186" t="s">
        <v>4461</v>
      </c>
      <c r="C4186" t="s">
        <v>77</v>
      </c>
      <c r="D4186" t="s">
        <v>640</v>
      </c>
      <c r="E4186" s="1">
        <v>42348</v>
      </c>
      <c r="F4186" s="1">
        <v>42348</v>
      </c>
      <c r="G4186" t="s">
        <v>656</v>
      </c>
      <c r="H4186" s="6">
        <v>41.28</v>
      </c>
      <c r="I4186">
        <v>6</v>
      </c>
      <c r="J4186">
        <v>0</v>
      </c>
      <c r="K4186" s="6">
        <v>18.988800000000001</v>
      </c>
      <c r="L4186">
        <f>YEAR(Table1[[#This Row],[Ship Date]])</f>
        <v>2015</v>
      </c>
      <c r="M4186" t="str">
        <f>TEXT(Table1[[#This Row],[Ship Date]],"mmm")</f>
        <v>Dec</v>
      </c>
      <c r="N4186">
        <f>ROUNDUP(MONTH(Table1[[#This Row],[Ship Date]])/3,0)</f>
        <v>4</v>
      </c>
    </row>
    <row r="4187" spans="1:14" x14ac:dyDescent="0.3">
      <c r="A4187">
        <v>4203</v>
      </c>
      <c r="B4187" t="s">
        <v>4461</v>
      </c>
      <c r="C4187" t="s">
        <v>77</v>
      </c>
      <c r="D4187" t="s">
        <v>304</v>
      </c>
      <c r="E4187" s="1">
        <v>42348</v>
      </c>
      <c r="F4187" s="1">
        <v>42348</v>
      </c>
      <c r="G4187" t="s">
        <v>656</v>
      </c>
      <c r="H4187" s="6">
        <v>184.66</v>
      </c>
      <c r="I4187">
        <v>7</v>
      </c>
      <c r="J4187">
        <v>0</v>
      </c>
      <c r="K4187" s="6">
        <v>84.943600000000004</v>
      </c>
      <c r="L4187">
        <f>YEAR(Table1[[#This Row],[Ship Date]])</f>
        <v>2015</v>
      </c>
      <c r="M4187" t="str">
        <f>TEXT(Table1[[#This Row],[Ship Date]],"mmm")</f>
        <v>Dec</v>
      </c>
      <c r="N4187">
        <f>ROUNDUP(MONTH(Table1[[#This Row],[Ship Date]])/3,0)</f>
        <v>4</v>
      </c>
    </row>
    <row r="4188" spans="1:14" x14ac:dyDescent="0.3">
      <c r="A4188">
        <v>4204</v>
      </c>
      <c r="B4188" t="s">
        <v>4462</v>
      </c>
      <c r="C4188" t="s">
        <v>2775</v>
      </c>
      <c r="D4188" t="s">
        <v>75</v>
      </c>
      <c r="E4188" s="1">
        <v>41943</v>
      </c>
      <c r="F4188" s="1">
        <v>41945</v>
      </c>
      <c r="G4188" t="s">
        <v>14</v>
      </c>
      <c r="H4188" s="6">
        <v>49.25</v>
      </c>
      <c r="I4188">
        <v>5</v>
      </c>
      <c r="J4188">
        <v>0</v>
      </c>
      <c r="K4188" s="6">
        <v>18.715</v>
      </c>
      <c r="L4188">
        <f>YEAR(Table1[[#This Row],[Ship Date]])</f>
        <v>2014</v>
      </c>
      <c r="M4188" t="str">
        <f>TEXT(Table1[[#This Row],[Ship Date]],"mmm")</f>
        <v>Nov</v>
      </c>
      <c r="N4188">
        <f>ROUNDUP(MONTH(Table1[[#This Row],[Ship Date]])/3,0)</f>
        <v>4</v>
      </c>
    </row>
    <row r="4189" spans="1:14" x14ac:dyDescent="0.3">
      <c r="A4189">
        <v>4205</v>
      </c>
      <c r="B4189" t="s">
        <v>4462</v>
      </c>
      <c r="C4189" t="s">
        <v>2775</v>
      </c>
      <c r="D4189" t="s">
        <v>1527</v>
      </c>
      <c r="E4189" s="1">
        <v>41943</v>
      </c>
      <c r="F4189" s="1">
        <v>41945</v>
      </c>
      <c r="G4189" t="s">
        <v>14</v>
      </c>
      <c r="H4189" s="6">
        <v>10.16</v>
      </c>
      <c r="I4189">
        <v>2</v>
      </c>
      <c r="J4189">
        <v>0</v>
      </c>
      <c r="K4189" s="6">
        <v>4.7751999999999999</v>
      </c>
      <c r="L4189">
        <f>YEAR(Table1[[#This Row],[Ship Date]])</f>
        <v>2014</v>
      </c>
      <c r="M4189" t="str">
        <f>TEXT(Table1[[#This Row],[Ship Date]],"mmm")</f>
        <v>Nov</v>
      </c>
      <c r="N4189">
        <f>ROUNDUP(MONTH(Table1[[#This Row],[Ship Date]])/3,0)</f>
        <v>4</v>
      </c>
    </row>
    <row r="4190" spans="1:14" x14ac:dyDescent="0.3">
      <c r="A4190">
        <v>4206</v>
      </c>
      <c r="B4190" t="s">
        <v>4462</v>
      </c>
      <c r="C4190" t="s">
        <v>2775</v>
      </c>
      <c r="D4190" t="s">
        <v>2881</v>
      </c>
      <c r="E4190" s="1">
        <v>41943</v>
      </c>
      <c r="F4190" s="1">
        <v>41945</v>
      </c>
      <c r="G4190" t="s">
        <v>14</v>
      </c>
      <c r="H4190" s="6">
        <v>14.76</v>
      </c>
      <c r="I4190">
        <v>2</v>
      </c>
      <c r="J4190">
        <v>0</v>
      </c>
      <c r="K4190" s="6">
        <v>4.2804000000000002</v>
      </c>
      <c r="L4190">
        <f>YEAR(Table1[[#This Row],[Ship Date]])</f>
        <v>2014</v>
      </c>
      <c r="M4190" t="str">
        <f>TEXT(Table1[[#This Row],[Ship Date]],"mmm")</f>
        <v>Nov</v>
      </c>
      <c r="N4190">
        <f>ROUNDUP(MONTH(Table1[[#This Row],[Ship Date]])/3,0)</f>
        <v>4</v>
      </c>
    </row>
    <row r="4191" spans="1:14" x14ac:dyDescent="0.3">
      <c r="A4191">
        <v>4207</v>
      </c>
      <c r="B4191" t="s">
        <v>4462</v>
      </c>
      <c r="C4191" t="s">
        <v>2775</v>
      </c>
      <c r="D4191" t="s">
        <v>1751</v>
      </c>
      <c r="E4191" s="1">
        <v>41943</v>
      </c>
      <c r="F4191" s="1">
        <v>41945</v>
      </c>
      <c r="G4191" t="s">
        <v>14</v>
      </c>
      <c r="H4191" s="6">
        <v>34.08</v>
      </c>
      <c r="I4191">
        <v>2</v>
      </c>
      <c r="J4191">
        <v>0</v>
      </c>
      <c r="K4191" s="6">
        <v>15.6768</v>
      </c>
      <c r="L4191">
        <f>YEAR(Table1[[#This Row],[Ship Date]])</f>
        <v>2014</v>
      </c>
      <c r="M4191" t="str">
        <f>TEXT(Table1[[#This Row],[Ship Date]],"mmm")</f>
        <v>Nov</v>
      </c>
      <c r="N4191">
        <f>ROUNDUP(MONTH(Table1[[#This Row],[Ship Date]])/3,0)</f>
        <v>4</v>
      </c>
    </row>
    <row r="4192" spans="1:14" x14ac:dyDescent="0.3">
      <c r="A4192">
        <v>4208</v>
      </c>
      <c r="B4192" t="s">
        <v>4462</v>
      </c>
      <c r="C4192" t="s">
        <v>2775</v>
      </c>
      <c r="D4192" t="s">
        <v>650</v>
      </c>
      <c r="E4192" s="1">
        <v>41943</v>
      </c>
      <c r="F4192" s="1">
        <v>41945</v>
      </c>
      <c r="G4192" t="s">
        <v>14</v>
      </c>
      <c r="H4192" s="6">
        <v>17.670000000000002</v>
      </c>
      <c r="I4192">
        <v>3</v>
      </c>
      <c r="J4192">
        <v>0</v>
      </c>
      <c r="K4192" s="6">
        <v>7.7747999999999999</v>
      </c>
      <c r="L4192">
        <f>YEAR(Table1[[#This Row],[Ship Date]])</f>
        <v>2014</v>
      </c>
      <c r="M4192" t="str">
        <f>TEXT(Table1[[#This Row],[Ship Date]],"mmm")</f>
        <v>Nov</v>
      </c>
      <c r="N4192">
        <f>ROUNDUP(MONTH(Table1[[#This Row],[Ship Date]])/3,0)</f>
        <v>4</v>
      </c>
    </row>
    <row r="4193" spans="1:14" x14ac:dyDescent="0.3">
      <c r="A4193">
        <v>4209</v>
      </c>
      <c r="B4193" t="s">
        <v>4462</v>
      </c>
      <c r="C4193" t="s">
        <v>2775</v>
      </c>
      <c r="D4193" t="s">
        <v>3675</v>
      </c>
      <c r="E4193" s="1">
        <v>41943</v>
      </c>
      <c r="F4193" s="1">
        <v>41945</v>
      </c>
      <c r="G4193" t="s">
        <v>14</v>
      </c>
      <c r="H4193" s="6">
        <v>1604.9</v>
      </c>
      <c r="I4193">
        <v>5</v>
      </c>
      <c r="J4193">
        <v>0</v>
      </c>
      <c r="K4193" s="6">
        <v>481.47</v>
      </c>
      <c r="L4193">
        <f>YEAR(Table1[[#This Row],[Ship Date]])</f>
        <v>2014</v>
      </c>
      <c r="M4193" t="str">
        <f>TEXT(Table1[[#This Row],[Ship Date]],"mmm")</f>
        <v>Nov</v>
      </c>
      <c r="N4193">
        <f>ROUNDUP(MONTH(Table1[[#This Row],[Ship Date]])/3,0)</f>
        <v>4</v>
      </c>
    </row>
    <row r="4194" spans="1:14" x14ac:dyDescent="0.3">
      <c r="A4194">
        <v>4210</v>
      </c>
      <c r="B4194" t="s">
        <v>4462</v>
      </c>
      <c r="C4194" t="s">
        <v>2775</v>
      </c>
      <c r="D4194" t="s">
        <v>2885</v>
      </c>
      <c r="E4194" s="1">
        <v>41943</v>
      </c>
      <c r="F4194" s="1">
        <v>41945</v>
      </c>
      <c r="G4194" t="s">
        <v>14</v>
      </c>
      <c r="H4194" s="6">
        <v>385.68599999999998</v>
      </c>
      <c r="I4194">
        <v>1</v>
      </c>
      <c r="J4194">
        <v>0.3</v>
      </c>
      <c r="K4194" s="6">
        <v>-60.607799999999997</v>
      </c>
      <c r="L4194">
        <f>YEAR(Table1[[#This Row],[Ship Date]])</f>
        <v>2014</v>
      </c>
      <c r="M4194" t="str">
        <f>TEXT(Table1[[#This Row],[Ship Date]],"mmm")</f>
        <v>Nov</v>
      </c>
      <c r="N4194">
        <f>ROUNDUP(MONTH(Table1[[#This Row],[Ship Date]])/3,0)</f>
        <v>4</v>
      </c>
    </row>
    <row r="4195" spans="1:14" x14ac:dyDescent="0.3">
      <c r="A4195">
        <v>4211</v>
      </c>
      <c r="B4195" t="s">
        <v>4463</v>
      </c>
      <c r="C4195" t="s">
        <v>4464</v>
      </c>
      <c r="D4195" t="s">
        <v>237</v>
      </c>
      <c r="E4195" s="1">
        <v>43078</v>
      </c>
      <c r="F4195" s="1">
        <v>43083</v>
      </c>
      <c r="G4195" t="s">
        <v>22</v>
      </c>
      <c r="H4195" s="6">
        <v>15.984</v>
      </c>
      <c r="I4195">
        <v>2</v>
      </c>
      <c r="J4195">
        <v>0.2</v>
      </c>
      <c r="K4195" s="6">
        <v>4.9950000000000001</v>
      </c>
      <c r="L4195">
        <f>YEAR(Table1[[#This Row],[Ship Date]])</f>
        <v>2017</v>
      </c>
      <c r="M4195" t="str">
        <f>TEXT(Table1[[#This Row],[Ship Date]],"mmm")</f>
        <v>Dec</v>
      </c>
      <c r="N4195">
        <f>ROUNDUP(MONTH(Table1[[#This Row],[Ship Date]])/3,0)</f>
        <v>4</v>
      </c>
    </row>
    <row r="4196" spans="1:14" x14ac:dyDescent="0.3">
      <c r="A4196">
        <v>4212</v>
      </c>
      <c r="B4196" t="s">
        <v>4465</v>
      </c>
      <c r="C4196" t="s">
        <v>4246</v>
      </c>
      <c r="D4196" t="s">
        <v>3376</v>
      </c>
      <c r="E4196" s="1">
        <v>41764</v>
      </c>
      <c r="F4196" s="1">
        <v>41768</v>
      </c>
      <c r="G4196" t="s">
        <v>14</v>
      </c>
      <c r="H4196" s="6">
        <v>9.42</v>
      </c>
      <c r="I4196">
        <v>3</v>
      </c>
      <c r="J4196">
        <v>0</v>
      </c>
      <c r="K4196" s="6">
        <v>4.2389999999999999</v>
      </c>
      <c r="L4196">
        <f>YEAR(Table1[[#This Row],[Ship Date]])</f>
        <v>2014</v>
      </c>
      <c r="M4196" t="str">
        <f>TEXT(Table1[[#This Row],[Ship Date]],"mmm")</f>
        <v>May</v>
      </c>
      <c r="N4196">
        <f>ROUNDUP(MONTH(Table1[[#This Row],[Ship Date]])/3,0)</f>
        <v>2</v>
      </c>
    </row>
    <row r="4197" spans="1:14" x14ac:dyDescent="0.3">
      <c r="A4197">
        <v>4213</v>
      </c>
      <c r="B4197" t="s">
        <v>4465</v>
      </c>
      <c r="C4197" t="s">
        <v>4246</v>
      </c>
      <c r="D4197" t="s">
        <v>560</v>
      </c>
      <c r="E4197" s="1">
        <v>41764</v>
      </c>
      <c r="F4197" s="1">
        <v>41768</v>
      </c>
      <c r="G4197" t="s">
        <v>14</v>
      </c>
      <c r="H4197" s="6">
        <v>6.56</v>
      </c>
      <c r="I4197">
        <v>2</v>
      </c>
      <c r="J4197">
        <v>0</v>
      </c>
      <c r="K4197" s="6">
        <v>1.9024000000000001</v>
      </c>
      <c r="L4197">
        <f>YEAR(Table1[[#This Row],[Ship Date]])</f>
        <v>2014</v>
      </c>
      <c r="M4197" t="str">
        <f>TEXT(Table1[[#This Row],[Ship Date]],"mmm")</f>
        <v>May</v>
      </c>
      <c r="N4197">
        <f>ROUNDUP(MONTH(Table1[[#This Row],[Ship Date]])/3,0)</f>
        <v>2</v>
      </c>
    </row>
    <row r="4198" spans="1:14" x14ac:dyDescent="0.3">
      <c r="A4198">
        <v>4214</v>
      </c>
      <c r="B4198" t="s">
        <v>4465</v>
      </c>
      <c r="C4198" t="s">
        <v>4246</v>
      </c>
      <c r="D4198" t="s">
        <v>4466</v>
      </c>
      <c r="E4198" s="1">
        <v>41764</v>
      </c>
      <c r="F4198" s="1">
        <v>41768</v>
      </c>
      <c r="G4198" t="s">
        <v>14</v>
      </c>
      <c r="H4198" s="6">
        <v>24.56</v>
      </c>
      <c r="I4198">
        <v>2</v>
      </c>
      <c r="J4198">
        <v>0</v>
      </c>
      <c r="K4198" s="6">
        <v>11.543200000000001</v>
      </c>
      <c r="L4198">
        <f>YEAR(Table1[[#This Row],[Ship Date]])</f>
        <v>2014</v>
      </c>
      <c r="M4198" t="str">
        <f>TEXT(Table1[[#This Row],[Ship Date]],"mmm")</f>
        <v>May</v>
      </c>
      <c r="N4198">
        <f>ROUNDUP(MONTH(Table1[[#This Row],[Ship Date]])/3,0)</f>
        <v>2</v>
      </c>
    </row>
    <row r="4199" spans="1:14" x14ac:dyDescent="0.3">
      <c r="A4199">
        <v>4215</v>
      </c>
      <c r="B4199" t="s">
        <v>4467</v>
      </c>
      <c r="C4199" t="s">
        <v>2338</v>
      </c>
      <c r="D4199" t="s">
        <v>4468</v>
      </c>
      <c r="E4199" s="1">
        <v>42433</v>
      </c>
      <c r="F4199" s="1">
        <v>42437</v>
      </c>
      <c r="G4199" t="s">
        <v>22</v>
      </c>
      <c r="H4199" s="6">
        <v>128.4</v>
      </c>
      <c r="I4199">
        <v>3</v>
      </c>
      <c r="J4199">
        <v>0</v>
      </c>
      <c r="K4199" s="6">
        <v>64.2</v>
      </c>
      <c r="L4199">
        <f>YEAR(Table1[[#This Row],[Ship Date]])</f>
        <v>2016</v>
      </c>
      <c r="M4199" t="str">
        <f>TEXT(Table1[[#This Row],[Ship Date]],"mmm")</f>
        <v>Mar</v>
      </c>
      <c r="N4199">
        <f>ROUNDUP(MONTH(Table1[[#This Row],[Ship Date]])/3,0)</f>
        <v>1</v>
      </c>
    </row>
    <row r="4200" spans="1:14" x14ac:dyDescent="0.3">
      <c r="A4200">
        <v>4216</v>
      </c>
      <c r="B4200" t="s">
        <v>4469</v>
      </c>
      <c r="C4200" t="s">
        <v>636</v>
      </c>
      <c r="D4200" t="s">
        <v>4470</v>
      </c>
      <c r="E4200" s="1">
        <v>41973</v>
      </c>
      <c r="F4200" s="1">
        <v>41977</v>
      </c>
      <c r="G4200" t="s">
        <v>22</v>
      </c>
      <c r="H4200" s="6">
        <v>62.28</v>
      </c>
      <c r="I4200">
        <v>4</v>
      </c>
      <c r="J4200">
        <v>0</v>
      </c>
      <c r="K4200" s="6">
        <v>29.271599999999999</v>
      </c>
      <c r="L4200">
        <f>YEAR(Table1[[#This Row],[Ship Date]])</f>
        <v>2014</v>
      </c>
      <c r="M4200" t="str">
        <f>TEXT(Table1[[#This Row],[Ship Date]],"mmm")</f>
        <v>Dec</v>
      </c>
      <c r="N4200">
        <f>ROUNDUP(MONTH(Table1[[#This Row],[Ship Date]])/3,0)</f>
        <v>4</v>
      </c>
    </row>
    <row r="4201" spans="1:14" x14ac:dyDescent="0.3">
      <c r="A4201">
        <v>4217</v>
      </c>
      <c r="B4201" t="s">
        <v>4471</v>
      </c>
      <c r="C4201" t="s">
        <v>2064</v>
      </c>
      <c r="D4201" t="s">
        <v>1328</v>
      </c>
      <c r="E4201" s="1">
        <v>42053</v>
      </c>
      <c r="F4201" s="1">
        <v>42057</v>
      </c>
      <c r="G4201" t="s">
        <v>22</v>
      </c>
      <c r="H4201" s="6">
        <v>9.24</v>
      </c>
      <c r="I4201">
        <v>3</v>
      </c>
      <c r="J4201">
        <v>0</v>
      </c>
      <c r="K4201" s="6">
        <v>4.4352</v>
      </c>
      <c r="L4201">
        <f>YEAR(Table1[[#This Row],[Ship Date]])</f>
        <v>2015</v>
      </c>
      <c r="M4201" t="str">
        <f>TEXT(Table1[[#This Row],[Ship Date]],"mmm")</f>
        <v>Feb</v>
      </c>
      <c r="N4201">
        <f>ROUNDUP(MONTH(Table1[[#This Row],[Ship Date]])/3,0)</f>
        <v>1</v>
      </c>
    </row>
    <row r="4202" spans="1:14" x14ac:dyDescent="0.3">
      <c r="A4202">
        <v>4218</v>
      </c>
      <c r="B4202" t="s">
        <v>4472</v>
      </c>
      <c r="C4202" t="s">
        <v>4070</v>
      </c>
      <c r="D4202" t="s">
        <v>4473</v>
      </c>
      <c r="E4202" s="1">
        <v>42826</v>
      </c>
      <c r="F4202" s="1">
        <v>42828</v>
      </c>
      <c r="G4202" t="s">
        <v>82</v>
      </c>
      <c r="H4202" s="6">
        <v>482.66399999999999</v>
      </c>
      <c r="I4202">
        <v>8</v>
      </c>
      <c r="J4202">
        <v>0.15</v>
      </c>
      <c r="K4202" s="6">
        <v>85.176000000000002</v>
      </c>
      <c r="L4202">
        <f>YEAR(Table1[[#This Row],[Ship Date]])</f>
        <v>2017</v>
      </c>
      <c r="M4202" t="str">
        <f>TEXT(Table1[[#This Row],[Ship Date]],"mmm")</f>
        <v>Apr</v>
      </c>
      <c r="N4202">
        <f>ROUNDUP(MONTH(Table1[[#This Row],[Ship Date]])/3,0)</f>
        <v>2</v>
      </c>
    </row>
    <row r="4203" spans="1:14" x14ac:dyDescent="0.3">
      <c r="A4203">
        <v>4219</v>
      </c>
      <c r="B4203" t="s">
        <v>4472</v>
      </c>
      <c r="C4203" t="s">
        <v>4070</v>
      </c>
      <c r="D4203" t="s">
        <v>3755</v>
      </c>
      <c r="E4203" s="1">
        <v>42826</v>
      </c>
      <c r="F4203" s="1">
        <v>42828</v>
      </c>
      <c r="G4203" t="s">
        <v>82</v>
      </c>
      <c r="H4203" s="6">
        <v>4799.9840000000004</v>
      </c>
      <c r="I4203">
        <v>2</v>
      </c>
      <c r="J4203">
        <v>0.2</v>
      </c>
      <c r="K4203" s="6">
        <v>359.99880000000002</v>
      </c>
      <c r="L4203">
        <f>YEAR(Table1[[#This Row],[Ship Date]])</f>
        <v>2017</v>
      </c>
      <c r="M4203" t="str">
        <f>TEXT(Table1[[#This Row],[Ship Date]],"mmm")</f>
        <v>Apr</v>
      </c>
      <c r="N4203">
        <f>ROUNDUP(MONTH(Table1[[#This Row],[Ship Date]])/3,0)</f>
        <v>2</v>
      </c>
    </row>
    <row r="4204" spans="1:14" x14ac:dyDescent="0.3">
      <c r="A4204">
        <v>4220</v>
      </c>
      <c r="B4204" t="s">
        <v>4474</v>
      </c>
      <c r="C4204" t="s">
        <v>2245</v>
      </c>
      <c r="D4204" t="s">
        <v>551</v>
      </c>
      <c r="E4204" s="1">
        <v>42897</v>
      </c>
      <c r="F4204" s="1">
        <v>42899</v>
      </c>
      <c r="G4204" t="s">
        <v>14</v>
      </c>
      <c r="H4204" s="6">
        <v>37.94</v>
      </c>
      <c r="I4204">
        <v>2</v>
      </c>
      <c r="J4204">
        <v>0</v>
      </c>
      <c r="K4204" s="6">
        <v>18.211200000000002</v>
      </c>
      <c r="L4204">
        <f>YEAR(Table1[[#This Row],[Ship Date]])</f>
        <v>2017</v>
      </c>
      <c r="M4204" t="str">
        <f>TEXT(Table1[[#This Row],[Ship Date]],"mmm")</f>
        <v>Jun</v>
      </c>
      <c r="N4204">
        <f>ROUNDUP(MONTH(Table1[[#This Row],[Ship Date]])/3,0)</f>
        <v>2</v>
      </c>
    </row>
    <row r="4205" spans="1:14" x14ac:dyDescent="0.3">
      <c r="A4205">
        <v>4221</v>
      </c>
      <c r="B4205" t="s">
        <v>4474</v>
      </c>
      <c r="C4205" t="s">
        <v>2245</v>
      </c>
      <c r="D4205" t="s">
        <v>1541</v>
      </c>
      <c r="E4205" s="1">
        <v>42897</v>
      </c>
      <c r="F4205" s="1">
        <v>42899</v>
      </c>
      <c r="G4205" t="s">
        <v>14</v>
      </c>
      <c r="H4205" s="6">
        <v>18.288</v>
      </c>
      <c r="I4205">
        <v>6</v>
      </c>
      <c r="J4205">
        <v>0.2</v>
      </c>
      <c r="K4205" s="6">
        <v>6.6294000000000004</v>
      </c>
      <c r="L4205">
        <f>YEAR(Table1[[#This Row],[Ship Date]])</f>
        <v>2017</v>
      </c>
      <c r="M4205" t="str">
        <f>TEXT(Table1[[#This Row],[Ship Date]],"mmm")</f>
        <v>Jun</v>
      </c>
      <c r="N4205">
        <f>ROUNDUP(MONTH(Table1[[#This Row],[Ship Date]])/3,0)</f>
        <v>2</v>
      </c>
    </row>
    <row r="4206" spans="1:14" x14ac:dyDescent="0.3">
      <c r="A4206">
        <v>4222</v>
      </c>
      <c r="B4206" t="s">
        <v>4474</v>
      </c>
      <c r="C4206" t="s">
        <v>2245</v>
      </c>
      <c r="D4206" t="s">
        <v>4475</v>
      </c>
      <c r="E4206" s="1">
        <v>42897</v>
      </c>
      <c r="F4206" s="1">
        <v>42899</v>
      </c>
      <c r="G4206" t="s">
        <v>14</v>
      </c>
      <c r="H4206" s="6">
        <v>385.8</v>
      </c>
      <c r="I4206">
        <v>5</v>
      </c>
      <c r="J4206">
        <v>0.2</v>
      </c>
      <c r="K4206" s="6">
        <v>130.20750000000001</v>
      </c>
      <c r="L4206">
        <f>YEAR(Table1[[#This Row],[Ship Date]])</f>
        <v>2017</v>
      </c>
      <c r="M4206" t="str">
        <f>TEXT(Table1[[#This Row],[Ship Date]],"mmm")</f>
        <v>Jun</v>
      </c>
      <c r="N4206">
        <f>ROUNDUP(MONTH(Table1[[#This Row],[Ship Date]])/3,0)</f>
        <v>2</v>
      </c>
    </row>
    <row r="4207" spans="1:14" x14ac:dyDescent="0.3">
      <c r="A4207">
        <v>4223</v>
      </c>
      <c r="B4207" t="s">
        <v>4474</v>
      </c>
      <c r="C4207" t="s">
        <v>2245</v>
      </c>
      <c r="D4207" t="s">
        <v>477</v>
      </c>
      <c r="E4207" s="1">
        <v>42897</v>
      </c>
      <c r="F4207" s="1">
        <v>42899</v>
      </c>
      <c r="G4207" t="s">
        <v>14</v>
      </c>
      <c r="H4207" s="6">
        <v>102.96</v>
      </c>
      <c r="I4207">
        <v>2</v>
      </c>
      <c r="J4207">
        <v>0</v>
      </c>
      <c r="K4207" s="6">
        <v>1.0296000000000001</v>
      </c>
      <c r="L4207">
        <f>YEAR(Table1[[#This Row],[Ship Date]])</f>
        <v>2017</v>
      </c>
      <c r="M4207" t="str">
        <f>TEXT(Table1[[#This Row],[Ship Date]],"mmm")</f>
        <v>Jun</v>
      </c>
      <c r="N4207">
        <f>ROUNDUP(MONTH(Table1[[#This Row],[Ship Date]])/3,0)</f>
        <v>2</v>
      </c>
    </row>
    <row r="4208" spans="1:14" x14ac:dyDescent="0.3">
      <c r="A4208">
        <v>4224</v>
      </c>
      <c r="B4208" t="s">
        <v>4474</v>
      </c>
      <c r="C4208" t="s">
        <v>2245</v>
      </c>
      <c r="D4208" t="s">
        <v>1390</v>
      </c>
      <c r="E4208" s="1">
        <v>42897</v>
      </c>
      <c r="F4208" s="1">
        <v>42899</v>
      </c>
      <c r="G4208" t="s">
        <v>14</v>
      </c>
      <c r="H4208" s="6">
        <v>174.42</v>
      </c>
      <c r="I4208">
        <v>3</v>
      </c>
      <c r="J4208">
        <v>0</v>
      </c>
      <c r="K4208" s="6">
        <v>41.860799999999998</v>
      </c>
      <c r="L4208">
        <f>YEAR(Table1[[#This Row],[Ship Date]])</f>
        <v>2017</v>
      </c>
      <c r="M4208" t="str">
        <f>TEXT(Table1[[#This Row],[Ship Date]],"mmm")</f>
        <v>Jun</v>
      </c>
      <c r="N4208">
        <f>ROUNDUP(MONTH(Table1[[#This Row],[Ship Date]])/3,0)</f>
        <v>2</v>
      </c>
    </row>
    <row r="4209" spans="1:14" x14ac:dyDescent="0.3">
      <c r="A4209">
        <v>4225</v>
      </c>
      <c r="B4209" t="s">
        <v>4476</v>
      </c>
      <c r="C4209" t="s">
        <v>3826</v>
      </c>
      <c r="D4209" t="s">
        <v>389</v>
      </c>
      <c r="E4209" s="1">
        <v>42643</v>
      </c>
      <c r="F4209" s="1">
        <v>42646</v>
      </c>
      <c r="G4209" t="s">
        <v>82</v>
      </c>
      <c r="H4209" s="6">
        <v>1.964</v>
      </c>
      <c r="I4209">
        <v>2</v>
      </c>
      <c r="J4209">
        <v>0.8</v>
      </c>
      <c r="K4209" s="6">
        <v>-3.2406000000000001</v>
      </c>
      <c r="L4209">
        <f>YEAR(Table1[[#This Row],[Ship Date]])</f>
        <v>2016</v>
      </c>
      <c r="M4209" t="str">
        <f>TEXT(Table1[[#This Row],[Ship Date]],"mmm")</f>
        <v>Oct</v>
      </c>
      <c r="N4209">
        <f>ROUNDUP(MONTH(Table1[[#This Row],[Ship Date]])/3,0)</f>
        <v>4</v>
      </c>
    </row>
    <row r="4210" spans="1:14" x14ac:dyDescent="0.3">
      <c r="A4210">
        <v>4226</v>
      </c>
      <c r="B4210" t="s">
        <v>4477</v>
      </c>
      <c r="C4210" t="s">
        <v>1003</v>
      </c>
      <c r="D4210" t="s">
        <v>4478</v>
      </c>
      <c r="E4210" s="1">
        <v>41986</v>
      </c>
      <c r="F4210" s="1">
        <v>41990</v>
      </c>
      <c r="G4210" t="s">
        <v>22</v>
      </c>
      <c r="H4210" s="6">
        <v>94.427999999999997</v>
      </c>
      <c r="I4210">
        <v>3</v>
      </c>
      <c r="J4210">
        <v>0.6</v>
      </c>
      <c r="K4210" s="6">
        <v>-42.492600000000003</v>
      </c>
      <c r="L4210">
        <f>YEAR(Table1[[#This Row],[Ship Date]])</f>
        <v>2014</v>
      </c>
      <c r="M4210" t="str">
        <f>TEXT(Table1[[#This Row],[Ship Date]],"mmm")</f>
        <v>Dec</v>
      </c>
      <c r="N4210">
        <f>ROUNDUP(MONTH(Table1[[#This Row],[Ship Date]])/3,0)</f>
        <v>4</v>
      </c>
    </row>
    <row r="4211" spans="1:14" x14ac:dyDescent="0.3">
      <c r="A4211">
        <v>4227</v>
      </c>
      <c r="B4211" t="s">
        <v>4479</v>
      </c>
      <c r="C4211" t="s">
        <v>2877</v>
      </c>
      <c r="D4211" t="s">
        <v>547</v>
      </c>
      <c r="E4211" s="1">
        <v>43050</v>
      </c>
      <c r="F4211" s="1">
        <v>43055</v>
      </c>
      <c r="G4211" t="s">
        <v>22</v>
      </c>
      <c r="H4211" s="6">
        <v>45.92</v>
      </c>
      <c r="I4211">
        <v>4</v>
      </c>
      <c r="J4211">
        <v>0</v>
      </c>
      <c r="K4211" s="6">
        <v>21.5824</v>
      </c>
      <c r="L4211">
        <f>YEAR(Table1[[#This Row],[Ship Date]])</f>
        <v>2017</v>
      </c>
      <c r="M4211" t="str">
        <f>TEXT(Table1[[#This Row],[Ship Date]],"mmm")</f>
        <v>Nov</v>
      </c>
      <c r="N4211">
        <f>ROUNDUP(MONTH(Table1[[#This Row],[Ship Date]])/3,0)</f>
        <v>4</v>
      </c>
    </row>
    <row r="4212" spans="1:14" x14ac:dyDescent="0.3">
      <c r="A4212">
        <v>4228</v>
      </c>
      <c r="B4212" t="s">
        <v>4480</v>
      </c>
      <c r="C4212" t="s">
        <v>1125</v>
      </c>
      <c r="D4212" t="s">
        <v>787</v>
      </c>
      <c r="E4212" s="1">
        <v>42009</v>
      </c>
      <c r="F4212" s="1">
        <v>42014</v>
      </c>
      <c r="G4212" t="s">
        <v>22</v>
      </c>
      <c r="H4212" s="6">
        <v>61.584000000000003</v>
      </c>
      <c r="I4212">
        <v>1</v>
      </c>
      <c r="J4212">
        <v>0.2</v>
      </c>
      <c r="K4212" s="6">
        <v>-6.9282000000000004</v>
      </c>
      <c r="L4212">
        <f>YEAR(Table1[[#This Row],[Ship Date]])</f>
        <v>2015</v>
      </c>
      <c r="M4212" t="str">
        <f>TEXT(Table1[[#This Row],[Ship Date]],"mmm")</f>
        <v>Jan</v>
      </c>
      <c r="N4212">
        <f>ROUNDUP(MONTH(Table1[[#This Row],[Ship Date]])/3,0)</f>
        <v>1</v>
      </c>
    </row>
    <row r="4213" spans="1:14" x14ac:dyDescent="0.3">
      <c r="A4213">
        <v>4229</v>
      </c>
      <c r="B4213" t="s">
        <v>4481</v>
      </c>
      <c r="C4213" t="s">
        <v>2333</v>
      </c>
      <c r="D4213" t="s">
        <v>2551</v>
      </c>
      <c r="E4213" s="1">
        <v>42453</v>
      </c>
      <c r="F4213" s="1">
        <v>42455</v>
      </c>
      <c r="G4213" t="s">
        <v>82</v>
      </c>
      <c r="H4213" s="6">
        <v>22.48</v>
      </c>
      <c r="I4213">
        <v>1</v>
      </c>
      <c r="J4213">
        <v>0</v>
      </c>
      <c r="K4213" s="6">
        <v>10.3408</v>
      </c>
      <c r="L4213">
        <f>YEAR(Table1[[#This Row],[Ship Date]])</f>
        <v>2016</v>
      </c>
      <c r="M4213" t="str">
        <f>TEXT(Table1[[#This Row],[Ship Date]],"mmm")</f>
        <v>Mar</v>
      </c>
      <c r="N4213">
        <f>ROUNDUP(MONTH(Table1[[#This Row],[Ship Date]])/3,0)</f>
        <v>1</v>
      </c>
    </row>
    <row r="4214" spans="1:14" x14ac:dyDescent="0.3">
      <c r="A4214">
        <v>4230</v>
      </c>
      <c r="B4214" t="s">
        <v>4482</v>
      </c>
      <c r="C4214" t="s">
        <v>1430</v>
      </c>
      <c r="D4214" t="s">
        <v>1548</v>
      </c>
      <c r="E4214" s="1">
        <v>42921</v>
      </c>
      <c r="F4214" s="1">
        <v>42926</v>
      </c>
      <c r="G4214" t="s">
        <v>22</v>
      </c>
      <c r="H4214" s="6">
        <v>332.02800000000002</v>
      </c>
      <c r="I4214">
        <v>9</v>
      </c>
      <c r="J4214">
        <v>0.6</v>
      </c>
      <c r="K4214" s="6">
        <v>-348.62939999999998</v>
      </c>
      <c r="L4214">
        <f>YEAR(Table1[[#This Row],[Ship Date]])</f>
        <v>2017</v>
      </c>
      <c r="M4214" t="str">
        <f>TEXT(Table1[[#This Row],[Ship Date]],"mmm")</f>
        <v>Jul</v>
      </c>
      <c r="N4214">
        <f>ROUNDUP(MONTH(Table1[[#This Row],[Ship Date]])/3,0)</f>
        <v>3</v>
      </c>
    </row>
    <row r="4215" spans="1:14" x14ac:dyDescent="0.3">
      <c r="A4215">
        <v>4231</v>
      </c>
      <c r="B4215" t="s">
        <v>4482</v>
      </c>
      <c r="C4215" t="s">
        <v>1430</v>
      </c>
      <c r="D4215" t="s">
        <v>1820</v>
      </c>
      <c r="E4215" s="1">
        <v>42921</v>
      </c>
      <c r="F4215" s="1">
        <v>42926</v>
      </c>
      <c r="G4215" t="s">
        <v>22</v>
      </c>
      <c r="H4215" s="6">
        <v>11.394</v>
      </c>
      <c r="I4215">
        <v>9</v>
      </c>
      <c r="J4215">
        <v>0.8</v>
      </c>
      <c r="K4215" s="6">
        <v>-17.660699999999999</v>
      </c>
      <c r="L4215">
        <f>YEAR(Table1[[#This Row],[Ship Date]])</f>
        <v>2017</v>
      </c>
      <c r="M4215" t="str">
        <f>TEXT(Table1[[#This Row],[Ship Date]],"mmm")</f>
        <v>Jul</v>
      </c>
      <c r="N4215">
        <f>ROUNDUP(MONTH(Table1[[#This Row],[Ship Date]])/3,0)</f>
        <v>3</v>
      </c>
    </row>
    <row r="4216" spans="1:14" x14ac:dyDescent="0.3">
      <c r="A4216">
        <v>4232</v>
      </c>
      <c r="B4216" t="s">
        <v>4482</v>
      </c>
      <c r="C4216" t="s">
        <v>1430</v>
      </c>
      <c r="D4216" t="s">
        <v>4483</v>
      </c>
      <c r="E4216" s="1">
        <v>42921</v>
      </c>
      <c r="F4216" s="1">
        <v>42926</v>
      </c>
      <c r="G4216" t="s">
        <v>22</v>
      </c>
      <c r="H4216" s="6">
        <v>15.552</v>
      </c>
      <c r="I4216">
        <v>3</v>
      </c>
      <c r="J4216">
        <v>0.2</v>
      </c>
      <c r="K4216" s="6">
        <v>5.6375999999999999</v>
      </c>
      <c r="L4216">
        <f>YEAR(Table1[[#This Row],[Ship Date]])</f>
        <v>2017</v>
      </c>
      <c r="M4216" t="str">
        <f>TEXT(Table1[[#This Row],[Ship Date]],"mmm")</f>
        <v>Jul</v>
      </c>
      <c r="N4216">
        <f>ROUNDUP(MONTH(Table1[[#This Row],[Ship Date]])/3,0)</f>
        <v>3</v>
      </c>
    </row>
    <row r="4217" spans="1:14" x14ac:dyDescent="0.3">
      <c r="A4217">
        <v>4233</v>
      </c>
      <c r="B4217" t="s">
        <v>4482</v>
      </c>
      <c r="C4217" t="s">
        <v>1430</v>
      </c>
      <c r="D4217" t="s">
        <v>1527</v>
      </c>
      <c r="E4217" s="1">
        <v>42921</v>
      </c>
      <c r="F4217" s="1">
        <v>42926</v>
      </c>
      <c r="G4217" t="s">
        <v>22</v>
      </c>
      <c r="H4217" s="6">
        <v>31.103999999999999</v>
      </c>
      <c r="I4217">
        <v>6</v>
      </c>
      <c r="J4217">
        <v>0.2</v>
      </c>
      <c r="K4217" s="6">
        <v>11.2752</v>
      </c>
      <c r="L4217">
        <f>YEAR(Table1[[#This Row],[Ship Date]])</f>
        <v>2017</v>
      </c>
      <c r="M4217" t="str">
        <f>TEXT(Table1[[#This Row],[Ship Date]],"mmm")</f>
        <v>Jul</v>
      </c>
      <c r="N4217">
        <f>ROUNDUP(MONTH(Table1[[#This Row],[Ship Date]])/3,0)</f>
        <v>3</v>
      </c>
    </row>
    <row r="4218" spans="1:14" x14ac:dyDescent="0.3">
      <c r="A4218">
        <v>4234</v>
      </c>
      <c r="B4218" t="s">
        <v>4482</v>
      </c>
      <c r="C4218" t="s">
        <v>1430</v>
      </c>
      <c r="D4218" t="s">
        <v>709</v>
      </c>
      <c r="E4218" s="1">
        <v>42921</v>
      </c>
      <c r="F4218" s="1">
        <v>42926</v>
      </c>
      <c r="G4218" t="s">
        <v>22</v>
      </c>
      <c r="H4218" s="6">
        <v>6.3159999999999998</v>
      </c>
      <c r="I4218">
        <v>1</v>
      </c>
      <c r="J4218">
        <v>0.8</v>
      </c>
      <c r="K4218" s="6">
        <v>-10.4214</v>
      </c>
      <c r="L4218">
        <f>YEAR(Table1[[#This Row],[Ship Date]])</f>
        <v>2017</v>
      </c>
      <c r="M4218" t="str">
        <f>TEXT(Table1[[#This Row],[Ship Date]],"mmm")</f>
        <v>Jul</v>
      </c>
      <c r="N4218">
        <f>ROUNDUP(MONTH(Table1[[#This Row],[Ship Date]])/3,0)</f>
        <v>3</v>
      </c>
    </row>
    <row r="4219" spans="1:14" x14ac:dyDescent="0.3">
      <c r="A4219">
        <v>4235</v>
      </c>
      <c r="B4219" t="s">
        <v>4484</v>
      </c>
      <c r="C4219" t="s">
        <v>77</v>
      </c>
      <c r="D4219" t="s">
        <v>428</v>
      </c>
      <c r="E4219" s="1">
        <v>41903</v>
      </c>
      <c r="F4219" s="1">
        <v>41906</v>
      </c>
      <c r="G4219" t="s">
        <v>82</v>
      </c>
      <c r="H4219" s="6">
        <v>11.352</v>
      </c>
      <c r="I4219">
        <v>3</v>
      </c>
      <c r="J4219">
        <v>0.2</v>
      </c>
      <c r="K4219" s="6">
        <v>4.1151</v>
      </c>
      <c r="L4219">
        <f>YEAR(Table1[[#This Row],[Ship Date]])</f>
        <v>2014</v>
      </c>
      <c r="M4219" t="str">
        <f>TEXT(Table1[[#This Row],[Ship Date]],"mmm")</f>
        <v>Sep</v>
      </c>
      <c r="N4219">
        <f>ROUNDUP(MONTH(Table1[[#This Row],[Ship Date]])/3,0)</f>
        <v>3</v>
      </c>
    </row>
    <row r="4220" spans="1:14" x14ac:dyDescent="0.3">
      <c r="A4220">
        <v>4236</v>
      </c>
      <c r="B4220" t="s">
        <v>4484</v>
      </c>
      <c r="C4220" t="s">
        <v>77</v>
      </c>
      <c r="D4220" t="s">
        <v>1838</v>
      </c>
      <c r="E4220" s="1">
        <v>41903</v>
      </c>
      <c r="F4220" s="1">
        <v>41906</v>
      </c>
      <c r="G4220" t="s">
        <v>82</v>
      </c>
      <c r="H4220" s="6">
        <v>20.808</v>
      </c>
      <c r="I4220">
        <v>9</v>
      </c>
      <c r="J4220">
        <v>0.2</v>
      </c>
      <c r="K4220" s="6">
        <v>7.0227000000000004</v>
      </c>
      <c r="L4220">
        <f>YEAR(Table1[[#This Row],[Ship Date]])</f>
        <v>2014</v>
      </c>
      <c r="M4220" t="str">
        <f>TEXT(Table1[[#This Row],[Ship Date]],"mmm")</f>
        <v>Sep</v>
      </c>
      <c r="N4220">
        <f>ROUNDUP(MONTH(Table1[[#This Row],[Ship Date]])/3,0)</f>
        <v>3</v>
      </c>
    </row>
    <row r="4221" spans="1:14" x14ac:dyDescent="0.3">
      <c r="A4221">
        <v>4237</v>
      </c>
      <c r="B4221" t="s">
        <v>4485</v>
      </c>
      <c r="C4221" t="s">
        <v>4486</v>
      </c>
      <c r="D4221" t="s">
        <v>3340</v>
      </c>
      <c r="E4221" s="1">
        <v>42574</v>
      </c>
      <c r="F4221" s="1">
        <v>42578</v>
      </c>
      <c r="G4221" t="s">
        <v>22</v>
      </c>
      <c r="H4221" s="6">
        <v>11.416</v>
      </c>
      <c r="I4221">
        <v>4</v>
      </c>
      <c r="J4221">
        <v>0.8</v>
      </c>
      <c r="K4221" s="6">
        <v>-18.836400000000001</v>
      </c>
      <c r="L4221">
        <f>YEAR(Table1[[#This Row],[Ship Date]])</f>
        <v>2016</v>
      </c>
      <c r="M4221" t="str">
        <f>TEXT(Table1[[#This Row],[Ship Date]],"mmm")</f>
        <v>Jul</v>
      </c>
      <c r="N4221">
        <f>ROUNDUP(MONTH(Table1[[#This Row],[Ship Date]])/3,0)</f>
        <v>3</v>
      </c>
    </row>
    <row r="4222" spans="1:14" x14ac:dyDescent="0.3">
      <c r="A4222">
        <v>4238</v>
      </c>
      <c r="B4222" t="s">
        <v>4487</v>
      </c>
      <c r="C4222" t="s">
        <v>2673</v>
      </c>
      <c r="D4222" t="s">
        <v>4488</v>
      </c>
      <c r="E4222" s="1">
        <v>42976</v>
      </c>
      <c r="F4222" s="1">
        <v>42981</v>
      </c>
      <c r="G4222" t="s">
        <v>14</v>
      </c>
      <c r="H4222" s="6">
        <v>9.4079999999999995</v>
      </c>
      <c r="I4222">
        <v>7</v>
      </c>
      <c r="J4222">
        <v>0.2</v>
      </c>
      <c r="K4222" s="6">
        <v>0.7056</v>
      </c>
      <c r="L4222">
        <f>YEAR(Table1[[#This Row],[Ship Date]])</f>
        <v>2017</v>
      </c>
      <c r="M4222" t="str">
        <f>TEXT(Table1[[#This Row],[Ship Date]],"mmm")</f>
        <v>Sep</v>
      </c>
      <c r="N4222">
        <f>ROUNDUP(MONTH(Table1[[#This Row],[Ship Date]])/3,0)</f>
        <v>3</v>
      </c>
    </row>
    <row r="4223" spans="1:14" x14ac:dyDescent="0.3">
      <c r="A4223">
        <v>4239</v>
      </c>
      <c r="B4223" t="s">
        <v>4489</v>
      </c>
      <c r="C4223" t="s">
        <v>2997</v>
      </c>
      <c r="D4223" t="s">
        <v>4490</v>
      </c>
      <c r="E4223" s="1">
        <v>42820</v>
      </c>
      <c r="F4223" s="1">
        <v>42822</v>
      </c>
      <c r="G4223" t="s">
        <v>82</v>
      </c>
      <c r="H4223" s="6">
        <v>19.829999999999998</v>
      </c>
      <c r="I4223">
        <v>1</v>
      </c>
      <c r="J4223">
        <v>0</v>
      </c>
      <c r="K4223" s="6">
        <v>5.9489999999999998</v>
      </c>
      <c r="L4223">
        <f>YEAR(Table1[[#This Row],[Ship Date]])</f>
        <v>2017</v>
      </c>
      <c r="M4223" t="str">
        <f>TEXT(Table1[[#This Row],[Ship Date]],"mmm")</f>
        <v>Mar</v>
      </c>
      <c r="N4223">
        <f>ROUNDUP(MONTH(Table1[[#This Row],[Ship Date]])/3,0)</f>
        <v>1</v>
      </c>
    </row>
    <row r="4224" spans="1:14" x14ac:dyDescent="0.3">
      <c r="A4224">
        <v>4241</v>
      </c>
      <c r="B4224" t="s">
        <v>4491</v>
      </c>
      <c r="C4224" t="s">
        <v>3607</v>
      </c>
      <c r="D4224" t="s">
        <v>4492</v>
      </c>
      <c r="E4224" s="1">
        <v>41902</v>
      </c>
      <c r="F4224" s="1">
        <v>41908</v>
      </c>
      <c r="G4224" t="s">
        <v>22</v>
      </c>
      <c r="H4224" s="6">
        <v>43.92</v>
      </c>
      <c r="I4224">
        <v>4</v>
      </c>
      <c r="J4224">
        <v>0</v>
      </c>
      <c r="K4224" s="6">
        <v>11.8584</v>
      </c>
      <c r="L4224">
        <f>YEAR(Table1[[#This Row],[Ship Date]])</f>
        <v>2014</v>
      </c>
      <c r="M4224" t="str">
        <f>TEXT(Table1[[#This Row],[Ship Date]],"mmm")</f>
        <v>Sep</v>
      </c>
      <c r="N4224">
        <f>ROUNDUP(MONTH(Table1[[#This Row],[Ship Date]])/3,0)</f>
        <v>3</v>
      </c>
    </row>
    <row r="4225" spans="1:14" x14ac:dyDescent="0.3">
      <c r="A4225">
        <v>4242</v>
      </c>
      <c r="B4225" t="s">
        <v>4491</v>
      </c>
      <c r="C4225" t="s">
        <v>3607</v>
      </c>
      <c r="D4225" t="s">
        <v>1394</v>
      </c>
      <c r="E4225" s="1">
        <v>41902</v>
      </c>
      <c r="F4225" s="1">
        <v>41908</v>
      </c>
      <c r="G4225" t="s">
        <v>22</v>
      </c>
      <c r="H4225" s="6">
        <v>20.231999999999999</v>
      </c>
      <c r="I4225">
        <v>3</v>
      </c>
      <c r="J4225">
        <v>0.2</v>
      </c>
      <c r="K4225" s="6">
        <v>6.5754000000000001</v>
      </c>
      <c r="L4225">
        <f>YEAR(Table1[[#This Row],[Ship Date]])</f>
        <v>2014</v>
      </c>
      <c r="M4225" t="str">
        <f>TEXT(Table1[[#This Row],[Ship Date]],"mmm")</f>
        <v>Sep</v>
      </c>
      <c r="N4225">
        <f>ROUNDUP(MONTH(Table1[[#This Row],[Ship Date]])/3,0)</f>
        <v>3</v>
      </c>
    </row>
    <row r="4226" spans="1:14" x14ac:dyDescent="0.3">
      <c r="A4226">
        <v>4243</v>
      </c>
      <c r="B4226" t="s">
        <v>4493</v>
      </c>
      <c r="C4226" t="s">
        <v>2163</v>
      </c>
      <c r="D4226" t="s">
        <v>295</v>
      </c>
      <c r="E4226" s="1">
        <v>42464</v>
      </c>
      <c r="F4226" s="1">
        <v>42465</v>
      </c>
      <c r="G4226" t="s">
        <v>82</v>
      </c>
      <c r="H4226" s="6">
        <v>149.97</v>
      </c>
      <c r="I4226">
        <v>3</v>
      </c>
      <c r="J4226">
        <v>0</v>
      </c>
      <c r="K4226" s="6">
        <v>5.9988000000000001</v>
      </c>
      <c r="L4226">
        <f>YEAR(Table1[[#This Row],[Ship Date]])</f>
        <v>2016</v>
      </c>
      <c r="M4226" t="str">
        <f>TEXT(Table1[[#This Row],[Ship Date]],"mmm")</f>
        <v>Apr</v>
      </c>
      <c r="N4226">
        <f>ROUNDUP(MONTH(Table1[[#This Row],[Ship Date]])/3,0)</f>
        <v>2</v>
      </c>
    </row>
    <row r="4227" spans="1:14" x14ac:dyDescent="0.3">
      <c r="A4227">
        <v>4244</v>
      </c>
      <c r="B4227" t="s">
        <v>4493</v>
      </c>
      <c r="C4227" t="s">
        <v>2163</v>
      </c>
      <c r="D4227" t="s">
        <v>2995</v>
      </c>
      <c r="E4227" s="1">
        <v>42464</v>
      </c>
      <c r="F4227" s="1">
        <v>42465</v>
      </c>
      <c r="G4227" t="s">
        <v>82</v>
      </c>
      <c r="H4227" s="6">
        <v>27.81</v>
      </c>
      <c r="I4227">
        <v>3</v>
      </c>
      <c r="J4227">
        <v>0</v>
      </c>
      <c r="K4227" s="6">
        <v>13.0707</v>
      </c>
      <c r="L4227">
        <f>YEAR(Table1[[#This Row],[Ship Date]])</f>
        <v>2016</v>
      </c>
      <c r="M4227" t="str">
        <f>TEXT(Table1[[#This Row],[Ship Date]],"mmm")</f>
        <v>Apr</v>
      </c>
      <c r="N4227">
        <f>ROUNDUP(MONTH(Table1[[#This Row],[Ship Date]])/3,0)</f>
        <v>2</v>
      </c>
    </row>
    <row r="4228" spans="1:14" x14ac:dyDescent="0.3">
      <c r="A4228">
        <v>4245</v>
      </c>
      <c r="B4228" t="s">
        <v>4494</v>
      </c>
      <c r="C4228" t="s">
        <v>278</v>
      </c>
      <c r="D4228" t="s">
        <v>368</v>
      </c>
      <c r="E4228" s="1">
        <v>41724</v>
      </c>
      <c r="F4228" s="1">
        <v>41728</v>
      </c>
      <c r="G4228" t="s">
        <v>22</v>
      </c>
      <c r="H4228" s="6">
        <v>66.3</v>
      </c>
      <c r="I4228">
        <v>3</v>
      </c>
      <c r="J4228">
        <v>0</v>
      </c>
      <c r="K4228" s="6">
        <v>8.6189999999999998</v>
      </c>
      <c r="L4228">
        <f>YEAR(Table1[[#This Row],[Ship Date]])</f>
        <v>2014</v>
      </c>
      <c r="M4228" t="str">
        <f>TEXT(Table1[[#This Row],[Ship Date]],"mmm")</f>
        <v>Mar</v>
      </c>
      <c r="N4228">
        <f>ROUNDUP(MONTH(Table1[[#This Row],[Ship Date]])/3,0)</f>
        <v>1</v>
      </c>
    </row>
    <row r="4229" spans="1:14" x14ac:dyDescent="0.3">
      <c r="A4229">
        <v>4246</v>
      </c>
      <c r="B4229" t="s">
        <v>4495</v>
      </c>
      <c r="C4229" t="s">
        <v>262</v>
      </c>
      <c r="D4229" t="s">
        <v>2723</v>
      </c>
      <c r="E4229" s="1">
        <v>43067</v>
      </c>
      <c r="F4229" s="1">
        <v>43073</v>
      </c>
      <c r="G4229" t="s">
        <v>22</v>
      </c>
      <c r="H4229" s="6">
        <v>1.64</v>
      </c>
      <c r="I4229">
        <v>1</v>
      </c>
      <c r="J4229">
        <v>0</v>
      </c>
      <c r="K4229" s="6">
        <v>0.73799999999999999</v>
      </c>
      <c r="L4229">
        <f>YEAR(Table1[[#This Row],[Ship Date]])</f>
        <v>2017</v>
      </c>
      <c r="M4229" t="str">
        <f>TEXT(Table1[[#This Row],[Ship Date]],"mmm")</f>
        <v>Dec</v>
      </c>
      <c r="N4229">
        <f>ROUNDUP(MONTH(Table1[[#This Row],[Ship Date]])/3,0)</f>
        <v>4</v>
      </c>
    </row>
    <row r="4230" spans="1:14" x14ac:dyDescent="0.3">
      <c r="A4230">
        <v>4247</v>
      </c>
      <c r="B4230" t="s">
        <v>4495</v>
      </c>
      <c r="C4230" t="s">
        <v>262</v>
      </c>
      <c r="D4230" t="s">
        <v>455</v>
      </c>
      <c r="E4230" s="1">
        <v>43067</v>
      </c>
      <c r="F4230" s="1">
        <v>43073</v>
      </c>
      <c r="G4230" t="s">
        <v>22</v>
      </c>
      <c r="H4230" s="6">
        <v>1049.2</v>
      </c>
      <c r="I4230">
        <v>5</v>
      </c>
      <c r="J4230">
        <v>0</v>
      </c>
      <c r="K4230" s="6">
        <v>272.79199999999997</v>
      </c>
      <c r="L4230">
        <f>YEAR(Table1[[#This Row],[Ship Date]])</f>
        <v>2017</v>
      </c>
      <c r="M4230" t="str">
        <f>TEXT(Table1[[#This Row],[Ship Date]],"mmm")</f>
        <v>Dec</v>
      </c>
      <c r="N4230">
        <f>ROUNDUP(MONTH(Table1[[#This Row],[Ship Date]])/3,0)</f>
        <v>4</v>
      </c>
    </row>
    <row r="4231" spans="1:14" x14ac:dyDescent="0.3">
      <c r="A4231">
        <v>4248</v>
      </c>
      <c r="B4231" t="s">
        <v>4495</v>
      </c>
      <c r="C4231" t="s">
        <v>262</v>
      </c>
      <c r="D4231" t="s">
        <v>2188</v>
      </c>
      <c r="E4231" s="1">
        <v>43067</v>
      </c>
      <c r="F4231" s="1">
        <v>43073</v>
      </c>
      <c r="G4231" t="s">
        <v>22</v>
      </c>
      <c r="H4231" s="6">
        <v>20.9</v>
      </c>
      <c r="I4231">
        <v>5</v>
      </c>
      <c r="J4231">
        <v>0</v>
      </c>
      <c r="K4231" s="6">
        <v>7.524</v>
      </c>
      <c r="L4231">
        <f>YEAR(Table1[[#This Row],[Ship Date]])</f>
        <v>2017</v>
      </c>
      <c r="M4231" t="str">
        <f>TEXT(Table1[[#This Row],[Ship Date]],"mmm")</f>
        <v>Dec</v>
      </c>
      <c r="N4231">
        <f>ROUNDUP(MONTH(Table1[[#This Row],[Ship Date]])/3,0)</f>
        <v>4</v>
      </c>
    </row>
    <row r="4232" spans="1:14" x14ac:dyDescent="0.3">
      <c r="A4232">
        <v>4249</v>
      </c>
      <c r="B4232" t="s">
        <v>4496</v>
      </c>
      <c r="C4232" t="s">
        <v>346</v>
      </c>
      <c r="D4232" t="s">
        <v>1925</v>
      </c>
      <c r="E4232" s="1">
        <v>42705</v>
      </c>
      <c r="F4232" s="1">
        <v>42709</v>
      </c>
      <c r="G4232" t="s">
        <v>14</v>
      </c>
      <c r="H4232" s="6">
        <v>88.08</v>
      </c>
      <c r="I4232">
        <v>6</v>
      </c>
      <c r="J4232">
        <v>0</v>
      </c>
      <c r="K4232" s="6">
        <v>40.516800000000003</v>
      </c>
      <c r="L4232">
        <f>YEAR(Table1[[#This Row],[Ship Date]])</f>
        <v>2016</v>
      </c>
      <c r="M4232" t="str">
        <f>TEXT(Table1[[#This Row],[Ship Date]],"mmm")</f>
        <v>Dec</v>
      </c>
      <c r="N4232">
        <f>ROUNDUP(MONTH(Table1[[#This Row],[Ship Date]])/3,0)</f>
        <v>4</v>
      </c>
    </row>
    <row r="4233" spans="1:14" x14ac:dyDescent="0.3">
      <c r="A4233">
        <v>4250</v>
      </c>
      <c r="B4233" t="s">
        <v>4496</v>
      </c>
      <c r="C4233" t="s">
        <v>346</v>
      </c>
      <c r="D4233" t="s">
        <v>1007</v>
      </c>
      <c r="E4233" s="1">
        <v>42705</v>
      </c>
      <c r="F4233" s="1">
        <v>42709</v>
      </c>
      <c r="G4233" t="s">
        <v>14</v>
      </c>
      <c r="H4233" s="6">
        <v>751.92</v>
      </c>
      <c r="I4233">
        <v>4</v>
      </c>
      <c r="J4233">
        <v>0</v>
      </c>
      <c r="K4233" s="6">
        <v>150.38399999999999</v>
      </c>
      <c r="L4233">
        <f>YEAR(Table1[[#This Row],[Ship Date]])</f>
        <v>2016</v>
      </c>
      <c r="M4233" t="str">
        <f>TEXT(Table1[[#This Row],[Ship Date]],"mmm")</f>
        <v>Dec</v>
      </c>
      <c r="N4233">
        <f>ROUNDUP(MONTH(Table1[[#This Row],[Ship Date]])/3,0)</f>
        <v>4</v>
      </c>
    </row>
    <row r="4234" spans="1:14" x14ac:dyDescent="0.3">
      <c r="A4234">
        <v>4251</v>
      </c>
      <c r="B4234" t="s">
        <v>4497</v>
      </c>
      <c r="C4234" t="s">
        <v>4498</v>
      </c>
      <c r="D4234" t="s">
        <v>2600</v>
      </c>
      <c r="E4234" s="1">
        <v>41901</v>
      </c>
      <c r="F4234" s="1">
        <v>41901</v>
      </c>
      <c r="G4234" t="s">
        <v>656</v>
      </c>
      <c r="H4234" s="6">
        <v>887.10299999999995</v>
      </c>
      <c r="I4234">
        <v>7</v>
      </c>
      <c r="J4234">
        <v>0.1</v>
      </c>
      <c r="K4234" s="6">
        <v>177.42060000000001</v>
      </c>
      <c r="L4234">
        <f>YEAR(Table1[[#This Row],[Ship Date]])</f>
        <v>2014</v>
      </c>
      <c r="M4234" t="str">
        <f>TEXT(Table1[[#This Row],[Ship Date]],"mmm")</f>
        <v>Sep</v>
      </c>
      <c r="N4234">
        <f>ROUNDUP(MONTH(Table1[[#This Row],[Ship Date]])/3,0)</f>
        <v>3</v>
      </c>
    </row>
    <row r="4235" spans="1:14" x14ac:dyDescent="0.3">
      <c r="A4235">
        <v>4252</v>
      </c>
      <c r="B4235" t="s">
        <v>4499</v>
      </c>
      <c r="C4235" t="s">
        <v>1173</v>
      </c>
      <c r="D4235" t="s">
        <v>2558</v>
      </c>
      <c r="E4235" s="1">
        <v>42300</v>
      </c>
      <c r="F4235" s="1">
        <v>42300</v>
      </c>
      <c r="G4235" t="s">
        <v>656</v>
      </c>
      <c r="H4235" s="6">
        <v>55.944000000000003</v>
      </c>
      <c r="I4235">
        <v>7</v>
      </c>
      <c r="J4235">
        <v>0.2</v>
      </c>
      <c r="K4235" s="6">
        <v>-13.2867</v>
      </c>
      <c r="L4235">
        <f>YEAR(Table1[[#This Row],[Ship Date]])</f>
        <v>2015</v>
      </c>
      <c r="M4235" t="str">
        <f>TEXT(Table1[[#This Row],[Ship Date]],"mmm")</f>
        <v>Oct</v>
      </c>
      <c r="N4235">
        <f>ROUNDUP(MONTH(Table1[[#This Row],[Ship Date]])/3,0)</f>
        <v>4</v>
      </c>
    </row>
    <row r="4236" spans="1:14" x14ac:dyDescent="0.3">
      <c r="A4236">
        <v>4253</v>
      </c>
      <c r="B4236" t="s">
        <v>4499</v>
      </c>
      <c r="C4236" t="s">
        <v>1173</v>
      </c>
      <c r="D4236" t="s">
        <v>333</v>
      </c>
      <c r="E4236" s="1">
        <v>42300</v>
      </c>
      <c r="F4236" s="1">
        <v>42300</v>
      </c>
      <c r="G4236" t="s">
        <v>656</v>
      </c>
      <c r="H4236" s="6">
        <v>10.688000000000001</v>
      </c>
      <c r="I4236">
        <v>2</v>
      </c>
      <c r="J4236">
        <v>0.2</v>
      </c>
      <c r="K4236" s="6">
        <v>2.2711999999999999</v>
      </c>
      <c r="L4236">
        <f>YEAR(Table1[[#This Row],[Ship Date]])</f>
        <v>2015</v>
      </c>
      <c r="M4236" t="str">
        <f>TEXT(Table1[[#This Row],[Ship Date]],"mmm")</f>
        <v>Oct</v>
      </c>
      <c r="N4236">
        <f>ROUNDUP(MONTH(Table1[[#This Row],[Ship Date]])/3,0)</f>
        <v>4</v>
      </c>
    </row>
    <row r="4237" spans="1:14" x14ac:dyDescent="0.3">
      <c r="A4237">
        <v>4254</v>
      </c>
      <c r="B4237" t="s">
        <v>4499</v>
      </c>
      <c r="C4237" t="s">
        <v>1173</v>
      </c>
      <c r="D4237" t="s">
        <v>2669</v>
      </c>
      <c r="E4237" s="1">
        <v>42300</v>
      </c>
      <c r="F4237" s="1">
        <v>42300</v>
      </c>
      <c r="G4237" t="s">
        <v>656</v>
      </c>
      <c r="H4237" s="6">
        <v>11.824</v>
      </c>
      <c r="I4237">
        <v>2</v>
      </c>
      <c r="J4237">
        <v>0.2</v>
      </c>
      <c r="K4237" s="6">
        <v>1.0346</v>
      </c>
      <c r="L4237">
        <f>YEAR(Table1[[#This Row],[Ship Date]])</f>
        <v>2015</v>
      </c>
      <c r="M4237" t="str">
        <f>TEXT(Table1[[#This Row],[Ship Date]],"mmm")</f>
        <v>Oct</v>
      </c>
      <c r="N4237">
        <f>ROUNDUP(MONTH(Table1[[#This Row],[Ship Date]])/3,0)</f>
        <v>4</v>
      </c>
    </row>
    <row r="4238" spans="1:14" x14ac:dyDescent="0.3">
      <c r="A4238">
        <v>4255</v>
      </c>
      <c r="B4238" t="s">
        <v>4500</v>
      </c>
      <c r="C4238" t="s">
        <v>258</v>
      </c>
      <c r="D4238" t="s">
        <v>1733</v>
      </c>
      <c r="E4238" s="1">
        <v>43021</v>
      </c>
      <c r="F4238" s="1">
        <v>43024</v>
      </c>
      <c r="G4238" t="s">
        <v>82</v>
      </c>
      <c r="H4238" s="6">
        <v>63.311999999999998</v>
      </c>
      <c r="I4238">
        <v>3</v>
      </c>
      <c r="J4238">
        <v>0.2</v>
      </c>
      <c r="K4238" s="6">
        <v>20.5764</v>
      </c>
      <c r="L4238">
        <f>YEAR(Table1[[#This Row],[Ship Date]])</f>
        <v>2017</v>
      </c>
      <c r="M4238" t="str">
        <f>TEXT(Table1[[#This Row],[Ship Date]],"mmm")</f>
        <v>Oct</v>
      </c>
      <c r="N4238">
        <f>ROUNDUP(MONTH(Table1[[#This Row],[Ship Date]])/3,0)</f>
        <v>4</v>
      </c>
    </row>
    <row r="4239" spans="1:14" x14ac:dyDescent="0.3">
      <c r="A4239">
        <v>4256</v>
      </c>
      <c r="B4239" t="s">
        <v>4500</v>
      </c>
      <c r="C4239" t="s">
        <v>258</v>
      </c>
      <c r="D4239" t="s">
        <v>533</v>
      </c>
      <c r="E4239" s="1">
        <v>43021</v>
      </c>
      <c r="F4239" s="1">
        <v>43024</v>
      </c>
      <c r="G4239" t="s">
        <v>82</v>
      </c>
      <c r="H4239" s="6">
        <v>96.784000000000006</v>
      </c>
      <c r="I4239">
        <v>4</v>
      </c>
      <c r="J4239">
        <v>0.8</v>
      </c>
      <c r="K4239" s="6">
        <v>-145.17599999999999</v>
      </c>
      <c r="L4239">
        <f>YEAR(Table1[[#This Row],[Ship Date]])</f>
        <v>2017</v>
      </c>
      <c r="M4239" t="str">
        <f>TEXT(Table1[[#This Row],[Ship Date]],"mmm")</f>
        <v>Oct</v>
      </c>
      <c r="N4239">
        <f>ROUNDUP(MONTH(Table1[[#This Row],[Ship Date]])/3,0)</f>
        <v>4</v>
      </c>
    </row>
    <row r="4240" spans="1:14" x14ac:dyDescent="0.3">
      <c r="A4240">
        <v>4257</v>
      </c>
      <c r="B4240" t="s">
        <v>4500</v>
      </c>
      <c r="C4240" t="s">
        <v>258</v>
      </c>
      <c r="D4240" t="s">
        <v>1457</v>
      </c>
      <c r="E4240" s="1">
        <v>43021</v>
      </c>
      <c r="F4240" s="1">
        <v>43024</v>
      </c>
      <c r="G4240" t="s">
        <v>82</v>
      </c>
      <c r="H4240" s="6">
        <v>10.476000000000001</v>
      </c>
      <c r="I4240">
        <v>3</v>
      </c>
      <c r="J4240">
        <v>0.6</v>
      </c>
      <c r="K4240" s="6">
        <v>-6.8094000000000001</v>
      </c>
      <c r="L4240">
        <f>YEAR(Table1[[#This Row],[Ship Date]])</f>
        <v>2017</v>
      </c>
      <c r="M4240" t="str">
        <f>TEXT(Table1[[#This Row],[Ship Date]],"mmm")</f>
        <v>Oct</v>
      </c>
      <c r="N4240">
        <f>ROUNDUP(MONTH(Table1[[#This Row],[Ship Date]])/3,0)</f>
        <v>4</v>
      </c>
    </row>
    <row r="4241" spans="1:14" x14ac:dyDescent="0.3">
      <c r="A4241">
        <v>4258</v>
      </c>
      <c r="B4241" t="s">
        <v>4501</v>
      </c>
      <c r="C4241" t="s">
        <v>55</v>
      </c>
      <c r="D4241" t="s">
        <v>3890</v>
      </c>
      <c r="E4241" s="1">
        <v>42251</v>
      </c>
      <c r="F4241" s="1">
        <v>42256</v>
      </c>
      <c r="G4241" t="s">
        <v>22</v>
      </c>
      <c r="H4241" s="6">
        <v>9.7620000000000005</v>
      </c>
      <c r="I4241">
        <v>2</v>
      </c>
      <c r="J4241">
        <v>0.7</v>
      </c>
      <c r="K4241" s="6">
        <v>-6.8334000000000001</v>
      </c>
      <c r="L4241">
        <f>YEAR(Table1[[#This Row],[Ship Date]])</f>
        <v>2015</v>
      </c>
      <c r="M4241" t="str">
        <f>TEXT(Table1[[#This Row],[Ship Date]],"mmm")</f>
        <v>Sep</v>
      </c>
      <c r="N4241">
        <f>ROUNDUP(MONTH(Table1[[#This Row],[Ship Date]])/3,0)</f>
        <v>3</v>
      </c>
    </row>
    <row r="4242" spans="1:14" x14ac:dyDescent="0.3">
      <c r="A4242">
        <v>4259</v>
      </c>
      <c r="B4242" t="s">
        <v>4502</v>
      </c>
      <c r="C4242" t="s">
        <v>669</v>
      </c>
      <c r="D4242" t="s">
        <v>1731</v>
      </c>
      <c r="E4242" s="1">
        <v>42443</v>
      </c>
      <c r="F4242" s="1">
        <v>42445</v>
      </c>
      <c r="G4242" t="s">
        <v>82</v>
      </c>
      <c r="H4242" s="6">
        <v>196.78399999999999</v>
      </c>
      <c r="I4242">
        <v>2</v>
      </c>
      <c r="J4242">
        <v>0.2</v>
      </c>
      <c r="K4242" s="6">
        <v>-22.138200000000001</v>
      </c>
      <c r="L4242">
        <f>YEAR(Table1[[#This Row],[Ship Date]])</f>
        <v>2016</v>
      </c>
      <c r="M4242" t="str">
        <f>TEXT(Table1[[#This Row],[Ship Date]],"mmm")</f>
        <v>Mar</v>
      </c>
      <c r="N4242">
        <f>ROUNDUP(MONTH(Table1[[#This Row],[Ship Date]])/3,0)</f>
        <v>1</v>
      </c>
    </row>
    <row r="4243" spans="1:14" x14ac:dyDescent="0.3">
      <c r="A4243">
        <v>4260</v>
      </c>
      <c r="B4243" t="s">
        <v>4503</v>
      </c>
      <c r="C4243" t="s">
        <v>3246</v>
      </c>
      <c r="D4243" t="s">
        <v>504</v>
      </c>
      <c r="E4243" s="1">
        <v>43036</v>
      </c>
      <c r="F4243" s="1">
        <v>43041</v>
      </c>
      <c r="G4243" t="s">
        <v>14</v>
      </c>
      <c r="H4243" s="6">
        <v>47.98</v>
      </c>
      <c r="I4243">
        <v>2</v>
      </c>
      <c r="J4243">
        <v>0</v>
      </c>
      <c r="K4243" s="6">
        <v>23.99</v>
      </c>
      <c r="L4243">
        <f>YEAR(Table1[[#This Row],[Ship Date]])</f>
        <v>2017</v>
      </c>
      <c r="M4243" t="str">
        <f>TEXT(Table1[[#This Row],[Ship Date]],"mmm")</f>
        <v>Nov</v>
      </c>
      <c r="N4243">
        <f>ROUNDUP(MONTH(Table1[[#This Row],[Ship Date]])/3,0)</f>
        <v>4</v>
      </c>
    </row>
    <row r="4244" spans="1:14" x14ac:dyDescent="0.3">
      <c r="A4244">
        <v>4261</v>
      </c>
      <c r="B4244" t="s">
        <v>4504</v>
      </c>
      <c r="C4244" t="s">
        <v>3035</v>
      </c>
      <c r="D4244" t="s">
        <v>1487</v>
      </c>
      <c r="E4244" s="1">
        <v>43023</v>
      </c>
      <c r="F4244" s="1">
        <v>43027</v>
      </c>
      <c r="G4244" t="s">
        <v>14</v>
      </c>
      <c r="H4244" s="6">
        <v>13.05</v>
      </c>
      <c r="I4244">
        <v>5</v>
      </c>
      <c r="J4244">
        <v>0</v>
      </c>
      <c r="K4244" s="6">
        <v>6.0030000000000001</v>
      </c>
      <c r="L4244">
        <f>YEAR(Table1[[#This Row],[Ship Date]])</f>
        <v>2017</v>
      </c>
      <c r="M4244" t="str">
        <f>TEXT(Table1[[#This Row],[Ship Date]],"mmm")</f>
        <v>Oct</v>
      </c>
      <c r="N4244">
        <f>ROUNDUP(MONTH(Table1[[#This Row],[Ship Date]])/3,0)</f>
        <v>4</v>
      </c>
    </row>
    <row r="4245" spans="1:14" x14ac:dyDescent="0.3">
      <c r="A4245">
        <v>4262</v>
      </c>
      <c r="B4245" t="s">
        <v>4505</v>
      </c>
      <c r="C4245" t="s">
        <v>3819</v>
      </c>
      <c r="D4245" t="s">
        <v>2450</v>
      </c>
      <c r="E4245" s="1">
        <v>42954</v>
      </c>
      <c r="F4245" s="1">
        <v>42958</v>
      </c>
      <c r="G4245" t="s">
        <v>22</v>
      </c>
      <c r="H4245" s="6">
        <v>63.96</v>
      </c>
      <c r="I4245">
        <v>4</v>
      </c>
      <c r="J4245">
        <v>0</v>
      </c>
      <c r="K4245" s="6">
        <v>19.8276</v>
      </c>
      <c r="L4245">
        <f>YEAR(Table1[[#This Row],[Ship Date]])</f>
        <v>2017</v>
      </c>
      <c r="M4245" t="str">
        <f>TEXT(Table1[[#This Row],[Ship Date]],"mmm")</f>
        <v>Aug</v>
      </c>
      <c r="N4245">
        <f>ROUNDUP(MONTH(Table1[[#This Row],[Ship Date]])/3,0)</f>
        <v>3</v>
      </c>
    </row>
    <row r="4246" spans="1:14" x14ac:dyDescent="0.3">
      <c r="A4246">
        <v>4263</v>
      </c>
      <c r="B4246" t="s">
        <v>4506</v>
      </c>
      <c r="C4246" t="s">
        <v>1885</v>
      </c>
      <c r="D4246" t="s">
        <v>3457</v>
      </c>
      <c r="E4246" s="1">
        <v>42999</v>
      </c>
      <c r="F4246" s="1">
        <v>43003</v>
      </c>
      <c r="G4246" t="s">
        <v>22</v>
      </c>
      <c r="H4246" s="6">
        <v>80.48</v>
      </c>
      <c r="I4246">
        <v>1</v>
      </c>
      <c r="J4246">
        <v>0</v>
      </c>
      <c r="K4246" s="6">
        <v>24.143999999999998</v>
      </c>
      <c r="L4246">
        <f>YEAR(Table1[[#This Row],[Ship Date]])</f>
        <v>2017</v>
      </c>
      <c r="M4246" t="str">
        <f>TEXT(Table1[[#This Row],[Ship Date]],"mmm")</f>
        <v>Sep</v>
      </c>
      <c r="N4246">
        <f>ROUNDUP(MONTH(Table1[[#This Row],[Ship Date]])/3,0)</f>
        <v>3</v>
      </c>
    </row>
    <row r="4247" spans="1:14" x14ac:dyDescent="0.3">
      <c r="A4247">
        <v>4264</v>
      </c>
      <c r="B4247" t="s">
        <v>4507</v>
      </c>
      <c r="C4247" t="s">
        <v>3494</v>
      </c>
      <c r="D4247" t="s">
        <v>4508</v>
      </c>
      <c r="E4247" s="1">
        <v>43042</v>
      </c>
      <c r="F4247" s="1">
        <v>43047</v>
      </c>
      <c r="G4247" t="s">
        <v>22</v>
      </c>
      <c r="H4247" s="6">
        <v>11.673</v>
      </c>
      <c r="I4247">
        <v>3</v>
      </c>
      <c r="J4247">
        <v>0.7</v>
      </c>
      <c r="K4247" s="6">
        <v>-7.782</v>
      </c>
      <c r="L4247">
        <f>YEAR(Table1[[#This Row],[Ship Date]])</f>
        <v>2017</v>
      </c>
      <c r="M4247" t="str">
        <f>TEXT(Table1[[#This Row],[Ship Date]],"mmm")</f>
        <v>Nov</v>
      </c>
      <c r="N4247">
        <f>ROUNDUP(MONTH(Table1[[#This Row],[Ship Date]])/3,0)</f>
        <v>4</v>
      </c>
    </row>
    <row r="4248" spans="1:14" x14ac:dyDescent="0.3">
      <c r="A4248">
        <v>4265</v>
      </c>
      <c r="B4248" t="s">
        <v>4509</v>
      </c>
      <c r="C4248" t="s">
        <v>946</v>
      </c>
      <c r="D4248" t="s">
        <v>1194</v>
      </c>
      <c r="E4248" s="1">
        <v>42679</v>
      </c>
      <c r="F4248" s="1">
        <v>42683</v>
      </c>
      <c r="G4248" t="s">
        <v>22</v>
      </c>
      <c r="H4248" s="6">
        <v>863.12800000000004</v>
      </c>
      <c r="I4248">
        <v>8</v>
      </c>
      <c r="J4248">
        <v>0.3</v>
      </c>
      <c r="K4248" s="6">
        <v>-160.29519999999999</v>
      </c>
      <c r="L4248">
        <f>YEAR(Table1[[#This Row],[Ship Date]])</f>
        <v>2016</v>
      </c>
      <c r="M4248" t="str">
        <f>TEXT(Table1[[#This Row],[Ship Date]],"mmm")</f>
        <v>Nov</v>
      </c>
      <c r="N4248">
        <f>ROUNDUP(MONTH(Table1[[#This Row],[Ship Date]])/3,0)</f>
        <v>4</v>
      </c>
    </row>
    <row r="4249" spans="1:14" x14ac:dyDescent="0.3">
      <c r="A4249">
        <v>4266</v>
      </c>
      <c r="B4249" t="s">
        <v>4509</v>
      </c>
      <c r="C4249" t="s">
        <v>946</v>
      </c>
      <c r="D4249" t="s">
        <v>2139</v>
      </c>
      <c r="E4249" s="1">
        <v>42679</v>
      </c>
      <c r="F4249" s="1">
        <v>42683</v>
      </c>
      <c r="G4249" t="s">
        <v>22</v>
      </c>
      <c r="H4249" s="6">
        <v>3.5640000000000001</v>
      </c>
      <c r="I4249">
        <v>3</v>
      </c>
      <c r="J4249">
        <v>0.8</v>
      </c>
      <c r="K4249" s="6">
        <v>-6.2370000000000001</v>
      </c>
      <c r="L4249">
        <f>YEAR(Table1[[#This Row],[Ship Date]])</f>
        <v>2016</v>
      </c>
      <c r="M4249" t="str">
        <f>TEXT(Table1[[#This Row],[Ship Date]],"mmm")</f>
        <v>Nov</v>
      </c>
      <c r="N4249">
        <f>ROUNDUP(MONTH(Table1[[#This Row],[Ship Date]])/3,0)</f>
        <v>4</v>
      </c>
    </row>
    <row r="4250" spans="1:14" x14ac:dyDescent="0.3">
      <c r="A4250">
        <v>4267</v>
      </c>
      <c r="B4250" t="s">
        <v>4509</v>
      </c>
      <c r="C4250" t="s">
        <v>946</v>
      </c>
      <c r="D4250" t="s">
        <v>3131</v>
      </c>
      <c r="E4250" s="1">
        <v>42679</v>
      </c>
      <c r="F4250" s="1">
        <v>42683</v>
      </c>
      <c r="G4250" t="s">
        <v>22</v>
      </c>
      <c r="H4250" s="6">
        <v>956.66480000000001</v>
      </c>
      <c r="I4250">
        <v>7</v>
      </c>
      <c r="J4250">
        <v>0.32</v>
      </c>
      <c r="K4250" s="6">
        <v>-225.0976</v>
      </c>
      <c r="L4250">
        <f>YEAR(Table1[[#This Row],[Ship Date]])</f>
        <v>2016</v>
      </c>
      <c r="M4250" t="str">
        <f>TEXT(Table1[[#This Row],[Ship Date]],"mmm")</f>
        <v>Nov</v>
      </c>
      <c r="N4250">
        <f>ROUNDUP(MONTH(Table1[[#This Row],[Ship Date]])/3,0)</f>
        <v>4</v>
      </c>
    </row>
    <row r="4251" spans="1:14" x14ac:dyDescent="0.3">
      <c r="A4251">
        <v>4268</v>
      </c>
      <c r="B4251" t="s">
        <v>4509</v>
      </c>
      <c r="C4251" t="s">
        <v>946</v>
      </c>
      <c r="D4251" t="s">
        <v>1101</v>
      </c>
      <c r="E4251" s="1">
        <v>42679</v>
      </c>
      <c r="F4251" s="1">
        <v>42683</v>
      </c>
      <c r="G4251" t="s">
        <v>22</v>
      </c>
      <c r="H4251" s="6">
        <v>12.587999999999999</v>
      </c>
      <c r="I4251">
        <v>3</v>
      </c>
      <c r="J4251">
        <v>0.8</v>
      </c>
      <c r="K4251" s="6">
        <v>-20.140799999999999</v>
      </c>
      <c r="L4251">
        <f>YEAR(Table1[[#This Row],[Ship Date]])</f>
        <v>2016</v>
      </c>
      <c r="M4251" t="str">
        <f>TEXT(Table1[[#This Row],[Ship Date]],"mmm")</f>
        <v>Nov</v>
      </c>
      <c r="N4251">
        <f>ROUNDUP(MONTH(Table1[[#This Row],[Ship Date]])/3,0)</f>
        <v>4</v>
      </c>
    </row>
    <row r="4252" spans="1:14" x14ac:dyDescent="0.3">
      <c r="A4252">
        <v>4269</v>
      </c>
      <c r="B4252" t="s">
        <v>4509</v>
      </c>
      <c r="C4252" t="s">
        <v>946</v>
      </c>
      <c r="D4252" t="s">
        <v>3697</v>
      </c>
      <c r="E4252" s="1">
        <v>42679</v>
      </c>
      <c r="F4252" s="1">
        <v>42683</v>
      </c>
      <c r="G4252" t="s">
        <v>22</v>
      </c>
      <c r="H4252" s="6">
        <v>171.96</v>
      </c>
      <c r="I4252">
        <v>5</v>
      </c>
      <c r="J4252">
        <v>0.2</v>
      </c>
      <c r="K4252" s="6">
        <v>45.139499999999998</v>
      </c>
      <c r="L4252">
        <f>YEAR(Table1[[#This Row],[Ship Date]])</f>
        <v>2016</v>
      </c>
      <c r="M4252" t="str">
        <f>TEXT(Table1[[#This Row],[Ship Date]],"mmm")</f>
        <v>Nov</v>
      </c>
      <c r="N4252">
        <f>ROUNDUP(MONTH(Table1[[#This Row],[Ship Date]])/3,0)</f>
        <v>4</v>
      </c>
    </row>
    <row r="4253" spans="1:14" x14ac:dyDescent="0.3">
      <c r="A4253">
        <v>4270</v>
      </c>
      <c r="B4253" t="s">
        <v>4510</v>
      </c>
      <c r="C4253" t="s">
        <v>2775</v>
      </c>
      <c r="D4253" t="s">
        <v>1149</v>
      </c>
      <c r="E4253" s="1">
        <v>42911</v>
      </c>
      <c r="F4253" s="1">
        <v>42915</v>
      </c>
      <c r="G4253" t="s">
        <v>14</v>
      </c>
      <c r="H4253" s="6">
        <v>871.4</v>
      </c>
      <c r="I4253">
        <v>4</v>
      </c>
      <c r="J4253">
        <v>0</v>
      </c>
      <c r="K4253" s="6">
        <v>148.13800000000001</v>
      </c>
      <c r="L4253">
        <f>YEAR(Table1[[#This Row],[Ship Date]])</f>
        <v>2017</v>
      </c>
      <c r="M4253" t="str">
        <f>TEXT(Table1[[#This Row],[Ship Date]],"mmm")</f>
        <v>Jun</v>
      </c>
      <c r="N4253">
        <f>ROUNDUP(MONTH(Table1[[#This Row],[Ship Date]])/3,0)</f>
        <v>2</v>
      </c>
    </row>
    <row r="4254" spans="1:14" x14ac:dyDescent="0.3">
      <c r="A4254">
        <v>4271</v>
      </c>
      <c r="B4254" t="s">
        <v>4511</v>
      </c>
      <c r="C4254" t="s">
        <v>4512</v>
      </c>
      <c r="D4254" t="s">
        <v>4478</v>
      </c>
      <c r="E4254" s="1">
        <v>42334</v>
      </c>
      <c r="F4254" s="1">
        <v>42338</v>
      </c>
      <c r="G4254" t="s">
        <v>22</v>
      </c>
      <c r="H4254" s="6">
        <v>692.47199999999998</v>
      </c>
      <c r="I4254">
        <v>11</v>
      </c>
      <c r="J4254">
        <v>0.2</v>
      </c>
      <c r="K4254" s="6">
        <v>190.4298</v>
      </c>
      <c r="L4254">
        <f>YEAR(Table1[[#This Row],[Ship Date]])</f>
        <v>2015</v>
      </c>
      <c r="M4254" t="str">
        <f>TEXT(Table1[[#This Row],[Ship Date]],"mmm")</f>
        <v>Nov</v>
      </c>
      <c r="N4254">
        <f>ROUNDUP(MONTH(Table1[[#This Row],[Ship Date]])/3,0)</f>
        <v>4</v>
      </c>
    </row>
    <row r="4255" spans="1:14" x14ac:dyDescent="0.3">
      <c r="A4255">
        <v>4272</v>
      </c>
      <c r="B4255" t="s">
        <v>4513</v>
      </c>
      <c r="C4255" t="s">
        <v>684</v>
      </c>
      <c r="D4255" t="s">
        <v>1428</v>
      </c>
      <c r="E4255" s="1">
        <v>42698</v>
      </c>
      <c r="F4255" s="1">
        <v>42701</v>
      </c>
      <c r="G4255" t="s">
        <v>14</v>
      </c>
      <c r="H4255" s="6">
        <v>207.76</v>
      </c>
      <c r="I4255">
        <v>4</v>
      </c>
      <c r="J4255">
        <v>0</v>
      </c>
      <c r="K4255" s="6">
        <v>85.181600000000003</v>
      </c>
      <c r="L4255">
        <f>YEAR(Table1[[#This Row],[Ship Date]])</f>
        <v>2016</v>
      </c>
      <c r="M4255" t="str">
        <f>TEXT(Table1[[#This Row],[Ship Date]],"mmm")</f>
        <v>Nov</v>
      </c>
      <c r="N4255">
        <f>ROUNDUP(MONTH(Table1[[#This Row],[Ship Date]])/3,0)</f>
        <v>4</v>
      </c>
    </row>
    <row r="4256" spans="1:14" x14ac:dyDescent="0.3">
      <c r="A4256">
        <v>4273</v>
      </c>
      <c r="B4256" t="s">
        <v>4514</v>
      </c>
      <c r="C4256" t="s">
        <v>1011</v>
      </c>
      <c r="D4256" t="s">
        <v>4076</v>
      </c>
      <c r="E4256" s="1">
        <v>42937</v>
      </c>
      <c r="F4256" s="1">
        <v>42937</v>
      </c>
      <c r="G4256" t="s">
        <v>656</v>
      </c>
      <c r="H4256" s="6">
        <v>71.927999999999997</v>
      </c>
      <c r="I4256">
        <v>9</v>
      </c>
      <c r="J4256">
        <v>0.2</v>
      </c>
      <c r="K4256" s="6">
        <v>6.2937000000000003</v>
      </c>
      <c r="L4256">
        <f>YEAR(Table1[[#This Row],[Ship Date]])</f>
        <v>2017</v>
      </c>
      <c r="M4256" t="str">
        <f>TEXT(Table1[[#This Row],[Ship Date]],"mmm")</f>
        <v>Jul</v>
      </c>
      <c r="N4256">
        <f>ROUNDUP(MONTH(Table1[[#This Row],[Ship Date]])/3,0)</f>
        <v>3</v>
      </c>
    </row>
    <row r="4257" spans="1:14" x14ac:dyDescent="0.3">
      <c r="A4257">
        <v>4274</v>
      </c>
      <c r="B4257" t="s">
        <v>4514</v>
      </c>
      <c r="C4257" t="s">
        <v>1011</v>
      </c>
      <c r="D4257" t="s">
        <v>2355</v>
      </c>
      <c r="E4257" s="1">
        <v>42937</v>
      </c>
      <c r="F4257" s="1">
        <v>42937</v>
      </c>
      <c r="G4257" t="s">
        <v>656</v>
      </c>
      <c r="H4257" s="6">
        <v>25.99</v>
      </c>
      <c r="I4257">
        <v>1</v>
      </c>
      <c r="J4257">
        <v>0</v>
      </c>
      <c r="K4257" s="6">
        <v>7.5370999999999997</v>
      </c>
      <c r="L4257">
        <f>YEAR(Table1[[#This Row],[Ship Date]])</f>
        <v>2017</v>
      </c>
      <c r="M4257" t="str">
        <f>TEXT(Table1[[#This Row],[Ship Date]],"mmm")</f>
        <v>Jul</v>
      </c>
      <c r="N4257">
        <f>ROUNDUP(MONTH(Table1[[#This Row],[Ship Date]])/3,0)</f>
        <v>3</v>
      </c>
    </row>
    <row r="4258" spans="1:14" x14ac:dyDescent="0.3">
      <c r="A4258">
        <v>4275</v>
      </c>
      <c r="B4258" t="s">
        <v>4515</v>
      </c>
      <c r="C4258" t="s">
        <v>516</v>
      </c>
      <c r="D4258" t="s">
        <v>614</v>
      </c>
      <c r="E4258" s="1">
        <v>42300</v>
      </c>
      <c r="F4258" s="1">
        <v>42305</v>
      </c>
      <c r="G4258" t="s">
        <v>22</v>
      </c>
      <c r="H4258" s="6">
        <v>3.5920000000000001</v>
      </c>
      <c r="I4258">
        <v>1</v>
      </c>
      <c r="J4258">
        <v>0.2</v>
      </c>
      <c r="K4258" s="6">
        <v>1.1225000000000001</v>
      </c>
      <c r="L4258">
        <f>YEAR(Table1[[#This Row],[Ship Date]])</f>
        <v>2015</v>
      </c>
      <c r="M4258" t="str">
        <f>TEXT(Table1[[#This Row],[Ship Date]],"mmm")</f>
        <v>Oct</v>
      </c>
      <c r="N4258">
        <f>ROUNDUP(MONTH(Table1[[#This Row],[Ship Date]])/3,0)</f>
        <v>4</v>
      </c>
    </row>
    <row r="4259" spans="1:14" x14ac:dyDescent="0.3">
      <c r="A4259">
        <v>4276</v>
      </c>
      <c r="B4259" t="s">
        <v>4516</v>
      </c>
      <c r="C4259" t="s">
        <v>3304</v>
      </c>
      <c r="D4259" t="s">
        <v>347</v>
      </c>
      <c r="E4259" s="1">
        <v>42194</v>
      </c>
      <c r="F4259" s="1">
        <v>42198</v>
      </c>
      <c r="G4259" t="s">
        <v>22</v>
      </c>
      <c r="H4259" s="6">
        <v>48.631999999999998</v>
      </c>
      <c r="I4259">
        <v>2</v>
      </c>
      <c r="J4259">
        <v>0.8</v>
      </c>
      <c r="K4259" s="6">
        <v>-121.58</v>
      </c>
      <c r="L4259">
        <f>YEAR(Table1[[#This Row],[Ship Date]])</f>
        <v>2015</v>
      </c>
      <c r="M4259" t="str">
        <f>TEXT(Table1[[#This Row],[Ship Date]],"mmm")</f>
        <v>Jul</v>
      </c>
      <c r="N4259">
        <f>ROUNDUP(MONTH(Table1[[#This Row],[Ship Date]])/3,0)</f>
        <v>3</v>
      </c>
    </row>
    <row r="4260" spans="1:14" x14ac:dyDescent="0.3">
      <c r="A4260">
        <v>4277</v>
      </c>
      <c r="B4260" t="s">
        <v>4517</v>
      </c>
      <c r="C4260" t="s">
        <v>1689</v>
      </c>
      <c r="D4260" t="s">
        <v>1620</v>
      </c>
      <c r="E4260" s="1">
        <v>42965</v>
      </c>
      <c r="F4260" s="1">
        <v>42969</v>
      </c>
      <c r="G4260" t="s">
        <v>22</v>
      </c>
      <c r="H4260" s="6">
        <v>323.10000000000002</v>
      </c>
      <c r="I4260">
        <v>2</v>
      </c>
      <c r="J4260">
        <v>0</v>
      </c>
      <c r="K4260" s="6">
        <v>61.389000000000003</v>
      </c>
      <c r="L4260">
        <f>YEAR(Table1[[#This Row],[Ship Date]])</f>
        <v>2017</v>
      </c>
      <c r="M4260" t="str">
        <f>TEXT(Table1[[#This Row],[Ship Date]],"mmm")</f>
        <v>Aug</v>
      </c>
      <c r="N4260">
        <f>ROUNDUP(MONTH(Table1[[#This Row],[Ship Date]])/3,0)</f>
        <v>3</v>
      </c>
    </row>
    <row r="4261" spans="1:14" x14ac:dyDescent="0.3">
      <c r="A4261">
        <v>4278</v>
      </c>
      <c r="B4261" t="s">
        <v>4518</v>
      </c>
      <c r="C4261" t="s">
        <v>4498</v>
      </c>
      <c r="D4261" t="s">
        <v>4519</v>
      </c>
      <c r="E4261" s="1">
        <v>42476</v>
      </c>
      <c r="F4261" s="1">
        <v>42480</v>
      </c>
      <c r="G4261" t="s">
        <v>22</v>
      </c>
      <c r="H4261" s="6">
        <v>9099.93</v>
      </c>
      <c r="I4261">
        <v>7</v>
      </c>
      <c r="J4261">
        <v>0</v>
      </c>
      <c r="K4261" s="6">
        <v>2365.9818</v>
      </c>
      <c r="L4261">
        <f>YEAR(Table1[[#This Row],[Ship Date]])</f>
        <v>2016</v>
      </c>
      <c r="M4261" t="str">
        <f>TEXT(Table1[[#This Row],[Ship Date]],"mmm")</f>
        <v>Apr</v>
      </c>
      <c r="N4261">
        <f>ROUNDUP(MONTH(Table1[[#This Row],[Ship Date]])/3,0)</f>
        <v>2</v>
      </c>
    </row>
    <row r="4262" spans="1:14" x14ac:dyDescent="0.3">
      <c r="A4262">
        <v>4279</v>
      </c>
      <c r="B4262" t="s">
        <v>4518</v>
      </c>
      <c r="C4262" t="s">
        <v>4498</v>
      </c>
      <c r="D4262" t="s">
        <v>3637</v>
      </c>
      <c r="E4262" s="1">
        <v>42476</v>
      </c>
      <c r="F4262" s="1">
        <v>42480</v>
      </c>
      <c r="G4262" t="s">
        <v>22</v>
      </c>
      <c r="H4262" s="6">
        <v>9.9600000000000009</v>
      </c>
      <c r="I4262">
        <v>2</v>
      </c>
      <c r="J4262">
        <v>0</v>
      </c>
      <c r="K4262" s="6">
        <v>3.2867999999999999</v>
      </c>
      <c r="L4262">
        <f>YEAR(Table1[[#This Row],[Ship Date]])</f>
        <v>2016</v>
      </c>
      <c r="M4262" t="str">
        <f>TEXT(Table1[[#This Row],[Ship Date]],"mmm")</f>
        <v>Apr</v>
      </c>
      <c r="N4262">
        <f>ROUNDUP(MONTH(Table1[[#This Row],[Ship Date]])/3,0)</f>
        <v>2</v>
      </c>
    </row>
    <row r="4263" spans="1:14" x14ac:dyDescent="0.3">
      <c r="A4263">
        <v>4280</v>
      </c>
      <c r="B4263" t="s">
        <v>4518</v>
      </c>
      <c r="C4263" t="s">
        <v>4498</v>
      </c>
      <c r="D4263" t="s">
        <v>1872</v>
      </c>
      <c r="E4263" s="1">
        <v>42476</v>
      </c>
      <c r="F4263" s="1">
        <v>42480</v>
      </c>
      <c r="G4263" t="s">
        <v>22</v>
      </c>
      <c r="H4263" s="6">
        <v>25.3</v>
      </c>
      <c r="I4263">
        <v>5</v>
      </c>
      <c r="J4263">
        <v>0</v>
      </c>
      <c r="K4263" s="6">
        <v>11.891</v>
      </c>
      <c r="L4263">
        <f>YEAR(Table1[[#This Row],[Ship Date]])</f>
        <v>2016</v>
      </c>
      <c r="M4263" t="str">
        <f>TEXT(Table1[[#This Row],[Ship Date]],"mmm")</f>
        <v>Apr</v>
      </c>
      <c r="N4263">
        <f>ROUNDUP(MONTH(Table1[[#This Row],[Ship Date]])/3,0)</f>
        <v>2</v>
      </c>
    </row>
    <row r="4264" spans="1:14" x14ac:dyDescent="0.3">
      <c r="A4264">
        <v>4281</v>
      </c>
      <c r="B4264" t="s">
        <v>4520</v>
      </c>
      <c r="C4264" t="s">
        <v>359</v>
      </c>
      <c r="D4264" t="s">
        <v>518</v>
      </c>
      <c r="E4264" s="1">
        <v>41957</v>
      </c>
      <c r="F4264" s="1">
        <v>41961</v>
      </c>
      <c r="G4264" t="s">
        <v>22</v>
      </c>
      <c r="H4264" s="6">
        <v>11.36</v>
      </c>
      <c r="I4264">
        <v>2</v>
      </c>
      <c r="J4264">
        <v>0</v>
      </c>
      <c r="K4264" s="6">
        <v>5.2256</v>
      </c>
      <c r="L4264">
        <f>YEAR(Table1[[#This Row],[Ship Date]])</f>
        <v>2014</v>
      </c>
      <c r="M4264" t="str">
        <f>TEXT(Table1[[#This Row],[Ship Date]],"mmm")</f>
        <v>Nov</v>
      </c>
      <c r="N4264">
        <f>ROUNDUP(MONTH(Table1[[#This Row],[Ship Date]])/3,0)</f>
        <v>4</v>
      </c>
    </row>
    <row r="4265" spans="1:14" x14ac:dyDescent="0.3">
      <c r="A4265">
        <v>4282</v>
      </c>
      <c r="B4265" t="s">
        <v>4520</v>
      </c>
      <c r="C4265" t="s">
        <v>359</v>
      </c>
      <c r="D4265" t="s">
        <v>3620</v>
      </c>
      <c r="E4265" s="1">
        <v>41957</v>
      </c>
      <c r="F4265" s="1">
        <v>41961</v>
      </c>
      <c r="G4265" t="s">
        <v>22</v>
      </c>
      <c r="H4265" s="6">
        <v>69.263999999999996</v>
      </c>
      <c r="I4265">
        <v>2</v>
      </c>
      <c r="J4265">
        <v>0.1</v>
      </c>
      <c r="K4265" s="6">
        <v>14.622400000000001</v>
      </c>
      <c r="L4265">
        <f>YEAR(Table1[[#This Row],[Ship Date]])</f>
        <v>2014</v>
      </c>
      <c r="M4265" t="str">
        <f>TEXT(Table1[[#This Row],[Ship Date]],"mmm")</f>
        <v>Nov</v>
      </c>
      <c r="N4265">
        <f>ROUNDUP(MONTH(Table1[[#This Row],[Ship Date]])/3,0)</f>
        <v>4</v>
      </c>
    </row>
    <row r="4266" spans="1:14" x14ac:dyDescent="0.3">
      <c r="A4266">
        <v>4283</v>
      </c>
      <c r="B4266" t="s">
        <v>4521</v>
      </c>
      <c r="C4266" t="s">
        <v>2108</v>
      </c>
      <c r="D4266" t="s">
        <v>4522</v>
      </c>
      <c r="E4266" s="1">
        <v>41993</v>
      </c>
      <c r="F4266" s="1">
        <v>41996</v>
      </c>
      <c r="G4266" t="s">
        <v>82</v>
      </c>
      <c r="H4266" s="6">
        <v>3.69</v>
      </c>
      <c r="I4266">
        <v>1</v>
      </c>
      <c r="J4266">
        <v>0</v>
      </c>
      <c r="K4266" s="6">
        <v>1.7343</v>
      </c>
      <c r="L4266">
        <f>YEAR(Table1[[#This Row],[Ship Date]])</f>
        <v>2014</v>
      </c>
      <c r="M4266" t="str">
        <f>TEXT(Table1[[#This Row],[Ship Date]],"mmm")</f>
        <v>Dec</v>
      </c>
      <c r="N4266">
        <f>ROUNDUP(MONTH(Table1[[#This Row],[Ship Date]])/3,0)</f>
        <v>4</v>
      </c>
    </row>
    <row r="4267" spans="1:14" x14ac:dyDescent="0.3">
      <c r="A4267">
        <v>4284</v>
      </c>
      <c r="B4267" t="s">
        <v>4521</v>
      </c>
      <c r="C4267" t="s">
        <v>2108</v>
      </c>
      <c r="D4267" t="s">
        <v>3757</v>
      </c>
      <c r="E4267" s="1">
        <v>41993</v>
      </c>
      <c r="F4267" s="1">
        <v>41996</v>
      </c>
      <c r="G4267" t="s">
        <v>82</v>
      </c>
      <c r="H4267" s="6">
        <v>1103.97</v>
      </c>
      <c r="I4267">
        <v>3</v>
      </c>
      <c r="J4267">
        <v>0</v>
      </c>
      <c r="K4267" s="6">
        <v>496.78649999999999</v>
      </c>
      <c r="L4267">
        <f>YEAR(Table1[[#This Row],[Ship Date]])</f>
        <v>2014</v>
      </c>
      <c r="M4267" t="str">
        <f>TEXT(Table1[[#This Row],[Ship Date]],"mmm")</f>
        <v>Dec</v>
      </c>
      <c r="N4267">
        <f>ROUNDUP(MONTH(Table1[[#This Row],[Ship Date]])/3,0)</f>
        <v>4</v>
      </c>
    </row>
    <row r="4268" spans="1:14" x14ac:dyDescent="0.3">
      <c r="A4268">
        <v>4285</v>
      </c>
      <c r="B4268" t="s">
        <v>4523</v>
      </c>
      <c r="C4268" t="s">
        <v>3505</v>
      </c>
      <c r="D4268" t="s">
        <v>2468</v>
      </c>
      <c r="E4268" s="1">
        <v>42329</v>
      </c>
      <c r="F4268" s="1">
        <v>42334</v>
      </c>
      <c r="G4268" t="s">
        <v>14</v>
      </c>
      <c r="H4268" s="6">
        <v>246.1328</v>
      </c>
      <c r="I4268">
        <v>2</v>
      </c>
      <c r="J4268">
        <v>0.32</v>
      </c>
      <c r="K4268" s="6">
        <v>-76.011600000000001</v>
      </c>
      <c r="L4268">
        <f>YEAR(Table1[[#This Row],[Ship Date]])</f>
        <v>2015</v>
      </c>
      <c r="M4268" t="str">
        <f>TEXT(Table1[[#This Row],[Ship Date]],"mmm")</f>
        <v>Nov</v>
      </c>
      <c r="N4268">
        <f>ROUNDUP(MONTH(Table1[[#This Row],[Ship Date]])/3,0)</f>
        <v>4</v>
      </c>
    </row>
    <row r="4269" spans="1:14" x14ac:dyDescent="0.3">
      <c r="A4269">
        <v>4286</v>
      </c>
      <c r="B4269" t="s">
        <v>4523</v>
      </c>
      <c r="C4269" t="s">
        <v>3505</v>
      </c>
      <c r="D4269" t="s">
        <v>18</v>
      </c>
      <c r="E4269" s="1">
        <v>42329</v>
      </c>
      <c r="F4269" s="1">
        <v>42334</v>
      </c>
      <c r="G4269" t="s">
        <v>14</v>
      </c>
      <c r="H4269" s="6">
        <v>11.696</v>
      </c>
      <c r="I4269">
        <v>2</v>
      </c>
      <c r="J4269">
        <v>0.2</v>
      </c>
      <c r="K4269" s="6">
        <v>3.9474</v>
      </c>
      <c r="L4269">
        <f>YEAR(Table1[[#This Row],[Ship Date]])</f>
        <v>2015</v>
      </c>
      <c r="M4269" t="str">
        <f>TEXT(Table1[[#This Row],[Ship Date]],"mmm")</f>
        <v>Nov</v>
      </c>
      <c r="N4269">
        <f>ROUNDUP(MONTH(Table1[[#This Row],[Ship Date]])/3,0)</f>
        <v>4</v>
      </c>
    </row>
    <row r="4270" spans="1:14" x14ac:dyDescent="0.3">
      <c r="A4270">
        <v>4287</v>
      </c>
      <c r="B4270" t="s">
        <v>4523</v>
      </c>
      <c r="C4270" t="s">
        <v>3505</v>
      </c>
      <c r="D4270" t="s">
        <v>4118</v>
      </c>
      <c r="E4270" s="1">
        <v>42329</v>
      </c>
      <c r="F4270" s="1">
        <v>42334</v>
      </c>
      <c r="G4270" t="s">
        <v>14</v>
      </c>
      <c r="H4270" s="6">
        <v>439.99200000000002</v>
      </c>
      <c r="I4270">
        <v>1</v>
      </c>
      <c r="J4270">
        <v>0.2</v>
      </c>
      <c r="K4270" s="6">
        <v>164.99700000000001</v>
      </c>
      <c r="L4270">
        <f>YEAR(Table1[[#This Row],[Ship Date]])</f>
        <v>2015</v>
      </c>
      <c r="M4270" t="str">
        <f>TEXT(Table1[[#This Row],[Ship Date]],"mmm")</f>
        <v>Nov</v>
      </c>
      <c r="N4270">
        <f>ROUNDUP(MONTH(Table1[[#This Row],[Ship Date]])/3,0)</f>
        <v>4</v>
      </c>
    </row>
    <row r="4271" spans="1:14" x14ac:dyDescent="0.3">
      <c r="A4271">
        <v>4289</v>
      </c>
      <c r="B4271" t="s">
        <v>4524</v>
      </c>
      <c r="C4271" t="s">
        <v>100</v>
      </c>
      <c r="D4271" t="s">
        <v>2717</v>
      </c>
      <c r="E4271" s="1">
        <v>42141</v>
      </c>
      <c r="F4271" s="1">
        <v>42145</v>
      </c>
      <c r="G4271" t="s">
        <v>22</v>
      </c>
      <c r="H4271" s="6">
        <v>33.28</v>
      </c>
      <c r="I4271">
        <v>5</v>
      </c>
      <c r="J4271">
        <v>0.8</v>
      </c>
      <c r="K4271" s="6">
        <v>-49.92</v>
      </c>
      <c r="L4271">
        <f>YEAR(Table1[[#This Row],[Ship Date]])</f>
        <v>2015</v>
      </c>
      <c r="M4271" t="str">
        <f>TEXT(Table1[[#This Row],[Ship Date]],"mmm")</f>
        <v>May</v>
      </c>
      <c r="N4271">
        <f>ROUNDUP(MONTH(Table1[[#This Row],[Ship Date]])/3,0)</f>
        <v>2</v>
      </c>
    </row>
    <row r="4272" spans="1:14" x14ac:dyDescent="0.3">
      <c r="A4272">
        <v>4290</v>
      </c>
      <c r="B4272" t="s">
        <v>4524</v>
      </c>
      <c r="C4272" t="s">
        <v>100</v>
      </c>
      <c r="D4272" t="s">
        <v>1482</v>
      </c>
      <c r="E4272" s="1">
        <v>42141</v>
      </c>
      <c r="F4272" s="1">
        <v>42145</v>
      </c>
      <c r="G4272" t="s">
        <v>22</v>
      </c>
      <c r="H4272" s="6">
        <v>14.087999999999999</v>
      </c>
      <c r="I4272">
        <v>3</v>
      </c>
      <c r="J4272">
        <v>0.2</v>
      </c>
      <c r="K4272" s="6">
        <v>4.9307999999999996</v>
      </c>
      <c r="L4272">
        <f>YEAR(Table1[[#This Row],[Ship Date]])</f>
        <v>2015</v>
      </c>
      <c r="M4272" t="str">
        <f>TEXT(Table1[[#This Row],[Ship Date]],"mmm")</f>
        <v>May</v>
      </c>
      <c r="N4272">
        <f>ROUNDUP(MONTH(Table1[[#This Row],[Ship Date]])/3,0)</f>
        <v>2</v>
      </c>
    </row>
    <row r="4273" spans="1:14" x14ac:dyDescent="0.3">
      <c r="A4273">
        <v>4291</v>
      </c>
      <c r="B4273" t="s">
        <v>4525</v>
      </c>
      <c r="C4273" t="s">
        <v>1837</v>
      </c>
      <c r="D4273" t="s">
        <v>622</v>
      </c>
      <c r="E4273" s="1">
        <v>43078</v>
      </c>
      <c r="F4273" s="1">
        <v>43082</v>
      </c>
      <c r="G4273" t="s">
        <v>14</v>
      </c>
      <c r="H4273" s="6">
        <v>11.16</v>
      </c>
      <c r="I4273">
        <v>2</v>
      </c>
      <c r="J4273">
        <v>0</v>
      </c>
      <c r="K4273" s="6">
        <v>2.79</v>
      </c>
      <c r="L4273">
        <f>YEAR(Table1[[#This Row],[Ship Date]])</f>
        <v>2017</v>
      </c>
      <c r="M4273" t="str">
        <f>TEXT(Table1[[#This Row],[Ship Date]],"mmm")</f>
        <v>Dec</v>
      </c>
      <c r="N4273">
        <f>ROUNDUP(MONTH(Table1[[#This Row],[Ship Date]])/3,0)</f>
        <v>4</v>
      </c>
    </row>
    <row r="4274" spans="1:14" x14ac:dyDescent="0.3">
      <c r="A4274">
        <v>4292</v>
      </c>
      <c r="B4274" t="s">
        <v>4525</v>
      </c>
      <c r="C4274" t="s">
        <v>1837</v>
      </c>
      <c r="D4274" t="s">
        <v>435</v>
      </c>
      <c r="E4274" s="1">
        <v>43078</v>
      </c>
      <c r="F4274" s="1">
        <v>43082</v>
      </c>
      <c r="G4274" t="s">
        <v>14</v>
      </c>
      <c r="H4274" s="6">
        <v>896.32799999999997</v>
      </c>
      <c r="I4274">
        <v>9</v>
      </c>
      <c r="J4274">
        <v>0.2</v>
      </c>
      <c r="K4274" s="6">
        <v>22.408200000000001</v>
      </c>
      <c r="L4274">
        <f>YEAR(Table1[[#This Row],[Ship Date]])</f>
        <v>2017</v>
      </c>
      <c r="M4274" t="str">
        <f>TEXT(Table1[[#This Row],[Ship Date]],"mmm")</f>
        <v>Dec</v>
      </c>
      <c r="N4274">
        <f>ROUNDUP(MONTH(Table1[[#This Row],[Ship Date]])/3,0)</f>
        <v>4</v>
      </c>
    </row>
    <row r="4275" spans="1:14" x14ac:dyDescent="0.3">
      <c r="A4275">
        <v>4293</v>
      </c>
      <c r="B4275" t="s">
        <v>4525</v>
      </c>
      <c r="C4275" t="s">
        <v>1837</v>
      </c>
      <c r="D4275" t="s">
        <v>2572</v>
      </c>
      <c r="E4275" s="1">
        <v>43078</v>
      </c>
      <c r="F4275" s="1">
        <v>43082</v>
      </c>
      <c r="G4275" t="s">
        <v>14</v>
      </c>
      <c r="H4275" s="6">
        <v>189</v>
      </c>
      <c r="I4275">
        <v>1</v>
      </c>
      <c r="J4275">
        <v>0</v>
      </c>
      <c r="K4275" s="6">
        <v>68.040000000000006</v>
      </c>
      <c r="L4275">
        <f>YEAR(Table1[[#This Row],[Ship Date]])</f>
        <v>2017</v>
      </c>
      <c r="M4275" t="str">
        <f>TEXT(Table1[[#This Row],[Ship Date]],"mmm")</f>
        <v>Dec</v>
      </c>
      <c r="N4275">
        <f>ROUNDUP(MONTH(Table1[[#This Row],[Ship Date]])/3,0)</f>
        <v>4</v>
      </c>
    </row>
    <row r="4276" spans="1:14" x14ac:dyDescent="0.3">
      <c r="A4276">
        <v>4294</v>
      </c>
      <c r="B4276" t="s">
        <v>4526</v>
      </c>
      <c r="C4276" t="s">
        <v>62</v>
      </c>
      <c r="D4276" t="s">
        <v>361</v>
      </c>
      <c r="E4276" s="1">
        <v>42804</v>
      </c>
      <c r="F4276" s="1">
        <v>42810</v>
      </c>
      <c r="G4276" t="s">
        <v>22</v>
      </c>
      <c r="H4276" s="6">
        <v>53.981999999999999</v>
      </c>
      <c r="I4276">
        <v>3</v>
      </c>
      <c r="J4276">
        <v>0.4</v>
      </c>
      <c r="K4276" s="6">
        <v>-10.7964</v>
      </c>
      <c r="L4276">
        <f>YEAR(Table1[[#This Row],[Ship Date]])</f>
        <v>2017</v>
      </c>
      <c r="M4276" t="str">
        <f>TEXT(Table1[[#This Row],[Ship Date]],"mmm")</f>
        <v>Mar</v>
      </c>
      <c r="N4276">
        <f>ROUNDUP(MONTH(Table1[[#This Row],[Ship Date]])/3,0)</f>
        <v>1</v>
      </c>
    </row>
    <row r="4277" spans="1:14" x14ac:dyDescent="0.3">
      <c r="A4277">
        <v>4295</v>
      </c>
      <c r="B4277" t="s">
        <v>4527</v>
      </c>
      <c r="C4277" t="s">
        <v>3821</v>
      </c>
      <c r="D4277" t="s">
        <v>458</v>
      </c>
      <c r="E4277" s="1">
        <v>43030</v>
      </c>
      <c r="F4277" s="1">
        <v>43035</v>
      </c>
      <c r="G4277" t="s">
        <v>22</v>
      </c>
      <c r="H4277" s="6">
        <v>177.22499999999999</v>
      </c>
      <c r="I4277">
        <v>5</v>
      </c>
      <c r="J4277">
        <v>0.5</v>
      </c>
      <c r="K4277" s="6">
        <v>-120.51300000000001</v>
      </c>
      <c r="L4277">
        <f>YEAR(Table1[[#This Row],[Ship Date]])</f>
        <v>2017</v>
      </c>
      <c r="M4277" t="str">
        <f>TEXT(Table1[[#This Row],[Ship Date]],"mmm")</f>
        <v>Oct</v>
      </c>
      <c r="N4277">
        <f>ROUNDUP(MONTH(Table1[[#This Row],[Ship Date]])/3,0)</f>
        <v>4</v>
      </c>
    </row>
    <row r="4278" spans="1:14" x14ac:dyDescent="0.3">
      <c r="A4278">
        <v>4296</v>
      </c>
      <c r="B4278" t="s">
        <v>4528</v>
      </c>
      <c r="C4278" t="s">
        <v>392</v>
      </c>
      <c r="D4278" t="s">
        <v>4340</v>
      </c>
      <c r="E4278" s="1">
        <v>42919</v>
      </c>
      <c r="F4278" s="1">
        <v>42926</v>
      </c>
      <c r="G4278" t="s">
        <v>22</v>
      </c>
      <c r="H4278" s="6">
        <v>129.38999999999999</v>
      </c>
      <c r="I4278">
        <v>3</v>
      </c>
      <c r="J4278">
        <v>0</v>
      </c>
      <c r="K4278" s="6">
        <v>54.343800000000002</v>
      </c>
      <c r="L4278">
        <f>YEAR(Table1[[#This Row],[Ship Date]])</f>
        <v>2017</v>
      </c>
      <c r="M4278" t="str">
        <f>TEXT(Table1[[#This Row],[Ship Date]],"mmm")</f>
        <v>Jul</v>
      </c>
      <c r="N4278">
        <f>ROUNDUP(MONTH(Table1[[#This Row],[Ship Date]])/3,0)</f>
        <v>3</v>
      </c>
    </row>
    <row r="4279" spans="1:14" x14ac:dyDescent="0.3">
      <c r="A4279">
        <v>4297</v>
      </c>
      <c r="B4279" t="s">
        <v>4529</v>
      </c>
      <c r="C4279" t="s">
        <v>1141</v>
      </c>
      <c r="D4279" t="s">
        <v>2269</v>
      </c>
      <c r="E4279" s="1">
        <v>42982</v>
      </c>
      <c r="F4279" s="1">
        <v>42988</v>
      </c>
      <c r="G4279" t="s">
        <v>22</v>
      </c>
      <c r="H4279" s="6">
        <v>54.32</v>
      </c>
      <c r="I4279">
        <v>4</v>
      </c>
      <c r="J4279">
        <v>0</v>
      </c>
      <c r="K4279" s="6">
        <v>0.54320000000000002</v>
      </c>
      <c r="L4279">
        <f>YEAR(Table1[[#This Row],[Ship Date]])</f>
        <v>2017</v>
      </c>
      <c r="M4279" t="str">
        <f>TEXT(Table1[[#This Row],[Ship Date]],"mmm")</f>
        <v>Sep</v>
      </c>
      <c r="N4279">
        <f>ROUNDUP(MONTH(Table1[[#This Row],[Ship Date]])/3,0)</f>
        <v>3</v>
      </c>
    </row>
    <row r="4280" spans="1:14" x14ac:dyDescent="0.3">
      <c r="A4280">
        <v>4298</v>
      </c>
      <c r="B4280" t="s">
        <v>4530</v>
      </c>
      <c r="C4280" t="s">
        <v>599</v>
      </c>
      <c r="D4280" t="s">
        <v>3604</v>
      </c>
      <c r="E4280" s="1">
        <v>42970</v>
      </c>
      <c r="F4280" s="1">
        <v>42973</v>
      </c>
      <c r="G4280" t="s">
        <v>14</v>
      </c>
      <c r="H4280" s="6">
        <v>4367.8959999999997</v>
      </c>
      <c r="I4280">
        <v>13</v>
      </c>
      <c r="J4280">
        <v>0.2</v>
      </c>
      <c r="K4280" s="6">
        <v>327.59219999999999</v>
      </c>
      <c r="L4280">
        <f>YEAR(Table1[[#This Row],[Ship Date]])</f>
        <v>2017</v>
      </c>
      <c r="M4280" t="str">
        <f>TEXT(Table1[[#This Row],[Ship Date]],"mmm")</f>
        <v>Aug</v>
      </c>
      <c r="N4280">
        <f>ROUNDUP(MONTH(Table1[[#This Row],[Ship Date]])/3,0)</f>
        <v>3</v>
      </c>
    </row>
    <row r="4281" spans="1:14" x14ac:dyDescent="0.3">
      <c r="A4281">
        <v>4299</v>
      </c>
      <c r="B4281" t="s">
        <v>4530</v>
      </c>
      <c r="C4281" t="s">
        <v>599</v>
      </c>
      <c r="D4281" t="s">
        <v>2656</v>
      </c>
      <c r="E4281" s="1">
        <v>42970</v>
      </c>
      <c r="F4281" s="1">
        <v>42973</v>
      </c>
      <c r="G4281" t="s">
        <v>14</v>
      </c>
      <c r="H4281" s="6">
        <v>49.567999999999998</v>
      </c>
      <c r="I4281">
        <v>2</v>
      </c>
      <c r="J4281">
        <v>0.2</v>
      </c>
      <c r="K4281" s="6">
        <v>15.49</v>
      </c>
      <c r="L4281">
        <f>YEAR(Table1[[#This Row],[Ship Date]])</f>
        <v>2017</v>
      </c>
      <c r="M4281" t="str">
        <f>TEXT(Table1[[#This Row],[Ship Date]],"mmm")</f>
        <v>Aug</v>
      </c>
      <c r="N4281">
        <f>ROUNDUP(MONTH(Table1[[#This Row],[Ship Date]])/3,0)</f>
        <v>3</v>
      </c>
    </row>
    <row r="4282" spans="1:14" x14ac:dyDescent="0.3">
      <c r="A4282">
        <v>4300</v>
      </c>
      <c r="B4282" t="s">
        <v>4530</v>
      </c>
      <c r="C4282" t="s">
        <v>599</v>
      </c>
      <c r="D4282" t="s">
        <v>1536</v>
      </c>
      <c r="E4282" s="1">
        <v>42970</v>
      </c>
      <c r="F4282" s="1">
        <v>42973</v>
      </c>
      <c r="G4282" t="s">
        <v>14</v>
      </c>
      <c r="H4282" s="6">
        <v>161.376</v>
      </c>
      <c r="I4282">
        <v>6</v>
      </c>
      <c r="J4282">
        <v>0.2</v>
      </c>
      <c r="K4282" s="6">
        <v>12.103199999999999</v>
      </c>
      <c r="L4282">
        <f>YEAR(Table1[[#This Row],[Ship Date]])</f>
        <v>2017</v>
      </c>
      <c r="M4282" t="str">
        <f>TEXT(Table1[[#This Row],[Ship Date]],"mmm")</f>
        <v>Aug</v>
      </c>
      <c r="N4282">
        <f>ROUNDUP(MONTH(Table1[[#This Row],[Ship Date]])/3,0)</f>
        <v>3</v>
      </c>
    </row>
    <row r="4283" spans="1:14" x14ac:dyDescent="0.3">
      <c r="A4283">
        <v>4301</v>
      </c>
      <c r="B4283" t="s">
        <v>4530</v>
      </c>
      <c r="C4283" t="s">
        <v>599</v>
      </c>
      <c r="D4283" t="s">
        <v>1805</v>
      </c>
      <c r="E4283" s="1">
        <v>42970</v>
      </c>
      <c r="F4283" s="1">
        <v>42973</v>
      </c>
      <c r="G4283" t="s">
        <v>14</v>
      </c>
      <c r="H4283" s="6">
        <v>2.7839999999999998</v>
      </c>
      <c r="I4283">
        <v>2</v>
      </c>
      <c r="J4283">
        <v>0.2</v>
      </c>
      <c r="K4283" s="6">
        <v>0.41760000000000003</v>
      </c>
      <c r="L4283">
        <f>YEAR(Table1[[#This Row],[Ship Date]])</f>
        <v>2017</v>
      </c>
      <c r="M4283" t="str">
        <f>TEXT(Table1[[#This Row],[Ship Date]],"mmm")</f>
        <v>Aug</v>
      </c>
      <c r="N4283">
        <f>ROUNDUP(MONTH(Table1[[#This Row],[Ship Date]])/3,0)</f>
        <v>3</v>
      </c>
    </row>
    <row r="4284" spans="1:14" x14ac:dyDescent="0.3">
      <c r="A4284">
        <v>4302</v>
      </c>
      <c r="B4284" t="s">
        <v>4530</v>
      </c>
      <c r="C4284" t="s">
        <v>599</v>
      </c>
      <c r="D4284" t="s">
        <v>1775</v>
      </c>
      <c r="E4284" s="1">
        <v>42970</v>
      </c>
      <c r="F4284" s="1">
        <v>42973</v>
      </c>
      <c r="G4284" t="s">
        <v>14</v>
      </c>
      <c r="H4284" s="6">
        <v>8.7200000000000006</v>
      </c>
      <c r="I4284">
        <v>5</v>
      </c>
      <c r="J4284">
        <v>0.2</v>
      </c>
      <c r="K4284" s="6">
        <v>2.9430000000000001</v>
      </c>
      <c r="L4284">
        <f>YEAR(Table1[[#This Row],[Ship Date]])</f>
        <v>2017</v>
      </c>
      <c r="M4284" t="str">
        <f>TEXT(Table1[[#This Row],[Ship Date]],"mmm")</f>
        <v>Aug</v>
      </c>
      <c r="N4284">
        <f>ROUNDUP(MONTH(Table1[[#This Row],[Ship Date]])/3,0)</f>
        <v>3</v>
      </c>
    </row>
    <row r="4285" spans="1:14" x14ac:dyDescent="0.3">
      <c r="A4285">
        <v>4303</v>
      </c>
      <c r="B4285" t="s">
        <v>4531</v>
      </c>
      <c r="C4285" t="s">
        <v>1650</v>
      </c>
      <c r="D4285" t="s">
        <v>567</v>
      </c>
      <c r="E4285" s="1">
        <v>41873</v>
      </c>
      <c r="F4285" s="1">
        <v>41876</v>
      </c>
      <c r="G4285" t="s">
        <v>14</v>
      </c>
      <c r="H4285" s="6">
        <v>3.9119999999999999</v>
      </c>
      <c r="I4285">
        <v>1</v>
      </c>
      <c r="J4285">
        <v>0.2</v>
      </c>
      <c r="K4285" s="6">
        <v>1.0268999999999999</v>
      </c>
      <c r="L4285">
        <f>YEAR(Table1[[#This Row],[Ship Date]])</f>
        <v>2014</v>
      </c>
      <c r="M4285" t="str">
        <f>TEXT(Table1[[#This Row],[Ship Date]],"mmm")</f>
        <v>Aug</v>
      </c>
      <c r="N4285">
        <f>ROUNDUP(MONTH(Table1[[#This Row],[Ship Date]])/3,0)</f>
        <v>3</v>
      </c>
    </row>
    <row r="4286" spans="1:14" x14ac:dyDescent="0.3">
      <c r="A4286">
        <v>4304</v>
      </c>
      <c r="B4286" t="s">
        <v>4532</v>
      </c>
      <c r="C4286" t="s">
        <v>1672</v>
      </c>
      <c r="D4286" t="s">
        <v>1612</v>
      </c>
      <c r="E4286" s="1">
        <v>42647</v>
      </c>
      <c r="F4286" s="1">
        <v>42647</v>
      </c>
      <c r="G4286" t="s">
        <v>656</v>
      </c>
      <c r="H4286" s="6">
        <v>59.752000000000002</v>
      </c>
      <c r="I4286">
        <v>7</v>
      </c>
      <c r="J4286">
        <v>0.2</v>
      </c>
      <c r="K4286" s="6">
        <v>19.4194</v>
      </c>
      <c r="L4286">
        <f>YEAR(Table1[[#This Row],[Ship Date]])</f>
        <v>2016</v>
      </c>
      <c r="M4286" t="str">
        <f>TEXT(Table1[[#This Row],[Ship Date]],"mmm")</f>
        <v>Oct</v>
      </c>
      <c r="N4286">
        <f>ROUNDUP(MONTH(Table1[[#This Row],[Ship Date]])/3,0)</f>
        <v>4</v>
      </c>
    </row>
    <row r="4287" spans="1:14" x14ac:dyDescent="0.3">
      <c r="A4287">
        <v>4305</v>
      </c>
      <c r="B4287" t="s">
        <v>4533</v>
      </c>
      <c r="C4287" t="s">
        <v>4464</v>
      </c>
      <c r="D4287" t="s">
        <v>938</v>
      </c>
      <c r="E4287" s="1">
        <v>41938</v>
      </c>
      <c r="F4287" s="1">
        <v>41942</v>
      </c>
      <c r="G4287" t="s">
        <v>14</v>
      </c>
      <c r="H4287" s="6">
        <v>63.92</v>
      </c>
      <c r="I4287">
        <v>4</v>
      </c>
      <c r="J4287">
        <v>0</v>
      </c>
      <c r="K4287" s="6">
        <v>3.1960000000000002</v>
      </c>
      <c r="L4287">
        <f>YEAR(Table1[[#This Row],[Ship Date]])</f>
        <v>2014</v>
      </c>
      <c r="M4287" t="str">
        <f>TEXT(Table1[[#This Row],[Ship Date]],"mmm")</f>
        <v>Oct</v>
      </c>
      <c r="N4287">
        <f>ROUNDUP(MONTH(Table1[[#This Row],[Ship Date]])/3,0)</f>
        <v>4</v>
      </c>
    </row>
    <row r="4288" spans="1:14" x14ac:dyDescent="0.3">
      <c r="A4288">
        <v>4306</v>
      </c>
      <c r="B4288" t="s">
        <v>4533</v>
      </c>
      <c r="C4288" t="s">
        <v>4464</v>
      </c>
      <c r="D4288" t="s">
        <v>3712</v>
      </c>
      <c r="E4288" s="1">
        <v>41938</v>
      </c>
      <c r="F4288" s="1">
        <v>41942</v>
      </c>
      <c r="G4288" t="s">
        <v>14</v>
      </c>
      <c r="H4288" s="6">
        <v>383.96</v>
      </c>
      <c r="I4288">
        <v>5</v>
      </c>
      <c r="J4288">
        <v>0.2</v>
      </c>
      <c r="K4288" s="6">
        <v>38.396000000000001</v>
      </c>
      <c r="L4288">
        <f>YEAR(Table1[[#This Row],[Ship Date]])</f>
        <v>2014</v>
      </c>
      <c r="M4288" t="str">
        <f>TEXT(Table1[[#This Row],[Ship Date]],"mmm")</f>
        <v>Oct</v>
      </c>
      <c r="N4288">
        <f>ROUNDUP(MONTH(Table1[[#This Row],[Ship Date]])/3,0)</f>
        <v>4</v>
      </c>
    </row>
    <row r="4289" spans="1:14" x14ac:dyDescent="0.3">
      <c r="A4289">
        <v>4307</v>
      </c>
      <c r="B4289" t="s">
        <v>4534</v>
      </c>
      <c r="C4289" t="s">
        <v>1282</v>
      </c>
      <c r="D4289" t="s">
        <v>1026</v>
      </c>
      <c r="E4289" s="1">
        <v>42549</v>
      </c>
      <c r="F4289" s="1">
        <v>42549</v>
      </c>
      <c r="G4289" t="s">
        <v>656</v>
      </c>
      <c r="H4289" s="6">
        <v>7.7519999999999998</v>
      </c>
      <c r="I4289">
        <v>3</v>
      </c>
      <c r="J4289">
        <v>0.2</v>
      </c>
      <c r="K4289" s="6">
        <v>2.8100999999999998</v>
      </c>
      <c r="L4289">
        <f>YEAR(Table1[[#This Row],[Ship Date]])</f>
        <v>2016</v>
      </c>
      <c r="M4289" t="str">
        <f>TEXT(Table1[[#This Row],[Ship Date]],"mmm")</f>
        <v>Jun</v>
      </c>
      <c r="N4289">
        <f>ROUNDUP(MONTH(Table1[[#This Row],[Ship Date]])/3,0)</f>
        <v>2</v>
      </c>
    </row>
    <row r="4290" spans="1:14" x14ac:dyDescent="0.3">
      <c r="A4290">
        <v>4308</v>
      </c>
      <c r="B4290" t="s">
        <v>4534</v>
      </c>
      <c r="C4290" t="s">
        <v>1282</v>
      </c>
      <c r="D4290" t="s">
        <v>604</v>
      </c>
      <c r="E4290" s="1">
        <v>42549</v>
      </c>
      <c r="F4290" s="1">
        <v>42549</v>
      </c>
      <c r="G4290" t="s">
        <v>656</v>
      </c>
      <c r="H4290" s="6">
        <v>33.567999999999998</v>
      </c>
      <c r="I4290">
        <v>2</v>
      </c>
      <c r="J4290">
        <v>0.2</v>
      </c>
      <c r="K4290" s="6">
        <v>11.748799999999999</v>
      </c>
      <c r="L4290">
        <f>YEAR(Table1[[#This Row],[Ship Date]])</f>
        <v>2016</v>
      </c>
      <c r="M4290" t="str">
        <f>TEXT(Table1[[#This Row],[Ship Date]],"mmm")</f>
        <v>Jun</v>
      </c>
      <c r="N4290">
        <f>ROUNDUP(MONTH(Table1[[#This Row],[Ship Date]])/3,0)</f>
        <v>2</v>
      </c>
    </row>
    <row r="4291" spans="1:14" x14ac:dyDescent="0.3">
      <c r="A4291">
        <v>4309</v>
      </c>
      <c r="B4291" t="s">
        <v>4535</v>
      </c>
      <c r="C4291" t="s">
        <v>2877</v>
      </c>
      <c r="D4291" t="s">
        <v>2945</v>
      </c>
      <c r="E4291" s="1">
        <v>41947</v>
      </c>
      <c r="F4291" s="1">
        <v>41954</v>
      </c>
      <c r="G4291" t="s">
        <v>22</v>
      </c>
      <c r="H4291" s="6">
        <v>666.34400000000005</v>
      </c>
      <c r="I4291">
        <v>7</v>
      </c>
      <c r="J4291">
        <v>0.2</v>
      </c>
      <c r="K4291" s="6">
        <v>66.634399999999999</v>
      </c>
      <c r="L4291">
        <f>YEAR(Table1[[#This Row],[Ship Date]])</f>
        <v>2014</v>
      </c>
      <c r="M4291" t="str">
        <f>TEXT(Table1[[#This Row],[Ship Date]],"mmm")</f>
        <v>Nov</v>
      </c>
      <c r="N4291">
        <f>ROUNDUP(MONTH(Table1[[#This Row],[Ship Date]])/3,0)</f>
        <v>4</v>
      </c>
    </row>
    <row r="4292" spans="1:14" x14ac:dyDescent="0.3">
      <c r="A4292">
        <v>4310</v>
      </c>
      <c r="B4292" t="s">
        <v>4535</v>
      </c>
      <c r="C4292" t="s">
        <v>2877</v>
      </c>
      <c r="D4292" t="s">
        <v>733</v>
      </c>
      <c r="E4292" s="1">
        <v>41947</v>
      </c>
      <c r="F4292" s="1">
        <v>41954</v>
      </c>
      <c r="G4292" t="s">
        <v>22</v>
      </c>
      <c r="H4292" s="6">
        <v>573.72799999999995</v>
      </c>
      <c r="I4292">
        <v>4</v>
      </c>
      <c r="J4292">
        <v>0.2</v>
      </c>
      <c r="K4292" s="6">
        <v>-64.544399999999996</v>
      </c>
      <c r="L4292">
        <f>YEAR(Table1[[#This Row],[Ship Date]])</f>
        <v>2014</v>
      </c>
      <c r="M4292" t="str">
        <f>TEXT(Table1[[#This Row],[Ship Date]],"mmm")</f>
        <v>Nov</v>
      </c>
      <c r="N4292">
        <f>ROUNDUP(MONTH(Table1[[#This Row],[Ship Date]])/3,0)</f>
        <v>4</v>
      </c>
    </row>
    <row r="4293" spans="1:14" x14ac:dyDescent="0.3">
      <c r="A4293">
        <v>4311</v>
      </c>
      <c r="B4293" t="s">
        <v>4535</v>
      </c>
      <c r="C4293" t="s">
        <v>2877</v>
      </c>
      <c r="D4293" t="s">
        <v>1294</v>
      </c>
      <c r="E4293" s="1">
        <v>41947</v>
      </c>
      <c r="F4293" s="1">
        <v>41954</v>
      </c>
      <c r="G4293" t="s">
        <v>22</v>
      </c>
      <c r="H4293" s="6">
        <v>21.936</v>
      </c>
      <c r="I4293">
        <v>3</v>
      </c>
      <c r="J4293">
        <v>0.2</v>
      </c>
      <c r="K4293" s="6">
        <v>8.2260000000000009</v>
      </c>
      <c r="L4293">
        <f>YEAR(Table1[[#This Row],[Ship Date]])</f>
        <v>2014</v>
      </c>
      <c r="M4293" t="str">
        <f>TEXT(Table1[[#This Row],[Ship Date]],"mmm")</f>
        <v>Nov</v>
      </c>
      <c r="N4293">
        <f>ROUNDUP(MONTH(Table1[[#This Row],[Ship Date]])/3,0)</f>
        <v>4</v>
      </c>
    </row>
    <row r="4294" spans="1:14" x14ac:dyDescent="0.3">
      <c r="A4294">
        <v>4312</v>
      </c>
      <c r="B4294" t="s">
        <v>4535</v>
      </c>
      <c r="C4294" t="s">
        <v>2877</v>
      </c>
      <c r="D4294" t="s">
        <v>3341</v>
      </c>
      <c r="E4294" s="1">
        <v>41947</v>
      </c>
      <c r="F4294" s="1">
        <v>41954</v>
      </c>
      <c r="G4294" t="s">
        <v>22</v>
      </c>
      <c r="H4294" s="6">
        <v>19.440000000000001</v>
      </c>
      <c r="I4294">
        <v>3</v>
      </c>
      <c r="J4294">
        <v>0</v>
      </c>
      <c r="K4294" s="6">
        <v>9.3312000000000008</v>
      </c>
      <c r="L4294">
        <f>YEAR(Table1[[#This Row],[Ship Date]])</f>
        <v>2014</v>
      </c>
      <c r="M4294" t="str">
        <f>TEXT(Table1[[#This Row],[Ship Date]],"mmm")</f>
        <v>Nov</v>
      </c>
      <c r="N4294">
        <f>ROUNDUP(MONTH(Table1[[#This Row],[Ship Date]])/3,0)</f>
        <v>4</v>
      </c>
    </row>
    <row r="4295" spans="1:14" x14ac:dyDescent="0.3">
      <c r="A4295">
        <v>4313</v>
      </c>
      <c r="B4295" t="s">
        <v>4535</v>
      </c>
      <c r="C4295" t="s">
        <v>2877</v>
      </c>
      <c r="D4295" t="s">
        <v>4536</v>
      </c>
      <c r="E4295" s="1">
        <v>41947</v>
      </c>
      <c r="F4295" s="1">
        <v>41954</v>
      </c>
      <c r="G4295" t="s">
        <v>22</v>
      </c>
      <c r="H4295" s="6">
        <v>447.96800000000002</v>
      </c>
      <c r="I4295">
        <v>4</v>
      </c>
      <c r="J4295">
        <v>0.2</v>
      </c>
      <c r="K4295" s="6">
        <v>139.99</v>
      </c>
      <c r="L4295">
        <f>YEAR(Table1[[#This Row],[Ship Date]])</f>
        <v>2014</v>
      </c>
      <c r="M4295" t="str">
        <f>TEXT(Table1[[#This Row],[Ship Date]],"mmm")</f>
        <v>Nov</v>
      </c>
      <c r="N4295">
        <f>ROUNDUP(MONTH(Table1[[#This Row],[Ship Date]])/3,0)</f>
        <v>4</v>
      </c>
    </row>
    <row r="4296" spans="1:14" x14ac:dyDescent="0.3">
      <c r="A4296">
        <v>4314</v>
      </c>
      <c r="B4296" t="s">
        <v>4537</v>
      </c>
      <c r="C4296" t="s">
        <v>1871</v>
      </c>
      <c r="D4296" t="s">
        <v>4320</v>
      </c>
      <c r="E4296" s="1">
        <v>41890</v>
      </c>
      <c r="F4296" s="1">
        <v>41894</v>
      </c>
      <c r="G4296" t="s">
        <v>22</v>
      </c>
      <c r="H4296" s="6">
        <v>16.78</v>
      </c>
      <c r="I4296">
        <v>2</v>
      </c>
      <c r="J4296">
        <v>0</v>
      </c>
      <c r="K4296" s="6">
        <v>4.1950000000000003</v>
      </c>
      <c r="L4296">
        <f>YEAR(Table1[[#This Row],[Ship Date]])</f>
        <v>2014</v>
      </c>
      <c r="M4296" t="str">
        <f>TEXT(Table1[[#This Row],[Ship Date]],"mmm")</f>
        <v>Sep</v>
      </c>
      <c r="N4296">
        <f>ROUNDUP(MONTH(Table1[[#This Row],[Ship Date]])/3,0)</f>
        <v>3</v>
      </c>
    </row>
    <row r="4297" spans="1:14" x14ac:dyDescent="0.3">
      <c r="A4297">
        <v>4315</v>
      </c>
      <c r="B4297" t="s">
        <v>4538</v>
      </c>
      <c r="C4297" t="s">
        <v>1180</v>
      </c>
      <c r="D4297" t="s">
        <v>4045</v>
      </c>
      <c r="E4297" s="1">
        <v>42180</v>
      </c>
      <c r="F4297" s="1">
        <v>42186</v>
      </c>
      <c r="G4297" t="s">
        <v>22</v>
      </c>
      <c r="H4297" s="6">
        <v>20.96</v>
      </c>
      <c r="I4297">
        <v>2</v>
      </c>
      <c r="J4297">
        <v>0</v>
      </c>
      <c r="K4297" s="6">
        <v>5.24</v>
      </c>
      <c r="L4297">
        <f>YEAR(Table1[[#This Row],[Ship Date]])</f>
        <v>2015</v>
      </c>
      <c r="M4297" t="str">
        <f>TEXT(Table1[[#This Row],[Ship Date]],"mmm")</f>
        <v>Jul</v>
      </c>
      <c r="N4297">
        <f>ROUNDUP(MONTH(Table1[[#This Row],[Ship Date]])/3,0)</f>
        <v>3</v>
      </c>
    </row>
    <row r="4298" spans="1:14" x14ac:dyDescent="0.3">
      <c r="A4298">
        <v>4316</v>
      </c>
      <c r="B4298" t="s">
        <v>4538</v>
      </c>
      <c r="C4298" t="s">
        <v>1180</v>
      </c>
      <c r="D4298" t="s">
        <v>1705</v>
      </c>
      <c r="E4298" s="1">
        <v>42180</v>
      </c>
      <c r="F4298" s="1">
        <v>42186</v>
      </c>
      <c r="G4298" t="s">
        <v>22</v>
      </c>
      <c r="H4298" s="6">
        <v>88.751999999999995</v>
      </c>
      <c r="I4298">
        <v>3</v>
      </c>
      <c r="J4298">
        <v>0.2</v>
      </c>
      <c r="K4298" s="6">
        <v>27.734999999999999</v>
      </c>
      <c r="L4298">
        <f>YEAR(Table1[[#This Row],[Ship Date]])</f>
        <v>2015</v>
      </c>
      <c r="M4298" t="str">
        <f>TEXT(Table1[[#This Row],[Ship Date]],"mmm")</f>
        <v>Jul</v>
      </c>
      <c r="N4298">
        <f>ROUNDUP(MONTH(Table1[[#This Row],[Ship Date]])/3,0)</f>
        <v>3</v>
      </c>
    </row>
    <row r="4299" spans="1:14" x14ac:dyDescent="0.3">
      <c r="A4299">
        <v>4317</v>
      </c>
      <c r="B4299" t="s">
        <v>4538</v>
      </c>
      <c r="C4299" t="s">
        <v>1180</v>
      </c>
      <c r="D4299" t="s">
        <v>1091</v>
      </c>
      <c r="E4299" s="1">
        <v>42180</v>
      </c>
      <c r="F4299" s="1">
        <v>42186</v>
      </c>
      <c r="G4299" t="s">
        <v>22</v>
      </c>
      <c r="H4299" s="6">
        <v>304.23</v>
      </c>
      <c r="I4299">
        <v>3</v>
      </c>
      <c r="J4299">
        <v>0</v>
      </c>
      <c r="K4299" s="6">
        <v>9.1268999999999991</v>
      </c>
      <c r="L4299">
        <f>YEAR(Table1[[#This Row],[Ship Date]])</f>
        <v>2015</v>
      </c>
      <c r="M4299" t="str">
        <f>TEXT(Table1[[#This Row],[Ship Date]],"mmm")</f>
        <v>Jul</v>
      </c>
      <c r="N4299">
        <f>ROUNDUP(MONTH(Table1[[#This Row],[Ship Date]])/3,0)</f>
        <v>3</v>
      </c>
    </row>
    <row r="4300" spans="1:14" x14ac:dyDescent="0.3">
      <c r="A4300">
        <v>4318</v>
      </c>
      <c r="B4300" t="s">
        <v>4539</v>
      </c>
      <c r="C4300" t="s">
        <v>288</v>
      </c>
      <c r="D4300" t="s">
        <v>1132</v>
      </c>
      <c r="E4300" s="1">
        <v>42211</v>
      </c>
      <c r="F4300" s="1">
        <v>42218</v>
      </c>
      <c r="G4300" t="s">
        <v>22</v>
      </c>
      <c r="H4300" s="6">
        <v>167.86</v>
      </c>
      <c r="I4300">
        <v>2</v>
      </c>
      <c r="J4300">
        <v>0</v>
      </c>
      <c r="K4300" s="6">
        <v>78.894199999999998</v>
      </c>
      <c r="L4300">
        <f>YEAR(Table1[[#This Row],[Ship Date]])</f>
        <v>2015</v>
      </c>
      <c r="M4300" t="str">
        <f>TEXT(Table1[[#This Row],[Ship Date]],"mmm")</f>
        <v>Aug</v>
      </c>
      <c r="N4300">
        <f>ROUNDUP(MONTH(Table1[[#This Row],[Ship Date]])/3,0)</f>
        <v>3</v>
      </c>
    </row>
    <row r="4301" spans="1:14" x14ac:dyDescent="0.3">
      <c r="A4301">
        <v>4319</v>
      </c>
      <c r="B4301" t="s">
        <v>4540</v>
      </c>
      <c r="C4301" t="s">
        <v>1271</v>
      </c>
      <c r="D4301" t="s">
        <v>4541</v>
      </c>
      <c r="E4301" s="1">
        <v>43076</v>
      </c>
      <c r="F4301" s="1">
        <v>43080</v>
      </c>
      <c r="G4301" t="s">
        <v>22</v>
      </c>
      <c r="H4301" s="6">
        <v>82.38</v>
      </c>
      <c r="I4301">
        <v>6</v>
      </c>
      <c r="J4301">
        <v>0</v>
      </c>
      <c r="K4301" s="6">
        <v>25.537800000000001</v>
      </c>
      <c r="L4301">
        <f>YEAR(Table1[[#This Row],[Ship Date]])</f>
        <v>2017</v>
      </c>
      <c r="M4301" t="str">
        <f>TEXT(Table1[[#This Row],[Ship Date]],"mmm")</f>
        <v>Dec</v>
      </c>
      <c r="N4301">
        <f>ROUNDUP(MONTH(Table1[[#This Row],[Ship Date]])/3,0)</f>
        <v>4</v>
      </c>
    </row>
    <row r="4302" spans="1:14" x14ac:dyDescent="0.3">
      <c r="A4302">
        <v>4320</v>
      </c>
      <c r="B4302" t="s">
        <v>4542</v>
      </c>
      <c r="C4302" t="s">
        <v>2134</v>
      </c>
      <c r="D4302" t="s">
        <v>2558</v>
      </c>
      <c r="E4302" s="1">
        <v>42002</v>
      </c>
      <c r="F4302" s="1">
        <v>42007</v>
      </c>
      <c r="G4302" t="s">
        <v>14</v>
      </c>
      <c r="H4302" s="6">
        <v>23.975999999999999</v>
      </c>
      <c r="I4302">
        <v>3</v>
      </c>
      <c r="J4302">
        <v>0.2</v>
      </c>
      <c r="K4302" s="6">
        <v>-5.6943000000000001</v>
      </c>
      <c r="L4302">
        <f>YEAR(Table1[[#This Row],[Ship Date]])</f>
        <v>2015</v>
      </c>
      <c r="M4302" t="str">
        <f>TEXT(Table1[[#This Row],[Ship Date]],"mmm")</f>
        <v>Jan</v>
      </c>
      <c r="N4302">
        <f>ROUNDUP(MONTH(Table1[[#This Row],[Ship Date]])/3,0)</f>
        <v>1</v>
      </c>
    </row>
    <row r="4303" spans="1:14" x14ac:dyDescent="0.3">
      <c r="A4303">
        <v>4321</v>
      </c>
      <c r="B4303" t="s">
        <v>4542</v>
      </c>
      <c r="C4303" t="s">
        <v>2134</v>
      </c>
      <c r="D4303" t="s">
        <v>3014</v>
      </c>
      <c r="E4303" s="1">
        <v>42002</v>
      </c>
      <c r="F4303" s="1">
        <v>42007</v>
      </c>
      <c r="G4303" t="s">
        <v>14</v>
      </c>
      <c r="H4303" s="6">
        <v>33.29</v>
      </c>
      <c r="I4303">
        <v>1</v>
      </c>
      <c r="J4303">
        <v>0</v>
      </c>
      <c r="K4303" s="6">
        <v>7.9896000000000003</v>
      </c>
      <c r="L4303">
        <f>YEAR(Table1[[#This Row],[Ship Date]])</f>
        <v>2015</v>
      </c>
      <c r="M4303" t="str">
        <f>TEXT(Table1[[#This Row],[Ship Date]],"mmm")</f>
        <v>Jan</v>
      </c>
      <c r="N4303">
        <f>ROUNDUP(MONTH(Table1[[#This Row],[Ship Date]])/3,0)</f>
        <v>1</v>
      </c>
    </row>
    <row r="4304" spans="1:14" x14ac:dyDescent="0.3">
      <c r="A4304">
        <v>4322</v>
      </c>
      <c r="B4304" t="s">
        <v>4543</v>
      </c>
      <c r="C4304" t="s">
        <v>189</v>
      </c>
      <c r="D4304" t="s">
        <v>890</v>
      </c>
      <c r="E4304" s="1">
        <v>42049</v>
      </c>
      <c r="F4304" s="1">
        <v>42054</v>
      </c>
      <c r="G4304" t="s">
        <v>22</v>
      </c>
      <c r="H4304" s="6">
        <v>14.952</v>
      </c>
      <c r="I4304">
        <v>2</v>
      </c>
      <c r="J4304">
        <v>0.7</v>
      </c>
      <c r="K4304" s="6">
        <v>-11.961600000000001</v>
      </c>
      <c r="L4304">
        <f>YEAR(Table1[[#This Row],[Ship Date]])</f>
        <v>2015</v>
      </c>
      <c r="M4304" t="str">
        <f>TEXT(Table1[[#This Row],[Ship Date]],"mmm")</f>
        <v>Feb</v>
      </c>
      <c r="N4304">
        <f>ROUNDUP(MONTH(Table1[[#This Row],[Ship Date]])/3,0)</f>
        <v>1</v>
      </c>
    </row>
    <row r="4305" spans="1:14" x14ac:dyDescent="0.3">
      <c r="A4305">
        <v>4323</v>
      </c>
      <c r="B4305" t="s">
        <v>4543</v>
      </c>
      <c r="C4305" t="s">
        <v>189</v>
      </c>
      <c r="D4305" t="s">
        <v>3350</v>
      </c>
      <c r="E4305" s="1">
        <v>42049</v>
      </c>
      <c r="F4305" s="1">
        <v>42054</v>
      </c>
      <c r="G4305" t="s">
        <v>22</v>
      </c>
      <c r="H4305" s="6">
        <v>323.98200000000003</v>
      </c>
      <c r="I4305">
        <v>3</v>
      </c>
      <c r="J4305">
        <v>0.4</v>
      </c>
      <c r="K4305" s="6">
        <v>-80.995500000000007</v>
      </c>
      <c r="L4305">
        <f>YEAR(Table1[[#This Row],[Ship Date]])</f>
        <v>2015</v>
      </c>
      <c r="M4305" t="str">
        <f>TEXT(Table1[[#This Row],[Ship Date]],"mmm")</f>
        <v>Feb</v>
      </c>
      <c r="N4305">
        <f>ROUNDUP(MONTH(Table1[[#This Row],[Ship Date]])/3,0)</f>
        <v>1</v>
      </c>
    </row>
    <row r="4306" spans="1:14" x14ac:dyDescent="0.3">
      <c r="A4306">
        <v>4324</v>
      </c>
      <c r="B4306" t="s">
        <v>4543</v>
      </c>
      <c r="C4306" t="s">
        <v>189</v>
      </c>
      <c r="D4306" t="s">
        <v>633</v>
      </c>
      <c r="E4306" s="1">
        <v>42049</v>
      </c>
      <c r="F4306" s="1">
        <v>42054</v>
      </c>
      <c r="G4306" t="s">
        <v>22</v>
      </c>
      <c r="H4306" s="6">
        <v>2.286</v>
      </c>
      <c r="I4306">
        <v>2</v>
      </c>
      <c r="J4306">
        <v>0.7</v>
      </c>
      <c r="K4306" s="6">
        <v>-1.6763999999999999</v>
      </c>
      <c r="L4306">
        <f>YEAR(Table1[[#This Row],[Ship Date]])</f>
        <v>2015</v>
      </c>
      <c r="M4306" t="str">
        <f>TEXT(Table1[[#This Row],[Ship Date]],"mmm")</f>
        <v>Feb</v>
      </c>
      <c r="N4306">
        <f>ROUNDUP(MONTH(Table1[[#This Row],[Ship Date]])/3,0)</f>
        <v>1</v>
      </c>
    </row>
    <row r="4307" spans="1:14" x14ac:dyDescent="0.3">
      <c r="A4307">
        <v>4325</v>
      </c>
      <c r="B4307" t="s">
        <v>4543</v>
      </c>
      <c r="C4307" t="s">
        <v>189</v>
      </c>
      <c r="D4307" t="s">
        <v>1868</v>
      </c>
      <c r="E4307" s="1">
        <v>42049</v>
      </c>
      <c r="F4307" s="1">
        <v>42054</v>
      </c>
      <c r="G4307" t="s">
        <v>22</v>
      </c>
      <c r="H4307" s="6">
        <v>14.352</v>
      </c>
      <c r="I4307">
        <v>3</v>
      </c>
      <c r="J4307">
        <v>0.2</v>
      </c>
      <c r="K4307" s="6">
        <v>0.89700000000000002</v>
      </c>
      <c r="L4307">
        <f>YEAR(Table1[[#This Row],[Ship Date]])</f>
        <v>2015</v>
      </c>
      <c r="M4307" t="str">
        <f>TEXT(Table1[[#This Row],[Ship Date]],"mmm")</f>
        <v>Feb</v>
      </c>
      <c r="N4307">
        <f>ROUNDUP(MONTH(Table1[[#This Row],[Ship Date]])/3,0)</f>
        <v>1</v>
      </c>
    </row>
    <row r="4308" spans="1:14" x14ac:dyDescent="0.3">
      <c r="A4308">
        <v>4326</v>
      </c>
      <c r="B4308" t="s">
        <v>4543</v>
      </c>
      <c r="C4308" t="s">
        <v>189</v>
      </c>
      <c r="D4308" t="s">
        <v>2319</v>
      </c>
      <c r="E4308" s="1">
        <v>42049</v>
      </c>
      <c r="F4308" s="1">
        <v>42054</v>
      </c>
      <c r="G4308" t="s">
        <v>22</v>
      </c>
      <c r="H4308" s="6">
        <v>71.975999999999999</v>
      </c>
      <c r="I4308">
        <v>3</v>
      </c>
      <c r="J4308">
        <v>0.2</v>
      </c>
      <c r="K4308" s="6">
        <v>0.89970000000000006</v>
      </c>
      <c r="L4308">
        <f>YEAR(Table1[[#This Row],[Ship Date]])</f>
        <v>2015</v>
      </c>
      <c r="M4308" t="str">
        <f>TEXT(Table1[[#This Row],[Ship Date]],"mmm")</f>
        <v>Feb</v>
      </c>
      <c r="N4308">
        <f>ROUNDUP(MONTH(Table1[[#This Row],[Ship Date]])/3,0)</f>
        <v>1</v>
      </c>
    </row>
    <row r="4309" spans="1:14" x14ac:dyDescent="0.3">
      <c r="A4309">
        <v>4327</v>
      </c>
      <c r="B4309" t="s">
        <v>4544</v>
      </c>
      <c r="C4309" t="s">
        <v>1962</v>
      </c>
      <c r="D4309" t="s">
        <v>3101</v>
      </c>
      <c r="E4309" s="1">
        <v>42394</v>
      </c>
      <c r="F4309" s="1">
        <v>42396</v>
      </c>
      <c r="G4309" t="s">
        <v>82</v>
      </c>
      <c r="H4309" s="6">
        <v>9.2100000000000009</v>
      </c>
      <c r="I4309">
        <v>3</v>
      </c>
      <c r="J4309">
        <v>0</v>
      </c>
      <c r="K4309" s="6">
        <v>2.3025000000000002</v>
      </c>
      <c r="L4309">
        <f>YEAR(Table1[[#This Row],[Ship Date]])</f>
        <v>2016</v>
      </c>
      <c r="M4309" t="str">
        <f>TEXT(Table1[[#This Row],[Ship Date]],"mmm")</f>
        <v>Jan</v>
      </c>
      <c r="N4309">
        <f>ROUNDUP(MONTH(Table1[[#This Row],[Ship Date]])/3,0)</f>
        <v>1</v>
      </c>
    </row>
    <row r="4310" spans="1:14" x14ac:dyDescent="0.3">
      <c r="A4310">
        <v>4328</v>
      </c>
      <c r="B4310" t="s">
        <v>4544</v>
      </c>
      <c r="C4310" t="s">
        <v>1962</v>
      </c>
      <c r="D4310" t="s">
        <v>4036</v>
      </c>
      <c r="E4310" s="1">
        <v>42394</v>
      </c>
      <c r="F4310" s="1">
        <v>42396</v>
      </c>
      <c r="G4310" t="s">
        <v>82</v>
      </c>
      <c r="H4310" s="6">
        <v>18</v>
      </c>
      <c r="I4310">
        <v>5</v>
      </c>
      <c r="J4310">
        <v>0</v>
      </c>
      <c r="K4310" s="6">
        <v>8.2799999999999994</v>
      </c>
      <c r="L4310">
        <f>YEAR(Table1[[#This Row],[Ship Date]])</f>
        <v>2016</v>
      </c>
      <c r="M4310" t="str">
        <f>TEXT(Table1[[#This Row],[Ship Date]],"mmm")</f>
        <v>Jan</v>
      </c>
      <c r="N4310">
        <f>ROUNDUP(MONTH(Table1[[#This Row],[Ship Date]])/3,0)</f>
        <v>1</v>
      </c>
    </row>
    <row r="4311" spans="1:14" x14ac:dyDescent="0.3">
      <c r="A4311">
        <v>4329</v>
      </c>
      <c r="B4311" t="s">
        <v>4545</v>
      </c>
      <c r="C4311" t="s">
        <v>2641</v>
      </c>
      <c r="D4311" t="s">
        <v>3554</v>
      </c>
      <c r="E4311" s="1">
        <v>42826</v>
      </c>
      <c r="F4311" s="1">
        <v>42832</v>
      </c>
      <c r="G4311" t="s">
        <v>22</v>
      </c>
      <c r="H4311" s="6">
        <v>42.93</v>
      </c>
      <c r="I4311">
        <v>9</v>
      </c>
      <c r="J4311">
        <v>0</v>
      </c>
      <c r="K4311" s="6">
        <v>19.3185</v>
      </c>
      <c r="L4311">
        <f>YEAR(Table1[[#This Row],[Ship Date]])</f>
        <v>2017</v>
      </c>
      <c r="M4311" t="str">
        <f>TEXT(Table1[[#This Row],[Ship Date]],"mmm")</f>
        <v>Apr</v>
      </c>
      <c r="N4311">
        <f>ROUNDUP(MONTH(Table1[[#This Row],[Ship Date]])/3,0)</f>
        <v>2</v>
      </c>
    </row>
    <row r="4312" spans="1:14" x14ac:dyDescent="0.3">
      <c r="A4312">
        <v>4330</v>
      </c>
      <c r="B4312" t="s">
        <v>4546</v>
      </c>
      <c r="C4312" t="s">
        <v>599</v>
      </c>
      <c r="D4312" t="s">
        <v>4547</v>
      </c>
      <c r="E4312" s="1">
        <v>43011</v>
      </c>
      <c r="F4312" s="1">
        <v>43017</v>
      </c>
      <c r="G4312" t="s">
        <v>22</v>
      </c>
      <c r="H4312" s="6">
        <v>15.552</v>
      </c>
      <c r="I4312">
        <v>3</v>
      </c>
      <c r="J4312">
        <v>0.2</v>
      </c>
      <c r="K4312" s="6">
        <v>5.4432</v>
      </c>
      <c r="L4312">
        <f>YEAR(Table1[[#This Row],[Ship Date]])</f>
        <v>2017</v>
      </c>
      <c r="M4312" t="str">
        <f>TEXT(Table1[[#This Row],[Ship Date]],"mmm")</f>
        <v>Oct</v>
      </c>
      <c r="N4312">
        <f>ROUNDUP(MONTH(Table1[[#This Row],[Ship Date]])/3,0)</f>
        <v>4</v>
      </c>
    </row>
    <row r="4313" spans="1:14" x14ac:dyDescent="0.3">
      <c r="A4313">
        <v>4331</v>
      </c>
      <c r="B4313" t="s">
        <v>4546</v>
      </c>
      <c r="C4313" t="s">
        <v>599</v>
      </c>
      <c r="D4313" t="s">
        <v>1158</v>
      </c>
      <c r="E4313" s="1">
        <v>43011</v>
      </c>
      <c r="F4313" s="1">
        <v>43017</v>
      </c>
      <c r="G4313" t="s">
        <v>22</v>
      </c>
      <c r="H4313" s="6">
        <v>17.920000000000002</v>
      </c>
      <c r="I4313">
        <v>5</v>
      </c>
      <c r="J4313">
        <v>0.2</v>
      </c>
      <c r="K4313" s="6">
        <v>1.1200000000000001</v>
      </c>
      <c r="L4313">
        <f>YEAR(Table1[[#This Row],[Ship Date]])</f>
        <v>2017</v>
      </c>
      <c r="M4313" t="str">
        <f>TEXT(Table1[[#This Row],[Ship Date]],"mmm")</f>
        <v>Oct</v>
      </c>
      <c r="N4313">
        <f>ROUNDUP(MONTH(Table1[[#This Row],[Ship Date]])/3,0)</f>
        <v>4</v>
      </c>
    </row>
    <row r="4314" spans="1:14" x14ac:dyDescent="0.3">
      <c r="A4314">
        <v>4332</v>
      </c>
      <c r="B4314" t="s">
        <v>4548</v>
      </c>
      <c r="C4314" t="s">
        <v>1252</v>
      </c>
      <c r="D4314" t="s">
        <v>179</v>
      </c>
      <c r="E4314" s="1">
        <v>42979</v>
      </c>
      <c r="F4314" s="1">
        <v>42984</v>
      </c>
      <c r="G4314" t="s">
        <v>22</v>
      </c>
      <c r="H4314" s="6">
        <v>19.989999999999998</v>
      </c>
      <c r="I4314">
        <v>1</v>
      </c>
      <c r="J4314">
        <v>0</v>
      </c>
      <c r="K4314" s="6">
        <v>6.7965999999999998</v>
      </c>
      <c r="L4314">
        <f>YEAR(Table1[[#This Row],[Ship Date]])</f>
        <v>2017</v>
      </c>
      <c r="M4314" t="str">
        <f>TEXT(Table1[[#This Row],[Ship Date]],"mmm")</f>
        <v>Sep</v>
      </c>
      <c r="N4314">
        <f>ROUNDUP(MONTH(Table1[[#This Row],[Ship Date]])/3,0)</f>
        <v>3</v>
      </c>
    </row>
    <row r="4315" spans="1:14" x14ac:dyDescent="0.3">
      <c r="A4315">
        <v>4333</v>
      </c>
      <c r="B4315" t="s">
        <v>4548</v>
      </c>
      <c r="C4315" t="s">
        <v>1252</v>
      </c>
      <c r="D4315" t="s">
        <v>4015</v>
      </c>
      <c r="E4315" s="1">
        <v>42979</v>
      </c>
      <c r="F4315" s="1">
        <v>42984</v>
      </c>
      <c r="G4315" t="s">
        <v>22</v>
      </c>
      <c r="H4315" s="6">
        <v>22.92</v>
      </c>
      <c r="I4315">
        <v>5</v>
      </c>
      <c r="J4315">
        <v>0.2</v>
      </c>
      <c r="K4315" s="6">
        <v>8.0220000000000002</v>
      </c>
      <c r="L4315">
        <f>YEAR(Table1[[#This Row],[Ship Date]])</f>
        <v>2017</v>
      </c>
      <c r="M4315" t="str">
        <f>TEXT(Table1[[#This Row],[Ship Date]],"mmm")</f>
        <v>Sep</v>
      </c>
      <c r="N4315">
        <f>ROUNDUP(MONTH(Table1[[#This Row],[Ship Date]])/3,0)</f>
        <v>3</v>
      </c>
    </row>
    <row r="4316" spans="1:14" x14ac:dyDescent="0.3">
      <c r="A4316">
        <v>4334</v>
      </c>
      <c r="B4316" t="s">
        <v>4549</v>
      </c>
      <c r="C4316" t="s">
        <v>4550</v>
      </c>
      <c r="D4316" t="s">
        <v>4551</v>
      </c>
      <c r="E4316" s="1">
        <v>42359</v>
      </c>
      <c r="F4316" s="1">
        <v>42365</v>
      </c>
      <c r="G4316" t="s">
        <v>22</v>
      </c>
      <c r="H4316" s="6">
        <v>50.88</v>
      </c>
      <c r="I4316">
        <v>6</v>
      </c>
      <c r="J4316">
        <v>0.2</v>
      </c>
      <c r="K4316" s="6">
        <v>14.628</v>
      </c>
      <c r="L4316">
        <f>YEAR(Table1[[#This Row],[Ship Date]])</f>
        <v>2015</v>
      </c>
      <c r="M4316" t="str">
        <f>TEXT(Table1[[#This Row],[Ship Date]],"mmm")</f>
        <v>Dec</v>
      </c>
      <c r="N4316">
        <f>ROUNDUP(MONTH(Table1[[#This Row],[Ship Date]])/3,0)</f>
        <v>4</v>
      </c>
    </row>
    <row r="4317" spans="1:14" x14ac:dyDescent="0.3">
      <c r="A4317">
        <v>4335</v>
      </c>
      <c r="B4317" t="s">
        <v>4549</v>
      </c>
      <c r="C4317" t="s">
        <v>4550</v>
      </c>
      <c r="D4317" t="s">
        <v>1766</v>
      </c>
      <c r="E4317" s="1">
        <v>42359</v>
      </c>
      <c r="F4317" s="1">
        <v>42365</v>
      </c>
      <c r="G4317" t="s">
        <v>22</v>
      </c>
      <c r="H4317" s="6">
        <v>27.312000000000001</v>
      </c>
      <c r="I4317">
        <v>2</v>
      </c>
      <c r="J4317">
        <v>0.2</v>
      </c>
      <c r="K4317" s="6">
        <v>9.2178000000000004</v>
      </c>
      <c r="L4317">
        <f>YEAR(Table1[[#This Row],[Ship Date]])</f>
        <v>2015</v>
      </c>
      <c r="M4317" t="str">
        <f>TEXT(Table1[[#This Row],[Ship Date]],"mmm")</f>
        <v>Dec</v>
      </c>
      <c r="N4317">
        <f>ROUNDUP(MONTH(Table1[[#This Row],[Ship Date]])/3,0)</f>
        <v>4</v>
      </c>
    </row>
    <row r="4318" spans="1:14" x14ac:dyDescent="0.3">
      <c r="A4318">
        <v>4336</v>
      </c>
      <c r="B4318" t="s">
        <v>4552</v>
      </c>
      <c r="C4318" t="s">
        <v>211</v>
      </c>
      <c r="D4318" t="s">
        <v>4553</v>
      </c>
      <c r="E4318" s="1">
        <v>42358</v>
      </c>
      <c r="F4318" s="1">
        <v>42362</v>
      </c>
      <c r="G4318" t="s">
        <v>22</v>
      </c>
      <c r="H4318" s="6">
        <v>7.92</v>
      </c>
      <c r="I4318">
        <v>1</v>
      </c>
      <c r="J4318">
        <v>0.2</v>
      </c>
      <c r="K4318" s="6">
        <v>2.7719999999999998</v>
      </c>
      <c r="L4318">
        <f>YEAR(Table1[[#This Row],[Ship Date]])</f>
        <v>2015</v>
      </c>
      <c r="M4318" t="str">
        <f>TEXT(Table1[[#This Row],[Ship Date]],"mmm")</f>
        <v>Dec</v>
      </c>
      <c r="N4318">
        <f>ROUNDUP(MONTH(Table1[[#This Row],[Ship Date]])/3,0)</f>
        <v>4</v>
      </c>
    </row>
    <row r="4319" spans="1:14" x14ac:dyDescent="0.3">
      <c r="A4319">
        <v>4337</v>
      </c>
      <c r="B4319" t="s">
        <v>4552</v>
      </c>
      <c r="C4319" t="s">
        <v>211</v>
      </c>
      <c r="D4319" t="s">
        <v>2471</v>
      </c>
      <c r="E4319" s="1">
        <v>42358</v>
      </c>
      <c r="F4319" s="1">
        <v>42362</v>
      </c>
      <c r="G4319" t="s">
        <v>22</v>
      </c>
      <c r="H4319" s="6">
        <v>14.368</v>
      </c>
      <c r="I4319">
        <v>2</v>
      </c>
      <c r="J4319">
        <v>0.2</v>
      </c>
      <c r="K4319" s="6">
        <v>3.9512</v>
      </c>
      <c r="L4319">
        <f>YEAR(Table1[[#This Row],[Ship Date]])</f>
        <v>2015</v>
      </c>
      <c r="M4319" t="str">
        <f>TEXT(Table1[[#This Row],[Ship Date]],"mmm")</f>
        <v>Dec</v>
      </c>
      <c r="N4319">
        <f>ROUNDUP(MONTH(Table1[[#This Row],[Ship Date]])/3,0)</f>
        <v>4</v>
      </c>
    </row>
    <row r="4320" spans="1:14" x14ac:dyDescent="0.3">
      <c r="A4320">
        <v>4338</v>
      </c>
      <c r="B4320" t="s">
        <v>4554</v>
      </c>
      <c r="C4320" t="s">
        <v>85</v>
      </c>
      <c r="D4320" t="s">
        <v>720</v>
      </c>
      <c r="E4320" s="1">
        <v>42335</v>
      </c>
      <c r="F4320" s="1">
        <v>42339</v>
      </c>
      <c r="G4320" t="s">
        <v>22</v>
      </c>
      <c r="H4320" s="6">
        <v>107.97</v>
      </c>
      <c r="I4320">
        <v>3</v>
      </c>
      <c r="J4320">
        <v>0</v>
      </c>
      <c r="K4320" s="6">
        <v>22.6737</v>
      </c>
      <c r="L4320">
        <f>YEAR(Table1[[#This Row],[Ship Date]])</f>
        <v>2015</v>
      </c>
      <c r="M4320" t="str">
        <f>TEXT(Table1[[#This Row],[Ship Date]],"mmm")</f>
        <v>Dec</v>
      </c>
      <c r="N4320">
        <f>ROUNDUP(MONTH(Table1[[#This Row],[Ship Date]])/3,0)</f>
        <v>4</v>
      </c>
    </row>
    <row r="4321" spans="1:14" x14ac:dyDescent="0.3">
      <c r="A4321">
        <v>4339</v>
      </c>
      <c r="B4321" t="s">
        <v>4554</v>
      </c>
      <c r="C4321" t="s">
        <v>85</v>
      </c>
      <c r="D4321" t="s">
        <v>143</v>
      </c>
      <c r="E4321" s="1">
        <v>42335</v>
      </c>
      <c r="F4321" s="1">
        <v>42339</v>
      </c>
      <c r="G4321" t="s">
        <v>22</v>
      </c>
      <c r="H4321" s="6">
        <v>113.82</v>
      </c>
      <c r="I4321">
        <v>3</v>
      </c>
      <c r="J4321">
        <v>0</v>
      </c>
      <c r="K4321" s="6">
        <v>53.495399999999997</v>
      </c>
      <c r="L4321">
        <f>YEAR(Table1[[#This Row],[Ship Date]])</f>
        <v>2015</v>
      </c>
      <c r="M4321" t="str">
        <f>TEXT(Table1[[#This Row],[Ship Date]],"mmm")</f>
        <v>Dec</v>
      </c>
      <c r="N4321">
        <f>ROUNDUP(MONTH(Table1[[#This Row],[Ship Date]])/3,0)</f>
        <v>4</v>
      </c>
    </row>
    <row r="4322" spans="1:14" x14ac:dyDescent="0.3">
      <c r="A4322">
        <v>4340</v>
      </c>
      <c r="B4322" t="s">
        <v>4555</v>
      </c>
      <c r="C4322" t="s">
        <v>4328</v>
      </c>
      <c r="D4322" t="s">
        <v>2097</v>
      </c>
      <c r="E4322" s="1">
        <v>42974</v>
      </c>
      <c r="F4322" s="1">
        <v>42979</v>
      </c>
      <c r="G4322" t="s">
        <v>22</v>
      </c>
      <c r="H4322" s="6">
        <v>5.1840000000000002</v>
      </c>
      <c r="I4322">
        <v>1</v>
      </c>
      <c r="J4322">
        <v>0.2</v>
      </c>
      <c r="K4322" s="6">
        <v>1.8144</v>
      </c>
      <c r="L4322">
        <f>YEAR(Table1[[#This Row],[Ship Date]])</f>
        <v>2017</v>
      </c>
      <c r="M4322" t="str">
        <f>TEXT(Table1[[#This Row],[Ship Date]],"mmm")</f>
        <v>Sep</v>
      </c>
      <c r="N4322">
        <f>ROUNDUP(MONTH(Table1[[#This Row],[Ship Date]])/3,0)</f>
        <v>3</v>
      </c>
    </row>
    <row r="4323" spans="1:14" x14ac:dyDescent="0.3">
      <c r="A4323">
        <v>4341</v>
      </c>
      <c r="B4323" t="s">
        <v>4556</v>
      </c>
      <c r="C4323" t="s">
        <v>4150</v>
      </c>
      <c r="D4323" t="s">
        <v>725</v>
      </c>
      <c r="E4323" s="1">
        <v>41720</v>
      </c>
      <c r="F4323" s="1">
        <v>41720</v>
      </c>
      <c r="G4323" t="s">
        <v>656</v>
      </c>
      <c r="H4323" s="6">
        <v>16.28</v>
      </c>
      <c r="I4323">
        <v>2</v>
      </c>
      <c r="J4323">
        <v>0</v>
      </c>
      <c r="K4323" s="6">
        <v>6.5119999999999996</v>
      </c>
      <c r="L4323">
        <f>YEAR(Table1[[#This Row],[Ship Date]])</f>
        <v>2014</v>
      </c>
      <c r="M4323" t="str">
        <f>TEXT(Table1[[#This Row],[Ship Date]],"mmm")</f>
        <v>Mar</v>
      </c>
      <c r="N4323">
        <f>ROUNDUP(MONTH(Table1[[#This Row],[Ship Date]])/3,0)</f>
        <v>1</v>
      </c>
    </row>
    <row r="4324" spans="1:14" x14ac:dyDescent="0.3">
      <c r="A4324">
        <v>4342</v>
      </c>
      <c r="B4324" t="s">
        <v>4557</v>
      </c>
      <c r="C4324" t="s">
        <v>3624</v>
      </c>
      <c r="D4324" t="s">
        <v>506</v>
      </c>
      <c r="E4324" s="1">
        <v>43086</v>
      </c>
      <c r="F4324" s="1">
        <v>43090</v>
      </c>
      <c r="G4324" t="s">
        <v>22</v>
      </c>
      <c r="H4324" s="6">
        <v>544.38</v>
      </c>
      <c r="I4324">
        <v>3</v>
      </c>
      <c r="J4324">
        <v>0</v>
      </c>
      <c r="K4324" s="6">
        <v>157.87020000000001</v>
      </c>
      <c r="L4324">
        <f>YEAR(Table1[[#This Row],[Ship Date]])</f>
        <v>2017</v>
      </c>
      <c r="M4324" t="str">
        <f>TEXT(Table1[[#This Row],[Ship Date]],"mmm")</f>
        <v>Dec</v>
      </c>
      <c r="N4324">
        <f>ROUNDUP(MONTH(Table1[[#This Row],[Ship Date]])/3,0)</f>
        <v>4</v>
      </c>
    </row>
    <row r="4325" spans="1:14" x14ac:dyDescent="0.3">
      <c r="A4325">
        <v>4343</v>
      </c>
      <c r="B4325" t="s">
        <v>4558</v>
      </c>
      <c r="C4325" t="s">
        <v>2052</v>
      </c>
      <c r="D4325" t="s">
        <v>1965</v>
      </c>
      <c r="E4325" s="1">
        <v>42813</v>
      </c>
      <c r="F4325" s="1">
        <v>42816</v>
      </c>
      <c r="G4325" t="s">
        <v>82</v>
      </c>
      <c r="H4325" s="6">
        <v>19.824000000000002</v>
      </c>
      <c r="I4325">
        <v>6</v>
      </c>
      <c r="J4325">
        <v>0.2</v>
      </c>
      <c r="K4325" s="6">
        <v>6.6905999999999999</v>
      </c>
      <c r="L4325">
        <f>YEAR(Table1[[#This Row],[Ship Date]])</f>
        <v>2017</v>
      </c>
      <c r="M4325" t="str">
        <f>TEXT(Table1[[#This Row],[Ship Date]],"mmm")</f>
        <v>Mar</v>
      </c>
      <c r="N4325">
        <f>ROUNDUP(MONTH(Table1[[#This Row],[Ship Date]])/3,0)</f>
        <v>1</v>
      </c>
    </row>
    <row r="4326" spans="1:14" x14ac:dyDescent="0.3">
      <c r="A4326">
        <v>4344</v>
      </c>
      <c r="B4326" t="s">
        <v>4558</v>
      </c>
      <c r="C4326" t="s">
        <v>2052</v>
      </c>
      <c r="D4326" t="s">
        <v>2386</v>
      </c>
      <c r="E4326" s="1">
        <v>42813</v>
      </c>
      <c r="F4326" s="1">
        <v>42816</v>
      </c>
      <c r="G4326" t="s">
        <v>82</v>
      </c>
      <c r="H4326" s="6">
        <v>657.50400000000002</v>
      </c>
      <c r="I4326">
        <v>6</v>
      </c>
      <c r="J4326">
        <v>0.2</v>
      </c>
      <c r="K4326" s="6">
        <v>-131.5008</v>
      </c>
      <c r="L4326">
        <f>YEAR(Table1[[#This Row],[Ship Date]])</f>
        <v>2017</v>
      </c>
      <c r="M4326" t="str">
        <f>TEXT(Table1[[#This Row],[Ship Date]],"mmm")</f>
        <v>Mar</v>
      </c>
      <c r="N4326">
        <f>ROUNDUP(MONTH(Table1[[#This Row],[Ship Date]])/3,0)</f>
        <v>1</v>
      </c>
    </row>
    <row r="4327" spans="1:14" x14ac:dyDescent="0.3">
      <c r="A4327">
        <v>4345</v>
      </c>
      <c r="B4327" t="s">
        <v>4558</v>
      </c>
      <c r="C4327" t="s">
        <v>2052</v>
      </c>
      <c r="D4327" t="s">
        <v>215</v>
      </c>
      <c r="E4327" s="1">
        <v>42813</v>
      </c>
      <c r="F4327" s="1">
        <v>42816</v>
      </c>
      <c r="G4327" t="s">
        <v>82</v>
      </c>
      <c r="H4327" s="6">
        <v>99.54</v>
      </c>
      <c r="I4327">
        <v>2</v>
      </c>
      <c r="J4327">
        <v>0</v>
      </c>
      <c r="K4327" s="6">
        <v>10.949400000000001</v>
      </c>
      <c r="L4327">
        <f>YEAR(Table1[[#This Row],[Ship Date]])</f>
        <v>2017</v>
      </c>
      <c r="M4327" t="str">
        <f>TEXT(Table1[[#This Row],[Ship Date]],"mmm")</f>
        <v>Mar</v>
      </c>
      <c r="N4327">
        <f>ROUNDUP(MONTH(Table1[[#This Row],[Ship Date]])/3,0)</f>
        <v>1</v>
      </c>
    </row>
    <row r="4328" spans="1:14" x14ac:dyDescent="0.3">
      <c r="A4328">
        <v>4346</v>
      </c>
      <c r="B4328" t="s">
        <v>4558</v>
      </c>
      <c r="C4328" t="s">
        <v>2052</v>
      </c>
      <c r="D4328" t="s">
        <v>2554</v>
      </c>
      <c r="E4328" s="1">
        <v>42813</v>
      </c>
      <c r="F4328" s="1">
        <v>42816</v>
      </c>
      <c r="G4328" t="s">
        <v>82</v>
      </c>
      <c r="H4328" s="6">
        <v>199.96</v>
      </c>
      <c r="I4328">
        <v>4</v>
      </c>
      <c r="J4328">
        <v>0</v>
      </c>
      <c r="K4328" s="6">
        <v>85.982799999999997</v>
      </c>
      <c r="L4328">
        <f>YEAR(Table1[[#This Row],[Ship Date]])</f>
        <v>2017</v>
      </c>
      <c r="M4328" t="str">
        <f>TEXT(Table1[[#This Row],[Ship Date]],"mmm")</f>
        <v>Mar</v>
      </c>
      <c r="N4328">
        <f>ROUNDUP(MONTH(Table1[[#This Row],[Ship Date]])/3,0)</f>
        <v>1</v>
      </c>
    </row>
    <row r="4329" spans="1:14" x14ac:dyDescent="0.3">
      <c r="A4329">
        <v>4347</v>
      </c>
      <c r="B4329" t="s">
        <v>4559</v>
      </c>
      <c r="C4329" t="s">
        <v>2834</v>
      </c>
      <c r="D4329" t="s">
        <v>1359</v>
      </c>
      <c r="E4329" s="1">
        <v>42631</v>
      </c>
      <c r="F4329" s="1">
        <v>42638</v>
      </c>
      <c r="G4329" t="s">
        <v>22</v>
      </c>
      <c r="H4329" s="6">
        <v>631.78200000000004</v>
      </c>
      <c r="I4329">
        <v>2</v>
      </c>
      <c r="J4329">
        <v>0.1</v>
      </c>
      <c r="K4329" s="6">
        <v>140.39599999999999</v>
      </c>
      <c r="L4329">
        <f>YEAR(Table1[[#This Row],[Ship Date]])</f>
        <v>2016</v>
      </c>
      <c r="M4329" t="str">
        <f>TEXT(Table1[[#This Row],[Ship Date]],"mmm")</f>
        <v>Sep</v>
      </c>
      <c r="N4329">
        <f>ROUNDUP(MONTH(Table1[[#This Row],[Ship Date]])/3,0)</f>
        <v>3</v>
      </c>
    </row>
    <row r="4330" spans="1:14" x14ac:dyDescent="0.3">
      <c r="A4330">
        <v>4348</v>
      </c>
      <c r="B4330" t="s">
        <v>4559</v>
      </c>
      <c r="C4330" t="s">
        <v>2834</v>
      </c>
      <c r="D4330" t="s">
        <v>4560</v>
      </c>
      <c r="E4330" s="1">
        <v>42631</v>
      </c>
      <c r="F4330" s="1">
        <v>42638</v>
      </c>
      <c r="G4330" t="s">
        <v>22</v>
      </c>
      <c r="H4330" s="6">
        <v>60.72</v>
      </c>
      <c r="I4330">
        <v>3</v>
      </c>
      <c r="J4330">
        <v>0</v>
      </c>
      <c r="K4330" s="6">
        <v>26.1096</v>
      </c>
      <c r="L4330">
        <f>YEAR(Table1[[#This Row],[Ship Date]])</f>
        <v>2016</v>
      </c>
      <c r="M4330" t="str">
        <f>TEXT(Table1[[#This Row],[Ship Date]],"mmm")</f>
        <v>Sep</v>
      </c>
      <c r="N4330">
        <f>ROUNDUP(MONTH(Table1[[#This Row],[Ship Date]])/3,0)</f>
        <v>3</v>
      </c>
    </row>
    <row r="4331" spans="1:14" x14ac:dyDescent="0.3">
      <c r="A4331">
        <v>4349</v>
      </c>
      <c r="B4331" t="s">
        <v>4561</v>
      </c>
      <c r="C4331" t="s">
        <v>3001</v>
      </c>
      <c r="D4331" t="s">
        <v>1360</v>
      </c>
      <c r="E4331" s="1">
        <v>43063</v>
      </c>
      <c r="F4331" s="1">
        <v>43068</v>
      </c>
      <c r="G4331" t="s">
        <v>14</v>
      </c>
      <c r="H4331" s="6">
        <v>20.724</v>
      </c>
      <c r="I4331">
        <v>2</v>
      </c>
      <c r="J4331">
        <v>0.7</v>
      </c>
      <c r="K4331" s="6">
        <v>-15.1976</v>
      </c>
      <c r="L4331">
        <f>YEAR(Table1[[#This Row],[Ship Date]])</f>
        <v>2017</v>
      </c>
      <c r="M4331" t="str">
        <f>TEXT(Table1[[#This Row],[Ship Date]],"mmm")</f>
        <v>Nov</v>
      </c>
      <c r="N4331">
        <f>ROUNDUP(MONTH(Table1[[#This Row],[Ship Date]])/3,0)</f>
        <v>4</v>
      </c>
    </row>
    <row r="4332" spans="1:14" x14ac:dyDescent="0.3">
      <c r="A4332">
        <v>4350</v>
      </c>
      <c r="B4332" t="s">
        <v>4561</v>
      </c>
      <c r="C4332" t="s">
        <v>3001</v>
      </c>
      <c r="D4332" t="s">
        <v>790</v>
      </c>
      <c r="E4332" s="1">
        <v>43063</v>
      </c>
      <c r="F4332" s="1">
        <v>43068</v>
      </c>
      <c r="G4332" t="s">
        <v>14</v>
      </c>
      <c r="H4332" s="6">
        <v>415.87200000000001</v>
      </c>
      <c r="I4332">
        <v>8</v>
      </c>
      <c r="J4332">
        <v>0.2</v>
      </c>
      <c r="K4332" s="6">
        <v>-41.587200000000003</v>
      </c>
      <c r="L4332">
        <f>YEAR(Table1[[#This Row],[Ship Date]])</f>
        <v>2017</v>
      </c>
      <c r="M4332" t="str">
        <f>TEXT(Table1[[#This Row],[Ship Date]],"mmm")</f>
        <v>Nov</v>
      </c>
      <c r="N4332">
        <f>ROUNDUP(MONTH(Table1[[#This Row],[Ship Date]])/3,0)</f>
        <v>4</v>
      </c>
    </row>
    <row r="4333" spans="1:14" x14ac:dyDescent="0.3">
      <c r="A4333">
        <v>4351</v>
      </c>
      <c r="B4333" t="s">
        <v>4562</v>
      </c>
      <c r="C4333" t="s">
        <v>3788</v>
      </c>
      <c r="D4333" t="s">
        <v>944</v>
      </c>
      <c r="E4333" s="1">
        <v>42836</v>
      </c>
      <c r="F4333" s="1">
        <v>42840</v>
      </c>
      <c r="G4333" t="s">
        <v>22</v>
      </c>
      <c r="H4333" s="6">
        <v>16.768000000000001</v>
      </c>
      <c r="I4333">
        <v>2</v>
      </c>
      <c r="J4333">
        <v>0.2</v>
      </c>
      <c r="K4333" s="6">
        <v>1.4672000000000001</v>
      </c>
      <c r="L4333">
        <f>YEAR(Table1[[#This Row],[Ship Date]])</f>
        <v>2017</v>
      </c>
      <c r="M4333" t="str">
        <f>TEXT(Table1[[#This Row],[Ship Date]],"mmm")</f>
        <v>Apr</v>
      </c>
      <c r="N4333">
        <f>ROUNDUP(MONTH(Table1[[#This Row],[Ship Date]])/3,0)</f>
        <v>2</v>
      </c>
    </row>
    <row r="4334" spans="1:14" x14ac:dyDescent="0.3">
      <c r="A4334">
        <v>4352</v>
      </c>
      <c r="B4334" t="s">
        <v>4562</v>
      </c>
      <c r="C4334" t="s">
        <v>3788</v>
      </c>
      <c r="D4334" t="s">
        <v>1367</v>
      </c>
      <c r="E4334" s="1">
        <v>42836</v>
      </c>
      <c r="F4334" s="1">
        <v>42840</v>
      </c>
      <c r="G4334" t="s">
        <v>22</v>
      </c>
      <c r="H4334" s="6">
        <v>27.12</v>
      </c>
      <c r="I4334">
        <v>2</v>
      </c>
      <c r="J4334">
        <v>0.2</v>
      </c>
      <c r="K4334" s="6">
        <v>-4.7460000000000004</v>
      </c>
      <c r="L4334">
        <f>YEAR(Table1[[#This Row],[Ship Date]])</f>
        <v>2017</v>
      </c>
      <c r="M4334" t="str">
        <f>TEXT(Table1[[#This Row],[Ship Date]],"mmm")</f>
        <v>Apr</v>
      </c>
      <c r="N4334">
        <f>ROUNDUP(MONTH(Table1[[#This Row],[Ship Date]])/3,0)</f>
        <v>2</v>
      </c>
    </row>
    <row r="4335" spans="1:14" x14ac:dyDescent="0.3">
      <c r="A4335">
        <v>4353</v>
      </c>
      <c r="B4335" t="s">
        <v>4563</v>
      </c>
      <c r="C4335" t="s">
        <v>4564</v>
      </c>
      <c r="D4335" t="s">
        <v>4348</v>
      </c>
      <c r="E4335" s="1">
        <v>43079</v>
      </c>
      <c r="F4335" s="1">
        <v>43081</v>
      </c>
      <c r="G4335" t="s">
        <v>14</v>
      </c>
      <c r="H4335" s="6">
        <v>95.84</v>
      </c>
      <c r="I4335">
        <v>4</v>
      </c>
      <c r="J4335">
        <v>0.2</v>
      </c>
      <c r="K4335" s="6">
        <v>34.741999999999997</v>
      </c>
      <c r="L4335">
        <f>YEAR(Table1[[#This Row],[Ship Date]])</f>
        <v>2017</v>
      </c>
      <c r="M4335" t="str">
        <f>TEXT(Table1[[#This Row],[Ship Date]],"mmm")</f>
        <v>Dec</v>
      </c>
      <c r="N4335">
        <f>ROUNDUP(MONTH(Table1[[#This Row],[Ship Date]])/3,0)</f>
        <v>4</v>
      </c>
    </row>
    <row r="4336" spans="1:14" x14ac:dyDescent="0.3">
      <c r="A4336">
        <v>4354</v>
      </c>
      <c r="B4336" t="s">
        <v>4563</v>
      </c>
      <c r="C4336" t="s">
        <v>4564</v>
      </c>
      <c r="D4336" t="s">
        <v>1033</v>
      </c>
      <c r="E4336" s="1">
        <v>43079</v>
      </c>
      <c r="F4336" s="1">
        <v>43081</v>
      </c>
      <c r="G4336" t="s">
        <v>14</v>
      </c>
      <c r="H4336" s="6">
        <v>12.96</v>
      </c>
      <c r="I4336">
        <v>2</v>
      </c>
      <c r="J4336">
        <v>0</v>
      </c>
      <c r="K4336" s="6">
        <v>6.2207999999999997</v>
      </c>
      <c r="L4336">
        <f>YEAR(Table1[[#This Row],[Ship Date]])</f>
        <v>2017</v>
      </c>
      <c r="M4336" t="str">
        <f>TEXT(Table1[[#This Row],[Ship Date]],"mmm")</f>
        <v>Dec</v>
      </c>
      <c r="N4336">
        <f>ROUNDUP(MONTH(Table1[[#This Row],[Ship Date]])/3,0)</f>
        <v>4</v>
      </c>
    </row>
    <row r="4337" spans="1:14" x14ac:dyDescent="0.3">
      <c r="A4337">
        <v>4355</v>
      </c>
      <c r="B4337" t="s">
        <v>4565</v>
      </c>
      <c r="C4337" t="s">
        <v>2673</v>
      </c>
      <c r="D4337" t="s">
        <v>1559</v>
      </c>
      <c r="E4337" s="1">
        <v>43063</v>
      </c>
      <c r="F4337" s="1">
        <v>43065</v>
      </c>
      <c r="G4337" t="s">
        <v>14</v>
      </c>
      <c r="H4337" s="6">
        <v>19.007999999999999</v>
      </c>
      <c r="I4337">
        <v>8</v>
      </c>
      <c r="J4337">
        <v>0.7</v>
      </c>
      <c r="K4337" s="6">
        <v>-12.672000000000001</v>
      </c>
      <c r="L4337">
        <f>YEAR(Table1[[#This Row],[Ship Date]])</f>
        <v>2017</v>
      </c>
      <c r="M4337" t="str">
        <f>TEXT(Table1[[#This Row],[Ship Date]],"mmm")</f>
        <v>Nov</v>
      </c>
      <c r="N4337">
        <f>ROUNDUP(MONTH(Table1[[#This Row],[Ship Date]])/3,0)</f>
        <v>4</v>
      </c>
    </row>
    <row r="4338" spans="1:14" x14ac:dyDescent="0.3">
      <c r="A4338">
        <v>4356</v>
      </c>
      <c r="B4338" t="s">
        <v>4566</v>
      </c>
      <c r="C4338" t="s">
        <v>878</v>
      </c>
      <c r="D4338" t="s">
        <v>1437</v>
      </c>
      <c r="E4338" s="1">
        <v>42342</v>
      </c>
      <c r="F4338" s="1">
        <v>42345</v>
      </c>
      <c r="G4338" t="s">
        <v>14</v>
      </c>
      <c r="H4338" s="6">
        <v>1598.058</v>
      </c>
      <c r="I4338">
        <v>7</v>
      </c>
      <c r="J4338">
        <v>0.7</v>
      </c>
      <c r="K4338" s="6">
        <v>-1065.3720000000001</v>
      </c>
      <c r="L4338">
        <f>YEAR(Table1[[#This Row],[Ship Date]])</f>
        <v>2015</v>
      </c>
      <c r="M4338" t="str">
        <f>TEXT(Table1[[#This Row],[Ship Date]],"mmm")</f>
        <v>Dec</v>
      </c>
      <c r="N4338">
        <f>ROUNDUP(MONTH(Table1[[#This Row],[Ship Date]])/3,0)</f>
        <v>4</v>
      </c>
    </row>
    <row r="4339" spans="1:14" x14ac:dyDescent="0.3">
      <c r="A4339">
        <v>4357</v>
      </c>
      <c r="B4339" t="s">
        <v>4566</v>
      </c>
      <c r="C4339" t="s">
        <v>878</v>
      </c>
      <c r="D4339" t="s">
        <v>1420</v>
      </c>
      <c r="E4339" s="1">
        <v>42342</v>
      </c>
      <c r="F4339" s="1">
        <v>42345</v>
      </c>
      <c r="G4339" t="s">
        <v>14</v>
      </c>
      <c r="H4339" s="6">
        <v>36.96</v>
      </c>
      <c r="I4339">
        <v>4</v>
      </c>
      <c r="J4339">
        <v>0.2</v>
      </c>
      <c r="K4339" s="6">
        <v>12.012</v>
      </c>
      <c r="L4339">
        <f>YEAR(Table1[[#This Row],[Ship Date]])</f>
        <v>2015</v>
      </c>
      <c r="M4339" t="str">
        <f>TEXT(Table1[[#This Row],[Ship Date]],"mmm")</f>
        <v>Dec</v>
      </c>
      <c r="N4339">
        <f>ROUNDUP(MONTH(Table1[[#This Row],[Ship Date]])/3,0)</f>
        <v>4</v>
      </c>
    </row>
    <row r="4340" spans="1:14" x14ac:dyDescent="0.3">
      <c r="A4340">
        <v>4358</v>
      </c>
      <c r="B4340" t="s">
        <v>4567</v>
      </c>
      <c r="C4340" t="s">
        <v>3219</v>
      </c>
      <c r="D4340" t="s">
        <v>580</v>
      </c>
      <c r="E4340" s="1">
        <v>43080</v>
      </c>
      <c r="F4340" s="1">
        <v>43080</v>
      </c>
      <c r="G4340" t="s">
        <v>656</v>
      </c>
      <c r="H4340" s="6">
        <v>10.368</v>
      </c>
      <c r="I4340">
        <v>2</v>
      </c>
      <c r="J4340">
        <v>0.2</v>
      </c>
      <c r="K4340" s="6">
        <v>3.6288</v>
      </c>
      <c r="L4340">
        <f>YEAR(Table1[[#This Row],[Ship Date]])</f>
        <v>2017</v>
      </c>
      <c r="M4340" t="str">
        <f>TEXT(Table1[[#This Row],[Ship Date]],"mmm")</f>
        <v>Dec</v>
      </c>
      <c r="N4340">
        <f>ROUNDUP(MONTH(Table1[[#This Row],[Ship Date]])/3,0)</f>
        <v>4</v>
      </c>
    </row>
    <row r="4341" spans="1:14" x14ac:dyDescent="0.3">
      <c r="A4341">
        <v>4359</v>
      </c>
      <c r="B4341" t="s">
        <v>4567</v>
      </c>
      <c r="C4341" t="s">
        <v>3219</v>
      </c>
      <c r="D4341" t="s">
        <v>1289</v>
      </c>
      <c r="E4341" s="1">
        <v>43080</v>
      </c>
      <c r="F4341" s="1">
        <v>43080</v>
      </c>
      <c r="G4341" t="s">
        <v>656</v>
      </c>
      <c r="H4341" s="6">
        <v>77.72</v>
      </c>
      <c r="I4341">
        <v>1</v>
      </c>
      <c r="J4341">
        <v>0.6</v>
      </c>
      <c r="K4341" s="6">
        <v>-66.061999999999998</v>
      </c>
      <c r="L4341">
        <f>YEAR(Table1[[#This Row],[Ship Date]])</f>
        <v>2017</v>
      </c>
      <c r="M4341" t="str">
        <f>TEXT(Table1[[#This Row],[Ship Date]],"mmm")</f>
        <v>Dec</v>
      </c>
      <c r="N4341">
        <f>ROUNDUP(MONTH(Table1[[#This Row],[Ship Date]])/3,0)</f>
        <v>4</v>
      </c>
    </row>
    <row r="4342" spans="1:14" x14ac:dyDescent="0.3">
      <c r="A4342">
        <v>4360</v>
      </c>
      <c r="B4342" t="s">
        <v>4567</v>
      </c>
      <c r="C4342" t="s">
        <v>3219</v>
      </c>
      <c r="D4342" t="s">
        <v>1855</v>
      </c>
      <c r="E4342" s="1">
        <v>43080</v>
      </c>
      <c r="F4342" s="1">
        <v>43080</v>
      </c>
      <c r="G4342" t="s">
        <v>656</v>
      </c>
      <c r="H4342" s="6">
        <v>520.46400000000006</v>
      </c>
      <c r="I4342">
        <v>2</v>
      </c>
      <c r="J4342">
        <v>0.3</v>
      </c>
      <c r="K4342" s="6">
        <v>-14.8704</v>
      </c>
      <c r="L4342">
        <f>YEAR(Table1[[#This Row],[Ship Date]])</f>
        <v>2017</v>
      </c>
      <c r="M4342" t="str">
        <f>TEXT(Table1[[#This Row],[Ship Date]],"mmm")</f>
        <v>Dec</v>
      </c>
      <c r="N4342">
        <f>ROUNDUP(MONTH(Table1[[#This Row],[Ship Date]])/3,0)</f>
        <v>4</v>
      </c>
    </row>
    <row r="4343" spans="1:14" x14ac:dyDescent="0.3">
      <c r="A4343">
        <v>4361</v>
      </c>
      <c r="B4343" t="s">
        <v>4568</v>
      </c>
      <c r="C4343" t="s">
        <v>1273</v>
      </c>
      <c r="D4343" t="s">
        <v>4569</v>
      </c>
      <c r="E4343" s="1">
        <v>42511</v>
      </c>
      <c r="F4343" s="1">
        <v>42513</v>
      </c>
      <c r="G4343" t="s">
        <v>82</v>
      </c>
      <c r="H4343" s="6">
        <v>111.96</v>
      </c>
      <c r="I4343">
        <v>2</v>
      </c>
      <c r="J4343">
        <v>0</v>
      </c>
      <c r="K4343" s="6">
        <v>54.860399999999998</v>
      </c>
      <c r="L4343">
        <f>YEAR(Table1[[#This Row],[Ship Date]])</f>
        <v>2016</v>
      </c>
      <c r="M4343" t="str">
        <f>TEXT(Table1[[#This Row],[Ship Date]],"mmm")</f>
        <v>May</v>
      </c>
      <c r="N4343">
        <f>ROUNDUP(MONTH(Table1[[#This Row],[Ship Date]])/3,0)</f>
        <v>2</v>
      </c>
    </row>
    <row r="4344" spans="1:14" x14ac:dyDescent="0.3">
      <c r="A4344">
        <v>4362</v>
      </c>
      <c r="B4344" t="s">
        <v>4570</v>
      </c>
      <c r="C4344" t="s">
        <v>1456</v>
      </c>
      <c r="D4344" t="s">
        <v>250</v>
      </c>
      <c r="E4344" s="1">
        <v>42783</v>
      </c>
      <c r="F4344" s="1">
        <v>42787</v>
      </c>
      <c r="G4344" t="s">
        <v>14</v>
      </c>
      <c r="H4344" s="6">
        <v>29.16</v>
      </c>
      <c r="I4344">
        <v>3</v>
      </c>
      <c r="J4344">
        <v>0</v>
      </c>
      <c r="K4344" s="6">
        <v>8.4564000000000004</v>
      </c>
      <c r="L4344">
        <f>YEAR(Table1[[#This Row],[Ship Date]])</f>
        <v>2017</v>
      </c>
      <c r="M4344" t="str">
        <f>TEXT(Table1[[#This Row],[Ship Date]],"mmm")</f>
        <v>Feb</v>
      </c>
      <c r="N4344">
        <f>ROUNDUP(MONTH(Table1[[#This Row],[Ship Date]])/3,0)</f>
        <v>1</v>
      </c>
    </row>
    <row r="4345" spans="1:14" x14ac:dyDescent="0.3">
      <c r="A4345">
        <v>4363</v>
      </c>
      <c r="B4345" t="s">
        <v>4571</v>
      </c>
      <c r="C4345" t="s">
        <v>1798</v>
      </c>
      <c r="D4345" t="s">
        <v>802</v>
      </c>
      <c r="E4345" s="1">
        <v>42875</v>
      </c>
      <c r="F4345" s="1">
        <v>42877</v>
      </c>
      <c r="G4345" t="s">
        <v>14</v>
      </c>
      <c r="H4345" s="6">
        <v>131.94</v>
      </c>
      <c r="I4345">
        <v>3</v>
      </c>
      <c r="J4345">
        <v>0</v>
      </c>
      <c r="K4345" s="6">
        <v>35.623800000000003</v>
      </c>
      <c r="L4345">
        <f>YEAR(Table1[[#This Row],[Ship Date]])</f>
        <v>2017</v>
      </c>
      <c r="M4345" t="str">
        <f>TEXT(Table1[[#This Row],[Ship Date]],"mmm")</f>
        <v>May</v>
      </c>
      <c r="N4345">
        <f>ROUNDUP(MONTH(Table1[[#This Row],[Ship Date]])/3,0)</f>
        <v>2</v>
      </c>
    </row>
    <row r="4346" spans="1:14" x14ac:dyDescent="0.3">
      <c r="A4346">
        <v>4364</v>
      </c>
      <c r="B4346" t="s">
        <v>4571</v>
      </c>
      <c r="C4346" t="s">
        <v>1798</v>
      </c>
      <c r="D4346" t="s">
        <v>629</v>
      </c>
      <c r="E4346" s="1">
        <v>42875</v>
      </c>
      <c r="F4346" s="1">
        <v>42877</v>
      </c>
      <c r="G4346" t="s">
        <v>14</v>
      </c>
      <c r="H4346" s="6">
        <v>25.92</v>
      </c>
      <c r="I4346">
        <v>4</v>
      </c>
      <c r="J4346">
        <v>0</v>
      </c>
      <c r="K4346" s="6">
        <v>8.2943999999999996</v>
      </c>
      <c r="L4346">
        <f>YEAR(Table1[[#This Row],[Ship Date]])</f>
        <v>2017</v>
      </c>
      <c r="M4346" t="str">
        <f>TEXT(Table1[[#This Row],[Ship Date]],"mmm")</f>
        <v>May</v>
      </c>
      <c r="N4346">
        <f>ROUNDUP(MONTH(Table1[[#This Row],[Ship Date]])/3,0)</f>
        <v>2</v>
      </c>
    </row>
    <row r="4347" spans="1:14" x14ac:dyDescent="0.3">
      <c r="A4347">
        <v>4365</v>
      </c>
      <c r="B4347" t="s">
        <v>4571</v>
      </c>
      <c r="C4347" t="s">
        <v>1798</v>
      </c>
      <c r="D4347" t="s">
        <v>1500</v>
      </c>
      <c r="E4347" s="1">
        <v>42875</v>
      </c>
      <c r="F4347" s="1">
        <v>42877</v>
      </c>
      <c r="G4347" t="s">
        <v>14</v>
      </c>
      <c r="H4347" s="6">
        <v>704.76</v>
      </c>
      <c r="I4347">
        <v>4</v>
      </c>
      <c r="J4347">
        <v>0</v>
      </c>
      <c r="K4347" s="6">
        <v>162.09479999999999</v>
      </c>
      <c r="L4347">
        <f>YEAR(Table1[[#This Row],[Ship Date]])</f>
        <v>2017</v>
      </c>
      <c r="M4347" t="str">
        <f>TEXT(Table1[[#This Row],[Ship Date]],"mmm")</f>
        <v>May</v>
      </c>
      <c r="N4347">
        <f>ROUNDUP(MONTH(Table1[[#This Row],[Ship Date]])/3,0)</f>
        <v>2</v>
      </c>
    </row>
    <row r="4348" spans="1:14" x14ac:dyDescent="0.3">
      <c r="A4348">
        <v>4366</v>
      </c>
      <c r="B4348" t="s">
        <v>4571</v>
      </c>
      <c r="C4348" t="s">
        <v>1798</v>
      </c>
      <c r="D4348" t="s">
        <v>2457</v>
      </c>
      <c r="E4348" s="1">
        <v>42875</v>
      </c>
      <c r="F4348" s="1">
        <v>42877</v>
      </c>
      <c r="G4348" t="s">
        <v>14</v>
      </c>
      <c r="H4348" s="6">
        <v>7.41</v>
      </c>
      <c r="I4348">
        <v>3</v>
      </c>
      <c r="J4348">
        <v>0</v>
      </c>
      <c r="K4348" s="6">
        <v>3.4826999999999999</v>
      </c>
      <c r="L4348">
        <f>YEAR(Table1[[#This Row],[Ship Date]])</f>
        <v>2017</v>
      </c>
      <c r="M4348" t="str">
        <f>TEXT(Table1[[#This Row],[Ship Date]],"mmm")</f>
        <v>May</v>
      </c>
      <c r="N4348">
        <f>ROUNDUP(MONTH(Table1[[#This Row],[Ship Date]])/3,0)</f>
        <v>2</v>
      </c>
    </row>
    <row r="4349" spans="1:14" x14ac:dyDescent="0.3">
      <c r="A4349">
        <v>4367</v>
      </c>
      <c r="B4349" t="s">
        <v>4571</v>
      </c>
      <c r="C4349" t="s">
        <v>1798</v>
      </c>
      <c r="D4349" t="s">
        <v>3966</v>
      </c>
      <c r="E4349" s="1">
        <v>42875</v>
      </c>
      <c r="F4349" s="1">
        <v>42877</v>
      </c>
      <c r="G4349" t="s">
        <v>14</v>
      </c>
      <c r="H4349" s="6">
        <v>21.5</v>
      </c>
      <c r="I4349">
        <v>10</v>
      </c>
      <c r="J4349">
        <v>0</v>
      </c>
      <c r="K4349" s="6">
        <v>7.0949999999999998</v>
      </c>
      <c r="L4349">
        <f>YEAR(Table1[[#This Row],[Ship Date]])</f>
        <v>2017</v>
      </c>
      <c r="M4349" t="str">
        <f>TEXT(Table1[[#This Row],[Ship Date]],"mmm")</f>
        <v>May</v>
      </c>
      <c r="N4349">
        <f>ROUNDUP(MONTH(Table1[[#This Row],[Ship Date]])/3,0)</f>
        <v>2</v>
      </c>
    </row>
    <row r="4350" spans="1:14" x14ac:dyDescent="0.3">
      <c r="A4350">
        <v>4368</v>
      </c>
      <c r="B4350" t="s">
        <v>4572</v>
      </c>
      <c r="C4350" t="s">
        <v>288</v>
      </c>
      <c r="D4350" t="s">
        <v>3104</v>
      </c>
      <c r="E4350" s="1">
        <v>42989</v>
      </c>
      <c r="F4350" s="1">
        <v>42991</v>
      </c>
      <c r="G4350" t="s">
        <v>14</v>
      </c>
      <c r="H4350" s="6">
        <v>10.528</v>
      </c>
      <c r="I4350">
        <v>4</v>
      </c>
      <c r="J4350">
        <v>0.2</v>
      </c>
      <c r="K4350" s="6">
        <v>3.29</v>
      </c>
      <c r="L4350">
        <f>YEAR(Table1[[#This Row],[Ship Date]])</f>
        <v>2017</v>
      </c>
      <c r="M4350" t="str">
        <f>TEXT(Table1[[#This Row],[Ship Date]],"mmm")</f>
        <v>Sep</v>
      </c>
      <c r="N4350">
        <f>ROUNDUP(MONTH(Table1[[#This Row],[Ship Date]])/3,0)</f>
        <v>3</v>
      </c>
    </row>
    <row r="4351" spans="1:14" x14ac:dyDescent="0.3">
      <c r="A4351">
        <v>4369</v>
      </c>
      <c r="B4351" t="s">
        <v>4572</v>
      </c>
      <c r="C4351" t="s">
        <v>288</v>
      </c>
      <c r="D4351" t="s">
        <v>1303</v>
      </c>
      <c r="E4351" s="1">
        <v>42989</v>
      </c>
      <c r="F4351" s="1">
        <v>42991</v>
      </c>
      <c r="G4351" t="s">
        <v>14</v>
      </c>
      <c r="H4351" s="6">
        <v>20.544</v>
      </c>
      <c r="I4351">
        <v>6</v>
      </c>
      <c r="J4351">
        <v>0.2</v>
      </c>
      <c r="K4351" s="6">
        <v>6.42</v>
      </c>
      <c r="L4351">
        <f>YEAR(Table1[[#This Row],[Ship Date]])</f>
        <v>2017</v>
      </c>
      <c r="M4351" t="str">
        <f>TEXT(Table1[[#This Row],[Ship Date]],"mmm")</f>
        <v>Sep</v>
      </c>
      <c r="N4351">
        <f>ROUNDUP(MONTH(Table1[[#This Row],[Ship Date]])/3,0)</f>
        <v>3</v>
      </c>
    </row>
    <row r="4352" spans="1:14" x14ac:dyDescent="0.3">
      <c r="A4352">
        <v>4370</v>
      </c>
      <c r="B4352" t="s">
        <v>4573</v>
      </c>
      <c r="C4352" t="s">
        <v>3607</v>
      </c>
      <c r="D4352" t="s">
        <v>1101</v>
      </c>
      <c r="E4352" s="1">
        <v>42679</v>
      </c>
      <c r="F4352" s="1">
        <v>42684</v>
      </c>
      <c r="G4352" t="s">
        <v>22</v>
      </c>
      <c r="H4352" s="6">
        <v>104.9</v>
      </c>
      <c r="I4352">
        <v>5</v>
      </c>
      <c r="J4352">
        <v>0</v>
      </c>
      <c r="K4352" s="6">
        <v>50.351999999999997</v>
      </c>
      <c r="L4352">
        <f>YEAR(Table1[[#This Row],[Ship Date]])</f>
        <v>2016</v>
      </c>
      <c r="M4352" t="str">
        <f>TEXT(Table1[[#This Row],[Ship Date]],"mmm")</f>
        <v>Nov</v>
      </c>
      <c r="N4352">
        <f>ROUNDUP(MONTH(Table1[[#This Row],[Ship Date]])/3,0)</f>
        <v>4</v>
      </c>
    </row>
    <row r="4353" spans="1:14" x14ac:dyDescent="0.3">
      <c r="A4353">
        <v>4371</v>
      </c>
      <c r="B4353" t="s">
        <v>4573</v>
      </c>
      <c r="C4353" t="s">
        <v>3607</v>
      </c>
      <c r="D4353" t="s">
        <v>4113</v>
      </c>
      <c r="E4353" s="1">
        <v>42679</v>
      </c>
      <c r="F4353" s="1">
        <v>42684</v>
      </c>
      <c r="G4353" t="s">
        <v>22</v>
      </c>
      <c r="H4353" s="6">
        <v>39.68</v>
      </c>
      <c r="I4353">
        <v>2</v>
      </c>
      <c r="J4353">
        <v>0</v>
      </c>
      <c r="K4353" s="6">
        <v>16.268799999999999</v>
      </c>
      <c r="L4353">
        <f>YEAR(Table1[[#This Row],[Ship Date]])</f>
        <v>2016</v>
      </c>
      <c r="M4353" t="str">
        <f>TEXT(Table1[[#This Row],[Ship Date]],"mmm")</f>
        <v>Nov</v>
      </c>
      <c r="N4353">
        <f>ROUNDUP(MONTH(Table1[[#This Row],[Ship Date]])/3,0)</f>
        <v>4</v>
      </c>
    </row>
    <row r="4354" spans="1:14" x14ac:dyDescent="0.3">
      <c r="A4354">
        <v>4372</v>
      </c>
      <c r="B4354" t="s">
        <v>4573</v>
      </c>
      <c r="C4354" t="s">
        <v>3607</v>
      </c>
      <c r="D4354" t="s">
        <v>4574</v>
      </c>
      <c r="E4354" s="1">
        <v>42679</v>
      </c>
      <c r="F4354" s="1">
        <v>42684</v>
      </c>
      <c r="G4354" t="s">
        <v>22</v>
      </c>
      <c r="H4354" s="6">
        <v>51.75</v>
      </c>
      <c r="I4354">
        <v>5</v>
      </c>
      <c r="J4354">
        <v>0</v>
      </c>
      <c r="K4354" s="6">
        <v>24.84</v>
      </c>
      <c r="L4354">
        <f>YEAR(Table1[[#This Row],[Ship Date]])</f>
        <v>2016</v>
      </c>
      <c r="M4354" t="str">
        <f>TEXT(Table1[[#This Row],[Ship Date]],"mmm")</f>
        <v>Nov</v>
      </c>
      <c r="N4354">
        <f>ROUNDUP(MONTH(Table1[[#This Row],[Ship Date]])/3,0)</f>
        <v>4</v>
      </c>
    </row>
    <row r="4355" spans="1:14" x14ac:dyDescent="0.3">
      <c r="A4355">
        <v>4373</v>
      </c>
      <c r="B4355" t="s">
        <v>4575</v>
      </c>
      <c r="C4355" t="s">
        <v>107</v>
      </c>
      <c r="D4355" t="s">
        <v>498</v>
      </c>
      <c r="E4355" s="1">
        <v>42939</v>
      </c>
      <c r="F4355" s="1">
        <v>42941</v>
      </c>
      <c r="G4355" t="s">
        <v>14</v>
      </c>
      <c r="H4355" s="6">
        <v>11.68</v>
      </c>
      <c r="I4355">
        <v>2</v>
      </c>
      <c r="J4355">
        <v>0</v>
      </c>
      <c r="K4355" s="6">
        <v>5.4896000000000003</v>
      </c>
      <c r="L4355">
        <f>YEAR(Table1[[#This Row],[Ship Date]])</f>
        <v>2017</v>
      </c>
      <c r="M4355" t="str">
        <f>TEXT(Table1[[#This Row],[Ship Date]],"mmm")</f>
        <v>Jul</v>
      </c>
      <c r="N4355">
        <f>ROUNDUP(MONTH(Table1[[#This Row],[Ship Date]])/3,0)</f>
        <v>3</v>
      </c>
    </row>
    <row r="4356" spans="1:14" x14ac:dyDescent="0.3">
      <c r="A4356">
        <v>4374</v>
      </c>
      <c r="B4356" t="s">
        <v>4575</v>
      </c>
      <c r="C4356" t="s">
        <v>107</v>
      </c>
      <c r="D4356" t="s">
        <v>3240</v>
      </c>
      <c r="E4356" s="1">
        <v>42939</v>
      </c>
      <c r="F4356" s="1">
        <v>42941</v>
      </c>
      <c r="G4356" t="s">
        <v>14</v>
      </c>
      <c r="H4356" s="6">
        <v>159.75</v>
      </c>
      <c r="I4356">
        <v>5</v>
      </c>
      <c r="J4356">
        <v>0</v>
      </c>
      <c r="K4356" s="6">
        <v>11.182499999999999</v>
      </c>
      <c r="L4356">
        <f>YEAR(Table1[[#This Row],[Ship Date]])</f>
        <v>2017</v>
      </c>
      <c r="M4356" t="str">
        <f>TEXT(Table1[[#This Row],[Ship Date]],"mmm")</f>
        <v>Jul</v>
      </c>
      <c r="N4356">
        <f>ROUNDUP(MONTH(Table1[[#This Row],[Ship Date]])/3,0)</f>
        <v>3</v>
      </c>
    </row>
    <row r="4357" spans="1:14" x14ac:dyDescent="0.3">
      <c r="A4357">
        <v>4375</v>
      </c>
      <c r="B4357" t="s">
        <v>4576</v>
      </c>
      <c r="C4357" t="s">
        <v>488</v>
      </c>
      <c r="D4357" t="s">
        <v>4577</v>
      </c>
      <c r="E4357" s="1">
        <v>42692</v>
      </c>
      <c r="F4357" s="1">
        <v>42698</v>
      </c>
      <c r="G4357" t="s">
        <v>22</v>
      </c>
      <c r="H4357" s="6">
        <v>103.968</v>
      </c>
      <c r="I4357">
        <v>6</v>
      </c>
      <c r="J4357">
        <v>0.2</v>
      </c>
      <c r="K4357" s="6">
        <v>16.8948</v>
      </c>
      <c r="L4357">
        <f>YEAR(Table1[[#This Row],[Ship Date]])</f>
        <v>2016</v>
      </c>
      <c r="M4357" t="str">
        <f>TEXT(Table1[[#This Row],[Ship Date]],"mmm")</f>
        <v>Nov</v>
      </c>
      <c r="N4357">
        <f>ROUNDUP(MONTH(Table1[[#This Row],[Ship Date]])/3,0)</f>
        <v>4</v>
      </c>
    </row>
    <row r="4358" spans="1:14" x14ac:dyDescent="0.3">
      <c r="A4358">
        <v>4376</v>
      </c>
      <c r="B4358" t="s">
        <v>4578</v>
      </c>
      <c r="C4358" t="s">
        <v>2115</v>
      </c>
      <c r="D4358" t="s">
        <v>152</v>
      </c>
      <c r="E4358" s="1">
        <v>41754</v>
      </c>
      <c r="F4358" s="1">
        <v>41759</v>
      </c>
      <c r="G4358" t="s">
        <v>22</v>
      </c>
      <c r="H4358" s="6">
        <v>303.25</v>
      </c>
      <c r="I4358">
        <v>5</v>
      </c>
      <c r="J4358">
        <v>0</v>
      </c>
      <c r="K4358" s="6">
        <v>63.682499999999997</v>
      </c>
      <c r="L4358">
        <f>YEAR(Table1[[#This Row],[Ship Date]])</f>
        <v>2014</v>
      </c>
      <c r="M4358" t="str">
        <f>TEXT(Table1[[#This Row],[Ship Date]],"mmm")</f>
        <v>Apr</v>
      </c>
      <c r="N4358">
        <f>ROUNDUP(MONTH(Table1[[#This Row],[Ship Date]])/3,0)</f>
        <v>2</v>
      </c>
    </row>
    <row r="4359" spans="1:14" x14ac:dyDescent="0.3">
      <c r="A4359">
        <v>4377</v>
      </c>
      <c r="B4359" t="s">
        <v>4578</v>
      </c>
      <c r="C4359" t="s">
        <v>2115</v>
      </c>
      <c r="D4359" t="s">
        <v>2989</v>
      </c>
      <c r="E4359" s="1">
        <v>41754</v>
      </c>
      <c r="F4359" s="1">
        <v>41759</v>
      </c>
      <c r="G4359" t="s">
        <v>22</v>
      </c>
      <c r="H4359" s="6">
        <v>270.72000000000003</v>
      </c>
      <c r="I4359">
        <v>3</v>
      </c>
      <c r="J4359">
        <v>0</v>
      </c>
      <c r="K4359" s="6">
        <v>78.508799999999994</v>
      </c>
      <c r="L4359">
        <f>YEAR(Table1[[#This Row],[Ship Date]])</f>
        <v>2014</v>
      </c>
      <c r="M4359" t="str">
        <f>TEXT(Table1[[#This Row],[Ship Date]],"mmm")</f>
        <v>Apr</v>
      </c>
      <c r="N4359">
        <f>ROUNDUP(MONTH(Table1[[#This Row],[Ship Date]])/3,0)</f>
        <v>2</v>
      </c>
    </row>
    <row r="4360" spans="1:14" x14ac:dyDescent="0.3">
      <c r="A4360">
        <v>4378</v>
      </c>
      <c r="B4360" t="s">
        <v>4578</v>
      </c>
      <c r="C4360" t="s">
        <v>2115</v>
      </c>
      <c r="D4360" t="s">
        <v>1855</v>
      </c>
      <c r="E4360" s="1">
        <v>41754</v>
      </c>
      <c r="F4360" s="1">
        <v>41759</v>
      </c>
      <c r="G4360" t="s">
        <v>22</v>
      </c>
      <c r="H4360" s="6">
        <v>1487.04</v>
      </c>
      <c r="I4360">
        <v>5</v>
      </c>
      <c r="J4360">
        <v>0.2</v>
      </c>
      <c r="K4360" s="6">
        <v>148.70400000000001</v>
      </c>
      <c r="L4360">
        <f>YEAR(Table1[[#This Row],[Ship Date]])</f>
        <v>2014</v>
      </c>
      <c r="M4360" t="str">
        <f>TEXT(Table1[[#This Row],[Ship Date]],"mmm")</f>
        <v>Apr</v>
      </c>
      <c r="N4360">
        <f>ROUNDUP(MONTH(Table1[[#This Row],[Ship Date]])/3,0)</f>
        <v>2</v>
      </c>
    </row>
    <row r="4361" spans="1:14" x14ac:dyDescent="0.3">
      <c r="A4361">
        <v>4379</v>
      </c>
      <c r="B4361" t="s">
        <v>4579</v>
      </c>
      <c r="C4361" t="s">
        <v>135</v>
      </c>
      <c r="D4361" t="s">
        <v>1595</v>
      </c>
      <c r="E4361" s="1">
        <v>42338</v>
      </c>
      <c r="F4361" s="1">
        <v>42340</v>
      </c>
      <c r="G4361" t="s">
        <v>14</v>
      </c>
      <c r="H4361" s="6">
        <v>17.48</v>
      </c>
      <c r="I4361">
        <v>2</v>
      </c>
      <c r="J4361">
        <v>0</v>
      </c>
      <c r="K4361" s="6">
        <v>8.2156000000000002</v>
      </c>
      <c r="L4361">
        <f>YEAR(Table1[[#This Row],[Ship Date]])</f>
        <v>2015</v>
      </c>
      <c r="M4361" t="str">
        <f>TEXT(Table1[[#This Row],[Ship Date]],"mmm")</f>
        <v>Dec</v>
      </c>
      <c r="N4361">
        <f>ROUNDUP(MONTH(Table1[[#This Row],[Ship Date]])/3,0)</f>
        <v>4</v>
      </c>
    </row>
    <row r="4362" spans="1:14" x14ac:dyDescent="0.3">
      <c r="A4362">
        <v>4380</v>
      </c>
      <c r="B4362" t="s">
        <v>4579</v>
      </c>
      <c r="C4362" t="s">
        <v>135</v>
      </c>
      <c r="D4362" t="s">
        <v>1791</v>
      </c>
      <c r="E4362" s="1">
        <v>42338</v>
      </c>
      <c r="F4362" s="1">
        <v>42340</v>
      </c>
      <c r="G4362" t="s">
        <v>14</v>
      </c>
      <c r="H4362" s="6">
        <v>71.88</v>
      </c>
      <c r="I4362">
        <v>2</v>
      </c>
      <c r="J4362">
        <v>0</v>
      </c>
      <c r="K4362" s="6">
        <v>32.345999999999997</v>
      </c>
      <c r="L4362">
        <f>YEAR(Table1[[#This Row],[Ship Date]])</f>
        <v>2015</v>
      </c>
      <c r="M4362" t="str">
        <f>TEXT(Table1[[#This Row],[Ship Date]],"mmm")</f>
        <v>Dec</v>
      </c>
      <c r="N4362">
        <f>ROUNDUP(MONTH(Table1[[#This Row],[Ship Date]])/3,0)</f>
        <v>4</v>
      </c>
    </row>
    <row r="4363" spans="1:14" x14ac:dyDescent="0.3">
      <c r="A4363">
        <v>4381</v>
      </c>
      <c r="B4363" t="s">
        <v>4580</v>
      </c>
      <c r="C4363" t="s">
        <v>2880</v>
      </c>
      <c r="D4363" t="s">
        <v>1296</v>
      </c>
      <c r="E4363" s="1">
        <v>42302</v>
      </c>
      <c r="F4363" s="1">
        <v>42307</v>
      </c>
      <c r="G4363" t="s">
        <v>22</v>
      </c>
      <c r="H4363" s="6">
        <v>60.45</v>
      </c>
      <c r="I4363">
        <v>3</v>
      </c>
      <c r="J4363">
        <v>0</v>
      </c>
      <c r="K4363" s="6">
        <v>16.3215</v>
      </c>
      <c r="L4363">
        <f>YEAR(Table1[[#This Row],[Ship Date]])</f>
        <v>2015</v>
      </c>
      <c r="M4363" t="str">
        <f>TEXT(Table1[[#This Row],[Ship Date]],"mmm")</f>
        <v>Oct</v>
      </c>
      <c r="N4363">
        <f>ROUNDUP(MONTH(Table1[[#This Row],[Ship Date]])/3,0)</f>
        <v>4</v>
      </c>
    </row>
    <row r="4364" spans="1:14" x14ac:dyDescent="0.3">
      <c r="A4364">
        <v>4382</v>
      </c>
      <c r="B4364" t="s">
        <v>4580</v>
      </c>
      <c r="C4364" t="s">
        <v>2880</v>
      </c>
      <c r="D4364" t="s">
        <v>879</v>
      </c>
      <c r="E4364" s="1">
        <v>42302</v>
      </c>
      <c r="F4364" s="1">
        <v>42307</v>
      </c>
      <c r="G4364" t="s">
        <v>22</v>
      </c>
      <c r="H4364" s="6">
        <v>253.17599999999999</v>
      </c>
      <c r="I4364">
        <v>3</v>
      </c>
      <c r="J4364">
        <v>0.2</v>
      </c>
      <c r="K4364" s="6">
        <v>-31.646999999999998</v>
      </c>
      <c r="L4364">
        <f>YEAR(Table1[[#This Row],[Ship Date]])</f>
        <v>2015</v>
      </c>
      <c r="M4364" t="str">
        <f>TEXT(Table1[[#This Row],[Ship Date]],"mmm")</f>
        <v>Oct</v>
      </c>
      <c r="N4364">
        <f>ROUNDUP(MONTH(Table1[[#This Row],[Ship Date]])/3,0)</f>
        <v>4</v>
      </c>
    </row>
    <row r="4365" spans="1:14" x14ac:dyDescent="0.3">
      <c r="A4365">
        <v>4383</v>
      </c>
      <c r="B4365" t="s">
        <v>4581</v>
      </c>
      <c r="C4365" t="s">
        <v>675</v>
      </c>
      <c r="D4365" t="s">
        <v>1263</v>
      </c>
      <c r="E4365" s="1">
        <v>42205</v>
      </c>
      <c r="F4365" s="1">
        <v>42212</v>
      </c>
      <c r="G4365" t="s">
        <v>22</v>
      </c>
      <c r="H4365" s="6">
        <v>2.88</v>
      </c>
      <c r="I4365">
        <v>5</v>
      </c>
      <c r="J4365">
        <v>0.8</v>
      </c>
      <c r="K4365" s="6">
        <v>-4.4640000000000004</v>
      </c>
      <c r="L4365">
        <f>YEAR(Table1[[#This Row],[Ship Date]])</f>
        <v>2015</v>
      </c>
      <c r="M4365" t="str">
        <f>TEXT(Table1[[#This Row],[Ship Date]],"mmm")</f>
        <v>Jul</v>
      </c>
      <c r="N4365">
        <f>ROUNDUP(MONTH(Table1[[#This Row],[Ship Date]])/3,0)</f>
        <v>3</v>
      </c>
    </row>
    <row r="4366" spans="1:14" x14ac:dyDescent="0.3">
      <c r="A4366">
        <v>4384</v>
      </c>
      <c r="B4366" t="s">
        <v>4581</v>
      </c>
      <c r="C4366" t="s">
        <v>675</v>
      </c>
      <c r="D4366" t="s">
        <v>4582</v>
      </c>
      <c r="E4366" s="1">
        <v>42205</v>
      </c>
      <c r="F4366" s="1">
        <v>42212</v>
      </c>
      <c r="G4366" t="s">
        <v>22</v>
      </c>
      <c r="H4366" s="6">
        <v>384.94400000000002</v>
      </c>
      <c r="I4366">
        <v>4</v>
      </c>
      <c r="J4366">
        <v>0.3</v>
      </c>
      <c r="K4366" s="6">
        <v>-126.4816</v>
      </c>
      <c r="L4366">
        <f>YEAR(Table1[[#This Row],[Ship Date]])</f>
        <v>2015</v>
      </c>
      <c r="M4366" t="str">
        <f>TEXT(Table1[[#This Row],[Ship Date]],"mmm")</f>
        <v>Jul</v>
      </c>
      <c r="N4366">
        <f>ROUNDUP(MONTH(Table1[[#This Row],[Ship Date]])/3,0)</f>
        <v>3</v>
      </c>
    </row>
    <row r="4367" spans="1:14" x14ac:dyDescent="0.3">
      <c r="A4367">
        <v>4385</v>
      </c>
      <c r="B4367" t="s">
        <v>4581</v>
      </c>
      <c r="C4367" t="s">
        <v>675</v>
      </c>
      <c r="D4367" t="s">
        <v>1375</v>
      </c>
      <c r="E4367" s="1">
        <v>42205</v>
      </c>
      <c r="F4367" s="1">
        <v>42212</v>
      </c>
      <c r="G4367" t="s">
        <v>22</v>
      </c>
      <c r="H4367" s="6">
        <v>153.584</v>
      </c>
      <c r="I4367">
        <v>2</v>
      </c>
      <c r="J4367">
        <v>0.2</v>
      </c>
      <c r="K4367" s="6">
        <v>13.438599999999999</v>
      </c>
      <c r="L4367">
        <f>YEAR(Table1[[#This Row],[Ship Date]])</f>
        <v>2015</v>
      </c>
      <c r="M4367" t="str">
        <f>TEXT(Table1[[#This Row],[Ship Date]],"mmm")</f>
        <v>Jul</v>
      </c>
      <c r="N4367">
        <f>ROUNDUP(MONTH(Table1[[#This Row],[Ship Date]])/3,0)</f>
        <v>3</v>
      </c>
    </row>
    <row r="4368" spans="1:14" x14ac:dyDescent="0.3">
      <c r="A4368">
        <v>4386</v>
      </c>
      <c r="B4368" t="s">
        <v>4581</v>
      </c>
      <c r="C4368" t="s">
        <v>675</v>
      </c>
      <c r="D4368" t="s">
        <v>87</v>
      </c>
      <c r="E4368" s="1">
        <v>42205</v>
      </c>
      <c r="F4368" s="1">
        <v>42212</v>
      </c>
      <c r="G4368" t="s">
        <v>22</v>
      </c>
      <c r="H4368" s="6">
        <v>913.43</v>
      </c>
      <c r="I4368">
        <v>5</v>
      </c>
      <c r="J4368">
        <v>0.3</v>
      </c>
      <c r="K4368" s="6">
        <v>-52.195999999999998</v>
      </c>
      <c r="L4368">
        <f>YEAR(Table1[[#This Row],[Ship Date]])</f>
        <v>2015</v>
      </c>
      <c r="M4368" t="str">
        <f>TEXT(Table1[[#This Row],[Ship Date]],"mmm")</f>
        <v>Jul</v>
      </c>
      <c r="N4368">
        <f>ROUNDUP(MONTH(Table1[[#This Row],[Ship Date]])/3,0)</f>
        <v>3</v>
      </c>
    </row>
    <row r="4369" spans="1:14" x14ac:dyDescent="0.3">
      <c r="A4369">
        <v>4387</v>
      </c>
      <c r="B4369" t="s">
        <v>4583</v>
      </c>
      <c r="C4369" t="s">
        <v>705</v>
      </c>
      <c r="D4369" t="s">
        <v>4492</v>
      </c>
      <c r="E4369" s="1">
        <v>42670</v>
      </c>
      <c r="F4369" s="1">
        <v>42676</v>
      </c>
      <c r="G4369" t="s">
        <v>22</v>
      </c>
      <c r="H4369" s="6">
        <v>43.92</v>
      </c>
      <c r="I4369">
        <v>4</v>
      </c>
      <c r="J4369">
        <v>0</v>
      </c>
      <c r="K4369" s="6">
        <v>11.8584</v>
      </c>
      <c r="L4369">
        <f>YEAR(Table1[[#This Row],[Ship Date]])</f>
        <v>2016</v>
      </c>
      <c r="M4369" t="str">
        <f>TEXT(Table1[[#This Row],[Ship Date]],"mmm")</f>
        <v>Nov</v>
      </c>
      <c r="N4369">
        <f>ROUNDUP(MONTH(Table1[[#This Row],[Ship Date]])/3,0)</f>
        <v>4</v>
      </c>
    </row>
    <row r="4370" spans="1:14" x14ac:dyDescent="0.3">
      <c r="A4370">
        <v>4388</v>
      </c>
      <c r="B4370" t="s">
        <v>4583</v>
      </c>
      <c r="C4370" t="s">
        <v>705</v>
      </c>
      <c r="D4370" t="s">
        <v>2524</v>
      </c>
      <c r="E4370" s="1">
        <v>42670</v>
      </c>
      <c r="F4370" s="1">
        <v>42676</v>
      </c>
      <c r="G4370" t="s">
        <v>22</v>
      </c>
      <c r="H4370" s="6">
        <v>25.032</v>
      </c>
      <c r="I4370">
        <v>3</v>
      </c>
      <c r="J4370">
        <v>0.2</v>
      </c>
      <c r="K4370" s="6">
        <v>7.8224999999999998</v>
      </c>
      <c r="L4370">
        <f>YEAR(Table1[[#This Row],[Ship Date]])</f>
        <v>2016</v>
      </c>
      <c r="M4370" t="str">
        <f>TEXT(Table1[[#This Row],[Ship Date]],"mmm")</f>
        <v>Nov</v>
      </c>
      <c r="N4370">
        <f>ROUNDUP(MONTH(Table1[[#This Row],[Ship Date]])/3,0)</f>
        <v>4</v>
      </c>
    </row>
    <row r="4371" spans="1:14" x14ac:dyDescent="0.3">
      <c r="A4371">
        <v>4389</v>
      </c>
      <c r="B4371" t="s">
        <v>4584</v>
      </c>
      <c r="C4371" t="s">
        <v>1330</v>
      </c>
      <c r="D4371" t="s">
        <v>1356</v>
      </c>
      <c r="E4371" s="1">
        <v>43059</v>
      </c>
      <c r="F4371" s="1">
        <v>43061</v>
      </c>
      <c r="G4371" t="s">
        <v>82</v>
      </c>
      <c r="H4371" s="6">
        <v>46.76</v>
      </c>
      <c r="I4371">
        <v>7</v>
      </c>
      <c r="J4371">
        <v>0</v>
      </c>
      <c r="K4371" s="6">
        <v>22.444800000000001</v>
      </c>
      <c r="L4371">
        <f>YEAR(Table1[[#This Row],[Ship Date]])</f>
        <v>2017</v>
      </c>
      <c r="M4371" t="str">
        <f>TEXT(Table1[[#This Row],[Ship Date]],"mmm")</f>
        <v>Nov</v>
      </c>
      <c r="N4371">
        <f>ROUNDUP(MONTH(Table1[[#This Row],[Ship Date]])/3,0)</f>
        <v>4</v>
      </c>
    </row>
    <row r="4372" spans="1:14" x14ac:dyDescent="0.3">
      <c r="A4372">
        <v>4390</v>
      </c>
      <c r="B4372" t="s">
        <v>4584</v>
      </c>
      <c r="C4372" t="s">
        <v>1330</v>
      </c>
      <c r="D4372" t="s">
        <v>2514</v>
      </c>
      <c r="E4372" s="1">
        <v>43059</v>
      </c>
      <c r="F4372" s="1">
        <v>43061</v>
      </c>
      <c r="G4372" t="s">
        <v>82</v>
      </c>
      <c r="H4372" s="6">
        <v>183.96799999999999</v>
      </c>
      <c r="I4372">
        <v>2</v>
      </c>
      <c r="J4372">
        <v>0.2</v>
      </c>
      <c r="K4372" s="6">
        <v>-25.2956</v>
      </c>
      <c r="L4372">
        <f>YEAR(Table1[[#This Row],[Ship Date]])</f>
        <v>2017</v>
      </c>
      <c r="M4372" t="str">
        <f>TEXT(Table1[[#This Row],[Ship Date]],"mmm")</f>
        <v>Nov</v>
      </c>
      <c r="N4372">
        <f>ROUNDUP(MONTH(Table1[[#This Row],[Ship Date]])/3,0)</f>
        <v>4</v>
      </c>
    </row>
    <row r="4373" spans="1:14" x14ac:dyDescent="0.3">
      <c r="A4373">
        <v>4391</v>
      </c>
      <c r="B4373" t="s">
        <v>4584</v>
      </c>
      <c r="C4373" t="s">
        <v>1330</v>
      </c>
      <c r="D4373" t="s">
        <v>3604</v>
      </c>
      <c r="E4373" s="1">
        <v>43059</v>
      </c>
      <c r="F4373" s="1">
        <v>43061</v>
      </c>
      <c r="G4373" t="s">
        <v>82</v>
      </c>
      <c r="H4373" s="6">
        <v>1259.97</v>
      </c>
      <c r="I4373">
        <v>3</v>
      </c>
      <c r="J4373">
        <v>0</v>
      </c>
      <c r="K4373" s="6">
        <v>327.59219999999999</v>
      </c>
      <c r="L4373">
        <f>YEAR(Table1[[#This Row],[Ship Date]])</f>
        <v>2017</v>
      </c>
      <c r="M4373" t="str">
        <f>TEXT(Table1[[#This Row],[Ship Date]],"mmm")</f>
        <v>Nov</v>
      </c>
      <c r="N4373">
        <f>ROUNDUP(MONTH(Table1[[#This Row],[Ship Date]])/3,0)</f>
        <v>4</v>
      </c>
    </row>
    <row r="4374" spans="1:14" x14ac:dyDescent="0.3">
      <c r="A4374">
        <v>4392</v>
      </c>
      <c r="B4374" t="s">
        <v>4584</v>
      </c>
      <c r="C4374" t="s">
        <v>1330</v>
      </c>
      <c r="D4374" t="s">
        <v>2841</v>
      </c>
      <c r="E4374" s="1">
        <v>43059</v>
      </c>
      <c r="F4374" s="1">
        <v>43061</v>
      </c>
      <c r="G4374" t="s">
        <v>82</v>
      </c>
      <c r="H4374" s="6">
        <v>68.97</v>
      </c>
      <c r="I4374">
        <v>3</v>
      </c>
      <c r="J4374">
        <v>0</v>
      </c>
      <c r="K4374" s="6">
        <v>19.311599999999999</v>
      </c>
      <c r="L4374">
        <f>YEAR(Table1[[#This Row],[Ship Date]])</f>
        <v>2017</v>
      </c>
      <c r="M4374" t="str">
        <f>TEXT(Table1[[#This Row],[Ship Date]],"mmm")</f>
        <v>Nov</v>
      </c>
      <c r="N4374">
        <f>ROUNDUP(MONTH(Table1[[#This Row],[Ship Date]])/3,0)</f>
        <v>4</v>
      </c>
    </row>
    <row r="4375" spans="1:14" x14ac:dyDescent="0.3">
      <c r="A4375">
        <v>4393</v>
      </c>
      <c r="B4375" t="s">
        <v>4585</v>
      </c>
      <c r="C4375" t="s">
        <v>55</v>
      </c>
      <c r="D4375" t="s">
        <v>802</v>
      </c>
      <c r="E4375" s="1">
        <v>42621</v>
      </c>
      <c r="F4375" s="1">
        <v>42625</v>
      </c>
      <c r="G4375" t="s">
        <v>22</v>
      </c>
      <c r="H4375" s="6">
        <v>70.367999999999995</v>
      </c>
      <c r="I4375">
        <v>2</v>
      </c>
      <c r="J4375">
        <v>0.2</v>
      </c>
      <c r="K4375" s="6">
        <v>6.1571999999999996</v>
      </c>
      <c r="L4375">
        <f>YEAR(Table1[[#This Row],[Ship Date]])</f>
        <v>2016</v>
      </c>
      <c r="M4375" t="str">
        <f>TEXT(Table1[[#This Row],[Ship Date]],"mmm")</f>
        <v>Sep</v>
      </c>
      <c r="N4375">
        <f>ROUNDUP(MONTH(Table1[[#This Row],[Ship Date]])/3,0)</f>
        <v>3</v>
      </c>
    </row>
    <row r="4376" spans="1:14" x14ac:dyDescent="0.3">
      <c r="A4376">
        <v>4394</v>
      </c>
      <c r="B4376" t="s">
        <v>4585</v>
      </c>
      <c r="C4376" t="s">
        <v>55</v>
      </c>
      <c r="D4376" t="s">
        <v>2865</v>
      </c>
      <c r="E4376" s="1">
        <v>42621</v>
      </c>
      <c r="F4376" s="1">
        <v>42625</v>
      </c>
      <c r="G4376" t="s">
        <v>22</v>
      </c>
      <c r="H4376" s="6">
        <v>59.96</v>
      </c>
      <c r="I4376">
        <v>5</v>
      </c>
      <c r="J4376">
        <v>0.2</v>
      </c>
      <c r="K4376" s="6">
        <v>21.735499999999998</v>
      </c>
      <c r="L4376">
        <f>YEAR(Table1[[#This Row],[Ship Date]])</f>
        <v>2016</v>
      </c>
      <c r="M4376" t="str">
        <f>TEXT(Table1[[#This Row],[Ship Date]],"mmm")</f>
        <v>Sep</v>
      </c>
      <c r="N4376">
        <f>ROUNDUP(MONTH(Table1[[#This Row],[Ship Date]])/3,0)</f>
        <v>3</v>
      </c>
    </row>
    <row r="4377" spans="1:14" x14ac:dyDescent="0.3">
      <c r="A4377">
        <v>4395</v>
      </c>
      <c r="B4377" t="s">
        <v>4586</v>
      </c>
      <c r="C4377" t="s">
        <v>2858</v>
      </c>
      <c r="D4377" t="s">
        <v>1165</v>
      </c>
      <c r="E4377" s="1">
        <v>41840</v>
      </c>
      <c r="F4377" s="1">
        <v>41840</v>
      </c>
      <c r="G4377" t="s">
        <v>656</v>
      </c>
      <c r="H4377" s="6">
        <v>25.984000000000002</v>
      </c>
      <c r="I4377">
        <v>1</v>
      </c>
      <c r="J4377">
        <v>0.2</v>
      </c>
      <c r="K4377" s="6">
        <v>-5.1967999999999996</v>
      </c>
      <c r="L4377">
        <f>YEAR(Table1[[#This Row],[Ship Date]])</f>
        <v>2014</v>
      </c>
      <c r="M4377" t="str">
        <f>TEXT(Table1[[#This Row],[Ship Date]],"mmm")</f>
        <v>Jul</v>
      </c>
      <c r="N4377">
        <f>ROUNDUP(MONTH(Table1[[#This Row],[Ship Date]])/3,0)</f>
        <v>3</v>
      </c>
    </row>
    <row r="4378" spans="1:14" x14ac:dyDescent="0.3">
      <c r="A4378">
        <v>4396</v>
      </c>
      <c r="B4378" t="s">
        <v>4586</v>
      </c>
      <c r="C4378" t="s">
        <v>2858</v>
      </c>
      <c r="D4378" t="s">
        <v>2164</v>
      </c>
      <c r="E4378" s="1">
        <v>41840</v>
      </c>
      <c r="F4378" s="1">
        <v>41840</v>
      </c>
      <c r="G4378" t="s">
        <v>656</v>
      </c>
      <c r="H4378" s="6">
        <v>27.36</v>
      </c>
      <c r="I4378">
        <v>3</v>
      </c>
      <c r="J4378">
        <v>0.7</v>
      </c>
      <c r="K4378" s="6">
        <v>-21.888000000000002</v>
      </c>
      <c r="L4378">
        <f>YEAR(Table1[[#This Row],[Ship Date]])</f>
        <v>2014</v>
      </c>
      <c r="M4378" t="str">
        <f>TEXT(Table1[[#This Row],[Ship Date]],"mmm")</f>
        <v>Jul</v>
      </c>
      <c r="N4378">
        <f>ROUNDUP(MONTH(Table1[[#This Row],[Ship Date]])/3,0)</f>
        <v>3</v>
      </c>
    </row>
    <row r="4379" spans="1:14" x14ac:dyDescent="0.3">
      <c r="A4379">
        <v>4397</v>
      </c>
      <c r="B4379" t="s">
        <v>4587</v>
      </c>
      <c r="C4379" t="s">
        <v>3958</v>
      </c>
      <c r="D4379" t="s">
        <v>2032</v>
      </c>
      <c r="E4379" s="1">
        <v>42689</v>
      </c>
      <c r="F4379" s="1">
        <v>42693</v>
      </c>
      <c r="G4379" t="s">
        <v>22</v>
      </c>
      <c r="H4379" s="6">
        <v>361.37599999999998</v>
      </c>
      <c r="I4379">
        <v>2</v>
      </c>
      <c r="J4379">
        <v>0.2</v>
      </c>
      <c r="K4379" s="6">
        <v>27.103200000000001</v>
      </c>
      <c r="L4379">
        <f>YEAR(Table1[[#This Row],[Ship Date]])</f>
        <v>2016</v>
      </c>
      <c r="M4379" t="str">
        <f>TEXT(Table1[[#This Row],[Ship Date]],"mmm")</f>
        <v>Nov</v>
      </c>
      <c r="N4379">
        <f>ROUNDUP(MONTH(Table1[[#This Row],[Ship Date]])/3,0)</f>
        <v>4</v>
      </c>
    </row>
    <row r="4380" spans="1:14" x14ac:dyDescent="0.3">
      <c r="A4380">
        <v>4398</v>
      </c>
      <c r="B4380" t="s">
        <v>4588</v>
      </c>
      <c r="C4380" t="s">
        <v>1109</v>
      </c>
      <c r="D4380" t="s">
        <v>1731</v>
      </c>
      <c r="E4380" s="1">
        <v>41827</v>
      </c>
      <c r="F4380" s="1">
        <v>41831</v>
      </c>
      <c r="G4380" t="s">
        <v>22</v>
      </c>
      <c r="H4380" s="6">
        <v>172.18600000000001</v>
      </c>
      <c r="I4380">
        <v>2</v>
      </c>
      <c r="J4380">
        <v>0.3</v>
      </c>
      <c r="K4380" s="6">
        <v>-46.736199999999997</v>
      </c>
      <c r="L4380">
        <f>YEAR(Table1[[#This Row],[Ship Date]])</f>
        <v>2014</v>
      </c>
      <c r="M4380" t="str">
        <f>TEXT(Table1[[#This Row],[Ship Date]],"mmm")</f>
        <v>Jul</v>
      </c>
      <c r="N4380">
        <f>ROUNDUP(MONTH(Table1[[#This Row],[Ship Date]])/3,0)</f>
        <v>3</v>
      </c>
    </row>
    <row r="4381" spans="1:14" x14ac:dyDescent="0.3">
      <c r="A4381">
        <v>4399</v>
      </c>
      <c r="B4381" t="s">
        <v>4588</v>
      </c>
      <c r="C4381" t="s">
        <v>1109</v>
      </c>
      <c r="D4381" t="s">
        <v>975</v>
      </c>
      <c r="E4381" s="1">
        <v>41827</v>
      </c>
      <c r="F4381" s="1">
        <v>41831</v>
      </c>
      <c r="G4381" t="s">
        <v>22</v>
      </c>
      <c r="H4381" s="6">
        <v>69.007999999999996</v>
      </c>
      <c r="I4381">
        <v>2</v>
      </c>
      <c r="J4381">
        <v>0.2</v>
      </c>
      <c r="K4381" s="6">
        <v>12.0764</v>
      </c>
      <c r="L4381">
        <f>YEAR(Table1[[#This Row],[Ship Date]])</f>
        <v>2014</v>
      </c>
      <c r="M4381" t="str">
        <f>TEXT(Table1[[#This Row],[Ship Date]],"mmm")</f>
        <v>Jul</v>
      </c>
      <c r="N4381">
        <f>ROUNDUP(MONTH(Table1[[#This Row],[Ship Date]])/3,0)</f>
        <v>3</v>
      </c>
    </row>
    <row r="4382" spans="1:14" x14ac:dyDescent="0.3">
      <c r="A4382">
        <v>4400</v>
      </c>
      <c r="B4382" t="s">
        <v>4589</v>
      </c>
      <c r="C4382" t="s">
        <v>211</v>
      </c>
      <c r="D4382" t="s">
        <v>1886</v>
      </c>
      <c r="E4382" s="1">
        <v>42446</v>
      </c>
      <c r="F4382" s="1">
        <v>42446</v>
      </c>
      <c r="G4382" t="s">
        <v>656</v>
      </c>
      <c r="H4382" s="6">
        <v>199.9</v>
      </c>
      <c r="I4382">
        <v>5</v>
      </c>
      <c r="J4382">
        <v>0</v>
      </c>
      <c r="K4382" s="6">
        <v>89.954999999999998</v>
      </c>
      <c r="L4382">
        <f>YEAR(Table1[[#This Row],[Ship Date]])</f>
        <v>2016</v>
      </c>
      <c r="M4382" t="str">
        <f>TEXT(Table1[[#This Row],[Ship Date]],"mmm")</f>
        <v>Mar</v>
      </c>
      <c r="N4382">
        <f>ROUNDUP(MONTH(Table1[[#This Row],[Ship Date]])/3,0)</f>
        <v>1</v>
      </c>
    </row>
    <row r="4383" spans="1:14" x14ac:dyDescent="0.3">
      <c r="A4383">
        <v>4401</v>
      </c>
      <c r="B4383" t="s">
        <v>4589</v>
      </c>
      <c r="C4383" t="s">
        <v>211</v>
      </c>
      <c r="D4383" t="s">
        <v>464</v>
      </c>
      <c r="E4383" s="1">
        <v>42446</v>
      </c>
      <c r="F4383" s="1">
        <v>42446</v>
      </c>
      <c r="G4383" t="s">
        <v>656</v>
      </c>
      <c r="H4383" s="6">
        <v>901.95</v>
      </c>
      <c r="I4383">
        <v>3</v>
      </c>
      <c r="J4383">
        <v>0</v>
      </c>
      <c r="K4383" s="6">
        <v>297.64350000000002</v>
      </c>
      <c r="L4383">
        <f>YEAR(Table1[[#This Row],[Ship Date]])</f>
        <v>2016</v>
      </c>
      <c r="M4383" t="str">
        <f>TEXT(Table1[[#This Row],[Ship Date]],"mmm")</f>
        <v>Mar</v>
      </c>
      <c r="N4383">
        <f>ROUNDUP(MONTH(Table1[[#This Row],[Ship Date]])/3,0)</f>
        <v>1</v>
      </c>
    </row>
    <row r="4384" spans="1:14" x14ac:dyDescent="0.3">
      <c r="A4384">
        <v>4402</v>
      </c>
      <c r="B4384" t="s">
        <v>4589</v>
      </c>
      <c r="C4384" t="s">
        <v>211</v>
      </c>
      <c r="D4384" t="s">
        <v>1289</v>
      </c>
      <c r="E4384" s="1">
        <v>42446</v>
      </c>
      <c r="F4384" s="1">
        <v>42446</v>
      </c>
      <c r="G4384" t="s">
        <v>656</v>
      </c>
      <c r="H4384" s="6">
        <v>971.5</v>
      </c>
      <c r="I4384">
        <v>5</v>
      </c>
      <c r="J4384">
        <v>0</v>
      </c>
      <c r="K4384" s="6">
        <v>252.59</v>
      </c>
      <c r="L4384">
        <f>YEAR(Table1[[#This Row],[Ship Date]])</f>
        <v>2016</v>
      </c>
      <c r="M4384" t="str">
        <f>TEXT(Table1[[#This Row],[Ship Date]],"mmm")</f>
        <v>Mar</v>
      </c>
      <c r="N4384">
        <f>ROUNDUP(MONTH(Table1[[#This Row],[Ship Date]])/3,0)</f>
        <v>1</v>
      </c>
    </row>
    <row r="4385" spans="1:14" x14ac:dyDescent="0.3">
      <c r="A4385">
        <v>4403</v>
      </c>
      <c r="B4385" t="s">
        <v>4590</v>
      </c>
      <c r="C4385" t="s">
        <v>491</v>
      </c>
      <c r="D4385" t="s">
        <v>4591</v>
      </c>
      <c r="E4385" s="1">
        <v>42730</v>
      </c>
      <c r="F4385" s="1">
        <v>42731</v>
      </c>
      <c r="G4385" t="s">
        <v>82</v>
      </c>
      <c r="H4385" s="6">
        <v>11.327999999999999</v>
      </c>
      <c r="I4385">
        <v>2</v>
      </c>
      <c r="J4385">
        <v>0.2</v>
      </c>
      <c r="K4385" s="6">
        <v>2.5488</v>
      </c>
      <c r="L4385">
        <f>YEAR(Table1[[#This Row],[Ship Date]])</f>
        <v>2016</v>
      </c>
      <c r="M4385" t="str">
        <f>TEXT(Table1[[#This Row],[Ship Date]],"mmm")</f>
        <v>Dec</v>
      </c>
      <c r="N4385">
        <f>ROUNDUP(MONTH(Table1[[#This Row],[Ship Date]])/3,0)</f>
        <v>4</v>
      </c>
    </row>
    <row r="4386" spans="1:14" x14ac:dyDescent="0.3">
      <c r="A4386">
        <v>4404</v>
      </c>
      <c r="B4386" t="s">
        <v>4592</v>
      </c>
      <c r="C4386" t="s">
        <v>230</v>
      </c>
      <c r="D4386" t="s">
        <v>4591</v>
      </c>
      <c r="E4386" s="1">
        <v>41884</v>
      </c>
      <c r="F4386" s="1">
        <v>41886</v>
      </c>
      <c r="G4386" t="s">
        <v>82</v>
      </c>
      <c r="H4386" s="6">
        <v>21.24</v>
      </c>
      <c r="I4386">
        <v>3</v>
      </c>
      <c r="J4386">
        <v>0</v>
      </c>
      <c r="K4386" s="6">
        <v>8.0711999999999993</v>
      </c>
      <c r="L4386">
        <f>YEAR(Table1[[#This Row],[Ship Date]])</f>
        <v>2014</v>
      </c>
      <c r="M4386" t="str">
        <f>TEXT(Table1[[#This Row],[Ship Date]],"mmm")</f>
        <v>Sep</v>
      </c>
      <c r="N4386">
        <f>ROUNDUP(MONTH(Table1[[#This Row],[Ship Date]])/3,0)</f>
        <v>3</v>
      </c>
    </row>
    <row r="4387" spans="1:14" x14ac:dyDescent="0.3">
      <c r="A4387">
        <v>4405</v>
      </c>
      <c r="B4387" t="s">
        <v>4593</v>
      </c>
      <c r="C4387" t="s">
        <v>2999</v>
      </c>
      <c r="D4387" t="s">
        <v>362</v>
      </c>
      <c r="E4387" s="1">
        <v>42190</v>
      </c>
      <c r="F4387" s="1">
        <v>42195</v>
      </c>
      <c r="G4387" t="s">
        <v>22</v>
      </c>
      <c r="H4387" s="6">
        <v>34.799999999999997</v>
      </c>
      <c r="I4387">
        <v>3</v>
      </c>
      <c r="J4387">
        <v>0.2</v>
      </c>
      <c r="K4387" s="6">
        <v>2.1749999999999998</v>
      </c>
      <c r="L4387">
        <f>YEAR(Table1[[#This Row],[Ship Date]])</f>
        <v>2015</v>
      </c>
      <c r="M4387" t="str">
        <f>TEXT(Table1[[#This Row],[Ship Date]],"mmm")</f>
        <v>Jul</v>
      </c>
      <c r="N4387">
        <f>ROUNDUP(MONTH(Table1[[#This Row],[Ship Date]])/3,0)</f>
        <v>3</v>
      </c>
    </row>
    <row r="4388" spans="1:14" x14ac:dyDescent="0.3">
      <c r="A4388">
        <v>4406</v>
      </c>
      <c r="B4388" t="s">
        <v>4593</v>
      </c>
      <c r="C4388" t="s">
        <v>2999</v>
      </c>
      <c r="D4388" t="s">
        <v>1508</v>
      </c>
      <c r="E4388" s="1">
        <v>42190</v>
      </c>
      <c r="F4388" s="1">
        <v>42195</v>
      </c>
      <c r="G4388" t="s">
        <v>22</v>
      </c>
      <c r="H4388" s="6">
        <v>38.975999999999999</v>
      </c>
      <c r="I4388">
        <v>3</v>
      </c>
      <c r="J4388">
        <v>0.2</v>
      </c>
      <c r="K4388" s="6">
        <v>-2.4359999999999999</v>
      </c>
      <c r="L4388">
        <f>YEAR(Table1[[#This Row],[Ship Date]])</f>
        <v>2015</v>
      </c>
      <c r="M4388" t="str">
        <f>TEXT(Table1[[#This Row],[Ship Date]],"mmm")</f>
        <v>Jul</v>
      </c>
      <c r="N4388">
        <f>ROUNDUP(MONTH(Table1[[#This Row],[Ship Date]])/3,0)</f>
        <v>3</v>
      </c>
    </row>
    <row r="4389" spans="1:14" x14ac:dyDescent="0.3">
      <c r="A4389">
        <v>4407</v>
      </c>
      <c r="B4389" t="s">
        <v>4594</v>
      </c>
      <c r="C4389" t="s">
        <v>2596</v>
      </c>
      <c r="D4389" t="s">
        <v>1469</v>
      </c>
      <c r="E4389" s="1">
        <v>42694</v>
      </c>
      <c r="F4389" s="1">
        <v>42699</v>
      </c>
      <c r="G4389" t="s">
        <v>22</v>
      </c>
      <c r="H4389" s="6">
        <v>9.08</v>
      </c>
      <c r="I4389">
        <v>2</v>
      </c>
      <c r="J4389">
        <v>0</v>
      </c>
      <c r="K4389" s="6">
        <v>4.0860000000000003</v>
      </c>
      <c r="L4389">
        <f>YEAR(Table1[[#This Row],[Ship Date]])</f>
        <v>2016</v>
      </c>
      <c r="M4389" t="str">
        <f>TEXT(Table1[[#This Row],[Ship Date]],"mmm")</f>
        <v>Nov</v>
      </c>
      <c r="N4389">
        <f>ROUNDUP(MONTH(Table1[[#This Row],[Ship Date]])/3,0)</f>
        <v>4</v>
      </c>
    </row>
    <row r="4390" spans="1:14" x14ac:dyDescent="0.3">
      <c r="A4390">
        <v>4408</v>
      </c>
      <c r="B4390" t="s">
        <v>4594</v>
      </c>
      <c r="C4390" t="s">
        <v>2596</v>
      </c>
      <c r="D4390" t="s">
        <v>2102</v>
      </c>
      <c r="E4390" s="1">
        <v>42694</v>
      </c>
      <c r="F4390" s="1">
        <v>42699</v>
      </c>
      <c r="G4390" t="s">
        <v>22</v>
      </c>
      <c r="H4390" s="6">
        <v>314.55</v>
      </c>
      <c r="I4390">
        <v>3</v>
      </c>
      <c r="J4390">
        <v>0</v>
      </c>
      <c r="K4390" s="6">
        <v>150.98400000000001</v>
      </c>
      <c r="L4390">
        <f>YEAR(Table1[[#This Row],[Ship Date]])</f>
        <v>2016</v>
      </c>
      <c r="M4390" t="str">
        <f>TEXT(Table1[[#This Row],[Ship Date]],"mmm")</f>
        <v>Nov</v>
      </c>
      <c r="N4390">
        <f>ROUNDUP(MONTH(Table1[[#This Row],[Ship Date]])/3,0)</f>
        <v>4</v>
      </c>
    </row>
    <row r="4391" spans="1:14" x14ac:dyDescent="0.3">
      <c r="A4391">
        <v>4409</v>
      </c>
      <c r="B4391" t="s">
        <v>4594</v>
      </c>
      <c r="C4391" t="s">
        <v>2596</v>
      </c>
      <c r="D4391" t="s">
        <v>389</v>
      </c>
      <c r="E4391" s="1">
        <v>42694</v>
      </c>
      <c r="F4391" s="1">
        <v>42699</v>
      </c>
      <c r="G4391" t="s">
        <v>22</v>
      </c>
      <c r="H4391" s="6">
        <v>4.91</v>
      </c>
      <c r="I4391">
        <v>1</v>
      </c>
      <c r="J4391">
        <v>0</v>
      </c>
      <c r="K4391" s="6">
        <v>2.3077000000000001</v>
      </c>
      <c r="L4391">
        <f>YEAR(Table1[[#This Row],[Ship Date]])</f>
        <v>2016</v>
      </c>
      <c r="M4391" t="str">
        <f>TEXT(Table1[[#This Row],[Ship Date]],"mmm")</f>
        <v>Nov</v>
      </c>
      <c r="N4391">
        <f>ROUNDUP(MONTH(Table1[[#This Row],[Ship Date]])/3,0)</f>
        <v>4</v>
      </c>
    </row>
    <row r="4392" spans="1:14" x14ac:dyDescent="0.3">
      <c r="A4392">
        <v>4410</v>
      </c>
      <c r="B4392" t="s">
        <v>4595</v>
      </c>
      <c r="C4392" t="s">
        <v>85</v>
      </c>
      <c r="D4392" t="s">
        <v>1838</v>
      </c>
      <c r="E4392" s="1">
        <v>41765</v>
      </c>
      <c r="F4392" s="1">
        <v>41770</v>
      </c>
      <c r="G4392" t="s">
        <v>22</v>
      </c>
      <c r="H4392" s="6">
        <v>5.78</v>
      </c>
      <c r="I4392">
        <v>2</v>
      </c>
      <c r="J4392">
        <v>0</v>
      </c>
      <c r="K4392" s="6">
        <v>2.7166000000000001</v>
      </c>
      <c r="L4392">
        <f>YEAR(Table1[[#This Row],[Ship Date]])</f>
        <v>2014</v>
      </c>
      <c r="M4392" t="str">
        <f>TEXT(Table1[[#This Row],[Ship Date]],"mmm")</f>
        <v>May</v>
      </c>
      <c r="N4392">
        <f>ROUNDUP(MONTH(Table1[[#This Row],[Ship Date]])/3,0)</f>
        <v>2</v>
      </c>
    </row>
    <row r="4393" spans="1:14" x14ac:dyDescent="0.3">
      <c r="A4393">
        <v>4411</v>
      </c>
      <c r="B4393" t="s">
        <v>4595</v>
      </c>
      <c r="C4393" t="s">
        <v>85</v>
      </c>
      <c r="D4393" t="s">
        <v>1343</v>
      </c>
      <c r="E4393" s="1">
        <v>41765</v>
      </c>
      <c r="F4393" s="1">
        <v>41770</v>
      </c>
      <c r="G4393" t="s">
        <v>22</v>
      </c>
      <c r="H4393" s="6">
        <v>107.94</v>
      </c>
      <c r="I4393">
        <v>6</v>
      </c>
      <c r="J4393">
        <v>0</v>
      </c>
      <c r="K4393" s="6">
        <v>30.223199999999999</v>
      </c>
      <c r="L4393">
        <f>YEAR(Table1[[#This Row],[Ship Date]])</f>
        <v>2014</v>
      </c>
      <c r="M4393" t="str">
        <f>TEXT(Table1[[#This Row],[Ship Date]],"mmm")</f>
        <v>May</v>
      </c>
      <c r="N4393">
        <f>ROUNDUP(MONTH(Table1[[#This Row],[Ship Date]])/3,0)</f>
        <v>2</v>
      </c>
    </row>
    <row r="4394" spans="1:14" x14ac:dyDescent="0.3">
      <c r="A4394">
        <v>4412</v>
      </c>
      <c r="B4394" t="s">
        <v>4596</v>
      </c>
      <c r="C4394" t="s">
        <v>2388</v>
      </c>
      <c r="D4394" t="s">
        <v>2875</v>
      </c>
      <c r="E4394" s="1">
        <v>41811</v>
      </c>
      <c r="F4394" s="1">
        <v>41814</v>
      </c>
      <c r="G4394" t="s">
        <v>82</v>
      </c>
      <c r="H4394" s="6">
        <v>19.649999999999999</v>
      </c>
      <c r="I4394">
        <v>3</v>
      </c>
      <c r="J4394">
        <v>0</v>
      </c>
      <c r="K4394" s="6">
        <v>9.0389999999999997</v>
      </c>
      <c r="L4394">
        <f>YEAR(Table1[[#This Row],[Ship Date]])</f>
        <v>2014</v>
      </c>
      <c r="M4394" t="str">
        <f>TEXT(Table1[[#This Row],[Ship Date]],"mmm")</f>
        <v>Jun</v>
      </c>
      <c r="N4394">
        <f>ROUNDUP(MONTH(Table1[[#This Row],[Ship Date]])/3,0)</f>
        <v>2</v>
      </c>
    </row>
    <row r="4395" spans="1:14" x14ac:dyDescent="0.3">
      <c r="A4395">
        <v>4413</v>
      </c>
      <c r="B4395" t="s">
        <v>4596</v>
      </c>
      <c r="C4395" t="s">
        <v>2388</v>
      </c>
      <c r="D4395" t="s">
        <v>1048</v>
      </c>
      <c r="E4395" s="1">
        <v>41811</v>
      </c>
      <c r="F4395" s="1">
        <v>41814</v>
      </c>
      <c r="G4395" t="s">
        <v>82</v>
      </c>
      <c r="H4395" s="6">
        <v>617.97</v>
      </c>
      <c r="I4395">
        <v>3</v>
      </c>
      <c r="J4395">
        <v>0</v>
      </c>
      <c r="K4395" s="6">
        <v>160.6722</v>
      </c>
      <c r="L4395">
        <f>YEAR(Table1[[#This Row],[Ship Date]])</f>
        <v>2014</v>
      </c>
      <c r="M4395" t="str">
        <f>TEXT(Table1[[#This Row],[Ship Date]],"mmm")</f>
        <v>Jun</v>
      </c>
      <c r="N4395">
        <f>ROUNDUP(MONTH(Table1[[#This Row],[Ship Date]])/3,0)</f>
        <v>2</v>
      </c>
    </row>
    <row r="4396" spans="1:14" x14ac:dyDescent="0.3">
      <c r="A4396">
        <v>4414</v>
      </c>
      <c r="B4396" t="s">
        <v>4596</v>
      </c>
      <c r="C4396" t="s">
        <v>2388</v>
      </c>
      <c r="D4396" t="s">
        <v>2022</v>
      </c>
      <c r="E4396" s="1">
        <v>41811</v>
      </c>
      <c r="F4396" s="1">
        <v>41814</v>
      </c>
      <c r="G4396" t="s">
        <v>82</v>
      </c>
      <c r="H4396" s="6">
        <v>59.7</v>
      </c>
      <c r="I4396">
        <v>3</v>
      </c>
      <c r="J4396">
        <v>0</v>
      </c>
      <c r="K4396" s="6">
        <v>26.864999999999998</v>
      </c>
      <c r="L4396">
        <f>YEAR(Table1[[#This Row],[Ship Date]])</f>
        <v>2014</v>
      </c>
      <c r="M4396" t="str">
        <f>TEXT(Table1[[#This Row],[Ship Date]],"mmm")</f>
        <v>Jun</v>
      </c>
      <c r="N4396">
        <f>ROUNDUP(MONTH(Table1[[#This Row],[Ship Date]])/3,0)</f>
        <v>2</v>
      </c>
    </row>
    <row r="4397" spans="1:14" x14ac:dyDescent="0.3">
      <c r="A4397">
        <v>4415</v>
      </c>
      <c r="B4397" t="s">
        <v>4597</v>
      </c>
      <c r="C4397" t="s">
        <v>342</v>
      </c>
      <c r="D4397" t="s">
        <v>1609</v>
      </c>
      <c r="E4397" s="1">
        <v>42966</v>
      </c>
      <c r="F4397" s="1">
        <v>42970</v>
      </c>
      <c r="G4397" t="s">
        <v>22</v>
      </c>
      <c r="H4397" s="6">
        <v>387.99</v>
      </c>
      <c r="I4397">
        <v>1</v>
      </c>
      <c r="J4397">
        <v>0</v>
      </c>
      <c r="K4397" s="6">
        <v>182.3553</v>
      </c>
      <c r="L4397">
        <f>YEAR(Table1[[#This Row],[Ship Date]])</f>
        <v>2017</v>
      </c>
      <c r="M4397" t="str">
        <f>TEXT(Table1[[#This Row],[Ship Date]],"mmm")</f>
        <v>Aug</v>
      </c>
      <c r="N4397">
        <f>ROUNDUP(MONTH(Table1[[#This Row],[Ship Date]])/3,0)</f>
        <v>3</v>
      </c>
    </row>
    <row r="4398" spans="1:14" x14ac:dyDescent="0.3">
      <c r="A4398">
        <v>4416</v>
      </c>
      <c r="B4398" t="s">
        <v>4598</v>
      </c>
      <c r="C4398" t="s">
        <v>494</v>
      </c>
      <c r="D4398" t="s">
        <v>1922</v>
      </c>
      <c r="E4398" s="1">
        <v>41972</v>
      </c>
      <c r="F4398" s="1">
        <v>41979</v>
      </c>
      <c r="G4398" t="s">
        <v>22</v>
      </c>
      <c r="H4398" s="6">
        <v>575.91999999999996</v>
      </c>
      <c r="I4398">
        <v>2</v>
      </c>
      <c r="J4398">
        <v>0.2</v>
      </c>
      <c r="K4398" s="6">
        <v>71.989999999999995</v>
      </c>
      <c r="L4398">
        <f>YEAR(Table1[[#This Row],[Ship Date]])</f>
        <v>2014</v>
      </c>
      <c r="M4398" t="str">
        <f>TEXT(Table1[[#This Row],[Ship Date]],"mmm")</f>
        <v>Dec</v>
      </c>
      <c r="N4398">
        <f>ROUNDUP(MONTH(Table1[[#This Row],[Ship Date]])/3,0)</f>
        <v>4</v>
      </c>
    </row>
    <row r="4399" spans="1:14" x14ac:dyDescent="0.3">
      <c r="A4399">
        <v>4417</v>
      </c>
      <c r="B4399" t="s">
        <v>4598</v>
      </c>
      <c r="C4399" t="s">
        <v>494</v>
      </c>
      <c r="D4399" t="s">
        <v>1765</v>
      </c>
      <c r="E4399" s="1">
        <v>41972</v>
      </c>
      <c r="F4399" s="1">
        <v>41979</v>
      </c>
      <c r="G4399" t="s">
        <v>22</v>
      </c>
      <c r="H4399" s="6">
        <v>30.4</v>
      </c>
      <c r="I4399">
        <v>5</v>
      </c>
      <c r="J4399">
        <v>0</v>
      </c>
      <c r="K4399" s="6">
        <v>15.2</v>
      </c>
      <c r="L4399">
        <f>YEAR(Table1[[#This Row],[Ship Date]])</f>
        <v>2014</v>
      </c>
      <c r="M4399" t="str">
        <f>TEXT(Table1[[#This Row],[Ship Date]],"mmm")</f>
        <v>Dec</v>
      </c>
      <c r="N4399">
        <f>ROUNDUP(MONTH(Table1[[#This Row],[Ship Date]])/3,0)</f>
        <v>4</v>
      </c>
    </row>
    <row r="4400" spans="1:14" x14ac:dyDescent="0.3">
      <c r="A4400">
        <v>4418</v>
      </c>
      <c r="B4400" t="s">
        <v>4599</v>
      </c>
      <c r="C4400" t="s">
        <v>453</v>
      </c>
      <c r="D4400" t="s">
        <v>2113</v>
      </c>
      <c r="E4400" s="1">
        <v>42834</v>
      </c>
      <c r="F4400" s="1">
        <v>42837</v>
      </c>
      <c r="G4400" t="s">
        <v>14</v>
      </c>
      <c r="H4400" s="6">
        <v>478.24</v>
      </c>
      <c r="I4400">
        <v>8</v>
      </c>
      <c r="J4400">
        <v>0</v>
      </c>
      <c r="K4400" s="6">
        <v>219.99039999999999</v>
      </c>
      <c r="L4400">
        <f>YEAR(Table1[[#This Row],[Ship Date]])</f>
        <v>2017</v>
      </c>
      <c r="M4400" t="str">
        <f>TEXT(Table1[[#This Row],[Ship Date]],"mmm")</f>
        <v>Apr</v>
      </c>
      <c r="N4400">
        <f>ROUNDUP(MONTH(Table1[[#This Row],[Ship Date]])/3,0)</f>
        <v>2</v>
      </c>
    </row>
    <row r="4401" spans="1:14" x14ac:dyDescent="0.3">
      <c r="A4401">
        <v>4419</v>
      </c>
      <c r="B4401" t="s">
        <v>4600</v>
      </c>
      <c r="C4401" t="s">
        <v>3978</v>
      </c>
      <c r="D4401" t="s">
        <v>263</v>
      </c>
      <c r="E4401" s="1">
        <v>41993</v>
      </c>
      <c r="F4401" s="1">
        <v>42000</v>
      </c>
      <c r="G4401" t="s">
        <v>22</v>
      </c>
      <c r="H4401" s="6">
        <v>190.84800000000001</v>
      </c>
      <c r="I4401">
        <v>3</v>
      </c>
      <c r="J4401">
        <v>0.2</v>
      </c>
      <c r="K4401" s="6">
        <v>-21.470400000000001</v>
      </c>
      <c r="L4401">
        <f>YEAR(Table1[[#This Row],[Ship Date]])</f>
        <v>2014</v>
      </c>
      <c r="M4401" t="str">
        <f>TEXT(Table1[[#This Row],[Ship Date]],"mmm")</f>
        <v>Dec</v>
      </c>
      <c r="N4401">
        <f>ROUNDUP(MONTH(Table1[[#This Row],[Ship Date]])/3,0)</f>
        <v>4</v>
      </c>
    </row>
    <row r="4402" spans="1:14" x14ac:dyDescent="0.3">
      <c r="A4402">
        <v>4420</v>
      </c>
      <c r="B4402" t="s">
        <v>4601</v>
      </c>
      <c r="C4402" t="s">
        <v>3724</v>
      </c>
      <c r="D4402" t="s">
        <v>2728</v>
      </c>
      <c r="E4402" s="1">
        <v>41990</v>
      </c>
      <c r="F4402" s="1">
        <v>41997</v>
      </c>
      <c r="G4402" t="s">
        <v>22</v>
      </c>
      <c r="H4402" s="6">
        <v>5.484</v>
      </c>
      <c r="I4402">
        <v>4</v>
      </c>
      <c r="J4402">
        <v>0.7</v>
      </c>
      <c r="K4402" s="6">
        <v>-4.0216000000000003</v>
      </c>
      <c r="L4402">
        <f>YEAR(Table1[[#This Row],[Ship Date]])</f>
        <v>2014</v>
      </c>
      <c r="M4402" t="str">
        <f>TEXT(Table1[[#This Row],[Ship Date]],"mmm")</f>
        <v>Dec</v>
      </c>
      <c r="N4402">
        <f>ROUNDUP(MONTH(Table1[[#This Row],[Ship Date]])/3,0)</f>
        <v>4</v>
      </c>
    </row>
    <row r="4403" spans="1:14" x14ac:dyDescent="0.3">
      <c r="A4403">
        <v>4421</v>
      </c>
      <c r="B4403" t="s">
        <v>4602</v>
      </c>
      <c r="C4403" t="s">
        <v>1554</v>
      </c>
      <c r="D4403" t="s">
        <v>1414</v>
      </c>
      <c r="E4403" s="1">
        <v>42325</v>
      </c>
      <c r="F4403" s="1">
        <v>42329</v>
      </c>
      <c r="G4403" t="s">
        <v>14</v>
      </c>
      <c r="H4403" s="6">
        <v>40.92</v>
      </c>
      <c r="I4403">
        <v>5</v>
      </c>
      <c r="J4403">
        <v>0.2</v>
      </c>
      <c r="K4403" s="6">
        <v>3.069</v>
      </c>
      <c r="L4403">
        <f>YEAR(Table1[[#This Row],[Ship Date]])</f>
        <v>2015</v>
      </c>
      <c r="M4403" t="str">
        <f>TEXT(Table1[[#This Row],[Ship Date]],"mmm")</f>
        <v>Nov</v>
      </c>
      <c r="N4403">
        <f>ROUNDUP(MONTH(Table1[[#This Row],[Ship Date]])/3,0)</f>
        <v>4</v>
      </c>
    </row>
    <row r="4404" spans="1:14" x14ac:dyDescent="0.3">
      <c r="A4404">
        <v>4422</v>
      </c>
      <c r="B4404" t="s">
        <v>4603</v>
      </c>
      <c r="C4404" t="s">
        <v>812</v>
      </c>
      <c r="D4404" t="s">
        <v>629</v>
      </c>
      <c r="E4404" s="1">
        <v>41702</v>
      </c>
      <c r="F4404" s="1">
        <v>41707</v>
      </c>
      <c r="G4404" t="s">
        <v>22</v>
      </c>
      <c r="H4404" s="6">
        <v>15.552</v>
      </c>
      <c r="I4404">
        <v>3</v>
      </c>
      <c r="J4404">
        <v>0.2</v>
      </c>
      <c r="K4404" s="6">
        <v>2.3328000000000002</v>
      </c>
      <c r="L4404">
        <f>YEAR(Table1[[#This Row],[Ship Date]])</f>
        <v>2014</v>
      </c>
      <c r="M4404" t="str">
        <f>TEXT(Table1[[#This Row],[Ship Date]],"mmm")</f>
        <v>Mar</v>
      </c>
      <c r="N4404">
        <f>ROUNDUP(MONTH(Table1[[#This Row],[Ship Date]])/3,0)</f>
        <v>1</v>
      </c>
    </row>
    <row r="4405" spans="1:14" x14ac:dyDescent="0.3">
      <c r="A4405">
        <v>4423</v>
      </c>
      <c r="B4405" t="s">
        <v>4604</v>
      </c>
      <c r="C4405" t="s">
        <v>1962</v>
      </c>
      <c r="D4405" t="s">
        <v>57</v>
      </c>
      <c r="E4405" s="1">
        <v>42873</v>
      </c>
      <c r="F4405" s="1">
        <v>42874</v>
      </c>
      <c r="G4405" t="s">
        <v>82</v>
      </c>
      <c r="H4405" s="6">
        <v>17.239999999999998</v>
      </c>
      <c r="I4405">
        <v>2</v>
      </c>
      <c r="J4405">
        <v>0</v>
      </c>
      <c r="K4405" s="6">
        <v>4.4824000000000002</v>
      </c>
      <c r="L4405">
        <f>YEAR(Table1[[#This Row],[Ship Date]])</f>
        <v>2017</v>
      </c>
      <c r="M4405" t="str">
        <f>TEXT(Table1[[#This Row],[Ship Date]],"mmm")</f>
        <v>May</v>
      </c>
      <c r="N4405">
        <f>ROUNDUP(MONTH(Table1[[#This Row],[Ship Date]])/3,0)</f>
        <v>2</v>
      </c>
    </row>
    <row r="4406" spans="1:14" x14ac:dyDescent="0.3">
      <c r="A4406">
        <v>4424</v>
      </c>
      <c r="B4406" t="s">
        <v>4604</v>
      </c>
      <c r="C4406" t="s">
        <v>1962</v>
      </c>
      <c r="D4406" t="s">
        <v>4605</v>
      </c>
      <c r="E4406" s="1">
        <v>42873</v>
      </c>
      <c r="F4406" s="1">
        <v>42874</v>
      </c>
      <c r="G4406" t="s">
        <v>82</v>
      </c>
      <c r="H4406" s="6">
        <v>302.94</v>
      </c>
      <c r="I4406">
        <v>3</v>
      </c>
      <c r="J4406">
        <v>0</v>
      </c>
      <c r="K4406" s="6">
        <v>75.734999999999999</v>
      </c>
      <c r="L4406">
        <f>YEAR(Table1[[#This Row],[Ship Date]])</f>
        <v>2017</v>
      </c>
      <c r="M4406" t="str">
        <f>TEXT(Table1[[#This Row],[Ship Date]],"mmm")</f>
        <v>May</v>
      </c>
      <c r="N4406">
        <f>ROUNDUP(MONTH(Table1[[#This Row],[Ship Date]])/3,0)</f>
        <v>2</v>
      </c>
    </row>
    <row r="4407" spans="1:14" x14ac:dyDescent="0.3">
      <c r="A4407">
        <v>4425</v>
      </c>
      <c r="B4407" t="s">
        <v>4604</v>
      </c>
      <c r="C4407" t="s">
        <v>1962</v>
      </c>
      <c r="D4407" t="s">
        <v>2423</v>
      </c>
      <c r="E4407" s="1">
        <v>42873</v>
      </c>
      <c r="F4407" s="1">
        <v>42874</v>
      </c>
      <c r="G4407" t="s">
        <v>82</v>
      </c>
      <c r="H4407" s="6">
        <v>34.75</v>
      </c>
      <c r="I4407">
        <v>5</v>
      </c>
      <c r="J4407">
        <v>0</v>
      </c>
      <c r="K4407" s="6">
        <v>15.637499999999999</v>
      </c>
      <c r="L4407">
        <f>YEAR(Table1[[#This Row],[Ship Date]])</f>
        <v>2017</v>
      </c>
      <c r="M4407" t="str">
        <f>TEXT(Table1[[#This Row],[Ship Date]],"mmm")</f>
        <v>May</v>
      </c>
      <c r="N4407">
        <f>ROUNDUP(MONTH(Table1[[#This Row],[Ship Date]])/3,0)</f>
        <v>2</v>
      </c>
    </row>
    <row r="4408" spans="1:14" x14ac:dyDescent="0.3">
      <c r="A4408">
        <v>4426</v>
      </c>
      <c r="B4408" t="s">
        <v>4604</v>
      </c>
      <c r="C4408" t="s">
        <v>1962</v>
      </c>
      <c r="D4408" t="s">
        <v>824</v>
      </c>
      <c r="E4408" s="1">
        <v>42873</v>
      </c>
      <c r="F4408" s="1">
        <v>42874</v>
      </c>
      <c r="G4408" t="s">
        <v>82</v>
      </c>
      <c r="H4408" s="6">
        <v>113.94</v>
      </c>
      <c r="I4408">
        <v>6</v>
      </c>
      <c r="J4408">
        <v>0</v>
      </c>
      <c r="K4408" s="6">
        <v>54.691200000000002</v>
      </c>
      <c r="L4408">
        <f>YEAR(Table1[[#This Row],[Ship Date]])</f>
        <v>2017</v>
      </c>
      <c r="M4408" t="str">
        <f>TEXT(Table1[[#This Row],[Ship Date]],"mmm")</f>
        <v>May</v>
      </c>
      <c r="N4408">
        <f>ROUNDUP(MONTH(Table1[[#This Row],[Ship Date]])/3,0)</f>
        <v>2</v>
      </c>
    </row>
    <row r="4409" spans="1:14" x14ac:dyDescent="0.3">
      <c r="A4409">
        <v>4427</v>
      </c>
      <c r="B4409" t="s">
        <v>4604</v>
      </c>
      <c r="C4409" t="s">
        <v>1962</v>
      </c>
      <c r="D4409" t="s">
        <v>3693</v>
      </c>
      <c r="E4409" s="1">
        <v>42873</v>
      </c>
      <c r="F4409" s="1">
        <v>42874</v>
      </c>
      <c r="G4409" t="s">
        <v>82</v>
      </c>
      <c r="H4409" s="6">
        <v>55.98</v>
      </c>
      <c r="I4409">
        <v>2</v>
      </c>
      <c r="J4409">
        <v>0</v>
      </c>
      <c r="K4409" s="6">
        <v>15.6744</v>
      </c>
      <c r="L4409">
        <f>YEAR(Table1[[#This Row],[Ship Date]])</f>
        <v>2017</v>
      </c>
      <c r="M4409" t="str">
        <f>TEXT(Table1[[#This Row],[Ship Date]],"mmm")</f>
        <v>May</v>
      </c>
      <c r="N4409">
        <f>ROUNDUP(MONTH(Table1[[#This Row],[Ship Date]])/3,0)</f>
        <v>2</v>
      </c>
    </row>
    <row r="4410" spans="1:14" x14ac:dyDescent="0.3">
      <c r="A4410">
        <v>4428</v>
      </c>
      <c r="B4410" t="s">
        <v>4606</v>
      </c>
      <c r="C4410" t="s">
        <v>3821</v>
      </c>
      <c r="D4410" t="s">
        <v>393</v>
      </c>
      <c r="E4410" s="1">
        <v>43000</v>
      </c>
      <c r="F4410" s="1">
        <v>43006</v>
      </c>
      <c r="G4410" t="s">
        <v>22</v>
      </c>
      <c r="H4410" s="6">
        <v>27.18</v>
      </c>
      <c r="I4410">
        <v>3</v>
      </c>
      <c r="J4410">
        <v>0</v>
      </c>
      <c r="K4410" s="6">
        <v>12.231</v>
      </c>
      <c r="L4410">
        <f>YEAR(Table1[[#This Row],[Ship Date]])</f>
        <v>2017</v>
      </c>
      <c r="M4410" t="str">
        <f>TEXT(Table1[[#This Row],[Ship Date]],"mmm")</f>
        <v>Sep</v>
      </c>
      <c r="N4410">
        <f>ROUNDUP(MONTH(Table1[[#This Row],[Ship Date]])/3,0)</f>
        <v>3</v>
      </c>
    </row>
    <row r="4411" spans="1:14" x14ac:dyDescent="0.3">
      <c r="A4411">
        <v>4429</v>
      </c>
      <c r="B4411" t="s">
        <v>4607</v>
      </c>
      <c r="C4411" t="s">
        <v>230</v>
      </c>
      <c r="D4411" t="s">
        <v>3750</v>
      </c>
      <c r="E4411" s="1">
        <v>42815</v>
      </c>
      <c r="F4411" s="1">
        <v>42821</v>
      </c>
      <c r="G4411" t="s">
        <v>22</v>
      </c>
      <c r="H4411" s="6">
        <v>1805.88</v>
      </c>
      <c r="I4411">
        <v>6</v>
      </c>
      <c r="J4411">
        <v>0</v>
      </c>
      <c r="K4411" s="6">
        <v>523.70519999999999</v>
      </c>
      <c r="L4411">
        <f>YEAR(Table1[[#This Row],[Ship Date]])</f>
        <v>2017</v>
      </c>
      <c r="M4411" t="str">
        <f>TEXT(Table1[[#This Row],[Ship Date]],"mmm")</f>
        <v>Mar</v>
      </c>
      <c r="N4411">
        <f>ROUNDUP(MONTH(Table1[[#This Row],[Ship Date]])/3,0)</f>
        <v>1</v>
      </c>
    </row>
    <row r="4412" spans="1:14" x14ac:dyDescent="0.3">
      <c r="A4412">
        <v>4430</v>
      </c>
      <c r="B4412" t="s">
        <v>4608</v>
      </c>
      <c r="C4412" t="s">
        <v>1313</v>
      </c>
      <c r="D4412" t="s">
        <v>4086</v>
      </c>
      <c r="E4412" s="1">
        <v>42992</v>
      </c>
      <c r="F4412" s="1">
        <v>42992</v>
      </c>
      <c r="G4412" t="s">
        <v>656</v>
      </c>
      <c r="H4412" s="6">
        <v>70.95</v>
      </c>
      <c r="I4412">
        <v>3</v>
      </c>
      <c r="J4412">
        <v>0</v>
      </c>
      <c r="K4412" s="6">
        <v>18.446999999999999</v>
      </c>
      <c r="L4412">
        <f>YEAR(Table1[[#This Row],[Ship Date]])</f>
        <v>2017</v>
      </c>
      <c r="M4412" t="str">
        <f>TEXT(Table1[[#This Row],[Ship Date]],"mmm")</f>
        <v>Sep</v>
      </c>
      <c r="N4412">
        <f>ROUNDUP(MONTH(Table1[[#This Row],[Ship Date]])/3,0)</f>
        <v>3</v>
      </c>
    </row>
    <row r="4413" spans="1:14" x14ac:dyDescent="0.3">
      <c r="A4413">
        <v>4431</v>
      </c>
      <c r="B4413" t="s">
        <v>4609</v>
      </c>
      <c r="C4413" t="s">
        <v>1205</v>
      </c>
      <c r="D4413" t="s">
        <v>1369</v>
      </c>
      <c r="E4413" s="1">
        <v>42677</v>
      </c>
      <c r="F4413" s="1">
        <v>42682</v>
      </c>
      <c r="G4413" t="s">
        <v>14</v>
      </c>
      <c r="H4413" s="6">
        <v>20</v>
      </c>
      <c r="I4413">
        <v>4</v>
      </c>
      <c r="J4413">
        <v>0</v>
      </c>
      <c r="K4413" s="6">
        <v>9.6</v>
      </c>
      <c r="L4413">
        <f>YEAR(Table1[[#This Row],[Ship Date]])</f>
        <v>2016</v>
      </c>
      <c r="M4413" t="str">
        <f>TEXT(Table1[[#This Row],[Ship Date]],"mmm")</f>
        <v>Nov</v>
      </c>
      <c r="N4413">
        <f>ROUNDUP(MONTH(Table1[[#This Row],[Ship Date]])/3,0)</f>
        <v>4</v>
      </c>
    </row>
    <row r="4414" spans="1:14" x14ac:dyDescent="0.3">
      <c r="A4414">
        <v>4432</v>
      </c>
      <c r="B4414" t="s">
        <v>4609</v>
      </c>
      <c r="C4414" t="s">
        <v>1205</v>
      </c>
      <c r="D4414" t="s">
        <v>4236</v>
      </c>
      <c r="E4414" s="1">
        <v>42677</v>
      </c>
      <c r="F4414" s="1">
        <v>42682</v>
      </c>
      <c r="G4414" t="s">
        <v>14</v>
      </c>
      <c r="H4414" s="6">
        <v>7.98</v>
      </c>
      <c r="I4414">
        <v>3</v>
      </c>
      <c r="J4414">
        <v>0</v>
      </c>
      <c r="K4414" s="6">
        <v>2.0748000000000002</v>
      </c>
      <c r="L4414">
        <f>YEAR(Table1[[#This Row],[Ship Date]])</f>
        <v>2016</v>
      </c>
      <c r="M4414" t="str">
        <f>TEXT(Table1[[#This Row],[Ship Date]],"mmm")</f>
        <v>Nov</v>
      </c>
      <c r="N4414">
        <f>ROUNDUP(MONTH(Table1[[#This Row],[Ship Date]])/3,0)</f>
        <v>4</v>
      </c>
    </row>
    <row r="4415" spans="1:14" x14ac:dyDescent="0.3">
      <c r="A4415">
        <v>4433</v>
      </c>
      <c r="B4415" t="s">
        <v>4609</v>
      </c>
      <c r="C4415" t="s">
        <v>1205</v>
      </c>
      <c r="D4415" t="s">
        <v>1614</v>
      </c>
      <c r="E4415" s="1">
        <v>42677</v>
      </c>
      <c r="F4415" s="1">
        <v>42682</v>
      </c>
      <c r="G4415" t="s">
        <v>14</v>
      </c>
      <c r="H4415" s="6">
        <v>24.1</v>
      </c>
      <c r="I4415">
        <v>5</v>
      </c>
      <c r="J4415">
        <v>0</v>
      </c>
      <c r="K4415" s="6">
        <v>9.1579999999999995</v>
      </c>
      <c r="L4415">
        <f>YEAR(Table1[[#This Row],[Ship Date]])</f>
        <v>2016</v>
      </c>
      <c r="M4415" t="str">
        <f>TEXT(Table1[[#This Row],[Ship Date]],"mmm")</f>
        <v>Nov</v>
      </c>
      <c r="N4415">
        <f>ROUNDUP(MONTH(Table1[[#This Row],[Ship Date]])/3,0)</f>
        <v>4</v>
      </c>
    </row>
    <row r="4416" spans="1:14" x14ac:dyDescent="0.3">
      <c r="A4416">
        <v>4434</v>
      </c>
      <c r="B4416" t="s">
        <v>4609</v>
      </c>
      <c r="C4416" t="s">
        <v>1205</v>
      </c>
      <c r="D4416" t="s">
        <v>3575</v>
      </c>
      <c r="E4416" s="1">
        <v>42677</v>
      </c>
      <c r="F4416" s="1">
        <v>42682</v>
      </c>
      <c r="G4416" t="s">
        <v>14</v>
      </c>
      <c r="H4416" s="6">
        <v>8.75</v>
      </c>
      <c r="I4416">
        <v>1</v>
      </c>
      <c r="J4416">
        <v>0</v>
      </c>
      <c r="K4416" s="6">
        <v>2.625</v>
      </c>
      <c r="L4416">
        <f>YEAR(Table1[[#This Row],[Ship Date]])</f>
        <v>2016</v>
      </c>
      <c r="M4416" t="str">
        <f>TEXT(Table1[[#This Row],[Ship Date]],"mmm")</f>
        <v>Nov</v>
      </c>
      <c r="N4416">
        <f>ROUNDUP(MONTH(Table1[[#This Row],[Ship Date]])/3,0)</f>
        <v>4</v>
      </c>
    </row>
    <row r="4417" spans="1:14" x14ac:dyDescent="0.3">
      <c r="A4417">
        <v>4435</v>
      </c>
      <c r="B4417" t="s">
        <v>4609</v>
      </c>
      <c r="C4417" t="s">
        <v>1205</v>
      </c>
      <c r="D4417" t="s">
        <v>4610</v>
      </c>
      <c r="E4417" s="1">
        <v>42677</v>
      </c>
      <c r="F4417" s="1">
        <v>42682</v>
      </c>
      <c r="G4417" t="s">
        <v>14</v>
      </c>
      <c r="H4417" s="6">
        <v>842.94</v>
      </c>
      <c r="I4417">
        <v>3</v>
      </c>
      <c r="J4417">
        <v>0</v>
      </c>
      <c r="K4417" s="6">
        <v>160.15860000000001</v>
      </c>
      <c r="L4417">
        <f>YEAR(Table1[[#This Row],[Ship Date]])</f>
        <v>2016</v>
      </c>
      <c r="M4417" t="str">
        <f>TEXT(Table1[[#This Row],[Ship Date]],"mmm")</f>
        <v>Nov</v>
      </c>
      <c r="N4417">
        <f>ROUNDUP(MONTH(Table1[[#This Row],[Ship Date]])/3,0)</f>
        <v>4</v>
      </c>
    </row>
    <row r="4418" spans="1:14" x14ac:dyDescent="0.3">
      <c r="A4418">
        <v>4436</v>
      </c>
      <c r="B4418" t="s">
        <v>4611</v>
      </c>
      <c r="C4418" t="s">
        <v>2749</v>
      </c>
      <c r="D4418" t="s">
        <v>1311</v>
      </c>
      <c r="E4418" s="1">
        <v>42493</v>
      </c>
      <c r="F4418" s="1">
        <v>42498</v>
      </c>
      <c r="G4418" t="s">
        <v>22</v>
      </c>
      <c r="H4418" s="6">
        <v>2.1819999999999999</v>
      </c>
      <c r="I4418">
        <v>1</v>
      </c>
      <c r="J4418">
        <v>0.8</v>
      </c>
      <c r="K4418" s="6">
        <v>-3.6002999999999998</v>
      </c>
      <c r="L4418">
        <f>YEAR(Table1[[#This Row],[Ship Date]])</f>
        <v>2016</v>
      </c>
      <c r="M4418" t="str">
        <f>TEXT(Table1[[#This Row],[Ship Date]],"mmm")</f>
        <v>May</v>
      </c>
      <c r="N4418">
        <f>ROUNDUP(MONTH(Table1[[#This Row],[Ship Date]])/3,0)</f>
        <v>2</v>
      </c>
    </row>
    <row r="4419" spans="1:14" x14ac:dyDescent="0.3">
      <c r="A4419">
        <v>4437</v>
      </c>
      <c r="B4419" t="s">
        <v>4611</v>
      </c>
      <c r="C4419" t="s">
        <v>2749</v>
      </c>
      <c r="D4419" t="s">
        <v>4612</v>
      </c>
      <c r="E4419" s="1">
        <v>42493</v>
      </c>
      <c r="F4419" s="1">
        <v>42498</v>
      </c>
      <c r="G4419" t="s">
        <v>22</v>
      </c>
      <c r="H4419" s="6">
        <v>27.384</v>
      </c>
      <c r="I4419">
        <v>7</v>
      </c>
      <c r="J4419">
        <v>0.2</v>
      </c>
      <c r="K4419" s="6">
        <v>2.7383999999999999</v>
      </c>
      <c r="L4419">
        <f>YEAR(Table1[[#This Row],[Ship Date]])</f>
        <v>2016</v>
      </c>
      <c r="M4419" t="str">
        <f>TEXT(Table1[[#This Row],[Ship Date]],"mmm")</f>
        <v>May</v>
      </c>
      <c r="N4419">
        <f>ROUNDUP(MONTH(Table1[[#This Row],[Ship Date]])/3,0)</f>
        <v>2</v>
      </c>
    </row>
    <row r="4420" spans="1:14" x14ac:dyDescent="0.3">
      <c r="A4420">
        <v>4438</v>
      </c>
      <c r="B4420" t="s">
        <v>4611</v>
      </c>
      <c r="C4420" t="s">
        <v>2749</v>
      </c>
      <c r="D4420" t="s">
        <v>3113</v>
      </c>
      <c r="E4420" s="1">
        <v>42493</v>
      </c>
      <c r="F4420" s="1">
        <v>42498</v>
      </c>
      <c r="G4420" t="s">
        <v>22</v>
      </c>
      <c r="H4420" s="6">
        <v>26.405999999999999</v>
      </c>
      <c r="I4420">
        <v>3</v>
      </c>
      <c r="J4420">
        <v>0.8</v>
      </c>
      <c r="K4420" s="6">
        <v>-71.296199999999999</v>
      </c>
      <c r="L4420">
        <f>YEAR(Table1[[#This Row],[Ship Date]])</f>
        <v>2016</v>
      </c>
      <c r="M4420" t="str">
        <f>TEXT(Table1[[#This Row],[Ship Date]],"mmm")</f>
        <v>May</v>
      </c>
      <c r="N4420">
        <f>ROUNDUP(MONTH(Table1[[#This Row],[Ship Date]])/3,0)</f>
        <v>2</v>
      </c>
    </row>
    <row r="4421" spans="1:14" x14ac:dyDescent="0.3">
      <c r="A4421">
        <v>4439</v>
      </c>
      <c r="B4421" t="s">
        <v>4613</v>
      </c>
      <c r="C4421" t="s">
        <v>1623</v>
      </c>
      <c r="D4421" t="s">
        <v>2707</v>
      </c>
      <c r="E4421" s="1">
        <v>42731</v>
      </c>
      <c r="F4421" s="1">
        <v>42737</v>
      </c>
      <c r="G4421" t="s">
        <v>22</v>
      </c>
      <c r="H4421" s="6">
        <v>10.368</v>
      </c>
      <c r="I4421">
        <v>2</v>
      </c>
      <c r="J4421">
        <v>0.2</v>
      </c>
      <c r="K4421" s="6">
        <v>3.6288</v>
      </c>
      <c r="L4421">
        <f>YEAR(Table1[[#This Row],[Ship Date]])</f>
        <v>2017</v>
      </c>
      <c r="M4421" t="str">
        <f>TEXT(Table1[[#This Row],[Ship Date]],"mmm")</f>
        <v>Jan</v>
      </c>
      <c r="N4421">
        <f>ROUNDUP(MONTH(Table1[[#This Row],[Ship Date]])/3,0)</f>
        <v>1</v>
      </c>
    </row>
    <row r="4422" spans="1:14" x14ac:dyDescent="0.3">
      <c r="A4422">
        <v>4440</v>
      </c>
      <c r="B4422" t="s">
        <v>4613</v>
      </c>
      <c r="C4422" t="s">
        <v>1623</v>
      </c>
      <c r="D4422" t="s">
        <v>2061</v>
      </c>
      <c r="E4422" s="1">
        <v>42731</v>
      </c>
      <c r="F4422" s="1">
        <v>42737</v>
      </c>
      <c r="G4422" t="s">
        <v>22</v>
      </c>
      <c r="H4422" s="6">
        <v>23.68</v>
      </c>
      <c r="I4422">
        <v>4</v>
      </c>
      <c r="J4422">
        <v>0.2</v>
      </c>
      <c r="K4422" s="6">
        <v>7.4</v>
      </c>
      <c r="L4422">
        <f>YEAR(Table1[[#This Row],[Ship Date]])</f>
        <v>2017</v>
      </c>
      <c r="M4422" t="str">
        <f>TEXT(Table1[[#This Row],[Ship Date]],"mmm")</f>
        <v>Jan</v>
      </c>
      <c r="N4422">
        <f>ROUNDUP(MONTH(Table1[[#This Row],[Ship Date]])/3,0)</f>
        <v>1</v>
      </c>
    </row>
    <row r="4423" spans="1:14" x14ac:dyDescent="0.3">
      <c r="A4423">
        <v>4441</v>
      </c>
      <c r="B4423" t="s">
        <v>4614</v>
      </c>
      <c r="C4423" t="s">
        <v>2957</v>
      </c>
      <c r="D4423" t="s">
        <v>2137</v>
      </c>
      <c r="E4423" s="1">
        <v>42573</v>
      </c>
      <c r="F4423" s="1">
        <v>42577</v>
      </c>
      <c r="G4423" t="s">
        <v>22</v>
      </c>
      <c r="H4423" s="6">
        <v>109.95</v>
      </c>
      <c r="I4423">
        <v>1</v>
      </c>
      <c r="J4423">
        <v>0</v>
      </c>
      <c r="K4423" s="6">
        <v>36.283499999999997</v>
      </c>
      <c r="L4423">
        <f>YEAR(Table1[[#This Row],[Ship Date]])</f>
        <v>2016</v>
      </c>
      <c r="M4423" t="str">
        <f>TEXT(Table1[[#This Row],[Ship Date]],"mmm")</f>
        <v>Jul</v>
      </c>
      <c r="N4423">
        <f>ROUNDUP(MONTH(Table1[[#This Row],[Ship Date]])/3,0)</f>
        <v>3</v>
      </c>
    </row>
    <row r="4424" spans="1:14" x14ac:dyDescent="0.3">
      <c r="A4424">
        <v>4442</v>
      </c>
      <c r="B4424" t="s">
        <v>4614</v>
      </c>
      <c r="C4424" t="s">
        <v>2957</v>
      </c>
      <c r="D4424" t="s">
        <v>4615</v>
      </c>
      <c r="E4424" s="1">
        <v>42573</v>
      </c>
      <c r="F4424" s="1">
        <v>42577</v>
      </c>
      <c r="G4424" t="s">
        <v>22</v>
      </c>
      <c r="H4424" s="6">
        <v>965.85</v>
      </c>
      <c r="I4424">
        <v>5</v>
      </c>
      <c r="J4424">
        <v>0</v>
      </c>
      <c r="K4424" s="6">
        <v>135.21899999999999</v>
      </c>
      <c r="L4424">
        <f>YEAR(Table1[[#This Row],[Ship Date]])</f>
        <v>2016</v>
      </c>
      <c r="M4424" t="str">
        <f>TEXT(Table1[[#This Row],[Ship Date]],"mmm")</f>
        <v>Jul</v>
      </c>
      <c r="N4424">
        <f>ROUNDUP(MONTH(Table1[[#This Row],[Ship Date]])/3,0)</f>
        <v>3</v>
      </c>
    </row>
    <row r="4425" spans="1:14" x14ac:dyDescent="0.3">
      <c r="A4425">
        <v>4443</v>
      </c>
      <c r="B4425" t="s">
        <v>4614</v>
      </c>
      <c r="C4425" t="s">
        <v>2957</v>
      </c>
      <c r="D4425" t="s">
        <v>4616</v>
      </c>
      <c r="E4425" s="1">
        <v>42573</v>
      </c>
      <c r="F4425" s="1">
        <v>42577</v>
      </c>
      <c r="G4425" t="s">
        <v>22</v>
      </c>
      <c r="H4425" s="6">
        <v>29.2</v>
      </c>
      <c r="I4425">
        <v>5</v>
      </c>
      <c r="J4425">
        <v>0</v>
      </c>
      <c r="K4425" s="6">
        <v>10.512</v>
      </c>
      <c r="L4425">
        <f>YEAR(Table1[[#This Row],[Ship Date]])</f>
        <v>2016</v>
      </c>
      <c r="M4425" t="str">
        <f>TEXT(Table1[[#This Row],[Ship Date]],"mmm")</f>
        <v>Jul</v>
      </c>
      <c r="N4425">
        <f>ROUNDUP(MONTH(Table1[[#This Row],[Ship Date]])/3,0)</f>
        <v>3</v>
      </c>
    </row>
    <row r="4426" spans="1:14" x14ac:dyDescent="0.3">
      <c r="A4426">
        <v>4444</v>
      </c>
      <c r="B4426" t="s">
        <v>4614</v>
      </c>
      <c r="C4426" t="s">
        <v>2957</v>
      </c>
      <c r="D4426" t="s">
        <v>2198</v>
      </c>
      <c r="E4426" s="1">
        <v>42573</v>
      </c>
      <c r="F4426" s="1">
        <v>42577</v>
      </c>
      <c r="G4426" t="s">
        <v>22</v>
      </c>
      <c r="H4426" s="6">
        <v>32.4</v>
      </c>
      <c r="I4426">
        <v>5</v>
      </c>
      <c r="J4426">
        <v>0</v>
      </c>
      <c r="K4426" s="6">
        <v>15.552</v>
      </c>
      <c r="L4426">
        <f>YEAR(Table1[[#This Row],[Ship Date]])</f>
        <v>2016</v>
      </c>
      <c r="M4426" t="str">
        <f>TEXT(Table1[[#This Row],[Ship Date]],"mmm")</f>
        <v>Jul</v>
      </c>
      <c r="N4426">
        <f>ROUNDUP(MONTH(Table1[[#This Row],[Ship Date]])/3,0)</f>
        <v>3</v>
      </c>
    </row>
    <row r="4427" spans="1:14" x14ac:dyDescent="0.3">
      <c r="A4427">
        <v>4445</v>
      </c>
      <c r="B4427" t="s">
        <v>4617</v>
      </c>
      <c r="C4427" t="s">
        <v>1125</v>
      </c>
      <c r="D4427" t="s">
        <v>3215</v>
      </c>
      <c r="E4427" s="1">
        <v>41959</v>
      </c>
      <c r="F4427" s="1">
        <v>41964</v>
      </c>
      <c r="G4427" t="s">
        <v>22</v>
      </c>
      <c r="H4427" s="6">
        <v>78.349999999999994</v>
      </c>
      <c r="I4427">
        <v>5</v>
      </c>
      <c r="J4427">
        <v>0</v>
      </c>
      <c r="K4427" s="6">
        <v>36.8245</v>
      </c>
      <c r="L4427">
        <f>YEAR(Table1[[#This Row],[Ship Date]])</f>
        <v>2014</v>
      </c>
      <c r="M4427" t="str">
        <f>TEXT(Table1[[#This Row],[Ship Date]],"mmm")</f>
        <v>Nov</v>
      </c>
      <c r="N4427">
        <f>ROUNDUP(MONTH(Table1[[#This Row],[Ship Date]])/3,0)</f>
        <v>4</v>
      </c>
    </row>
    <row r="4428" spans="1:14" x14ac:dyDescent="0.3">
      <c r="A4428">
        <v>4446</v>
      </c>
      <c r="B4428" t="s">
        <v>4617</v>
      </c>
      <c r="C4428" t="s">
        <v>1125</v>
      </c>
      <c r="D4428" t="s">
        <v>3498</v>
      </c>
      <c r="E4428" s="1">
        <v>41959</v>
      </c>
      <c r="F4428" s="1">
        <v>41964</v>
      </c>
      <c r="G4428" t="s">
        <v>22</v>
      </c>
      <c r="H4428" s="6">
        <v>31.68</v>
      </c>
      <c r="I4428">
        <v>6</v>
      </c>
      <c r="J4428">
        <v>0</v>
      </c>
      <c r="K4428" s="6">
        <v>14.256</v>
      </c>
      <c r="L4428">
        <f>YEAR(Table1[[#This Row],[Ship Date]])</f>
        <v>2014</v>
      </c>
      <c r="M4428" t="str">
        <f>TEXT(Table1[[#This Row],[Ship Date]],"mmm")</f>
        <v>Nov</v>
      </c>
      <c r="N4428">
        <f>ROUNDUP(MONTH(Table1[[#This Row],[Ship Date]])/3,0)</f>
        <v>4</v>
      </c>
    </row>
    <row r="4429" spans="1:14" x14ac:dyDescent="0.3">
      <c r="A4429">
        <v>4447</v>
      </c>
      <c r="B4429" t="s">
        <v>4617</v>
      </c>
      <c r="C4429" t="s">
        <v>1125</v>
      </c>
      <c r="D4429" t="s">
        <v>65</v>
      </c>
      <c r="E4429" s="1">
        <v>41959</v>
      </c>
      <c r="F4429" s="1">
        <v>41964</v>
      </c>
      <c r="G4429" t="s">
        <v>22</v>
      </c>
      <c r="H4429" s="6">
        <v>29.12</v>
      </c>
      <c r="I4429">
        <v>4</v>
      </c>
      <c r="J4429">
        <v>0</v>
      </c>
      <c r="K4429" s="6">
        <v>14.268800000000001</v>
      </c>
      <c r="L4429">
        <f>YEAR(Table1[[#This Row],[Ship Date]])</f>
        <v>2014</v>
      </c>
      <c r="M4429" t="str">
        <f>TEXT(Table1[[#This Row],[Ship Date]],"mmm")</f>
        <v>Nov</v>
      </c>
      <c r="N4429">
        <f>ROUNDUP(MONTH(Table1[[#This Row],[Ship Date]])/3,0)</f>
        <v>4</v>
      </c>
    </row>
    <row r="4430" spans="1:14" x14ac:dyDescent="0.3">
      <c r="A4430">
        <v>4448</v>
      </c>
      <c r="B4430" t="s">
        <v>4617</v>
      </c>
      <c r="C4430" t="s">
        <v>1125</v>
      </c>
      <c r="D4430" t="s">
        <v>601</v>
      </c>
      <c r="E4430" s="1">
        <v>41959</v>
      </c>
      <c r="F4430" s="1">
        <v>41964</v>
      </c>
      <c r="G4430" t="s">
        <v>22</v>
      </c>
      <c r="H4430" s="6">
        <v>169.45</v>
      </c>
      <c r="I4430">
        <v>5</v>
      </c>
      <c r="J4430">
        <v>0</v>
      </c>
      <c r="K4430" s="6">
        <v>42.362499999999997</v>
      </c>
      <c r="L4430">
        <f>YEAR(Table1[[#This Row],[Ship Date]])</f>
        <v>2014</v>
      </c>
      <c r="M4430" t="str">
        <f>TEXT(Table1[[#This Row],[Ship Date]],"mmm")</f>
        <v>Nov</v>
      </c>
      <c r="N4430">
        <f>ROUNDUP(MONTH(Table1[[#This Row],[Ship Date]])/3,0)</f>
        <v>4</v>
      </c>
    </row>
    <row r="4431" spans="1:14" x14ac:dyDescent="0.3">
      <c r="A4431">
        <v>4449</v>
      </c>
      <c r="B4431" t="s">
        <v>4618</v>
      </c>
      <c r="C4431" t="s">
        <v>466</v>
      </c>
      <c r="D4431" t="s">
        <v>1107</v>
      </c>
      <c r="E4431" s="1">
        <v>42174</v>
      </c>
      <c r="F4431" s="1">
        <v>42178</v>
      </c>
      <c r="G4431" t="s">
        <v>22</v>
      </c>
      <c r="H4431" s="6">
        <v>12.56</v>
      </c>
      <c r="I4431">
        <v>2</v>
      </c>
      <c r="J4431">
        <v>0</v>
      </c>
      <c r="K4431" s="6">
        <v>4.0191999999999997</v>
      </c>
      <c r="L4431">
        <f>YEAR(Table1[[#This Row],[Ship Date]])</f>
        <v>2015</v>
      </c>
      <c r="M4431" t="str">
        <f>TEXT(Table1[[#This Row],[Ship Date]],"mmm")</f>
        <v>Jun</v>
      </c>
      <c r="N4431">
        <f>ROUNDUP(MONTH(Table1[[#This Row],[Ship Date]])/3,0)</f>
        <v>2</v>
      </c>
    </row>
    <row r="4432" spans="1:14" x14ac:dyDescent="0.3">
      <c r="A4432">
        <v>4450</v>
      </c>
      <c r="B4432" t="s">
        <v>4618</v>
      </c>
      <c r="C4432" t="s">
        <v>466</v>
      </c>
      <c r="D4432" t="s">
        <v>2493</v>
      </c>
      <c r="E4432" s="1">
        <v>42174</v>
      </c>
      <c r="F4432" s="1">
        <v>42178</v>
      </c>
      <c r="G4432" t="s">
        <v>22</v>
      </c>
      <c r="H4432" s="6">
        <v>6.48</v>
      </c>
      <c r="I4432">
        <v>1</v>
      </c>
      <c r="J4432">
        <v>0</v>
      </c>
      <c r="K4432" s="6">
        <v>3.1103999999999998</v>
      </c>
      <c r="L4432">
        <f>YEAR(Table1[[#This Row],[Ship Date]])</f>
        <v>2015</v>
      </c>
      <c r="M4432" t="str">
        <f>TEXT(Table1[[#This Row],[Ship Date]],"mmm")</f>
        <v>Jun</v>
      </c>
      <c r="N4432">
        <f>ROUNDUP(MONTH(Table1[[#This Row],[Ship Date]])/3,0)</f>
        <v>2</v>
      </c>
    </row>
    <row r="4433" spans="1:14" x14ac:dyDescent="0.3">
      <c r="A4433">
        <v>4451</v>
      </c>
      <c r="B4433" t="s">
        <v>4618</v>
      </c>
      <c r="C4433" t="s">
        <v>466</v>
      </c>
      <c r="D4433" t="s">
        <v>1309</v>
      </c>
      <c r="E4433" s="1">
        <v>42174</v>
      </c>
      <c r="F4433" s="1">
        <v>42178</v>
      </c>
      <c r="G4433" t="s">
        <v>22</v>
      </c>
      <c r="H4433" s="6">
        <v>186.69</v>
      </c>
      <c r="I4433">
        <v>3</v>
      </c>
      <c r="J4433">
        <v>0</v>
      </c>
      <c r="K4433" s="6">
        <v>87.744299999999996</v>
      </c>
      <c r="L4433">
        <f>YEAR(Table1[[#This Row],[Ship Date]])</f>
        <v>2015</v>
      </c>
      <c r="M4433" t="str">
        <f>TEXT(Table1[[#This Row],[Ship Date]],"mmm")</f>
        <v>Jun</v>
      </c>
      <c r="N4433">
        <f>ROUNDUP(MONTH(Table1[[#This Row],[Ship Date]])/3,0)</f>
        <v>2</v>
      </c>
    </row>
    <row r="4434" spans="1:14" x14ac:dyDescent="0.3">
      <c r="A4434">
        <v>4452</v>
      </c>
      <c r="B4434" t="s">
        <v>4619</v>
      </c>
      <c r="C4434" t="s">
        <v>4346</v>
      </c>
      <c r="D4434" t="s">
        <v>1083</v>
      </c>
      <c r="E4434" s="1">
        <v>42555</v>
      </c>
      <c r="F4434" s="1">
        <v>42557</v>
      </c>
      <c r="G4434" t="s">
        <v>82</v>
      </c>
      <c r="H4434" s="6">
        <v>25.4</v>
      </c>
      <c r="I4434">
        <v>5</v>
      </c>
      <c r="J4434">
        <v>0</v>
      </c>
      <c r="K4434" s="6">
        <v>8.6359999999999992</v>
      </c>
      <c r="L4434">
        <f>YEAR(Table1[[#This Row],[Ship Date]])</f>
        <v>2016</v>
      </c>
      <c r="M4434" t="str">
        <f>TEXT(Table1[[#This Row],[Ship Date]],"mmm")</f>
        <v>Jul</v>
      </c>
      <c r="N4434">
        <f>ROUNDUP(MONTH(Table1[[#This Row],[Ship Date]])/3,0)</f>
        <v>3</v>
      </c>
    </row>
    <row r="4435" spans="1:14" x14ac:dyDescent="0.3">
      <c r="A4435">
        <v>4453</v>
      </c>
      <c r="B4435" t="s">
        <v>4619</v>
      </c>
      <c r="C4435" t="s">
        <v>4346</v>
      </c>
      <c r="D4435" t="s">
        <v>4620</v>
      </c>
      <c r="E4435" s="1">
        <v>42555</v>
      </c>
      <c r="F4435" s="1">
        <v>42557</v>
      </c>
      <c r="G4435" t="s">
        <v>82</v>
      </c>
      <c r="H4435" s="6">
        <v>43.96</v>
      </c>
      <c r="I4435">
        <v>2</v>
      </c>
      <c r="J4435">
        <v>0</v>
      </c>
      <c r="K4435" s="6">
        <v>20.661200000000001</v>
      </c>
      <c r="L4435">
        <f>YEAR(Table1[[#This Row],[Ship Date]])</f>
        <v>2016</v>
      </c>
      <c r="M4435" t="str">
        <f>TEXT(Table1[[#This Row],[Ship Date]],"mmm")</f>
        <v>Jul</v>
      </c>
      <c r="N4435">
        <f>ROUNDUP(MONTH(Table1[[#This Row],[Ship Date]])/3,0)</f>
        <v>3</v>
      </c>
    </row>
    <row r="4436" spans="1:14" x14ac:dyDescent="0.3">
      <c r="A4436">
        <v>4454</v>
      </c>
      <c r="B4436" t="s">
        <v>4619</v>
      </c>
      <c r="C4436" t="s">
        <v>4346</v>
      </c>
      <c r="D4436" t="s">
        <v>1674</v>
      </c>
      <c r="E4436" s="1">
        <v>42555</v>
      </c>
      <c r="F4436" s="1">
        <v>42557</v>
      </c>
      <c r="G4436" t="s">
        <v>82</v>
      </c>
      <c r="H4436" s="6">
        <v>1279.165</v>
      </c>
      <c r="I4436">
        <v>5</v>
      </c>
      <c r="J4436">
        <v>0.15</v>
      </c>
      <c r="K4436" s="6">
        <v>225.73500000000001</v>
      </c>
      <c r="L4436">
        <f>YEAR(Table1[[#This Row],[Ship Date]])</f>
        <v>2016</v>
      </c>
      <c r="M4436" t="str">
        <f>TEXT(Table1[[#This Row],[Ship Date]],"mmm")</f>
        <v>Jul</v>
      </c>
      <c r="N4436">
        <f>ROUNDUP(MONTH(Table1[[#This Row],[Ship Date]])/3,0)</f>
        <v>3</v>
      </c>
    </row>
    <row r="4437" spans="1:14" x14ac:dyDescent="0.3">
      <c r="A4437">
        <v>4455</v>
      </c>
      <c r="B4437" t="s">
        <v>4619</v>
      </c>
      <c r="C4437" t="s">
        <v>4346</v>
      </c>
      <c r="D4437" t="s">
        <v>1462</v>
      </c>
      <c r="E4437" s="1">
        <v>42555</v>
      </c>
      <c r="F4437" s="1">
        <v>42557</v>
      </c>
      <c r="G4437" t="s">
        <v>82</v>
      </c>
      <c r="H4437" s="6">
        <v>27.92</v>
      </c>
      <c r="I4437">
        <v>4</v>
      </c>
      <c r="J4437">
        <v>0</v>
      </c>
      <c r="K4437" s="6">
        <v>0.55840000000000001</v>
      </c>
      <c r="L4437">
        <f>YEAR(Table1[[#This Row],[Ship Date]])</f>
        <v>2016</v>
      </c>
      <c r="M4437" t="str">
        <f>TEXT(Table1[[#This Row],[Ship Date]],"mmm")</f>
        <v>Jul</v>
      </c>
      <c r="N4437">
        <f>ROUNDUP(MONTH(Table1[[#This Row],[Ship Date]])/3,0)</f>
        <v>3</v>
      </c>
    </row>
    <row r="4438" spans="1:14" x14ac:dyDescent="0.3">
      <c r="A4438">
        <v>4456</v>
      </c>
      <c r="B4438" t="s">
        <v>4621</v>
      </c>
      <c r="C4438" t="s">
        <v>1594</v>
      </c>
      <c r="D4438" t="s">
        <v>793</v>
      </c>
      <c r="E4438" s="1">
        <v>42250</v>
      </c>
      <c r="F4438" s="1">
        <v>42255</v>
      </c>
      <c r="G4438" t="s">
        <v>22</v>
      </c>
      <c r="H4438" s="6">
        <v>129.56800000000001</v>
      </c>
      <c r="I4438">
        <v>2</v>
      </c>
      <c r="J4438">
        <v>0.2</v>
      </c>
      <c r="K4438" s="6">
        <v>-12.956799999999999</v>
      </c>
      <c r="L4438">
        <f>YEAR(Table1[[#This Row],[Ship Date]])</f>
        <v>2015</v>
      </c>
      <c r="M4438" t="str">
        <f>TEXT(Table1[[#This Row],[Ship Date]],"mmm")</f>
        <v>Sep</v>
      </c>
      <c r="N4438">
        <f>ROUNDUP(MONTH(Table1[[#This Row],[Ship Date]])/3,0)</f>
        <v>3</v>
      </c>
    </row>
    <row r="4439" spans="1:14" x14ac:dyDescent="0.3">
      <c r="A4439">
        <v>4457</v>
      </c>
      <c r="B4439" t="s">
        <v>4621</v>
      </c>
      <c r="C4439" t="s">
        <v>1594</v>
      </c>
      <c r="D4439" t="s">
        <v>259</v>
      </c>
      <c r="E4439" s="1">
        <v>42250</v>
      </c>
      <c r="F4439" s="1">
        <v>42255</v>
      </c>
      <c r="G4439" t="s">
        <v>22</v>
      </c>
      <c r="H4439" s="6">
        <v>6.3680000000000003</v>
      </c>
      <c r="I4439">
        <v>2</v>
      </c>
      <c r="J4439">
        <v>0.2</v>
      </c>
      <c r="K4439" s="6">
        <v>2.1492</v>
      </c>
      <c r="L4439">
        <f>YEAR(Table1[[#This Row],[Ship Date]])</f>
        <v>2015</v>
      </c>
      <c r="M4439" t="str">
        <f>TEXT(Table1[[#This Row],[Ship Date]],"mmm")</f>
        <v>Sep</v>
      </c>
      <c r="N4439">
        <f>ROUNDUP(MONTH(Table1[[#This Row],[Ship Date]])/3,0)</f>
        <v>3</v>
      </c>
    </row>
    <row r="4440" spans="1:14" x14ac:dyDescent="0.3">
      <c r="A4440">
        <v>4458</v>
      </c>
      <c r="B4440" t="s">
        <v>4622</v>
      </c>
      <c r="C4440" t="s">
        <v>1999</v>
      </c>
      <c r="D4440" t="s">
        <v>2683</v>
      </c>
      <c r="E4440" s="1">
        <v>42954</v>
      </c>
      <c r="F4440" s="1">
        <v>42959</v>
      </c>
      <c r="G4440" t="s">
        <v>22</v>
      </c>
      <c r="H4440" s="6">
        <v>244.55</v>
      </c>
      <c r="I4440">
        <v>5</v>
      </c>
      <c r="J4440">
        <v>0</v>
      </c>
      <c r="K4440" s="6">
        <v>114.9385</v>
      </c>
      <c r="L4440">
        <f>YEAR(Table1[[#This Row],[Ship Date]])</f>
        <v>2017</v>
      </c>
      <c r="M4440" t="str">
        <f>TEXT(Table1[[#This Row],[Ship Date]],"mmm")</f>
        <v>Aug</v>
      </c>
      <c r="N4440">
        <f>ROUNDUP(MONTH(Table1[[#This Row],[Ship Date]])/3,0)</f>
        <v>3</v>
      </c>
    </row>
    <row r="4441" spans="1:14" x14ac:dyDescent="0.3">
      <c r="A4441">
        <v>4459</v>
      </c>
      <c r="B4441" t="s">
        <v>4623</v>
      </c>
      <c r="C4441" t="s">
        <v>1511</v>
      </c>
      <c r="D4441" t="s">
        <v>931</v>
      </c>
      <c r="E4441" s="1">
        <v>42807</v>
      </c>
      <c r="F4441" s="1">
        <v>42814</v>
      </c>
      <c r="G4441" t="s">
        <v>22</v>
      </c>
      <c r="H4441" s="6">
        <v>1332.4960000000001</v>
      </c>
      <c r="I4441">
        <v>2</v>
      </c>
      <c r="J4441">
        <v>0.2</v>
      </c>
      <c r="K4441" s="6">
        <v>-299.8116</v>
      </c>
      <c r="L4441">
        <f>YEAR(Table1[[#This Row],[Ship Date]])</f>
        <v>2017</v>
      </c>
      <c r="M4441" t="str">
        <f>TEXT(Table1[[#This Row],[Ship Date]],"mmm")</f>
        <v>Mar</v>
      </c>
      <c r="N4441">
        <f>ROUNDUP(MONTH(Table1[[#This Row],[Ship Date]])/3,0)</f>
        <v>1</v>
      </c>
    </row>
    <row r="4442" spans="1:14" x14ac:dyDescent="0.3">
      <c r="A4442">
        <v>4460</v>
      </c>
      <c r="B4442" t="s">
        <v>4624</v>
      </c>
      <c r="C4442" t="s">
        <v>1241</v>
      </c>
      <c r="D4442" t="s">
        <v>1041</v>
      </c>
      <c r="E4442" s="1">
        <v>43006</v>
      </c>
      <c r="F4442" s="1">
        <v>43009</v>
      </c>
      <c r="G4442" t="s">
        <v>82</v>
      </c>
      <c r="H4442" s="6">
        <v>32.776000000000003</v>
      </c>
      <c r="I4442">
        <v>1</v>
      </c>
      <c r="J4442">
        <v>0.2</v>
      </c>
      <c r="K4442" s="6">
        <v>3.2776000000000001</v>
      </c>
      <c r="L4442">
        <f>YEAR(Table1[[#This Row],[Ship Date]])</f>
        <v>2017</v>
      </c>
      <c r="M4442" t="str">
        <f>TEXT(Table1[[#This Row],[Ship Date]],"mmm")</f>
        <v>Oct</v>
      </c>
      <c r="N4442">
        <f>ROUNDUP(MONTH(Table1[[#This Row],[Ship Date]])/3,0)</f>
        <v>4</v>
      </c>
    </row>
    <row r="4443" spans="1:14" x14ac:dyDescent="0.3">
      <c r="A4443">
        <v>4461</v>
      </c>
      <c r="B4443" t="s">
        <v>4624</v>
      </c>
      <c r="C4443" t="s">
        <v>1241</v>
      </c>
      <c r="D4443" t="s">
        <v>412</v>
      </c>
      <c r="E4443" s="1">
        <v>43006</v>
      </c>
      <c r="F4443" s="1">
        <v>43009</v>
      </c>
      <c r="G4443" t="s">
        <v>82</v>
      </c>
      <c r="H4443" s="6">
        <v>147.184</v>
      </c>
      <c r="I4443">
        <v>2</v>
      </c>
      <c r="J4443">
        <v>0.2</v>
      </c>
      <c r="K4443" s="6">
        <v>-29.436800000000002</v>
      </c>
      <c r="L4443">
        <f>YEAR(Table1[[#This Row],[Ship Date]])</f>
        <v>2017</v>
      </c>
      <c r="M4443" t="str">
        <f>TEXT(Table1[[#This Row],[Ship Date]],"mmm")</f>
        <v>Oct</v>
      </c>
      <c r="N4443">
        <f>ROUNDUP(MONTH(Table1[[#This Row],[Ship Date]])/3,0)</f>
        <v>4</v>
      </c>
    </row>
    <row r="4444" spans="1:14" x14ac:dyDescent="0.3">
      <c r="A4444">
        <v>4462</v>
      </c>
      <c r="B4444" t="s">
        <v>4624</v>
      </c>
      <c r="C4444" t="s">
        <v>1241</v>
      </c>
      <c r="D4444" t="s">
        <v>320</v>
      </c>
      <c r="E4444" s="1">
        <v>43006</v>
      </c>
      <c r="F4444" s="1">
        <v>43009</v>
      </c>
      <c r="G4444" t="s">
        <v>82</v>
      </c>
      <c r="H4444" s="6">
        <v>54.384</v>
      </c>
      <c r="I4444">
        <v>2</v>
      </c>
      <c r="J4444">
        <v>0.2</v>
      </c>
      <c r="K4444" s="6">
        <v>1.3595999999999999</v>
      </c>
      <c r="L4444">
        <f>YEAR(Table1[[#This Row],[Ship Date]])</f>
        <v>2017</v>
      </c>
      <c r="M4444" t="str">
        <f>TEXT(Table1[[#This Row],[Ship Date]],"mmm")</f>
        <v>Oct</v>
      </c>
      <c r="N4444">
        <f>ROUNDUP(MONTH(Table1[[#This Row],[Ship Date]])/3,0)</f>
        <v>4</v>
      </c>
    </row>
    <row r="4445" spans="1:14" x14ac:dyDescent="0.3">
      <c r="A4445">
        <v>4463</v>
      </c>
      <c r="B4445" t="s">
        <v>4624</v>
      </c>
      <c r="C4445" t="s">
        <v>1241</v>
      </c>
      <c r="D4445" t="s">
        <v>2840</v>
      </c>
      <c r="E4445" s="1">
        <v>43006</v>
      </c>
      <c r="F4445" s="1">
        <v>43009</v>
      </c>
      <c r="G4445" t="s">
        <v>82</v>
      </c>
      <c r="H4445" s="6">
        <v>76.775999999999996</v>
      </c>
      <c r="I4445">
        <v>4</v>
      </c>
      <c r="J4445">
        <v>0.7</v>
      </c>
      <c r="K4445" s="6">
        <v>-58.861600000000003</v>
      </c>
      <c r="L4445">
        <f>YEAR(Table1[[#This Row],[Ship Date]])</f>
        <v>2017</v>
      </c>
      <c r="M4445" t="str">
        <f>TEXT(Table1[[#This Row],[Ship Date]],"mmm")</f>
        <v>Oct</v>
      </c>
      <c r="N4445">
        <f>ROUNDUP(MONTH(Table1[[#This Row],[Ship Date]])/3,0)</f>
        <v>4</v>
      </c>
    </row>
    <row r="4446" spans="1:14" x14ac:dyDescent="0.3">
      <c r="A4446">
        <v>4464</v>
      </c>
      <c r="B4446" t="s">
        <v>4624</v>
      </c>
      <c r="C4446" t="s">
        <v>1241</v>
      </c>
      <c r="D4446" t="s">
        <v>4625</v>
      </c>
      <c r="E4446" s="1">
        <v>43006</v>
      </c>
      <c r="F4446" s="1">
        <v>43009</v>
      </c>
      <c r="G4446" t="s">
        <v>82</v>
      </c>
      <c r="H4446" s="6">
        <v>14.352</v>
      </c>
      <c r="I4446">
        <v>3</v>
      </c>
      <c r="J4446">
        <v>0.2</v>
      </c>
      <c r="K4446" s="6">
        <v>5.2026000000000003</v>
      </c>
      <c r="L4446">
        <f>YEAR(Table1[[#This Row],[Ship Date]])</f>
        <v>2017</v>
      </c>
      <c r="M4446" t="str">
        <f>TEXT(Table1[[#This Row],[Ship Date]],"mmm")</f>
        <v>Oct</v>
      </c>
      <c r="N4446">
        <f>ROUNDUP(MONTH(Table1[[#This Row],[Ship Date]])/3,0)</f>
        <v>4</v>
      </c>
    </row>
    <row r="4447" spans="1:14" x14ac:dyDescent="0.3">
      <c r="A4447">
        <v>4465</v>
      </c>
      <c r="B4447" t="s">
        <v>4624</v>
      </c>
      <c r="C4447" t="s">
        <v>1241</v>
      </c>
      <c r="D4447" t="s">
        <v>343</v>
      </c>
      <c r="E4447" s="1">
        <v>43006</v>
      </c>
      <c r="F4447" s="1">
        <v>43009</v>
      </c>
      <c r="G4447" t="s">
        <v>82</v>
      </c>
      <c r="H4447" s="6">
        <v>209.792</v>
      </c>
      <c r="I4447">
        <v>2</v>
      </c>
      <c r="J4447">
        <v>0.2</v>
      </c>
      <c r="K4447" s="6">
        <v>26.224</v>
      </c>
      <c r="L4447">
        <f>YEAR(Table1[[#This Row],[Ship Date]])</f>
        <v>2017</v>
      </c>
      <c r="M4447" t="str">
        <f>TEXT(Table1[[#This Row],[Ship Date]],"mmm")</f>
        <v>Oct</v>
      </c>
      <c r="N4447">
        <f>ROUNDUP(MONTH(Table1[[#This Row],[Ship Date]])/3,0)</f>
        <v>4</v>
      </c>
    </row>
    <row r="4448" spans="1:14" x14ac:dyDescent="0.3">
      <c r="A4448">
        <v>4466</v>
      </c>
      <c r="B4448" t="s">
        <v>4626</v>
      </c>
      <c r="C4448" t="s">
        <v>1676</v>
      </c>
      <c r="D4448" t="s">
        <v>1965</v>
      </c>
      <c r="E4448" s="1">
        <v>42223</v>
      </c>
      <c r="F4448" s="1">
        <v>42227</v>
      </c>
      <c r="G4448" t="s">
        <v>22</v>
      </c>
      <c r="H4448" s="6">
        <v>3.3039999999999998</v>
      </c>
      <c r="I4448">
        <v>1</v>
      </c>
      <c r="J4448">
        <v>0.2</v>
      </c>
      <c r="K4448" s="6">
        <v>1.1151</v>
      </c>
      <c r="L4448">
        <f>YEAR(Table1[[#This Row],[Ship Date]])</f>
        <v>2015</v>
      </c>
      <c r="M4448" t="str">
        <f>TEXT(Table1[[#This Row],[Ship Date]],"mmm")</f>
        <v>Aug</v>
      </c>
      <c r="N4448">
        <f>ROUNDUP(MONTH(Table1[[#This Row],[Ship Date]])/3,0)</f>
        <v>3</v>
      </c>
    </row>
    <row r="4449" spans="1:14" x14ac:dyDescent="0.3">
      <c r="A4449">
        <v>4467</v>
      </c>
      <c r="B4449" t="s">
        <v>4627</v>
      </c>
      <c r="C4449" t="s">
        <v>2815</v>
      </c>
      <c r="D4449" t="s">
        <v>1807</v>
      </c>
      <c r="E4449" s="1">
        <v>43063</v>
      </c>
      <c r="F4449" s="1">
        <v>43070</v>
      </c>
      <c r="G4449" t="s">
        <v>22</v>
      </c>
      <c r="H4449" s="6">
        <v>16.38</v>
      </c>
      <c r="I4449">
        <v>9</v>
      </c>
      <c r="J4449">
        <v>0</v>
      </c>
      <c r="K4449" s="6">
        <v>7.3710000000000004</v>
      </c>
      <c r="L4449">
        <f>YEAR(Table1[[#This Row],[Ship Date]])</f>
        <v>2017</v>
      </c>
      <c r="M4449" t="str">
        <f>TEXT(Table1[[#This Row],[Ship Date]],"mmm")</f>
        <v>Dec</v>
      </c>
      <c r="N4449">
        <f>ROUNDUP(MONTH(Table1[[#This Row],[Ship Date]])/3,0)</f>
        <v>4</v>
      </c>
    </row>
    <row r="4450" spans="1:14" x14ac:dyDescent="0.3">
      <c r="A4450">
        <v>4468</v>
      </c>
      <c r="B4450" t="s">
        <v>4627</v>
      </c>
      <c r="C4450" t="s">
        <v>2815</v>
      </c>
      <c r="D4450" t="s">
        <v>2089</v>
      </c>
      <c r="E4450" s="1">
        <v>43063</v>
      </c>
      <c r="F4450" s="1">
        <v>43070</v>
      </c>
      <c r="G4450" t="s">
        <v>22</v>
      </c>
      <c r="H4450" s="6">
        <v>167.96</v>
      </c>
      <c r="I4450">
        <v>2</v>
      </c>
      <c r="J4450">
        <v>0</v>
      </c>
      <c r="K4450" s="6">
        <v>78.941199999999995</v>
      </c>
      <c r="L4450">
        <f>YEAR(Table1[[#This Row],[Ship Date]])</f>
        <v>2017</v>
      </c>
      <c r="M4450" t="str">
        <f>TEXT(Table1[[#This Row],[Ship Date]],"mmm")</f>
        <v>Dec</v>
      </c>
      <c r="N4450">
        <f>ROUNDUP(MONTH(Table1[[#This Row],[Ship Date]])/3,0)</f>
        <v>4</v>
      </c>
    </row>
    <row r="4451" spans="1:14" x14ac:dyDescent="0.3">
      <c r="A4451">
        <v>4469</v>
      </c>
      <c r="B4451" t="s">
        <v>4627</v>
      </c>
      <c r="C4451" t="s">
        <v>2815</v>
      </c>
      <c r="D4451" t="s">
        <v>3131</v>
      </c>
      <c r="E4451" s="1">
        <v>43063</v>
      </c>
      <c r="F4451" s="1">
        <v>43070</v>
      </c>
      <c r="G4451" t="s">
        <v>22</v>
      </c>
      <c r="H4451" s="6">
        <v>321.56799999999998</v>
      </c>
      <c r="I4451">
        <v>2</v>
      </c>
      <c r="J4451">
        <v>0.2</v>
      </c>
      <c r="K4451" s="6">
        <v>-16.078399999999998</v>
      </c>
      <c r="L4451">
        <f>YEAR(Table1[[#This Row],[Ship Date]])</f>
        <v>2017</v>
      </c>
      <c r="M4451" t="str">
        <f>TEXT(Table1[[#This Row],[Ship Date]],"mmm")</f>
        <v>Dec</v>
      </c>
      <c r="N4451">
        <f>ROUNDUP(MONTH(Table1[[#This Row],[Ship Date]])/3,0)</f>
        <v>4</v>
      </c>
    </row>
    <row r="4452" spans="1:14" x14ac:dyDescent="0.3">
      <c r="A4452">
        <v>4470</v>
      </c>
      <c r="B4452" t="s">
        <v>4627</v>
      </c>
      <c r="C4452" t="s">
        <v>2815</v>
      </c>
      <c r="D4452" t="s">
        <v>2707</v>
      </c>
      <c r="E4452" s="1">
        <v>43063</v>
      </c>
      <c r="F4452" s="1">
        <v>43070</v>
      </c>
      <c r="G4452" t="s">
        <v>22</v>
      </c>
      <c r="H4452" s="6">
        <v>12.96</v>
      </c>
      <c r="I4452">
        <v>2</v>
      </c>
      <c r="J4452">
        <v>0</v>
      </c>
      <c r="K4452" s="6">
        <v>6.2207999999999997</v>
      </c>
      <c r="L4452">
        <f>YEAR(Table1[[#This Row],[Ship Date]])</f>
        <v>2017</v>
      </c>
      <c r="M4452" t="str">
        <f>TEXT(Table1[[#This Row],[Ship Date]],"mmm")</f>
        <v>Dec</v>
      </c>
      <c r="N4452">
        <f>ROUNDUP(MONTH(Table1[[#This Row],[Ship Date]])/3,0)</f>
        <v>4</v>
      </c>
    </row>
    <row r="4453" spans="1:14" x14ac:dyDescent="0.3">
      <c r="A4453">
        <v>4471</v>
      </c>
      <c r="B4453" t="s">
        <v>4628</v>
      </c>
      <c r="C4453" t="s">
        <v>596</v>
      </c>
      <c r="D4453" t="s">
        <v>3923</v>
      </c>
      <c r="E4453" s="1">
        <v>42863</v>
      </c>
      <c r="F4453" s="1">
        <v>42867</v>
      </c>
      <c r="G4453" t="s">
        <v>22</v>
      </c>
      <c r="H4453" s="6">
        <v>128.05799999999999</v>
      </c>
      <c r="I4453">
        <v>3</v>
      </c>
      <c r="J4453">
        <v>0.3</v>
      </c>
      <c r="K4453" s="6">
        <v>-23.7822</v>
      </c>
      <c r="L4453">
        <f>YEAR(Table1[[#This Row],[Ship Date]])</f>
        <v>2017</v>
      </c>
      <c r="M4453" t="str">
        <f>TEXT(Table1[[#This Row],[Ship Date]],"mmm")</f>
        <v>May</v>
      </c>
      <c r="N4453">
        <f>ROUNDUP(MONTH(Table1[[#This Row],[Ship Date]])/3,0)</f>
        <v>2</v>
      </c>
    </row>
    <row r="4454" spans="1:14" x14ac:dyDescent="0.3">
      <c r="A4454">
        <v>4472</v>
      </c>
      <c r="B4454" t="s">
        <v>4629</v>
      </c>
      <c r="C4454" t="s">
        <v>290</v>
      </c>
      <c r="D4454" t="s">
        <v>2740</v>
      </c>
      <c r="E4454" s="1">
        <v>43007</v>
      </c>
      <c r="F4454" s="1">
        <v>43007</v>
      </c>
      <c r="G4454" t="s">
        <v>656</v>
      </c>
      <c r="H4454" s="6">
        <v>63.686</v>
      </c>
      <c r="I4454">
        <v>1</v>
      </c>
      <c r="J4454">
        <v>0.3</v>
      </c>
      <c r="K4454" s="6">
        <v>-15.4666</v>
      </c>
      <c r="L4454">
        <f>YEAR(Table1[[#This Row],[Ship Date]])</f>
        <v>2017</v>
      </c>
      <c r="M4454" t="str">
        <f>TEXT(Table1[[#This Row],[Ship Date]],"mmm")</f>
        <v>Sep</v>
      </c>
      <c r="N4454">
        <f>ROUNDUP(MONTH(Table1[[#This Row],[Ship Date]])/3,0)</f>
        <v>3</v>
      </c>
    </row>
    <row r="4455" spans="1:14" x14ac:dyDescent="0.3">
      <c r="A4455">
        <v>4473</v>
      </c>
      <c r="B4455" t="s">
        <v>4629</v>
      </c>
      <c r="C4455" t="s">
        <v>290</v>
      </c>
      <c r="D4455" t="s">
        <v>819</v>
      </c>
      <c r="E4455" s="1">
        <v>43007</v>
      </c>
      <c r="F4455" s="1">
        <v>43007</v>
      </c>
      <c r="G4455" t="s">
        <v>656</v>
      </c>
      <c r="H4455" s="6">
        <v>239.976</v>
      </c>
      <c r="I4455">
        <v>3</v>
      </c>
      <c r="J4455">
        <v>0.2</v>
      </c>
      <c r="K4455" s="6">
        <v>65.993399999999994</v>
      </c>
      <c r="L4455">
        <f>YEAR(Table1[[#This Row],[Ship Date]])</f>
        <v>2017</v>
      </c>
      <c r="M4455" t="str">
        <f>TEXT(Table1[[#This Row],[Ship Date]],"mmm")</f>
        <v>Sep</v>
      </c>
      <c r="N4455">
        <f>ROUNDUP(MONTH(Table1[[#This Row],[Ship Date]])/3,0)</f>
        <v>3</v>
      </c>
    </row>
    <row r="4456" spans="1:14" x14ac:dyDescent="0.3">
      <c r="A4456">
        <v>4474</v>
      </c>
      <c r="B4456" t="s">
        <v>4629</v>
      </c>
      <c r="C4456" t="s">
        <v>290</v>
      </c>
      <c r="D4456" t="s">
        <v>4630</v>
      </c>
      <c r="E4456" s="1">
        <v>43007</v>
      </c>
      <c r="F4456" s="1">
        <v>43007</v>
      </c>
      <c r="G4456" t="s">
        <v>656</v>
      </c>
      <c r="H4456" s="6">
        <v>344.22</v>
      </c>
      <c r="I4456">
        <v>2</v>
      </c>
      <c r="J4456">
        <v>0.4</v>
      </c>
      <c r="K4456" s="6">
        <v>-189.321</v>
      </c>
      <c r="L4456">
        <f>YEAR(Table1[[#This Row],[Ship Date]])</f>
        <v>2017</v>
      </c>
      <c r="M4456" t="str">
        <f>TEXT(Table1[[#This Row],[Ship Date]],"mmm")</f>
        <v>Sep</v>
      </c>
      <c r="N4456">
        <f>ROUNDUP(MONTH(Table1[[#This Row],[Ship Date]])/3,0)</f>
        <v>3</v>
      </c>
    </row>
    <row r="4457" spans="1:14" x14ac:dyDescent="0.3">
      <c r="A4457">
        <v>4475</v>
      </c>
      <c r="B4457" t="s">
        <v>4629</v>
      </c>
      <c r="C4457" t="s">
        <v>290</v>
      </c>
      <c r="D4457" t="s">
        <v>3011</v>
      </c>
      <c r="E4457" s="1">
        <v>43007</v>
      </c>
      <c r="F4457" s="1">
        <v>43007</v>
      </c>
      <c r="G4457" t="s">
        <v>656</v>
      </c>
      <c r="H4457" s="6">
        <v>15.552</v>
      </c>
      <c r="I4457">
        <v>3</v>
      </c>
      <c r="J4457">
        <v>0.2</v>
      </c>
      <c r="K4457" s="6">
        <v>5.4432</v>
      </c>
      <c r="L4457">
        <f>YEAR(Table1[[#This Row],[Ship Date]])</f>
        <v>2017</v>
      </c>
      <c r="M4457" t="str">
        <f>TEXT(Table1[[#This Row],[Ship Date]],"mmm")</f>
        <v>Sep</v>
      </c>
      <c r="N4457">
        <f>ROUNDUP(MONTH(Table1[[#This Row],[Ship Date]])/3,0)</f>
        <v>3</v>
      </c>
    </row>
    <row r="4458" spans="1:14" x14ac:dyDescent="0.3">
      <c r="A4458">
        <v>4476</v>
      </c>
      <c r="B4458" t="s">
        <v>4629</v>
      </c>
      <c r="C4458" t="s">
        <v>290</v>
      </c>
      <c r="D4458" t="s">
        <v>3741</v>
      </c>
      <c r="E4458" s="1">
        <v>43007</v>
      </c>
      <c r="F4458" s="1">
        <v>43007</v>
      </c>
      <c r="G4458" t="s">
        <v>656</v>
      </c>
      <c r="H4458" s="6">
        <v>21.248000000000001</v>
      </c>
      <c r="I4458">
        <v>4</v>
      </c>
      <c r="J4458">
        <v>0.2</v>
      </c>
      <c r="K4458" s="6">
        <v>7.4367999999999999</v>
      </c>
      <c r="L4458">
        <f>YEAR(Table1[[#This Row],[Ship Date]])</f>
        <v>2017</v>
      </c>
      <c r="M4458" t="str">
        <f>TEXT(Table1[[#This Row],[Ship Date]],"mmm")</f>
        <v>Sep</v>
      </c>
      <c r="N4458">
        <f>ROUNDUP(MONTH(Table1[[#This Row],[Ship Date]])/3,0)</f>
        <v>3</v>
      </c>
    </row>
    <row r="4459" spans="1:14" x14ac:dyDescent="0.3">
      <c r="A4459">
        <v>4477</v>
      </c>
      <c r="B4459" t="s">
        <v>4629</v>
      </c>
      <c r="C4459" t="s">
        <v>290</v>
      </c>
      <c r="D4459" t="s">
        <v>4307</v>
      </c>
      <c r="E4459" s="1">
        <v>43007</v>
      </c>
      <c r="F4459" s="1">
        <v>43007</v>
      </c>
      <c r="G4459" t="s">
        <v>656</v>
      </c>
      <c r="H4459" s="6">
        <v>8.4480000000000004</v>
      </c>
      <c r="I4459">
        <v>2</v>
      </c>
      <c r="J4459">
        <v>0.2</v>
      </c>
      <c r="K4459" s="6">
        <v>2.64</v>
      </c>
      <c r="L4459">
        <f>YEAR(Table1[[#This Row],[Ship Date]])</f>
        <v>2017</v>
      </c>
      <c r="M4459" t="str">
        <f>TEXT(Table1[[#This Row],[Ship Date]],"mmm")</f>
        <v>Sep</v>
      </c>
      <c r="N4459">
        <f>ROUNDUP(MONTH(Table1[[#This Row],[Ship Date]])/3,0)</f>
        <v>3</v>
      </c>
    </row>
    <row r="4460" spans="1:14" x14ac:dyDescent="0.3">
      <c r="A4460">
        <v>4478</v>
      </c>
      <c r="B4460" t="s">
        <v>4631</v>
      </c>
      <c r="C4460" t="s">
        <v>1707</v>
      </c>
      <c r="D4460" t="s">
        <v>4632</v>
      </c>
      <c r="E4460" s="1">
        <v>43030</v>
      </c>
      <c r="F4460" s="1">
        <v>43030</v>
      </c>
      <c r="G4460" t="s">
        <v>656</v>
      </c>
      <c r="H4460" s="6">
        <v>333.09</v>
      </c>
      <c r="I4460">
        <v>3</v>
      </c>
      <c r="J4460">
        <v>0</v>
      </c>
      <c r="K4460" s="6">
        <v>23.316299999999998</v>
      </c>
      <c r="L4460">
        <f>YEAR(Table1[[#This Row],[Ship Date]])</f>
        <v>2017</v>
      </c>
      <c r="M4460" t="str">
        <f>TEXT(Table1[[#This Row],[Ship Date]],"mmm")</f>
        <v>Oct</v>
      </c>
      <c r="N4460">
        <f>ROUNDUP(MONTH(Table1[[#This Row],[Ship Date]])/3,0)</f>
        <v>4</v>
      </c>
    </row>
    <row r="4461" spans="1:14" x14ac:dyDescent="0.3">
      <c r="A4461">
        <v>4479</v>
      </c>
      <c r="B4461" t="s">
        <v>4631</v>
      </c>
      <c r="C4461" t="s">
        <v>1707</v>
      </c>
      <c r="D4461" t="s">
        <v>435</v>
      </c>
      <c r="E4461" s="1">
        <v>43030</v>
      </c>
      <c r="F4461" s="1">
        <v>43030</v>
      </c>
      <c r="G4461" t="s">
        <v>656</v>
      </c>
      <c r="H4461" s="6">
        <v>248.98</v>
      </c>
      <c r="I4461">
        <v>2</v>
      </c>
      <c r="J4461">
        <v>0</v>
      </c>
      <c r="K4461" s="6">
        <v>54.775599999999997</v>
      </c>
      <c r="L4461">
        <f>YEAR(Table1[[#This Row],[Ship Date]])</f>
        <v>2017</v>
      </c>
      <c r="M4461" t="str">
        <f>TEXT(Table1[[#This Row],[Ship Date]],"mmm")</f>
        <v>Oct</v>
      </c>
      <c r="N4461">
        <f>ROUNDUP(MONTH(Table1[[#This Row],[Ship Date]])/3,0)</f>
        <v>4</v>
      </c>
    </row>
    <row r="4462" spans="1:14" x14ac:dyDescent="0.3">
      <c r="A4462">
        <v>4480</v>
      </c>
      <c r="B4462" t="s">
        <v>4633</v>
      </c>
      <c r="C4462" t="s">
        <v>1330</v>
      </c>
      <c r="D4462" t="s">
        <v>4634</v>
      </c>
      <c r="E4462" s="1">
        <v>41722</v>
      </c>
      <c r="F4462" s="1">
        <v>41726</v>
      </c>
      <c r="G4462" t="s">
        <v>22</v>
      </c>
      <c r="H4462" s="6">
        <v>24.9</v>
      </c>
      <c r="I4462">
        <v>5</v>
      </c>
      <c r="J4462">
        <v>0</v>
      </c>
      <c r="K4462" s="6">
        <v>11.702999999999999</v>
      </c>
      <c r="L4462">
        <f>YEAR(Table1[[#This Row],[Ship Date]])</f>
        <v>2014</v>
      </c>
      <c r="M4462" t="str">
        <f>TEXT(Table1[[#This Row],[Ship Date]],"mmm")</f>
        <v>Mar</v>
      </c>
      <c r="N4462">
        <f>ROUNDUP(MONTH(Table1[[#This Row],[Ship Date]])/3,0)</f>
        <v>1</v>
      </c>
    </row>
    <row r="4463" spans="1:14" x14ac:dyDescent="0.3">
      <c r="A4463">
        <v>4481</v>
      </c>
      <c r="B4463" t="s">
        <v>4635</v>
      </c>
      <c r="C4463" t="s">
        <v>853</v>
      </c>
      <c r="D4463" t="s">
        <v>1795</v>
      </c>
      <c r="E4463" s="1">
        <v>42677</v>
      </c>
      <c r="F4463" s="1">
        <v>42682</v>
      </c>
      <c r="G4463" t="s">
        <v>22</v>
      </c>
      <c r="H4463" s="6">
        <v>15.26</v>
      </c>
      <c r="I4463">
        <v>7</v>
      </c>
      <c r="J4463">
        <v>0</v>
      </c>
      <c r="K4463" s="6">
        <v>5.0358000000000001</v>
      </c>
      <c r="L4463">
        <f>YEAR(Table1[[#This Row],[Ship Date]])</f>
        <v>2016</v>
      </c>
      <c r="M4463" t="str">
        <f>TEXT(Table1[[#This Row],[Ship Date]],"mmm")</f>
        <v>Nov</v>
      </c>
      <c r="N4463">
        <f>ROUNDUP(MONTH(Table1[[#This Row],[Ship Date]])/3,0)</f>
        <v>4</v>
      </c>
    </row>
    <row r="4464" spans="1:14" x14ac:dyDescent="0.3">
      <c r="A4464">
        <v>4482</v>
      </c>
      <c r="B4464" t="s">
        <v>4635</v>
      </c>
      <c r="C4464" t="s">
        <v>853</v>
      </c>
      <c r="D4464" t="s">
        <v>4577</v>
      </c>
      <c r="E4464" s="1">
        <v>42677</v>
      </c>
      <c r="F4464" s="1">
        <v>42682</v>
      </c>
      <c r="G4464" t="s">
        <v>22</v>
      </c>
      <c r="H4464" s="6">
        <v>43.32</v>
      </c>
      <c r="I4464">
        <v>2</v>
      </c>
      <c r="J4464">
        <v>0</v>
      </c>
      <c r="K4464" s="6">
        <v>14.2956</v>
      </c>
      <c r="L4464">
        <f>YEAR(Table1[[#This Row],[Ship Date]])</f>
        <v>2016</v>
      </c>
      <c r="M4464" t="str">
        <f>TEXT(Table1[[#This Row],[Ship Date]],"mmm")</f>
        <v>Nov</v>
      </c>
      <c r="N4464">
        <f>ROUNDUP(MONTH(Table1[[#This Row],[Ship Date]])/3,0)</f>
        <v>4</v>
      </c>
    </row>
    <row r="4465" spans="1:14" x14ac:dyDescent="0.3">
      <c r="A4465">
        <v>4483</v>
      </c>
      <c r="B4465" t="s">
        <v>4635</v>
      </c>
      <c r="C4465" t="s">
        <v>853</v>
      </c>
      <c r="D4465" t="s">
        <v>232</v>
      </c>
      <c r="E4465" s="1">
        <v>42677</v>
      </c>
      <c r="F4465" s="1">
        <v>42682</v>
      </c>
      <c r="G4465" t="s">
        <v>22</v>
      </c>
      <c r="H4465" s="6">
        <v>43.584000000000003</v>
      </c>
      <c r="I4465">
        <v>12</v>
      </c>
      <c r="J4465">
        <v>0.2</v>
      </c>
      <c r="K4465" s="6">
        <v>15.799200000000001</v>
      </c>
      <c r="L4465">
        <f>YEAR(Table1[[#This Row],[Ship Date]])</f>
        <v>2016</v>
      </c>
      <c r="M4465" t="str">
        <f>TEXT(Table1[[#This Row],[Ship Date]],"mmm")</f>
        <v>Nov</v>
      </c>
      <c r="N4465">
        <f>ROUNDUP(MONTH(Table1[[#This Row],[Ship Date]])/3,0)</f>
        <v>4</v>
      </c>
    </row>
    <row r="4466" spans="1:14" x14ac:dyDescent="0.3">
      <c r="A4466">
        <v>4484</v>
      </c>
      <c r="B4466" t="s">
        <v>4635</v>
      </c>
      <c r="C4466" t="s">
        <v>853</v>
      </c>
      <c r="D4466" t="s">
        <v>4636</v>
      </c>
      <c r="E4466" s="1">
        <v>42677</v>
      </c>
      <c r="F4466" s="1">
        <v>42682</v>
      </c>
      <c r="G4466" t="s">
        <v>22</v>
      </c>
      <c r="H4466" s="6">
        <v>116.28</v>
      </c>
      <c r="I4466">
        <v>3</v>
      </c>
      <c r="J4466">
        <v>0</v>
      </c>
      <c r="K4466" s="6">
        <v>56.977200000000003</v>
      </c>
      <c r="L4466">
        <f>YEAR(Table1[[#This Row],[Ship Date]])</f>
        <v>2016</v>
      </c>
      <c r="M4466" t="str">
        <f>TEXT(Table1[[#This Row],[Ship Date]],"mmm")</f>
        <v>Nov</v>
      </c>
      <c r="N4466">
        <f>ROUNDUP(MONTH(Table1[[#This Row],[Ship Date]])/3,0)</f>
        <v>4</v>
      </c>
    </row>
    <row r="4467" spans="1:14" x14ac:dyDescent="0.3">
      <c r="A4467">
        <v>4485</v>
      </c>
      <c r="B4467" t="s">
        <v>4635</v>
      </c>
      <c r="C4467" t="s">
        <v>853</v>
      </c>
      <c r="D4467" t="s">
        <v>1460</v>
      </c>
      <c r="E4467" s="1">
        <v>42677</v>
      </c>
      <c r="F4467" s="1">
        <v>42682</v>
      </c>
      <c r="G4467" t="s">
        <v>22</v>
      </c>
      <c r="H4467" s="6">
        <v>9.2959999999999994</v>
      </c>
      <c r="I4467">
        <v>2</v>
      </c>
      <c r="J4467">
        <v>0.2</v>
      </c>
      <c r="K4467" s="6">
        <v>3.0211999999999999</v>
      </c>
      <c r="L4467">
        <f>YEAR(Table1[[#This Row],[Ship Date]])</f>
        <v>2016</v>
      </c>
      <c r="M4467" t="str">
        <f>TEXT(Table1[[#This Row],[Ship Date]],"mmm")</f>
        <v>Nov</v>
      </c>
      <c r="N4467">
        <f>ROUNDUP(MONTH(Table1[[#This Row],[Ship Date]])/3,0)</f>
        <v>4</v>
      </c>
    </row>
    <row r="4468" spans="1:14" x14ac:dyDescent="0.3">
      <c r="A4468">
        <v>4486</v>
      </c>
      <c r="B4468" t="s">
        <v>4635</v>
      </c>
      <c r="C4468" t="s">
        <v>853</v>
      </c>
      <c r="D4468" t="s">
        <v>2807</v>
      </c>
      <c r="E4468" s="1">
        <v>42677</v>
      </c>
      <c r="F4468" s="1">
        <v>42682</v>
      </c>
      <c r="G4468" t="s">
        <v>22</v>
      </c>
      <c r="H4468" s="6">
        <v>19.440000000000001</v>
      </c>
      <c r="I4468">
        <v>3</v>
      </c>
      <c r="J4468">
        <v>0</v>
      </c>
      <c r="K4468" s="6">
        <v>9.3312000000000008</v>
      </c>
      <c r="L4468">
        <f>YEAR(Table1[[#This Row],[Ship Date]])</f>
        <v>2016</v>
      </c>
      <c r="M4468" t="str">
        <f>TEXT(Table1[[#This Row],[Ship Date]],"mmm")</f>
        <v>Nov</v>
      </c>
      <c r="N4468">
        <f>ROUNDUP(MONTH(Table1[[#This Row],[Ship Date]])/3,0)</f>
        <v>4</v>
      </c>
    </row>
    <row r="4469" spans="1:14" x14ac:dyDescent="0.3">
      <c r="A4469">
        <v>4487</v>
      </c>
      <c r="B4469" t="s">
        <v>4635</v>
      </c>
      <c r="C4469" t="s">
        <v>853</v>
      </c>
      <c r="D4469" t="s">
        <v>2394</v>
      </c>
      <c r="E4469" s="1">
        <v>42677</v>
      </c>
      <c r="F4469" s="1">
        <v>42682</v>
      </c>
      <c r="G4469" t="s">
        <v>22</v>
      </c>
      <c r="H4469" s="6">
        <v>314.55</v>
      </c>
      <c r="I4469">
        <v>3</v>
      </c>
      <c r="J4469">
        <v>0</v>
      </c>
      <c r="K4469" s="6">
        <v>150.98400000000001</v>
      </c>
      <c r="L4469">
        <f>YEAR(Table1[[#This Row],[Ship Date]])</f>
        <v>2016</v>
      </c>
      <c r="M4469" t="str">
        <f>TEXT(Table1[[#This Row],[Ship Date]],"mmm")</f>
        <v>Nov</v>
      </c>
      <c r="N4469">
        <f>ROUNDUP(MONTH(Table1[[#This Row],[Ship Date]])/3,0)</f>
        <v>4</v>
      </c>
    </row>
    <row r="4470" spans="1:14" x14ac:dyDescent="0.3">
      <c r="A4470">
        <v>4488</v>
      </c>
      <c r="B4470" t="s">
        <v>4637</v>
      </c>
      <c r="C4470" t="s">
        <v>1842</v>
      </c>
      <c r="D4470" t="s">
        <v>3890</v>
      </c>
      <c r="E4470" s="1">
        <v>42252</v>
      </c>
      <c r="F4470" s="1">
        <v>42258</v>
      </c>
      <c r="G4470" t="s">
        <v>22</v>
      </c>
      <c r="H4470" s="6">
        <v>16.27</v>
      </c>
      <c r="I4470">
        <v>5</v>
      </c>
      <c r="J4470">
        <v>0.8</v>
      </c>
      <c r="K4470" s="6">
        <v>-25.218499999999999</v>
      </c>
      <c r="L4470">
        <f>YEAR(Table1[[#This Row],[Ship Date]])</f>
        <v>2015</v>
      </c>
      <c r="M4470" t="str">
        <f>TEXT(Table1[[#This Row],[Ship Date]],"mmm")</f>
        <v>Sep</v>
      </c>
      <c r="N4470">
        <f>ROUNDUP(MONTH(Table1[[#This Row],[Ship Date]])/3,0)</f>
        <v>3</v>
      </c>
    </row>
    <row r="4471" spans="1:14" x14ac:dyDescent="0.3">
      <c r="A4471">
        <v>4489</v>
      </c>
      <c r="B4471" t="s">
        <v>4637</v>
      </c>
      <c r="C4471" t="s">
        <v>1842</v>
      </c>
      <c r="D4471" t="s">
        <v>3811</v>
      </c>
      <c r="E4471" s="1">
        <v>42252</v>
      </c>
      <c r="F4471" s="1">
        <v>42258</v>
      </c>
      <c r="G4471" t="s">
        <v>22</v>
      </c>
      <c r="H4471" s="6">
        <v>69.12</v>
      </c>
      <c r="I4471">
        <v>9</v>
      </c>
      <c r="J4471">
        <v>0.2</v>
      </c>
      <c r="K4471" s="6">
        <v>-14.688000000000001</v>
      </c>
      <c r="L4471">
        <f>YEAR(Table1[[#This Row],[Ship Date]])</f>
        <v>2015</v>
      </c>
      <c r="M4471" t="str">
        <f>TEXT(Table1[[#This Row],[Ship Date]],"mmm")</f>
        <v>Sep</v>
      </c>
      <c r="N4471">
        <f>ROUNDUP(MONTH(Table1[[#This Row],[Ship Date]])/3,0)</f>
        <v>3</v>
      </c>
    </row>
    <row r="4472" spans="1:14" x14ac:dyDescent="0.3">
      <c r="A4472">
        <v>4490</v>
      </c>
      <c r="B4472" t="s">
        <v>4637</v>
      </c>
      <c r="C4472" t="s">
        <v>1842</v>
      </c>
      <c r="D4472" t="s">
        <v>2127</v>
      </c>
      <c r="E4472" s="1">
        <v>42252</v>
      </c>
      <c r="F4472" s="1">
        <v>42258</v>
      </c>
      <c r="G4472" t="s">
        <v>22</v>
      </c>
      <c r="H4472" s="6">
        <v>4.47</v>
      </c>
      <c r="I4472">
        <v>3</v>
      </c>
      <c r="J4472">
        <v>0.8</v>
      </c>
      <c r="K4472" s="6">
        <v>-7.8224999999999998</v>
      </c>
      <c r="L4472">
        <f>YEAR(Table1[[#This Row],[Ship Date]])</f>
        <v>2015</v>
      </c>
      <c r="M4472" t="str">
        <f>TEXT(Table1[[#This Row],[Ship Date]],"mmm")</f>
        <v>Sep</v>
      </c>
      <c r="N4472">
        <f>ROUNDUP(MONTH(Table1[[#This Row],[Ship Date]])/3,0)</f>
        <v>3</v>
      </c>
    </row>
    <row r="4473" spans="1:14" x14ac:dyDescent="0.3">
      <c r="A4473">
        <v>4491</v>
      </c>
      <c r="B4473" t="s">
        <v>4638</v>
      </c>
      <c r="C4473" t="s">
        <v>219</v>
      </c>
      <c r="D4473" t="s">
        <v>1269</v>
      </c>
      <c r="E4473" s="1">
        <v>42961</v>
      </c>
      <c r="F4473" s="1">
        <v>42968</v>
      </c>
      <c r="G4473" t="s">
        <v>22</v>
      </c>
      <c r="H4473" s="6">
        <v>418.29599999999999</v>
      </c>
      <c r="I4473">
        <v>3</v>
      </c>
      <c r="J4473">
        <v>0.2</v>
      </c>
      <c r="K4473" s="6">
        <v>5.2286999999999999</v>
      </c>
      <c r="L4473">
        <f>YEAR(Table1[[#This Row],[Ship Date]])</f>
        <v>2017</v>
      </c>
      <c r="M4473" t="str">
        <f>TEXT(Table1[[#This Row],[Ship Date]],"mmm")</f>
        <v>Aug</v>
      </c>
      <c r="N4473">
        <f>ROUNDUP(MONTH(Table1[[#This Row],[Ship Date]])/3,0)</f>
        <v>3</v>
      </c>
    </row>
    <row r="4474" spans="1:14" x14ac:dyDescent="0.3">
      <c r="A4474">
        <v>4492</v>
      </c>
      <c r="B4474" t="s">
        <v>4639</v>
      </c>
      <c r="C4474" t="s">
        <v>1319</v>
      </c>
      <c r="D4474" t="s">
        <v>4118</v>
      </c>
      <c r="E4474" s="1">
        <v>41974</v>
      </c>
      <c r="F4474" s="1">
        <v>41976</v>
      </c>
      <c r="G4474" t="s">
        <v>14</v>
      </c>
      <c r="H4474" s="6">
        <v>659.98800000000006</v>
      </c>
      <c r="I4474">
        <v>2</v>
      </c>
      <c r="J4474">
        <v>0.4</v>
      </c>
      <c r="K4474" s="6">
        <v>109.998</v>
      </c>
      <c r="L4474">
        <f>YEAR(Table1[[#This Row],[Ship Date]])</f>
        <v>2014</v>
      </c>
      <c r="M4474" t="str">
        <f>TEXT(Table1[[#This Row],[Ship Date]],"mmm")</f>
        <v>Dec</v>
      </c>
      <c r="N4474">
        <f>ROUNDUP(MONTH(Table1[[#This Row],[Ship Date]])/3,0)</f>
        <v>4</v>
      </c>
    </row>
    <row r="4475" spans="1:14" x14ac:dyDescent="0.3">
      <c r="A4475">
        <v>4493</v>
      </c>
      <c r="B4475" t="s">
        <v>4639</v>
      </c>
      <c r="C4475" t="s">
        <v>1319</v>
      </c>
      <c r="D4475" t="s">
        <v>1083</v>
      </c>
      <c r="E4475" s="1">
        <v>41974</v>
      </c>
      <c r="F4475" s="1">
        <v>41976</v>
      </c>
      <c r="G4475" t="s">
        <v>14</v>
      </c>
      <c r="H4475" s="6">
        <v>8.1280000000000001</v>
      </c>
      <c r="I4475">
        <v>2</v>
      </c>
      <c r="J4475">
        <v>0.2</v>
      </c>
      <c r="K4475" s="6">
        <v>1.4224000000000001</v>
      </c>
      <c r="L4475">
        <f>YEAR(Table1[[#This Row],[Ship Date]])</f>
        <v>2014</v>
      </c>
      <c r="M4475" t="str">
        <f>TEXT(Table1[[#This Row],[Ship Date]],"mmm")</f>
        <v>Dec</v>
      </c>
      <c r="N4475">
        <f>ROUNDUP(MONTH(Table1[[#This Row],[Ship Date]])/3,0)</f>
        <v>4</v>
      </c>
    </row>
    <row r="4476" spans="1:14" x14ac:dyDescent="0.3">
      <c r="A4476">
        <v>4494</v>
      </c>
      <c r="B4476" t="s">
        <v>4639</v>
      </c>
      <c r="C4476" t="s">
        <v>1319</v>
      </c>
      <c r="D4476" t="s">
        <v>2707</v>
      </c>
      <c r="E4476" s="1">
        <v>41974</v>
      </c>
      <c r="F4476" s="1">
        <v>41976</v>
      </c>
      <c r="G4476" t="s">
        <v>14</v>
      </c>
      <c r="H4476" s="6">
        <v>36.287999999999997</v>
      </c>
      <c r="I4476">
        <v>7</v>
      </c>
      <c r="J4476">
        <v>0.2</v>
      </c>
      <c r="K4476" s="6">
        <v>12.700799999999999</v>
      </c>
      <c r="L4476">
        <f>YEAR(Table1[[#This Row],[Ship Date]])</f>
        <v>2014</v>
      </c>
      <c r="M4476" t="str">
        <f>TEXT(Table1[[#This Row],[Ship Date]],"mmm")</f>
        <v>Dec</v>
      </c>
      <c r="N4476">
        <f>ROUNDUP(MONTH(Table1[[#This Row],[Ship Date]])/3,0)</f>
        <v>4</v>
      </c>
    </row>
    <row r="4477" spans="1:14" x14ac:dyDescent="0.3">
      <c r="A4477">
        <v>4495</v>
      </c>
      <c r="B4477" t="s">
        <v>4639</v>
      </c>
      <c r="C4477" t="s">
        <v>1319</v>
      </c>
      <c r="D4477" t="s">
        <v>760</v>
      </c>
      <c r="E4477" s="1">
        <v>41974</v>
      </c>
      <c r="F4477" s="1">
        <v>41976</v>
      </c>
      <c r="G4477" t="s">
        <v>14</v>
      </c>
      <c r="H4477" s="6">
        <v>909.72</v>
      </c>
      <c r="I4477">
        <v>6</v>
      </c>
      <c r="J4477">
        <v>0.3</v>
      </c>
      <c r="K4477" s="6">
        <v>-51.984000000000002</v>
      </c>
      <c r="L4477">
        <f>YEAR(Table1[[#This Row],[Ship Date]])</f>
        <v>2014</v>
      </c>
      <c r="M4477" t="str">
        <f>TEXT(Table1[[#This Row],[Ship Date]],"mmm")</f>
        <v>Dec</v>
      </c>
      <c r="N4477">
        <f>ROUNDUP(MONTH(Table1[[#This Row],[Ship Date]])/3,0)</f>
        <v>4</v>
      </c>
    </row>
    <row r="4478" spans="1:14" x14ac:dyDescent="0.3">
      <c r="A4478">
        <v>4496</v>
      </c>
      <c r="B4478" t="s">
        <v>4640</v>
      </c>
      <c r="C4478" t="s">
        <v>480</v>
      </c>
      <c r="D4478" t="s">
        <v>1174</v>
      </c>
      <c r="E4478" s="1">
        <v>42904</v>
      </c>
      <c r="F4478" s="1">
        <v>42909</v>
      </c>
      <c r="G4478" t="s">
        <v>22</v>
      </c>
      <c r="H4478" s="6">
        <v>917.92349999999999</v>
      </c>
      <c r="I4478">
        <v>9</v>
      </c>
      <c r="J4478">
        <v>0.15</v>
      </c>
      <c r="K4478" s="6">
        <v>75.593699999999998</v>
      </c>
      <c r="L4478">
        <f>YEAR(Table1[[#This Row],[Ship Date]])</f>
        <v>2017</v>
      </c>
      <c r="M4478" t="str">
        <f>TEXT(Table1[[#This Row],[Ship Date]],"mmm")</f>
        <v>Jun</v>
      </c>
      <c r="N4478">
        <f>ROUNDUP(MONTH(Table1[[#This Row],[Ship Date]])/3,0)</f>
        <v>2</v>
      </c>
    </row>
    <row r="4479" spans="1:14" x14ac:dyDescent="0.3">
      <c r="A4479">
        <v>4497</v>
      </c>
      <c r="B4479" t="s">
        <v>4640</v>
      </c>
      <c r="C4479" t="s">
        <v>480</v>
      </c>
      <c r="D4479" t="s">
        <v>661</v>
      </c>
      <c r="E4479" s="1">
        <v>42904</v>
      </c>
      <c r="F4479" s="1">
        <v>42909</v>
      </c>
      <c r="G4479" t="s">
        <v>22</v>
      </c>
      <c r="H4479" s="6">
        <v>38.880000000000003</v>
      </c>
      <c r="I4479">
        <v>6</v>
      </c>
      <c r="J4479">
        <v>0</v>
      </c>
      <c r="K4479" s="6">
        <v>19.051200000000001</v>
      </c>
      <c r="L4479">
        <f>YEAR(Table1[[#This Row],[Ship Date]])</f>
        <v>2017</v>
      </c>
      <c r="M4479" t="str">
        <f>TEXT(Table1[[#This Row],[Ship Date]],"mmm")</f>
        <v>Jun</v>
      </c>
      <c r="N4479">
        <f>ROUNDUP(MONTH(Table1[[#This Row],[Ship Date]])/3,0)</f>
        <v>2</v>
      </c>
    </row>
    <row r="4480" spans="1:14" x14ac:dyDescent="0.3">
      <c r="A4480">
        <v>4498</v>
      </c>
      <c r="B4480" t="s">
        <v>4641</v>
      </c>
      <c r="C4480" t="s">
        <v>2604</v>
      </c>
      <c r="D4480" t="s">
        <v>244</v>
      </c>
      <c r="E4480" s="1">
        <v>43071</v>
      </c>
      <c r="F4480" s="1">
        <v>43078</v>
      </c>
      <c r="G4480" t="s">
        <v>22</v>
      </c>
      <c r="H4480" s="6">
        <v>631.17600000000004</v>
      </c>
      <c r="I4480">
        <v>4</v>
      </c>
      <c r="J4480">
        <v>0.7</v>
      </c>
      <c r="K4480" s="6">
        <v>-462.86239999999998</v>
      </c>
      <c r="L4480">
        <f>YEAR(Table1[[#This Row],[Ship Date]])</f>
        <v>2017</v>
      </c>
      <c r="M4480" t="str">
        <f>TEXT(Table1[[#This Row],[Ship Date]],"mmm")</f>
        <v>Dec</v>
      </c>
      <c r="N4480">
        <f>ROUNDUP(MONTH(Table1[[#This Row],[Ship Date]])/3,0)</f>
        <v>4</v>
      </c>
    </row>
    <row r="4481" spans="1:14" x14ac:dyDescent="0.3">
      <c r="A4481">
        <v>4499</v>
      </c>
      <c r="B4481" t="s">
        <v>4642</v>
      </c>
      <c r="C4481" t="s">
        <v>4643</v>
      </c>
      <c r="D4481" t="s">
        <v>2628</v>
      </c>
      <c r="E4481" s="1">
        <v>41964</v>
      </c>
      <c r="F4481" s="1">
        <v>41969</v>
      </c>
      <c r="G4481" t="s">
        <v>22</v>
      </c>
      <c r="H4481" s="6">
        <v>12.96</v>
      </c>
      <c r="I4481">
        <v>2</v>
      </c>
      <c r="J4481">
        <v>0</v>
      </c>
      <c r="K4481" s="6">
        <v>6.2207999999999997</v>
      </c>
      <c r="L4481">
        <f>YEAR(Table1[[#This Row],[Ship Date]])</f>
        <v>2014</v>
      </c>
      <c r="M4481" t="str">
        <f>TEXT(Table1[[#This Row],[Ship Date]],"mmm")</f>
        <v>Nov</v>
      </c>
      <c r="N4481">
        <f>ROUNDUP(MONTH(Table1[[#This Row],[Ship Date]])/3,0)</f>
        <v>4</v>
      </c>
    </row>
    <row r="4482" spans="1:14" x14ac:dyDescent="0.3">
      <c r="A4482">
        <v>4500</v>
      </c>
      <c r="B4482" t="s">
        <v>4644</v>
      </c>
      <c r="C4482" t="s">
        <v>2480</v>
      </c>
      <c r="D4482" t="s">
        <v>3011</v>
      </c>
      <c r="E4482" s="1">
        <v>42470</v>
      </c>
      <c r="F4482" s="1">
        <v>42476</v>
      </c>
      <c r="G4482" t="s">
        <v>22</v>
      </c>
      <c r="H4482" s="6">
        <v>12.96</v>
      </c>
      <c r="I4482">
        <v>2</v>
      </c>
      <c r="J4482">
        <v>0</v>
      </c>
      <c r="K4482" s="6">
        <v>6.2207999999999997</v>
      </c>
      <c r="L4482">
        <f>YEAR(Table1[[#This Row],[Ship Date]])</f>
        <v>2016</v>
      </c>
      <c r="M4482" t="str">
        <f>TEXT(Table1[[#This Row],[Ship Date]],"mmm")</f>
        <v>Apr</v>
      </c>
      <c r="N4482">
        <f>ROUNDUP(MONTH(Table1[[#This Row],[Ship Date]])/3,0)</f>
        <v>2</v>
      </c>
    </row>
    <row r="4483" spans="1:14" x14ac:dyDescent="0.3">
      <c r="A4483">
        <v>4501</v>
      </c>
      <c r="B4483" t="s">
        <v>4644</v>
      </c>
      <c r="C4483" t="s">
        <v>2480</v>
      </c>
      <c r="D4483" t="s">
        <v>3599</v>
      </c>
      <c r="E4483" s="1">
        <v>42470</v>
      </c>
      <c r="F4483" s="1">
        <v>42476</v>
      </c>
      <c r="G4483" t="s">
        <v>22</v>
      </c>
      <c r="H4483" s="6">
        <v>23.2</v>
      </c>
      <c r="I4483">
        <v>5</v>
      </c>
      <c r="J4483">
        <v>0.2</v>
      </c>
      <c r="K4483" s="6">
        <v>8.1199999999999992</v>
      </c>
      <c r="L4483">
        <f>YEAR(Table1[[#This Row],[Ship Date]])</f>
        <v>2016</v>
      </c>
      <c r="M4483" t="str">
        <f>TEXT(Table1[[#This Row],[Ship Date]],"mmm")</f>
        <v>Apr</v>
      </c>
      <c r="N4483">
        <f>ROUNDUP(MONTH(Table1[[#This Row],[Ship Date]])/3,0)</f>
        <v>2</v>
      </c>
    </row>
    <row r="4484" spans="1:14" x14ac:dyDescent="0.3">
      <c r="A4484">
        <v>4502</v>
      </c>
      <c r="B4484" t="s">
        <v>4645</v>
      </c>
      <c r="C4484" t="s">
        <v>414</v>
      </c>
      <c r="D4484" t="s">
        <v>1033</v>
      </c>
      <c r="E4484" s="1">
        <v>41820</v>
      </c>
      <c r="F4484" s="1">
        <v>41824</v>
      </c>
      <c r="G4484" t="s">
        <v>22</v>
      </c>
      <c r="H4484" s="6">
        <v>25.92</v>
      </c>
      <c r="I4484">
        <v>5</v>
      </c>
      <c r="J4484">
        <v>0.2</v>
      </c>
      <c r="K4484" s="6">
        <v>9.0719999999999992</v>
      </c>
      <c r="L4484">
        <f>YEAR(Table1[[#This Row],[Ship Date]])</f>
        <v>2014</v>
      </c>
      <c r="M4484" t="str">
        <f>TEXT(Table1[[#This Row],[Ship Date]],"mmm")</f>
        <v>Jul</v>
      </c>
      <c r="N4484">
        <f>ROUNDUP(MONTH(Table1[[#This Row],[Ship Date]])/3,0)</f>
        <v>3</v>
      </c>
    </row>
    <row r="4485" spans="1:14" x14ac:dyDescent="0.3">
      <c r="A4485">
        <v>4503</v>
      </c>
      <c r="B4485" t="s">
        <v>4645</v>
      </c>
      <c r="C4485" t="s">
        <v>414</v>
      </c>
      <c r="D4485" t="s">
        <v>924</v>
      </c>
      <c r="E4485" s="1">
        <v>41820</v>
      </c>
      <c r="F4485" s="1">
        <v>41824</v>
      </c>
      <c r="G4485" t="s">
        <v>22</v>
      </c>
      <c r="H4485" s="6">
        <v>21.312000000000001</v>
      </c>
      <c r="I4485">
        <v>6</v>
      </c>
      <c r="J4485">
        <v>0.2</v>
      </c>
      <c r="K4485" s="6">
        <v>7.1928000000000001</v>
      </c>
      <c r="L4485">
        <f>YEAR(Table1[[#This Row],[Ship Date]])</f>
        <v>2014</v>
      </c>
      <c r="M4485" t="str">
        <f>TEXT(Table1[[#This Row],[Ship Date]],"mmm")</f>
        <v>Jul</v>
      </c>
      <c r="N4485">
        <f>ROUNDUP(MONTH(Table1[[#This Row],[Ship Date]])/3,0)</f>
        <v>3</v>
      </c>
    </row>
    <row r="4486" spans="1:14" x14ac:dyDescent="0.3">
      <c r="A4486">
        <v>4504</v>
      </c>
      <c r="B4486" t="s">
        <v>4646</v>
      </c>
      <c r="C4486" t="s">
        <v>1876</v>
      </c>
      <c r="D4486" t="s">
        <v>4647</v>
      </c>
      <c r="E4486" s="1">
        <v>41997</v>
      </c>
      <c r="F4486" s="1">
        <v>42002</v>
      </c>
      <c r="G4486" t="s">
        <v>22</v>
      </c>
      <c r="H4486" s="6">
        <v>173.65600000000001</v>
      </c>
      <c r="I4486">
        <v>7</v>
      </c>
      <c r="J4486">
        <v>0.2</v>
      </c>
      <c r="K4486" s="6">
        <v>17.365600000000001</v>
      </c>
      <c r="L4486">
        <f>YEAR(Table1[[#This Row],[Ship Date]])</f>
        <v>2014</v>
      </c>
      <c r="M4486" t="str">
        <f>TEXT(Table1[[#This Row],[Ship Date]],"mmm")</f>
        <v>Dec</v>
      </c>
      <c r="N4486">
        <f>ROUNDUP(MONTH(Table1[[#This Row],[Ship Date]])/3,0)</f>
        <v>4</v>
      </c>
    </row>
    <row r="4487" spans="1:14" x14ac:dyDescent="0.3">
      <c r="A4487">
        <v>4505</v>
      </c>
      <c r="B4487" t="s">
        <v>4646</v>
      </c>
      <c r="C4487" t="s">
        <v>1876</v>
      </c>
      <c r="D4487" t="s">
        <v>2476</v>
      </c>
      <c r="E4487" s="1">
        <v>41997</v>
      </c>
      <c r="F4487" s="1">
        <v>42002</v>
      </c>
      <c r="G4487" t="s">
        <v>22</v>
      </c>
      <c r="H4487" s="6">
        <v>361.96</v>
      </c>
      <c r="I4487">
        <v>2</v>
      </c>
      <c r="J4487">
        <v>0</v>
      </c>
      <c r="K4487" s="6">
        <v>101.3488</v>
      </c>
      <c r="L4487">
        <f>YEAR(Table1[[#This Row],[Ship Date]])</f>
        <v>2014</v>
      </c>
      <c r="M4487" t="str">
        <f>TEXT(Table1[[#This Row],[Ship Date]],"mmm")</f>
        <v>Dec</v>
      </c>
      <c r="N4487">
        <f>ROUNDUP(MONTH(Table1[[#This Row],[Ship Date]])/3,0)</f>
        <v>4</v>
      </c>
    </row>
    <row r="4488" spans="1:14" x14ac:dyDescent="0.3">
      <c r="A4488">
        <v>4506</v>
      </c>
      <c r="B4488" t="s">
        <v>4646</v>
      </c>
      <c r="C4488" t="s">
        <v>1876</v>
      </c>
      <c r="D4488" t="s">
        <v>685</v>
      </c>
      <c r="E4488" s="1">
        <v>41997</v>
      </c>
      <c r="F4488" s="1">
        <v>42002</v>
      </c>
      <c r="G4488" t="s">
        <v>22</v>
      </c>
      <c r="H4488" s="6">
        <v>62.85</v>
      </c>
      <c r="I4488">
        <v>3</v>
      </c>
      <c r="J4488">
        <v>0</v>
      </c>
      <c r="K4488" s="6">
        <v>13.198499999999999</v>
      </c>
      <c r="L4488">
        <f>YEAR(Table1[[#This Row],[Ship Date]])</f>
        <v>2014</v>
      </c>
      <c r="M4488" t="str">
        <f>TEXT(Table1[[#This Row],[Ship Date]],"mmm")</f>
        <v>Dec</v>
      </c>
      <c r="N4488">
        <f>ROUNDUP(MONTH(Table1[[#This Row],[Ship Date]])/3,0)</f>
        <v>4</v>
      </c>
    </row>
    <row r="4489" spans="1:14" x14ac:dyDescent="0.3">
      <c r="A4489">
        <v>4507</v>
      </c>
      <c r="B4489" t="s">
        <v>4646</v>
      </c>
      <c r="C4489" t="s">
        <v>1876</v>
      </c>
      <c r="D4489" t="s">
        <v>1320</v>
      </c>
      <c r="E4489" s="1">
        <v>41997</v>
      </c>
      <c r="F4489" s="1">
        <v>42002</v>
      </c>
      <c r="G4489" t="s">
        <v>22</v>
      </c>
      <c r="H4489" s="6">
        <v>818.37599999999998</v>
      </c>
      <c r="I4489">
        <v>3</v>
      </c>
      <c r="J4489">
        <v>0.2</v>
      </c>
      <c r="K4489" s="6">
        <v>51.148499999999999</v>
      </c>
      <c r="L4489">
        <f>YEAR(Table1[[#This Row],[Ship Date]])</f>
        <v>2014</v>
      </c>
      <c r="M4489" t="str">
        <f>TEXT(Table1[[#This Row],[Ship Date]],"mmm")</f>
        <v>Dec</v>
      </c>
      <c r="N4489">
        <f>ROUNDUP(MONTH(Table1[[#This Row],[Ship Date]])/3,0)</f>
        <v>4</v>
      </c>
    </row>
    <row r="4490" spans="1:14" x14ac:dyDescent="0.3">
      <c r="A4490">
        <v>4508</v>
      </c>
      <c r="B4490" t="s">
        <v>4646</v>
      </c>
      <c r="C4490" t="s">
        <v>1876</v>
      </c>
      <c r="D4490" t="s">
        <v>3815</v>
      </c>
      <c r="E4490" s="1">
        <v>41997</v>
      </c>
      <c r="F4490" s="1">
        <v>42002</v>
      </c>
      <c r="G4490" t="s">
        <v>22</v>
      </c>
      <c r="H4490" s="6">
        <v>20.34</v>
      </c>
      <c r="I4490">
        <v>1</v>
      </c>
      <c r="J4490">
        <v>0</v>
      </c>
      <c r="K4490" s="6">
        <v>0.2034</v>
      </c>
      <c r="L4490">
        <f>YEAR(Table1[[#This Row],[Ship Date]])</f>
        <v>2014</v>
      </c>
      <c r="M4490" t="str">
        <f>TEXT(Table1[[#This Row],[Ship Date]],"mmm")</f>
        <v>Dec</v>
      </c>
      <c r="N4490">
        <f>ROUNDUP(MONTH(Table1[[#This Row],[Ship Date]])/3,0)</f>
        <v>4</v>
      </c>
    </row>
    <row r="4491" spans="1:14" x14ac:dyDescent="0.3">
      <c r="A4491">
        <v>4509</v>
      </c>
      <c r="B4491" t="s">
        <v>4646</v>
      </c>
      <c r="C4491" t="s">
        <v>1876</v>
      </c>
      <c r="D4491" t="s">
        <v>1980</v>
      </c>
      <c r="E4491" s="1">
        <v>41997</v>
      </c>
      <c r="F4491" s="1">
        <v>42002</v>
      </c>
      <c r="G4491" t="s">
        <v>22</v>
      </c>
      <c r="H4491" s="6">
        <v>23.99</v>
      </c>
      <c r="I4491">
        <v>1</v>
      </c>
      <c r="J4491">
        <v>0</v>
      </c>
      <c r="K4491" s="6">
        <v>5.5176999999999996</v>
      </c>
      <c r="L4491">
        <f>YEAR(Table1[[#This Row],[Ship Date]])</f>
        <v>2014</v>
      </c>
      <c r="M4491" t="str">
        <f>TEXT(Table1[[#This Row],[Ship Date]],"mmm")</f>
        <v>Dec</v>
      </c>
      <c r="N4491">
        <f>ROUNDUP(MONTH(Table1[[#This Row],[Ship Date]])/3,0)</f>
        <v>4</v>
      </c>
    </row>
    <row r="4492" spans="1:14" x14ac:dyDescent="0.3">
      <c r="A4492">
        <v>4510</v>
      </c>
      <c r="B4492" t="s">
        <v>4648</v>
      </c>
      <c r="C4492" t="s">
        <v>4649</v>
      </c>
      <c r="D4492" t="s">
        <v>1505</v>
      </c>
      <c r="E4492" s="1">
        <v>42878</v>
      </c>
      <c r="F4492" s="1">
        <v>42884</v>
      </c>
      <c r="G4492" t="s">
        <v>22</v>
      </c>
      <c r="H4492" s="6">
        <v>171.28800000000001</v>
      </c>
      <c r="I4492">
        <v>3</v>
      </c>
      <c r="J4492">
        <v>0.2</v>
      </c>
      <c r="K4492" s="6">
        <v>-6.4233000000000002</v>
      </c>
      <c r="L4492">
        <f>YEAR(Table1[[#This Row],[Ship Date]])</f>
        <v>2017</v>
      </c>
      <c r="M4492" t="str">
        <f>TEXT(Table1[[#This Row],[Ship Date]],"mmm")</f>
        <v>May</v>
      </c>
      <c r="N4492">
        <f>ROUNDUP(MONTH(Table1[[#This Row],[Ship Date]])/3,0)</f>
        <v>2</v>
      </c>
    </row>
    <row r="4493" spans="1:14" x14ac:dyDescent="0.3">
      <c r="A4493">
        <v>4511</v>
      </c>
      <c r="B4493" t="s">
        <v>4650</v>
      </c>
      <c r="C4493" t="s">
        <v>1636</v>
      </c>
      <c r="D4493" t="s">
        <v>4298</v>
      </c>
      <c r="E4493" s="1">
        <v>42684</v>
      </c>
      <c r="F4493" s="1">
        <v>42688</v>
      </c>
      <c r="G4493" t="s">
        <v>22</v>
      </c>
      <c r="H4493" s="6">
        <v>37.299999999999997</v>
      </c>
      <c r="I4493">
        <v>2</v>
      </c>
      <c r="J4493">
        <v>0</v>
      </c>
      <c r="K4493" s="6">
        <v>17.158000000000001</v>
      </c>
      <c r="L4493">
        <f>YEAR(Table1[[#This Row],[Ship Date]])</f>
        <v>2016</v>
      </c>
      <c r="M4493" t="str">
        <f>TEXT(Table1[[#This Row],[Ship Date]],"mmm")</f>
        <v>Nov</v>
      </c>
      <c r="N4493">
        <f>ROUNDUP(MONTH(Table1[[#This Row],[Ship Date]])/3,0)</f>
        <v>4</v>
      </c>
    </row>
    <row r="4494" spans="1:14" x14ac:dyDescent="0.3">
      <c r="A4494">
        <v>4512</v>
      </c>
      <c r="B4494" t="s">
        <v>4650</v>
      </c>
      <c r="C4494" t="s">
        <v>1636</v>
      </c>
      <c r="D4494" t="s">
        <v>1695</v>
      </c>
      <c r="E4494" s="1">
        <v>42684</v>
      </c>
      <c r="F4494" s="1">
        <v>42688</v>
      </c>
      <c r="G4494" t="s">
        <v>22</v>
      </c>
      <c r="H4494" s="6">
        <v>81.96</v>
      </c>
      <c r="I4494">
        <v>2</v>
      </c>
      <c r="J4494">
        <v>0</v>
      </c>
      <c r="K4494" s="6">
        <v>39.340800000000002</v>
      </c>
      <c r="L4494">
        <f>YEAR(Table1[[#This Row],[Ship Date]])</f>
        <v>2016</v>
      </c>
      <c r="M4494" t="str">
        <f>TEXT(Table1[[#This Row],[Ship Date]],"mmm")</f>
        <v>Nov</v>
      </c>
      <c r="N4494">
        <f>ROUNDUP(MONTH(Table1[[#This Row],[Ship Date]])/3,0)</f>
        <v>4</v>
      </c>
    </row>
    <row r="4495" spans="1:14" x14ac:dyDescent="0.3">
      <c r="A4495">
        <v>4513</v>
      </c>
      <c r="B4495" t="s">
        <v>4651</v>
      </c>
      <c r="C4495" t="s">
        <v>2001</v>
      </c>
      <c r="D4495" t="s">
        <v>947</v>
      </c>
      <c r="E4495" s="1">
        <v>42645</v>
      </c>
      <c r="F4495" s="1">
        <v>42646</v>
      </c>
      <c r="G4495" t="s">
        <v>82</v>
      </c>
      <c r="H4495" s="6">
        <v>54.792000000000002</v>
      </c>
      <c r="I4495">
        <v>6</v>
      </c>
      <c r="J4495">
        <v>0.7</v>
      </c>
      <c r="K4495" s="6">
        <v>-40.180799999999998</v>
      </c>
      <c r="L4495">
        <f>YEAR(Table1[[#This Row],[Ship Date]])</f>
        <v>2016</v>
      </c>
      <c r="M4495" t="str">
        <f>TEXT(Table1[[#This Row],[Ship Date]],"mmm")</f>
        <v>Oct</v>
      </c>
      <c r="N4495">
        <f>ROUNDUP(MONTH(Table1[[#This Row],[Ship Date]])/3,0)</f>
        <v>4</v>
      </c>
    </row>
    <row r="4496" spans="1:14" x14ac:dyDescent="0.3">
      <c r="A4496">
        <v>4514</v>
      </c>
      <c r="B4496" t="s">
        <v>4652</v>
      </c>
      <c r="C4496" t="s">
        <v>3833</v>
      </c>
      <c r="D4496" t="s">
        <v>305</v>
      </c>
      <c r="E4496" s="1">
        <v>42619</v>
      </c>
      <c r="F4496" s="1">
        <v>42621</v>
      </c>
      <c r="G4496" t="s">
        <v>82</v>
      </c>
      <c r="H4496" s="6">
        <v>10.784000000000001</v>
      </c>
      <c r="I4496">
        <v>1</v>
      </c>
      <c r="J4496">
        <v>0.2</v>
      </c>
      <c r="K4496" s="6">
        <v>0.80879999999999996</v>
      </c>
      <c r="L4496">
        <f>YEAR(Table1[[#This Row],[Ship Date]])</f>
        <v>2016</v>
      </c>
      <c r="M4496" t="str">
        <f>TEXT(Table1[[#This Row],[Ship Date]],"mmm")</f>
        <v>Sep</v>
      </c>
      <c r="N4496">
        <f>ROUNDUP(MONTH(Table1[[#This Row],[Ship Date]])/3,0)</f>
        <v>3</v>
      </c>
    </row>
    <row r="4497" spans="1:14" x14ac:dyDescent="0.3">
      <c r="A4497">
        <v>4515</v>
      </c>
      <c r="B4497" t="s">
        <v>4653</v>
      </c>
      <c r="C4497" t="s">
        <v>2849</v>
      </c>
      <c r="D4497" t="s">
        <v>2181</v>
      </c>
      <c r="E4497" s="1">
        <v>42670</v>
      </c>
      <c r="F4497" s="1">
        <v>42675</v>
      </c>
      <c r="G4497" t="s">
        <v>14</v>
      </c>
      <c r="H4497" s="6">
        <v>290.98</v>
      </c>
      <c r="I4497">
        <v>1</v>
      </c>
      <c r="J4497">
        <v>0</v>
      </c>
      <c r="K4497" s="6">
        <v>75.654799999999994</v>
      </c>
      <c r="L4497">
        <f>YEAR(Table1[[#This Row],[Ship Date]])</f>
        <v>2016</v>
      </c>
      <c r="M4497" t="str">
        <f>TEXT(Table1[[#This Row],[Ship Date]],"mmm")</f>
        <v>Nov</v>
      </c>
      <c r="N4497">
        <f>ROUNDUP(MONTH(Table1[[#This Row],[Ship Date]])/3,0)</f>
        <v>4</v>
      </c>
    </row>
    <row r="4498" spans="1:14" x14ac:dyDescent="0.3">
      <c r="A4498">
        <v>4516</v>
      </c>
      <c r="B4498" t="s">
        <v>4654</v>
      </c>
      <c r="C4498" t="s">
        <v>135</v>
      </c>
      <c r="D4498" t="s">
        <v>4190</v>
      </c>
      <c r="E4498" s="1">
        <v>43030</v>
      </c>
      <c r="F4498" s="1">
        <v>43034</v>
      </c>
      <c r="G4498" t="s">
        <v>22</v>
      </c>
      <c r="H4498" s="6">
        <v>36.44</v>
      </c>
      <c r="I4498">
        <v>4</v>
      </c>
      <c r="J4498">
        <v>0</v>
      </c>
      <c r="K4498" s="6">
        <v>12.0252</v>
      </c>
      <c r="L4498">
        <f>YEAR(Table1[[#This Row],[Ship Date]])</f>
        <v>2017</v>
      </c>
      <c r="M4498" t="str">
        <f>TEXT(Table1[[#This Row],[Ship Date]],"mmm")</f>
        <v>Oct</v>
      </c>
      <c r="N4498">
        <f>ROUNDUP(MONTH(Table1[[#This Row],[Ship Date]])/3,0)</f>
        <v>4</v>
      </c>
    </row>
    <row r="4499" spans="1:14" x14ac:dyDescent="0.3">
      <c r="A4499">
        <v>4517</v>
      </c>
      <c r="B4499" t="s">
        <v>4655</v>
      </c>
      <c r="C4499" t="s">
        <v>1153</v>
      </c>
      <c r="D4499" t="s">
        <v>4656</v>
      </c>
      <c r="E4499" s="1">
        <v>42628</v>
      </c>
      <c r="F4499" s="1">
        <v>42633</v>
      </c>
      <c r="G4499" t="s">
        <v>22</v>
      </c>
      <c r="H4499" s="6">
        <v>21.4</v>
      </c>
      <c r="I4499">
        <v>5</v>
      </c>
      <c r="J4499">
        <v>0</v>
      </c>
      <c r="K4499" s="6">
        <v>10.058</v>
      </c>
      <c r="L4499">
        <f>YEAR(Table1[[#This Row],[Ship Date]])</f>
        <v>2016</v>
      </c>
      <c r="M4499" t="str">
        <f>TEXT(Table1[[#This Row],[Ship Date]],"mmm")</f>
        <v>Sep</v>
      </c>
      <c r="N4499">
        <f>ROUNDUP(MONTH(Table1[[#This Row],[Ship Date]])/3,0)</f>
        <v>3</v>
      </c>
    </row>
    <row r="4500" spans="1:14" x14ac:dyDescent="0.3">
      <c r="A4500">
        <v>4518</v>
      </c>
      <c r="B4500" t="s">
        <v>4655</v>
      </c>
      <c r="C4500" t="s">
        <v>1153</v>
      </c>
      <c r="D4500" t="s">
        <v>1075</v>
      </c>
      <c r="E4500" s="1">
        <v>42628</v>
      </c>
      <c r="F4500" s="1">
        <v>42633</v>
      </c>
      <c r="G4500" t="s">
        <v>22</v>
      </c>
      <c r="H4500" s="6">
        <v>48.664000000000001</v>
      </c>
      <c r="I4500">
        <v>7</v>
      </c>
      <c r="J4500">
        <v>0.2</v>
      </c>
      <c r="K4500" s="6">
        <v>15.815799999999999</v>
      </c>
      <c r="L4500">
        <f>YEAR(Table1[[#This Row],[Ship Date]])</f>
        <v>2016</v>
      </c>
      <c r="M4500" t="str">
        <f>TEXT(Table1[[#This Row],[Ship Date]],"mmm")</f>
        <v>Sep</v>
      </c>
      <c r="N4500">
        <f>ROUNDUP(MONTH(Table1[[#This Row],[Ship Date]])/3,0)</f>
        <v>3</v>
      </c>
    </row>
    <row r="4501" spans="1:14" x14ac:dyDescent="0.3">
      <c r="A4501">
        <v>4519</v>
      </c>
      <c r="B4501" t="s">
        <v>4657</v>
      </c>
      <c r="C4501" t="s">
        <v>2294</v>
      </c>
      <c r="D4501" t="s">
        <v>329</v>
      </c>
      <c r="E4501" s="1">
        <v>42638</v>
      </c>
      <c r="F4501" s="1">
        <v>42644</v>
      </c>
      <c r="G4501" t="s">
        <v>22</v>
      </c>
      <c r="H4501" s="6">
        <v>16.559999999999999</v>
      </c>
      <c r="I4501">
        <v>4</v>
      </c>
      <c r="J4501">
        <v>0</v>
      </c>
      <c r="K4501" s="6">
        <v>6.9551999999999996</v>
      </c>
      <c r="L4501">
        <f>YEAR(Table1[[#This Row],[Ship Date]])</f>
        <v>2016</v>
      </c>
      <c r="M4501" t="str">
        <f>TEXT(Table1[[#This Row],[Ship Date]],"mmm")</f>
        <v>Oct</v>
      </c>
      <c r="N4501">
        <f>ROUNDUP(MONTH(Table1[[#This Row],[Ship Date]])/3,0)</f>
        <v>4</v>
      </c>
    </row>
    <row r="4502" spans="1:14" x14ac:dyDescent="0.3">
      <c r="A4502">
        <v>4520</v>
      </c>
      <c r="B4502" t="s">
        <v>4658</v>
      </c>
      <c r="C4502" t="s">
        <v>2584</v>
      </c>
      <c r="D4502" t="s">
        <v>4659</v>
      </c>
      <c r="E4502" s="1">
        <v>42896</v>
      </c>
      <c r="F4502" s="1">
        <v>42900</v>
      </c>
      <c r="G4502" t="s">
        <v>22</v>
      </c>
      <c r="H4502" s="6">
        <v>1347.52</v>
      </c>
      <c r="I4502">
        <v>8</v>
      </c>
      <c r="J4502">
        <v>0.2</v>
      </c>
      <c r="K4502" s="6">
        <v>84.22</v>
      </c>
      <c r="L4502">
        <f>YEAR(Table1[[#This Row],[Ship Date]])</f>
        <v>2017</v>
      </c>
      <c r="M4502" t="str">
        <f>TEXT(Table1[[#This Row],[Ship Date]],"mmm")</f>
        <v>Jun</v>
      </c>
      <c r="N4502">
        <f>ROUNDUP(MONTH(Table1[[#This Row],[Ship Date]])/3,0)</f>
        <v>2</v>
      </c>
    </row>
    <row r="4503" spans="1:14" x14ac:dyDescent="0.3">
      <c r="A4503">
        <v>4521</v>
      </c>
      <c r="B4503" t="s">
        <v>4660</v>
      </c>
      <c r="C4503" t="s">
        <v>91</v>
      </c>
      <c r="D4503" t="s">
        <v>2713</v>
      </c>
      <c r="E4503" s="1">
        <v>41690</v>
      </c>
      <c r="F4503" s="1">
        <v>41696</v>
      </c>
      <c r="G4503" t="s">
        <v>22</v>
      </c>
      <c r="H4503" s="6">
        <v>62.31</v>
      </c>
      <c r="I4503">
        <v>3</v>
      </c>
      <c r="J4503">
        <v>0</v>
      </c>
      <c r="K4503" s="6">
        <v>22.4316</v>
      </c>
      <c r="L4503">
        <f>YEAR(Table1[[#This Row],[Ship Date]])</f>
        <v>2014</v>
      </c>
      <c r="M4503" t="str">
        <f>TEXT(Table1[[#This Row],[Ship Date]],"mmm")</f>
        <v>Feb</v>
      </c>
      <c r="N4503">
        <f>ROUNDUP(MONTH(Table1[[#This Row],[Ship Date]])/3,0)</f>
        <v>1</v>
      </c>
    </row>
    <row r="4504" spans="1:14" x14ac:dyDescent="0.3">
      <c r="A4504">
        <v>4522</v>
      </c>
      <c r="B4504" t="s">
        <v>4660</v>
      </c>
      <c r="C4504" t="s">
        <v>91</v>
      </c>
      <c r="D4504" t="s">
        <v>1083</v>
      </c>
      <c r="E4504" s="1">
        <v>41690</v>
      </c>
      <c r="F4504" s="1">
        <v>41696</v>
      </c>
      <c r="G4504" t="s">
        <v>22</v>
      </c>
      <c r="H4504" s="6">
        <v>20.32</v>
      </c>
      <c r="I4504">
        <v>4</v>
      </c>
      <c r="J4504">
        <v>0</v>
      </c>
      <c r="K4504" s="6">
        <v>6.9088000000000003</v>
      </c>
      <c r="L4504">
        <f>YEAR(Table1[[#This Row],[Ship Date]])</f>
        <v>2014</v>
      </c>
      <c r="M4504" t="str">
        <f>TEXT(Table1[[#This Row],[Ship Date]],"mmm")</f>
        <v>Feb</v>
      </c>
      <c r="N4504">
        <f>ROUNDUP(MONTH(Table1[[#This Row],[Ship Date]])/3,0)</f>
        <v>1</v>
      </c>
    </row>
    <row r="4505" spans="1:14" x14ac:dyDescent="0.3">
      <c r="A4505">
        <v>4523</v>
      </c>
      <c r="B4505" t="s">
        <v>4661</v>
      </c>
      <c r="C4505" t="s">
        <v>705</v>
      </c>
      <c r="D4505" t="s">
        <v>3118</v>
      </c>
      <c r="E4505" s="1">
        <v>42786</v>
      </c>
      <c r="F4505" s="1">
        <v>42791</v>
      </c>
      <c r="G4505" t="s">
        <v>14</v>
      </c>
      <c r="H4505" s="6">
        <v>9.4320000000000004</v>
      </c>
      <c r="I4505">
        <v>3</v>
      </c>
      <c r="J4505">
        <v>0.2</v>
      </c>
      <c r="K4505" s="6">
        <v>3.0653999999999999</v>
      </c>
      <c r="L4505">
        <f>YEAR(Table1[[#This Row],[Ship Date]])</f>
        <v>2017</v>
      </c>
      <c r="M4505" t="str">
        <f>TEXT(Table1[[#This Row],[Ship Date]],"mmm")</f>
        <v>Feb</v>
      </c>
      <c r="N4505">
        <f>ROUNDUP(MONTH(Table1[[#This Row],[Ship Date]])/3,0)</f>
        <v>1</v>
      </c>
    </row>
    <row r="4506" spans="1:14" x14ac:dyDescent="0.3">
      <c r="A4506">
        <v>4524</v>
      </c>
      <c r="B4506" t="s">
        <v>4662</v>
      </c>
      <c r="C4506" t="s">
        <v>4550</v>
      </c>
      <c r="D4506" t="s">
        <v>1323</v>
      </c>
      <c r="E4506" s="1">
        <v>41945</v>
      </c>
      <c r="F4506" s="1">
        <v>41949</v>
      </c>
      <c r="G4506" t="s">
        <v>22</v>
      </c>
      <c r="H4506" s="6">
        <v>34.86</v>
      </c>
      <c r="I4506">
        <v>7</v>
      </c>
      <c r="J4506">
        <v>0</v>
      </c>
      <c r="K4506" s="6">
        <v>16.035599999999999</v>
      </c>
      <c r="L4506">
        <f>YEAR(Table1[[#This Row],[Ship Date]])</f>
        <v>2014</v>
      </c>
      <c r="M4506" t="str">
        <f>TEXT(Table1[[#This Row],[Ship Date]],"mmm")</f>
        <v>Nov</v>
      </c>
      <c r="N4506">
        <f>ROUNDUP(MONTH(Table1[[#This Row],[Ship Date]])/3,0)</f>
        <v>4</v>
      </c>
    </row>
    <row r="4507" spans="1:14" x14ac:dyDescent="0.3">
      <c r="A4507">
        <v>4525</v>
      </c>
      <c r="B4507" t="s">
        <v>4662</v>
      </c>
      <c r="C4507" t="s">
        <v>4550</v>
      </c>
      <c r="D4507" t="s">
        <v>2031</v>
      </c>
      <c r="E4507" s="1">
        <v>41945</v>
      </c>
      <c r="F4507" s="1">
        <v>41949</v>
      </c>
      <c r="G4507" t="s">
        <v>22</v>
      </c>
      <c r="H4507" s="6">
        <v>89.34</v>
      </c>
      <c r="I4507">
        <v>6</v>
      </c>
      <c r="J4507">
        <v>0</v>
      </c>
      <c r="K4507" s="6">
        <v>24.1218</v>
      </c>
      <c r="L4507">
        <f>YEAR(Table1[[#This Row],[Ship Date]])</f>
        <v>2014</v>
      </c>
      <c r="M4507" t="str">
        <f>TEXT(Table1[[#This Row],[Ship Date]],"mmm")</f>
        <v>Nov</v>
      </c>
      <c r="N4507">
        <f>ROUNDUP(MONTH(Table1[[#This Row],[Ship Date]])/3,0)</f>
        <v>4</v>
      </c>
    </row>
    <row r="4508" spans="1:14" x14ac:dyDescent="0.3">
      <c r="A4508">
        <v>4526</v>
      </c>
      <c r="B4508" t="s">
        <v>4663</v>
      </c>
      <c r="C4508" t="s">
        <v>1497</v>
      </c>
      <c r="D4508" t="s">
        <v>314</v>
      </c>
      <c r="E4508" s="1">
        <v>42933</v>
      </c>
      <c r="F4508" s="1">
        <v>42939</v>
      </c>
      <c r="G4508" t="s">
        <v>22</v>
      </c>
      <c r="H4508" s="6">
        <v>269.98</v>
      </c>
      <c r="I4508">
        <v>2</v>
      </c>
      <c r="J4508">
        <v>0</v>
      </c>
      <c r="K4508" s="6">
        <v>67.495000000000005</v>
      </c>
      <c r="L4508">
        <f>YEAR(Table1[[#This Row],[Ship Date]])</f>
        <v>2017</v>
      </c>
      <c r="M4508" t="str">
        <f>TEXT(Table1[[#This Row],[Ship Date]],"mmm")</f>
        <v>Jul</v>
      </c>
      <c r="N4508">
        <f>ROUNDUP(MONTH(Table1[[#This Row],[Ship Date]])/3,0)</f>
        <v>3</v>
      </c>
    </row>
    <row r="4509" spans="1:14" x14ac:dyDescent="0.3">
      <c r="A4509">
        <v>4527</v>
      </c>
      <c r="B4509" t="s">
        <v>4663</v>
      </c>
      <c r="C4509" t="s">
        <v>1497</v>
      </c>
      <c r="D4509" t="s">
        <v>4664</v>
      </c>
      <c r="E4509" s="1">
        <v>42933</v>
      </c>
      <c r="F4509" s="1">
        <v>42939</v>
      </c>
      <c r="G4509" t="s">
        <v>22</v>
      </c>
      <c r="H4509" s="6">
        <v>99.9</v>
      </c>
      <c r="I4509">
        <v>5</v>
      </c>
      <c r="J4509">
        <v>0</v>
      </c>
      <c r="K4509" s="6">
        <v>47.951999999999998</v>
      </c>
      <c r="L4509">
        <f>YEAR(Table1[[#This Row],[Ship Date]])</f>
        <v>2017</v>
      </c>
      <c r="M4509" t="str">
        <f>TEXT(Table1[[#This Row],[Ship Date]],"mmm")</f>
        <v>Jul</v>
      </c>
      <c r="N4509">
        <f>ROUNDUP(MONTH(Table1[[#This Row],[Ship Date]])/3,0)</f>
        <v>3</v>
      </c>
    </row>
    <row r="4510" spans="1:14" x14ac:dyDescent="0.3">
      <c r="A4510">
        <v>4528</v>
      </c>
      <c r="B4510" t="s">
        <v>4663</v>
      </c>
      <c r="C4510" t="s">
        <v>1497</v>
      </c>
      <c r="D4510" t="s">
        <v>71</v>
      </c>
      <c r="E4510" s="1">
        <v>42933</v>
      </c>
      <c r="F4510" s="1">
        <v>42939</v>
      </c>
      <c r="G4510" t="s">
        <v>22</v>
      </c>
      <c r="H4510" s="6">
        <v>39.08</v>
      </c>
      <c r="I4510">
        <v>4</v>
      </c>
      <c r="J4510">
        <v>0</v>
      </c>
      <c r="K4510" s="6">
        <v>14.4596</v>
      </c>
      <c r="L4510">
        <f>YEAR(Table1[[#This Row],[Ship Date]])</f>
        <v>2017</v>
      </c>
      <c r="M4510" t="str">
        <f>TEXT(Table1[[#This Row],[Ship Date]],"mmm")</f>
        <v>Jul</v>
      </c>
      <c r="N4510">
        <f>ROUNDUP(MONTH(Table1[[#This Row],[Ship Date]])/3,0)</f>
        <v>3</v>
      </c>
    </row>
    <row r="4511" spans="1:14" x14ac:dyDescent="0.3">
      <c r="A4511">
        <v>4529</v>
      </c>
      <c r="B4511" t="s">
        <v>4665</v>
      </c>
      <c r="C4511" t="s">
        <v>1208</v>
      </c>
      <c r="D4511" t="s">
        <v>3087</v>
      </c>
      <c r="E4511" s="1">
        <v>42986</v>
      </c>
      <c r="F4511" s="1">
        <v>42988</v>
      </c>
      <c r="G4511" t="s">
        <v>14</v>
      </c>
      <c r="H4511" s="6">
        <v>116.83199999999999</v>
      </c>
      <c r="I4511">
        <v>4</v>
      </c>
      <c r="J4511">
        <v>0.2</v>
      </c>
      <c r="K4511" s="6">
        <v>33.589199999999998</v>
      </c>
      <c r="L4511">
        <f>YEAR(Table1[[#This Row],[Ship Date]])</f>
        <v>2017</v>
      </c>
      <c r="M4511" t="str">
        <f>TEXT(Table1[[#This Row],[Ship Date]],"mmm")</f>
        <v>Sep</v>
      </c>
      <c r="N4511">
        <f>ROUNDUP(MONTH(Table1[[#This Row],[Ship Date]])/3,0)</f>
        <v>3</v>
      </c>
    </row>
    <row r="4512" spans="1:14" x14ac:dyDescent="0.3">
      <c r="A4512">
        <v>4530</v>
      </c>
      <c r="B4512" t="s">
        <v>4666</v>
      </c>
      <c r="C4512" t="s">
        <v>469</v>
      </c>
      <c r="D4512" t="s">
        <v>2751</v>
      </c>
      <c r="E4512" s="1">
        <v>42688</v>
      </c>
      <c r="F4512" s="1">
        <v>42692</v>
      </c>
      <c r="G4512" t="s">
        <v>22</v>
      </c>
      <c r="H4512" s="6">
        <v>2.2959999999999998</v>
      </c>
      <c r="I4512">
        <v>2</v>
      </c>
      <c r="J4512">
        <v>0.8</v>
      </c>
      <c r="K4512" s="6">
        <v>-3.9032</v>
      </c>
      <c r="L4512">
        <f>YEAR(Table1[[#This Row],[Ship Date]])</f>
        <v>2016</v>
      </c>
      <c r="M4512" t="str">
        <f>TEXT(Table1[[#This Row],[Ship Date]],"mmm")</f>
        <v>Nov</v>
      </c>
      <c r="N4512">
        <f>ROUNDUP(MONTH(Table1[[#This Row],[Ship Date]])/3,0)</f>
        <v>4</v>
      </c>
    </row>
    <row r="4513" spans="1:14" x14ac:dyDescent="0.3">
      <c r="A4513">
        <v>4531</v>
      </c>
      <c r="B4513" t="s">
        <v>4667</v>
      </c>
      <c r="C4513" t="s">
        <v>392</v>
      </c>
      <c r="D4513" t="s">
        <v>1302</v>
      </c>
      <c r="E4513" s="1">
        <v>42688</v>
      </c>
      <c r="F4513" s="1">
        <v>42691</v>
      </c>
      <c r="G4513" t="s">
        <v>82</v>
      </c>
      <c r="H4513" s="6">
        <v>408.00599999999997</v>
      </c>
      <c r="I4513">
        <v>2</v>
      </c>
      <c r="J4513">
        <v>0.1</v>
      </c>
      <c r="K4513" s="6">
        <v>72.534400000000005</v>
      </c>
      <c r="L4513">
        <f>YEAR(Table1[[#This Row],[Ship Date]])</f>
        <v>2016</v>
      </c>
      <c r="M4513" t="str">
        <f>TEXT(Table1[[#This Row],[Ship Date]],"mmm")</f>
        <v>Nov</v>
      </c>
      <c r="N4513">
        <f>ROUNDUP(MONTH(Table1[[#This Row],[Ship Date]])/3,0)</f>
        <v>4</v>
      </c>
    </row>
    <row r="4514" spans="1:14" x14ac:dyDescent="0.3">
      <c r="A4514">
        <v>4532</v>
      </c>
      <c r="B4514" t="s">
        <v>4667</v>
      </c>
      <c r="C4514" t="s">
        <v>392</v>
      </c>
      <c r="D4514" t="s">
        <v>305</v>
      </c>
      <c r="E4514" s="1">
        <v>42688</v>
      </c>
      <c r="F4514" s="1">
        <v>42691</v>
      </c>
      <c r="G4514" t="s">
        <v>82</v>
      </c>
      <c r="H4514" s="6">
        <v>40.44</v>
      </c>
      <c r="I4514">
        <v>3</v>
      </c>
      <c r="J4514">
        <v>0</v>
      </c>
      <c r="K4514" s="6">
        <v>10.5144</v>
      </c>
      <c r="L4514">
        <f>YEAR(Table1[[#This Row],[Ship Date]])</f>
        <v>2016</v>
      </c>
      <c r="M4514" t="str">
        <f>TEXT(Table1[[#This Row],[Ship Date]],"mmm")</f>
        <v>Nov</v>
      </c>
      <c r="N4514">
        <f>ROUNDUP(MONTH(Table1[[#This Row],[Ship Date]])/3,0)</f>
        <v>4</v>
      </c>
    </row>
    <row r="4515" spans="1:14" x14ac:dyDescent="0.3">
      <c r="A4515">
        <v>4533</v>
      </c>
      <c r="B4515" t="s">
        <v>4668</v>
      </c>
      <c r="C4515" t="s">
        <v>822</v>
      </c>
      <c r="D4515" t="s">
        <v>60</v>
      </c>
      <c r="E4515" s="1">
        <v>41922</v>
      </c>
      <c r="F4515" s="1">
        <v>41922</v>
      </c>
      <c r="G4515" t="s">
        <v>656</v>
      </c>
      <c r="H4515" s="6">
        <v>122.352</v>
      </c>
      <c r="I4515">
        <v>3</v>
      </c>
      <c r="J4515">
        <v>0.2</v>
      </c>
      <c r="K4515" s="6">
        <v>13.7646</v>
      </c>
      <c r="L4515">
        <f>YEAR(Table1[[#This Row],[Ship Date]])</f>
        <v>2014</v>
      </c>
      <c r="M4515" t="str">
        <f>TEXT(Table1[[#This Row],[Ship Date]],"mmm")</f>
        <v>Oct</v>
      </c>
      <c r="N4515">
        <f>ROUNDUP(MONTH(Table1[[#This Row],[Ship Date]])/3,0)</f>
        <v>4</v>
      </c>
    </row>
    <row r="4516" spans="1:14" x14ac:dyDescent="0.3">
      <c r="A4516">
        <v>4534</v>
      </c>
      <c r="B4516" t="s">
        <v>4668</v>
      </c>
      <c r="C4516" t="s">
        <v>822</v>
      </c>
      <c r="D4516" t="s">
        <v>1206</v>
      </c>
      <c r="E4516" s="1">
        <v>41922</v>
      </c>
      <c r="F4516" s="1">
        <v>41922</v>
      </c>
      <c r="G4516" t="s">
        <v>656</v>
      </c>
      <c r="H4516" s="6">
        <v>15.28</v>
      </c>
      <c r="I4516">
        <v>2</v>
      </c>
      <c r="J4516">
        <v>0</v>
      </c>
      <c r="K4516" s="6">
        <v>7.4871999999999996</v>
      </c>
      <c r="L4516">
        <f>YEAR(Table1[[#This Row],[Ship Date]])</f>
        <v>2014</v>
      </c>
      <c r="M4516" t="str">
        <f>TEXT(Table1[[#This Row],[Ship Date]],"mmm")</f>
        <v>Oct</v>
      </c>
      <c r="N4516">
        <f>ROUNDUP(MONTH(Table1[[#This Row],[Ship Date]])/3,0)</f>
        <v>4</v>
      </c>
    </row>
    <row r="4517" spans="1:14" x14ac:dyDescent="0.3">
      <c r="A4517">
        <v>4535</v>
      </c>
      <c r="B4517" t="s">
        <v>4669</v>
      </c>
      <c r="C4517" t="s">
        <v>1337</v>
      </c>
      <c r="D4517" t="s">
        <v>723</v>
      </c>
      <c r="E4517" s="1">
        <v>42082</v>
      </c>
      <c r="F4517" s="1">
        <v>42089</v>
      </c>
      <c r="G4517" t="s">
        <v>22</v>
      </c>
      <c r="H4517" s="6">
        <v>11.96</v>
      </c>
      <c r="I4517">
        <v>2</v>
      </c>
      <c r="J4517">
        <v>0</v>
      </c>
      <c r="K4517" s="6">
        <v>5.8604000000000003</v>
      </c>
      <c r="L4517">
        <f>YEAR(Table1[[#This Row],[Ship Date]])</f>
        <v>2015</v>
      </c>
      <c r="M4517" t="str">
        <f>TEXT(Table1[[#This Row],[Ship Date]],"mmm")</f>
        <v>Mar</v>
      </c>
      <c r="N4517">
        <f>ROUNDUP(MONTH(Table1[[#This Row],[Ship Date]])/3,0)</f>
        <v>1</v>
      </c>
    </row>
    <row r="4518" spans="1:14" x14ac:dyDescent="0.3">
      <c r="A4518">
        <v>4536</v>
      </c>
      <c r="B4518" t="s">
        <v>4670</v>
      </c>
      <c r="C4518" t="s">
        <v>3524</v>
      </c>
      <c r="D4518" t="s">
        <v>2799</v>
      </c>
      <c r="E4518" s="1">
        <v>42924</v>
      </c>
      <c r="F4518" s="1">
        <v>42928</v>
      </c>
      <c r="G4518" t="s">
        <v>22</v>
      </c>
      <c r="H4518" s="6">
        <v>15.84</v>
      </c>
      <c r="I4518">
        <v>3</v>
      </c>
      <c r="J4518">
        <v>0</v>
      </c>
      <c r="K4518" s="6">
        <v>4.9104000000000001</v>
      </c>
      <c r="L4518">
        <f>YEAR(Table1[[#This Row],[Ship Date]])</f>
        <v>2017</v>
      </c>
      <c r="M4518" t="str">
        <f>TEXT(Table1[[#This Row],[Ship Date]],"mmm")</f>
        <v>Jul</v>
      </c>
      <c r="N4518">
        <f>ROUNDUP(MONTH(Table1[[#This Row],[Ship Date]])/3,0)</f>
        <v>3</v>
      </c>
    </row>
    <row r="4519" spans="1:14" x14ac:dyDescent="0.3">
      <c r="A4519">
        <v>4537</v>
      </c>
      <c r="B4519" t="s">
        <v>4670</v>
      </c>
      <c r="C4519" t="s">
        <v>3524</v>
      </c>
      <c r="D4519" t="s">
        <v>763</v>
      </c>
      <c r="E4519" s="1">
        <v>42924</v>
      </c>
      <c r="F4519" s="1">
        <v>42928</v>
      </c>
      <c r="G4519" t="s">
        <v>22</v>
      </c>
      <c r="H4519" s="6">
        <v>86.376000000000005</v>
      </c>
      <c r="I4519">
        <v>3</v>
      </c>
      <c r="J4519">
        <v>0.2</v>
      </c>
      <c r="K4519" s="6">
        <v>30.2316</v>
      </c>
      <c r="L4519">
        <f>YEAR(Table1[[#This Row],[Ship Date]])</f>
        <v>2017</v>
      </c>
      <c r="M4519" t="str">
        <f>TEXT(Table1[[#This Row],[Ship Date]],"mmm")</f>
        <v>Jul</v>
      </c>
      <c r="N4519">
        <f>ROUNDUP(MONTH(Table1[[#This Row],[Ship Date]])/3,0)</f>
        <v>3</v>
      </c>
    </row>
    <row r="4520" spans="1:14" x14ac:dyDescent="0.3">
      <c r="A4520">
        <v>4538</v>
      </c>
      <c r="B4520" t="s">
        <v>4670</v>
      </c>
      <c r="C4520" t="s">
        <v>3524</v>
      </c>
      <c r="D4520" t="s">
        <v>983</v>
      </c>
      <c r="E4520" s="1">
        <v>42924</v>
      </c>
      <c r="F4520" s="1">
        <v>42928</v>
      </c>
      <c r="G4520" t="s">
        <v>22</v>
      </c>
      <c r="H4520" s="6">
        <v>18.239999999999998</v>
      </c>
      <c r="I4520">
        <v>3</v>
      </c>
      <c r="J4520">
        <v>0</v>
      </c>
      <c r="K4520" s="6">
        <v>6.2016</v>
      </c>
      <c r="L4520">
        <f>YEAR(Table1[[#This Row],[Ship Date]])</f>
        <v>2017</v>
      </c>
      <c r="M4520" t="str">
        <f>TEXT(Table1[[#This Row],[Ship Date]],"mmm")</f>
        <v>Jul</v>
      </c>
      <c r="N4520">
        <f>ROUNDUP(MONTH(Table1[[#This Row],[Ship Date]])/3,0)</f>
        <v>3</v>
      </c>
    </row>
    <row r="4521" spans="1:14" x14ac:dyDescent="0.3">
      <c r="A4521">
        <v>4539</v>
      </c>
      <c r="B4521" t="s">
        <v>4670</v>
      </c>
      <c r="C4521" t="s">
        <v>3524</v>
      </c>
      <c r="D4521" t="s">
        <v>696</v>
      </c>
      <c r="E4521" s="1">
        <v>42924</v>
      </c>
      <c r="F4521" s="1">
        <v>42928</v>
      </c>
      <c r="G4521" t="s">
        <v>22</v>
      </c>
      <c r="H4521" s="6">
        <v>13.12</v>
      </c>
      <c r="I4521">
        <v>4</v>
      </c>
      <c r="J4521">
        <v>0</v>
      </c>
      <c r="K4521" s="6">
        <v>4.3296000000000001</v>
      </c>
      <c r="L4521">
        <f>YEAR(Table1[[#This Row],[Ship Date]])</f>
        <v>2017</v>
      </c>
      <c r="M4521" t="str">
        <f>TEXT(Table1[[#This Row],[Ship Date]],"mmm")</f>
        <v>Jul</v>
      </c>
      <c r="N4521">
        <f>ROUNDUP(MONTH(Table1[[#This Row],[Ship Date]])/3,0)</f>
        <v>3</v>
      </c>
    </row>
    <row r="4522" spans="1:14" x14ac:dyDescent="0.3">
      <c r="A4522">
        <v>4540</v>
      </c>
      <c r="B4522" t="s">
        <v>4671</v>
      </c>
      <c r="C4522" t="s">
        <v>97</v>
      </c>
      <c r="D4522" t="s">
        <v>1032</v>
      </c>
      <c r="E4522" s="1">
        <v>42062</v>
      </c>
      <c r="F4522" s="1">
        <v>42065</v>
      </c>
      <c r="G4522" t="s">
        <v>22</v>
      </c>
      <c r="H4522" s="6">
        <v>105.98</v>
      </c>
      <c r="I4522">
        <v>2</v>
      </c>
      <c r="J4522">
        <v>0</v>
      </c>
      <c r="K4522" s="6">
        <v>1.0598000000000001</v>
      </c>
      <c r="L4522">
        <f>YEAR(Table1[[#This Row],[Ship Date]])</f>
        <v>2015</v>
      </c>
      <c r="M4522" t="str">
        <f>TEXT(Table1[[#This Row],[Ship Date]],"mmm")</f>
        <v>Mar</v>
      </c>
      <c r="N4522">
        <f>ROUNDUP(MONTH(Table1[[#This Row],[Ship Date]])/3,0)</f>
        <v>1</v>
      </c>
    </row>
    <row r="4523" spans="1:14" x14ac:dyDescent="0.3">
      <c r="A4523">
        <v>4541</v>
      </c>
      <c r="B4523" t="s">
        <v>4671</v>
      </c>
      <c r="C4523" t="s">
        <v>97</v>
      </c>
      <c r="D4523" t="s">
        <v>3900</v>
      </c>
      <c r="E4523" s="1">
        <v>42062</v>
      </c>
      <c r="F4523" s="1">
        <v>42065</v>
      </c>
      <c r="G4523" t="s">
        <v>22</v>
      </c>
      <c r="H4523" s="6">
        <v>493.92</v>
      </c>
      <c r="I4523">
        <v>7</v>
      </c>
      <c r="J4523">
        <v>0.3</v>
      </c>
      <c r="K4523" s="6">
        <v>-28.224</v>
      </c>
      <c r="L4523">
        <f>YEAR(Table1[[#This Row],[Ship Date]])</f>
        <v>2015</v>
      </c>
      <c r="M4523" t="str">
        <f>TEXT(Table1[[#This Row],[Ship Date]],"mmm")</f>
        <v>Mar</v>
      </c>
      <c r="N4523">
        <f>ROUNDUP(MONTH(Table1[[#This Row],[Ship Date]])/3,0)</f>
        <v>1</v>
      </c>
    </row>
    <row r="4524" spans="1:14" x14ac:dyDescent="0.3">
      <c r="A4524">
        <v>4542</v>
      </c>
      <c r="B4524" t="s">
        <v>4672</v>
      </c>
      <c r="C4524" t="s">
        <v>654</v>
      </c>
      <c r="D4524" t="s">
        <v>42</v>
      </c>
      <c r="E4524" s="1">
        <v>42902</v>
      </c>
      <c r="F4524" s="1">
        <v>42907</v>
      </c>
      <c r="G4524" t="s">
        <v>22</v>
      </c>
      <c r="H4524" s="6">
        <v>5.9359999999999999</v>
      </c>
      <c r="I4524">
        <v>7</v>
      </c>
      <c r="J4524">
        <v>0.8</v>
      </c>
      <c r="K4524" s="6">
        <v>-8.9039999999999999</v>
      </c>
      <c r="L4524">
        <f>YEAR(Table1[[#This Row],[Ship Date]])</f>
        <v>2017</v>
      </c>
      <c r="M4524" t="str">
        <f>TEXT(Table1[[#This Row],[Ship Date]],"mmm")</f>
        <v>Jun</v>
      </c>
      <c r="N4524">
        <f>ROUNDUP(MONTH(Table1[[#This Row],[Ship Date]])/3,0)</f>
        <v>2</v>
      </c>
    </row>
    <row r="4525" spans="1:14" x14ac:dyDescent="0.3">
      <c r="A4525">
        <v>4543</v>
      </c>
      <c r="B4525" t="s">
        <v>4673</v>
      </c>
      <c r="C4525" t="s">
        <v>4674</v>
      </c>
      <c r="D4525" t="s">
        <v>4675</v>
      </c>
      <c r="E4525" s="1">
        <v>42824</v>
      </c>
      <c r="F4525" s="1">
        <v>42825</v>
      </c>
      <c r="G4525" t="s">
        <v>82</v>
      </c>
      <c r="H4525" s="6">
        <v>325.86</v>
      </c>
      <c r="I4525">
        <v>2</v>
      </c>
      <c r="J4525">
        <v>0</v>
      </c>
      <c r="K4525" s="6">
        <v>149.8956</v>
      </c>
      <c r="L4525">
        <f>YEAR(Table1[[#This Row],[Ship Date]])</f>
        <v>2017</v>
      </c>
      <c r="M4525" t="str">
        <f>TEXT(Table1[[#This Row],[Ship Date]],"mmm")</f>
        <v>Mar</v>
      </c>
      <c r="N4525">
        <f>ROUNDUP(MONTH(Table1[[#This Row],[Ship Date]])/3,0)</f>
        <v>1</v>
      </c>
    </row>
    <row r="4526" spans="1:14" x14ac:dyDescent="0.3">
      <c r="A4526">
        <v>4544</v>
      </c>
      <c r="B4526" t="s">
        <v>4676</v>
      </c>
      <c r="C4526" t="s">
        <v>940</v>
      </c>
      <c r="D4526" t="s">
        <v>440</v>
      </c>
      <c r="E4526" s="1">
        <v>42197</v>
      </c>
      <c r="F4526" s="1">
        <v>42202</v>
      </c>
      <c r="G4526" t="s">
        <v>14</v>
      </c>
      <c r="H4526" s="6">
        <v>383.60700000000003</v>
      </c>
      <c r="I4526">
        <v>9</v>
      </c>
      <c r="J4526">
        <v>0.3</v>
      </c>
      <c r="K4526" s="6">
        <v>-5.4801000000000002</v>
      </c>
      <c r="L4526">
        <f>YEAR(Table1[[#This Row],[Ship Date]])</f>
        <v>2015</v>
      </c>
      <c r="M4526" t="str">
        <f>TEXT(Table1[[#This Row],[Ship Date]],"mmm")</f>
        <v>Jul</v>
      </c>
      <c r="N4526">
        <f>ROUNDUP(MONTH(Table1[[#This Row],[Ship Date]])/3,0)</f>
        <v>3</v>
      </c>
    </row>
    <row r="4527" spans="1:14" x14ac:dyDescent="0.3">
      <c r="A4527">
        <v>4545</v>
      </c>
      <c r="B4527" t="s">
        <v>4676</v>
      </c>
      <c r="C4527" t="s">
        <v>940</v>
      </c>
      <c r="D4527" t="s">
        <v>1950</v>
      </c>
      <c r="E4527" s="1">
        <v>42197</v>
      </c>
      <c r="F4527" s="1">
        <v>42202</v>
      </c>
      <c r="G4527" t="s">
        <v>14</v>
      </c>
      <c r="H4527" s="6">
        <v>148.47999999999999</v>
      </c>
      <c r="I4527">
        <v>2</v>
      </c>
      <c r="J4527">
        <v>0.2</v>
      </c>
      <c r="K4527" s="6">
        <v>16.704000000000001</v>
      </c>
      <c r="L4527">
        <f>YEAR(Table1[[#This Row],[Ship Date]])</f>
        <v>2015</v>
      </c>
      <c r="M4527" t="str">
        <f>TEXT(Table1[[#This Row],[Ship Date]],"mmm")</f>
        <v>Jul</v>
      </c>
      <c r="N4527">
        <f>ROUNDUP(MONTH(Table1[[#This Row],[Ship Date]])/3,0)</f>
        <v>3</v>
      </c>
    </row>
    <row r="4528" spans="1:14" x14ac:dyDescent="0.3">
      <c r="A4528">
        <v>4546</v>
      </c>
      <c r="B4528" t="s">
        <v>4676</v>
      </c>
      <c r="C4528" t="s">
        <v>940</v>
      </c>
      <c r="D4528" t="s">
        <v>3712</v>
      </c>
      <c r="E4528" s="1">
        <v>42197</v>
      </c>
      <c r="F4528" s="1">
        <v>42202</v>
      </c>
      <c r="G4528" t="s">
        <v>14</v>
      </c>
      <c r="H4528" s="6">
        <v>537.54399999999998</v>
      </c>
      <c r="I4528">
        <v>7</v>
      </c>
      <c r="J4528">
        <v>0.2</v>
      </c>
      <c r="K4528" s="6">
        <v>53.754399999999997</v>
      </c>
      <c r="L4528">
        <f>YEAR(Table1[[#This Row],[Ship Date]])</f>
        <v>2015</v>
      </c>
      <c r="M4528" t="str">
        <f>TEXT(Table1[[#This Row],[Ship Date]],"mmm")</f>
        <v>Jul</v>
      </c>
      <c r="N4528">
        <f>ROUNDUP(MONTH(Table1[[#This Row],[Ship Date]])/3,0)</f>
        <v>3</v>
      </c>
    </row>
    <row r="4529" spans="1:14" x14ac:dyDescent="0.3">
      <c r="A4529">
        <v>4547</v>
      </c>
      <c r="B4529" t="s">
        <v>4676</v>
      </c>
      <c r="C4529" t="s">
        <v>940</v>
      </c>
      <c r="D4529" t="s">
        <v>617</v>
      </c>
      <c r="E4529" s="1">
        <v>42197</v>
      </c>
      <c r="F4529" s="1">
        <v>42202</v>
      </c>
      <c r="G4529" t="s">
        <v>14</v>
      </c>
      <c r="H4529" s="6">
        <v>1.9279999999999999</v>
      </c>
      <c r="I4529">
        <v>2</v>
      </c>
      <c r="J4529">
        <v>0.8</v>
      </c>
      <c r="K4529" s="6">
        <v>-2.9883999999999999</v>
      </c>
      <c r="L4529">
        <f>YEAR(Table1[[#This Row],[Ship Date]])</f>
        <v>2015</v>
      </c>
      <c r="M4529" t="str">
        <f>TEXT(Table1[[#This Row],[Ship Date]],"mmm")</f>
        <v>Jul</v>
      </c>
      <c r="N4529">
        <f>ROUNDUP(MONTH(Table1[[#This Row],[Ship Date]])/3,0)</f>
        <v>3</v>
      </c>
    </row>
    <row r="4530" spans="1:14" x14ac:dyDescent="0.3">
      <c r="A4530">
        <v>4548</v>
      </c>
      <c r="B4530" t="s">
        <v>4676</v>
      </c>
      <c r="C4530" t="s">
        <v>940</v>
      </c>
      <c r="D4530" t="s">
        <v>1348</v>
      </c>
      <c r="E4530" s="1">
        <v>42197</v>
      </c>
      <c r="F4530" s="1">
        <v>42202</v>
      </c>
      <c r="G4530" t="s">
        <v>14</v>
      </c>
      <c r="H4530" s="6">
        <v>6.9119999999999999</v>
      </c>
      <c r="I4530">
        <v>3</v>
      </c>
      <c r="J4530">
        <v>0.2</v>
      </c>
      <c r="K4530" s="6">
        <v>0.69120000000000004</v>
      </c>
      <c r="L4530">
        <f>YEAR(Table1[[#This Row],[Ship Date]])</f>
        <v>2015</v>
      </c>
      <c r="M4530" t="str">
        <f>TEXT(Table1[[#This Row],[Ship Date]],"mmm")</f>
        <v>Jul</v>
      </c>
      <c r="N4530">
        <f>ROUNDUP(MONTH(Table1[[#This Row],[Ship Date]])/3,0)</f>
        <v>3</v>
      </c>
    </row>
    <row r="4531" spans="1:14" x14ac:dyDescent="0.3">
      <c r="A4531">
        <v>4549</v>
      </c>
      <c r="B4531" t="s">
        <v>4676</v>
      </c>
      <c r="C4531" t="s">
        <v>940</v>
      </c>
      <c r="D4531" t="s">
        <v>552</v>
      </c>
      <c r="E4531" s="1">
        <v>42197</v>
      </c>
      <c r="F4531" s="1">
        <v>42202</v>
      </c>
      <c r="G4531" t="s">
        <v>14</v>
      </c>
      <c r="H4531" s="6">
        <v>7.76</v>
      </c>
      <c r="I4531">
        <v>1</v>
      </c>
      <c r="J4531">
        <v>0.6</v>
      </c>
      <c r="K4531" s="6">
        <v>-2.1339999999999999</v>
      </c>
      <c r="L4531">
        <f>YEAR(Table1[[#This Row],[Ship Date]])</f>
        <v>2015</v>
      </c>
      <c r="M4531" t="str">
        <f>TEXT(Table1[[#This Row],[Ship Date]],"mmm")</f>
        <v>Jul</v>
      </c>
      <c r="N4531">
        <f>ROUNDUP(MONTH(Table1[[#This Row],[Ship Date]])/3,0)</f>
        <v>3</v>
      </c>
    </row>
    <row r="4532" spans="1:14" x14ac:dyDescent="0.3">
      <c r="A4532">
        <v>4550</v>
      </c>
      <c r="B4532" t="s">
        <v>4676</v>
      </c>
      <c r="C4532" t="s">
        <v>940</v>
      </c>
      <c r="D4532" t="s">
        <v>1048</v>
      </c>
      <c r="E4532" s="1">
        <v>42197</v>
      </c>
      <c r="F4532" s="1">
        <v>42202</v>
      </c>
      <c r="G4532" t="s">
        <v>14</v>
      </c>
      <c r="H4532" s="6">
        <v>659.16800000000001</v>
      </c>
      <c r="I4532">
        <v>4</v>
      </c>
      <c r="J4532">
        <v>0.2</v>
      </c>
      <c r="K4532" s="6">
        <v>49.437600000000003</v>
      </c>
      <c r="L4532">
        <f>YEAR(Table1[[#This Row],[Ship Date]])</f>
        <v>2015</v>
      </c>
      <c r="M4532" t="str">
        <f>TEXT(Table1[[#This Row],[Ship Date]],"mmm")</f>
        <v>Jul</v>
      </c>
      <c r="N4532">
        <f>ROUNDUP(MONTH(Table1[[#This Row],[Ship Date]])/3,0)</f>
        <v>3</v>
      </c>
    </row>
    <row r="4533" spans="1:14" x14ac:dyDescent="0.3">
      <c r="A4533">
        <v>4551</v>
      </c>
      <c r="B4533" t="s">
        <v>4677</v>
      </c>
      <c r="C4533" t="s">
        <v>1761</v>
      </c>
      <c r="D4533" t="s">
        <v>4678</v>
      </c>
      <c r="E4533" s="1">
        <v>42855</v>
      </c>
      <c r="F4533" s="1">
        <v>42857</v>
      </c>
      <c r="G4533" t="s">
        <v>82</v>
      </c>
      <c r="H4533" s="6">
        <v>5.76</v>
      </c>
      <c r="I4533">
        <v>2</v>
      </c>
      <c r="J4533">
        <v>0</v>
      </c>
      <c r="K4533" s="6">
        <v>2.8224</v>
      </c>
      <c r="L4533">
        <f>YEAR(Table1[[#This Row],[Ship Date]])</f>
        <v>2017</v>
      </c>
      <c r="M4533" t="str">
        <f>TEXT(Table1[[#This Row],[Ship Date]],"mmm")</f>
        <v>May</v>
      </c>
      <c r="N4533">
        <f>ROUNDUP(MONTH(Table1[[#This Row],[Ship Date]])/3,0)</f>
        <v>2</v>
      </c>
    </row>
    <row r="4534" spans="1:14" x14ac:dyDescent="0.3">
      <c r="A4534">
        <v>4552</v>
      </c>
      <c r="B4534" t="s">
        <v>4679</v>
      </c>
      <c r="C4534" t="s">
        <v>593</v>
      </c>
      <c r="D4534" t="s">
        <v>2752</v>
      </c>
      <c r="E4534" s="1">
        <v>41833</v>
      </c>
      <c r="F4534" s="1">
        <v>41837</v>
      </c>
      <c r="G4534" t="s">
        <v>22</v>
      </c>
      <c r="H4534" s="6">
        <v>351.21600000000001</v>
      </c>
      <c r="I4534">
        <v>3</v>
      </c>
      <c r="J4534">
        <v>0.2</v>
      </c>
      <c r="K4534" s="6">
        <v>4.3902000000000001</v>
      </c>
      <c r="L4534">
        <f>YEAR(Table1[[#This Row],[Ship Date]])</f>
        <v>2014</v>
      </c>
      <c r="M4534" t="str">
        <f>TEXT(Table1[[#This Row],[Ship Date]],"mmm")</f>
        <v>Jul</v>
      </c>
      <c r="N4534">
        <f>ROUNDUP(MONTH(Table1[[#This Row],[Ship Date]])/3,0)</f>
        <v>3</v>
      </c>
    </row>
    <row r="4535" spans="1:14" x14ac:dyDescent="0.3">
      <c r="A4535">
        <v>4553</v>
      </c>
      <c r="B4535" t="s">
        <v>4680</v>
      </c>
      <c r="C4535" t="s">
        <v>997</v>
      </c>
      <c r="D4535" t="s">
        <v>746</v>
      </c>
      <c r="E4535" s="1">
        <v>42000</v>
      </c>
      <c r="F4535" s="1">
        <v>42006</v>
      </c>
      <c r="G4535" t="s">
        <v>22</v>
      </c>
      <c r="H4535" s="6">
        <v>230.28</v>
      </c>
      <c r="I4535">
        <v>3</v>
      </c>
      <c r="J4535">
        <v>0.2</v>
      </c>
      <c r="K4535" s="6">
        <v>23.027999999999999</v>
      </c>
      <c r="L4535">
        <f>YEAR(Table1[[#This Row],[Ship Date]])</f>
        <v>2015</v>
      </c>
      <c r="M4535" t="str">
        <f>TEXT(Table1[[#This Row],[Ship Date]],"mmm")</f>
        <v>Jan</v>
      </c>
      <c r="N4535">
        <f>ROUNDUP(MONTH(Table1[[#This Row],[Ship Date]])/3,0)</f>
        <v>1</v>
      </c>
    </row>
    <row r="4536" spans="1:14" x14ac:dyDescent="0.3">
      <c r="A4536">
        <v>4554</v>
      </c>
      <c r="B4536" t="s">
        <v>4680</v>
      </c>
      <c r="C4536" t="s">
        <v>997</v>
      </c>
      <c r="D4536" t="s">
        <v>1303</v>
      </c>
      <c r="E4536" s="1">
        <v>42000</v>
      </c>
      <c r="F4536" s="1">
        <v>42006</v>
      </c>
      <c r="G4536" t="s">
        <v>22</v>
      </c>
      <c r="H4536" s="6">
        <v>12.84</v>
      </c>
      <c r="I4536">
        <v>3</v>
      </c>
      <c r="J4536">
        <v>0</v>
      </c>
      <c r="K4536" s="6">
        <v>5.7779999999999996</v>
      </c>
      <c r="L4536">
        <f>YEAR(Table1[[#This Row],[Ship Date]])</f>
        <v>2015</v>
      </c>
      <c r="M4536" t="str">
        <f>TEXT(Table1[[#This Row],[Ship Date]],"mmm")</f>
        <v>Jan</v>
      </c>
      <c r="N4536">
        <f>ROUNDUP(MONTH(Table1[[#This Row],[Ship Date]])/3,0)</f>
        <v>1</v>
      </c>
    </row>
    <row r="4537" spans="1:14" x14ac:dyDescent="0.3">
      <c r="A4537">
        <v>4555</v>
      </c>
      <c r="B4537" t="s">
        <v>4681</v>
      </c>
      <c r="C4537" t="s">
        <v>2431</v>
      </c>
      <c r="D4537" t="s">
        <v>195</v>
      </c>
      <c r="E4537" s="1">
        <v>42427</v>
      </c>
      <c r="F4537" s="1">
        <v>42430</v>
      </c>
      <c r="G4537" t="s">
        <v>14</v>
      </c>
      <c r="H4537" s="6">
        <v>56.82</v>
      </c>
      <c r="I4537">
        <v>3</v>
      </c>
      <c r="J4537">
        <v>0</v>
      </c>
      <c r="K4537" s="6">
        <v>28.41</v>
      </c>
      <c r="L4537">
        <f>YEAR(Table1[[#This Row],[Ship Date]])</f>
        <v>2016</v>
      </c>
      <c r="M4537" t="str">
        <f>TEXT(Table1[[#This Row],[Ship Date]],"mmm")</f>
        <v>Mar</v>
      </c>
      <c r="N4537">
        <f>ROUNDUP(MONTH(Table1[[#This Row],[Ship Date]])/3,0)</f>
        <v>1</v>
      </c>
    </row>
    <row r="4538" spans="1:14" x14ac:dyDescent="0.3">
      <c r="A4538">
        <v>4556</v>
      </c>
      <c r="B4538" t="s">
        <v>4682</v>
      </c>
      <c r="C4538" t="s">
        <v>2304</v>
      </c>
      <c r="D4538" t="s">
        <v>1119</v>
      </c>
      <c r="E4538" s="1">
        <v>42086</v>
      </c>
      <c r="F4538" s="1">
        <v>42089</v>
      </c>
      <c r="G4538" t="s">
        <v>82</v>
      </c>
      <c r="H4538" s="6">
        <v>31.56</v>
      </c>
      <c r="I4538">
        <v>4</v>
      </c>
      <c r="J4538">
        <v>0</v>
      </c>
      <c r="K4538" s="6">
        <v>14.202</v>
      </c>
      <c r="L4538">
        <f>YEAR(Table1[[#This Row],[Ship Date]])</f>
        <v>2015</v>
      </c>
      <c r="M4538" t="str">
        <f>TEXT(Table1[[#This Row],[Ship Date]],"mmm")</f>
        <v>Mar</v>
      </c>
      <c r="N4538">
        <f>ROUNDUP(MONTH(Table1[[#This Row],[Ship Date]])/3,0)</f>
        <v>1</v>
      </c>
    </row>
    <row r="4539" spans="1:14" x14ac:dyDescent="0.3">
      <c r="A4539">
        <v>4557</v>
      </c>
      <c r="B4539" t="s">
        <v>4682</v>
      </c>
      <c r="C4539" t="s">
        <v>2304</v>
      </c>
      <c r="D4539" t="s">
        <v>1462</v>
      </c>
      <c r="E4539" s="1">
        <v>42086</v>
      </c>
      <c r="F4539" s="1">
        <v>42089</v>
      </c>
      <c r="G4539" t="s">
        <v>82</v>
      </c>
      <c r="H4539" s="6">
        <v>27.92</v>
      </c>
      <c r="I4539">
        <v>4</v>
      </c>
      <c r="J4539">
        <v>0</v>
      </c>
      <c r="K4539" s="6">
        <v>0.55840000000000001</v>
      </c>
      <c r="L4539">
        <f>YEAR(Table1[[#This Row],[Ship Date]])</f>
        <v>2015</v>
      </c>
      <c r="M4539" t="str">
        <f>TEXT(Table1[[#This Row],[Ship Date]],"mmm")</f>
        <v>Mar</v>
      </c>
      <c r="N4539">
        <f>ROUNDUP(MONTH(Table1[[#This Row],[Ship Date]])/3,0)</f>
        <v>1</v>
      </c>
    </row>
    <row r="4540" spans="1:14" x14ac:dyDescent="0.3">
      <c r="A4540">
        <v>4558</v>
      </c>
      <c r="B4540" t="s">
        <v>4683</v>
      </c>
      <c r="C4540" t="s">
        <v>2052</v>
      </c>
      <c r="D4540" t="s">
        <v>1450</v>
      </c>
      <c r="E4540" s="1">
        <v>43029</v>
      </c>
      <c r="F4540" s="1">
        <v>43036</v>
      </c>
      <c r="G4540" t="s">
        <v>22</v>
      </c>
      <c r="H4540" s="6">
        <v>8.5589999999999993</v>
      </c>
      <c r="I4540">
        <v>1</v>
      </c>
      <c r="J4540">
        <v>0.7</v>
      </c>
      <c r="K4540" s="6">
        <v>-6.5618999999999996</v>
      </c>
      <c r="L4540">
        <f>YEAR(Table1[[#This Row],[Ship Date]])</f>
        <v>2017</v>
      </c>
      <c r="M4540" t="str">
        <f>TEXT(Table1[[#This Row],[Ship Date]],"mmm")</f>
        <v>Oct</v>
      </c>
      <c r="N4540">
        <f>ROUNDUP(MONTH(Table1[[#This Row],[Ship Date]])/3,0)</f>
        <v>4</v>
      </c>
    </row>
    <row r="4541" spans="1:14" x14ac:dyDescent="0.3">
      <c r="A4541">
        <v>4559</v>
      </c>
      <c r="B4541" t="s">
        <v>4684</v>
      </c>
      <c r="C4541" t="s">
        <v>3841</v>
      </c>
      <c r="D4541" t="s">
        <v>3779</v>
      </c>
      <c r="E4541" s="1">
        <v>42004</v>
      </c>
      <c r="F4541" s="1">
        <v>42009</v>
      </c>
      <c r="G4541" t="s">
        <v>22</v>
      </c>
      <c r="H4541" s="6">
        <v>49.567999999999998</v>
      </c>
      <c r="I4541">
        <v>2</v>
      </c>
      <c r="J4541">
        <v>0.2</v>
      </c>
      <c r="K4541" s="6">
        <v>17.968399999999999</v>
      </c>
      <c r="L4541">
        <f>YEAR(Table1[[#This Row],[Ship Date]])</f>
        <v>2015</v>
      </c>
      <c r="M4541" t="str">
        <f>TEXT(Table1[[#This Row],[Ship Date]],"mmm")</f>
        <v>Jan</v>
      </c>
      <c r="N4541">
        <f>ROUNDUP(MONTH(Table1[[#This Row],[Ship Date]])/3,0)</f>
        <v>1</v>
      </c>
    </row>
    <row r="4542" spans="1:14" x14ac:dyDescent="0.3">
      <c r="A4542">
        <v>4560</v>
      </c>
      <c r="B4542" t="s">
        <v>4685</v>
      </c>
      <c r="C4542" t="s">
        <v>62</v>
      </c>
      <c r="D4542" t="s">
        <v>136</v>
      </c>
      <c r="E4542" s="1">
        <v>41764</v>
      </c>
      <c r="F4542" s="1">
        <v>41767</v>
      </c>
      <c r="G4542" t="s">
        <v>82</v>
      </c>
      <c r="H4542" s="6">
        <v>127.869</v>
      </c>
      <c r="I4542">
        <v>3</v>
      </c>
      <c r="J4542">
        <v>0.3</v>
      </c>
      <c r="K4542" s="6">
        <v>-9.1334999999999997</v>
      </c>
      <c r="L4542">
        <f>YEAR(Table1[[#This Row],[Ship Date]])</f>
        <v>2014</v>
      </c>
      <c r="M4542" t="str">
        <f>TEXT(Table1[[#This Row],[Ship Date]],"mmm")</f>
        <v>May</v>
      </c>
      <c r="N4542">
        <f>ROUNDUP(MONTH(Table1[[#This Row],[Ship Date]])/3,0)</f>
        <v>2</v>
      </c>
    </row>
    <row r="4543" spans="1:14" x14ac:dyDescent="0.3">
      <c r="A4543">
        <v>4561</v>
      </c>
      <c r="B4543" t="s">
        <v>4686</v>
      </c>
      <c r="C4543" t="s">
        <v>2060</v>
      </c>
      <c r="D4543" t="s">
        <v>474</v>
      </c>
      <c r="E4543" s="1">
        <v>42342</v>
      </c>
      <c r="F4543" s="1">
        <v>42347</v>
      </c>
      <c r="G4543" t="s">
        <v>14</v>
      </c>
      <c r="H4543" s="6">
        <v>271.44</v>
      </c>
      <c r="I4543">
        <v>3</v>
      </c>
      <c r="J4543">
        <v>0</v>
      </c>
      <c r="K4543" s="6">
        <v>122.148</v>
      </c>
      <c r="L4543">
        <f>YEAR(Table1[[#This Row],[Ship Date]])</f>
        <v>2015</v>
      </c>
      <c r="M4543" t="str">
        <f>TEXT(Table1[[#This Row],[Ship Date]],"mmm")</f>
        <v>Dec</v>
      </c>
      <c r="N4543">
        <f>ROUNDUP(MONTH(Table1[[#This Row],[Ship Date]])/3,0)</f>
        <v>4</v>
      </c>
    </row>
    <row r="4544" spans="1:14" x14ac:dyDescent="0.3">
      <c r="A4544">
        <v>4562</v>
      </c>
      <c r="B4544" t="s">
        <v>4686</v>
      </c>
      <c r="C4544" t="s">
        <v>2060</v>
      </c>
      <c r="D4544" t="s">
        <v>4687</v>
      </c>
      <c r="E4544" s="1">
        <v>42342</v>
      </c>
      <c r="F4544" s="1">
        <v>42347</v>
      </c>
      <c r="G4544" t="s">
        <v>14</v>
      </c>
      <c r="H4544" s="6">
        <v>110.352</v>
      </c>
      <c r="I4544">
        <v>3</v>
      </c>
      <c r="J4544">
        <v>0.2</v>
      </c>
      <c r="K4544" s="6">
        <v>8.2764000000000006</v>
      </c>
      <c r="L4544">
        <f>YEAR(Table1[[#This Row],[Ship Date]])</f>
        <v>2015</v>
      </c>
      <c r="M4544" t="str">
        <f>TEXT(Table1[[#This Row],[Ship Date]],"mmm")</f>
        <v>Dec</v>
      </c>
      <c r="N4544">
        <f>ROUNDUP(MONTH(Table1[[#This Row],[Ship Date]])/3,0)</f>
        <v>4</v>
      </c>
    </row>
    <row r="4545" spans="1:14" x14ac:dyDescent="0.3">
      <c r="A4545">
        <v>4563</v>
      </c>
      <c r="B4545" t="s">
        <v>4686</v>
      </c>
      <c r="C4545" t="s">
        <v>2060</v>
      </c>
      <c r="D4545" t="s">
        <v>4688</v>
      </c>
      <c r="E4545" s="1">
        <v>42342</v>
      </c>
      <c r="F4545" s="1">
        <v>42347</v>
      </c>
      <c r="G4545" t="s">
        <v>14</v>
      </c>
      <c r="H4545" s="6">
        <v>36.4</v>
      </c>
      <c r="I4545">
        <v>5</v>
      </c>
      <c r="J4545">
        <v>0</v>
      </c>
      <c r="K4545" s="6">
        <v>13.832000000000001</v>
      </c>
      <c r="L4545">
        <f>YEAR(Table1[[#This Row],[Ship Date]])</f>
        <v>2015</v>
      </c>
      <c r="M4545" t="str">
        <f>TEXT(Table1[[#This Row],[Ship Date]],"mmm")</f>
        <v>Dec</v>
      </c>
      <c r="N4545">
        <f>ROUNDUP(MONTH(Table1[[#This Row],[Ship Date]])/3,0)</f>
        <v>4</v>
      </c>
    </row>
    <row r="4546" spans="1:14" x14ac:dyDescent="0.3">
      <c r="A4546">
        <v>4564</v>
      </c>
      <c r="B4546" t="s">
        <v>4689</v>
      </c>
      <c r="C4546" t="s">
        <v>1417</v>
      </c>
      <c r="D4546" t="s">
        <v>4197</v>
      </c>
      <c r="E4546" s="1">
        <v>43004</v>
      </c>
      <c r="F4546" s="1">
        <v>43008</v>
      </c>
      <c r="G4546" t="s">
        <v>22</v>
      </c>
      <c r="H4546" s="6">
        <v>419.13600000000002</v>
      </c>
      <c r="I4546">
        <v>4</v>
      </c>
      <c r="J4546">
        <v>0.2</v>
      </c>
      <c r="K4546" s="6">
        <v>-57.6312</v>
      </c>
      <c r="L4546">
        <f>YEAR(Table1[[#This Row],[Ship Date]])</f>
        <v>2017</v>
      </c>
      <c r="M4546" t="str">
        <f>TEXT(Table1[[#This Row],[Ship Date]],"mmm")</f>
        <v>Sep</v>
      </c>
      <c r="N4546">
        <f>ROUNDUP(MONTH(Table1[[#This Row],[Ship Date]])/3,0)</f>
        <v>3</v>
      </c>
    </row>
    <row r="4547" spans="1:14" x14ac:dyDescent="0.3">
      <c r="A4547">
        <v>4565</v>
      </c>
      <c r="B4547" t="s">
        <v>4690</v>
      </c>
      <c r="C4547" t="s">
        <v>3665</v>
      </c>
      <c r="D4547" t="s">
        <v>2223</v>
      </c>
      <c r="E4547" s="1">
        <v>41982</v>
      </c>
      <c r="F4547" s="1">
        <v>41987</v>
      </c>
      <c r="G4547" t="s">
        <v>22</v>
      </c>
      <c r="H4547" s="6">
        <v>100.70399999999999</v>
      </c>
      <c r="I4547">
        <v>6</v>
      </c>
      <c r="J4547">
        <v>0.2</v>
      </c>
      <c r="K4547" s="6">
        <v>-1.2587999999999999</v>
      </c>
      <c r="L4547">
        <f>YEAR(Table1[[#This Row],[Ship Date]])</f>
        <v>2014</v>
      </c>
      <c r="M4547" t="str">
        <f>TEXT(Table1[[#This Row],[Ship Date]],"mmm")</f>
        <v>Dec</v>
      </c>
      <c r="N4547">
        <f>ROUNDUP(MONTH(Table1[[#This Row],[Ship Date]])/3,0)</f>
        <v>4</v>
      </c>
    </row>
    <row r="4548" spans="1:14" x14ac:dyDescent="0.3">
      <c r="A4548">
        <v>4566</v>
      </c>
      <c r="B4548" t="s">
        <v>4691</v>
      </c>
      <c r="C4548" t="s">
        <v>1999</v>
      </c>
      <c r="D4548" t="s">
        <v>1120</v>
      </c>
      <c r="E4548" s="1">
        <v>43072</v>
      </c>
      <c r="F4548" s="1">
        <v>43079</v>
      </c>
      <c r="G4548" t="s">
        <v>22</v>
      </c>
      <c r="H4548" s="6">
        <v>45.216000000000001</v>
      </c>
      <c r="I4548">
        <v>3</v>
      </c>
      <c r="J4548">
        <v>0.2</v>
      </c>
      <c r="K4548" s="6">
        <v>4.5216000000000003</v>
      </c>
      <c r="L4548">
        <f>YEAR(Table1[[#This Row],[Ship Date]])</f>
        <v>2017</v>
      </c>
      <c r="M4548" t="str">
        <f>TEXT(Table1[[#This Row],[Ship Date]],"mmm")</f>
        <v>Dec</v>
      </c>
      <c r="N4548">
        <f>ROUNDUP(MONTH(Table1[[#This Row],[Ship Date]])/3,0)</f>
        <v>4</v>
      </c>
    </row>
    <row r="4549" spans="1:14" x14ac:dyDescent="0.3">
      <c r="A4549">
        <v>4567</v>
      </c>
      <c r="B4549" t="s">
        <v>4691</v>
      </c>
      <c r="C4549" t="s">
        <v>1999</v>
      </c>
      <c r="D4549" t="s">
        <v>3346</v>
      </c>
      <c r="E4549" s="1">
        <v>43072</v>
      </c>
      <c r="F4549" s="1">
        <v>43079</v>
      </c>
      <c r="G4549" t="s">
        <v>22</v>
      </c>
      <c r="H4549" s="6">
        <v>28.782</v>
      </c>
      <c r="I4549">
        <v>6</v>
      </c>
      <c r="J4549">
        <v>0.7</v>
      </c>
      <c r="K4549" s="6">
        <v>-21.1068</v>
      </c>
      <c r="L4549">
        <f>YEAR(Table1[[#This Row],[Ship Date]])</f>
        <v>2017</v>
      </c>
      <c r="M4549" t="str">
        <f>TEXT(Table1[[#This Row],[Ship Date]],"mmm")</f>
        <v>Dec</v>
      </c>
      <c r="N4549">
        <f>ROUNDUP(MONTH(Table1[[#This Row],[Ship Date]])/3,0)</f>
        <v>4</v>
      </c>
    </row>
    <row r="4550" spans="1:14" x14ac:dyDescent="0.3">
      <c r="A4550">
        <v>4568</v>
      </c>
      <c r="B4550" t="s">
        <v>4691</v>
      </c>
      <c r="C4550" t="s">
        <v>1999</v>
      </c>
      <c r="D4550" t="s">
        <v>1762</v>
      </c>
      <c r="E4550" s="1">
        <v>43072</v>
      </c>
      <c r="F4550" s="1">
        <v>43079</v>
      </c>
      <c r="G4550" t="s">
        <v>22</v>
      </c>
      <c r="H4550" s="6">
        <v>24.448</v>
      </c>
      <c r="I4550">
        <v>4</v>
      </c>
      <c r="J4550">
        <v>0.2</v>
      </c>
      <c r="K4550" s="6">
        <v>8.8623999999999992</v>
      </c>
      <c r="L4550">
        <f>YEAR(Table1[[#This Row],[Ship Date]])</f>
        <v>2017</v>
      </c>
      <c r="M4550" t="str">
        <f>TEXT(Table1[[#This Row],[Ship Date]],"mmm")</f>
        <v>Dec</v>
      </c>
      <c r="N4550">
        <f>ROUNDUP(MONTH(Table1[[#This Row],[Ship Date]])/3,0)</f>
        <v>4</v>
      </c>
    </row>
    <row r="4551" spans="1:14" x14ac:dyDescent="0.3">
      <c r="A4551">
        <v>4569</v>
      </c>
      <c r="B4551" t="s">
        <v>4692</v>
      </c>
      <c r="C4551" t="s">
        <v>2679</v>
      </c>
      <c r="D4551" t="s">
        <v>102</v>
      </c>
      <c r="E4551" s="1">
        <v>42316</v>
      </c>
      <c r="F4551" s="1">
        <v>42321</v>
      </c>
      <c r="G4551" t="s">
        <v>22</v>
      </c>
      <c r="H4551" s="6">
        <v>10.476000000000001</v>
      </c>
      <c r="I4551">
        <v>6</v>
      </c>
      <c r="J4551">
        <v>0.8</v>
      </c>
      <c r="K4551" s="6">
        <v>-17.285399999999999</v>
      </c>
      <c r="L4551">
        <f>YEAR(Table1[[#This Row],[Ship Date]])</f>
        <v>2015</v>
      </c>
      <c r="M4551" t="str">
        <f>TEXT(Table1[[#This Row],[Ship Date]],"mmm")</f>
        <v>Nov</v>
      </c>
      <c r="N4551">
        <f>ROUNDUP(MONTH(Table1[[#This Row],[Ship Date]])/3,0)</f>
        <v>4</v>
      </c>
    </row>
    <row r="4552" spans="1:14" x14ac:dyDescent="0.3">
      <c r="A4552">
        <v>4570</v>
      </c>
      <c r="B4552" t="s">
        <v>4693</v>
      </c>
      <c r="C4552" t="s">
        <v>1689</v>
      </c>
      <c r="D4552" t="s">
        <v>447</v>
      </c>
      <c r="E4552" s="1">
        <v>41748</v>
      </c>
      <c r="F4552" s="1">
        <v>41750</v>
      </c>
      <c r="G4552" t="s">
        <v>14</v>
      </c>
      <c r="H4552" s="6">
        <v>76.14</v>
      </c>
      <c r="I4552">
        <v>3</v>
      </c>
      <c r="J4552">
        <v>0</v>
      </c>
      <c r="K4552" s="6">
        <v>26.649000000000001</v>
      </c>
      <c r="L4552">
        <f>YEAR(Table1[[#This Row],[Ship Date]])</f>
        <v>2014</v>
      </c>
      <c r="M4552" t="str">
        <f>TEXT(Table1[[#This Row],[Ship Date]],"mmm")</f>
        <v>Apr</v>
      </c>
      <c r="N4552">
        <f>ROUNDUP(MONTH(Table1[[#This Row],[Ship Date]])/3,0)</f>
        <v>2</v>
      </c>
    </row>
    <row r="4553" spans="1:14" x14ac:dyDescent="0.3">
      <c r="A4553">
        <v>4571</v>
      </c>
      <c r="B4553" t="s">
        <v>4694</v>
      </c>
      <c r="C4553" t="s">
        <v>585</v>
      </c>
      <c r="D4553" t="s">
        <v>4591</v>
      </c>
      <c r="E4553" s="1">
        <v>42149</v>
      </c>
      <c r="F4553" s="1">
        <v>42151</v>
      </c>
      <c r="G4553" t="s">
        <v>14</v>
      </c>
      <c r="H4553" s="6">
        <v>21.24</v>
      </c>
      <c r="I4553">
        <v>3</v>
      </c>
      <c r="J4553">
        <v>0</v>
      </c>
      <c r="K4553" s="6">
        <v>8.0711999999999993</v>
      </c>
      <c r="L4553">
        <f>YEAR(Table1[[#This Row],[Ship Date]])</f>
        <v>2015</v>
      </c>
      <c r="M4553" t="str">
        <f>TEXT(Table1[[#This Row],[Ship Date]],"mmm")</f>
        <v>May</v>
      </c>
      <c r="N4553">
        <f>ROUNDUP(MONTH(Table1[[#This Row],[Ship Date]])/3,0)</f>
        <v>2</v>
      </c>
    </row>
    <row r="4554" spans="1:14" x14ac:dyDescent="0.3">
      <c r="A4554">
        <v>4572</v>
      </c>
      <c r="B4554" t="s">
        <v>4694</v>
      </c>
      <c r="C4554" t="s">
        <v>585</v>
      </c>
      <c r="D4554" t="s">
        <v>2840</v>
      </c>
      <c r="E4554" s="1">
        <v>42149</v>
      </c>
      <c r="F4554" s="1">
        <v>42151</v>
      </c>
      <c r="G4554" t="s">
        <v>14</v>
      </c>
      <c r="H4554" s="6">
        <v>127.96</v>
      </c>
      <c r="I4554">
        <v>2</v>
      </c>
      <c r="J4554">
        <v>0</v>
      </c>
      <c r="K4554" s="6">
        <v>60.141199999999998</v>
      </c>
      <c r="L4554">
        <f>YEAR(Table1[[#This Row],[Ship Date]])</f>
        <v>2015</v>
      </c>
      <c r="M4554" t="str">
        <f>TEXT(Table1[[#This Row],[Ship Date]],"mmm")</f>
        <v>May</v>
      </c>
      <c r="N4554">
        <f>ROUNDUP(MONTH(Table1[[#This Row],[Ship Date]])/3,0)</f>
        <v>2</v>
      </c>
    </row>
    <row r="4555" spans="1:14" x14ac:dyDescent="0.3">
      <c r="A4555">
        <v>4573</v>
      </c>
      <c r="B4555" t="s">
        <v>4695</v>
      </c>
      <c r="C4555" t="s">
        <v>2019</v>
      </c>
      <c r="D4555" t="s">
        <v>1803</v>
      </c>
      <c r="E4555" s="1">
        <v>42933</v>
      </c>
      <c r="F4555" s="1">
        <v>42937</v>
      </c>
      <c r="G4555" t="s">
        <v>22</v>
      </c>
      <c r="H4555" s="6">
        <v>479.98399999999998</v>
      </c>
      <c r="I4555">
        <v>2</v>
      </c>
      <c r="J4555">
        <v>0.2</v>
      </c>
      <c r="K4555" s="6">
        <v>89.997</v>
      </c>
      <c r="L4555">
        <f>YEAR(Table1[[#This Row],[Ship Date]])</f>
        <v>2017</v>
      </c>
      <c r="M4555" t="str">
        <f>TEXT(Table1[[#This Row],[Ship Date]],"mmm")</f>
        <v>Jul</v>
      </c>
      <c r="N4555">
        <f>ROUNDUP(MONTH(Table1[[#This Row],[Ship Date]])/3,0)</f>
        <v>3</v>
      </c>
    </row>
    <row r="4556" spans="1:14" x14ac:dyDescent="0.3">
      <c r="A4556">
        <v>4574</v>
      </c>
      <c r="B4556" t="s">
        <v>4696</v>
      </c>
      <c r="C4556" t="s">
        <v>1697</v>
      </c>
      <c r="D4556" t="s">
        <v>1093</v>
      </c>
      <c r="E4556" s="1">
        <v>42716</v>
      </c>
      <c r="F4556" s="1">
        <v>42722</v>
      </c>
      <c r="G4556" t="s">
        <v>22</v>
      </c>
      <c r="H4556" s="6">
        <v>657.93</v>
      </c>
      <c r="I4556">
        <v>7</v>
      </c>
      <c r="J4556">
        <v>0</v>
      </c>
      <c r="K4556" s="6">
        <v>184.22040000000001</v>
      </c>
      <c r="L4556">
        <f>YEAR(Table1[[#This Row],[Ship Date]])</f>
        <v>2016</v>
      </c>
      <c r="M4556" t="str">
        <f>TEXT(Table1[[#This Row],[Ship Date]],"mmm")</f>
        <v>Dec</v>
      </c>
      <c r="N4556">
        <f>ROUNDUP(MONTH(Table1[[#This Row],[Ship Date]])/3,0)</f>
        <v>4</v>
      </c>
    </row>
    <row r="4557" spans="1:14" x14ac:dyDescent="0.3">
      <c r="A4557">
        <v>4575</v>
      </c>
      <c r="B4557" t="s">
        <v>4696</v>
      </c>
      <c r="C4557" t="s">
        <v>1697</v>
      </c>
      <c r="D4557" t="s">
        <v>1916</v>
      </c>
      <c r="E4557" s="1">
        <v>42716</v>
      </c>
      <c r="F4557" s="1">
        <v>42722</v>
      </c>
      <c r="G4557" t="s">
        <v>22</v>
      </c>
      <c r="H4557" s="6">
        <v>33.479999999999997</v>
      </c>
      <c r="I4557">
        <v>4</v>
      </c>
      <c r="J4557">
        <v>0</v>
      </c>
      <c r="K4557" s="6">
        <v>8.7048000000000005</v>
      </c>
      <c r="L4557">
        <f>YEAR(Table1[[#This Row],[Ship Date]])</f>
        <v>2016</v>
      </c>
      <c r="M4557" t="str">
        <f>TEXT(Table1[[#This Row],[Ship Date]],"mmm")</f>
        <v>Dec</v>
      </c>
      <c r="N4557">
        <f>ROUNDUP(MONTH(Table1[[#This Row],[Ship Date]])/3,0)</f>
        <v>4</v>
      </c>
    </row>
    <row r="4558" spans="1:14" x14ac:dyDescent="0.3">
      <c r="A4558">
        <v>4576</v>
      </c>
      <c r="B4558" t="s">
        <v>4696</v>
      </c>
      <c r="C4558" t="s">
        <v>1697</v>
      </c>
      <c r="D4558" t="s">
        <v>649</v>
      </c>
      <c r="E4558" s="1">
        <v>42716</v>
      </c>
      <c r="F4558" s="1">
        <v>42722</v>
      </c>
      <c r="G4558" t="s">
        <v>22</v>
      </c>
      <c r="H4558" s="6">
        <v>13.9</v>
      </c>
      <c r="I4558">
        <v>5</v>
      </c>
      <c r="J4558">
        <v>0</v>
      </c>
      <c r="K4558" s="6">
        <v>3.6139999999999999</v>
      </c>
      <c r="L4558">
        <f>YEAR(Table1[[#This Row],[Ship Date]])</f>
        <v>2016</v>
      </c>
      <c r="M4558" t="str">
        <f>TEXT(Table1[[#This Row],[Ship Date]],"mmm")</f>
        <v>Dec</v>
      </c>
      <c r="N4558">
        <f>ROUNDUP(MONTH(Table1[[#This Row],[Ship Date]])/3,0)</f>
        <v>4</v>
      </c>
    </row>
    <row r="4559" spans="1:14" x14ac:dyDescent="0.3">
      <c r="A4559">
        <v>4577</v>
      </c>
      <c r="B4559" t="s">
        <v>4696</v>
      </c>
      <c r="C4559" t="s">
        <v>1697</v>
      </c>
      <c r="D4559" t="s">
        <v>4697</v>
      </c>
      <c r="E4559" s="1">
        <v>42716</v>
      </c>
      <c r="F4559" s="1">
        <v>42722</v>
      </c>
      <c r="G4559" t="s">
        <v>22</v>
      </c>
      <c r="H4559" s="6">
        <v>26.86</v>
      </c>
      <c r="I4559">
        <v>2</v>
      </c>
      <c r="J4559">
        <v>0</v>
      </c>
      <c r="K4559" s="6">
        <v>6.7149999999999999</v>
      </c>
      <c r="L4559">
        <f>YEAR(Table1[[#This Row],[Ship Date]])</f>
        <v>2016</v>
      </c>
      <c r="M4559" t="str">
        <f>TEXT(Table1[[#This Row],[Ship Date]],"mmm")</f>
        <v>Dec</v>
      </c>
      <c r="N4559">
        <f>ROUNDUP(MONTH(Table1[[#This Row],[Ship Date]])/3,0)</f>
        <v>4</v>
      </c>
    </row>
    <row r="4560" spans="1:14" x14ac:dyDescent="0.3">
      <c r="A4560">
        <v>4578</v>
      </c>
      <c r="B4560" t="s">
        <v>4698</v>
      </c>
      <c r="C4560" t="s">
        <v>1511</v>
      </c>
      <c r="D4560" t="s">
        <v>2792</v>
      </c>
      <c r="E4560" s="1">
        <v>41740</v>
      </c>
      <c r="F4560" s="1">
        <v>41745</v>
      </c>
      <c r="G4560" t="s">
        <v>22</v>
      </c>
      <c r="H4560" s="6">
        <v>9.5839999999999996</v>
      </c>
      <c r="I4560">
        <v>1</v>
      </c>
      <c r="J4560">
        <v>0.2</v>
      </c>
      <c r="K4560" s="6">
        <v>3.3544</v>
      </c>
      <c r="L4560">
        <f>YEAR(Table1[[#This Row],[Ship Date]])</f>
        <v>2014</v>
      </c>
      <c r="M4560" t="str">
        <f>TEXT(Table1[[#This Row],[Ship Date]],"mmm")</f>
        <v>Apr</v>
      </c>
      <c r="N4560">
        <f>ROUNDUP(MONTH(Table1[[#This Row],[Ship Date]])/3,0)</f>
        <v>2</v>
      </c>
    </row>
    <row r="4561" spans="1:14" x14ac:dyDescent="0.3">
      <c r="A4561">
        <v>4579</v>
      </c>
      <c r="B4561" t="s">
        <v>4699</v>
      </c>
      <c r="C4561" t="s">
        <v>1447</v>
      </c>
      <c r="D4561" t="s">
        <v>889</v>
      </c>
      <c r="E4561" s="1">
        <v>42164</v>
      </c>
      <c r="F4561" s="1">
        <v>42170</v>
      </c>
      <c r="G4561" t="s">
        <v>22</v>
      </c>
      <c r="H4561" s="6">
        <v>113.1</v>
      </c>
      <c r="I4561">
        <v>3</v>
      </c>
      <c r="J4561">
        <v>0</v>
      </c>
      <c r="K4561" s="6">
        <v>56.55</v>
      </c>
      <c r="L4561">
        <f>YEAR(Table1[[#This Row],[Ship Date]])</f>
        <v>2015</v>
      </c>
      <c r="M4561" t="str">
        <f>TEXT(Table1[[#This Row],[Ship Date]],"mmm")</f>
        <v>Jun</v>
      </c>
      <c r="N4561">
        <f>ROUNDUP(MONTH(Table1[[#This Row],[Ship Date]])/3,0)</f>
        <v>2</v>
      </c>
    </row>
    <row r="4562" spans="1:14" x14ac:dyDescent="0.3">
      <c r="A4562">
        <v>4580</v>
      </c>
      <c r="B4562" t="s">
        <v>4700</v>
      </c>
      <c r="C4562" t="s">
        <v>2035</v>
      </c>
      <c r="D4562" t="s">
        <v>4701</v>
      </c>
      <c r="E4562" s="1">
        <v>41847</v>
      </c>
      <c r="F4562" s="1">
        <v>41853</v>
      </c>
      <c r="G4562" t="s">
        <v>22</v>
      </c>
      <c r="H4562" s="6">
        <v>65.78</v>
      </c>
      <c r="I4562">
        <v>11</v>
      </c>
      <c r="J4562">
        <v>0</v>
      </c>
      <c r="K4562" s="6">
        <v>32.232199999999999</v>
      </c>
      <c r="L4562">
        <f>YEAR(Table1[[#This Row],[Ship Date]])</f>
        <v>2014</v>
      </c>
      <c r="M4562" t="str">
        <f>TEXT(Table1[[#This Row],[Ship Date]],"mmm")</f>
        <v>Aug</v>
      </c>
      <c r="N4562">
        <f>ROUNDUP(MONTH(Table1[[#This Row],[Ship Date]])/3,0)</f>
        <v>3</v>
      </c>
    </row>
    <row r="4563" spans="1:14" x14ac:dyDescent="0.3">
      <c r="A4563">
        <v>4581</v>
      </c>
      <c r="B4563" t="s">
        <v>4702</v>
      </c>
      <c r="C4563" t="s">
        <v>672</v>
      </c>
      <c r="D4563" t="s">
        <v>495</v>
      </c>
      <c r="E4563" s="1">
        <v>42216</v>
      </c>
      <c r="F4563" s="1">
        <v>42222</v>
      </c>
      <c r="G4563" t="s">
        <v>22</v>
      </c>
      <c r="H4563" s="6">
        <v>239.7</v>
      </c>
      <c r="I4563">
        <v>6</v>
      </c>
      <c r="J4563">
        <v>0</v>
      </c>
      <c r="K4563" s="6">
        <v>105.468</v>
      </c>
      <c r="L4563">
        <f>YEAR(Table1[[#This Row],[Ship Date]])</f>
        <v>2015</v>
      </c>
      <c r="M4563" t="str">
        <f>TEXT(Table1[[#This Row],[Ship Date]],"mmm")</f>
        <v>Aug</v>
      </c>
      <c r="N4563">
        <f>ROUNDUP(MONTH(Table1[[#This Row],[Ship Date]])/3,0)</f>
        <v>3</v>
      </c>
    </row>
    <row r="4564" spans="1:14" x14ac:dyDescent="0.3">
      <c r="A4564">
        <v>4582</v>
      </c>
      <c r="B4564" t="s">
        <v>4703</v>
      </c>
      <c r="C4564" t="s">
        <v>1818</v>
      </c>
      <c r="D4564" t="s">
        <v>4704</v>
      </c>
      <c r="E4564" s="1">
        <v>42632</v>
      </c>
      <c r="F4564" s="1">
        <v>42635</v>
      </c>
      <c r="G4564" t="s">
        <v>82</v>
      </c>
      <c r="H4564" s="6">
        <v>25.632000000000001</v>
      </c>
      <c r="I4564">
        <v>3</v>
      </c>
      <c r="J4564">
        <v>0.2</v>
      </c>
      <c r="K4564" s="6">
        <v>3.8448000000000002</v>
      </c>
      <c r="L4564">
        <f>YEAR(Table1[[#This Row],[Ship Date]])</f>
        <v>2016</v>
      </c>
      <c r="M4564" t="str">
        <f>TEXT(Table1[[#This Row],[Ship Date]],"mmm")</f>
        <v>Sep</v>
      </c>
      <c r="N4564">
        <f>ROUNDUP(MONTH(Table1[[#This Row],[Ship Date]])/3,0)</f>
        <v>3</v>
      </c>
    </row>
    <row r="4565" spans="1:14" x14ac:dyDescent="0.3">
      <c r="A4565">
        <v>4583</v>
      </c>
      <c r="B4565" t="s">
        <v>4705</v>
      </c>
      <c r="C4565" t="s">
        <v>3657</v>
      </c>
      <c r="D4565" t="s">
        <v>4522</v>
      </c>
      <c r="E4565" s="1">
        <v>42531</v>
      </c>
      <c r="F4565" s="1">
        <v>42533</v>
      </c>
      <c r="G4565" t="s">
        <v>82</v>
      </c>
      <c r="H4565" s="6">
        <v>23.616</v>
      </c>
      <c r="I4565">
        <v>8</v>
      </c>
      <c r="J4565">
        <v>0.2</v>
      </c>
      <c r="K4565" s="6">
        <v>7.9703999999999997</v>
      </c>
      <c r="L4565">
        <f>YEAR(Table1[[#This Row],[Ship Date]])</f>
        <v>2016</v>
      </c>
      <c r="M4565" t="str">
        <f>TEXT(Table1[[#This Row],[Ship Date]],"mmm")</f>
        <v>Jun</v>
      </c>
      <c r="N4565">
        <f>ROUNDUP(MONTH(Table1[[#This Row],[Ship Date]])/3,0)</f>
        <v>2</v>
      </c>
    </row>
    <row r="4566" spans="1:14" x14ac:dyDescent="0.3">
      <c r="A4566">
        <v>4584</v>
      </c>
      <c r="B4566" t="s">
        <v>4706</v>
      </c>
      <c r="C4566" t="s">
        <v>4707</v>
      </c>
      <c r="D4566" t="s">
        <v>222</v>
      </c>
      <c r="E4566" s="1">
        <v>42608</v>
      </c>
      <c r="F4566" s="1">
        <v>42610</v>
      </c>
      <c r="G4566" t="s">
        <v>14</v>
      </c>
      <c r="H4566" s="6">
        <v>8.26</v>
      </c>
      <c r="I4566">
        <v>2</v>
      </c>
      <c r="J4566">
        <v>0</v>
      </c>
      <c r="K4566" s="6">
        <v>3.7995999999999999</v>
      </c>
      <c r="L4566">
        <f>YEAR(Table1[[#This Row],[Ship Date]])</f>
        <v>2016</v>
      </c>
      <c r="M4566" t="str">
        <f>TEXT(Table1[[#This Row],[Ship Date]],"mmm")</f>
        <v>Aug</v>
      </c>
      <c r="N4566">
        <f>ROUNDUP(MONTH(Table1[[#This Row],[Ship Date]])/3,0)</f>
        <v>3</v>
      </c>
    </row>
    <row r="4567" spans="1:14" x14ac:dyDescent="0.3">
      <c r="A4567">
        <v>4585</v>
      </c>
      <c r="B4567" t="s">
        <v>4708</v>
      </c>
      <c r="C4567" t="s">
        <v>3357</v>
      </c>
      <c r="D4567" t="s">
        <v>932</v>
      </c>
      <c r="E4567" s="1">
        <v>43041</v>
      </c>
      <c r="F4567" s="1">
        <v>43043</v>
      </c>
      <c r="G4567" t="s">
        <v>14</v>
      </c>
      <c r="H4567" s="6">
        <v>76.58</v>
      </c>
      <c r="I4567">
        <v>7</v>
      </c>
      <c r="J4567">
        <v>0</v>
      </c>
      <c r="K4567" s="6">
        <v>38.29</v>
      </c>
      <c r="L4567">
        <f>YEAR(Table1[[#This Row],[Ship Date]])</f>
        <v>2017</v>
      </c>
      <c r="M4567" t="str">
        <f>TEXT(Table1[[#This Row],[Ship Date]],"mmm")</f>
        <v>Nov</v>
      </c>
      <c r="N4567">
        <f>ROUNDUP(MONTH(Table1[[#This Row],[Ship Date]])/3,0)</f>
        <v>4</v>
      </c>
    </row>
    <row r="4568" spans="1:14" x14ac:dyDescent="0.3">
      <c r="A4568">
        <v>4586</v>
      </c>
      <c r="B4568" t="s">
        <v>4708</v>
      </c>
      <c r="C4568" t="s">
        <v>3357</v>
      </c>
      <c r="D4568" t="s">
        <v>2953</v>
      </c>
      <c r="E4568" s="1">
        <v>43041</v>
      </c>
      <c r="F4568" s="1">
        <v>43043</v>
      </c>
      <c r="G4568" t="s">
        <v>14</v>
      </c>
      <c r="H4568" s="6">
        <v>8.8000000000000007</v>
      </c>
      <c r="I4568">
        <v>5</v>
      </c>
      <c r="J4568">
        <v>0</v>
      </c>
      <c r="K4568" s="6">
        <v>4.2240000000000002</v>
      </c>
      <c r="L4568">
        <f>YEAR(Table1[[#This Row],[Ship Date]])</f>
        <v>2017</v>
      </c>
      <c r="M4568" t="str">
        <f>TEXT(Table1[[#This Row],[Ship Date]],"mmm")</f>
        <v>Nov</v>
      </c>
      <c r="N4568">
        <f>ROUNDUP(MONTH(Table1[[#This Row],[Ship Date]])/3,0)</f>
        <v>4</v>
      </c>
    </row>
    <row r="4569" spans="1:14" x14ac:dyDescent="0.3">
      <c r="A4569">
        <v>4587</v>
      </c>
      <c r="B4569" t="s">
        <v>4708</v>
      </c>
      <c r="C4569" t="s">
        <v>3357</v>
      </c>
      <c r="D4569" t="s">
        <v>4709</v>
      </c>
      <c r="E4569" s="1">
        <v>43041</v>
      </c>
      <c r="F4569" s="1">
        <v>43043</v>
      </c>
      <c r="G4569" t="s">
        <v>14</v>
      </c>
      <c r="H4569" s="6">
        <v>590.35199999999998</v>
      </c>
      <c r="I4569">
        <v>6</v>
      </c>
      <c r="J4569">
        <v>0.2</v>
      </c>
      <c r="K4569" s="6">
        <v>206.6232</v>
      </c>
      <c r="L4569">
        <f>YEAR(Table1[[#This Row],[Ship Date]])</f>
        <v>2017</v>
      </c>
      <c r="M4569" t="str">
        <f>TEXT(Table1[[#This Row],[Ship Date]],"mmm")</f>
        <v>Nov</v>
      </c>
      <c r="N4569">
        <f>ROUNDUP(MONTH(Table1[[#This Row],[Ship Date]])/3,0)</f>
        <v>4</v>
      </c>
    </row>
    <row r="4570" spans="1:14" x14ac:dyDescent="0.3">
      <c r="A4570">
        <v>4588</v>
      </c>
      <c r="B4570" t="s">
        <v>4708</v>
      </c>
      <c r="C4570" t="s">
        <v>3357</v>
      </c>
      <c r="D4570" t="s">
        <v>1702</v>
      </c>
      <c r="E4570" s="1">
        <v>43041</v>
      </c>
      <c r="F4570" s="1">
        <v>43043</v>
      </c>
      <c r="G4570" t="s">
        <v>14</v>
      </c>
      <c r="H4570" s="6">
        <v>5.58</v>
      </c>
      <c r="I4570">
        <v>3</v>
      </c>
      <c r="J4570">
        <v>0</v>
      </c>
      <c r="K4570" s="6">
        <v>0.16739999999999999</v>
      </c>
      <c r="L4570">
        <f>YEAR(Table1[[#This Row],[Ship Date]])</f>
        <v>2017</v>
      </c>
      <c r="M4570" t="str">
        <f>TEXT(Table1[[#This Row],[Ship Date]],"mmm")</f>
        <v>Nov</v>
      </c>
      <c r="N4570">
        <f>ROUNDUP(MONTH(Table1[[#This Row],[Ship Date]])/3,0)</f>
        <v>4</v>
      </c>
    </row>
    <row r="4571" spans="1:14" x14ac:dyDescent="0.3">
      <c r="A4571">
        <v>4589</v>
      </c>
      <c r="B4571" t="s">
        <v>4708</v>
      </c>
      <c r="C4571" t="s">
        <v>3357</v>
      </c>
      <c r="D4571" t="s">
        <v>4710</v>
      </c>
      <c r="E4571" s="1">
        <v>43041</v>
      </c>
      <c r="F4571" s="1">
        <v>43043</v>
      </c>
      <c r="G4571" t="s">
        <v>14</v>
      </c>
      <c r="H4571" s="6">
        <v>25.02</v>
      </c>
      <c r="I4571">
        <v>3</v>
      </c>
      <c r="J4571">
        <v>0</v>
      </c>
      <c r="K4571" s="6">
        <v>10.5084</v>
      </c>
      <c r="L4571">
        <f>YEAR(Table1[[#This Row],[Ship Date]])</f>
        <v>2017</v>
      </c>
      <c r="M4571" t="str">
        <f>TEXT(Table1[[#This Row],[Ship Date]],"mmm")</f>
        <v>Nov</v>
      </c>
      <c r="N4571">
        <f>ROUNDUP(MONTH(Table1[[#This Row],[Ship Date]])/3,0)</f>
        <v>4</v>
      </c>
    </row>
    <row r="4572" spans="1:14" x14ac:dyDescent="0.3">
      <c r="A4572">
        <v>4590</v>
      </c>
      <c r="B4572" t="s">
        <v>4708</v>
      </c>
      <c r="C4572" t="s">
        <v>3357</v>
      </c>
      <c r="D4572" t="s">
        <v>1136</v>
      </c>
      <c r="E4572" s="1">
        <v>43041</v>
      </c>
      <c r="F4572" s="1">
        <v>43043</v>
      </c>
      <c r="G4572" t="s">
        <v>14</v>
      </c>
      <c r="H4572" s="6">
        <v>452.55</v>
      </c>
      <c r="I4572">
        <v>7</v>
      </c>
      <c r="J4572">
        <v>0</v>
      </c>
      <c r="K4572" s="6">
        <v>22.627500000000001</v>
      </c>
      <c r="L4572">
        <f>YEAR(Table1[[#This Row],[Ship Date]])</f>
        <v>2017</v>
      </c>
      <c r="M4572" t="str">
        <f>TEXT(Table1[[#This Row],[Ship Date]],"mmm")</f>
        <v>Nov</v>
      </c>
      <c r="N4572">
        <f>ROUNDUP(MONTH(Table1[[#This Row],[Ship Date]])/3,0)</f>
        <v>4</v>
      </c>
    </row>
    <row r="4573" spans="1:14" x14ac:dyDescent="0.3">
      <c r="A4573">
        <v>4591</v>
      </c>
      <c r="B4573" t="s">
        <v>4711</v>
      </c>
      <c r="C4573" t="s">
        <v>1337</v>
      </c>
      <c r="D4573" t="s">
        <v>2977</v>
      </c>
      <c r="E4573" s="1">
        <v>42730</v>
      </c>
      <c r="F4573" s="1">
        <v>42735</v>
      </c>
      <c r="G4573" t="s">
        <v>22</v>
      </c>
      <c r="H4573" s="6">
        <v>17.760000000000002</v>
      </c>
      <c r="I4573">
        <v>2</v>
      </c>
      <c r="J4573">
        <v>0</v>
      </c>
      <c r="K4573" s="6">
        <v>4.9728000000000003</v>
      </c>
      <c r="L4573">
        <f>YEAR(Table1[[#This Row],[Ship Date]])</f>
        <v>2016</v>
      </c>
      <c r="M4573" t="str">
        <f>TEXT(Table1[[#This Row],[Ship Date]],"mmm")</f>
        <v>Dec</v>
      </c>
      <c r="N4573">
        <f>ROUNDUP(MONTH(Table1[[#This Row],[Ship Date]])/3,0)</f>
        <v>4</v>
      </c>
    </row>
    <row r="4574" spans="1:14" x14ac:dyDescent="0.3">
      <c r="A4574">
        <v>4592</v>
      </c>
      <c r="B4574" t="s">
        <v>4711</v>
      </c>
      <c r="C4574" t="s">
        <v>1337</v>
      </c>
      <c r="D4574" t="s">
        <v>28</v>
      </c>
      <c r="E4574" s="1">
        <v>42730</v>
      </c>
      <c r="F4574" s="1">
        <v>42735</v>
      </c>
      <c r="G4574" t="s">
        <v>22</v>
      </c>
      <c r="H4574" s="6">
        <v>302.38400000000001</v>
      </c>
      <c r="I4574">
        <v>2</v>
      </c>
      <c r="J4574">
        <v>0.2</v>
      </c>
      <c r="K4574" s="6">
        <v>30.238399999999999</v>
      </c>
      <c r="L4574">
        <f>YEAR(Table1[[#This Row],[Ship Date]])</f>
        <v>2016</v>
      </c>
      <c r="M4574" t="str">
        <f>TEXT(Table1[[#This Row],[Ship Date]],"mmm")</f>
        <v>Dec</v>
      </c>
      <c r="N4574">
        <f>ROUNDUP(MONTH(Table1[[#This Row],[Ship Date]])/3,0)</f>
        <v>4</v>
      </c>
    </row>
    <row r="4575" spans="1:14" x14ac:dyDescent="0.3">
      <c r="A4575">
        <v>4593</v>
      </c>
      <c r="B4575" t="s">
        <v>4711</v>
      </c>
      <c r="C4575" t="s">
        <v>1337</v>
      </c>
      <c r="D4575" t="s">
        <v>3923</v>
      </c>
      <c r="E4575" s="1">
        <v>42730</v>
      </c>
      <c r="F4575" s="1">
        <v>42735</v>
      </c>
      <c r="G4575" t="s">
        <v>22</v>
      </c>
      <c r="H4575" s="6">
        <v>146.352</v>
      </c>
      <c r="I4575">
        <v>3</v>
      </c>
      <c r="J4575">
        <v>0.2</v>
      </c>
      <c r="K4575" s="6">
        <v>-5.4882</v>
      </c>
      <c r="L4575">
        <f>YEAR(Table1[[#This Row],[Ship Date]])</f>
        <v>2016</v>
      </c>
      <c r="M4575" t="str">
        <f>TEXT(Table1[[#This Row],[Ship Date]],"mmm")</f>
        <v>Dec</v>
      </c>
      <c r="N4575">
        <f>ROUNDUP(MONTH(Table1[[#This Row],[Ship Date]])/3,0)</f>
        <v>4</v>
      </c>
    </row>
    <row r="4576" spans="1:14" x14ac:dyDescent="0.3">
      <c r="A4576">
        <v>4594</v>
      </c>
      <c r="B4576" t="s">
        <v>4711</v>
      </c>
      <c r="C4576" t="s">
        <v>1337</v>
      </c>
      <c r="D4576" t="s">
        <v>4712</v>
      </c>
      <c r="E4576" s="1">
        <v>42730</v>
      </c>
      <c r="F4576" s="1">
        <v>42735</v>
      </c>
      <c r="G4576" t="s">
        <v>22</v>
      </c>
      <c r="H4576" s="6">
        <v>7.9</v>
      </c>
      <c r="I4576">
        <v>2</v>
      </c>
      <c r="J4576">
        <v>0</v>
      </c>
      <c r="K4576" s="6">
        <v>2.0539999999999998</v>
      </c>
      <c r="L4576">
        <f>YEAR(Table1[[#This Row],[Ship Date]])</f>
        <v>2016</v>
      </c>
      <c r="M4576" t="str">
        <f>TEXT(Table1[[#This Row],[Ship Date]],"mmm")</f>
        <v>Dec</v>
      </c>
      <c r="N4576">
        <f>ROUNDUP(MONTH(Table1[[#This Row],[Ship Date]])/3,0)</f>
        <v>4</v>
      </c>
    </row>
    <row r="4577" spans="1:14" x14ac:dyDescent="0.3">
      <c r="A4577">
        <v>4595</v>
      </c>
      <c r="B4577" t="s">
        <v>4711</v>
      </c>
      <c r="C4577" t="s">
        <v>1337</v>
      </c>
      <c r="D4577" t="s">
        <v>446</v>
      </c>
      <c r="E4577" s="1">
        <v>42730</v>
      </c>
      <c r="F4577" s="1">
        <v>42735</v>
      </c>
      <c r="G4577" t="s">
        <v>22</v>
      </c>
      <c r="H4577" s="6">
        <v>902.71199999999999</v>
      </c>
      <c r="I4577">
        <v>3</v>
      </c>
      <c r="J4577">
        <v>0.2</v>
      </c>
      <c r="K4577" s="6">
        <v>33.851700000000001</v>
      </c>
      <c r="L4577">
        <f>YEAR(Table1[[#This Row],[Ship Date]])</f>
        <v>2016</v>
      </c>
      <c r="M4577" t="str">
        <f>TEXT(Table1[[#This Row],[Ship Date]],"mmm")</f>
        <v>Dec</v>
      </c>
      <c r="N4577">
        <f>ROUNDUP(MONTH(Table1[[#This Row],[Ship Date]])/3,0)</f>
        <v>4</v>
      </c>
    </row>
    <row r="4578" spans="1:14" x14ac:dyDescent="0.3">
      <c r="A4578">
        <v>4596</v>
      </c>
      <c r="B4578" t="s">
        <v>4711</v>
      </c>
      <c r="C4578" t="s">
        <v>1337</v>
      </c>
      <c r="D4578" t="s">
        <v>1343</v>
      </c>
      <c r="E4578" s="1">
        <v>42730</v>
      </c>
      <c r="F4578" s="1">
        <v>42735</v>
      </c>
      <c r="G4578" t="s">
        <v>22</v>
      </c>
      <c r="H4578" s="6">
        <v>53.97</v>
      </c>
      <c r="I4578">
        <v>3</v>
      </c>
      <c r="J4578">
        <v>0</v>
      </c>
      <c r="K4578" s="6">
        <v>15.111599999999999</v>
      </c>
      <c r="L4578">
        <f>YEAR(Table1[[#This Row],[Ship Date]])</f>
        <v>2016</v>
      </c>
      <c r="M4578" t="str">
        <f>TEXT(Table1[[#This Row],[Ship Date]],"mmm")</f>
        <v>Dec</v>
      </c>
      <c r="N4578">
        <f>ROUNDUP(MONTH(Table1[[#This Row],[Ship Date]])/3,0)</f>
        <v>4</v>
      </c>
    </row>
    <row r="4579" spans="1:14" x14ac:dyDescent="0.3">
      <c r="A4579">
        <v>4597</v>
      </c>
      <c r="B4579" t="s">
        <v>4713</v>
      </c>
      <c r="C4579" t="s">
        <v>3681</v>
      </c>
      <c r="D4579" t="s">
        <v>1591</v>
      </c>
      <c r="E4579" s="1">
        <v>42709</v>
      </c>
      <c r="F4579" s="1">
        <v>42714</v>
      </c>
      <c r="G4579" t="s">
        <v>14</v>
      </c>
      <c r="H4579" s="6">
        <v>33.92</v>
      </c>
      <c r="I4579">
        <v>8</v>
      </c>
      <c r="J4579">
        <v>0</v>
      </c>
      <c r="K4579" s="6">
        <v>13.2288</v>
      </c>
      <c r="L4579">
        <f>YEAR(Table1[[#This Row],[Ship Date]])</f>
        <v>2016</v>
      </c>
      <c r="M4579" t="str">
        <f>TEXT(Table1[[#This Row],[Ship Date]],"mmm")</f>
        <v>Dec</v>
      </c>
      <c r="N4579">
        <f>ROUNDUP(MONTH(Table1[[#This Row],[Ship Date]])/3,0)</f>
        <v>4</v>
      </c>
    </row>
    <row r="4580" spans="1:14" x14ac:dyDescent="0.3">
      <c r="A4580">
        <v>4598</v>
      </c>
      <c r="B4580" t="s">
        <v>4714</v>
      </c>
      <c r="C4580" t="s">
        <v>1697</v>
      </c>
      <c r="D4580" t="s">
        <v>1044</v>
      </c>
      <c r="E4580" s="1">
        <v>42975</v>
      </c>
      <c r="F4580" s="1">
        <v>42979</v>
      </c>
      <c r="G4580" t="s">
        <v>22</v>
      </c>
      <c r="H4580" s="6">
        <v>21.81</v>
      </c>
      <c r="I4580">
        <v>3</v>
      </c>
      <c r="J4580">
        <v>0</v>
      </c>
      <c r="K4580" s="6">
        <v>5.8887</v>
      </c>
      <c r="L4580">
        <f>YEAR(Table1[[#This Row],[Ship Date]])</f>
        <v>2017</v>
      </c>
      <c r="M4580" t="str">
        <f>TEXT(Table1[[#This Row],[Ship Date]],"mmm")</f>
        <v>Sep</v>
      </c>
      <c r="N4580">
        <f>ROUNDUP(MONTH(Table1[[#This Row],[Ship Date]])/3,0)</f>
        <v>3</v>
      </c>
    </row>
    <row r="4581" spans="1:14" x14ac:dyDescent="0.3">
      <c r="A4581">
        <v>4599</v>
      </c>
      <c r="B4581" t="s">
        <v>4714</v>
      </c>
      <c r="C4581" t="s">
        <v>1697</v>
      </c>
      <c r="D4581" t="s">
        <v>4026</v>
      </c>
      <c r="E4581" s="1">
        <v>42975</v>
      </c>
      <c r="F4581" s="1">
        <v>42979</v>
      </c>
      <c r="G4581" t="s">
        <v>22</v>
      </c>
      <c r="H4581" s="6">
        <v>91.6</v>
      </c>
      <c r="I4581">
        <v>5</v>
      </c>
      <c r="J4581">
        <v>0</v>
      </c>
      <c r="K4581" s="6">
        <v>26.564</v>
      </c>
      <c r="L4581">
        <f>YEAR(Table1[[#This Row],[Ship Date]])</f>
        <v>2017</v>
      </c>
      <c r="M4581" t="str">
        <f>TEXT(Table1[[#This Row],[Ship Date]],"mmm")</f>
        <v>Sep</v>
      </c>
      <c r="N4581">
        <f>ROUNDUP(MONTH(Table1[[#This Row],[Ship Date]])/3,0)</f>
        <v>3</v>
      </c>
    </row>
    <row r="4582" spans="1:14" x14ac:dyDescent="0.3">
      <c r="A4582">
        <v>4600</v>
      </c>
      <c r="B4582" t="s">
        <v>4715</v>
      </c>
      <c r="C4582" t="s">
        <v>2071</v>
      </c>
      <c r="D4582" t="s">
        <v>1078</v>
      </c>
      <c r="E4582" s="1">
        <v>42201</v>
      </c>
      <c r="F4582" s="1">
        <v>42205</v>
      </c>
      <c r="G4582" t="s">
        <v>22</v>
      </c>
      <c r="H4582" s="6">
        <v>150.97999999999999</v>
      </c>
      <c r="I4582">
        <v>1</v>
      </c>
      <c r="J4582">
        <v>0</v>
      </c>
      <c r="K4582" s="6">
        <v>43.784199999999998</v>
      </c>
      <c r="L4582">
        <f>YEAR(Table1[[#This Row],[Ship Date]])</f>
        <v>2015</v>
      </c>
      <c r="M4582" t="str">
        <f>TEXT(Table1[[#This Row],[Ship Date]],"mmm")</f>
        <v>Jul</v>
      </c>
      <c r="N4582">
        <f>ROUNDUP(MONTH(Table1[[#This Row],[Ship Date]])/3,0)</f>
        <v>3</v>
      </c>
    </row>
    <row r="4583" spans="1:14" x14ac:dyDescent="0.3">
      <c r="A4583">
        <v>4601</v>
      </c>
      <c r="B4583" t="s">
        <v>4715</v>
      </c>
      <c r="C4583" t="s">
        <v>2071</v>
      </c>
      <c r="D4583" t="s">
        <v>751</v>
      </c>
      <c r="E4583" s="1">
        <v>42201</v>
      </c>
      <c r="F4583" s="1">
        <v>42205</v>
      </c>
      <c r="G4583" t="s">
        <v>22</v>
      </c>
      <c r="H4583" s="6">
        <v>137.25</v>
      </c>
      <c r="I4583">
        <v>9</v>
      </c>
      <c r="J4583">
        <v>0</v>
      </c>
      <c r="K4583" s="6">
        <v>63.134999999999998</v>
      </c>
      <c r="L4583">
        <f>YEAR(Table1[[#This Row],[Ship Date]])</f>
        <v>2015</v>
      </c>
      <c r="M4583" t="str">
        <f>TEXT(Table1[[#This Row],[Ship Date]],"mmm")</f>
        <v>Jul</v>
      </c>
      <c r="N4583">
        <f>ROUNDUP(MONTH(Table1[[#This Row],[Ship Date]])/3,0)</f>
        <v>3</v>
      </c>
    </row>
    <row r="4584" spans="1:14" x14ac:dyDescent="0.3">
      <c r="A4584">
        <v>4602</v>
      </c>
      <c r="B4584" t="s">
        <v>4715</v>
      </c>
      <c r="C4584" t="s">
        <v>2071</v>
      </c>
      <c r="D4584" t="s">
        <v>4170</v>
      </c>
      <c r="E4584" s="1">
        <v>42201</v>
      </c>
      <c r="F4584" s="1">
        <v>42205</v>
      </c>
      <c r="G4584" t="s">
        <v>22</v>
      </c>
      <c r="H4584" s="6">
        <v>11.52</v>
      </c>
      <c r="I4584">
        <v>4</v>
      </c>
      <c r="J4584">
        <v>0</v>
      </c>
      <c r="K4584" s="6">
        <v>5.4143999999999997</v>
      </c>
      <c r="L4584">
        <f>YEAR(Table1[[#This Row],[Ship Date]])</f>
        <v>2015</v>
      </c>
      <c r="M4584" t="str">
        <f>TEXT(Table1[[#This Row],[Ship Date]],"mmm")</f>
        <v>Jul</v>
      </c>
      <c r="N4584">
        <f>ROUNDUP(MONTH(Table1[[#This Row],[Ship Date]])/3,0)</f>
        <v>3</v>
      </c>
    </row>
    <row r="4585" spans="1:14" x14ac:dyDescent="0.3">
      <c r="A4585">
        <v>4603</v>
      </c>
      <c r="B4585" t="s">
        <v>4716</v>
      </c>
      <c r="C4585" t="s">
        <v>1876</v>
      </c>
      <c r="D4585" t="s">
        <v>2959</v>
      </c>
      <c r="E4585" s="1">
        <v>42150</v>
      </c>
      <c r="F4585" s="1">
        <v>42153</v>
      </c>
      <c r="G4585" t="s">
        <v>14</v>
      </c>
      <c r="H4585" s="6">
        <v>18.271999999999998</v>
      </c>
      <c r="I4585">
        <v>1</v>
      </c>
      <c r="J4585">
        <v>0.2</v>
      </c>
      <c r="K4585" s="6">
        <v>5.9383999999999997</v>
      </c>
      <c r="L4585">
        <f>YEAR(Table1[[#This Row],[Ship Date]])</f>
        <v>2015</v>
      </c>
      <c r="M4585" t="str">
        <f>TEXT(Table1[[#This Row],[Ship Date]],"mmm")</f>
        <v>May</v>
      </c>
      <c r="N4585">
        <f>ROUNDUP(MONTH(Table1[[#This Row],[Ship Date]])/3,0)</f>
        <v>2</v>
      </c>
    </row>
    <row r="4586" spans="1:14" x14ac:dyDescent="0.3">
      <c r="A4586">
        <v>4604</v>
      </c>
      <c r="B4586" t="s">
        <v>4716</v>
      </c>
      <c r="C4586" t="s">
        <v>1876</v>
      </c>
      <c r="D4586" t="s">
        <v>4717</v>
      </c>
      <c r="E4586" s="1">
        <v>42150</v>
      </c>
      <c r="F4586" s="1">
        <v>42153</v>
      </c>
      <c r="G4586" t="s">
        <v>14</v>
      </c>
      <c r="H4586" s="6">
        <v>153.72800000000001</v>
      </c>
      <c r="I4586">
        <v>4</v>
      </c>
      <c r="J4586">
        <v>0.2</v>
      </c>
      <c r="K4586" s="6">
        <v>53.8048</v>
      </c>
      <c r="L4586">
        <f>YEAR(Table1[[#This Row],[Ship Date]])</f>
        <v>2015</v>
      </c>
      <c r="M4586" t="str">
        <f>TEXT(Table1[[#This Row],[Ship Date]],"mmm")</f>
        <v>May</v>
      </c>
      <c r="N4586">
        <f>ROUNDUP(MONTH(Table1[[#This Row],[Ship Date]])/3,0)</f>
        <v>2</v>
      </c>
    </row>
    <row r="4587" spans="1:14" x14ac:dyDescent="0.3">
      <c r="A4587">
        <v>4605</v>
      </c>
      <c r="B4587" t="s">
        <v>4716</v>
      </c>
      <c r="C4587" t="s">
        <v>1876</v>
      </c>
      <c r="D4587" t="s">
        <v>1371</v>
      </c>
      <c r="E4587" s="1">
        <v>42150</v>
      </c>
      <c r="F4587" s="1">
        <v>42153</v>
      </c>
      <c r="G4587" t="s">
        <v>14</v>
      </c>
      <c r="H4587" s="6">
        <v>12.224</v>
      </c>
      <c r="I4587">
        <v>2</v>
      </c>
      <c r="J4587">
        <v>0.2</v>
      </c>
      <c r="K4587" s="6">
        <v>4.4311999999999996</v>
      </c>
      <c r="L4587">
        <f>YEAR(Table1[[#This Row],[Ship Date]])</f>
        <v>2015</v>
      </c>
      <c r="M4587" t="str">
        <f>TEXT(Table1[[#This Row],[Ship Date]],"mmm")</f>
        <v>May</v>
      </c>
      <c r="N4587">
        <f>ROUNDUP(MONTH(Table1[[#This Row],[Ship Date]])/3,0)</f>
        <v>2</v>
      </c>
    </row>
    <row r="4588" spans="1:14" x14ac:dyDescent="0.3">
      <c r="A4588">
        <v>4606</v>
      </c>
      <c r="B4588" t="s">
        <v>4716</v>
      </c>
      <c r="C4588" t="s">
        <v>1876</v>
      </c>
      <c r="D4588" t="s">
        <v>508</v>
      </c>
      <c r="E4588" s="1">
        <v>42150</v>
      </c>
      <c r="F4588" s="1">
        <v>42153</v>
      </c>
      <c r="G4588" t="s">
        <v>14</v>
      </c>
      <c r="H4588" s="6">
        <v>167.94399999999999</v>
      </c>
      <c r="I4588">
        <v>7</v>
      </c>
      <c r="J4588">
        <v>0.2</v>
      </c>
      <c r="K4588" s="6">
        <v>50.383200000000002</v>
      </c>
      <c r="L4588">
        <f>YEAR(Table1[[#This Row],[Ship Date]])</f>
        <v>2015</v>
      </c>
      <c r="M4588" t="str">
        <f>TEXT(Table1[[#This Row],[Ship Date]],"mmm")</f>
        <v>May</v>
      </c>
      <c r="N4588">
        <f>ROUNDUP(MONTH(Table1[[#This Row],[Ship Date]])/3,0)</f>
        <v>2</v>
      </c>
    </row>
    <row r="4589" spans="1:14" x14ac:dyDescent="0.3">
      <c r="A4589">
        <v>4607</v>
      </c>
      <c r="B4589" t="s">
        <v>4718</v>
      </c>
      <c r="C4589" t="s">
        <v>2206</v>
      </c>
      <c r="D4589" t="s">
        <v>92</v>
      </c>
      <c r="E4589" s="1">
        <v>42152</v>
      </c>
      <c r="F4589" s="1">
        <v>42157</v>
      </c>
      <c r="G4589" t="s">
        <v>22</v>
      </c>
      <c r="H4589" s="6">
        <v>45.99</v>
      </c>
      <c r="I4589">
        <v>1</v>
      </c>
      <c r="J4589">
        <v>0</v>
      </c>
      <c r="K4589" s="6">
        <v>13.3371</v>
      </c>
      <c r="L4589">
        <f>YEAR(Table1[[#This Row],[Ship Date]])</f>
        <v>2015</v>
      </c>
      <c r="M4589" t="str">
        <f>TEXT(Table1[[#This Row],[Ship Date]],"mmm")</f>
        <v>Jun</v>
      </c>
      <c r="N4589">
        <f>ROUNDUP(MONTH(Table1[[#This Row],[Ship Date]])/3,0)</f>
        <v>2</v>
      </c>
    </row>
    <row r="4590" spans="1:14" x14ac:dyDescent="0.3">
      <c r="A4590">
        <v>4608</v>
      </c>
      <c r="B4590" t="s">
        <v>4718</v>
      </c>
      <c r="C4590" t="s">
        <v>2206</v>
      </c>
      <c r="D4590" t="s">
        <v>1051</v>
      </c>
      <c r="E4590" s="1">
        <v>42152</v>
      </c>
      <c r="F4590" s="1">
        <v>42157</v>
      </c>
      <c r="G4590" t="s">
        <v>22</v>
      </c>
      <c r="H4590" s="6">
        <v>535.41</v>
      </c>
      <c r="I4590">
        <v>3</v>
      </c>
      <c r="J4590">
        <v>0</v>
      </c>
      <c r="K4590" s="6">
        <v>160.62299999999999</v>
      </c>
      <c r="L4590">
        <f>YEAR(Table1[[#This Row],[Ship Date]])</f>
        <v>2015</v>
      </c>
      <c r="M4590" t="str">
        <f>TEXT(Table1[[#This Row],[Ship Date]],"mmm")</f>
        <v>Jun</v>
      </c>
      <c r="N4590">
        <f>ROUNDUP(MONTH(Table1[[#This Row],[Ship Date]])/3,0)</f>
        <v>2</v>
      </c>
    </row>
    <row r="4591" spans="1:14" x14ac:dyDescent="0.3">
      <c r="A4591">
        <v>4609</v>
      </c>
      <c r="B4591" t="s">
        <v>4718</v>
      </c>
      <c r="C4591" t="s">
        <v>2206</v>
      </c>
      <c r="D4591" t="s">
        <v>1088</v>
      </c>
      <c r="E4591" s="1">
        <v>42152</v>
      </c>
      <c r="F4591" s="1">
        <v>42157</v>
      </c>
      <c r="G4591" t="s">
        <v>22</v>
      </c>
      <c r="H4591" s="6">
        <v>6.0960000000000001</v>
      </c>
      <c r="I4591">
        <v>2</v>
      </c>
      <c r="J4591">
        <v>0.2</v>
      </c>
      <c r="K4591" s="6">
        <v>2.0573999999999999</v>
      </c>
      <c r="L4591">
        <f>YEAR(Table1[[#This Row],[Ship Date]])</f>
        <v>2015</v>
      </c>
      <c r="M4591" t="str">
        <f>TEXT(Table1[[#This Row],[Ship Date]],"mmm")</f>
        <v>Jun</v>
      </c>
      <c r="N4591">
        <f>ROUNDUP(MONTH(Table1[[#This Row],[Ship Date]])/3,0)</f>
        <v>2</v>
      </c>
    </row>
    <row r="4592" spans="1:14" x14ac:dyDescent="0.3">
      <c r="A4592">
        <v>4610</v>
      </c>
      <c r="B4592" t="s">
        <v>4718</v>
      </c>
      <c r="C4592" t="s">
        <v>2206</v>
      </c>
      <c r="D4592" t="s">
        <v>3122</v>
      </c>
      <c r="E4592" s="1">
        <v>42152</v>
      </c>
      <c r="F4592" s="1">
        <v>42157</v>
      </c>
      <c r="G4592" t="s">
        <v>22</v>
      </c>
      <c r="H4592" s="6">
        <v>45.36</v>
      </c>
      <c r="I4592">
        <v>7</v>
      </c>
      <c r="J4592">
        <v>0</v>
      </c>
      <c r="K4592" s="6">
        <v>21.7728</v>
      </c>
      <c r="L4592">
        <f>YEAR(Table1[[#This Row],[Ship Date]])</f>
        <v>2015</v>
      </c>
      <c r="M4592" t="str">
        <f>TEXT(Table1[[#This Row],[Ship Date]],"mmm")</f>
        <v>Jun</v>
      </c>
      <c r="N4592">
        <f>ROUNDUP(MONTH(Table1[[#This Row],[Ship Date]])/3,0)</f>
        <v>2</v>
      </c>
    </row>
    <row r="4593" spans="1:14" x14ac:dyDescent="0.3">
      <c r="A4593">
        <v>4611</v>
      </c>
      <c r="B4593" t="s">
        <v>4719</v>
      </c>
      <c r="C4593" t="s">
        <v>150</v>
      </c>
      <c r="D4593" t="s">
        <v>650</v>
      </c>
      <c r="E4593" s="1">
        <v>43048</v>
      </c>
      <c r="F4593" s="1">
        <v>43053</v>
      </c>
      <c r="G4593" t="s">
        <v>22</v>
      </c>
      <c r="H4593" s="6">
        <v>47.12</v>
      </c>
      <c r="I4593">
        <v>8</v>
      </c>
      <c r="J4593">
        <v>0</v>
      </c>
      <c r="K4593" s="6">
        <v>20.732800000000001</v>
      </c>
      <c r="L4593">
        <f>YEAR(Table1[[#This Row],[Ship Date]])</f>
        <v>2017</v>
      </c>
      <c r="M4593" t="str">
        <f>TEXT(Table1[[#This Row],[Ship Date]],"mmm")</f>
        <v>Nov</v>
      </c>
      <c r="N4593">
        <f>ROUNDUP(MONTH(Table1[[#This Row],[Ship Date]])/3,0)</f>
        <v>4</v>
      </c>
    </row>
    <row r="4594" spans="1:14" x14ac:dyDescent="0.3">
      <c r="A4594">
        <v>4612</v>
      </c>
      <c r="B4594" t="s">
        <v>4720</v>
      </c>
      <c r="C4594" t="s">
        <v>1991</v>
      </c>
      <c r="D4594" t="s">
        <v>917</v>
      </c>
      <c r="E4594" s="1">
        <v>42393</v>
      </c>
      <c r="F4594" s="1">
        <v>42395</v>
      </c>
      <c r="G4594" t="s">
        <v>14</v>
      </c>
      <c r="H4594" s="6">
        <v>31.36</v>
      </c>
      <c r="I4594">
        <v>4</v>
      </c>
      <c r="J4594">
        <v>0</v>
      </c>
      <c r="K4594" s="6">
        <v>15.68</v>
      </c>
      <c r="L4594">
        <f>YEAR(Table1[[#This Row],[Ship Date]])</f>
        <v>2016</v>
      </c>
      <c r="M4594" t="str">
        <f>TEXT(Table1[[#This Row],[Ship Date]],"mmm")</f>
        <v>Jan</v>
      </c>
      <c r="N4594">
        <f>ROUNDUP(MONTH(Table1[[#This Row],[Ship Date]])/3,0)</f>
        <v>1</v>
      </c>
    </row>
    <row r="4595" spans="1:14" x14ac:dyDescent="0.3">
      <c r="A4595">
        <v>4613</v>
      </c>
      <c r="B4595" t="s">
        <v>4721</v>
      </c>
      <c r="C4595" t="s">
        <v>946</v>
      </c>
      <c r="D4595" t="s">
        <v>800</v>
      </c>
      <c r="E4595" s="1">
        <v>42735</v>
      </c>
      <c r="F4595" s="1">
        <v>42741</v>
      </c>
      <c r="G4595" t="s">
        <v>22</v>
      </c>
      <c r="H4595" s="6">
        <v>47.616</v>
      </c>
      <c r="I4595">
        <v>3</v>
      </c>
      <c r="J4595">
        <v>0.2</v>
      </c>
      <c r="K4595" s="6">
        <v>3.5712000000000002</v>
      </c>
      <c r="L4595">
        <f>YEAR(Table1[[#This Row],[Ship Date]])</f>
        <v>2017</v>
      </c>
      <c r="M4595" t="str">
        <f>TEXT(Table1[[#This Row],[Ship Date]],"mmm")</f>
        <v>Jan</v>
      </c>
      <c r="N4595">
        <f>ROUNDUP(MONTH(Table1[[#This Row],[Ship Date]])/3,0)</f>
        <v>1</v>
      </c>
    </row>
    <row r="4596" spans="1:14" x14ac:dyDescent="0.3">
      <c r="A4596">
        <v>4614</v>
      </c>
      <c r="B4596" t="s">
        <v>4721</v>
      </c>
      <c r="C4596" t="s">
        <v>946</v>
      </c>
      <c r="D4596" t="s">
        <v>1482</v>
      </c>
      <c r="E4596" s="1">
        <v>42735</v>
      </c>
      <c r="F4596" s="1">
        <v>42741</v>
      </c>
      <c r="G4596" t="s">
        <v>22</v>
      </c>
      <c r="H4596" s="6">
        <v>23.48</v>
      </c>
      <c r="I4596">
        <v>5</v>
      </c>
      <c r="J4596">
        <v>0.2</v>
      </c>
      <c r="K4596" s="6">
        <v>8.218</v>
      </c>
      <c r="L4596">
        <f>YEAR(Table1[[#This Row],[Ship Date]])</f>
        <v>2017</v>
      </c>
      <c r="M4596" t="str">
        <f>TEXT(Table1[[#This Row],[Ship Date]],"mmm")</f>
        <v>Jan</v>
      </c>
      <c r="N4596">
        <f>ROUNDUP(MONTH(Table1[[#This Row],[Ship Date]])/3,0)</f>
        <v>1</v>
      </c>
    </row>
    <row r="4597" spans="1:14" x14ac:dyDescent="0.3">
      <c r="A4597">
        <v>4615</v>
      </c>
      <c r="B4597" t="s">
        <v>4722</v>
      </c>
      <c r="C4597" t="s">
        <v>3759</v>
      </c>
      <c r="D4597" t="s">
        <v>1117</v>
      </c>
      <c r="E4597" s="1">
        <v>42618</v>
      </c>
      <c r="F4597" s="1">
        <v>42623</v>
      </c>
      <c r="G4597" t="s">
        <v>22</v>
      </c>
      <c r="H4597" s="6">
        <v>62.79</v>
      </c>
      <c r="I4597">
        <v>3</v>
      </c>
      <c r="J4597">
        <v>0.8</v>
      </c>
      <c r="K4597" s="6">
        <v>-166.39349999999999</v>
      </c>
      <c r="L4597">
        <f>YEAR(Table1[[#This Row],[Ship Date]])</f>
        <v>2016</v>
      </c>
      <c r="M4597" t="str">
        <f>TEXT(Table1[[#This Row],[Ship Date]],"mmm")</f>
        <v>Sep</v>
      </c>
      <c r="N4597">
        <f>ROUNDUP(MONTH(Table1[[#This Row],[Ship Date]])/3,0)</f>
        <v>3</v>
      </c>
    </row>
    <row r="4598" spans="1:14" x14ac:dyDescent="0.3">
      <c r="A4598">
        <v>4616</v>
      </c>
      <c r="B4598" t="s">
        <v>4722</v>
      </c>
      <c r="C4598" t="s">
        <v>3759</v>
      </c>
      <c r="D4598" t="s">
        <v>3474</v>
      </c>
      <c r="E4598" s="1">
        <v>42618</v>
      </c>
      <c r="F4598" s="1">
        <v>42623</v>
      </c>
      <c r="G4598" t="s">
        <v>22</v>
      </c>
      <c r="H4598" s="6">
        <v>28.44</v>
      </c>
      <c r="I4598">
        <v>9</v>
      </c>
      <c r="J4598">
        <v>0.2</v>
      </c>
      <c r="K4598" s="6">
        <v>4.266</v>
      </c>
      <c r="L4598">
        <f>YEAR(Table1[[#This Row],[Ship Date]])</f>
        <v>2016</v>
      </c>
      <c r="M4598" t="str">
        <f>TEXT(Table1[[#This Row],[Ship Date]],"mmm")</f>
        <v>Sep</v>
      </c>
      <c r="N4598">
        <f>ROUNDUP(MONTH(Table1[[#This Row],[Ship Date]])/3,0)</f>
        <v>3</v>
      </c>
    </row>
    <row r="4599" spans="1:14" x14ac:dyDescent="0.3">
      <c r="A4599">
        <v>4617</v>
      </c>
      <c r="B4599" t="s">
        <v>4723</v>
      </c>
      <c r="C4599" t="s">
        <v>433</v>
      </c>
      <c r="D4599" t="s">
        <v>421</v>
      </c>
      <c r="E4599" s="1">
        <v>42251</v>
      </c>
      <c r="F4599" s="1">
        <v>42254</v>
      </c>
      <c r="G4599" t="s">
        <v>14</v>
      </c>
      <c r="H4599" s="6">
        <v>134.376</v>
      </c>
      <c r="I4599">
        <v>3</v>
      </c>
      <c r="J4599">
        <v>0.2</v>
      </c>
      <c r="K4599" s="6">
        <v>6.7187999999999999</v>
      </c>
      <c r="L4599">
        <f>YEAR(Table1[[#This Row],[Ship Date]])</f>
        <v>2015</v>
      </c>
      <c r="M4599" t="str">
        <f>TEXT(Table1[[#This Row],[Ship Date]],"mmm")</f>
        <v>Sep</v>
      </c>
      <c r="N4599">
        <f>ROUNDUP(MONTH(Table1[[#This Row],[Ship Date]])/3,0)</f>
        <v>3</v>
      </c>
    </row>
    <row r="4600" spans="1:14" x14ac:dyDescent="0.3">
      <c r="A4600">
        <v>4618</v>
      </c>
      <c r="B4600" t="s">
        <v>4724</v>
      </c>
      <c r="C4600" t="s">
        <v>1203</v>
      </c>
      <c r="D4600" t="s">
        <v>3963</v>
      </c>
      <c r="E4600" s="1">
        <v>42268</v>
      </c>
      <c r="F4600" s="1">
        <v>42273</v>
      </c>
      <c r="G4600" t="s">
        <v>22</v>
      </c>
      <c r="H4600" s="6">
        <v>589.9</v>
      </c>
      <c r="I4600">
        <v>2</v>
      </c>
      <c r="J4600">
        <v>0</v>
      </c>
      <c r="K4600" s="6">
        <v>147.47499999999999</v>
      </c>
      <c r="L4600">
        <f>YEAR(Table1[[#This Row],[Ship Date]])</f>
        <v>2015</v>
      </c>
      <c r="M4600" t="str">
        <f>TEXT(Table1[[#This Row],[Ship Date]],"mmm")</f>
        <v>Sep</v>
      </c>
      <c r="N4600">
        <f>ROUNDUP(MONTH(Table1[[#This Row],[Ship Date]])/3,0)</f>
        <v>3</v>
      </c>
    </row>
    <row r="4601" spans="1:14" x14ac:dyDescent="0.3">
      <c r="A4601">
        <v>4619</v>
      </c>
      <c r="B4601" t="s">
        <v>4724</v>
      </c>
      <c r="C4601" t="s">
        <v>1203</v>
      </c>
      <c r="D4601" t="s">
        <v>648</v>
      </c>
      <c r="E4601" s="1">
        <v>42268</v>
      </c>
      <c r="F4601" s="1">
        <v>42273</v>
      </c>
      <c r="G4601" t="s">
        <v>22</v>
      </c>
      <c r="H4601" s="6">
        <v>542.94000000000005</v>
      </c>
      <c r="I4601">
        <v>3</v>
      </c>
      <c r="J4601">
        <v>0</v>
      </c>
      <c r="K4601" s="6">
        <v>141.1644</v>
      </c>
      <c r="L4601">
        <f>YEAR(Table1[[#This Row],[Ship Date]])</f>
        <v>2015</v>
      </c>
      <c r="M4601" t="str">
        <f>TEXT(Table1[[#This Row],[Ship Date]],"mmm")</f>
        <v>Sep</v>
      </c>
      <c r="N4601">
        <f>ROUNDUP(MONTH(Table1[[#This Row],[Ship Date]])/3,0)</f>
        <v>3</v>
      </c>
    </row>
    <row r="4602" spans="1:14" x14ac:dyDescent="0.3">
      <c r="A4602">
        <v>4620</v>
      </c>
      <c r="B4602" t="s">
        <v>4725</v>
      </c>
      <c r="C4602" t="s">
        <v>359</v>
      </c>
      <c r="D4602" t="s">
        <v>613</v>
      </c>
      <c r="E4602" s="1">
        <v>43093</v>
      </c>
      <c r="F4602" s="1">
        <v>43094</v>
      </c>
      <c r="G4602" t="s">
        <v>82</v>
      </c>
      <c r="H4602" s="6">
        <v>2879.9520000000002</v>
      </c>
      <c r="I4602">
        <v>6</v>
      </c>
      <c r="J4602">
        <v>0.2</v>
      </c>
      <c r="K4602" s="6">
        <v>1007.9832</v>
      </c>
      <c r="L4602">
        <f>YEAR(Table1[[#This Row],[Ship Date]])</f>
        <v>2017</v>
      </c>
      <c r="M4602" t="str">
        <f>TEXT(Table1[[#This Row],[Ship Date]],"mmm")</f>
        <v>Dec</v>
      </c>
      <c r="N4602">
        <f>ROUNDUP(MONTH(Table1[[#This Row],[Ship Date]])/3,0)</f>
        <v>4</v>
      </c>
    </row>
    <row r="4603" spans="1:14" x14ac:dyDescent="0.3">
      <c r="A4603">
        <v>4621</v>
      </c>
      <c r="B4603" t="s">
        <v>4725</v>
      </c>
      <c r="C4603" t="s">
        <v>359</v>
      </c>
      <c r="D4603" t="s">
        <v>889</v>
      </c>
      <c r="E4603" s="1">
        <v>43093</v>
      </c>
      <c r="F4603" s="1">
        <v>43094</v>
      </c>
      <c r="G4603" t="s">
        <v>82</v>
      </c>
      <c r="H4603" s="6">
        <v>90.48</v>
      </c>
      <c r="I4603">
        <v>3</v>
      </c>
      <c r="J4603">
        <v>0.2</v>
      </c>
      <c r="K4603" s="6">
        <v>33.93</v>
      </c>
      <c r="L4603">
        <f>YEAR(Table1[[#This Row],[Ship Date]])</f>
        <v>2017</v>
      </c>
      <c r="M4603" t="str">
        <f>TEXT(Table1[[#This Row],[Ship Date]],"mmm")</f>
        <v>Dec</v>
      </c>
      <c r="N4603">
        <f>ROUNDUP(MONTH(Table1[[#This Row],[Ship Date]])/3,0)</f>
        <v>4</v>
      </c>
    </row>
    <row r="4604" spans="1:14" x14ac:dyDescent="0.3">
      <c r="A4604">
        <v>4622</v>
      </c>
      <c r="B4604" t="s">
        <v>4726</v>
      </c>
      <c r="C4604" t="s">
        <v>1077</v>
      </c>
      <c r="D4604" t="s">
        <v>371</v>
      </c>
      <c r="E4604" s="1">
        <v>42282</v>
      </c>
      <c r="F4604" s="1">
        <v>42285</v>
      </c>
      <c r="G4604" t="s">
        <v>14</v>
      </c>
      <c r="H4604" s="6">
        <v>77.55</v>
      </c>
      <c r="I4604">
        <v>5</v>
      </c>
      <c r="J4604">
        <v>0</v>
      </c>
      <c r="K4604" s="6">
        <v>21.713999999999999</v>
      </c>
      <c r="L4604">
        <f>YEAR(Table1[[#This Row],[Ship Date]])</f>
        <v>2015</v>
      </c>
      <c r="M4604" t="str">
        <f>TEXT(Table1[[#This Row],[Ship Date]],"mmm")</f>
        <v>Oct</v>
      </c>
      <c r="N4604">
        <f>ROUNDUP(MONTH(Table1[[#This Row],[Ship Date]])/3,0)</f>
        <v>4</v>
      </c>
    </row>
    <row r="4605" spans="1:14" x14ac:dyDescent="0.3">
      <c r="A4605">
        <v>4623</v>
      </c>
      <c r="B4605" t="s">
        <v>4727</v>
      </c>
      <c r="C4605" t="s">
        <v>20</v>
      </c>
      <c r="D4605" t="s">
        <v>657</v>
      </c>
      <c r="E4605" s="1">
        <v>42987</v>
      </c>
      <c r="F4605" s="1">
        <v>42992</v>
      </c>
      <c r="G4605" t="s">
        <v>22</v>
      </c>
      <c r="H4605" s="6">
        <v>8.8320000000000007</v>
      </c>
      <c r="I4605">
        <v>3</v>
      </c>
      <c r="J4605">
        <v>0.2</v>
      </c>
      <c r="K4605" s="6">
        <v>-1.9872000000000001</v>
      </c>
      <c r="L4605">
        <f>YEAR(Table1[[#This Row],[Ship Date]])</f>
        <v>2017</v>
      </c>
      <c r="M4605" t="str">
        <f>TEXT(Table1[[#This Row],[Ship Date]],"mmm")</f>
        <v>Sep</v>
      </c>
      <c r="N4605">
        <f>ROUNDUP(MONTH(Table1[[#This Row],[Ship Date]])/3,0)</f>
        <v>3</v>
      </c>
    </row>
    <row r="4606" spans="1:14" x14ac:dyDescent="0.3">
      <c r="A4606">
        <v>4624</v>
      </c>
      <c r="B4606" t="s">
        <v>4727</v>
      </c>
      <c r="C4606" t="s">
        <v>20</v>
      </c>
      <c r="D4606" t="s">
        <v>893</v>
      </c>
      <c r="E4606" s="1">
        <v>42987</v>
      </c>
      <c r="F4606" s="1">
        <v>42992</v>
      </c>
      <c r="G4606" t="s">
        <v>22</v>
      </c>
      <c r="H4606" s="6">
        <v>177.536</v>
      </c>
      <c r="I4606">
        <v>4</v>
      </c>
      <c r="J4606">
        <v>0.2</v>
      </c>
      <c r="K4606" s="6">
        <v>62.137599999999999</v>
      </c>
      <c r="L4606">
        <f>YEAR(Table1[[#This Row],[Ship Date]])</f>
        <v>2017</v>
      </c>
      <c r="M4606" t="str">
        <f>TEXT(Table1[[#This Row],[Ship Date]],"mmm")</f>
        <v>Sep</v>
      </c>
      <c r="N4606">
        <f>ROUNDUP(MONTH(Table1[[#This Row],[Ship Date]])/3,0)</f>
        <v>3</v>
      </c>
    </row>
    <row r="4607" spans="1:14" x14ac:dyDescent="0.3">
      <c r="A4607">
        <v>4625</v>
      </c>
      <c r="B4607" t="s">
        <v>4727</v>
      </c>
      <c r="C4607" t="s">
        <v>20</v>
      </c>
      <c r="D4607" t="s">
        <v>1620</v>
      </c>
      <c r="E4607" s="1">
        <v>42987</v>
      </c>
      <c r="F4607" s="1">
        <v>42992</v>
      </c>
      <c r="G4607" t="s">
        <v>22</v>
      </c>
      <c r="H4607" s="6">
        <v>258.48</v>
      </c>
      <c r="I4607">
        <v>2</v>
      </c>
      <c r="J4607">
        <v>0.2</v>
      </c>
      <c r="K4607" s="6">
        <v>-3.2309999999999999</v>
      </c>
      <c r="L4607">
        <f>YEAR(Table1[[#This Row],[Ship Date]])</f>
        <v>2017</v>
      </c>
      <c r="M4607" t="str">
        <f>TEXT(Table1[[#This Row],[Ship Date]],"mmm")</f>
        <v>Sep</v>
      </c>
      <c r="N4607">
        <f>ROUNDUP(MONTH(Table1[[#This Row],[Ship Date]])/3,0)</f>
        <v>3</v>
      </c>
    </row>
    <row r="4608" spans="1:14" x14ac:dyDescent="0.3">
      <c r="A4608">
        <v>4626</v>
      </c>
      <c r="B4608" t="s">
        <v>4727</v>
      </c>
      <c r="C4608" t="s">
        <v>20</v>
      </c>
      <c r="D4608" t="s">
        <v>650</v>
      </c>
      <c r="E4608" s="1">
        <v>42987</v>
      </c>
      <c r="F4608" s="1">
        <v>42992</v>
      </c>
      <c r="G4608" t="s">
        <v>22</v>
      </c>
      <c r="H4608" s="6">
        <v>14.135999999999999</v>
      </c>
      <c r="I4608">
        <v>3</v>
      </c>
      <c r="J4608">
        <v>0.2</v>
      </c>
      <c r="K4608" s="6">
        <v>4.2408000000000001</v>
      </c>
      <c r="L4608">
        <f>YEAR(Table1[[#This Row],[Ship Date]])</f>
        <v>2017</v>
      </c>
      <c r="M4608" t="str">
        <f>TEXT(Table1[[#This Row],[Ship Date]],"mmm")</f>
        <v>Sep</v>
      </c>
      <c r="N4608">
        <f>ROUNDUP(MONTH(Table1[[#This Row],[Ship Date]])/3,0)</f>
        <v>3</v>
      </c>
    </row>
    <row r="4609" spans="1:14" x14ac:dyDescent="0.3">
      <c r="A4609">
        <v>4627</v>
      </c>
      <c r="B4609" t="s">
        <v>4728</v>
      </c>
      <c r="C4609" t="s">
        <v>1403</v>
      </c>
      <c r="D4609" t="s">
        <v>356</v>
      </c>
      <c r="E4609" s="1">
        <v>42687</v>
      </c>
      <c r="F4609" s="1">
        <v>42692</v>
      </c>
      <c r="G4609" t="s">
        <v>22</v>
      </c>
      <c r="H4609" s="6">
        <v>77.55</v>
      </c>
      <c r="I4609">
        <v>5</v>
      </c>
      <c r="J4609">
        <v>0</v>
      </c>
      <c r="K4609" s="6">
        <v>20.163</v>
      </c>
      <c r="L4609">
        <f>YEAR(Table1[[#This Row],[Ship Date]])</f>
        <v>2016</v>
      </c>
      <c r="M4609" t="str">
        <f>TEXT(Table1[[#This Row],[Ship Date]],"mmm")</f>
        <v>Nov</v>
      </c>
      <c r="N4609">
        <f>ROUNDUP(MONTH(Table1[[#This Row],[Ship Date]])/3,0)</f>
        <v>4</v>
      </c>
    </row>
    <row r="4610" spans="1:14" x14ac:dyDescent="0.3">
      <c r="A4610">
        <v>4628</v>
      </c>
      <c r="B4610" t="s">
        <v>4728</v>
      </c>
      <c r="C4610" t="s">
        <v>1403</v>
      </c>
      <c r="D4610" t="s">
        <v>519</v>
      </c>
      <c r="E4610" s="1">
        <v>42687</v>
      </c>
      <c r="F4610" s="1">
        <v>42692</v>
      </c>
      <c r="G4610" t="s">
        <v>22</v>
      </c>
      <c r="H4610" s="6">
        <v>24.88</v>
      </c>
      <c r="I4610">
        <v>2</v>
      </c>
      <c r="J4610">
        <v>0</v>
      </c>
      <c r="K4610" s="6">
        <v>6.9664000000000001</v>
      </c>
      <c r="L4610">
        <f>YEAR(Table1[[#This Row],[Ship Date]])</f>
        <v>2016</v>
      </c>
      <c r="M4610" t="str">
        <f>TEXT(Table1[[#This Row],[Ship Date]],"mmm")</f>
        <v>Nov</v>
      </c>
      <c r="N4610">
        <f>ROUNDUP(MONTH(Table1[[#This Row],[Ship Date]])/3,0)</f>
        <v>4</v>
      </c>
    </row>
    <row r="4611" spans="1:14" x14ac:dyDescent="0.3">
      <c r="A4611">
        <v>4629</v>
      </c>
      <c r="B4611" t="s">
        <v>4728</v>
      </c>
      <c r="C4611" t="s">
        <v>1403</v>
      </c>
      <c r="D4611" t="s">
        <v>3669</v>
      </c>
      <c r="E4611" s="1">
        <v>42687</v>
      </c>
      <c r="F4611" s="1">
        <v>42692</v>
      </c>
      <c r="G4611" t="s">
        <v>22</v>
      </c>
      <c r="H4611" s="6">
        <v>140.75</v>
      </c>
      <c r="I4611">
        <v>5</v>
      </c>
      <c r="J4611">
        <v>0</v>
      </c>
      <c r="K4611" s="6">
        <v>39.409999999999997</v>
      </c>
      <c r="L4611">
        <f>YEAR(Table1[[#This Row],[Ship Date]])</f>
        <v>2016</v>
      </c>
      <c r="M4611" t="str">
        <f>TEXT(Table1[[#This Row],[Ship Date]],"mmm")</f>
        <v>Nov</v>
      </c>
      <c r="N4611">
        <f>ROUNDUP(MONTH(Table1[[#This Row],[Ship Date]])/3,0)</f>
        <v>4</v>
      </c>
    </row>
    <row r="4612" spans="1:14" x14ac:dyDescent="0.3">
      <c r="A4612">
        <v>4630</v>
      </c>
      <c r="B4612" t="s">
        <v>4728</v>
      </c>
      <c r="C4612" t="s">
        <v>1403</v>
      </c>
      <c r="D4612" t="s">
        <v>1613</v>
      </c>
      <c r="E4612" s="1">
        <v>42687</v>
      </c>
      <c r="F4612" s="1">
        <v>42692</v>
      </c>
      <c r="G4612" t="s">
        <v>22</v>
      </c>
      <c r="H4612" s="6">
        <v>36.630000000000003</v>
      </c>
      <c r="I4612">
        <v>3</v>
      </c>
      <c r="J4612">
        <v>0</v>
      </c>
      <c r="K4612" s="6">
        <v>9.8901000000000003</v>
      </c>
      <c r="L4612">
        <f>YEAR(Table1[[#This Row],[Ship Date]])</f>
        <v>2016</v>
      </c>
      <c r="M4612" t="str">
        <f>TEXT(Table1[[#This Row],[Ship Date]],"mmm")</f>
        <v>Nov</v>
      </c>
      <c r="N4612">
        <f>ROUNDUP(MONTH(Table1[[#This Row],[Ship Date]])/3,0)</f>
        <v>4</v>
      </c>
    </row>
    <row r="4613" spans="1:14" x14ac:dyDescent="0.3">
      <c r="A4613">
        <v>4631</v>
      </c>
      <c r="B4613" t="s">
        <v>4729</v>
      </c>
      <c r="C4613" t="s">
        <v>1400</v>
      </c>
      <c r="D4613" t="s">
        <v>4730</v>
      </c>
      <c r="E4613" s="1">
        <v>42292</v>
      </c>
      <c r="F4613" s="1">
        <v>42292</v>
      </c>
      <c r="G4613" t="s">
        <v>656</v>
      </c>
      <c r="H4613" s="6">
        <v>17.14</v>
      </c>
      <c r="I4613">
        <v>2</v>
      </c>
      <c r="J4613">
        <v>0</v>
      </c>
      <c r="K4613" s="6">
        <v>6.1703999999999999</v>
      </c>
      <c r="L4613">
        <f>YEAR(Table1[[#This Row],[Ship Date]])</f>
        <v>2015</v>
      </c>
      <c r="M4613" t="str">
        <f>TEXT(Table1[[#This Row],[Ship Date]],"mmm")</f>
        <v>Oct</v>
      </c>
      <c r="N4613">
        <f>ROUNDUP(MONTH(Table1[[#This Row],[Ship Date]])/3,0)</f>
        <v>4</v>
      </c>
    </row>
    <row r="4614" spans="1:14" x14ac:dyDescent="0.3">
      <c r="A4614">
        <v>4632</v>
      </c>
      <c r="B4614" t="s">
        <v>4731</v>
      </c>
      <c r="C4614" t="s">
        <v>1028</v>
      </c>
      <c r="D4614" t="s">
        <v>986</v>
      </c>
      <c r="E4614" s="1">
        <v>42950</v>
      </c>
      <c r="F4614" s="1">
        <v>42955</v>
      </c>
      <c r="G4614" t="s">
        <v>14</v>
      </c>
      <c r="H4614" s="6">
        <v>51.75</v>
      </c>
      <c r="I4614">
        <v>5</v>
      </c>
      <c r="J4614">
        <v>0</v>
      </c>
      <c r="K4614" s="6">
        <v>24.84</v>
      </c>
      <c r="L4614">
        <f>YEAR(Table1[[#This Row],[Ship Date]])</f>
        <v>2017</v>
      </c>
      <c r="M4614" t="str">
        <f>TEXT(Table1[[#This Row],[Ship Date]],"mmm")</f>
        <v>Aug</v>
      </c>
      <c r="N4614">
        <f>ROUNDUP(MONTH(Table1[[#This Row],[Ship Date]])/3,0)</f>
        <v>3</v>
      </c>
    </row>
    <row r="4615" spans="1:14" x14ac:dyDescent="0.3">
      <c r="A4615">
        <v>4633</v>
      </c>
      <c r="B4615" t="s">
        <v>4731</v>
      </c>
      <c r="C4615" t="s">
        <v>1028</v>
      </c>
      <c r="D4615" t="s">
        <v>964</v>
      </c>
      <c r="E4615" s="1">
        <v>42950</v>
      </c>
      <c r="F4615" s="1">
        <v>42955</v>
      </c>
      <c r="G4615" t="s">
        <v>14</v>
      </c>
      <c r="H4615" s="6">
        <v>123.96</v>
      </c>
      <c r="I4615">
        <v>3</v>
      </c>
      <c r="J4615">
        <v>0</v>
      </c>
      <c r="K4615" s="6">
        <v>11.1564</v>
      </c>
      <c r="L4615">
        <f>YEAR(Table1[[#This Row],[Ship Date]])</f>
        <v>2017</v>
      </c>
      <c r="M4615" t="str">
        <f>TEXT(Table1[[#This Row],[Ship Date]],"mmm")</f>
        <v>Aug</v>
      </c>
      <c r="N4615">
        <f>ROUNDUP(MONTH(Table1[[#This Row],[Ship Date]])/3,0)</f>
        <v>3</v>
      </c>
    </row>
    <row r="4616" spans="1:14" x14ac:dyDescent="0.3">
      <c r="A4616">
        <v>4634</v>
      </c>
      <c r="B4616" t="s">
        <v>4732</v>
      </c>
      <c r="C4616" t="s">
        <v>433</v>
      </c>
      <c r="D4616" t="s">
        <v>4733</v>
      </c>
      <c r="E4616" s="1">
        <v>42237</v>
      </c>
      <c r="F4616" s="1">
        <v>42242</v>
      </c>
      <c r="G4616" t="s">
        <v>22</v>
      </c>
      <c r="H4616" s="6">
        <v>586.39800000000002</v>
      </c>
      <c r="I4616">
        <v>6</v>
      </c>
      <c r="J4616">
        <v>0.15</v>
      </c>
      <c r="K4616" s="6">
        <v>34.494</v>
      </c>
      <c r="L4616">
        <f>YEAR(Table1[[#This Row],[Ship Date]])</f>
        <v>2015</v>
      </c>
      <c r="M4616" t="str">
        <f>TEXT(Table1[[#This Row],[Ship Date]],"mmm")</f>
        <v>Aug</v>
      </c>
      <c r="N4616">
        <f>ROUNDUP(MONTH(Table1[[#This Row],[Ship Date]])/3,0)</f>
        <v>3</v>
      </c>
    </row>
    <row r="4617" spans="1:14" x14ac:dyDescent="0.3">
      <c r="A4617">
        <v>4635</v>
      </c>
      <c r="B4617" t="s">
        <v>4732</v>
      </c>
      <c r="C4617" t="s">
        <v>433</v>
      </c>
      <c r="D4617" t="s">
        <v>916</v>
      </c>
      <c r="E4617" s="1">
        <v>42237</v>
      </c>
      <c r="F4617" s="1">
        <v>42242</v>
      </c>
      <c r="G4617" t="s">
        <v>22</v>
      </c>
      <c r="H4617" s="6">
        <v>80.98</v>
      </c>
      <c r="I4617">
        <v>1</v>
      </c>
      <c r="J4617">
        <v>0</v>
      </c>
      <c r="K4617" s="6">
        <v>3.2391999999999999</v>
      </c>
      <c r="L4617">
        <f>YEAR(Table1[[#This Row],[Ship Date]])</f>
        <v>2015</v>
      </c>
      <c r="M4617" t="str">
        <f>TEXT(Table1[[#This Row],[Ship Date]],"mmm")</f>
        <v>Aug</v>
      </c>
      <c r="N4617">
        <f>ROUNDUP(MONTH(Table1[[#This Row],[Ship Date]])/3,0)</f>
        <v>3</v>
      </c>
    </row>
    <row r="4618" spans="1:14" x14ac:dyDescent="0.3">
      <c r="A4618">
        <v>4636</v>
      </c>
      <c r="B4618" t="s">
        <v>4734</v>
      </c>
      <c r="C4618" t="s">
        <v>2391</v>
      </c>
      <c r="D4618" t="s">
        <v>916</v>
      </c>
      <c r="E4618" s="1">
        <v>42806</v>
      </c>
      <c r="F4618" s="1">
        <v>42811</v>
      </c>
      <c r="G4618" t="s">
        <v>22</v>
      </c>
      <c r="H4618" s="6">
        <v>242.94</v>
      </c>
      <c r="I4618">
        <v>3</v>
      </c>
      <c r="J4618">
        <v>0</v>
      </c>
      <c r="K4618" s="6">
        <v>9.7175999999999991</v>
      </c>
      <c r="L4618">
        <f>YEAR(Table1[[#This Row],[Ship Date]])</f>
        <v>2017</v>
      </c>
      <c r="M4618" t="str">
        <f>TEXT(Table1[[#This Row],[Ship Date]],"mmm")</f>
        <v>Mar</v>
      </c>
      <c r="N4618">
        <f>ROUNDUP(MONTH(Table1[[#This Row],[Ship Date]])/3,0)</f>
        <v>1</v>
      </c>
    </row>
    <row r="4619" spans="1:14" x14ac:dyDescent="0.3">
      <c r="A4619">
        <v>4637</v>
      </c>
      <c r="B4619" t="s">
        <v>4735</v>
      </c>
      <c r="C4619" t="s">
        <v>1205</v>
      </c>
      <c r="D4619" t="s">
        <v>583</v>
      </c>
      <c r="E4619" s="1">
        <v>42852</v>
      </c>
      <c r="F4619" s="1">
        <v>42854</v>
      </c>
      <c r="G4619" t="s">
        <v>82</v>
      </c>
      <c r="H4619" s="6">
        <v>123.92</v>
      </c>
      <c r="I4619">
        <v>4</v>
      </c>
      <c r="J4619">
        <v>0</v>
      </c>
      <c r="K4619" s="6">
        <v>33.458399999999997</v>
      </c>
      <c r="L4619">
        <f>YEAR(Table1[[#This Row],[Ship Date]])</f>
        <v>2017</v>
      </c>
      <c r="M4619" t="str">
        <f>TEXT(Table1[[#This Row],[Ship Date]],"mmm")</f>
        <v>Apr</v>
      </c>
      <c r="N4619">
        <f>ROUNDUP(MONTH(Table1[[#This Row],[Ship Date]])/3,0)</f>
        <v>2</v>
      </c>
    </row>
    <row r="4620" spans="1:14" x14ac:dyDescent="0.3">
      <c r="A4620">
        <v>4638</v>
      </c>
      <c r="B4620" t="s">
        <v>4735</v>
      </c>
      <c r="C4620" t="s">
        <v>1205</v>
      </c>
      <c r="D4620" t="s">
        <v>222</v>
      </c>
      <c r="E4620" s="1">
        <v>42852</v>
      </c>
      <c r="F4620" s="1">
        <v>42854</v>
      </c>
      <c r="G4620" t="s">
        <v>82</v>
      </c>
      <c r="H4620" s="6">
        <v>12.39</v>
      </c>
      <c r="I4620">
        <v>3</v>
      </c>
      <c r="J4620">
        <v>0</v>
      </c>
      <c r="K4620" s="6">
        <v>5.6993999999999998</v>
      </c>
      <c r="L4620">
        <f>YEAR(Table1[[#This Row],[Ship Date]])</f>
        <v>2017</v>
      </c>
      <c r="M4620" t="str">
        <f>TEXT(Table1[[#This Row],[Ship Date]],"mmm")</f>
        <v>Apr</v>
      </c>
      <c r="N4620">
        <f>ROUNDUP(MONTH(Table1[[#This Row],[Ship Date]])/3,0)</f>
        <v>2</v>
      </c>
    </row>
    <row r="4621" spans="1:14" x14ac:dyDescent="0.3">
      <c r="A4621">
        <v>4639</v>
      </c>
      <c r="B4621" t="s">
        <v>4735</v>
      </c>
      <c r="C4621" t="s">
        <v>1205</v>
      </c>
      <c r="D4621" t="s">
        <v>4086</v>
      </c>
      <c r="E4621" s="1">
        <v>42852</v>
      </c>
      <c r="F4621" s="1">
        <v>42854</v>
      </c>
      <c r="G4621" t="s">
        <v>82</v>
      </c>
      <c r="H4621" s="6">
        <v>47.3</v>
      </c>
      <c r="I4621">
        <v>2</v>
      </c>
      <c r="J4621">
        <v>0</v>
      </c>
      <c r="K4621" s="6">
        <v>12.298</v>
      </c>
      <c r="L4621">
        <f>YEAR(Table1[[#This Row],[Ship Date]])</f>
        <v>2017</v>
      </c>
      <c r="M4621" t="str">
        <f>TEXT(Table1[[#This Row],[Ship Date]],"mmm")</f>
        <v>Apr</v>
      </c>
      <c r="N4621">
        <f>ROUNDUP(MONTH(Table1[[#This Row],[Ship Date]])/3,0)</f>
        <v>2</v>
      </c>
    </row>
    <row r="4622" spans="1:14" x14ac:dyDescent="0.3">
      <c r="A4622">
        <v>4640</v>
      </c>
      <c r="B4622" t="s">
        <v>4736</v>
      </c>
      <c r="C4622" t="s">
        <v>2550</v>
      </c>
      <c r="D4622" t="s">
        <v>4737</v>
      </c>
      <c r="E4622" s="1">
        <v>42624</v>
      </c>
      <c r="F4622" s="1">
        <v>42629</v>
      </c>
      <c r="G4622" t="s">
        <v>22</v>
      </c>
      <c r="H4622" s="6">
        <v>1599.92</v>
      </c>
      <c r="I4622">
        <v>8</v>
      </c>
      <c r="J4622">
        <v>0</v>
      </c>
      <c r="K4622" s="6">
        <v>751.9624</v>
      </c>
      <c r="L4622">
        <f>YEAR(Table1[[#This Row],[Ship Date]])</f>
        <v>2016</v>
      </c>
      <c r="M4622" t="str">
        <f>TEXT(Table1[[#This Row],[Ship Date]],"mmm")</f>
        <v>Sep</v>
      </c>
      <c r="N4622">
        <f>ROUNDUP(MONTH(Table1[[#This Row],[Ship Date]])/3,0)</f>
        <v>3</v>
      </c>
    </row>
    <row r="4623" spans="1:14" x14ac:dyDescent="0.3">
      <c r="A4623">
        <v>4641</v>
      </c>
      <c r="B4623" t="s">
        <v>4736</v>
      </c>
      <c r="C4623" t="s">
        <v>2550</v>
      </c>
      <c r="D4623" t="s">
        <v>3674</v>
      </c>
      <c r="E4623" s="1">
        <v>42624</v>
      </c>
      <c r="F4623" s="1">
        <v>42629</v>
      </c>
      <c r="G4623" t="s">
        <v>22</v>
      </c>
      <c r="H4623" s="6">
        <v>11.09</v>
      </c>
      <c r="I4623">
        <v>1</v>
      </c>
      <c r="J4623">
        <v>0</v>
      </c>
      <c r="K4623" s="6">
        <v>5.4340999999999999</v>
      </c>
      <c r="L4623">
        <f>YEAR(Table1[[#This Row],[Ship Date]])</f>
        <v>2016</v>
      </c>
      <c r="M4623" t="str">
        <f>TEXT(Table1[[#This Row],[Ship Date]],"mmm")</f>
        <v>Sep</v>
      </c>
      <c r="N4623">
        <f>ROUNDUP(MONTH(Table1[[#This Row],[Ship Date]])/3,0)</f>
        <v>3</v>
      </c>
    </row>
    <row r="4624" spans="1:14" x14ac:dyDescent="0.3">
      <c r="A4624">
        <v>4642</v>
      </c>
      <c r="B4624" t="s">
        <v>4738</v>
      </c>
      <c r="C4624" t="s">
        <v>2112</v>
      </c>
      <c r="D4624" t="s">
        <v>892</v>
      </c>
      <c r="E4624" s="1">
        <v>43030</v>
      </c>
      <c r="F4624" s="1">
        <v>43032</v>
      </c>
      <c r="G4624" t="s">
        <v>14</v>
      </c>
      <c r="H4624" s="6">
        <v>3.1680000000000001</v>
      </c>
      <c r="I4624">
        <v>4</v>
      </c>
      <c r="J4624">
        <v>0.7</v>
      </c>
      <c r="K4624" s="6">
        <v>-2.5344000000000002</v>
      </c>
      <c r="L4624">
        <f>YEAR(Table1[[#This Row],[Ship Date]])</f>
        <v>2017</v>
      </c>
      <c r="M4624" t="str">
        <f>TEXT(Table1[[#This Row],[Ship Date]],"mmm")</f>
        <v>Oct</v>
      </c>
      <c r="N4624">
        <f>ROUNDUP(MONTH(Table1[[#This Row],[Ship Date]])/3,0)</f>
        <v>4</v>
      </c>
    </row>
    <row r="4625" spans="1:14" x14ac:dyDescent="0.3">
      <c r="A4625">
        <v>4643</v>
      </c>
      <c r="B4625" t="s">
        <v>4738</v>
      </c>
      <c r="C4625" t="s">
        <v>2112</v>
      </c>
      <c r="D4625" t="s">
        <v>4739</v>
      </c>
      <c r="E4625" s="1">
        <v>43030</v>
      </c>
      <c r="F4625" s="1">
        <v>43032</v>
      </c>
      <c r="G4625" t="s">
        <v>14</v>
      </c>
      <c r="H4625" s="6">
        <v>579.13599999999997</v>
      </c>
      <c r="I4625">
        <v>4</v>
      </c>
      <c r="J4625">
        <v>0.2</v>
      </c>
      <c r="K4625" s="6">
        <v>-28.956800000000001</v>
      </c>
      <c r="L4625">
        <f>YEAR(Table1[[#This Row],[Ship Date]])</f>
        <v>2017</v>
      </c>
      <c r="M4625" t="str">
        <f>TEXT(Table1[[#This Row],[Ship Date]],"mmm")</f>
        <v>Oct</v>
      </c>
      <c r="N4625">
        <f>ROUNDUP(MONTH(Table1[[#This Row],[Ship Date]])/3,0)</f>
        <v>4</v>
      </c>
    </row>
    <row r="4626" spans="1:14" x14ac:dyDescent="0.3">
      <c r="A4626">
        <v>4644</v>
      </c>
      <c r="B4626" t="s">
        <v>4740</v>
      </c>
      <c r="C4626" t="s">
        <v>2213</v>
      </c>
      <c r="D4626" t="s">
        <v>3374</v>
      </c>
      <c r="E4626" s="1">
        <v>42218</v>
      </c>
      <c r="F4626" s="1">
        <v>42222</v>
      </c>
      <c r="G4626" t="s">
        <v>22</v>
      </c>
      <c r="H4626" s="6">
        <v>6.3680000000000003</v>
      </c>
      <c r="I4626">
        <v>2</v>
      </c>
      <c r="J4626">
        <v>0.2</v>
      </c>
      <c r="K4626" s="6">
        <v>2.1492</v>
      </c>
      <c r="L4626">
        <f>YEAR(Table1[[#This Row],[Ship Date]])</f>
        <v>2015</v>
      </c>
      <c r="M4626" t="str">
        <f>TEXT(Table1[[#This Row],[Ship Date]],"mmm")</f>
        <v>Aug</v>
      </c>
      <c r="N4626">
        <f>ROUNDUP(MONTH(Table1[[#This Row],[Ship Date]])/3,0)</f>
        <v>3</v>
      </c>
    </row>
    <row r="4627" spans="1:14" x14ac:dyDescent="0.3">
      <c r="A4627">
        <v>4645</v>
      </c>
      <c r="B4627" t="s">
        <v>4740</v>
      </c>
      <c r="C4627" t="s">
        <v>2213</v>
      </c>
      <c r="D4627" t="s">
        <v>3731</v>
      </c>
      <c r="E4627" s="1">
        <v>42218</v>
      </c>
      <c r="F4627" s="1">
        <v>42222</v>
      </c>
      <c r="G4627" t="s">
        <v>22</v>
      </c>
      <c r="H4627" s="6">
        <v>558.4</v>
      </c>
      <c r="I4627">
        <v>2</v>
      </c>
      <c r="J4627">
        <v>0.2</v>
      </c>
      <c r="K4627" s="6">
        <v>41.88</v>
      </c>
      <c r="L4627">
        <f>YEAR(Table1[[#This Row],[Ship Date]])</f>
        <v>2015</v>
      </c>
      <c r="M4627" t="str">
        <f>TEXT(Table1[[#This Row],[Ship Date]],"mmm")</f>
        <v>Aug</v>
      </c>
      <c r="N4627">
        <f>ROUNDUP(MONTH(Table1[[#This Row],[Ship Date]])/3,0)</f>
        <v>3</v>
      </c>
    </row>
    <row r="4628" spans="1:14" x14ac:dyDescent="0.3">
      <c r="A4628">
        <v>4646</v>
      </c>
      <c r="B4628" t="s">
        <v>4741</v>
      </c>
      <c r="C4628" t="s">
        <v>3050</v>
      </c>
      <c r="D4628" t="s">
        <v>813</v>
      </c>
      <c r="E4628" s="1">
        <v>42594</v>
      </c>
      <c r="F4628" s="1">
        <v>42598</v>
      </c>
      <c r="G4628" t="s">
        <v>22</v>
      </c>
      <c r="H4628" s="6">
        <v>145.76400000000001</v>
      </c>
      <c r="I4628">
        <v>2</v>
      </c>
      <c r="J4628">
        <v>0.1</v>
      </c>
      <c r="K4628" s="6">
        <v>-8.0980000000000008</v>
      </c>
      <c r="L4628">
        <f>YEAR(Table1[[#This Row],[Ship Date]])</f>
        <v>2016</v>
      </c>
      <c r="M4628" t="str">
        <f>TEXT(Table1[[#This Row],[Ship Date]],"mmm")</f>
        <v>Aug</v>
      </c>
      <c r="N4628">
        <f>ROUNDUP(MONTH(Table1[[#This Row],[Ship Date]])/3,0)</f>
        <v>3</v>
      </c>
    </row>
    <row r="4629" spans="1:14" x14ac:dyDescent="0.3">
      <c r="A4629">
        <v>4647</v>
      </c>
      <c r="B4629" t="s">
        <v>4742</v>
      </c>
      <c r="C4629" t="s">
        <v>1003</v>
      </c>
      <c r="D4629" t="s">
        <v>1469</v>
      </c>
      <c r="E4629" s="1">
        <v>41789</v>
      </c>
      <c r="F4629" s="1">
        <v>41795</v>
      </c>
      <c r="G4629" t="s">
        <v>22</v>
      </c>
      <c r="H4629" s="6">
        <v>13.62</v>
      </c>
      <c r="I4629">
        <v>3</v>
      </c>
      <c r="J4629">
        <v>0</v>
      </c>
      <c r="K4629" s="6">
        <v>6.1289999999999996</v>
      </c>
      <c r="L4629">
        <f>YEAR(Table1[[#This Row],[Ship Date]])</f>
        <v>2014</v>
      </c>
      <c r="M4629" t="str">
        <f>TEXT(Table1[[#This Row],[Ship Date]],"mmm")</f>
        <v>Jun</v>
      </c>
      <c r="N4629">
        <f>ROUNDUP(MONTH(Table1[[#This Row],[Ship Date]])/3,0)</f>
        <v>2</v>
      </c>
    </row>
    <row r="4630" spans="1:14" x14ac:dyDescent="0.3">
      <c r="A4630">
        <v>4648</v>
      </c>
      <c r="B4630" t="s">
        <v>4743</v>
      </c>
      <c r="C4630" t="s">
        <v>4744</v>
      </c>
      <c r="D4630" t="s">
        <v>4157</v>
      </c>
      <c r="E4630" s="1">
        <v>42486</v>
      </c>
      <c r="F4630" s="1">
        <v>42491</v>
      </c>
      <c r="G4630" t="s">
        <v>22</v>
      </c>
      <c r="H4630" s="6">
        <v>434.64600000000002</v>
      </c>
      <c r="I4630">
        <v>3</v>
      </c>
      <c r="J4630">
        <v>0.1</v>
      </c>
      <c r="K4630" s="6">
        <v>62.782200000000003</v>
      </c>
      <c r="L4630">
        <f>YEAR(Table1[[#This Row],[Ship Date]])</f>
        <v>2016</v>
      </c>
      <c r="M4630" t="str">
        <f>TEXT(Table1[[#This Row],[Ship Date]],"mmm")</f>
        <v>May</v>
      </c>
      <c r="N4630">
        <f>ROUNDUP(MONTH(Table1[[#This Row],[Ship Date]])/3,0)</f>
        <v>2</v>
      </c>
    </row>
    <row r="4631" spans="1:14" x14ac:dyDescent="0.3">
      <c r="A4631">
        <v>4649</v>
      </c>
      <c r="B4631" t="s">
        <v>4745</v>
      </c>
      <c r="C4631" t="s">
        <v>55</v>
      </c>
      <c r="D4631" t="s">
        <v>4746</v>
      </c>
      <c r="E4631" s="1">
        <v>42869</v>
      </c>
      <c r="F4631" s="1">
        <v>42874</v>
      </c>
      <c r="G4631" t="s">
        <v>22</v>
      </c>
      <c r="H4631" s="6">
        <v>440.19</v>
      </c>
      <c r="I4631">
        <v>9</v>
      </c>
      <c r="J4631">
        <v>0</v>
      </c>
      <c r="K4631" s="6">
        <v>206.88929999999999</v>
      </c>
      <c r="L4631">
        <f>YEAR(Table1[[#This Row],[Ship Date]])</f>
        <v>2017</v>
      </c>
      <c r="M4631" t="str">
        <f>TEXT(Table1[[#This Row],[Ship Date]],"mmm")</f>
        <v>May</v>
      </c>
      <c r="N4631">
        <f>ROUNDUP(MONTH(Table1[[#This Row],[Ship Date]])/3,0)</f>
        <v>2</v>
      </c>
    </row>
    <row r="4632" spans="1:14" x14ac:dyDescent="0.3">
      <c r="A4632">
        <v>4650</v>
      </c>
      <c r="B4632" t="s">
        <v>4745</v>
      </c>
      <c r="C4632" t="s">
        <v>55</v>
      </c>
      <c r="D4632" t="s">
        <v>1022</v>
      </c>
      <c r="E4632" s="1">
        <v>42869</v>
      </c>
      <c r="F4632" s="1">
        <v>42874</v>
      </c>
      <c r="G4632" t="s">
        <v>22</v>
      </c>
      <c r="H4632" s="6">
        <v>64.400000000000006</v>
      </c>
      <c r="I4632">
        <v>5</v>
      </c>
      <c r="J4632">
        <v>0</v>
      </c>
      <c r="K4632" s="6">
        <v>1.9319999999999999</v>
      </c>
      <c r="L4632">
        <f>YEAR(Table1[[#This Row],[Ship Date]])</f>
        <v>2017</v>
      </c>
      <c r="M4632" t="str">
        <f>TEXT(Table1[[#This Row],[Ship Date]],"mmm")</f>
        <v>May</v>
      </c>
      <c r="N4632">
        <f>ROUNDUP(MONTH(Table1[[#This Row],[Ship Date]])/3,0)</f>
        <v>2</v>
      </c>
    </row>
    <row r="4633" spans="1:14" x14ac:dyDescent="0.3">
      <c r="A4633">
        <v>4651</v>
      </c>
      <c r="B4633" t="s">
        <v>4747</v>
      </c>
      <c r="C4633" t="s">
        <v>2846</v>
      </c>
      <c r="D4633" t="s">
        <v>2683</v>
      </c>
      <c r="E4633" s="1">
        <v>42833</v>
      </c>
      <c r="F4633" s="1">
        <v>42837</v>
      </c>
      <c r="G4633" t="s">
        <v>22</v>
      </c>
      <c r="H4633" s="6">
        <v>244.55</v>
      </c>
      <c r="I4633">
        <v>5</v>
      </c>
      <c r="J4633">
        <v>0</v>
      </c>
      <c r="K4633" s="6">
        <v>114.9385</v>
      </c>
      <c r="L4633">
        <f>YEAR(Table1[[#This Row],[Ship Date]])</f>
        <v>2017</v>
      </c>
      <c r="M4633" t="str">
        <f>TEXT(Table1[[#This Row],[Ship Date]],"mmm")</f>
        <v>Apr</v>
      </c>
      <c r="N4633">
        <f>ROUNDUP(MONTH(Table1[[#This Row],[Ship Date]])/3,0)</f>
        <v>2</v>
      </c>
    </row>
    <row r="4634" spans="1:14" x14ac:dyDescent="0.3">
      <c r="A4634">
        <v>4652</v>
      </c>
      <c r="B4634" t="s">
        <v>4747</v>
      </c>
      <c r="C4634" t="s">
        <v>2846</v>
      </c>
      <c r="D4634" t="s">
        <v>3501</v>
      </c>
      <c r="E4634" s="1">
        <v>42833</v>
      </c>
      <c r="F4634" s="1">
        <v>42837</v>
      </c>
      <c r="G4634" t="s">
        <v>22</v>
      </c>
      <c r="H4634" s="6">
        <v>195.76</v>
      </c>
      <c r="I4634">
        <v>4</v>
      </c>
      <c r="J4634">
        <v>0</v>
      </c>
      <c r="K4634" s="6">
        <v>97.88</v>
      </c>
      <c r="L4634">
        <f>YEAR(Table1[[#This Row],[Ship Date]])</f>
        <v>2017</v>
      </c>
      <c r="M4634" t="str">
        <f>TEXT(Table1[[#This Row],[Ship Date]],"mmm")</f>
        <v>Apr</v>
      </c>
      <c r="N4634">
        <f>ROUNDUP(MONTH(Table1[[#This Row],[Ship Date]])/3,0)</f>
        <v>2</v>
      </c>
    </row>
    <row r="4635" spans="1:14" x14ac:dyDescent="0.3">
      <c r="A4635">
        <v>4653</v>
      </c>
      <c r="B4635" t="s">
        <v>4748</v>
      </c>
      <c r="C4635" t="s">
        <v>3759</v>
      </c>
      <c r="D4635" t="s">
        <v>2217</v>
      </c>
      <c r="E4635" s="1">
        <v>42783</v>
      </c>
      <c r="F4635" s="1">
        <v>42789</v>
      </c>
      <c r="G4635" t="s">
        <v>22</v>
      </c>
      <c r="H4635" s="6">
        <v>11.76</v>
      </c>
      <c r="I4635">
        <v>2</v>
      </c>
      <c r="J4635">
        <v>0</v>
      </c>
      <c r="K4635" s="6">
        <v>5.7624000000000004</v>
      </c>
      <c r="L4635">
        <f>YEAR(Table1[[#This Row],[Ship Date]])</f>
        <v>2017</v>
      </c>
      <c r="M4635" t="str">
        <f>TEXT(Table1[[#This Row],[Ship Date]],"mmm")</f>
        <v>Feb</v>
      </c>
      <c r="N4635">
        <f>ROUNDUP(MONTH(Table1[[#This Row],[Ship Date]])/3,0)</f>
        <v>1</v>
      </c>
    </row>
    <row r="4636" spans="1:14" x14ac:dyDescent="0.3">
      <c r="A4636">
        <v>4654</v>
      </c>
      <c r="B4636" t="s">
        <v>4748</v>
      </c>
      <c r="C4636" t="s">
        <v>3759</v>
      </c>
      <c r="D4636" t="s">
        <v>3014</v>
      </c>
      <c r="E4636" s="1">
        <v>42783</v>
      </c>
      <c r="F4636" s="1">
        <v>42789</v>
      </c>
      <c r="G4636" t="s">
        <v>22</v>
      </c>
      <c r="H4636" s="6">
        <v>166.45</v>
      </c>
      <c r="I4636">
        <v>5</v>
      </c>
      <c r="J4636">
        <v>0</v>
      </c>
      <c r="K4636" s="6">
        <v>39.948</v>
      </c>
      <c r="L4636">
        <f>YEAR(Table1[[#This Row],[Ship Date]])</f>
        <v>2017</v>
      </c>
      <c r="M4636" t="str">
        <f>TEXT(Table1[[#This Row],[Ship Date]],"mmm")</f>
        <v>Feb</v>
      </c>
      <c r="N4636">
        <f>ROUNDUP(MONTH(Table1[[#This Row],[Ship Date]])/3,0)</f>
        <v>1</v>
      </c>
    </row>
    <row r="4637" spans="1:14" x14ac:dyDescent="0.3">
      <c r="A4637">
        <v>4655</v>
      </c>
      <c r="B4637" t="s">
        <v>4749</v>
      </c>
      <c r="C4637" t="s">
        <v>1885</v>
      </c>
      <c r="D4637" t="s">
        <v>4170</v>
      </c>
      <c r="E4637" s="1">
        <v>42910</v>
      </c>
      <c r="F4637" s="1">
        <v>42912</v>
      </c>
      <c r="G4637" t="s">
        <v>14</v>
      </c>
      <c r="H4637" s="6">
        <v>2.88</v>
      </c>
      <c r="I4637">
        <v>1</v>
      </c>
      <c r="J4637">
        <v>0</v>
      </c>
      <c r="K4637" s="6">
        <v>1.3535999999999999</v>
      </c>
      <c r="L4637">
        <f>YEAR(Table1[[#This Row],[Ship Date]])</f>
        <v>2017</v>
      </c>
      <c r="M4637" t="str">
        <f>TEXT(Table1[[#This Row],[Ship Date]],"mmm")</f>
        <v>Jun</v>
      </c>
      <c r="N4637">
        <f>ROUNDUP(MONTH(Table1[[#This Row],[Ship Date]])/3,0)</f>
        <v>2</v>
      </c>
    </row>
    <row r="4638" spans="1:14" x14ac:dyDescent="0.3">
      <c r="A4638">
        <v>4656</v>
      </c>
      <c r="B4638" t="s">
        <v>4750</v>
      </c>
      <c r="C4638" t="s">
        <v>2599</v>
      </c>
      <c r="D4638" t="s">
        <v>183</v>
      </c>
      <c r="E4638" s="1">
        <v>41764</v>
      </c>
      <c r="F4638" s="1">
        <v>41769</v>
      </c>
      <c r="G4638" t="s">
        <v>22</v>
      </c>
      <c r="H4638" s="6">
        <v>45.247999999999998</v>
      </c>
      <c r="I4638">
        <v>2</v>
      </c>
      <c r="J4638">
        <v>0.2</v>
      </c>
      <c r="K4638" s="6">
        <v>3.9592000000000001</v>
      </c>
      <c r="L4638">
        <f>YEAR(Table1[[#This Row],[Ship Date]])</f>
        <v>2014</v>
      </c>
      <c r="M4638" t="str">
        <f>TEXT(Table1[[#This Row],[Ship Date]],"mmm")</f>
        <v>May</v>
      </c>
      <c r="N4638">
        <f>ROUNDUP(MONTH(Table1[[#This Row],[Ship Date]])/3,0)</f>
        <v>2</v>
      </c>
    </row>
    <row r="4639" spans="1:14" x14ac:dyDescent="0.3">
      <c r="A4639">
        <v>4657</v>
      </c>
      <c r="B4639" t="s">
        <v>4751</v>
      </c>
      <c r="C4639" t="s">
        <v>3366</v>
      </c>
      <c r="D4639" t="s">
        <v>1524</v>
      </c>
      <c r="E4639" s="1">
        <v>42127</v>
      </c>
      <c r="F4639" s="1">
        <v>42131</v>
      </c>
      <c r="G4639" t="s">
        <v>22</v>
      </c>
      <c r="H4639" s="6">
        <v>59.904000000000003</v>
      </c>
      <c r="I4639">
        <v>2</v>
      </c>
      <c r="J4639">
        <v>0.2</v>
      </c>
      <c r="K4639" s="6">
        <v>14.2272</v>
      </c>
      <c r="L4639">
        <f>YEAR(Table1[[#This Row],[Ship Date]])</f>
        <v>2015</v>
      </c>
      <c r="M4639" t="str">
        <f>TEXT(Table1[[#This Row],[Ship Date]],"mmm")</f>
        <v>May</v>
      </c>
      <c r="N4639">
        <f>ROUNDUP(MONTH(Table1[[#This Row],[Ship Date]])/3,0)</f>
        <v>2</v>
      </c>
    </row>
    <row r="4640" spans="1:14" x14ac:dyDescent="0.3">
      <c r="A4640">
        <v>4658</v>
      </c>
      <c r="B4640" t="s">
        <v>4751</v>
      </c>
      <c r="C4640" t="s">
        <v>3366</v>
      </c>
      <c r="D4640" t="s">
        <v>1379</v>
      </c>
      <c r="E4640" s="1">
        <v>42127</v>
      </c>
      <c r="F4640" s="1">
        <v>42131</v>
      </c>
      <c r="G4640" t="s">
        <v>22</v>
      </c>
      <c r="H4640" s="6">
        <v>23.696000000000002</v>
      </c>
      <c r="I4640">
        <v>2</v>
      </c>
      <c r="J4640">
        <v>0.2</v>
      </c>
      <c r="K4640" s="6">
        <v>6.5164</v>
      </c>
      <c r="L4640">
        <f>YEAR(Table1[[#This Row],[Ship Date]])</f>
        <v>2015</v>
      </c>
      <c r="M4640" t="str">
        <f>TEXT(Table1[[#This Row],[Ship Date]],"mmm")</f>
        <v>May</v>
      </c>
      <c r="N4640">
        <f>ROUNDUP(MONTH(Table1[[#This Row],[Ship Date]])/3,0)</f>
        <v>2</v>
      </c>
    </row>
    <row r="4641" spans="1:14" x14ac:dyDescent="0.3">
      <c r="A4641">
        <v>4659</v>
      </c>
      <c r="B4641" t="s">
        <v>4751</v>
      </c>
      <c r="C4641" t="s">
        <v>3366</v>
      </c>
      <c r="D4641" t="s">
        <v>785</v>
      </c>
      <c r="E4641" s="1">
        <v>42127</v>
      </c>
      <c r="F4641" s="1">
        <v>42131</v>
      </c>
      <c r="G4641" t="s">
        <v>22</v>
      </c>
      <c r="H4641" s="6">
        <v>7.968</v>
      </c>
      <c r="I4641">
        <v>2</v>
      </c>
      <c r="J4641">
        <v>0.2</v>
      </c>
      <c r="K4641" s="6">
        <v>2.8883999999999999</v>
      </c>
      <c r="L4641">
        <f>YEAR(Table1[[#This Row],[Ship Date]])</f>
        <v>2015</v>
      </c>
      <c r="M4641" t="str">
        <f>TEXT(Table1[[#This Row],[Ship Date]],"mmm")</f>
        <v>May</v>
      </c>
      <c r="N4641">
        <f>ROUNDUP(MONTH(Table1[[#This Row],[Ship Date]])/3,0)</f>
        <v>2</v>
      </c>
    </row>
    <row r="4642" spans="1:14" x14ac:dyDescent="0.3">
      <c r="A4642">
        <v>4660</v>
      </c>
      <c r="B4642" t="s">
        <v>4751</v>
      </c>
      <c r="C4642" t="s">
        <v>3366</v>
      </c>
      <c r="D4642" t="s">
        <v>397</v>
      </c>
      <c r="E4642" s="1">
        <v>42127</v>
      </c>
      <c r="F4642" s="1">
        <v>42131</v>
      </c>
      <c r="G4642" t="s">
        <v>22</v>
      </c>
      <c r="H4642" s="6">
        <v>18.2</v>
      </c>
      <c r="I4642">
        <v>7</v>
      </c>
      <c r="J4642">
        <v>0.2</v>
      </c>
      <c r="K4642" s="6">
        <v>2.0474999999999999</v>
      </c>
      <c r="L4642">
        <f>YEAR(Table1[[#This Row],[Ship Date]])</f>
        <v>2015</v>
      </c>
      <c r="M4642" t="str">
        <f>TEXT(Table1[[#This Row],[Ship Date]],"mmm")</f>
        <v>May</v>
      </c>
      <c r="N4642">
        <f>ROUNDUP(MONTH(Table1[[#This Row],[Ship Date]])/3,0)</f>
        <v>2</v>
      </c>
    </row>
    <row r="4643" spans="1:14" x14ac:dyDescent="0.3">
      <c r="A4643">
        <v>4661</v>
      </c>
      <c r="B4643" t="s">
        <v>4751</v>
      </c>
      <c r="C4643" t="s">
        <v>3366</v>
      </c>
      <c r="D4643" t="s">
        <v>4752</v>
      </c>
      <c r="E4643" s="1">
        <v>42127</v>
      </c>
      <c r="F4643" s="1">
        <v>42131</v>
      </c>
      <c r="G4643" t="s">
        <v>22</v>
      </c>
      <c r="H4643" s="6">
        <v>27.552</v>
      </c>
      <c r="I4643">
        <v>3</v>
      </c>
      <c r="J4643">
        <v>0.2</v>
      </c>
      <c r="K4643" s="6">
        <v>-0.34439999999999998</v>
      </c>
      <c r="L4643">
        <f>YEAR(Table1[[#This Row],[Ship Date]])</f>
        <v>2015</v>
      </c>
      <c r="M4643" t="str">
        <f>TEXT(Table1[[#This Row],[Ship Date]],"mmm")</f>
        <v>May</v>
      </c>
      <c r="N4643">
        <f>ROUNDUP(MONTH(Table1[[#This Row],[Ship Date]])/3,0)</f>
        <v>2</v>
      </c>
    </row>
    <row r="4644" spans="1:14" x14ac:dyDescent="0.3">
      <c r="A4644">
        <v>4662</v>
      </c>
      <c r="B4644" t="s">
        <v>4751</v>
      </c>
      <c r="C4644" t="s">
        <v>3366</v>
      </c>
      <c r="D4644" t="s">
        <v>467</v>
      </c>
      <c r="E4644" s="1">
        <v>42127</v>
      </c>
      <c r="F4644" s="1">
        <v>42131</v>
      </c>
      <c r="G4644" t="s">
        <v>22</v>
      </c>
      <c r="H4644" s="6">
        <v>844.11599999999999</v>
      </c>
      <c r="I4644">
        <v>6</v>
      </c>
      <c r="J4644">
        <v>0.3</v>
      </c>
      <c r="K4644" s="6">
        <v>-36.176400000000001</v>
      </c>
      <c r="L4644">
        <f>YEAR(Table1[[#This Row],[Ship Date]])</f>
        <v>2015</v>
      </c>
      <c r="M4644" t="str">
        <f>TEXT(Table1[[#This Row],[Ship Date]],"mmm")</f>
        <v>May</v>
      </c>
      <c r="N4644">
        <f>ROUNDUP(MONTH(Table1[[#This Row],[Ship Date]])/3,0)</f>
        <v>2</v>
      </c>
    </row>
    <row r="4645" spans="1:14" x14ac:dyDescent="0.3">
      <c r="A4645">
        <v>4663</v>
      </c>
      <c r="B4645" t="s">
        <v>4751</v>
      </c>
      <c r="C4645" t="s">
        <v>3366</v>
      </c>
      <c r="D4645" t="s">
        <v>1938</v>
      </c>
      <c r="E4645" s="1">
        <v>42127</v>
      </c>
      <c r="F4645" s="1">
        <v>42131</v>
      </c>
      <c r="G4645" t="s">
        <v>22</v>
      </c>
      <c r="H4645" s="6">
        <v>76.751999999999995</v>
      </c>
      <c r="I4645">
        <v>3</v>
      </c>
      <c r="J4645">
        <v>0.2</v>
      </c>
      <c r="K4645" s="6">
        <v>-9.5939999999999994</v>
      </c>
      <c r="L4645">
        <f>YEAR(Table1[[#This Row],[Ship Date]])</f>
        <v>2015</v>
      </c>
      <c r="M4645" t="str">
        <f>TEXT(Table1[[#This Row],[Ship Date]],"mmm")</f>
        <v>May</v>
      </c>
      <c r="N4645">
        <f>ROUNDUP(MONTH(Table1[[#This Row],[Ship Date]])/3,0)</f>
        <v>2</v>
      </c>
    </row>
    <row r="4646" spans="1:14" x14ac:dyDescent="0.3">
      <c r="A4646">
        <v>4664</v>
      </c>
      <c r="B4646" t="s">
        <v>4753</v>
      </c>
      <c r="C4646" t="s">
        <v>599</v>
      </c>
      <c r="D4646" t="s">
        <v>1111</v>
      </c>
      <c r="E4646" s="1">
        <v>42631</v>
      </c>
      <c r="F4646" s="1">
        <v>42635</v>
      </c>
      <c r="G4646" t="s">
        <v>22</v>
      </c>
      <c r="H4646" s="6">
        <v>3</v>
      </c>
      <c r="I4646">
        <v>1</v>
      </c>
      <c r="J4646">
        <v>0.2</v>
      </c>
      <c r="K4646" s="6">
        <v>1.05</v>
      </c>
      <c r="L4646">
        <f>YEAR(Table1[[#This Row],[Ship Date]])</f>
        <v>2016</v>
      </c>
      <c r="M4646" t="str">
        <f>TEXT(Table1[[#This Row],[Ship Date]],"mmm")</f>
        <v>Sep</v>
      </c>
      <c r="N4646">
        <f>ROUNDUP(MONTH(Table1[[#This Row],[Ship Date]])/3,0)</f>
        <v>3</v>
      </c>
    </row>
    <row r="4647" spans="1:14" x14ac:dyDescent="0.3">
      <c r="A4647">
        <v>4665</v>
      </c>
      <c r="B4647" t="s">
        <v>4754</v>
      </c>
      <c r="C4647" t="s">
        <v>2662</v>
      </c>
      <c r="D4647" t="s">
        <v>1599</v>
      </c>
      <c r="E4647" s="1">
        <v>42635</v>
      </c>
      <c r="F4647" s="1">
        <v>42639</v>
      </c>
      <c r="G4647" t="s">
        <v>22</v>
      </c>
      <c r="H4647" s="6">
        <v>7.5060000000000002</v>
      </c>
      <c r="I4647">
        <v>9</v>
      </c>
      <c r="J4647">
        <v>0.7</v>
      </c>
      <c r="K4647" s="6">
        <v>-6.0048000000000004</v>
      </c>
      <c r="L4647">
        <f>YEAR(Table1[[#This Row],[Ship Date]])</f>
        <v>2016</v>
      </c>
      <c r="M4647" t="str">
        <f>TEXT(Table1[[#This Row],[Ship Date]],"mmm")</f>
        <v>Sep</v>
      </c>
      <c r="N4647">
        <f>ROUNDUP(MONTH(Table1[[#This Row],[Ship Date]])/3,0)</f>
        <v>3</v>
      </c>
    </row>
    <row r="4648" spans="1:14" x14ac:dyDescent="0.3">
      <c r="A4648">
        <v>4666</v>
      </c>
      <c r="B4648" t="s">
        <v>4754</v>
      </c>
      <c r="C4648" t="s">
        <v>2662</v>
      </c>
      <c r="D4648" t="s">
        <v>645</v>
      </c>
      <c r="E4648" s="1">
        <v>42635</v>
      </c>
      <c r="F4648" s="1">
        <v>42639</v>
      </c>
      <c r="G4648" t="s">
        <v>22</v>
      </c>
      <c r="H4648" s="6">
        <v>16.559999999999999</v>
      </c>
      <c r="I4648">
        <v>2</v>
      </c>
      <c r="J4648">
        <v>0.2</v>
      </c>
      <c r="K4648" s="6">
        <v>5.7960000000000003</v>
      </c>
      <c r="L4648">
        <f>YEAR(Table1[[#This Row],[Ship Date]])</f>
        <v>2016</v>
      </c>
      <c r="M4648" t="str">
        <f>TEXT(Table1[[#This Row],[Ship Date]],"mmm")</f>
        <v>Sep</v>
      </c>
      <c r="N4648">
        <f>ROUNDUP(MONTH(Table1[[#This Row],[Ship Date]])/3,0)</f>
        <v>3</v>
      </c>
    </row>
    <row r="4649" spans="1:14" x14ac:dyDescent="0.3">
      <c r="A4649">
        <v>4667</v>
      </c>
      <c r="B4649" t="s">
        <v>4755</v>
      </c>
      <c r="C4649" t="s">
        <v>55</v>
      </c>
      <c r="D4649" t="s">
        <v>1891</v>
      </c>
      <c r="E4649" s="1">
        <v>42379</v>
      </c>
      <c r="F4649" s="1">
        <v>42386</v>
      </c>
      <c r="G4649" t="s">
        <v>22</v>
      </c>
      <c r="H4649" s="6">
        <v>79.92</v>
      </c>
      <c r="I4649">
        <v>4</v>
      </c>
      <c r="J4649">
        <v>0</v>
      </c>
      <c r="K4649" s="6">
        <v>34.365600000000001</v>
      </c>
      <c r="L4649">
        <f>YEAR(Table1[[#This Row],[Ship Date]])</f>
        <v>2016</v>
      </c>
      <c r="M4649" t="str">
        <f>TEXT(Table1[[#This Row],[Ship Date]],"mmm")</f>
        <v>Jan</v>
      </c>
      <c r="N4649">
        <f>ROUNDUP(MONTH(Table1[[#This Row],[Ship Date]])/3,0)</f>
        <v>1</v>
      </c>
    </row>
    <row r="4650" spans="1:14" x14ac:dyDescent="0.3">
      <c r="A4650">
        <v>4668</v>
      </c>
      <c r="B4650" t="s">
        <v>4755</v>
      </c>
      <c r="C4650" t="s">
        <v>55</v>
      </c>
      <c r="D4650" t="s">
        <v>689</v>
      </c>
      <c r="E4650" s="1">
        <v>42379</v>
      </c>
      <c r="F4650" s="1">
        <v>42386</v>
      </c>
      <c r="G4650" t="s">
        <v>22</v>
      </c>
      <c r="H4650" s="6">
        <v>69.98</v>
      </c>
      <c r="I4650">
        <v>2</v>
      </c>
      <c r="J4650">
        <v>0</v>
      </c>
      <c r="K4650" s="6">
        <v>13.296200000000001</v>
      </c>
      <c r="L4650">
        <f>YEAR(Table1[[#This Row],[Ship Date]])</f>
        <v>2016</v>
      </c>
      <c r="M4650" t="str">
        <f>TEXT(Table1[[#This Row],[Ship Date]],"mmm")</f>
        <v>Jan</v>
      </c>
      <c r="N4650">
        <f>ROUNDUP(MONTH(Table1[[#This Row],[Ship Date]])/3,0)</f>
        <v>1</v>
      </c>
    </row>
    <row r="4651" spans="1:14" x14ac:dyDescent="0.3">
      <c r="A4651">
        <v>4669</v>
      </c>
      <c r="B4651" t="s">
        <v>4756</v>
      </c>
      <c r="C4651" t="s">
        <v>2952</v>
      </c>
      <c r="D4651" t="s">
        <v>1131</v>
      </c>
      <c r="E4651" s="1">
        <v>42861</v>
      </c>
      <c r="F4651" s="1">
        <v>42866</v>
      </c>
      <c r="G4651" t="s">
        <v>22</v>
      </c>
      <c r="H4651" s="6">
        <v>11.06</v>
      </c>
      <c r="I4651">
        <v>10</v>
      </c>
      <c r="J4651">
        <v>0.8</v>
      </c>
      <c r="K4651" s="6">
        <v>-18.802</v>
      </c>
      <c r="L4651">
        <f>YEAR(Table1[[#This Row],[Ship Date]])</f>
        <v>2017</v>
      </c>
      <c r="M4651" t="str">
        <f>TEXT(Table1[[#This Row],[Ship Date]],"mmm")</f>
        <v>May</v>
      </c>
      <c r="N4651">
        <f>ROUNDUP(MONTH(Table1[[#This Row],[Ship Date]])/3,0)</f>
        <v>2</v>
      </c>
    </row>
    <row r="4652" spans="1:14" x14ac:dyDescent="0.3">
      <c r="A4652">
        <v>4670</v>
      </c>
      <c r="B4652" t="s">
        <v>4756</v>
      </c>
      <c r="C4652" t="s">
        <v>2952</v>
      </c>
      <c r="D4652" t="s">
        <v>839</v>
      </c>
      <c r="E4652" s="1">
        <v>42861</v>
      </c>
      <c r="F4652" s="1">
        <v>42866</v>
      </c>
      <c r="G4652" t="s">
        <v>22</v>
      </c>
      <c r="H4652" s="6">
        <v>623.46479999999997</v>
      </c>
      <c r="I4652">
        <v>7</v>
      </c>
      <c r="J4652">
        <v>0.32</v>
      </c>
      <c r="K4652" s="6">
        <v>-119.1918</v>
      </c>
      <c r="L4652">
        <f>YEAR(Table1[[#This Row],[Ship Date]])</f>
        <v>2017</v>
      </c>
      <c r="M4652" t="str">
        <f>TEXT(Table1[[#This Row],[Ship Date]],"mmm")</f>
        <v>May</v>
      </c>
      <c r="N4652">
        <f>ROUNDUP(MONTH(Table1[[#This Row],[Ship Date]])/3,0)</f>
        <v>2</v>
      </c>
    </row>
    <row r="4653" spans="1:14" x14ac:dyDescent="0.3">
      <c r="A4653">
        <v>4671</v>
      </c>
      <c r="B4653" t="s">
        <v>4756</v>
      </c>
      <c r="C4653" t="s">
        <v>2952</v>
      </c>
      <c r="D4653" t="s">
        <v>4615</v>
      </c>
      <c r="E4653" s="1">
        <v>42861</v>
      </c>
      <c r="F4653" s="1">
        <v>42866</v>
      </c>
      <c r="G4653" t="s">
        <v>22</v>
      </c>
      <c r="H4653" s="6">
        <v>772.68</v>
      </c>
      <c r="I4653">
        <v>5</v>
      </c>
      <c r="J4653">
        <v>0.2</v>
      </c>
      <c r="K4653" s="6">
        <v>-57.951000000000001</v>
      </c>
      <c r="L4653">
        <f>YEAR(Table1[[#This Row],[Ship Date]])</f>
        <v>2017</v>
      </c>
      <c r="M4653" t="str">
        <f>TEXT(Table1[[#This Row],[Ship Date]],"mmm")</f>
        <v>May</v>
      </c>
      <c r="N4653">
        <f>ROUNDUP(MONTH(Table1[[#This Row],[Ship Date]])/3,0)</f>
        <v>2</v>
      </c>
    </row>
    <row r="4654" spans="1:14" x14ac:dyDescent="0.3">
      <c r="A4654">
        <v>4672</v>
      </c>
      <c r="B4654" t="s">
        <v>4757</v>
      </c>
      <c r="C4654" t="s">
        <v>453</v>
      </c>
      <c r="D4654" t="s">
        <v>2597</v>
      </c>
      <c r="E4654" s="1">
        <v>42582</v>
      </c>
      <c r="F4654" s="1">
        <v>42588</v>
      </c>
      <c r="G4654" t="s">
        <v>22</v>
      </c>
      <c r="H4654" s="6">
        <v>283.14</v>
      </c>
      <c r="I4654">
        <v>4</v>
      </c>
      <c r="J4654">
        <v>0.1</v>
      </c>
      <c r="K4654" s="6">
        <v>72.358000000000004</v>
      </c>
      <c r="L4654">
        <f>YEAR(Table1[[#This Row],[Ship Date]])</f>
        <v>2016</v>
      </c>
      <c r="M4654" t="str">
        <f>TEXT(Table1[[#This Row],[Ship Date]],"mmm")</f>
        <v>Aug</v>
      </c>
      <c r="N4654">
        <f>ROUNDUP(MONTH(Table1[[#This Row],[Ship Date]])/3,0)</f>
        <v>3</v>
      </c>
    </row>
    <row r="4655" spans="1:14" x14ac:dyDescent="0.3">
      <c r="A4655">
        <v>4673</v>
      </c>
      <c r="B4655" t="s">
        <v>4757</v>
      </c>
      <c r="C4655" t="s">
        <v>453</v>
      </c>
      <c r="D4655" t="s">
        <v>1143</v>
      </c>
      <c r="E4655" s="1">
        <v>42582</v>
      </c>
      <c r="F4655" s="1">
        <v>42588</v>
      </c>
      <c r="G4655" t="s">
        <v>22</v>
      </c>
      <c r="H4655" s="6">
        <v>635.96</v>
      </c>
      <c r="I4655">
        <v>4</v>
      </c>
      <c r="J4655">
        <v>0</v>
      </c>
      <c r="K4655" s="6">
        <v>165.34960000000001</v>
      </c>
      <c r="L4655">
        <f>YEAR(Table1[[#This Row],[Ship Date]])</f>
        <v>2016</v>
      </c>
      <c r="M4655" t="str">
        <f>TEXT(Table1[[#This Row],[Ship Date]],"mmm")</f>
        <v>Aug</v>
      </c>
      <c r="N4655">
        <f>ROUNDUP(MONTH(Table1[[#This Row],[Ship Date]])/3,0)</f>
        <v>3</v>
      </c>
    </row>
    <row r="4656" spans="1:14" x14ac:dyDescent="0.3">
      <c r="A4656">
        <v>4674</v>
      </c>
      <c r="B4656" t="s">
        <v>4757</v>
      </c>
      <c r="C4656" t="s">
        <v>453</v>
      </c>
      <c r="D4656" t="s">
        <v>2945</v>
      </c>
      <c r="E4656" s="1">
        <v>42582</v>
      </c>
      <c r="F4656" s="1">
        <v>42588</v>
      </c>
      <c r="G4656" t="s">
        <v>22</v>
      </c>
      <c r="H4656" s="6">
        <v>118.99</v>
      </c>
      <c r="I4656">
        <v>1</v>
      </c>
      <c r="J4656">
        <v>0</v>
      </c>
      <c r="K4656" s="6">
        <v>33.3172</v>
      </c>
      <c r="L4656">
        <f>YEAR(Table1[[#This Row],[Ship Date]])</f>
        <v>2016</v>
      </c>
      <c r="M4656" t="str">
        <f>TEXT(Table1[[#This Row],[Ship Date]],"mmm")</f>
        <v>Aug</v>
      </c>
      <c r="N4656">
        <f>ROUNDUP(MONTH(Table1[[#This Row],[Ship Date]])/3,0)</f>
        <v>3</v>
      </c>
    </row>
    <row r="4657" spans="1:14" x14ac:dyDescent="0.3">
      <c r="A4657">
        <v>4675</v>
      </c>
      <c r="B4657" t="s">
        <v>4757</v>
      </c>
      <c r="C4657" t="s">
        <v>453</v>
      </c>
      <c r="D4657" t="s">
        <v>545</v>
      </c>
      <c r="E4657" s="1">
        <v>42582</v>
      </c>
      <c r="F4657" s="1">
        <v>42588</v>
      </c>
      <c r="G4657" t="s">
        <v>22</v>
      </c>
      <c r="H4657" s="6">
        <v>272.94</v>
      </c>
      <c r="I4657">
        <v>3</v>
      </c>
      <c r="J4657">
        <v>0</v>
      </c>
      <c r="K4657" s="6">
        <v>30.023399999999999</v>
      </c>
      <c r="L4657">
        <f>YEAR(Table1[[#This Row],[Ship Date]])</f>
        <v>2016</v>
      </c>
      <c r="M4657" t="str">
        <f>TEXT(Table1[[#This Row],[Ship Date]],"mmm")</f>
        <v>Aug</v>
      </c>
      <c r="N4657">
        <f>ROUNDUP(MONTH(Table1[[#This Row],[Ship Date]])/3,0)</f>
        <v>3</v>
      </c>
    </row>
    <row r="4658" spans="1:14" x14ac:dyDescent="0.3">
      <c r="A4658">
        <v>4676</v>
      </c>
      <c r="B4658" t="s">
        <v>4758</v>
      </c>
      <c r="C4658" t="s">
        <v>47</v>
      </c>
      <c r="D4658" t="s">
        <v>3520</v>
      </c>
      <c r="E4658" s="1">
        <v>42821</v>
      </c>
      <c r="F4658" s="1">
        <v>42823</v>
      </c>
      <c r="G4658" t="s">
        <v>14</v>
      </c>
      <c r="H4658" s="6">
        <v>15.007999999999999</v>
      </c>
      <c r="I4658">
        <v>2</v>
      </c>
      <c r="J4658">
        <v>0.2</v>
      </c>
      <c r="K4658" s="6">
        <v>1.5007999999999999</v>
      </c>
      <c r="L4658">
        <f>YEAR(Table1[[#This Row],[Ship Date]])</f>
        <v>2017</v>
      </c>
      <c r="M4658" t="str">
        <f>TEXT(Table1[[#This Row],[Ship Date]],"mmm")</f>
        <v>Mar</v>
      </c>
      <c r="N4658">
        <f>ROUNDUP(MONTH(Table1[[#This Row],[Ship Date]])/3,0)</f>
        <v>1</v>
      </c>
    </row>
    <row r="4659" spans="1:14" x14ac:dyDescent="0.3">
      <c r="A4659">
        <v>4677</v>
      </c>
      <c r="B4659" t="s">
        <v>4759</v>
      </c>
      <c r="C4659" t="s">
        <v>3326</v>
      </c>
      <c r="D4659" t="s">
        <v>3155</v>
      </c>
      <c r="E4659" s="1">
        <v>41712</v>
      </c>
      <c r="F4659" s="1">
        <v>41717</v>
      </c>
      <c r="G4659" t="s">
        <v>22</v>
      </c>
      <c r="H4659" s="6">
        <v>33.088000000000001</v>
      </c>
      <c r="I4659">
        <v>4</v>
      </c>
      <c r="J4659">
        <v>0.2</v>
      </c>
      <c r="K4659" s="6">
        <v>11.167199999999999</v>
      </c>
      <c r="L4659">
        <f>YEAR(Table1[[#This Row],[Ship Date]])</f>
        <v>2014</v>
      </c>
      <c r="M4659" t="str">
        <f>TEXT(Table1[[#This Row],[Ship Date]],"mmm")</f>
        <v>Mar</v>
      </c>
      <c r="N4659">
        <f>ROUNDUP(MONTH(Table1[[#This Row],[Ship Date]])/3,0)</f>
        <v>1</v>
      </c>
    </row>
    <row r="4660" spans="1:14" x14ac:dyDescent="0.3">
      <c r="A4660">
        <v>4678</v>
      </c>
      <c r="B4660" t="s">
        <v>4759</v>
      </c>
      <c r="C4660" t="s">
        <v>3326</v>
      </c>
      <c r="D4660" t="s">
        <v>916</v>
      </c>
      <c r="E4660" s="1">
        <v>41712</v>
      </c>
      <c r="F4660" s="1">
        <v>41717</v>
      </c>
      <c r="G4660" t="s">
        <v>22</v>
      </c>
      <c r="H4660" s="6">
        <v>80.98</v>
      </c>
      <c r="I4660">
        <v>1</v>
      </c>
      <c r="J4660">
        <v>0</v>
      </c>
      <c r="K4660" s="6">
        <v>3.2391999999999999</v>
      </c>
      <c r="L4660">
        <f>YEAR(Table1[[#This Row],[Ship Date]])</f>
        <v>2014</v>
      </c>
      <c r="M4660" t="str">
        <f>TEXT(Table1[[#This Row],[Ship Date]],"mmm")</f>
        <v>Mar</v>
      </c>
      <c r="N4660">
        <f>ROUNDUP(MONTH(Table1[[#This Row],[Ship Date]])/3,0)</f>
        <v>1</v>
      </c>
    </row>
    <row r="4661" spans="1:14" x14ac:dyDescent="0.3">
      <c r="A4661">
        <v>4679</v>
      </c>
      <c r="B4661" t="s">
        <v>4759</v>
      </c>
      <c r="C4661" t="s">
        <v>3326</v>
      </c>
      <c r="D4661" t="s">
        <v>4760</v>
      </c>
      <c r="E4661" s="1">
        <v>41712</v>
      </c>
      <c r="F4661" s="1">
        <v>41717</v>
      </c>
      <c r="G4661" t="s">
        <v>22</v>
      </c>
      <c r="H4661" s="6">
        <v>82.8</v>
      </c>
      <c r="I4661">
        <v>12</v>
      </c>
      <c r="J4661">
        <v>0</v>
      </c>
      <c r="K4661" s="6">
        <v>6.6239999999999997</v>
      </c>
      <c r="L4661">
        <f>YEAR(Table1[[#This Row],[Ship Date]])</f>
        <v>2014</v>
      </c>
      <c r="M4661" t="str">
        <f>TEXT(Table1[[#This Row],[Ship Date]],"mmm")</f>
        <v>Mar</v>
      </c>
      <c r="N4661">
        <f>ROUNDUP(MONTH(Table1[[#This Row],[Ship Date]])/3,0)</f>
        <v>1</v>
      </c>
    </row>
    <row r="4662" spans="1:14" x14ac:dyDescent="0.3">
      <c r="A4662">
        <v>4680</v>
      </c>
      <c r="B4662" t="s">
        <v>4759</v>
      </c>
      <c r="C4662" t="s">
        <v>3326</v>
      </c>
      <c r="D4662" t="s">
        <v>1415</v>
      </c>
      <c r="E4662" s="1">
        <v>41712</v>
      </c>
      <c r="F4662" s="1">
        <v>41717</v>
      </c>
      <c r="G4662" t="s">
        <v>22</v>
      </c>
      <c r="H4662" s="6">
        <v>21.36</v>
      </c>
      <c r="I4662">
        <v>2</v>
      </c>
      <c r="J4662">
        <v>0</v>
      </c>
      <c r="K4662" s="6">
        <v>5.7671999999999999</v>
      </c>
      <c r="L4662">
        <f>YEAR(Table1[[#This Row],[Ship Date]])</f>
        <v>2014</v>
      </c>
      <c r="M4662" t="str">
        <f>TEXT(Table1[[#This Row],[Ship Date]],"mmm")</f>
        <v>Mar</v>
      </c>
      <c r="N4662">
        <f>ROUNDUP(MONTH(Table1[[#This Row],[Ship Date]])/3,0)</f>
        <v>1</v>
      </c>
    </row>
    <row r="4663" spans="1:14" x14ac:dyDescent="0.3">
      <c r="A4663">
        <v>4681</v>
      </c>
      <c r="B4663" t="s">
        <v>4759</v>
      </c>
      <c r="C4663" t="s">
        <v>3326</v>
      </c>
      <c r="D4663" t="s">
        <v>4088</v>
      </c>
      <c r="E4663" s="1">
        <v>41712</v>
      </c>
      <c r="F4663" s="1">
        <v>41717</v>
      </c>
      <c r="G4663" t="s">
        <v>22</v>
      </c>
      <c r="H4663" s="6">
        <v>62.048000000000002</v>
      </c>
      <c r="I4663">
        <v>2</v>
      </c>
      <c r="J4663">
        <v>0.2</v>
      </c>
      <c r="K4663" s="6">
        <v>20.165600000000001</v>
      </c>
      <c r="L4663">
        <f>YEAR(Table1[[#This Row],[Ship Date]])</f>
        <v>2014</v>
      </c>
      <c r="M4663" t="str">
        <f>TEXT(Table1[[#This Row],[Ship Date]],"mmm")</f>
        <v>Mar</v>
      </c>
      <c r="N4663">
        <f>ROUNDUP(MONTH(Table1[[#This Row],[Ship Date]])/3,0)</f>
        <v>1</v>
      </c>
    </row>
    <row r="4664" spans="1:14" x14ac:dyDescent="0.3">
      <c r="A4664">
        <v>4682</v>
      </c>
      <c r="B4664" t="s">
        <v>4761</v>
      </c>
      <c r="C4664" t="s">
        <v>3691</v>
      </c>
      <c r="D4664" t="s">
        <v>3104</v>
      </c>
      <c r="E4664" s="1">
        <v>42565</v>
      </c>
      <c r="F4664" s="1">
        <v>42569</v>
      </c>
      <c r="G4664" t="s">
        <v>14</v>
      </c>
      <c r="H4664" s="6">
        <v>29.61</v>
      </c>
      <c r="I4664">
        <v>9</v>
      </c>
      <c r="J4664">
        <v>0</v>
      </c>
      <c r="K4664" s="6">
        <v>13.3245</v>
      </c>
      <c r="L4664">
        <f>YEAR(Table1[[#This Row],[Ship Date]])</f>
        <v>2016</v>
      </c>
      <c r="M4664" t="str">
        <f>TEXT(Table1[[#This Row],[Ship Date]],"mmm")</f>
        <v>Jul</v>
      </c>
      <c r="N4664">
        <f>ROUNDUP(MONTH(Table1[[#This Row],[Ship Date]])/3,0)</f>
        <v>3</v>
      </c>
    </row>
    <row r="4665" spans="1:14" x14ac:dyDescent="0.3">
      <c r="A4665">
        <v>4683</v>
      </c>
      <c r="B4665" t="s">
        <v>4762</v>
      </c>
      <c r="C4665" t="s">
        <v>698</v>
      </c>
      <c r="D4665" t="s">
        <v>2746</v>
      </c>
      <c r="E4665" s="1">
        <v>42705</v>
      </c>
      <c r="F4665" s="1">
        <v>42705</v>
      </c>
      <c r="G4665" t="s">
        <v>656</v>
      </c>
      <c r="H4665" s="6">
        <v>863.928</v>
      </c>
      <c r="I4665">
        <v>9</v>
      </c>
      <c r="J4665">
        <v>0.2</v>
      </c>
      <c r="K4665" s="6">
        <v>86.392799999999994</v>
      </c>
      <c r="L4665">
        <f>YEAR(Table1[[#This Row],[Ship Date]])</f>
        <v>2016</v>
      </c>
      <c r="M4665" t="str">
        <f>TEXT(Table1[[#This Row],[Ship Date]],"mmm")</f>
        <v>Dec</v>
      </c>
      <c r="N4665">
        <f>ROUNDUP(MONTH(Table1[[#This Row],[Ship Date]])/3,0)</f>
        <v>4</v>
      </c>
    </row>
    <row r="4666" spans="1:14" x14ac:dyDescent="0.3">
      <c r="A4666">
        <v>4684</v>
      </c>
      <c r="B4666" t="s">
        <v>4763</v>
      </c>
      <c r="C4666" t="s">
        <v>1481</v>
      </c>
      <c r="D4666" t="s">
        <v>3900</v>
      </c>
      <c r="E4666" s="1">
        <v>42611</v>
      </c>
      <c r="F4666" s="1">
        <v>42616</v>
      </c>
      <c r="G4666" t="s">
        <v>22</v>
      </c>
      <c r="H4666" s="6">
        <v>241.92</v>
      </c>
      <c r="I4666">
        <v>4</v>
      </c>
      <c r="J4666">
        <v>0.4</v>
      </c>
      <c r="K4666" s="6">
        <v>-56.448</v>
      </c>
      <c r="L4666">
        <f>YEAR(Table1[[#This Row],[Ship Date]])</f>
        <v>2016</v>
      </c>
      <c r="M4666" t="str">
        <f>TEXT(Table1[[#This Row],[Ship Date]],"mmm")</f>
        <v>Sep</v>
      </c>
      <c r="N4666">
        <f>ROUNDUP(MONTH(Table1[[#This Row],[Ship Date]])/3,0)</f>
        <v>3</v>
      </c>
    </row>
    <row r="4667" spans="1:14" x14ac:dyDescent="0.3">
      <c r="A4667">
        <v>4685</v>
      </c>
      <c r="B4667" t="s">
        <v>4763</v>
      </c>
      <c r="C4667" t="s">
        <v>1481</v>
      </c>
      <c r="D4667" t="s">
        <v>4447</v>
      </c>
      <c r="E4667" s="1">
        <v>42611</v>
      </c>
      <c r="F4667" s="1">
        <v>42616</v>
      </c>
      <c r="G4667" t="s">
        <v>22</v>
      </c>
      <c r="H4667" s="6">
        <v>163.88</v>
      </c>
      <c r="I4667">
        <v>4</v>
      </c>
      <c r="J4667">
        <v>0.5</v>
      </c>
      <c r="K4667" s="6">
        <v>-81.94</v>
      </c>
      <c r="L4667">
        <f>YEAR(Table1[[#This Row],[Ship Date]])</f>
        <v>2016</v>
      </c>
      <c r="M4667" t="str">
        <f>TEXT(Table1[[#This Row],[Ship Date]],"mmm")</f>
        <v>Sep</v>
      </c>
      <c r="N4667">
        <f>ROUNDUP(MONTH(Table1[[#This Row],[Ship Date]])/3,0)</f>
        <v>3</v>
      </c>
    </row>
    <row r="4668" spans="1:14" x14ac:dyDescent="0.3">
      <c r="A4668">
        <v>4686</v>
      </c>
      <c r="B4668" t="s">
        <v>4763</v>
      </c>
      <c r="C4668" t="s">
        <v>1481</v>
      </c>
      <c r="D4668" t="s">
        <v>1460</v>
      </c>
      <c r="E4668" s="1">
        <v>42611</v>
      </c>
      <c r="F4668" s="1">
        <v>42616</v>
      </c>
      <c r="G4668" t="s">
        <v>22</v>
      </c>
      <c r="H4668" s="6">
        <v>3.4860000000000002</v>
      </c>
      <c r="I4668">
        <v>2</v>
      </c>
      <c r="J4668">
        <v>0.7</v>
      </c>
      <c r="K4668" s="6">
        <v>-2.7888000000000002</v>
      </c>
      <c r="L4668">
        <f>YEAR(Table1[[#This Row],[Ship Date]])</f>
        <v>2016</v>
      </c>
      <c r="M4668" t="str">
        <f>TEXT(Table1[[#This Row],[Ship Date]],"mmm")</f>
        <v>Sep</v>
      </c>
      <c r="N4668">
        <f>ROUNDUP(MONTH(Table1[[#This Row],[Ship Date]])/3,0)</f>
        <v>3</v>
      </c>
    </row>
    <row r="4669" spans="1:14" x14ac:dyDescent="0.3">
      <c r="A4669">
        <v>4687</v>
      </c>
      <c r="B4669" t="s">
        <v>4763</v>
      </c>
      <c r="C4669" t="s">
        <v>1481</v>
      </c>
      <c r="D4669" t="s">
        <v>2088</v>
      </c>
      <c r="E4669" s="1">
        <v>42611</v>
      </c>
      <c r="F4669" s="1">
        <v>42616</v>
      </c>
      <c r="G4669" t="s">
        <v>22</v>
      </c>
      <c r="H4669" s="6">
        <v>10.584</v>
      </c>
      <c r="I4669">
        <v>7</v>
      </c>
      <c r="J4669">
        <v>0.2</v>
      </c>
      <c r="K4669" s="6">
        <v>-2.3814000000000002</v>
      </c>
      <c r="L4669">
        <f>YEAR(Table1[[#This Row],[Ship Date]])</f>
        <v>2016</v>
      </c>
      <c r="M4669" t="str">
        <f>TEXT(Table1[[#This Row],[Ship Date]],"mmm")</f>
        <v>Sep</v>
      </c>
      <c r="N4669">
        <f>ROUNDUP(MONTH(Table1[[#This Row],[Ship Date]])/3,0)</f>
        <v>3</v>
      </c>
    </row>
    <row r="4670" spans="1:14" x14ac:dyDescent="0.3">
      <c r="A4670">
        <v>4688</v>
      </c>
      <c r="B4670" t="s">
        <v>4764</v>
      </c>
      <c r="C4670" t="s">
        <v>1476</v>
      </c>
      <c r="D4670" t="s">
        <v>4765</v>
      </c>
      <c r="E4670" s="1">
        <v>42545</v>
      </c>
      <c r="F4670" s="1">
        <v>42551</v>
      </c>
      <c r="G4670" t="s">
        <v>22</v>
      </c>
      <c r="H4670" s="6">
        <v>440.91</v>
      </c>
      <c r="I4670">
        <v>9</v>
      </c>
      <c r="J4670">
        <v>0</v>
      </c>
      <c r="K4670" s="6">
        <v>123.45480000000001</v>
      </c>
      <c r="L4670">
        <f>YEAR(Table1[[#This Row],[Ship Date]])</f>
        <v>2016</v>
      </c>
      <c r="M4670" t="str">
        <f>TEXT(Table1[[#This Row],[Ship Date]],"mmm")</f>
        <v>Jun</v>
      </c>
      <c r="N4670">
        <f>ROUNDUP(MONTH(Table1[[#This Row],[Ship Date]])/3,0)</f>
        <v>2</v>
      </c>
    </row>
    <row r="4671" spans="1:14" x14ac:dyDescent="0.3">
      <c r="A4671">
        <v>4689</v>
      </c>
      <c r="B4671" t="s">
        <v>4766</v>
      </c>
      <c r="C4671" t="s">
        <v>3586</v>
      </c>
      <c r="D4671" t="s">
        <v>74</v>
      </c>
      <c r="E4671" s="1">
        <v>42824</v>
      </c>
      <c r="F4671" s="1">
        <v>42828</v>
      </c>
      <c r="G4671" t="s">
        <v>22</v>
      </c>
      <c r="H4671" s="6">
        <v>5.7149999999999999</v>
      </c>
      <c r="I4671">
        <v>5</v>
      </c>
      <c r="J4671">
        <v>0.7</v>
      </c>
      <c r="K4671" s="6">
        <v>-4.7625000000000002</v>
      </c>
      <c r="L4671">
        <f>YEAR(Table1[[#This Row],[Ship Date]])</f>
        <v>2017</v>
      </c>
      <c r="M4671" t="str">
        <f>TEXT(Table1[[#This Row],[Ship Date]],"mmm")</f>
        <v>Apr</v>
      </c>
      <c r="N4671">
        <f>ROUNDUP(MONTH(Table1[[#This Row],[Ship Date]])/3,0)</f>
        <v>2</v>
      </c>
    </row>
    <row r="4672" spans="1:14" x14ac:dyDescent="0.3">
      <c r="A4672">
        <v>4690</v>
      </c>
      <c r="B4672" t="s">
        <v>4767</v>
      </c>
      <c r="C4672" t="s">
        <v>2787</v>
      </c>
      <c r="D4672" t="s">
        <v>3397</v>
      </c>
      <c r="E4672" s="1">
        <v>41993</v>
      </c>
      <c r="F4672" s="1">
        <v>41995</v>
      </c>
      <c r="G4672" t="s">
        <v>82</v>
      </c>
      <c r="H4672" s="6">
        <v>51.968000000000004</v>
      </c>
      <c r="I4672">
        <v>2</v>
      </c>
      <c r="J4672">
        <v>0.2</v>
      </c>
      <c r="K4672" s="6">
        <v>10.393599999999999</v>
      </c>
      <c r="L4672">
        <f>YEAR(Table1[[#This Row],[Ship Date]])</f>
        <v>2014</v>
      </c>
      <c r="M4672" t="str">
        <f>TEXT(Table1[[#This Row],[Ship Date]],"mmm")</f>
        <v>Dec</v>
      </c>
      <c r="N4672">
        <f>ROUNDUP(MONTH(Table1[[#This Row],[Ship Date]])/3,0)</f>
        <v>4</v>
      </c>
    </row>
    <row r="4673" spans="1:14" x14ac:dyDescent="0.3">
      <c r="A4673">
        <v>4691</v>
      </c>
      <c r="B4673" t="s">
        <v>4767</v>
      </c>
      <c r="C4673" t="s">
        <v>2787</v>
      </c>
      <c r="D4673" t="s">
        <v>508</v>
      </c>
      <c r="E4673" s="1">
        <v>41993</v>
      </c>
      <c r="F4673" s="1">
        <v>41995</v>
      </c>
      <c r="G4673" t="s">
        <v>82</v>
      </c>
      <c r="H4673" s="6">
        <v>71.975999999999999</v>
      </c>
      <c r="I4673">
        <v>3</v>
      </c>
      <c r="J4673">
        <v>0.2</v>
      </c>
      <c r="K4673" s="6">
        <v>21.5928</v>
      </c>
      <c r="L4673">
        <f>YEAR(Table1[[#This Row],[Ship Date]])</f>
        <v>2014</v>
      </c>
      <c r="M4673" t="str">
        <f>TEXT(Table1[[#This Row],[Ship Date]],"mmm")</f>
        <v>Dec</v>
      </c>
      <c r="N4673">
        <f>ROUNDUP(MONTH(Table1[[#This Row],[Ship Date]])/3,0)</f>
        <v>4</v>
      </c>
    </row>
    <row r="4674" spans="1:14" x14ac:dyDescent="0.3">
      <c r="A4674">
        <v>4692</v>
      </c>
      <c r="B4674" t="s">
        <v>4767</v>
      </c>
      <c r="C4674" t="s">
        <v>2787</v>
      </c>
      <c r="D4674" t="s">
        <v>439</v>
      </c>
      <c r="E4674" s="1">
        <v>41993</v>
      </c>
      <c r="F4674" s="1">
        <v>41995</v>
      </c>
      <c r="G4674" t="s">
        <v>82</v>
      </c>
      <c r="H4674" s="6">
        <v>242.352</v>
      </c>
      <c r="I4674">
        <v>3</v>
      </c>
      <c r="J4674">
        <v>0.2</v>
      </c>
      <c r="K4674" s="6">
        <v>-42.4116</v>
      </c>
      <c r="L4674">
        <f>YEAR(Table1[[#This Row],[Ship Date]])</f>
        <v>2014</v>
      </c>
      <c r="M4674" t="str">
        <f>TEXT(Table1[[#This Row],[Ship Date]],"mmm")</f>
        <v>Dec</v>
      </c>
      <c r="N4674">
        <f>ROUNDUP(MONTH(Table1[[#This Row],[Ship Date]])/3,0)</f>
        <v>4</v>
      </c>
    </row>
    <row r="4675" spans="1:14" x14ac:dyDescent="0.3">
      <c r="A4675">
        <v>4693</v>
      </c>
      <c r="B4675" t="s">
        <v>4767</v>
      </c>
      <c r="C4675" t="s">
        <v>2787</v>
      </c>
      <c r="D4675" t="s">
        <v>893</v>
      </c>
      <c r="E4675" s="1">
        <v>41993</v>
      </c>
      <c r="F4675" s="1">
        <v>41995</v>
      </c>
      <c r="G4675" t="s">
        <v>82</v>
      </c>
      <c r="H4675" s="6">
        <v>221.92</v>
      </c>
      <c r="I4675">
        <v>5</v>
      </c>
      <c r="J4675">
        <v>0.2</v>
      </c>
      <c r="K4675" s="6">
        <v>77.671999999999997</v>
      </c>
      <c r="L4675">
        <f>YEAR(Table1[[#This Row],[Ship Date]])</f>
        <v>2014</v>
      </c>
      <c r="M4675" t="str">
        <f>TEXT(Table1[[#This Row],[Ship Date]],"mmm")</f>
        <v>Dec</v>
      </c>
      <c r="N4675">
        <f>ROUNDUP(MONTH(Table1[[#This Row],[Ship Date]])/3,0)</f>
        <v>4</v>
      </c>
    </row>
    <row r="4676" spans="1:14" x14ac:dyDescent="0.3">
      <c r="A4676">
        <v>4694</v>
      </c>
      <c r="B4676" t="s">
        <v>4767</v>
      </c>
      <c r="C4676" t="s">
        <v>2787</v>
      </c>
      <c r="D4676" t="s">
        <v>3498</v>
      </c>
      <c r="E4676" s="1">
        <v>41993</v>
      </c>
      <c r="F4676" s="1">
        <v>41995</v>
      </c>
      <c r="G4676" t="s">
        <v>82</v>
      </c>
      <c r="H4676" s="6">
        <v>8.4480000000000004</v>
      </c>
      <c r="I4676">
        <v>2</v>
      </c>
      <c r="J4676">
        <v>0.2</v>
      </c>
      <c r="K4676" s="6">
        <v>2.64</v>
      </c>
      <c r="L4676">
        <f>YEAR(Table1[[#This Row],[Ship Date]])</f>
        <v>2014</v>
      </c>
      <c r="M4676" t="str">
        <f>TEXT(Table1[[#This Row],[Ship Date]],"mmm")</f>
        <v>Dec</v>
      </c>
      <c r="N4676">
        <f>ROUNDUP(MONTH(Table1[[#This Row],[Ship Date]])/3,0)</f>
        <v>4</v>
      </c>
    </row>
    <row r="4677" spans="1:14" x14ac:dyDescent="0.3">
      <c r="A4677">
        <v>4695</v>
      </c>
      <c r="B4677" t="s">
        <v>4768</v>
      </c>
      <c r="C4677" t="s">
        <v>1109</v>
      </c>
      <c r="D4677" t="s">
        <v>1648</v>
      </c>
      <c r="E4677" s="1">
        <v>42355</v>
      </c>
      <c r="F4677" s="1">
        <v>42355</v>
      </c>
      <c r="G4677" t="s">
        <v>656</v>
      </c>
      <c r="H4677" s="6">
        <v>29.52</v>
      </c>
      <c r="I4677">
        <v>4</v>
      </c>
      <c r="J4677">
        <v>0</v>
      </c>
      <c r="K4677" s="6">
        <v>14.4648</v>
      </c>
      <c r="L4677">
        <f>YEAR(Table1[[#This Row],[Ship Date]])</f>
        <v>2015</v>
      </c>
      <c r="M4677" t="str">
        <f>TEXT(Table1[[#This Row],[Ship Date]],"mmm")</f>
        <v>Dec</v>
      </c>
      <c r="N4677">
        <f>ROUNDUP(MONTH(Table1[[#This Row],[Ship Date]])/3,0)</f>
        <v>4</v>
      </c>
    </row>
    <row r="4678" spans="1:14" x14ac:dyDescent="0.3">
      <c r="A4678">
        <v>4696</v>
      </c>
      <c r="B4678" t="s">
        <v>4768</v>
      </c>
      <c r="C4678" t="s">
        <v>1109</v>
      </c>
      <c r="D4678" t="s">
        <v>1985</v>
      </c>
      <c r="E4678" s="1">
        <v>42355</v>
      </c>
      <c r="F4678" s="1">
        <v>42355</v>
      </c>
      <c r="G4678" t="s">
        <v>656</v>
      </c>
      <c r="H4678" s="6">
        <v>302.94</v>
      </c>
      <c r="I4678">
        <v>3</v>
      </c>
      <c r="J4678">
        <v>0</v>
      </c>
      <c r="K4678" s="6">
        <v>48.470399999999998</v>
      </c>
      <c r="L4678">
        <f>YEAR(Table1[[#This Row],[Ship Date]])</f>
        <v>2015</v>
      </c>
      <c r="M4678" t="str">
        <f>TEXT(Table1[[#This Row],[Ship Date]],"mmm")</f>
        <v>Dec</v>
      </c>
      <c r="N4678">
        <f>ROUNDUP(MONTH(Table1[[#This Row],[Ship Date]])/3,0)</f>
        <v>4</v>
      </c>
    </row>
    <row r="4679" spans="1:14" x14ac:dyDescent="0.3">
      <c r="A4679">
        <v>4697</v>
      </c>
      <c r="B4679" t="s">
        <v>4768</v>
      </c>
      <c r="C4679" t="s">
        <v>1109</v>
      </c>
      <c r="D4679" t="s">
        <v>3602</v>
      </c>
      <c r="E4679" s="1">
        <v>42355</v>
      </c>
      <c r="F4679" s="1">
        <v>42355</v>
      </c>
      <c r="G4679" t="s">
        <v>656</v>
      </c>
      <c r="H4679" s="6">
        <v>142.36000000000001</v>
      </c>
      <c r="I4679">
        <v>2</v>
      </c>
      <c r="J4679">
        <v>0</v>
      </c>
      <c r="K4679" s="6">
        <v>38.437199999999997</v>
      </c>
      <c r="L4679">
        <f>YEAR(Table1[[#This Row],[Ship Date]])</f>
        <v>2015</v>
      </c>
      <c r="M4679" t="str">
        <f>TEXT(Table1[[#This Row],[Ship Date]],"mmm")</f>
        <v>Dec</v>
      </c>
      <c r="N4679">
        <f>ROUNDUP(MONTH(Table1[[#This Row],[Ship Date]])/3,0)</f>
        <v>4</v>
      </c>
    </row>
    <row r="4680" spans="1:14" x14ac:dyDescent="0.3">
      <c r="A4680">
        <v>4698</v>
      </c>
      <c r="B4680" t="s">
        <v>4768</v>
      </c>
      <c r="C4680" t="s">
        <v>1109</v>
      </c>
      <c r="D4680" t="s">
        <v>340</v>
      </c>
      <c r="E4680" s="1">
        <v>42355</v>
      </c>
      <c r="F4680" s="1">
        <v>42355</v>
      </c>
      <c r="G4680" t="s">
        <v>656</v>
      </c>
      <c r="H4680" s="6">
        <v>546.66</v>
      </c>
      <c r="I4680">
        <v>9</v>
      </c>
      <c r="J4680">
        <v>0</v>
      </c>
      <c r="K4680" s="6">
        <v>136.66499999999999</v>
      </c>
      <c r="L4680">
        <f>YEAR(Table1[[#This Row],[Ship Date]])</f>
        <v>2015</v>
      </c>
      <c r="M4680" t="str">
        <f>TEXT(Table1[[#This Row],[Ship Date]],"mmm")</f>
        <v>Dec</v>
      </c>
      <c r="N4680">
        <f>ROUNDUP(MONTH(Table1[[#This Row],[Ship Date]])/3,0)</f>
        <v>4</v>
      </c>
    </row>
    <row r="4681" spans="1:14" x14ac:dyDescent="0.3">
      <c r="A4681">
        <v>4699</v>
      </c>
      <c r="B4681" t="s">
        <v>4768</v>
      </c>
      <c r="C4681" t="s">
        <v>1109</v>
      </c>
      <c r="D4681" t="s">
        <v>3584</v>
      </c>
      <c r="E4681" s="1">
        <v>42355</v>
      </c>
      <c r="F4681" s="1">
        <v>42355</v>
      </c>
      <c r="G4681" t="s">
        <v>656</v>
      </c>
      <c r="H4681" s="6">
        <v>212.13</v>
      </c>
      <c r="I4681">
        <v>3</v>
      </c>
      <c r="J4681">
        <v>0</v>
      </c>
      <c r="K4681" s="6">
        <v>14.8491</v>
      </c>
      <c r="L4681">
        <f>YEAR(Table1[[#This Row],[Ship Date]])</f>
        <v>2015</v>
      </c>
      <c r="M4681" t="str">
        <f>TEXT(Table1[[#This Row],[Ship Date]],"mmm")</f>
        <v>Dec</v>
      </c>
      <c r="N4681">
        <f>ROUNDUP(MONTH(Table1[[#This Row],[Ship Date]])/3,0)</f>
        <v>4</v>
      </c>
    </row>
    <row r="4682" spans="1:14" x14ac:dyDescent="0.3">
      <c r="A4682">
        <v>4700</v>
      </c>
      <c r="B4682" t="s">
        <v>4769</v>
      </c>
      <c r="C4682" t="s">
        <v>2084</v>
      </c>
      <c r="D4682" t="s">
        <v>4302</v>
      </c>
      <c r="E4682" s="1">
        <v>42866</v>
      </c>
      <c r="F4682" s="1">
        <v>42872</v>
      </c>
      <c r="G4682" t="s">
        <v>22</v>
      </c>
      <c r="H4682" s="6">
        <v>5.2480000000000002</v>
      </c>
      <c r="I4682">
        <v>2</v>
      </c>
      <c r="J4682">
        <v>0.2</v>
      </c>
      <c r="K4682" s="6">
        <v>0.59040000000000004</v>
      </c>
      <c r="L4682">
        <f>YEAR(Table1[[#This Row],[Ship Date]])</f>
        <v>2017</v>
      </c>
      <c r="M4682" t="str">
        <f>TEXT(Table1[[#This Row],[Ship Date]],"mmm")</f>
        <v>May</v>
      </c>
      <c r="N4682">
        <f>ROUNDUP(MONTH(Table1[[#This Row],[Ship Date]])/3,0)</f>
        <v>2</v>
      </c>
    </row>
    <row r="4683" spans="1:14" x14ac:dyDescent="0.3">
      <c r="A4683">
        <v>4701</v>
      </c>
      <c r="B4683" t="s">
        <v>4769</v>
      </c>
      <c r="C4683" t="s">
        <v>2084</v>
      </c>
      <c r="D4683" t="s">
        <v>503</v>
      </c>
      <c r="E4683" s="1">
        <v>42866</v>
      </c>
      <c r="F4683" s="1">
        <v>42872</v>
      </c>
      <c r="G4683" t="s">
        <v>22</v>
      </c>
      <c r="H4683" s="6">
        <v>74.415999999999997</v>
      </c>
      <c r="I4683">
        <v>2</v>
      </c>
      <c r="J4683">
        <v>0.2</v>
      </c>
      <c r="K4683" s="6">
        <v>-14.8832</v>
      </c>
      <c r="L4683">
        <f>YEAR(Table1[[#This Row],[Ship Date]])</f>
        <v>2017</v>
      </c>
      <c r="M4683" t="str">
        <f>TEXT(Table1[[#This Row],[Ship Date]],"mmm")</f>
        <v>May</v>
      </c>
      <c r="N4683">
        <f>ROUNDUP(MONTH(Table1[[#This Row],[Ship Date]])/3,0)</f>
        <v>2</v>
      </c>
    </row>
    <row r="4684" spans="1:14" x14ac:dyDescent="0.3">
      <c r="A4684">
        <v>4702</v>
      </c>
      <c r="B4684" t="s">
        <v>4769</v>
      </c>
      <c r="C4684" t="s">
        <v>2084</v>
      </c>
      <c r="D4684" t="s">
        <v>1303</v>
      </c>
      <c r="E4684" s="1">
        <v>42866</v>
      </c>
      <c r="F4684" s="1">
        <v>42872</v>
      </c>
      <c r="G4684" t="s">
        <v>22</v>
      </c>
      <c r="H4684" s="6">
        <v>6.8479999999999999</v>
      </c>
      <c r="I4684">
        <v>2</v>
      </c>
      <c r="J4684">
        <v>0.2</v>
      </c>
      <c r="K4684" s="6">
        <v>2.14</v>
      </c>
      <c r="L4684">
        <f>YEAR(Table1[[#This Row],[Ship Date]])</f>
        <v>2017</v>
      </c>
      <c r="M4684" t="str">
        <f>TEXT(Table1[[#This Row],[Ship Date]],"mmm")</f>
        <v>May</v>
      </c>
      <c r="N4684">
        <f>ROUNDUP(MONTH(Table1[[#This Row],[Ship Date]])/3,0)</f>
        <v>2</v>
      </c>
    </row>
    <row r="4685" spans="1:14" x14ac:dyDescent="0.3">
      <c r="A4685">
        <v>4703</v>
      </c>
      <c r="B4685" t="s">
        <v>4769</v>
      </c>
      <c r="C4685" t="s">
        <v>2084</v>
      </c>
      <c r="D4685" t="s">
        <v>597</v>
      </c>
      <c r="E4685" s="1">
        <v>42866</v>
      </c>
      <c r="F4685" s="1">
        <v>42872</v>
      </c>
      <c r="G4685" t="s">
        <v>22</v>
      </c>
      <c r="H4685" s="6">
        <v>7.9960000000000004</v>
      </c>
      <c r="I4685">
        <v>1</v>
      </c>
      <c r="J4685">
        <v>0.6</v>
      </c>
      <c r="K4685" s="6">
        <v>-6.9965000000000002</v>
      </c>
      <c r="L4685">
        <f>YEAR(Table1[[#This Row],[Ship Date]])</f>
        <v>2017</v>
      </c>
      <c r="M4685" t="str">
        <f>TEXT(Table1[[#This Row],[Ship Date]],"mmm")</f>
        <v>May</v>
      </c>
      <c r="N4685">
        <f>ROUNDUP(MONTH(Table1[[#This Row],[Ship Date]])/3,0)</f>
        <v>2</v>
      </c>
    </row>
    <row r="4686" spans="1:14" x14ac:dyDescent="0.3">
      <c r="A4686">
        <v>4704</v>
      </c>
      <c r="B4686" t="s">
        <v>4770</v>
      </c>
      <c r="C4686" t="s">
        <v>3931</v>
      </c>
      <c r="D4686" t="s">
        <v>2487</v>
      </c>
      <c r="E4686" s="1">
        <v>42545</v>
      </c>
      <c r="F4686" s="1">
        <v>42549</v>
      </c>
      <c r="G4686" t="s">
        <v>22</v>
      </c>
      <c r="H4686" s="6">
        <v>8.7119999999999997</v>
      </c>
      <c r="I4686">
        <v>2</v>
      </c>
      <c r="J4686">
        <v>0.8</v>
      </c>
      <c r="K4686" s="6">
        <v>-19.602</v>
      </c>
      <c r="L4686">
        <f>YEAR(Table1[[#This Row],[Ship Date]])</f>
        <v>2016</v>
      </c>
      <c r="M4686" t="str">
        <f>TEXT(Table1[[#This Row],[Ship Date]],"mmm")</f>
        <v>Jun</v>
      </c>
      <c r="N4686">
        <f>ROUNDUP(MONTH(Table1[[#This Row],[Ship Date]])/3,0)</f>
        <v>2</v>
      </c>
    </row>
    <row r="4687" spans="1:14" x14ac:dyDescent="0.3">
      <c r="A4687">
        <v>4705</v>
      </c>
      <c r="B4687" t="s">
        <v>4771</v>
      </c>
      <c r="C4687" t="s">
        <v>664</v>
      </c>
      <c r="D4687" t="s">
        <v>1370</v>
      </c>
      <c r="E4687" s="1">
        <v>42507</v>
      </c>
      <c r="F4687" s="1">
        <v>42508</v>
      </c>
      <c r="G4687" t="s">
        <v>82</v>
      </c>
      <c r="H4687" s="6">
        <v>65.17</v>
      </c>
      <c r="I4687">
        <v>7</v>
      </c>
      <c r="J4687">
        <v>0</v>
      </c>
      <c r="K4687" s="6">
        <v>18.8993</v>
      </c>
      <c r="L4687">
        <f>YEAR(Table1[[#This Row],[Ship Date]])</f>
        <v>2016</v>
      </c>
      <c r="M4687" t="str">
        <f>TEXT(Table1[[#This Row],[Ship Date]],"mmm")</f>
        <v>May</v>
      </c>
      <c r="N4687">
        <f>ROUNDUP(MONTH(Table1[[#This Row],[Ship Date]])/3,0)</f>
        <v>2</v>
      </c>
    </row>
    <row r="4688" spans="1:14" x14ac:dyDescent="0.3">
      <c r="A4688">
        <v>4706</v>
      </c>
      <c r="B4688" t="s">
        <v>4771</v>
      </c>
      <c r="C4688" t="s">
        <v>664</v>
      </c>
      <c r="D4688" t="s">
        <v>313</v>
      </c>
      <c r="E4688" s="1">
        <v>42507</v>
      </c>
      <c r="F4688" s="1">
        <v>42508</v>
      </c>
      <c r="G4688" t="s">
        <v>82</v>
      </c>
      <c r="H4688" s="6">
        <v>14.62</v>
      </c>
      <c r="I4688">
        <v>2</v>
      </c>
      <c r="J4688">
        <v>0</v>
      </c>
      <c r="K4688" s="6">
        <v>6.8714000000000004</v>
      </c>
      <c r="L4688">
        <f>YEAR(Table1[[#This Row],[Ship Date]])</f>
        <v>2016</v>
      </c>
      <c r="M4688" t="str">
        <f>TEXT(Table1[[#This Row],[Ship Date]],"mmm")</f>
        <v>May</v>
      </c>
      <c r="N4688">
        <f>ROUNDUP(MONTH(Table1[[#This Row],[Ship Date]])/3,0)</f>
        <v>2</v>
      </c>
    </row>
    <row r="4689" spans="1:14" x14ac:dyDescent="0.3">
      <c r="A4689">
        <v>4707</v>
      </c>
      <c r="B4689" t="s">
        <v>4771</v>
      </c>
      <c r="C4689" t="s">
        <v>664</v>
      </c>
      <c r="D4689" t="s">
        <v>1661</v>
      </c>
      <c r="E4689" s="1">
        <v>42507</v>
      </c>
      <c r="F4689" s="1">
        <v>42508</v>
      </c>
      <c r="G4689" t="s">
        <v>82</v>
      </c>
      <c r="H4689" s="6">
        <v>173.24</v>
      </c>
      <c r="I4689">
        <v>4</v>
      </c>
      <c r="J4689">
        <v>0</v>
      </c>
      <c r="K4689" s="6">
        <v>17.324000000000002</v>
      </c>
      <c r="L4689">
        <f>YEAR(Table1[[#This Row],[Ship Date]])</f>
        <v>2016</v>
      </c>
      <c r="M4689" t="str">
        <f>TEXT(Table1[[#This Row],[Ship Date]],"mmm")</f>
        <v>May</v>
      </c>
      <c r="N4689">
        <f>ROUNDUP(MONTH(Table1[[#This Row],[Ship Date]])/3,0)</f>
        <v>2</v>
      </c>
    </row>
    <row r="4690" spans="1:14" x14ac:dyDescent="0.3">
      <c r="A4690">
        <v>4708</v>
      </c>
      <c r="B4690" t="s">
        <v>4772</v>
      </c>
      <c r="C4690" t="s">
        <v>2877</v>
      </c>
      <c r="D4690" t="s">
        <v>2694</v>
      </c>
      <c r="E4690" s="1">
        <v>42915</v>
      </c>
      <c r="F4690" s="1">
        <v>42916</v>
      </c>
      <c r="G4690" t="s">
        <v>82</v>
      </c>
      <c r="H4690" s="6">
        <v>895.92</v>
      </c>
      <c r="I4690">
        <v>5</v>
      </c>
      <c r="J4690">
        <v>0.2</v>
      </c>
      <c r="K4690" s="6">
        <v>302.37299999999999</v>
      </c>
      <c r="L4690">
        <f>YEAR(Table1[[#This Row],[Ship Date]])</f>
        <v>2017</v>
      </c>
      <c r="M4690" t="str">
        <f>TEXT(Table1[[#This Row],[Ship Date]],"mmm")</f>
        <v>Jun</v>
      </c>
      <c r="N4690">
        <f>ROUNDUP(MONTH(Table1[[#This Row],[Ship Date]])/3,0)</f>
        <v>2</v>
      </c>
    </row>
    <row r="4691" spans="1:14" x14ac:dyDescent="0.3">
      <c r="A4691">
        <v>4709</v>
      </c>
      <c r="B4691" t="s">
        <v>4772</v>
      </c>
      <c r="C4691" t="s">
        <v>2877</v>
      </c>
      <c r="D4691" t="s">
        <v>260</v>
      </c>
      <c r="E4691" s="1">
        <v>42915</v>
      </c>
      <c r="F4691" s="1">
        <v>42916</v>
      </c>
      <c r="G4691" t="s">
        <v>82</v>
      </c>
      <c r="H4691" s="6">
        <v>130.71</v>
      </c>
      <c r="I4691">
        <v>3</v>
      </c>
      <c r="J4691">
        <v>0</v>
      </c>
      <c r="K4691" s="6">
        <v>39.213000000000001</v>
      </c>
      <c r="L4691">
        <f>YEAR(Table1[[#This Row],[Ship Date]])</f>
        <v>2017</v>
      </c>
      <c r="M4691" t="str">
        <f>TEXT(Table1[[#This Row],[Ship Date]],"mmm")</f>
        <v>Jun</v>
      </c>
      <c r="N4691">
        <f>ROUNDUP(MONTH(Table1[[#This Row],[Ship Date]])/3,0)</f>
        <v>2</v>
      </c>
    </row>
    <row r="4692" spans="1:14" x14ac:dyDescent="0.3">
      <c r="A4692">
        <v>4710</v>
      </c>
      <c r="B4692" t="s">
        <v>4772</v>
      </c>
      <c r="C4692" t="s">
        <v>2877</v>
      </c>
      <c r="D4692" t="s">
        <v>1724</v>
      </c>
      <c r="E4692" s="1">
        <v>42915</v>
      </c>
      <c r="F4692" s="1">
        <v>42916</v>
      </c>
      <c r="G4692" t="s">
        <v>82</v>
      </c>
      <c r="H4692" s="6">
        <v>11.68</v>
      </c>
      <c r="I4692">
        <v>2</v>
      </c>
      <c r="J4692">
        <v>0</v>
      </c>
      <c r="K4692" s="6">
        <v>3.0367999999999999</v>
      </c>
      <c r="L4692">
        <f>YEAR(Table1[[#This Row],[Ship Date]])</f>
        <v>2017</v>
      </c>
      <c r="M4692" t="str">
        <f>TEXT(Table1[[#This Row],[Ship Date]],"mmm")</f>
        <v>Jun</v>
      </c>
      <c r="N4692">
        <f>ROUNDUP(MONTH(Table1[[#This Row],[Ship Date]])/3,0)</f>
        <v>2</v>
      </c>
    </row>
    <row r="4693" spans="1:14" x14ac:dyDescent="0.3">
      <c r="A4693">
        <v>4711</v>
      </c>
      <c r="B4693" t="s">
        <v>4772</v>
      </c>
      <c r="C4693" t="s">
        <v>2877</v>
      </c>
      <c r="D4693" t="s">
        <v>2713</v>
      </c>
      <c r="E4693" s="1">
        <v>42915</v>
      </c>
      <c r="F4693" s="1">
        <v>42916</v>
      </c>
      <c r="G4693" t="s">
        <v>82</v>
      </c>
      <c r="H4693" s="6">
        <v>62.31</v>
      </c>
      <c r="I4693">
        <v>3</v>
      </c>
      <c r="J4693">
        <v>0</v>
      </c>
      <c r="K4693" s="6">
        <v>22.4316</v>
      </c>
      <c r="L4693">
        <f>YEAR(Table1[[#This Row],[Ship Date]])</f>
        <v>2017</v>
      </c>
      <c r="M4693" t="str">
        <f>TEXT(Table1[[#This Row],[Ship Date]],"mmm")</f>
        <v>Jun</v>
      </c>
      <c r="N4693">
        <f>ROUNDUP(MONTH(Table1[[#This Row],[Ship Date]])/3,0)</f>
        <v>2</v>
      </c>
    </row>
    <row r="4694" spans="1:14" x14ac:dyDescent="0.3">
      <c r="A4694">
        <v>4712</v>
      </c>
      <c r="B4694" t="s">
        <v>4773</v>
      </c>
      <c r="C4694" t="s">
        <v>525</v>
      </c>
      <c r="D4694" t="s">
        <v>1692</v>
      </c>
      <c r="E4694" s="1">
        <v>41729</v>
      </c>
      <c r="F4694" s="1">
        <v>41729</v>
      </c>
      <c r="G4694" t="s">
        <v>656</v>
      </c>
      <c r="H4694" s="6">
        <v>0.85199999999999998</v>
      </c>
      <c r="I4694">
        <v>1</v>
      </c>
      <c r="J4694">
        <v>0.7</v>
      </c>
      <c r="K4694" s="6">
        <v>-0.59640000000000004</v>
      </c>
      <c r="L4694">
        <f>YEAR(Table1[[#This Row],[Ship Date]])</f>
        <v>2014</v>
      </c>
      <c r="M4694" t="str">
        <f>TEXT(Table1[[#This Row],[Ship Date]],"mmm")</f>
        <v>Mar</v>
      </c>
      <c r="N4694">
        <f>ROUNDUP(MONTH(Table1[[#This Row],[Ship Date]])/3,0)</f>
        <v>1</v>
      </c>
    </row>
    <row r="4695" spans="1:14" x14ac:dyDescent="0.3">
      <c r="A4695">
        <v>4713</v>
      </c>
      <c r="B4695" t="s">
        <v>4774</v>
      </c>
      <c r="C4695" t="s">
        <v>4188</v>
      </c>
      <c r="D4695" t="s">
        <v>1736</v>
      </c>
      <c r="E4695" s="1">
        <v>41989</v>
      </c>
      <c r="F4695" s="1">
        <v>41994</v>
      </c>
      <c r="G4695" t="s">
        <v>22</v>
      </c>
      <c r="H4695" s="6">
        <v>36.287999999999997</v>
      </c>
      <c r="I4695">
        <v>7</v>
      </c>
      <c r="J4695">
        <v>0.2</v>
      </c>
      <c r="K4695" s="6">
        <v>12.700799999999999</v>
      </c>
      <c r="L4695">
        <f>YEAR(Table1[[#This Row],[Ship Date]])</f>
        <v>2014</v>
      </c>
      <c r="M4695" t="str">
        <f>TEXT(Table1[[#This Row],[Ship Date]],"mmm")</f>
        <v>Dec</v>
      </c>
      <c r="N4695">
        <f>ROUNDUP(MONTH(Table1[[#This Row],[Ship Date]])/3,0)</f>
        <v>4</v>
      </c>
    </row>
    <row r="4696" spans="1:14" x14ac:dyDescent="0.3">
      <c r="A4696">
        <v>4714</v>
      </c>
      <c r="B4696" t="s">
        <v>4774</v>
      </c>
      <c r="C4696" t="s">
        <v>4188</v>
      </c>
      <c r="D4696" t="s">
        <v>3584</v>
      </c>
      <c r="E4696" s="1">
        <v>41989</v>
      </c>
      <c r="F4696" s="1">
        <v>41994</v>
      </c>
      <c r="G4696" t="s">
        <v>22</v>
      </c>
      <c r="H4696" s="6">
        <v>56.567999999999998</v>
      </c>
      <c r="I4696">
        <v>2</v>
      </c>
      <c r="J4696">
        <v>0.6</v>
      </c>
      <c r="K4696" s="6">
        <v>-74.952600000000004</v>
      </c>
      <c r="L4696">
        <f>YEAR(Table1[[#This Row],[Ship Date]])</f>
        <v>2014</v>
      </c>
      <c r="M4696" t="str">
        <f>TEXT(Table1[[#This Row],[Ship Date]],"mmm")</f>
        <v>Dec</v>
      </c>
      <c r="N4696">
        <f>ROUNDUP(MONTH(Table1[[#This Row],[Ship Date]])/3,0)</f>
        <v>4</v>
      </c>
    </row>
    <row r="4697" spans="1:14" x14ac:dyDescent="0.3">
      <c r="A4697">
        <v>4715</v>
      </c>
      <c r="B4697" t="s">
        <v>4775</v>
      </c>
      <c r="C4697" t="s">
        <v>2108</v>
      </c>
      <c r="D4697" t="s">
        <v>1874</v>
      </c>
      <c r="E4697" s="1">
        <v>42873</v>
      </c>
      <c r="F4697" s="1">
        <v>42875</v>
      </c>
      <c r="G4697" t="s">
        <v>82</v>
      </c>
      <c r="H4697" s="6">
        <v>344.70400000000001</v>
      </c>
      <c r="I4697">
        <v>2</v>
      </c>
      <c r="J4697">
        <v>0.2</v>
      </c>
      <c r="K4697" s="6">
        <v>38.779200000000003</v>
      </c>
      <c r="L4697">
        <f>YEAR(Table1[[#This Row],[Ship Date]])</f>
        <v>2017</v>
      </c>
      <c r="M4697" t="str">
        <f>TEXT(Table1[[#This Row],[Ship Date]],"mmm")</f>
        <v>May</v>
      </c>
      <c r="N4697">
        <f>ROUNDUP(MONTH(Table1[[#This Row],[Ship Date]])/3,0)</f>
        <v>2</v>
      </c>
    </row>
    <row r="4698" spans="1:14" x14ac:dyDescent="0.3">
      <c r="A4698">
        <v>4716</v>
      </c>
      <c r="B4698" t="s">
        <v>4776</v>
      </c>
      <c r="C4698" t="s">
        <v>1816</v>
      </c>
      <c r="D4698" t="s">
        <v>2362</v>
      </c>
      <c r="E4698" s="1">
        <v>42136</v>
      </c>
      <c r="F4698" s="1">
        <v>42140</v>
      </c>
      <c r="G4698" t="s">
        <v>22</v>
      </c>
      <c r="H4698" s="6">
        <v>201.584</v>
      </c>
      <c r="I4698">
        <v>2</v>
      </c>
      <c r="J4698">
        <v>0.2</v>
      </c>
      <c r="K4698" s="6">
        <v>20.1584</v>
      </c>
      <c r="L4698">
        <f>YEAR(Table1[[#This Row],[Ship Date]])</f>
        <v>2015</v>
      </c>
      <c r="M4698" t="str">
        <f>TEXT(Table1[[#This Row],[Ship Date]],"mmm")</f>
        <v>May</v>
      </c>
      <c r="N4698">
        <f>ROUNDUP(MONTH(Table1[[#This Row],[Ship Date]])/3,0)</f>
        <v>2</v>
      </c>
    </row>
    <row r="4699" spans="1:14" x14ac:dyDescent="0.3">
      <c r="A4699">
        <v>4717</v>
      </c>
      <c r="B4699" t="s">
        <v>4777</v>
      </c>
      <c r="C4699" t="s">
        <v>2209</v>
      </c>
      <c r="D4699" t="s">
        <v>2093</v>
      </c>
      <c r="E4699" s="1">
        <v>43072</v>
      </c>
      <c r="F4699" s="1">
        <v>43076</v>
      </c>
      <c r="G4699" t="s">
        <v>14</v>
      </c>
      <c r="H4699" s="6">
        <v>521.96</v>
      </c>
      <c r="I4699">
        <v>2</v>
      </c>
      <c r="J4699">
        <v>0</v>
      </c>
      <c r="K4699" s="6">
        <v>88.733199999999997</v>
      </c>
      <c r="L4699">
        <f>YEAR(Table1[[#This Row],[Ship Date]])</f>
        <v>2017</v>
      </c>
      <c r="M4699" t="str">
        <f>TEXT(Table1[[#This Row],[Ship Date]],"mmm")</f>
        <v>Dec</v>
      </c>
      <c r="N4699">
        <f>ROUNDUP(MONTH(Table1[[#This Row],[Ship Date]])/3,0)</f>
        <v>4</v>
      </c>
    </row>
    <row r="4700" spans="1:14" x14ac:dyDescent="0.3">
      <c r="A4700">
        <v>4718</v>
      </c>
      <c r="B4700" t="s">
        <v>4778</v>
      </c>
      <c r="C4700" t="s">
        <v>319</v>
      </c>
      <c r="D4700" t="s">
        <v>897</v>
      </c>
      <c r="E4700" s="1">
        <v>42350</v>
      </c>
      <c r="F4700" s="1">
        <v>42355</v>
      </c>
      <c r="G4700" t="s">
        <v>22</v>
      </c>
      <c r="H4700" s="6">
        <v>8.2200000000000006</v>
      </c>
      <c r="I4700">
        <v>3</v>
      </c>
      <c r="J4700">
        <v>0</v>
      </c>
      <c r="K4700" s="6">
        <v>2.2193999999999998</v>
      </c>
      <c r="L4700">
        <f>YEAR(Table1[[#This Row],[Ship Date]])</f>
        <v>2015</v>
      </c>
      <c r="M4700" t="str">
        <f>TEXT(Table1[[#This Row],[Ship Date]],"mmm")</f>
        <v>Dec</v>
      </c>
      <c r="N4700">
        <f>ROUNDUP(MONTH(Table1[[#This Row],[Ship Date]])/3,0)</f>
        <v>4</v>
      </c>
    </row>
    <row r="4701" spans="1:14" x14ac:dyDescent="0.3">
      <c r="A4701">
        <v>4719</v>
      </c>
      <c r="B4701" t="s">
        <v>4779</v>
      </c>
      <c r="C4701" t="s">
        <v>1097</v>
      </c>
      <c r="D4701" t="s">
        <v>1034</v>
      </c>
      <c r="E4701" s="1">
        <v>42287</v>
      </c>
      <c r="F4701" s="1">
        <v>42288</v>
      </c>
      <c r="G4701" t="s">
        <v>82</v>
      </c>
      <c r="H4701" s="6">
        <v>45.36</v>
      </c>
      <c r="I4701">
        <v>7</v>
      </c>
      <c r="J4701">
        <v>0</v>
      </c>
      <c r="K4701" s="6">
        <v>21.7728</v>
      </c>
      <c r="L4701">
        <f>YEAR(Table1[[#This Row],[Ship Date]])</f>
        <v>2015</v>
      </c>
      <c r="M4701" t="str">
        <f>TEXT(Table1[[#This Row],[Ship Date]],"mmm")</f>
        <v>Oct</v>
      </c>
      <c r="N4701">
        <f>ROUNDUP(MONTH(Table1[[#This Row],[Ship Date]])/3,0)</f>
        <v>4</v>
      </c>
    </row>
    <row r="4702" spans="1:14" x14ac:dyDescent="0.3">
      <c r="A4702">
        <v>4720</v>
      </c>
      <c r="B4702" t="s">
        <v>4780</v>
      </c>
      <c r="C4702" t="s">
        <v>1650</v>
      </c>
      <c r="D4702" t="s">
        <v>550</v>
      </c>
      <c r="E4702" s="1">
        <v>42112</v>
      </c>
      <c r="F4702" s="1">
        <v>42114</v>
      </c>
      <c r="G4702" t="s">
        <v>14</v>
      </c>
      <c r="H4702" s="6">
        <v>947.17</v>
      </c>
      <c r="I4702">
        <v>7</v>
      </c>
      <c r="J4702">
        <v>0</v>
      </c>
      <c r="K4702" s="6">
        <v>9.4717000000000002</v>
      </c>
      <c r="L4702">
        <f>YEAR(Table1[[#This Row],[Ship Date]])</f>
        <v>2015</v>
      </c>
      <c r="M4702" t="str">
        <f>TEXT(Table1[[#This Row],[Ship Date]],"mmm")</f>
        <v>Apr</v>
      </c>
      <c r="N4702">
        <f>ROUNDUP(MONTH(Table1[[#This Row],[Ship Date]])/3,0)</f>
        <v>2</v>
      </c>
    </row>
    <row r="4703" spans="1:14" x14ac:dyDescent="0.3">
      <c r="A4703">
        <v>4721</v>
      </c>
      <c r="B4703" t="s">
        <v>4780</v>
      </c>
      <c r="C4703" t="s">
        <v>1650</v>
      </c>
      <c r="D4703" t="s">
        <v>4781</v>
      </c>
      <c r="E4703" s="1">
        <v>42112</v>
      </c>
      <c r="F4703" s="1">
        <v>42114</v>
      </c>
      <c r="G4703" t="s">
        <v>14</v>
      </c>
      <c r="H4703" s="6">
        <v>61.96</v>
      </c>
      <c r="I4703">
        <v>2</v>
      </c>
      <c r="J4703">
        <v>0</v>
      </c>
      <c r="K4703" s="6">
        <v>27.882000000000001</v>
      </c>
      <c r="L4703">
        <f>YEAR(Table1[[#This Row],[Ship Date]])</f>
        <v>2015</v>
      </c>
      <c r="M4703" t="str">
        <f>TEXT(Table1[[#This Row],[Ship Date]],"mmm")</f>
        <v>Apr</v>
      </c>
      <c r="N4703">
        <f>ROUNDUP(MONTH(Table1[[#This Row],[Ship Date]])/3,0)</f>
        <v>2</v>
      </c>
    </row>
    <row r="4704" spans="1:14" x14ac:dyDescent="0.3">
      <c r="A4704">
        <v>4722</v>
      </c>
      <c r="B4704" t="s">
        <v>4782</v>
      </c>
      <c r="C4704" t="s">
        <v>4783</v>
      </c>
      <c r="D4704" t="s">
        <v>733</v>
      </c>
      <c r="E4704" s="1">
        <v>41797</v>
      </c>
      <c r="F4704" s="1">
        <v>41801</v>
      </c>
      <c r="G4704" t="s">
        <v>14</v>
      </c>
      <c r="H4704" s="6">
        <v>268.935</v>
      </c>
      <c r="I4704">
        <v>3</v>
      </c>
      <c r="J4704">
        <v>0.5</v>
      </c>
      <c r="K4704" s="6">
        <v>-209.76929999999999</v>
      </c>
      <c r="L4704">
        <f>YEAR(Table1[[#This Row],[Ship Date]])</f>
        <v>2014</v>
      </c>
      <c r="M4704" t="str">
        <f>TEXT(Table1[[#This Row],[Ship Date]],"mmm")</f>
        <v>Jun</v>
      </c>
      <c r="N4704">
        <f>ROUNDUP(MONTH(Table1[[#This Row],[Ship Date]])/3,0)</f>
        <v>2</v>
      </c>
    </row>
    <row r="4705" spans="1:14" x14ac:dyDescent="0.3">
      <c r="A4705">
        <v>4723</v>
      </c>
      <c r="B4705" t="s">
        <v>4784</v>
      </c>
      <c r="C4705" t="s">
        <v>1218</v>
      </c>
      <c r="D4705" t="s">
        <v>1641</v>
      </c>
      <c r="E4705" s="1">
        <v>42979</v>
      </c>
      <c r="F4705" s="1">
        <v>42985</v>
      </c>
      <c r="G4705" t="s">
        <v>22</v>
      </c>
      <c r="H4705" s="6">
        <v>7.58</v>
      </c>
      <c r="I4705">
        <v>1</v>
      </c>
      <c r="J4705">
        <v>0</v>
      </c>
      <c r="K4705" s="6">
        <v>2.9561999999999999</v>
      </c>
      <c r="L4705">
        <f>YEAR(Table1[[#This Row],[Ship Date]])</f>
        <v>2017</v>
      </c>
      <c r="M4705" t="str">
        <f>TEXT(Table1[[#This Row],[Ship Date]],"mmm")</f>
        <v>Sep</v>
      </c>
      <c r="N4705">
        <f>ROUNDUP(MONTH(Table1[[#This Row],[Ship Date]])/3,0)</f>
        <v>3</v>
      </c>
    </row>
    <row r="4706" spans="1:14" x14ac:dyDescent="0.3">
      <c r="A4706">
        <v>4724</v>
      </c>
      <c r="B4706" t="s">
        <v>4785</v>
      </c>
      <c r="C4706" t="s">
        <v>997</v>
      </c>
      <c r="D4706" t="s">
        <v>1059</v>
      </c>
      <c r="E4706" s="1">
        <v>42512</v>
      </c>
      <c r="F4706" s="1">
        <v>42512</v>
      </c>
      <c r="G4706" t="s">
        <v>656</v>
      </c>
      <c r="H4706" s="6">
        <v>14.73</v>
      </c>
      <c r="I4706">
        <v>3</v>
      </c>
      <c r="J4706">
        <v>0</v>
      </c>
      <c r="K4706" s="6">
        <v>7.2176999999999998</v>
      </c>
      <c r="L4706">
        <f>YEAR(Table1[[#This Row],[Ship Date]])</f>
        <v>2016</v>
      </c>
      <c r="M4706" t="str">
        <f>TEXT(Table1[[#This Row],[Ship Date]],"mmm")</f>
        <v>May</v>
      </c>
      <c r="N4706">
        <f>ROUNDUP(MONTH(Table1[[#This Row],[Ship Date]])/3,0)</f>
        <v>2</v>
      </c>
    </row>
    <row r="4707" spans="1:14" x14ac:dyDescent="0.3">
      <c r="A4707">
        <v>4725</v>
      </c>
      <c r="B4707" t="s">
        <v>4786</v>
      </c>
      <c r="C4707" t="s">
        <v>3839</v>
      </c>
      <c r="D4707" t="s">
        <v>192</v>
      </c>
      <c r="E4707" s="1">
        <v>42685</v>
      </c>
      <c r="F4707" s="1">
        <v>42689</v>
      </c>
      <c r="G4707" t="s">
        <v>22</v>
      </c>
      <c r="H4707" s="6">
        <v>9.8879999999999999</v>
      </c>
      <c r="I4707">
        <v>2</v>
      </c>
      <c r="J4707">
        <v>0.7</v>
      </c>
      <c r="K4707" s="6">
        <v>-6.9215999999999998</v>
      </c>
      <c r="L4707">
        <f>YEAR(Table1[[#This Row],[Ship Date]])</f>
        <v>2016</v>
      </c>
      <c r="M4707" t="str">
        <f>TEXT(Table1[[#This Row],[Ship Date]],"mmm")</f>
        <v>Nov</v>
      </c>
      <c r="N4707">
        <f>ROUNDUP(MONTH(Table1[[#This Row],[Ship Date]])/3,0)</f>
        <v>4</v>
      </c>
    </row>
    <row r="4708" spans="1:14" x14ac:dyDescent="0.3">
      <c r="A4708">
        <v>4726</v>
      </c>
      <c r="B4708" t="s">
        <v>4786</v>
      </c>
      <c r="C4708" t="s">
        <v>3839</v>
      </c>
      <c r="D4708" t="s">
        <v>286</v>
      </c>
      <c r="E4708" s="1">
        <v>42685</v>
      </c>
      <c r="F4708" s="1">
        <v>42689</v>
      </c>
      <c r="G4708" t="s">
        <v>22</v>
      </c>
      <c r="H4708" s="6">
        <v>671.54399999999998</v>
      </c>
      <c r="I4708">
        <v>3</v>
      </c>
      <c r="J4708">
        <v>0.2</v>
      </c>
      <c r="K4708" s="6">
        <v>50.3658</v>
      </c>
      <c r="L4708">
        <f>YEAR(Table1[[#This Row],[Ship Date]])</f>
        <v>2016</v>
      </c>
      <c r="M4708" t="str">
        <f>TEXT(Table1[[#This Row],[Ship Date]],"mmm")</f>
        <v>Nov</v>
      </c>
      <c r="N4708">
        <f>ROUNDUP(MONTH(Table1[[#This Row],[Ship Date]])/3,0)</f>
        <v>4</v>
      </c>
    </row>
    <row r="4709" spans="1:14" x14ac:dyDescent="0.3">
      <c r="A4709">
        <v>4727</v>
      </c>
      <c r="B4709" t="s">
        <v>4787</v>
      </c>
      <c r="C4709" t="s">
        <v>2266</v>
      </c>
      <c r="D4709" t="s">
        <v>3227</v>
      </c>
      <c r="E4709" s="1">
        <v>41968</v>
      </c>
      <c r="F4709" s="1">
        <v>41972</v>
      </c>
      <c r="G4709" t="s">
        <v>14</v>
      </c>
      <c r="H4709" s="6">
        <v>1117.92</v>
      </c>
      <c r="I4709">
        <v>4</v>
      </c>
      <c r="J4709">
        <v>0</v>
      </c>
      <c r="K4709" s="6">
        <v>55.896000000000001</v>
      </c>
      <c r="L4709">
        <f>YEAR(Table1[[#This Row],[Ship Date]])</f>
        <v>2014</v>
      </c>
      <c r="M4709" t="str">
        <f>TEXT(Table1[[#This Row],[Ship Date]],"mmm")</f>
        <v>Nov</v>
      </c>
      <c r="N4709">
        <f>ROUNDUP(MONTH(Table1[[#This Row],[Ship Date]])/3,0)</f>
        <v>4</v>
      </c>
    </row>
    <row r="4710" spans="1:14" x14ac:dyDescent="0.3">
      <c r="A4710">
        <v>4728</v>
      </c>
      <c r="B4710" t="s">
        <v>4787</v>
      </c>
      <c r="C4710" t="s">
        <v>2266</v>
      </c>
      <c r="D4710" t="s">
        <v>2514</v>
      </c>
      <c r="E4710" s="1">
        <v>41968</v>
      </c>
      <c r="F4710" s="1">
        <v>41972</v>
      </c>
      <c r="G4710" t="s">
        <v>14</v>
      </c>
      <c r="H4710" s="6">
        <v>275.952</v>
      </c>
      <c r="I4710">
        <v>3</v>
      </c>
      <c r="J4710">
        <v>0.2</v>
      </c>
      <c r="K4710" s="6">
        <v>-37.943399999999997</v>
      </c>
      <c r="L4710">
        <f>YEAR(Table1[[#This Row],[Ship Date]])</f>
        <v>2014</v>
      </c>
      <c r="M4710" t="str">
        <f>TEXT(Table1[[#This Row],[Ship Date]],"mmm")</f>
        <v>Nov</v>
      </c>
      <c r="N4710">
        <f>ROUNDUP(MONTH(Table1[[#This Row],[Ship Date]])/3,0)</f>
        <v>4</v>
      </c>
    </row>
    <row r="4711" spans="1:14" x14ac:dyDescent="0.3">
      <c r="A4711">
        <v>4729</v>
      </c>
      <c r="B4711" t="s">
        <v>4788</v>
      </c>
      <c r="C4711" t="s">
        <v>107</v>
      </c>
      <c r="D4711" t="s">
        <v>1495</v>
      </c>
      <c r="E4711" s="1">
        <v>41950</v>
      </c>
      <c r="F4711" s="1">
        <v>41955</v>
      </c>
      <c r="G4711" t="s">
        <v>22</v>
      </c>
      <c r="H4711" s="6">
        <v>123.14400000000001</v>
      </c>
      <c r="I4711">
        <v>7</v>
      </c>
      <c r="J4711">
        <v>0.2</v>
      </c>
      <c r="K4711" s="6">
        <v>46.179000000000002</v>
      </c>
      <c r="L4711">
        <f>YEAR(Table1[[#This Row],[Ship Date]])</f>
        <v>2014</v>
      </c>
      <c r="M4711" t="str">
        <f>TEXT(Table1[[#This Row],[Ship Date]],"mmm")</f>
        <v>Nov</v>
      </c>
      <c r="N4711">
        <f>ROUNDUP(MONTH(Table1[[#This Row],[Ship Date]])/3,0)</f>
        <v>4</v>
      </c>
    </row>
    <row r="4712" spans="1:14" x14ac:dyDescent="0.3">
      <c r="A4712">
        <v>4730</v>
      </c>
      <c r="B4712" t="s">
        <v>4789</v>
      </c>
      <c r="C4712" t="s">
        <v>3048</v>
      </c>
      <c r="D4712" t="s">
        <v>4790</v>
      </c>
      <c r="E4712" s="1">
        <v>42569</v>
      </c>
      <c r="F4712" s="1">
        <v>42574</v>
      </c>
      <c r="G4712" t="s">
        <v>14</v>
      </c>
      <c r="H4712" s="6">
        <v>15.576000000000001</v>
      </c>
      <c r="I4712">
        <v>3</v>
      </c>
      <c r="J4712">
        <v>0.2</v>
      </c>
      <c r="K4712" s="6">
        <v>3.3098999999999998</v>
      </c>
      <c r="L4712">
        <f>YEAR(Table1[[#This Row],[Ship Date]])</f>
        <v>2016</v>
      </c>
      <c r="M4712" t="str">
        <f>TEXT(Table1[[#This Row],[Ship Date]],"mmm")</f>
        <v>Jul</v>
      </c>
      <c r="N4712">
        <f>ROUNDUP(MONTH(Table1[[#This Row],[Ship Date]])/3,0)</f>
        <v>3</v>
      </c>
    </row>
    <row r="4713" spans="1:14" x14ac:dyDescent="0.3">
      <c r="A4713">
        <v>4731</v>
      </c>
      <c r="B4713" t="s">
        <v>4791</v>
      </c>
      <c r="C4713" t="s">
        <v>2894</v>
      </c>
      <c r="D4713" t="s">
        <v>272</v>
      </c>
      <c r="E4713" s="1">
        <v>42092</v>
      </c>
      <c r="F4713" s="1">
        <v>42094</v>
      </c>
      <c r="G4713" t="s">
        <v>14</v>
      </c>
      <c r="H4713" s="6">
        <v>212.64</v>
      </c>
      <c r="I4713">
        <v>6</v>
      </c>
      <c r="J4713">
        <v>0</v>
      </c>
      <c r="K4713" s="6">
        <v>99.940799999999996</v>
      </c>
      <c r="L4713">
        <f>YEAR(Table1[[#This Row],[Ship Date]])</f>
        <v>2015</v>
      </c>
      <c r="M4713" t="str">
        <f>TEXT(Table1[[#This Row],[Ship Date]],"mmm")</f>
        <v>Mar</v>
      </c>
      <c r="N4713">
        <f>ROUNDUP(MONTH(Table1[[#This Row],[Ship Date]])/3,0)</f>
        <v>1</v>
      </c>
    </row>
    <row r="4714" spans="1:14" x14ac:dyDescent="0.3">
      <c r="A4714">
        <v>4732</v>
      </c>
      <c r="B4714" t="s">
        <v>4791</v>
      </c>
      <c r="C4714" t="s">
        <v>2894</v>
      </c>
      <c r="D4714" t="s">
        <v>2531</v>
      </c>
      <c r="E4714" s="1">
        <v>42092</v>
      </c>
      <c r="F4714" s="1">
        <v>42094</v>
      </c>
      <c r="G4714" t="s">
        <v>14</v>
      </c>
      <c r="H4714" s="6">
        <v>9.8699999999999992</v>
      </c>
      <c r="I4714">
        <v>3</v>
      </c>
      <c r="J4714">
        <v>0</v>
      </c>
      <c r="K4714" s="6">
        <v>4.5401999999999996</v>
      </c>
      <c r="L4714">
        <f>YEAR(Table1[[#This Row],[Ship Date]])</f>
        <v>2015</v>
      </c>
      <c r="M4714" t="str">
        <f>TEXT(Table1[[#This Row],[Ship Date]],"mmm")</f>
        <v>Mar</v>
      </c>
      <c r="N4714">
        <f>ROUNDUP(MONTH(Table1[[#This Row],[Ship Date]])/3,0)</f>
        <v>1</v>
      </c>
    </row>
    <row r="4715" spans="1:14" x14ac:dyDescent="0.3">
      <c r="A4715">
        <v>4733</v>
      </c>
      <c r="B4715" t="s">
        <v>4791</v>
      </c>
      <c r="C4715" t="s">
        <v>2894</v>
      </c>
      <c r="D4715" t="s">
        <v>1995</v>
      </c>
      <c r="E4715" s="1">
        <v>42092</v>
      </c>
      <c r="F4715" s="1">
        <v>42094</v>
      </c>
      <c r="G4715" t="s">
        <v>14</v>
      </c>
      <c r="H4715" s="6">
        <v>53.25</v>
      </c>
      <c r="I4715">
        <v>3</v>
      </c>
      <c r="J4715">
        <v>0</v>
      </c>
      <c r="K4715" s="6">
        <v>20.767499999999998</v>
      </c>
      <c r="L4715">
        <f>YEAR(Table1[[#This Row],[Ship Date]])</f>
        <v>2015</v>
      </c>
      <c r="M4715" t="str">
        <f>TEXT(Table1[[#This Row],[Ship Date]],"mmm")</f>
        <v>Mar</v>
      </c>
      <c r="N4715">
        <f>ROUNDUP(MONTH(Table1[[#This Row],[Ship Date]])/3,0)</f>
        <v>1</v>
      </c>
    </row>
    <row r="4716" spans="1:14" x14ac:dyDescent="0.3">
      <c r="A4716">
        <v>4734</v>
      </c>
      <c r="B4716" t="s">
        <v>4791</v>
      </c>
      <c r="C4716" t="s">
        <v>2894</v>
      </c>
      <c r="D4716" t="s">
        <v>3741</v>
      </c>
      <c r="E4716" s="1">
        <v>42092</v>
      </c>
      <c r="F4716" s="1">
        <v>42094</v>
      </c>
      <c r="G4716" t="s">
        <v>14</v>
      </c>
      <c r="H4716" s="6">
        <v>19.920000000000002</v>
      </c>
      <c r="I4716">
        <v>3</v>
      </c>
      <c r="J4716">
        <v>0</v>
      </c>
      <c r="K4716" s="6">
        <v>9.5616000000000003</v>
      </c>
      <c r="L4716">
        <f>YEAR(Table1[[#This Row],[Ship Date]])</f>
        <v>2015</v>
      </c>
      <c r="M4716" t="str">
        <f>TEXT(Table1[[#This Row],[Ship Date]],"mmm")</f>
        <v>Mar</v>
      </c>
      <c r="N4716">
        <f>ROUNDUP(MONTH(Table1[[#This Row],[Ship Date]])/3,0)</f>
        <v>1</v>
      </c>
    </row>
    <row r="4717" spans="1:14" x14ac:dyDescent="0.3">
      <c r="A4717">
        <v>4735</v>
      </c>
      <c r="B4717" t="s">
        <v>4792</v>
      </c>
      <c r="C4717" t="s">
        <v>485</v>
      </c>
      <c r="D4717" t="s">
        <v>15</v>
      </c>
      <c r="E4717" s="1">
        <v>42467</v>
      </c>
      <c r="F4717" s="1">
        <v>42472</v>
      </c>
      <c r="G4717" t="s">
        <v>22</v>
      </c>
      <c r="H4717" s="6">
        <v>658.74599999999998</v>
      </c>
      <c r="I4717">
        <v>3</v>
      </c>
      <c r="J4717">
        <v>0.1</v>
      </c>
      <c r="K4717" s="6">
        <v>146.38800000000001</v>
      </c>
      <c r="L4717">
        <f>YEAR(Table1[[#This Row],[Ship Date]])</f>
        <v>2016</v>
      </c>
      <c r="M4717" t="str">
        <f>TEXT(Table1[[#This Row],[Ship Date]],"mmm")</f>
        <v>Apr</v>
      </c>
      <c r="N4717">
        <f>ROUNDUP(MONTH(Table1[[#This Row],[Ship Date]])/3,0)</f>
        <v>2</v>
      </c>
    </row>
    <row r="4718" spans="1:14" x14ac:dyDescent="0.3">
      <c r="A4718">
        <v>4736</v>
      </c>
      <c r="B4718" t="s">
        <v>4793</v>
      </c>
      <c r="C4718" t="s">
        <v>1749</v>
      </c>
      <c r="D4718" t="s">
        <v>1965</v>
      </c>
      <c r="E4718" s="1">
        <v>42168</v>
      </c>
      <c r="F4718" s="1">
        <v>42174</v>
      </c>
      <c r="G4718" t="s">
        <v>22</v>
      </c>
      <c r="H4718" s="6">
        <v>8.26</v>
      </c>
      <c r="I4718">
        <v>2</v>
      </c>
      <c r="J4718">
        <v>0</v>
      </c>
      <c r="K4718" s="6">
        <v>3.8822000000000001</v>
      </c>
      <c r="L4718">
        <f>YEAR(Table1[[#This Row],[Ship Date]])</f>
        <v>2015</v>
      </c>
      <c r="M4718" t="str">
        <f>TEXT(Table1[[#This Row],[Ship Date]],"mmm")</f>
        <v>Jun</v>
      </c>
      <c r="N4718">
        <f>ROUNDUP(MONTH(Table1[[#This Row],[Ship Date]])/3,0)</f>
        <v>2</v>
      </c>
    </row>
    <row r="4719" spans="1:14" x14ac:dyDescent="0.3">
      <c r="A4719">
        <v>4737</v>
      </c>
      <c r="B4719" t="s">
        <v>4793</v>
      </c>
      <c r="C4719" t="s">
        <v>1749</v>
      </c>
      <c r="D4719" t="s">
        <v>1071</v>
      </c>
      <c r="E4719" s="1">
        <v>42168</v>
      </c>
      <c r="F4719" s="1">
        <v>42174</v>
      </c>
      <c r="G4719" t="s">
        <v>22</v>
      </c>
      <c r="H4719" s="6">
        <v>29.84</v>
      </c>
      <c r="I4719">
        <v>2</v>
      </c>
      <c r="J4719">
        <v>0</v>
      </c>
      <c r="K4719" s="6">
        <v>13.428000000000001</v>
      </c>
      <c r="L4719">
        <f>YEAR(Table1[[#This Row],[Ship Date]])</f>
        <v>2015</v>
      </c>
      <c r="M4719" t="str">
        <f>TEXT(Table1[[#This Row],[Ship Date]],"mmm")</f>
        <v>Jun</v>
      </c>
      <c r="N4719">
        <f>ROUNDUP(MONTH(Table1[[#This Row],[Ship Date]])/3,0)</f>
        <v>2</v>
      </c>
    </row>
    <row r="4720" spans="1:14" x14ac:dyDescent="0.3">
      <c r="A4720">
        <v>4738</v>
      </c>
      <c r="B4720" t="s">
        <v>4793</v>
      </c>
      <c r="C4720" t="s">
        <v>1749</v>
      </c>
      <c r="D4720" t="s">
        <v>320</v>
      </c>
      <c r="E4720" s="1">
        <v>42168</v>
      </c>
      <c r="F4720" s="1">
        <v>42174</v>
      </c>
      <c r="G4720" t="s">
        <v>22</v>
      </c>
      <c r="H4720" s="6">
        <v>67.98</v>
      </c>
      <c r="I4720">
        <v>2</v>
      </c>
      <c r="J4720">
        <v>0</v>
      </c>
      <c r="K4720" s="6">
        <v>14.9556</v>
      </c>
      <c r="L4720">
        <f>YEAR(Table1[[#This Row],[Ship Date]])</f>
        <v>2015</v>
      </c>
      <c r="M4720" t="str">
        <f>TEXT(Table1[[#This Row],[Ship Date]],"mmm")</f>
        <v>Jun</v>
      </c>
      <c r="N4720">
        <f>ROUNDUP(MONTH(Table1[[#This Row],[Ship Date]])/3,0)</f>
        <v>2</v>
      </c>
    </row>
    <row r="4721" spans="1:14" x14ac:dyDescent="0.3">
      <c r="A4721">
        <v>4739</v>
      </c>
      <c r="B4721" t="s">
        <v>4794</v>
      </c>
      <c r="C4721" t="s">
        <v>660</v>
      </c>
      <c r="D4721" t="s">
        <v>1186</v>
      </c>
      <c r="E4721" s="1">
        <v>42053</v>
      </c>
      <c r="F4721" s="1">
        <v>42059</v>
      </c>
      <c r="G4721" t="s">
        <v>22</v>
      </c>
      <c r="H4721" s="6">
        <v>61.06</v>
      </c>
      <c r="I4721">
        <v>2</v>
      </c>
      <c r="J4721">
        <v>0</v>
      </c>
      <c r="K4721" s="6">
        <v>28.087599999999998</v>
      </c>
      <c r="L4721">
        <f>YEAR(Table1[[#This Row],[Ship Date]])</f>
        <v>2015</v>
      </c>
      <c r="M4721" t="str">
        <f>TEXT(Table1[[#This Row],[Ship Date]],"mmm")</f>
        <v>Feb</v>
      </c>
      <c r="N4721">
        <f>ROUNDUP(MONTH(Table1[[#This Row],[Ship Date]])/3,0)</f>
        <v>1</v>
      </c>
    </row>
    <row r="4722" spans="1:14" x14ac:dyDescent="0.3">
      <c r="A4722">
        <v>4740</v>
      </c>
      <c r="B4722" t="s">
        <v>4794</v>
      </c>
      <c r="C4722" t="s">
        <v>660</v>
      </c>
      <c r="D4722" t="s">
        <v>2094</v>
      </c>
      <c r="E4722" s="1">
        <v>42053</v>
      </c>
      <c r="F4722" s="1">
        <v>42059</v>
      </c>
      <c r="G4722" t="s">
        <v>22</v>
      </c>
      <c r="H4722" s="6">
        <v>35.543999999999997</v>
      </c>
      <c r="I4722">
        <v>1</v>
      </c>
      <c r="J4722">
        <v>0.2</v>
      </c>
      <c r="K4722" s="6">
        <v>-0.88859999999999995</v>
      </c>
      <c r="L4722">
        <f>YEAR(Table1[[#This Row],[Ship Date]])</f>
        <v>2015</v>
      </c>
      <c r="M4722" t="str">
        <f>TEXT(Table1[[#This Row],[Ship Date]],"mmm")</f>
        <v>Feb</v>
      </c>
      <c r="N4722">
        <f>ROUNDUP(MONTH(Table1[[#This Row],[Ship Date]])/3,0)</f>
        <v>1</v>
      </c>
    </row>
    <row r="4723" spans="1:14" x14ac:dyDescent="0.3">
      <c r="A4723">
        <v>4741</v>
      </c>
      <c r="B4723" t="s">
        <v>4795</v>
      </c>
      <c r="C4723" t="s">
        <v>1774</v>
      </c>
      <c r="D4723" t="s">
        <v>1431</v>
      </c>
      <c r="E4723" s="1">
        <v>43051</v>
      </c>
      <c r="F4723" s="1">
        <v>43055</v>
      </c>
      <c r="G4723" t="s">
        <v>22</v>
      </c>
      <c r="H4723" s="6">
        <v>9.9600000000000009</v>
      </c>
      <c r="I4723">
        <v>2</v>
      </c>
      <c r="J4723">
        <v>0</v>
      </c>
      <c r="K4723" s="6">
        <v>4.5815999999999999</v>
      </c>
      <c r="L4723">
        <f>YEAR(Table1[[#This Row],[Ship Date]])</f>
        <v>2017</v>
      </c>
      <c r="M4723" t="str">
        <f>TEXT(Table1[[#This Row],[Ship Date]],"mmm")</f>
        <v>Nov</v>
      </c>
      <c r="N4723">
        <f>ROUNDUP(MONTH(Table1[[#This Row],[Ship Date]])/3,0)</f>
        <v>4</v>
      </c>
    </row>
    <row r="4724" spans="1:14" x14ac:dyDescent="0.3">
      <c r="A4724">
        <v>4742</v>
      </c>
      <c r="B4724" t="s">
        <v>4795</v>
      </c>
      <c r="C4724" t="s">
        <v>1774</v>
      </c>
      <c r="D4724" t="s">
        <v>3101</v>
      </c>
      <c r="E4724" s="1">
        <v>43051</v>
      </c>
      <c r="F4724" s="1">
        <v>43055</v>
      </c>
      <c r="G4724" t="s">
        <v>22</v>
      </c>
      <c r="H4724" s="6">
        <v>9.2100000000000009</v>
      </c>
      <c r="I4724">
        <v>3</v>
      </c>
      <c r="J4724">
        <v>0</v>
      </c>
      <c r="K4724" s="6">
        <v>2.3025000000000002</v>
      </c>
      <c r="L4724">
        <f>YEAR(Table1[[#This Row],[Ship Date]])</f>
        <v>2017</v>
      </c>
      <c r="M4724" t="str">
        <f>TEXT(Table1[[#This Row],[Ship Date]],"mmm")</f>
        <v>Nov</v>
      </c>
      <c r="N4724">
        <f>ROUNDUP(MONTH(Table1[[#This Row],[Ship Date]])/3,0)</f>
        <v>4</v>
      </c>
    </row>
    <row r="4725" spans="1:14" x14ac:dyDescent="0.3">
      <c r="A4725">
        <v>4743</v>
      </c>
      <c r="B4725" t="s">
        <v>4795</v>
      </c>
      <c r="C4725" t="s">
        <v>1774</v>
      </c>
      <c r="D4725" t="s">
        <v>1370</v>
      </c>
      <c r="E4725" s="1">
        <v>43051</v>
      </c>
      <c r="F4725" s="1">
        <v>43055</v>
      </c>
      <c r="G4725" t="s">
        <v>22</v>
      </c>
      <c r="H4725" s="6">
        <v>27.93</v>
      </c>
      <c r="I4725">
        <v>3</v>
      </c>
      <c r="J4725">
        <v>0</v>
      </c>
      <c r="K4725" s="6">
        <v>8.0997000000000003</v>
      </c>
      <c r="L4725">
        <f>YEAR(Table1[[#This Row],[Ship Date]])</f>
        <v>2017</v>
      </c>
      <c r="M4725" t="str">
        <f>TEXT(Table1[[#This Row],[Ship Date]],"mmm")</f>
        <v>Nov</v>
      </c>
      <c r="N4725">
        <f>ROUNDUP(MONTH(Table1[[#This Row],[Ship Date]])/3,0)</f>
        <v>4</v>
      </c>
    </row>
    <row r="4726" spans="1:14" x14ac:dyDescent="0.3">
      <c r="A4726">
        <v>4744</v>
      </c>
      <c r="B4726" t="s">
        <v>4796</v>
      </c>
      <c r="C4726" t="s">
        <v>652</v>
      </c>
      <c r="D4726" t="s">
        <v>3474</v>
      </c>
      <c r="E4726" s="1">
        <v>42799</v>
      </c>
      <c r="F4726" s="1">
        <v>42799</v>
      </c>
      <c r="G4726" t="s">
        <v>656</v>
      </c>
      <c r="H4726" s="6">
        <v>7.9</v>
      </c>
      <c r="I4726">
        <v>2</v>
      </c>
      <c r="J4726">
        <v>0</v>
      </c>
      <c r="K4726" s="6">
        <v>2.528</v>
      </c>
      <c r="L4726">
        <f>YEAR(Table1[[#This Row],[Ship Date]])</f>
        <v>2017</v>
      </c>
      <c r="M4726" t="str">
        <f>TEXT(Table1[[#This Row],[Ship Date]],"mmm")</f>
        <v>Mar</v>
      </c>
      <c r="N4726">
        <f>ROUNDUP(MONTH(Table1[[#This Row],[Ship Date]])/3,0)</f>
        <v>1</v>
      </c>
    </row>
    <row r="4727" spans="1:14" x14ac:dyDescent="0.3">
      <c r="A4727">
        <v>4745</v>
      </c>
      <c r="B4727" t="s">
        <v>4796</v>
      </c>
      <c r="C4727" t="s">
        <v>652</v>
      </c>
      <c r="D4727" t="s">
        <v>2525</v>
      </c>
      <c r="E4727" s="1">
        <v>42799</v>
      </c>
      <c r="F4727" s="1">
        <v>42799</v>
      </c>
      <c r="G4727" t="s">
        <v>656</v>
      </c>
      <c r="H4727" s="6">
        <v>221.16</v>
      </c>
      <c r="I4727">
        <v>4</v>
      </c>
      <c r="J4727">
        <v>0</v>
      </c>
      <c r="K4727" s="6">
        <v>57.501600000000003</v>
      </c>
      <c r="L4727">
        <f>YEAR(Table1[[#This Row],[Ship Date]])</f>
        <v>2017</v>
      </c>
      <c r="M4727" t="str">
        <f>TEXT(Table1[[#This Row],[Ship Date]],"mmm")</f>
        <v>Mar</v>
      </c>
      <c r="N4727">
        <f>ROUNDUP(MONTH(Table1[[#This Row],[Ship Date]])/3,0)</f>
        <v>1</v>
      </c>
    </row>
    <row r="4728" spans="1:14" x14ac:dyDescent="0.3">
      <c r="A4728">
        <v>4746</v>
      </c>
      <c r="B4728" t="s">
        <v>4796</v>
      </c>
      <c r="C4728" t="s">
        <v>652</v>
      </c>
      <c r="D4728" t="s">
        <v>1382</v>
      </c>
      <c r="E4728" s="1">
        <v>42799</v>
      </c>
      <c r="F4728" s="1">
        <v>42799</v>
      </c>
      <c r="G4728" t="s">
        <v>656</v>
      </c>
      <c r="H4728" s="6">
        <v>127.96</v>
      </c>
      <c r="I4728">
        <v>2</v>
      </c>
      <c r="J4728">
        <v>0</v>
      </c>
      <c r="K4728" s="6">
        <v>62.700400000000002</v>
      </c>
      <c r="L4728">
        <f>YEAR(Table1[[#This Row],[Ship Date]])</f>
        <v>2017</v>
      </c>
      <c r="M4728" t="str">
        <f>TEXT(Table1[[#This Row],[Ship Date]],"mmm")</f>
        <v>Mar</v>
      </c>
      <c r="N4728">
        <f>ROUNDUP(MONTH(Table1[[#This Row],[Ship Date]])/3,0)</f>
        <v>1</v>
      </c>
    </row>
    <row r="4729" spans="1:14" x14ac:dyDescent="0.3">
      <c r="A4729">
        <v>4747</v>
      </c>
      <c r="B4729" t="s">
        <v>4796</v>
      </c>
      <c r="C4729" t="s">
        <v>652</v>
      </c>
      <c r="D4729" t="s">
        <v>1694</v>
      </c>
      <c r="E4729" s="1">
        <v>42799</v>
      </c>
      <c r="F4729" s="1">
        <v>42799</v>
      </c>
      <c r="G4729" t="s">
        <v>656</v>
      </c>
      <c r="H4729" s="6">
        <v>18.690000000000001</v>
      </c>
      <c r="I4729">
        <v>3</v>
      </c>
      <c r="J4729">
        <v>0</v>
      </c>
      <c r="K4729" s="6">
        <v>9.1580999999999992</v>
      </c>
      <c r="L4729">
        <f>YEAR(Table1[[#This Row],[Ship Date]])</f>
        <v>2017</v>
      </c>
      <c r="M4729" t="str">
        <f>TEXT(Table1[[#This Row],[Ship Date]],"mmm")</f>
        <v>Mar</v>
      </c>
      <c r="N4729">
        <f>ROUNDUP(MONTH(Table1[[#This Row],[Ship Date]])/3,0)</f>
        <v>1</v>
      </c>
    </row>
    <row r="4730" spans="1:14" x14ac:dyDescent="0.3">
      <c r="A4730">
        <v>4748</v>
      </c>
      <c r="B4730" t="s">
        <v>4797</v>
      </c>
      <c r="C4730" t="s">
        <v>1701</v>
      </c>
      <c r="D4730" t="s">
        <v>4101</v>
      </c>
      <c r="E4730" s="1">
        <v>42432</v>
      </c>
      <c r="F4730" s="1">
        <v>42432</v>
      </c>
      <c r="G4730" t="s">
        <v>656</v>
      </c>
      <c r="H4730" s="6">
        <v>25.35</v>
      </c>
      <c r="I4730">
        <v>3</v>
      </c>
      <c r="J4730">
        <v>0</v>
      </c>
      <c r="K4730" s="6">
        <v>7.6050000000000004</v>
      </c>
      <c r="L4730">
        <f>YEAR(Table1[[#This Row],[Ship Date]])</f>
        <v>2016</v>
      </c>
      <c r="M4730" t="str">
        <f>TEXT(Table1[[#This Row],[Ship Date]],"mmm")</f>
        <v>Mar</v>
      </c>
      <c r="N4730">
        <f>ROUNDUP(MONTH(Table1[[#This Row],[Ship Date]])/3,0)</f>
        <v>1</v>
      </c>
    </row>
    <row r="4731" spans="1:14" x14ac:dyDescent="0.3">
      <c r="A4731">
        <v>4749</v>
      </c>
      <c r="B4731" t="s">
        <v>4797</v>
      </c>
      <c r="C4731" t="s">
        <v>1701</v>
      </c>
      <c r="D4731" t="s">
        <v>3904</v>
      </c>
      <c r="E4731" s="1">
        <v>42432</v>
      </c>
      <c r="F4731" s="1">
        <v>42432</v>
      </c>
      <c r="G4731" t="s">
        <v>656</v>
      </c>
      <c r="H4731" s="6">
        <v>35.28</v>
      </c>
      <c r="I4731">
        <v>3</v>
      </c>
      <c r="J4731">
        <v>0</v>
      </c>
      <c r="K4731" s="6">
        <v>11.995200000000001</v>
      </c>
      <c r="L4731">
        <f>YEAR(Table1[[#This Row],[Ship Date]])</f>
        <v>2016</v>
      </c>
      <c r="M4731" t="str">
        <f>TEXT(Table1[[#This Row],[Ship Date]],"mmm")</f>
        <v>Mar</v>
      </c>
      <c r="N4731">
        <f>ROUNDUP(MONTH(Table1[[#This Row],[Ship Date]])/3,0)</f>
        <v>1</v>
      </c>
    </row>
    <row r="4732" spans="1:14" x14ac:dyDescent="0.3">
      <c r="A4732">
        <v>4750</v>
      </c>
      <c r="B4732" t="s">
        <v>4798</v>
      </c>
      <c r="C4732" t="s">
        <v>1293</v>
      </c>
      <c r="D4732" t="s">
        <v>968</v>
      </c>
      <c r="E4732" s="1">
        <v>42728</v>
      </c>
      <c r="F4732" s="1">
        <v>42729</v>
      </c>
      <c r="G4732" t="s">
        <v>82</v>
      </c>
      <c r="H4732" s="6">
        <v>33.4</v>
      </c>
      <c r="I4732">
        <v>5</v>
      </c>
      <c r="J4732">
        <v>0</v>
      </c>
      <c r="K4732" s="6">
        <v>16.032</v>
      </c>
      <c r="L4732">
        <f>YEAR(Table1[[#This Row],[Ship Date]])</f>
        <v>2016</v>
      </c>
      <c r="M4732" t="str">
        <f>TEXT(Table1[[#This Row],[Ship Date]],"mmm")</f>
        <v>Dec</v>
      </c>
      <c r="N4732">
        <f>ROUNDUP(MONTH(Table1[[#This Row],[Ship Date]])/3,0)</f>
        <v>4</v>
      </c>
    </row>
    <row r="4733" spans="1:14" x14ac:dyDescent="0.3">
      <c r="A4733">
        <v>4751</v>
      </c>
      <c r="B4733" t="s">
        <v>4799</v>
      </c>
      <c r="C4733" t="s">
        <v>1772</v>
      </c>
      <c r="D4733" t="s">
        <v>3731</v>
      </c>
      <c r="E4733" s="1">
        <v>42650</v>
      </c>
      <c r="F4733" s="1">
        <v>42652</v>
      </c>
      <c r="G4733" t="s">
        <v>82</v>
      </c>
      <c r="H4733" s="6">
        <v>837.6</v>
      </c>
      <c r="I4733">
        <v>3</v>
      </c>
      <c r="J4733">
        <v>0.2</v>
      </c>
      <c r="K4733" s="6">
        <v>62.82</v>
      </c>
      <c r="L4733">
        <f>YEAR(Table1[[#This Row],[Ship Date]])</f>
        <v>2016</v>
      </c>
      <c r="M4733" t="str">
        <f>TEXT(Table1[[#This Row],[Ship Date]],"mmm")</f>
        <v>Oct</v>
      </c>
      <c r="N4733">
        <f>ROUNDUP(MONTH(Table1[[#This Row],[Ship Date]])/3,0)</f>
        <v>4</v>
      </c>
    </row>
    <row r="4734" spans="1:14" x14ac:dyDescent="0.3">
      <c r="A4734">
        <v>4752</v>
      </c>
      <c r="B4734" t="s">
        <v>4800</v>
      </c>
      <c r="C4734" t="s">
        <v>62</v>
      </c>
      <c r="D4734" t="s">
        <v>2322</v>
      </c>
      <c r="E4734" s="1">
        <v>42713</v>
      </c>
      <c r="F4734" s="1">
        <v>42717</v>
      </c>
      <c r="G4734" t="s">
        <v>22</v>
      </c>
      <c r="H4734" s="6">
        <v>40.68</v>
      </c>
      <c r="I4734">
        <v>3</v>
      </c>
      <c r="J4734">
        <v>0.2</v>
      </c>
      <c r="K4734" s="6">
        <v>-9.1530000000000005</v>
      </c>
      <c r="L4734">
        <f>YEAR(Table1[[#This Row],[Ship Date]])</f>
        <v>2016</v>
      </c>
      <c r="M4734" t="str">
        <f>TEXT(Table1[[#This Row],[Ship Date]],"mmm")</f>
        <v>Dec</v>
      </c>
      <c r="N4734">
        <f>ROUNDUP(MONTH(Table1[[#This Row],[Ship Date]])/3,0)</f>
        <v>4</v>
      </c>
    </row>
    <row r="4735" spans="1:14" x14ac:dyDescent="0.3">
      <c r="A4735">
        <v>4753</v>
      </c>
      <c r="B4735" t="s">
        <v>4801</v>
      </c>
      <c r="C4735" t="s">
        <v>1322</v>
      </c>
      <c r="D4735" t="s">
        <v>1098</v>
      </c>
      <c r="E4735" s="1">
        <v>43059</v>
      </c>
      <c r="F4735" s="1">
        <v>43063</v>
      </c>
      <c r="G4735" t="s">
        <v>22</v>
      </c>
      <c r="H4735" s="6">
        <v>209.56800000000001</v>
      </c>
      <c r="I4735">
        <v>2</v>
      </c>
      <c r="J4735">
        <v>0.2</v>
      </c>
      <c r="K4735" s="6">
        <v>-23.5764</v>
      </c>
      <c r="L4735">
        <f>YEAR(Table1[[#This Row],[Ship Date]])</f>
        <v>2017</v>
      </c>
      <c r="M4735" t="str">
        <f>TEXT(Table1[[#This Row],[Ship Date]],"mmm")</f>
        <v>Nov</v>
      </c>
      <c r="N4735">
        <f>ROUNDUP(MONTH(Table1[[#This Row],[Ship Date]])/3,0)</f>
        <v>4</v>
      </c>
    </row>
    <row r="4736" spans="1:14" x14ac:dyDescent="0.3">
      <c r="A4736">
        <v>4754</v>
      </c>
      <c r="B4736" t="s">
        <v>4802</v>
      </c>
      <c r="C4736" t="s">
        <v>426</v>
      </c>
      <c r="D4736" t="s">
        <v>4803</v>
      </c>
      <c r="E4736" s="1">
        <v>42350</v>
      </c>
      <c r="F4736" s="1">
        <v>42354</v>
      </c>
      <c r="G4736" t="s">
        <v>22</v>
      </c>
      <c r="H4736" s="6">
        <v>22.367999999999999</v>
      </c>
      <c r="I4736">
        <v>4</v>
      </c>
      <c r="J4736">
        <v>0.2</v>
      </c>
      <c r="K4736" s="6">
        <v>6.4307999999999996</v>
      </c>
      <c r="L4736">
        <f>YEAR(Table1[[#This Row],[Ship Date]])</f>
        <v>2015</v>
      </c>
      <c r="M4736" t="str">
        <f>TEXT(Table1[[#This Row],[Ship Date]],"mmm")</f>
        <v>Dec</v>
      </c>
      <c r="N4736">
        <f>ROUNDUP(MONTH(Table1[[#This Row],[Ship Date]])/3,0)</f>
        <v>4</v>
      </c>
    </row>
    <row r="4737" spans="1:14" x14ac:dyDescent="0.3">
      <c r="A4737">
        <v>4755</v>
      </c>
      <c r="B4737" t="s">
        <v>4804</v>
      </c>
      <c r="C4737" t="s">
        <v>3179</v>
      </c>
      <c r="D4737" t="s">
        <v>1295</v>
      </c>
      <c r="E4737" s="1">
        <v>42769</v>
      </c>
      <c r="F4737" s="1">
        <v>42774</v>
      </c>
      <c r="G4737" t="s">
        <v>22</v>
      </c>
      <c r="H4737" s="6">
        <v>3.8820000000000001</v>
      </c>
      <c r="I4737">
        <v>2</v>
      </c>
      <c r="J4737">
        <v>0.7</v>
      </c>
      <c r="K4737" s="6">
        <v>-2.5880000000000001</v>
      </c>
      <c r="L4737">
        <f>YEAR(Table1[[#This Row],[Ship Date]])</f>
        <v>2017</v>
      </c>
      <c r="M4737" t="str">
        <f>TEXT(Table1[[#This Row],[Ship Date]],"mmm")</f>
        <v>Feb</v>
      </c>
      <c r="N4737">
        <f>ROUNDUP(MONTH(Table1[[#This Row],[Ship Date]])/3,0)</f>
        <v>1</v>
      </c>
    </row>
    <row r="4738" spans="1:14" x14ac:dyDescent="0.3">
      <c r="A4738">
        <v>4756</v>
      </c>
      <c r="B4738" t="s">
        <v>4804</v>
      </c>
      <c r="C4738" t="s">
        <v>3179</v>
      </c>
      <c r="D4738" t="s">
        <v>4805</v>
      </c>
      <c r="E4738" s="1">
        <v>42769</v>
      </c>
      <c r="F4738" s="1">
        <v>42774</v>
      </c>
      <c r="G4738" t="s">
        <v>22</v>
      </c>
      <c r="H4738" s="6">
        <v>115.29600000000001</v>
      </c>
      <c r="I4738">
        <v>3</v>
      </c>
      <c r="J4738">
        <v>0.2</v>
      </c>
      <c r="K4738" s="6">
        <v>40.3536</v>
      </c>
      <c r="L4738">
        <f>YEAR(Table1[[#This Row],[Ship Date]])</f>
        <v>2017</v>
      </c>
      <c r="M4738" t="str">
        <f>TEXT(Table1[[#This Row],[Ship Date]],"mmm")</f>
        <v>Feb</v>
      </c>
      <c r="N4738">
        <f>ROUNDUP(MONTH(Table1[[#This Row],[Ship Date]])/3,0)</f>
        <v>1</v>
      </c>
    </row>
    <row r="4739" spans="1:14" x14ac:dyDescent="0.3">
      <c r="A4739">
        <v>4757</v>
      </c>
      <c r="B4739" t="s">
        <v>4806</v>
      </c>
      <c r="C4739" t="s">
        <v>62</v>
      </c>
      <c r="D4739" t="s">
        <v>3082</v>
      </c>
      <c r="E4739" s="1">
        <v>42999</v>
      </c>
      <c r="F4739" s="1">
        <v>43003</v>
      </c>
      <c r="G4739" t="s">
        <v>22</v>
      </c>
      <c r="H4739" s="6">
        <v>1.9079999999999999</v>
      </c>
      <c r="I4739">
        <v>2</v>
      </c>
      <c r="J4739">
        <v>0.7</v>
      </c>
      <c r="K4739" s="6">
        <v>-1.5264</v>
      </c>
      <c r="L4739">
        <f>YEAR(Table1[[#This Row],[Ship Date]])</f>
        <v>2017</v>
      </c>
      <c r="M4739" t="str">
        <f>TEXT(Table1[[#This Row],[Ship Date]],"mmm")</f>
        <v>Sep</v>
      </c>
      <c r="N4739">
        <f>ROUNDUP(MONTH(Table1[[#This Row],[Ship Date]])/3,0)</f>
        <v>3</v>
      </c>
    </row>
    <row r="4740" spans="1:14" x14ac:dyDescent="0.3">
      <c r="A4740">
        <v>4758</v>
      </c>
      <c r="B4740" t="s">
        <v>4807</v>
      </c>
      <c r="C4740" t="s">
        <v>3681</v>
      </c>
      <c r="D4740" t="s">
        <v>1188</v>
      </c>
      <c r="E4740" s="1">
        <v>42855</v>
      </c>
      <c r="F4740" s="1">
        <v>42860</v>
      </c>
      <c r="G4740" t="s">
        <v>22</v>
      </c>
      <c r="H4740" s="6">
        <v>43.372</v>
      </c>
      <c r="I4740">
        <v>7</v>
      </c>
      <c r="J4740">
        <v>0.8</v>
      </c>
      <c r="K4740" s="6">
        <v>-69.395200000000003</v>
      </c>
      <c r="L4740">
        <f>YEAR(Table1[[#This Row],[Ship Date]])</f>
        <v>2017</v>
      </c>
      <c r="M4740" t="str">
        <f>TEXT(Table1[[#This Row],[Ship Date]],"mmm")</f>
        <v>May</v>
      </c>
      <c r="N4740">
        <f>ROUNDUP(MONTH(Table1[[#This Row],[Ship Date]])/3,0)</f>
        <v>2</v>
      </c>
    </row>
    <row r="4741" spans="1:14" x14ac:dyDescent="0.3">
      <c r="A4741">
        <v>4759</v>
      </c>
      <c r="B4741" t="s">
        <v>4808</v>
      </c>
      <c r="C4741" t="s">
        <v>3121</v>
      </c>
      <c r="D4741" t="s">
        <v>941</v>
      </c>
      <c r="E4741" s="1">
        <v>41946</v>
      </c>
      <c r="F4741" s="1">
        <v>41950</v>
      </c>
      <c r="G4741" t="s">
        <v>22</v>
      </c>
      <c r="H4741" s="6">
        <v>783.96</v>
      </c>
      <c r="I4741">
        <v>4</v>
      </c>
      <c r="J4741">
        <v>0</v>
      </c>
      <c r="K4741" s="6">
        <v>219.50880000000001</v>
      </c>
      <c r="L4741">
        <f>YEAR(Table1[[#This Row],[Ship Date]])</f>
        <v>2014</v>
      </c>
      <c r="M4741" t="str">
        <f>TEXT(Table1[[#This Row],[Ship Date]],"mmm")</f>
        <v>Nov</v>
      </c>
      <c r="N4741">
        <f>ROUNDUP(MONTH(Table1[[#This Row],[Ship Date]])/3,0)</f>
        <v>4</v>
      </c>
    </row>
    <row r="4742" spans="1:14" x14ac:dyDescent="0.3">
      <c r="A4742">
        <v>4760</v>
      </c>
      <c r="B4742" t="s">
        <v>4808</v>
      </c>
      <c r="C4742" t="s">
        <v>3121</v>
      </c>
      <c r="D4742" t="s">
        <v>2160</v>
      </c>
      <c r="E4742" s="1">
        <v>41946</v>
      </c>
      <c r="F4742" s="1">
        <v>41950</v>
      </c>
      <c r="G4742" t="s">
        <v>22</v>
      </c>
      <c r="H4742" s="6">
        <v>48.896000000000001</v>
      </c>
      <c r="I4742">
        <v>2</v>
      </c>
      <c r="J4742">
        <v>0.2</v>
      </c>
      <c r="K4742" s="6">
        <v>18.335999999999999</v>
      </c>
      <c r="L4742">
        <f>YEAR(Table1[[#This Row],[Ship Date]])</f>
        <v>2014</v>
      </c>
      <c r="M4742" t="str">
        <f>TEXT(Table1[[#This Row],[Ship Date]],"mmm")</f>
        <v>Nov</v>
      </c>
      <c r="N4742">
        <f>ROUNDUP(MONTH(Table1[[#This Row],[Ship Date]])/3,0)</f>
        <v>4</v>
      </c>
    </row>
    <row r="4743" spans="1:14" x14ac:dyDescent="0.3">
      <c r="A4743">
        <v>4761</v>
      </c>
      <c r="B4743" t="s">
        <v>4808</v>
      </c>
      <c r="C4743" t="s">
        <v>3121</v>
      </c>
      <c r="D4743" t="s">
        <v>1448</v>
      </c>
      <c r="E4743" s="1">
        <v>41946</v>
      </c>
      <c r="F4743" s="1">
        <v>41950</v>
      </c>
      <c r="G4743" t="s">
        <v>22</v>
      </c>
      <c r="H4743" s="6">
        <v>7.8559999999999999</v>
      </c>
      <c r="I4743">
        <v>2</v>
      </c>
      <c r="J4743">
        <v>0.2</v>
      </c>
      <c r="K4743" s="6">
        <v>2.8477999999999999</v>
      </c>
      <c r="L4743">
        <f>YEAR(Table1[[#This Row],[Ship Date]])</f>
        <v>2014</v>
      </c>
      <c r="M4743" t="str">
        <f>TEXT(Table1[[#This Row],[Ship Date]],"mmm")</f>
        <v>Nov</v>
      </c>
      <c r="N4743">
        <f>ROUNDUP(MONTH(Table1[[#This Row],[Ship Date]])/3,0)</f>
        <v>4</v>
      </c>
    </row>
    <row r="4744" spans="1:14" x14ac:dyDescent="0.3">
      <c r="A4744">
        <v>4762</v>
      </c>
      <c r="B4744" t="s">
        <v>4809</v>
      </c>
      <c r="C4744" t="s">
        <v>1305</v>
      </c>
      <c r="D4744" t="s">
        <v>4522</v>
      </c>
      <c r="E4744" s="1">
        <v>42734</v>
      </c>
      <c r="F4744" s="1">
        <v>42739</v>
      </c>
      <c r="G4744" t="s">
        <v>22</v>
      </c>
      <c r="H4744" s="6">
        <v>5.9039999999999999</v>
      </c>
      <c r="I4744">
        <v>2</v>
      </c>
      <c r="J4744">
        <v>0.2</v>
      </c>
      <c r="K4744" s="6">
        <v>1.9925999999999999</v>
      </c>
      <c r="L4744">
        <f>YEAR(Table1[[#This Row],[Ship Date]])</f>
        <v>2017</v>
      </c>
      <c r="M4744" t="str">
        <f>TEXT(Table1[[#This Row],[Ship Date]],"mmm")</f>
        <v>Jan</v>
      </c>
      <c r="N4744">
        <f>ROUNDUP(MONTH(Table1[[#This Row],[Ship Date]])/3,0)</f>
        <v>1</v>
      </c>
    </row>
    <row r="4745" spans="1:14" x14ac:dyDescent="0.3">
      <c r="A4745">
        <v>4763</v>
      </c>
      <c r="B4745" t="s">
        <v>4809</v>
      </c>
      <c r="C4745" t="s">
        <v>1305</v>
      </c>
      <c r="D4745" t="s">
        <v>2884</v>
      </c>
      <c r="E4745" s="1">
        <v>42734</v>
      </c>
      <c r="F4745" s="1">
        <v>42739</v>
      </c>
      <c r="G4745" t="s">
        <v>22</v>
      </c>
      <c r="H4745" s="6">
        <v>13.712</v>
      </c>
      <c r="I4745">
        <v>2</v>
      </c>
      <c r="J4745">
        <v>0.2</v>
      </c>
      <c r="K4745" s="6">
        <v>1.0284</v>
      </c>
      <c r="L4745">
        <f>YEAR(Table1[[#This Row],[Ship Date]])</f>
        <v>2017</v>
      </c>
      <c r="M4745" t="str">
        <f>TEXT(Table1[[#This Row],[Ship Date]],"mmm")</f>
        <v>Jan</v>
      </c>
      <c r="N4745">
        <f>ROUNDUP(MONTH(Table1[[#This Row],[Ship Date]])/3,0)</f>
        <v>1</v>
      </c>
    </row>
    <row r="4746" spans="1:14" x14ac:dyDescent="0.3">
      <c r="A4746">
        <v>4764</v>
      </c>
      <c r="B4746" t="s">
        <v>4810</v>
      </c>
      <c r="C4746" t="s">
        <v>4783</v>
      </c>
      <c r="D4746" t="s">
        <v>4811</v>
      </c>
      <c r="E4746" s="1">
        <v>41899</v>
      </c>
      <c r="F4746" s="1">
        <v>41903</v>
      </c>
      <c r="G4746" t="s">
        <v>22</v>
      </c>
      <c r="H4746" s="6">
        <v>182.94</v>
      </c>
      <c r="I4746">
        <v>3</v>
      </c>
      <c r="J4746">
        <v>0</v>
      </c>
      <c r="K4746" s="6">
        <v>85.981800000000007</v>
      </c>
      <c r="L4746">
        <f>YEAR(Table1[[#This Row],[Ship Date]])</f>
        <v>2014</v>
      </c>
      <c r="M4746" t="str">
        <f>TEXT(Table1[[#This Row],[Ship Date]],"mmm")</f>
        <v>Sep</v>
      </c>
      <c r="N4746">
        <f>ROUNDUP(MONTH(Table1[[#This Row],[Ship Date]])/3,0)</f>
        <v>3</v>
      </c>
    </row>
    <row r="4747" spans="1:14" x14ac:dyDescent="0.3">
      <c r="A4747">
        <v>4765</v>
      </c>
      <c r="B4747" t="s">
        <v>4812</v>
      </c>
      <c r="C4747" t="s">
        <v>1366</v>
      </c>
      <c r="D4747" t="s">
        <v>1963</v>
      </c>
      <c r="E4747" s="1">
        <v>43063</v>
      </c>
      <c r="F4747" s="1">
        <v>43066</v>
      </c>
      <c r="G4747" t="s">
        <v>82</v>
      </c>
      <c r="H4747" s="6">
        <v>27.76</v>
      </c>
      <c r="I4747">
        <v>4</v>
      </c>
      <c r="J4747">
        <v>0</v>
      </c>
      <c r="K4747" s="6">
        <v>9.9936000000000007</v>
      </c>
      <c r="L4747">
        <f>YEAR(Table1[[#This Row],[Ship Date]])</f>
        <v>2017</v>
      </c>
      <c r="M4747" t="str">
        <f>TEXT(Table1[[#This Row],[Ship Date]],"mmm")</f>
        <v>Nov</v>
      </c>
      <c r="N4747">
        <f>ROUNDUP(MONTH(Table1[[#This Row],[Ship Date]])/3,0)</f>
        <v>4</v>
      </c>
    </row>
    <row r="4748" spans="1:14" x14ac:dyDescent="0.3">
      <c r="A4748">
        <v>4766</v>
      </c>
      <c r="B4748" t="s">
        <v>4813</v>
      </c>
      <c r="C4748" t="s">
        <v>2276</v>
      </c>
      <c r="D4748" t="s">
        <v>2355</v>
      </c>
      <c r="E4748" s="1">
        <v>42118</v>
      </c>
      <c r="F4748" s="1">
        <v>42122</v>
      </c>
      <c r="G4748" t="s">
        <v>22</v>
      </c>
      <c r="H4748" s="6">
        <v>25.99</v>
      </c>
      <c r="I4748">
        <v>1</v>
      </c>
      <c r="J4748">
        <v>0</v>
      </c>
      <c r="K4748" s="6">
        <v>7.5370999999999997</v>
      </c>
      <c r="L4748">
        <f>YEAR(Table1[[#This Row],[Ship Date]])</f>
        <v>2015</v>
      </c>
      <c r="M4748" t="str">
        <f>TEXT(Table1[[#This Row],[Ship Date]],"mmm")</f>
        <v>Apr</v>
      </c>
      <c r="N4748">
        <f>ROUNDUP(MONTH(Table1[[#This Row],[Ship Date]])/3,0)</f>
        <v>2</v>
      </c>
    </row>
    <row r="4749" spans="1:14" x14ac:dyDescent="0.3">
      <c r="A4749">
        <v>4767</v>
      </c>
      <c r="B4749" t="s">
        <v>4814</v>
      </c>
      <c r="C4749" t="s">
        <v>1676</v>
      </c>
      <c r="D4749" t="s">
        <v>1512</v>
      </c>
      <c r="E4749" s="1">
        <v>42072</v>
      </c>
      <c r="F4749" s="1">
        <v>42075</v>
      </c>
      <c r="G4749" t="s">
        <v>82</v>
      </c>
      <c r="H4749" s="6">
        <v>113.52</v>
      </c>
      <c r="I4749">
        <v>5</v>
      </c>
      <c r="J4749">
        <v>0.2</v>
      </c>
      <c r="K4749" s="6">
        <v>29.798999999999999</v>
      </c>
      <c r="L4749">
        <f>YEAR(Table1[[#This Row],[Ship Date]])</f>
        <v>2015</v>
      </c>
      <c r="M4749" t="str">
        <f>TEXT(Table1[[#This Row],[Ship Date]],"mmm")</f>
        <v>Mar</v>
      </c>
      <c r="N4749">
        <f>ROUNDUP(MONTH(Table1[[#This Row],[Ship Date]])/3,0)</f>
        <v>1</v>
      </c>
    </row>
    <row r="4750" spans="1:14" x14ac:dyDescent="0.3">
      <c r="A4750">
        <v>4768</v>
      </c>
      <c r="B4750" t="s">
        <v>4814</v>
      </c>
      <c r="C4750" t="s">
        <v>1676</v>
      </c>
      <c r="D4750" t="s">
        <v>2691</v>
      </c>
      <c r="E4750" s="1">
        <v>42072</v>
      </c>
      <c r="F4750" s="1">
        <v>42075</v>
      </c>
      <c r="G4750" t="s">
        <v>82</v>
      </c>
      <c r="H4750" s="6">
        <v>359.88</v>
      </c>
      <c r="I4750">
        <v>3</v>
      </c>
      <c r="J4750">
        <v>0.2</v>
      </c>
      <c r="K4750" s="6">
        <v>22.4925</v>
      </c>
      <c r="L4750">
        <f>YEAR(Table1[[#This Row],[Ship Date]])</f>
        <v>2015</v>
      </c>
      <c r="M4750" t="str">
        <f>TEXT(Table1[[#This Row],[Ship Date]],"mmm")</f>
        <v>Mar</v>
      </c>
      <c r="N4750">
        <f>ROUNDUP(MONTH(Table1[[#This Row],[Ship Date]])/3,0)</f>
        <v>1</v>
      </c>
    </row>
    <row r="4751" spans="1:14" x14ac:dyDescent="0.3">
      <c r="A4751">
        <v>4769</v>
      </c>
      <c r="B4751" t="s">
        <v>4815</v>
      </c>
      <c r="C4751" t="s">
        <v>4816</v>
      </c>
      <c r="D4751" t="s">
        <v>4212</v>
      </c>
      <c r="E4751" s="1">
        <v>42888</v>
      </c>
      <c r="F4751" s="1">
        <v>42889</v>
      </c>
      <c r="G4751" t="s">
        <v>656</v>
      </c>
      <c r="H4751" s="6">
        <v>25.344000000000001</v>
      </c>
      <c r="I4751">
        <v>4</v>
      </c>
      <c r="J4751">
        <v>0.2</v>
      </c>
      <c r="K4751" s="6">
        <v>9.1872000000000007</v>
      </c>
      <c r="L4751">
        <f>YEAR(Table1[[#This Row],[Ship Date]])</f>
        <v>2017</v>
      </c>
      <c r="M4751" t="str">
        <f>TEXT(Table1[[#This Row],[Ship Date]],"mmm")</f>
        <v>Jun</v>
      </c>
      <c r="N4751">
        <f>ROUNDUP(MONTH(Table1[[#This Row],[Ship Date]])/3,0)</f>
        <v>2</v>
      </c>
    </row>
    <row r="4752" spans="1:14" x14ac:dyDescent="0.3">
      <c r="A4752">
        <v>4770</v>
      </c>
      <c r="B4752" t="s">
        <v>4817</v>
      </c>
      <c r="C4752" t="s">
        <v>1116</v>
      </c>
      <c r="D4752" t="s">
        <v>1212</v>
      </c>
      <c r="E4752" s="1">
        <v>42632</v>
      </c>
      <c r="F4752" s="1">
        <v>42637</v>
      </c>
      <c r="G4752" t="s">
        <v>14</v>
      </c>
      <c r="H4752" s="6">
        <v>11.952</v>
      </c>
      <c r="I4752">
        <v>3</v>
      </c>
      <c r="J4752">
        <v>0.2</v>
      </c>
      <c r="K4752" s="6">
        <v>4.1832000000000003</v>
      </c>
      <c r="L4752">
        <f>YEAR(Table1[[#This Row],[Ship Date]])</f>
        <v>2016</v>
      </c>
      <c r="M4752" t="str">
        <f>TEXT(Table1[[#This Row],[Ship Date]],"mmm")</f>
        <v>Sep</v>
      </c>
      <c r="N4752">
        <f>ROUNDUP(MONTH(Table1[[#This Row],[Ship Date]])/3,0)</f>
        <v>3</v>
      </c>
    </row>
    <row r="4753" spans="1:14" x14ac:dyDescent="0.3">
      <c r="A4753">
        <v>4771</v>
      </c>
      <c r="B4753" t="s">
        <v>4817</v>
      </c>
      <c r="C4753" t="s">
        <v>1116</v>
      </c>
      <c r="D4753" t="s">
        <v>4818</v>
      </c>
      <c r="E4753" s="1">
        <v>42632</v>
      </c>
      <c r="F4753" s="1">
        <v>42637</v>
      </c>
      <c r="G4753" t="s">
        <v>14</v>
      </c>
      <c r="H4753" s="6">
        <v>6.24</v>
      </c>
      <c r="I4753">
        <v>3</v>
      </c>
      <c r="J4753">
        <v>0</v>
      </c>
      <c r="K4753" s="6">
        <v>1.8720000000000001</v>
      </c>
      <c r="L4753">
        <f>YEAR(Table1[[#This Row],[Ship Date]])</f>
        <v>2016</v>
      </c>
      <c r="M4753" t="str">
        <f>TEXT(Table1[[#This Row],[Ship Date]],"mmm")</f>
        <v>Sep</v>
      </c>
      <c r="N4753">
        <f>ROUNDUP(MONTH(Table1[[#This Row],[Ship Date]])/3,0)</f>
        <v>3</v>
      </c>
    </row>
    <row r="4754" spans="1:14" x14ac:dyDescent="0.3">
      <c r="A4754">
        <v>4772</v>
      </c>
      <c r="B4754" t="s">
        <v>4819</v>
      </c>
      <c r="C4754" t="s">
        <v>2662</v>
      </c>
      <c r="D4754" t="s">
        <v>89</v>
      </c>
      <c r="E4754" s="1">
        <v>41943</v>
      </c>
      <c r="F4754" s="1">
        <v>41946</v>
      </c>
      <c r="G4754" t="s">
        <v>14</v>
      </c>
      <c r="H4754" s="6">
        <v>742.33600000000001</v>
      </c>
      <c r="I4754">
        <v>8</v>
      </c>
      <c r="J4754">
        <v>0.2</v>
      </c>
      <c r="K4754" s="6">
        <v>83.512799999999999</v>
      </c>
      <c r="L4754">
        <f>YEAR(Table1[[#This Row],[Ship Date]])</f>
        <v>2014</v>
      </c>
      <c r="M4754" t="str">
        <f>TEXT(Table1[[#This Row],[Ship Date]],"mmm")</f>
        <v>Nov</v>
      </c>
      <c r="N4754">
        <f>ROUNDUP(MONTH(Table1[[#This Row],[Ship Date]])/3,0)</f>
        <v>4</v>
      </c>
    </row>
    <row r="4755" spans="1:14" x14ac:dyDescent="0.3">
      <c r="A4755">
        <v>4773</v>
      </c>
      <c r="B4755" t="s">
        <v>4820</v>
      </c>
      <c r="C4755" t="s">
        <v>896</v>
      </c>
      <c r="D4755" t="s">
        <v>3266</v>
      </c>
      <c r="E4755" s="1">
        <v>43062</v>
      </c>
      <c r="F4755" s="1">
        <v>43066</v>
      </c>
      <c r="G4755" t="s">
        <v>22</v>
      </c>
      <c r="H4755" s="6">
        <v>6.4640000000000004</v>
      </c>
      <c r="I4755">
        <v>1</v>
      </c>
      <c r="J4755">
        <v>0.6</v>
      </c>
      <c r="K4755" s="6">
        <v>-4.04</v>
      </c>
      <c r="L4755">
        <f>YEAR(Table1[[#This Row],[Ship Date]])</f>
        <v>2017</v>
      </c>
      <c r="M4755" t="str">
        <f>TEXT(Table1[[#This Row],[Ship Date]],"mmm")</f>
        <v>Nov</v>
      </c>
      <c r="N4755">
        <f>ROUNDUP(MONTH(Table1[[#This Row],[Ship Date]])/3,0)</f>
        <v>4</v>
      </c>
    </row>
    <row r="4756" spans="1:14" x14ac:dyDescent="0.3">
      <c r="A4756">
        <v>4774</v>
      </c>
      <c r="B4756" t="s">
        <v>4820</v>
      </c>
      <c r="C4756" t="s">
        <v>896</v>
      </c>
      <c r="D4756" t="s">
        <v>1571</v>
      </c>
      <c r="E4756" s="1">
        <v>43062</v>
      </c>
      <c r="F4756" s="1">
        <v>43066</v>
      </c>
      <c r="G4756" t="s">
        <v>22</v>
      </c>
      <c r="H4756" s="6">
        <v>11.52</v>
      </c>
      <c r="I4756">
        <v>5</v>
      </c>
      <c r="J4756">
        <v>0.2</v>
      </c>
      <c r="K4756" s="6">
        <v>4.1760000000000002</v>
      </c>
      <c r="L4756">
        <f>YEAR(Table1[[#This Row],[Ship Date]])</f>
        <v>2017</v>
      </c>
      <c r="M4756" t="str">
        <f>TEXT(Table1[[#This Row],[Ship Date]],"mmm")</f>
        <v>Nov</v>
      </c>
      <c r="N4756">
        <f>ROUNDUP(MONTH(Table1[[#This Row],[Ship Date]])/3,0)</f>
        <v>4</v>
      </c>
    </row>
    <row r="4757" spans="1:14" x14ac:dyDescent="0.3">
      <c r="A4757">
        <v>4775</v>
      </c>
      <c r="B4757" t="s">
        <v>4820</v>
      </c>
      <c r="C4757" t="s">
        <v>896</v>
      </c>
      <c r="D4757" t="s">
        <v>1854</v>
      </c>
      <c r="E4757" s="1">
        <v>43062</v>
      </c>
      <c r="F4757" s="1">
        <v>43066</v>
      </c>
      <c r="G4757" t="s">
        <v>22</v>
      </c>
      <c r="H4757" s="6">
        <v>222.38399999999999</v>
      </c>
      <c r="I4757">
        <v>2</v>
      </c>
      <c r="J4757">
        <v>0.2</v>
      </c>
      <c r="K4757" s="6">
        <v>16.678799999999999</v>
      </c>
      <c r="L4757">
        <f>YEAR(Table1[[#This Row],[Ship Date]])</f>
        <v>2017</v>
      </c>
      <c r="M4757" t="str">
        <f>TEXT(Table1[[#This Row],[Ship Date]],"mmm")</f>
        <v>Nov</v>
      </c>
      <c r="N4757">
        <f>ROUNDUP(MONTH(Table1[[#This Row],[Ship Date]])/3,0)</f>
        <v>4</v>
      </c>
    </row>
    <row r="4758" spans="1:14" x14ac:dyDescent="0.3">
      <c r="A4758">
        <v>4776</v>
      </c>
      <c r="B4758" t="s">
        <v>4821</v>
      </c>
      <c r="C4758" t="s">
        <v>4439</v>
      </c>
      <c r="D4758" t="s">
        <v>1724</v>
      </c>
      <c r="E4758" s="1">
        <v>43055</v>
      </c>
      <c r="F4758" s="1">
        <v>43060</v>
      </c>
      <c r="G4758" t="s">
        <v>22</v>
      </c>
      <c r="H4758" s="6">
        <v>23.36</v>
      </c>
      <c r="I4758">
        <v>4</v>
      </c>
      <c r="J4758">
        <v>0</v>
      </c>
      <c r="K4758" s="6">
        <v>6.0735999999999999</v>
      </c>
      <c r="L4758">
        <f>YEAR(Table1[[#This Row],[Ship Date]])</f>
        <v>2017</v>
      </c>
      <c r="M4758" t="str">
        <f>TEXT(Table1[[#This Row],[Ship Date]],"mmm")</f>
        <v>Nov</v>
      </c>
      <c r="N4758">
        <f>ROUNDUP(MONTH(Table1[[#This Row],[Ship Date]])/3,0)</f>
        <v>4</v>
      </c>
    </row>
    <row r="4759" spans="1:14" x14ac:dyDescent="0.3">
      <c r="A4759">
        <v>4777</v>
      </c>
      <c r="B4759" t="s">
        <v>4822</v>
      </c>
      <c r="C4759" t="s">
        <v>1403</v>
      </c>
      <c r="D4759" t="s">
        <v>1838</v>
      </c>
      <c r="E4759" s="1">
        <v>42419</v>
      </c>
      <c r="F4759" s="1">
        <v>42423</v>
      </c>
      <c r="G4759" t="s">
        <v>14</v>
      </c>
      <c r="H4759" s="6">
        <v>8.67</v>
      </c>
      <c r="I4759">
        <v>3</v>
      </c>
      <c r="J4759">
        <v>0</v>
      </c>
      <c r="K4759" s="6">
        <v>4.0749000000000004</v>
      </c>
      <c r="L4759">
        <f>YEAR(Table1[[#This Row],[Ship Date]])</f>
        <v>2016</v>
      </c>
      <c r="M4759" t="str">
        <f>TEXT(Table1[[#This Row],[Ship Date]],"mmm")</f>
        <v>Feb</v>
      </c>
      <c r="N4759">
        <f>ROUNDUP(MONTH(Table1[[#This Row],[Ship Date]])/3,0)</f>
        <v>1</v>
      </c>
    </row>
    <row r="4760" spans="1:14" x14ac:dyDescent="0.3">
      <c r="A4760">
        <v>4778</v>
      </c>
      <c r="B4760" t="s">
        <v>4822</v>
      </c>
      <c r="C4760" t="s">
        <v>1403</v>
      </c>
      <c r="D4760" t="s">
        <v>2884</v>
      </c>
      <c r="E4760" s="1">
        <v>42419</v>
      </c>
      <c r="F4760" s="1">
        <v>42423</v>
      </c>
      <c r="G4760" t="s">
        <v>14</v>
      </c>
      <c r="H4760" s="6">
        <v>25.71</v>
      </c>
      <c r="I4760">
        <v>3</v>
      </c>
      <c r="J4760">
        <v>0</v>
      </c>
      <c r="K4760" s="6">
        <v>6.6845999999999997</v>
      </c>
      <c r="L4760">
        <f>YEAR(Table1[[#This Row],[Ship Date]])</f>
        <v>2016</v>
      </c>
      <c r="M4760" t="str">
        <f>TEXT(Table1[[#This Row],[Ship Date]],"mmm")</f>
        <v>Feb</v>
      </c>
      <c r="N4760">
        <f>ROUNDUP(MONTH(Table1[[#This Row],[Ship Date]])/3,0)</f>
        <v>1</v>
      </c>
    </row>
    <row r="4761" spans="1:14" x14ac:dyDescent="0.3">
      <c r="A4761">
        <v>4779</v>
      </c>
      <c r="B4761" t="s">
        <v>4823</v>
      </c>
      <c r="C4761" t="s">
        <v>44</v>
      </c>
      <c r="D4761" t="s">
        <v>676</v>
      </c>
      <c r="E4761" s="1">
        <v>43046</v>
      </c>
      <c r="F4761" s="1">
        <v>43050</v>
      </c>
      <c r="G4761" t="s">
        <v>22</v>
      </c>
      <c r="H4761" s="6">
        <v>100.94</v>
      </c>
      <c r="I4761">
        <v>7</v>
      </c>
      <c r="J4761">
        <v>0</v>
      </c>
      <c r="K4761" s="6">
        <v>33.310200000000002</v>
      </c>
      <c r="L4761">
        <f>YEAR(Table1[[#This Row],[Ship Date]])</f>
        <v>2017</v>
      </c>
      <c r="M4761" t="str">
        <f>TEXT(Table1[[#This Row],[Ship Date]],"mmm")</f>
        <v>Nov</v>
      </c>
      <c r="N4761">
        <f>ROUNDUP(MONTH(Table1[[#This Row],[Ship Date]])/3,0)</f>
        <v>4</v>
      </c>
    </row>
    <row r="4762" spans="1:14" x14ac:dyDescent="0.3">
      <c r="A4762">
        <v>4780</v>
      </c>
      <c r="B4762" t="s">
        <v>4824</v>
      </c>
      <c r="C4762" t="s">
        <v>3487</v>
      </c>
      <c r="D4762" t="s">
        <v>953</v>
      </c>
      <c r="E4762" s="1">
        <v>41828</v>
      </c>
      <c r="F4762" s="1">
        <v>41830</v>
      </c>
      <c r="G4762" t="s">
        <v>82</v>
      </c>
      <c r="H4762" s="6">
        <v>63.881999999999998</v>
      </c>
      <c r="I4762">
        <v>1</v>
      </c>
      <c r="J4762">
        <v>0.1</v>
      </c>
      <c r="K4762" s="6">
        <v>10.647</v>
      </c>
      <c r="L4762">
        <f>YEAR(Table1[[#This Row],[Ship Date]])</f>
        <v>2014</v>
      </c>
      <c r="M4762" t="str">
        <f>TEXT(Table1[[#This Row],[Ship Date]],"mmm")</f>
        <v>Jul</v>
      </c>
      <c r="N4762">
        <f>ROUNDUP(MONTH(Table1[[#This Row],[Ship Date]])/3,0)</f>
        <v>3</v>
      </c>
    </row>
    <row r="4763" spans="1:14" x14ac:dyDescent="0.3">
      <c r="A4763">
        <v>4781</v>
      </c>
      <c r="B4763" t="s">
        <v>4825</v>
      </c>
      <c r="C4763" t="s">
        <v>246</v>
      </c>
      <c r="D4763" t="s">
        <v>3437</v>
      </c>
      <c r="E4763" s="1">
        <v>41950</v>
      </c>
      <c r="F4763" s="1">
        <v>41955</v>
      </c>
      <c r="G4763" t="s">
        <v>22</v>
      </c>
      <c r="H4763" s="6">
        <v>683.14400000000001</v>
      </c>
      <c r="I4763">
        <v>4</v>
      </c>
      <c r="J4763">
        <v>0.3</v>
      </c>
      <c r="K4763" s="6">
        <v>0</v>
      </c>
      <c r="L4763">
        <f>YEAR(Table1[[#This Row],[Ship Date]])</f>
        <v>2014</v>
      </c>
      <c r="M4763" t="str">
        <f>TEXT(Table1[[#This Row],[Ship Date]],"mmm")</f>
        <v>Nov</v>
      </c>
      <c r="N4763">
        <f>ROUNDUP(MONTH(Table1[[#This Row],[Ship Date]])/3,0)</f>
        <v>4</v>
      </c>
    </row>
    <row r="4764" spans="1:14" x14ac:dyDescent="0.3">
      <c r="A4764">
        <v>4782</v>
      </c>
      <c r="B4764" t="s">
        <v>4825</v>
      </c>
      <c r="C4764" t="s">
        <v>246</v>
      </c>
      <c r="D4764" t="s">
        <v>4826</v>
      </c>
      <c r="E4764" s="1">
        <v>41950</v>
      </c>
      <c r="F4764" s="1">
        <v>41955</v>
      </c>
      <c r="G4764" t="s">
        <v>22</v>
      </c>
      <c r="H4764" s="6">
        <v>1.476</v>
      </c>
      <c r="I4764">
        <v>3</v>
      </c>
      <c r="J4764">
        <v>0.8</v>
      </c>
      <c r="K4764" s="6">
        <v>-2.214</v>
      </c>
      <c r="L4764">
        <f>YEAR(Table1[[#This Row],[Ship Date]])</f>
        <v>2014</v>
      </c>
      <c r="M4764" t="str">
        <f>TEXT(Table1[[#This Row],[Ship Date]],"mmm")</f>
        <v>Nov</v>
      </c>
      <c r="N4764">
        <f>ROUNDUP(MONTH(Table1[[#This Row],[Ship Date]])/3,0)</f>
        <v>4</v>
      </c>
    </row>
    <row r="4765" spans="1:14" x14ac:dyDescent="0.3">
      <c r="A4765">
        <v>4783</v>
      </c>
      <c r="B4765" t="s">
        <v>4825</v>
      </c>
      <c r="C4765" t="s">
        <v>246</v>
      </c>
      <c r="D4765" t="s">
        <v>1044</v>
      </c>
      <c r="E4765" s="1">
        <v>41950</v>
      </c>
      <c r="F4765" s="1">
        <v>41955</v>
      </c>
      <c r="G4765" t="s">
        <v>22</v>
      </c>
      <c r="H4765" s="6">
        <v>40.712000000000003</v>
      </c>
      <c r="I4765">
        <v>7</v>
      </c>
      <c r="J4765">
        <v>0.2</v>
      </c>
      <c r="K4765" s="6">
        <v>3.5623</v>
      </c>
      <c r="L4765">
        <f>YEAR(Table1[[#This Row],[Ship Date]])</f>
        <v>2014</v>
      </c>
      <c r="M4765" t="str">
        <f>TEXT(Table1[[#This Row],[Ship Date]],"mmm")</f>
        <v>Nov</v>
      </c>
      <c r="N4765">
        <f>ROUNDUP(MONTH(Table1[[#This Row],[Ship Date]])/3,0)</f>
        <v>4</v>
      </c>
    </row>
    <row r="4766" spans="1:14" x14ac:dyDescent="0.3">
      <c r="A4766">
        <v>4784</v>
      </c>
      <c r="B4766" t="s">
        <v>4827</v>
      </c>
      <c r="C4766" t="s">
        <v>3624</v>
      </c>
      <c r="D4766" t="s">
        <v>2079</v>
      </c>
      <c r="E4766" s="1">
        <v>42763</v>
      </c>
      <c r="F4766" s="1">
        <v>42767</v>
      </c>
      <c r="G4766" t="s">
        <v>22</v>
      </c>
      <c r="H4766" s="6">
        <v>279.89999999999998</v>
      </c>
      <c r="I4766">
        <v>5</v>
      </c>
      <c r="J4766">
        <v>0</v>
      </c>
      <c r="K4766" s="6">
        <v>137.15100000000001</v>
      </c>
      <c r="L4766">
        <f>YEAR(Table1[[#This Row],[Ship Date]])</f>
        <v>2017</v>
      </c>
      <c r="M4766" t="str">
        <f>TEXT(Table1[[#This Row],[Ship Date]],"mmm")</f>
        <v>Feb</v>
      </c>
      <c r="N4766">
        <f>ROUNDUP(MONTH(Table1[[#This Row],[Ship Date]])/3,0)</f>
        <v>1</v>
      </c>
    </row>
    <row r="4767" spans="1:14" x14ac:dyDescent="0.3">
      <c r="A4767">
        <v>4785</v>
      </c>
      <c r="B4767" t="s">
        <v>4828</v>
      </c>
      <c r="C4767" t="s">
        <v>37</v>
      </c>
      <c r="D4767" t="s">
        <v>3201</v>
      </c>
      <c r="E4767" s="1">
        <v>42349</v>
      </c>
      <c r="F4767" s="1">
        <v>42354</v>
      </c>
      <c r="G4767" t="s">
        <v>22</v>
      </c>
      <c r="H4767" s="6">
        <v>13.12</v>
      </c>
      <c r="I4767">
        <v>5</v>
      </c>
      <c r="J4767">
        <v>0.2</v>
      </c>
      <c r="K4767" s="6">
        <v>1.1479999999999999</v>
      </c>
      <c r="L4767">
        <f>YEAR(Table1[[#This Row],[Ship Date]])</f>
        <v>2015</v>
      </c>
      <c r="M4767" t="str">
        <f>TEXT(Table1[[#This Row],[Ship Date]],"mmm")</f>
        <v>Dec</v>
      </c>
      <c r="N4767">
        <f>ROUNDUP(MONTH(Table1[[#This Row],[Ship Date]])/3,0)</f>
        <v>4</v>
      </c>
    </row>
    <row r="4768" spans="1:14" x14ac:dyDescent="0.3">
      <c r="A4768">
        <v>4786</v>
      </c>
      <c r="B4768" t="s">
        <v>4828</v>
      </c>
      <c r="C4768" t="s">
        <v>37</v>
      </c>
      <c r="D4768" t="s">
        <v>3255</v>
      </c>
      <c r="E4768" s="1">
        <v>42349</v>
      </c>
      <c r="F4768" s="1">
        <v>42354</v>
      </c>
      <c r="G4768" t="s">
        <v>22</v>
      </c>
      <c r="H4768" s="6">
        <v>69.575999999999993</v>
      </c>
      <c r="I4768">
        <v>4</v>
      </c>
      <c r="J4768">
        <v>0.7</v>
      </c>
      <c r="K4768" s="6">
        <v>-143.79040000000001</v>
      </c>
      <c r="L4768">
        <f>YEAR(Table1[[#This Row],[Ship Date]])</f>
        <v>2015</v>
      </c>
      <c r="M4768" t="str">
        <f>TEXT(Table1[[#This Row],[Ship Date]],"mmm")</f>
        <v>Dec</v>
      </c>
      <c r="N4768">
        <f>ROUNDUP(MONTH(Table1[[#This Row],[Ship Date]])/3,0)</f>
        <v>4</v>
      </c>
    </row>
    <row r="4769" spans="1:14" x14ac:dyDescent="0.3">
      <c r="A4769">
        <v>4787</v>
      </c>
      <c r="B4769" t="s">
        <v>4828</v>
      </c>
      <c r="C4769" t="s">
        <v>37</v>
      </c>
      <c r="D4769" t="s">
        <v>1756</v>
      </c>
      <c r="E4769" s="1">
        <v>42349</v>
      </c>
      <c r="F4769" s="1">
        <v>42354</v>
      </c>
      <c r="G4769" t="s">
        <v>22</v>
      </c>
      <c r="H4769" s="6">
        <v>4.2240000000000002</v>
      </c>
      <c r="I4769">
        <v>3</v>
      </c>
      <c r="J4769">
        <v>0.2</v>
      </c>
      <c r="K4769" s="6">
        <v>0.47520000000000001</v>
      </c>
      <c r="L4769">
        <f>YEAR(Table1[[#This Row],[Ship Date]])</f>
        <v>2015</v>
      </c>
      <c r="M4769" t="str">
        <f>TEXT(Table1[[#This Row],[Ship Date]],"mmm")</f>
        <v>Dec</v>
      </c>
      <c r="N4769">
        <f>ROUNDUP(MONTH(Table1[[#This Row],[Ship Date]])/3,0)</f>
        <v>4</v>
      </c>
    </row>
    <row r="4770" spans="1:14" x14ac:dyDescent="0.3">
      <c r="A4770">
        <v>4788</v>
      </c>
      <c r="B4770" t="s">
        <v>4828</v>
      </c>
      <c r="C4770" t="s">
        <v>37</v>
      </c>
      <c r="D4770" t="s">
        <v>4829</v>
      </c>
      <c r="E4770" s="1">
        <v>42349</v>
      </c>
      <c r="F4770" s="1">
        <v>42354</v>
      </c>
      <c r="G4770" t="s">
        <v>22</v>
      </c>
      <c r="H4770" s="6">
        <v>58.08</v>
      </c>
      <c r="I4770">
        <v>4</v>
      </c>
      <c r="J4770">
        <v>0.2</v>
      </c>
      <c r="K4770" s="6">
        <v>-6.5339999999999998</v>
      </c>
      <c r="L4770">
        <f>YEAR(Table1[[#This Row],[Ship Date]])</f>
        <v>2015</v>
      </c>
      <c r="M4770" t="str">
        <f>TEXT(Table1[[#This Row],[Ship Date]],"mmm")</f>
        <v>Dec</v>
      </c>
      <c r="N4770">
        <f>ROUNDUP(MONTH(Table1[[#This Row],[Ship Date]])/3,0)</f>
        <v>4</v>
      </c>
    </row>
    <row r="4771" spans="1:14" x14ac:dyDescent="0.3">
      <c r="A4771">
        <v>4789</v>
      </c>
      <c r="B4771" t="s">
        <v>4828</v>
      </c>
      <c r="C4771" t="s">
        <v>37</v>
      </c>
      <c r="D4771" t="s">
        <v>2255</v>
      </c>
      <c r="E4771" s="1">
        <v>42349</v>
      </c>
      <c r="F4771" s="1">
        <v>42354</v>
      </c>
      <c r="G4771" t="s">
        <v>22</v>
      </c>
      <c r="H4771" s="6">
        <v>52.415999999999997</v>
      </c>
      <c r="I4771">
        <v>9</v>
      </c>
      <c r="J4771">
        <v>0.2</v>
      </c>
      <c r="K4771" s="6">
        <v>15.069599999999999</v>
      </c>
      <c r="L4771">
        <f>YEAR(Table1[[#This Row],[Ship Date]])</f>
        <v>2015</v>
      </c>
      <c r="M4771" t="str">
        <f>TEXT(Table1[[#This Row],[Ship Date]],"mmm")</f>
        <v>Dec</v>
      </c>
      <c r="N4771">
        <f>ROUNDUP(MONTH(Table1[[#This Row],[Ship Date]])/3,0)</f>
        <v>4</v>
      </c>
    </row>
    <row r="4772" spans="1:14" x14ac:dyDescent="0.3">
      <c r="A4772">
        <v>4790</v>
      </c>
      <c r="B4772" t="s">
        <v>4828</v>
      </c>
      <c r="C4772" t="s">
        <v>37</v>
      </c>
      <c r="D4772" t="s">
        <v>2170</v>
      </c>
      <c r="E4772" s="1">
        <v>42349</v>
      </c>
      <c r="F4772" s="1">
        <v>42354</v>
      </c>
      <c r="G4772" t="s">
        <v>22</v>
      </c>
      <c r="H4772" s="6">
        <v>54.92</v>
      </c>
      <c r="I4772">
        <v>5</v>
      </c>
      <c r="J4772">
        <v>0.2</v>
      </c>
      <c r="K4772" s="6">
        <v>10.984</v>
      </c>
      <c r="L4772">
        <f>YEAR(Table1[[#This Row],[Ship Date]])</f>
        <v>2015</v>
      </c>
      <c r="M4772" t="str">
        <f>TEXT(Table1[[#This Row],[Ship Date]],"mmm")</f>
        <v>Dec</v>
      </c>
      <c r="N4772">
        <f>ROUNDUP(MONTH(Table1[[#This Row],[Ship Date]])/3,0)</f>
        <v>4</v>
      </c>
    </row>
    <row r="4773" spans="1:14" x14ac:dyDescent="0.3">
      <c r="A4773">
        <v>4791</v>
      </c>
      <c r="B4773" t="s">
        <v>4828</v>
      </c>
      <c r="C4773" t="s">
        <v>37</v>
      </c>
      <c r="D4773" t="s">
        <v>3166</v>
      </c>
      <c r="E4773" s="1">
        <v>42349</v>
      </c>
      <c r="F4773" s="1">
        <v>42354</v>
      </c>
      <c r="G4773" t="s">
        <v>22</v>
      </c>
      <c r="H4773" s="6">
        <v>364.95</v>
      </c>
      <c r="I4773">
        <v>5</v>
      </c>
      <c r="J4773">
        <v>0.5</v>
      </c>
      <c r="K4773" s="6">
        <v>-248.166</v>
      </c>
      <c r="L4773">
        <f>YEAR(Table1[[#This Row],[Ship Date]])</f>
        <v>2015</v>
      </c>
      <c r="M4773" t="str">
        <f>TEXT(Table1[[#This Row],[Ship Date]],"mmm")</f>
        <v>Dec</v>
      </c>
      <c r="N4773">
        <f>ROUNDUP(MONTH(Table1[[#This Row],[Ship Date]])/3,0)</f>
        <v>4</v>
      </c>
    </row>
    <row r="4774" spans="1:14" x14ac:dyDescent="0.3">
      <c r="A4774">
        <v>4792</v>
      </c>
      <c r="B4774" t="s">
        <v>4828</v>
      </c>
      <c r="C4774" t="s">
        <v>37</v>
      </c>
      <c r="D4774" t="s">
        <v>1651</v>
      </c>
      <c r="E4774" s="1">
        <v>42349</v>
      </c>
      <c r="F4774" s="1">
        <v>42354</v>
      </c>
      <c r="G4774" t="s">
        <v>22</v>
      </c>
      <c r="H4774" s="6">
        <v>85.055999999999997</v>
      </c>
      <c r="I4774">
        <v>3</v>
      </c>
      <c r="J4774">
        <v>0.2</v>
      </c>
      <c r="K4774" s="6">
        <v>28.706399999999999</v>
      </c>
      <c r="L4774">
        <f>YEAR(Table1[[#This Row],[Ship Date]])</f>
        <v>2015</v>
      </c>
      <c r="M4774" t="str">
        <f>TEXT(Table1[[#This Row],[Ship Date]],"mmm")</f>
        <v>Dec</v>
      </c>
      <c r="N4774">
        <f>ROUNDUP(MONTH(Table1[[#This Row],[Ship Date]])/3,0)</f>
        <v>4</v>
      </c>
    </row>
    <row r="4775" spans="1:14" x14ac:dyDescent="0.3">
      <c r="A4775">
        <v>4793</v>
      </c>
      <c r="B4775" t="s">
        <v>4828</v>
      </c>
      <c r="C4775" t="s">
        <v>37</v>
      </c>
      <c r="D4775" t="s">
        <v>207</v>
      </c>
      <c r="E4775" s="1">
        <v>42349</v>
      </c>
      <c r="F4775" s="1">
        <v>42354</v>
      </c>
      <c r="G4775" t="s">
        <v>22</v>
      </c>
      <c r="H4775" s="6">
        <v>27.696000000000002</v>
      </c>
      <c r="I4775">
        <v>3</v>
      </c>
      <c r="J4775">
        <v>0.2</v>
      </c>
      <c r="K4775" s="6">
        <v>9.6936</v>
      </c>
      <c r="L4775">
        <f>YEAR(Table1[[#This Row],[Ship Date]])</f>
        <v>2015</v>
      </c>
      <c r="M4775" t="str">
        <f>TEXT(Table1[[#This Row],[Ship Date]],"mmm")</f>
        <v>Dec</v>
      </c>
      <c r="N4775">
        <f>ROUNDUP(MONTH(Table1[[#This Row],[Ship Date]])/3,0)</f>
        <v>4</v>
      </c>
    </row>
    <row r="4776" spans="1:14" x14ac:dyDescent="0.3">
      <c r="A4776">
        <v>4794</v>
      </c>
      <c r="B4776" t="s">
        <v>4830</v>
      </c>
      <c r="C4776" t="s">
        <v>2413</v>
      </c>
      <c r="D4776" t="s">
        <v>1936</v>
      </c>
      <c r="E4776" s="1">
        <v>42184</v>
      </c>
      <c r="F4776" s="1">
        <v>42189</v>
      </c>
      <c r="G4776" t="s">
        <v>22</v>
      </c>
      <c r="H4776" s="6">
        <v>24.96</v>
      </c>
      <c r="I4776">
        <v>4</v>
      </c>
      <c r="J4776">
        <v>0</v>
      </c>
      <c r="K4776" s="6">
        <v>11.231999999999999</v>
      </c>
      <c r="L4776">
        <f>YEAR(Table1[[#This Row],[Ship Date]])</f>
        <v>2015</v>
      </c>
      <c r="M4776" t="str">
        <f>TEXT(Table1[[#This Row],[Ship Date]],"mmm")</f>
        <v>Jul</v>
      </c>
      <c r="N4776">
        <f>ROUNDUP(MONTH(Table1[[#This Row],[Ship Date]])/3,0)</f>
        <v>3</v>
      </c>
    </row>
    <row r="4777" spans="1:14" x14ac:dyDescent="0.3">
      <c r="A4777">
        <v>4795</v>
      </c>
      <c r="B4777" t="s">
        <v>4831</v>
      </c>
      <c r="C4777" t="s">
        <v>4832</v>
      </c>
      <c r="D4777" t="s">
        <v>4340</v>
      </c>
      <c r="E4777" s="1">
        <v>42079</v>
      </c>
      <c r="F4777" s="1">
        <v>42086</v>
      </c>
      <c r="G4777" t="s">
        <v>22</v>
      </c>
      <c r="H4777" s="6">
        <v>43.13</v>
      </c>
      <c r="I4777">
        <v>1</v>
      </c>
      <c r="J4777">
        <v>0</v>
      </c>
      <c r="K4777" s="6">
        <v>18.114599999999999</v>
      </c>
      <c r="L4777">
        <f>YEAR(Table1[[#This Row],[Ship Date]])</f>
        <v>2015</v>
      </c>
      <c r="M4777" t="str">
        <f>TEXT(Table1[[#This Row],[Ship Date]],"mmm")</f>
        <v>Mar</v>
      </c>
      <c r="N4777">
        <f>ROUNDUP(MONTH(Table1[[#This Row],[Ship Date]])/3,0)</f>
        <v>1</v>
      </c>
    </row>
    <row r="4778" spans="1:14" x14ac:dyDescent="0.3">
      <c r="A4778">
        <v>4796</v>
      </c>
      <c r="B4778" t="s">
        <v>4833</v>
      </c>
      <c r="C4778" t="s">
        <v>1065</v>
      </c>
      <c r="D4778" t="s">
        <v>1285</v>
      </c>
      <c r="E4778" s="1">
        <v>42229</v>
      </c>
      <c r="F4778" s="1">
        <v>42233</v>
      </c>
      <c r="G4778" t="s">
        <v>22</v>
      </c>
      <c r="H4778" s="6">
        <v>5.64</v>
      </c>
      <c r="I4778">
        <v>3</v>
      </c>
      <c r="J4778">
        <v>0</v>
      </c>
      <c r="K4778" s="6">
        <v>2.7071999999999998</v>
      </c>
      <c r="L4778">
        <f>YEAR(Table1[[#This Row],[Ship Date]])</f>
        <v>2015</v>
      </c>
      <c r="M4778" t="str">
        <f>TEXT(Table1[[#This Row],[Ship Date]],"mmm")</f>
        <v>Aug</v>
      </c>
      <c r="N4778">
        <f>ROUNDUP(MONTH(Table1[[#This Row],[Ship Date]])/3,0)</f>
        <v>3</v>
      </c>
    </row>
    <row r="4779" spans="1:14" x14ac:dyDescent="0.3">
      <c r="A4779">
        <v>4797</v>
      </c>
      <c r="B4779" t="s">
        <v>4834</v>
      </c>
      <c r="C4779" t="s">
        <v>654</v>
      </c>
      <c r="D4779" t="s">
        <v>2840</v>
      </c>
      <c r="E4779" s="1">
        <v>42504</v>
      </c>
      <c r="F4779" s="1">
        <v>42509</v>
      </c>
      <c r="G4779" t="s">
        <v>22</v>
      </c>
      <c r="H4779" s="6">
        <v>57.582000000000001</v>
      </c>
      <c r="I4779">
        <v>3</v>
      </c>
      <c r="J4779">
        <v>0.7</v>
      </c>
      <c r="K4779" s="6">
        <v>-44.1462</v>
      </c>
      <c r="L4779">
        <f>YEAR(Table1[[#This Row],[Ship Date]])</f>
        <v>2016</v>
      </c>
      <c r="M4779" t="str">
        <f>TEXT(Table1[[#This Row],[Ship Date]],"mmm")</f>
        <v>May</v>
      </c>
      <c r="N4779">
        <f>ROUNDUP(MONTH(Table1[[#This Row],[Ship Date]])/3,0)</f>
        <v>2</v>
      </c>
    </row>
    <row r="4780" spans="1:14" x14ac:dyDescent="0.3">
      <c r="A4780">
        <v>4798</v>
      </c>
      <c r="B4780" t="s">
        <v>4834</v>
      </c>
      <c r="C4780" t="s">
        <v>654</v>
      </c>
      <c r="D4780" t="s">
        <v>3183</v>
      </c>
      <c r="E4780" s="1">
        <v>42504</v>
      </c>
      <c r="F4780" s="1">
        <v>42509</v>
      </c>
      <c r="G4780" t="s">
        <v>22</v>
      </c>
      <c r="H4780" s="6">
        <v>31.103999999999999</v>
      </c>
      <c r="I4780">
        <v>6</v>
      </c>
      <c r="J4780">
        <v>0.2</v>
      </c>
      <c r="K4780" s="6">
        <v>10.8864</v>
      </c>
      <c r="L4780">
        <f>YEAR(Table1[[#This Row],[Ship Date]])</f>
        <v>2016</v>
      </c>
      <c r="M4780" t="str">
        <f>TEXT(Table1[[#This Row],[Ship Date]],"mmm")</f>
        <v>May</v>
      </c>
      <c r="N4780">
        <f>ROUNDUP(MONTH(Table1[[#This Row],[Ship Date]])/3,0)</f>
        <v>2</v>
      </c>
    </row>
    <row r="4781" spans="1:14" x14ac:dyDescent="0.3">
      <c r="A4781">
        <v>4799</v>
      </c>
      <c r="B4781" t="s">
        <v>4834</v>
      </c>
      <c r="C4781" t="s">
        <v>654</v>
      </c>
      <c r="D4781" t="s">
        <v>4247</v>
      </c>
      <c r="E4781" s="1">
        <v>42504</v>
      </c>
      <c r="F4781" s="1">
        <v>42509</v>
      </c>
      <c r="G4781" t="s">
        <v>22</v>
      </c>
      <c r="H4781" s="6">
        <v>30.192</v>
      </c>
      <c r="I4781">
        <v>3</v>
      </c>
      <c r="J4781">
        <v>0.2</v>
      </c>
      <c r="K4781" s="6">
        <v>8.3027999999999995</v>
      </c>
      <c r="L4781">
        <f>YEAR(Table1[[#This Row],[Ship Date]])</f>
        <v>2016</v>
      </c>
      <c r="M4781" t="str">
        <f>TEXT(Table1[[#This Row],[Ship Date]],"mmm")</f>
        <v>May</v>
      </c>
      <c r="N4781">
        <f>ROUNDUP(MONTH(Table1[[#This Row],[Ship Date]])/3,0)</f>
        <v>2</v>
      </c>
    </row>
    <row r="4782" spans="1:14" x14ac:dyDescent="0.3">
      <c r="A4782">
        <v>4800</v>
      </c>
      <c r="B4782" t="s">
        <v>4834</v>
      </c>
      <c r="C4782" t="s">
        <v>654</v>
      </c>
      <c r="D4782" t="s">
        <v>109</v>
      </c>
      <c r="E4782" s="1">
        <v>42504</v>
      </c>
      <c r="F4782" s="1">
        <v>42509</v>
      </c>
      <c r="G4782" t="s">
        <v>22</v>
      </c>
      <c r="H4782" s="6">
        <v>43.6</v>
      </c>
      <c r="I4782">
        <v>5</v>
      </c>
      <c r="J4782">
        <v>0.2</v>
      </c>
      <c r="K4782" s="6">
        <v>4.3600000000000003</v>
      </c>
      <c r="L4782">
        <f>YEAR(Table1[[#This Row],[Ship Date]])</f>
        <v>2016</v>
      </c>
      <c r="M4782" t="str">
        <f>TEXT(Table1[[#This Row],[Ship Date]],"mmm")</f>
        <v>May</v>
      </c>
      <c r="N4782">
        <f>ROUNDUP(MONTH(Table1[[#This Row],[Ship Date]])/3,0)</f>
        <v>2</v>
      </c>
    </row>
    <row r="4783" spans="1:14" x14ac:dyDescent="0.3">
      <c r="A4783">
        <v>4801</v>
      </c>
      <c r="B4783" t="s">
        <v>4834</v>
      </c>
      <c r="C4783" t="s">
        <v>654</v>
      </c>
      <c r="D4783" t="s">
        <v>4835</v>
      </c>
      <c r="E4783" s="1">
        <v>42504</v>
      </c>
      <c r="F4783" s="1">
        <v>42509</v>
      </c>
      <c r="G4783" t="s">
        <v>22</v>
      </c>
      <c r="H4783" s="6">
        <v>4.7679999999999998</v>
      </c>
      <c r="I4783">
        <v>2</v>
      </c>
      <c r="J4783">
        <v>0.2</v>
      </c>
      <c r="K4783" s="6">
        <v>0.41720000000000002</v>
      </c>
      <c r="L4783">
        <f>YEAR(Table1[[#This Row],[Ship Date]])</f>
        <v>2016</v>
      </c>
      <c r="M4783" t="str">
        <f>TEXT(Table1[[#This Row],[Ship Date]],"mmm")</f>
        <v>May</v>
      </c>
      <c r="N4783">
        <f>ROUNDUP(MONTH(Table1[[#This Row],[Ship Date]])/3,0)</f>
        <v>2</v>
      </c>
    </row>
    <row r="4784" spans="1:14" x14ac:dyDescent="0.3">
      <c r="A4784">
        <v>4802</v>
      </c>
      <c r="B4784" t="s">
        <v>4834</v>
      </c>
      <c r="C4784" t="s">
        <v>654</v>
      </c>
      <c r="D4784" t="s">
        <v>326</v>
      </c>
      <c r="E4784" s="1">
        <v>42504</v>
      </c>
      <c r="F4784" s="1">
        <v>42509</v>
      </c>
      <c r="G4784" t="s">
        <v>22</v>
      </c>
      <c r="H4784" s="6">
        <v>10.38</v>
      </c>
      <c r="I4784">
        <v>2</v>
      </c>
      <c r="J4784">
        <v>0.7</v>
      </c>
      <c r="K4784" s="6">
        <v>-7.6120000000000001</v>
      </c>
      <c r="L4784">
        <f>YEAR(Table1[[#This Row],[Ship Date]])</f>
        <v>2016</v>
      </c>
      <c r="M4784" t="str">
        <f>TEXT(Table1[[#This Row],[Ship Date]],"mmm")</f>
        <v>May</v>
      </c>
      <c r="N4784">
        <f>ROUNDUP(MONTH(Table1[[#This Row],[Ship Date]])/3,0)</f>
        <v>2</v>
      </c>
    </row>
    <row r="4785" spans="1:14" x14ac:dyDescent="0.3">
      <c r="A4785">
        <v>4803</v>
      </c>
      <c r="B4785" t="s">
        <v>4834</v>
      </c>
      <c r="C4785" t="s">
        <v>654</v>
      </c>
      <c r="D4785" t="s">
        <v>164</v>
      </c>
      <c r="E4785" s="1">
        <v>42504</v>
      </c>
      <c r="F4785" s="1">
        <v>42509</v>
      </c>
      <c r="G4785" t="s">
        <v>22</v>
      </c>
      <c r="H4785" s="6">
        <v>13.391999999999999</v>
      </c>
      <c r="I4785">
        <v>8</v>
      </c>
      <c r="J4785">
        <v>0.7</v>
      </c>
      <c r="K4785" s="6">
        <v>-9.8208000000000002</v>
      </c>
      <c r="L4785">
        <f>YEAR(Table1[[#This Row],[Ship Date]])</f>
        <v>2016</v>
      </c>
      <c r="M4785" t="str">
        <f>TEXT(Table1[[#This Row],[Ship Date]],"mmm")</f>
        <v>May</v>
      </c>
      <c r="N4785">
        <f>ROUNDUP(MONTH(Table1[[#This Row],[Ship Date]])/3,0)</f>
        <v>2</v>
      </c>
    </row>
    <row r="4786" spans="1:14" x14ac:dyDescent="0.3">
      <c r="A4786">
        <v>4804</v>
      </c>
      <c r="B4786" t="s">
        <v>4836</v>
      </c>
      <c r="C4786" t="s">
        <v>3978</v>
      </c>
      <c r="D4786" t="s">
        <v>1655</v>
      </c>
      <c r="E4786" s="1">
        <v>42929</v>
      </c>
      <c r="F4786" s="1">
        <v>42933</v>
      </c>
      <c r="G4786" t="s">
        <v>14</v>
      </c>
      <c r="H4786" s="6">
        <v>39.594000000000001</v>
      </c>
      <c r="I4786">
        <v>1</v>
      </c>
      <c r="J4786">
        <v>0.4</v>
      </c>
      <c r="K4786" s="6">
        <v>-7.2588999999999997</v>
      </c>
      <c r="L4786">
        <f>YEAR(Table1[[#This Row],[Ship Date]])</f>
        <v>2017</v>
      </c>
      <c r="M4786" t="str">
        <f>TEXT(Table1[[#This Row],[Ship Date]],"mmm")</f>
        <v>Jul</v>
      </c>
      <c r="N4786">
        <f>ROUNDUP(MONTH(Table1[[#This Row],[Ship Date]])/3,0)</f>
        <v>3</v>
      </c>
    </row>
    <row r="4787" spans="1:14" x14ac:dyDescent="0.3">
      <c r="A4787">
        <v>4805</v>
      </c>
      <c r="B4787" t="s">
        <v>4836</v>
      </c>
      <c r="C4787" t="s">
        <v>3978</v>
      </c>
      <c r="D4787" t="s">
        <v>3077</v>
      </c>
      <c r="E4787" s="1">
        <v>42929</v>
      </c>
      <c r="F4787" s="1">
        <v>42933</v>
      </c>
      <c r="G4787" t="s">
        <v>14</v>
      </c>
      <c r="H4787" s="6">
        <v>91.007999999999996</v>
      </c>
      <c r="I4787">
        <v>9</v>
      </c>
      <c r="J4787">
        <v>0.2</v>
      </c>
      <c r="K4787" s="6">
        <v>19.339200000000002</v>
      </c>
      <c r="L4787">
        <f>YEAR(Table1[[#This Row],[Ship Date]])</f>
        <v>2017</v>
      </c>
      <c r="M4787" t="str">
        <f>TEXT(Table1[[#This Row],[Ship Date]],"mmm")</f>
        <v>Jul</v>
      </c>
      <c r="N4787">
        <f>ROUNDUP(MONTH(Table1[[#This Row],[Ship Date]])/3,0)</f>
        <v>3</v>
      </c>
    </row>
    <row r="4788" spans="1:14" x14ac:dyDescent="0.3">
      <c r="A4788">
        <v>4806</v>
      </c>
      <c r="B4788" t="s">
        <v>4837</v>
      </c>
      <c r="C4788" t="s">
        <v>695</v>
      </c>
      <c r="D4788" t="s">
        <v>1327</v>
      </c>
      <c r="E4788" s="1">
        <v>42330</v>
      </c>
      <c r="F4788" s="1">
        <v>42333</v>
      </c>
      <c r="G4788" t="s">
        <v>14</v>
      </c>
      <c r="H4788" s="6">
        <v>37.94</v>
      </c>
      <c r="I4788">
        <v>2</v>
      </c>
      <c r="J4788">
        <v>0</v>
      </c>
      <c r="K4788" s="6">
        <v>18.211200000000002</v>
      </c>
      <c r="L4788">
        <f>YEAR(Table1[[#This Row],[Ship Date]])</f>
        <v>2015</v>
      </c>
      <c r="M4788" t="str">
        <f>TEXT(Table1[[#This Row],[Ship Date]],"mmm")</f>
        <v>Nov</v>
      </c>
      <c r="N4788">
        <f>ROUNDUP(MONTH(Table1[[#This Row],[Ship Date]])/3,0)</f>
        <v>4</v>
      </c>
    </row>
    <row r="4789" spans="1:14" x14ac:dyDescent="0.3">
      <c r="A4789">
        <v>4807</v>
      </c>
      <c r="B4789" t="s">
        <v>4837</v>
      </c>
      <c r="C4789" t="s">
        <v>695</v>
      </c>
      <c r="D4789" t="s">
        <v>3570</v>
      </c>
      <c r="E4789" s="1">
        <v>42330</v>
      </c>
      <c r="F4789" s="1">
        <v>42333</v>
      </c>
      <c r="G4789" t="s">
        <v>14</v>
      </c>
      <c r="H4789" s="6">
        <v>42.8</v>
      </c>
      <c r="I4789">
        <v>10</v>
      </c>
      <c r="J4789">
        <v>0</v>
      </c>
      <c r="K4789" s="6">
        <v>19.260000000000002</v>
      </c>
      <c r="L4789">
        <f>YEAR(Table1[[#This Row],[Ship Date]])</f>
        <v>2015</v>
      </c>
      <c r="M4789" t="str">
        <f>TEXT(Table1[[#This Row],[Ship Date]],"mmm")</f>
        <v>Nov</v>
      </c>
      <c r="N4789">
        <f>ROUNDUP(MONTH(Table1[[#This Row],[Ship Date]])/3,0)</f>
        <v>4</v>
      </c>
    </row>
    <row r="4790" spans="1:14" x14ac:dyDescent="0.3">
      <c r="A4790">
        <v>4808</v>
      </c>
      <c r="B4790" t="s">
        <v>4837</v>
      </c>
      <c r="C4790" t="s">
        <v>695</v>
      </c>
      <c r="D4790" t="s">
        <v>1239</v>
      </c>
      <c r="E4790" s="1">
        <v>42330</v>
      </c>
      <c r="F4790" s="1">
        <v>42333</v>
      </c>
      <c r="G4790" t="s">
        <v>14</v>
      </c>
      <c r="H4790" s="6">
        <v>33.630000000000003</v>
      </c>
      <c r="I4790">
        <v>3</v>
      </c>
      <c r="J4790">
        <v>0</v>
      </c>
      <c r="K4790" s="6">
        <v>10.089</v>
      </c>
      <c r="L4790">
        <f>YEAR(Table1[[#This Row],[Ship Date]])</f>
        <v>2015</v>
      </c>
      <c r="M4790" t="str">
        <f>TEXT(Table1[[#This Row],[Ship Date]],"mmm")</f>
        <v>Nov</v>
      </c>
      <c r="N4790">
        <f>ROUNDUP(MONTH(Table1[[#This Row],[Ship Date]])/3,0)</f>
        <v>4</v>
      </c>
    </row>
    <row r="4791" spans="1:14" x14ac:dyDescent="0.3">
      <c r="A4791">
        <v>4809</v>
      </c>
      <c r="B4791" t="s">
        <v>4838</v>
      </c>
      <c r="C4791" t="s">
        <v>2557</v>
      </c>
      <c r="D4791" t="s">
        <v>2864</v>
      </c>
      <c r="E4791" s="1">
        <v>41966</v>
      </c>
      <c r="F4791" s="1">
        <v>41971</v>
      </c>
      <c r="G4791" t="s">
        <v>22</v>
      </c>
      <c r="H4791" s="6">
        <v>62.808</v>
      </c>
      <c r="I4791">
        <v>3</v>
      </c>
      <c r="J4791">
        <v>0.2</v>
      </c>
      <c r="K4791" s="6">
        <v>21.197700000000001</v>
      </c>
      <c r="L4791">
        <f>YEAR(Table1[[#This Row],[Ship Date]])</f>
        <v>2014</v>
      </c>
      <c r="M4791" t="str">
        <f>TEXT(Table1[[#This Row],[Ship Date]],"mmm")</f>
        <v>Nov</v>
      </c>
      <c r="N4791">
        <f>ROUNDUP(MONTH(Table1[[#This Row],[Ship Date]])/3,0)</f>
        <v>4</v>
      </c>
    </row>
    <row r="4792" spans="1:14" x14ac:dyDescent="0.3">
      <c r="A4792">
        <v>4810</v>
      </c>
      <c r="B4792" t="s">
        <v>4839</v>
      </c>
      <c r="C4792" t="s">
        <v>3691</v>
      </c>
      <c r="D4792" t="s">
        <v>4746</v>
      </c>
      <c r="E4792" s="1">
        <v>42365</v>
      </c>
      <c r="F4792" s="1">
        <v>42368</v>
      </c>
      <c r="G4792" t="s">
        <v>82</v>
      </c>
      <c r="H4792" s="6">
        <v>195.64</v>
      </c>
      <c r="I4792">
        <v>4</v>
      </c>
      <c r="J4792">
        <v>0</v>
      </c>
      <c r="K4792" s="6">
        <v>91.950800000000001</v>
      </c>
      <c r="L4792">
        <f>YEAR(Table1[[#This Row],[Ship Date]])</f>
        <v>2015</v>
      </c>
      <c r="M4792" t="str">
        <f>TEXT(Table1[[#This Row],[Ship Date]],"mmm")</f>
        <v>Dec</v>
      </c>
      <c r="N4792">
        <f>ROUNDUP(MONTH(Table1[[#This Row],[Ship Date]])/3,0)</f>
        <v>4</v>
      </c>
    </row>
    <row r="4793" spans="1:14" x14ac:dyDescent="0.3">
      <c r="A4793">
        <v>4811</v>
      </c>
      <c r="B4793" t="s">
        <v>4839</v>
      </c>
      <c r="C4793" t="s">
        <v>3691</v>
      </c>
      <c r="D4793" t="s">
        <v>2700</v>
      </c>
      <c r="E4793" s="1">
        <v>42365</v>
      </c>
      <c r="F4793" s="1">
        <v>42368</v>
      </c>
      <c r="G4793" t="s">
        <v>82</v>
      </c>
      <c r="H4793" s="6">
        <v>239.9</v>
      </c>
      <c r="I4793">
        <v>2</v>
      </c>
      <c r="J4793">
        <v>0</v>
      </c>
      <c r="K4793" s="6">
        <v>71.97</v>
      </c>
      <c r="L4793">
        <f>YEAR(Table1[[#This Row],[Ship Date]])</f>
        <v>2015</v>
      </c>
      <c r="M4793" t="str">
        <f>TEXT(Table1[[#This Row],[Ship Date]],"mmm")</f>
        <v>Dec</v>
      </c>
      <c r="N4793">
        <f>ROUNDUP(MONTH(Table1[[#This Row],[Ship Date]])/3,0)</f>
        <v>4</v>
      </c>
    </row>
    <row r="4794" spans="1:14" x14ac:dyDescent="0.3">
      <c r="A4794">
        <v>4812</v>
      </c>
      <c r="B4794" t="s">
        <v>4840</v>
      </c>
      <c r="C4794" t="s">
        <v>3735</v>
      </c>
      <c r="D4794" t="s">
        <v>648</v>
      </c>
      <c r="E4794" s="1">
        <v>42688</v>
      </c>
      <c r="F4794" s="1">
        <v>42693</v>
      </c>
      <c r="G4794" t="s">
        <v>14</v>
      </c>
      <c r="H4794" s="6">
        <v>380.05799999999999</v>
      </c>
      <c r="I4794">
        <v>3</v>
      </c>
      <c r="J4794">
        <v>0.3</v>
      </c>
      <c r="K4794" s="6">
        <v>-21.717600000000001</v>
      </c>
      <c r="L4794">
        <f>YEAR(Table1[[#This Row],[Ship Date]])</f>
        <v>2016</v>
      </c>
      <c r="M4794" t="str">
        <f>TEXT(Table1[[#This Row],[Ship Date]],"mmm")</f>
        <v>Nov</v>
      </c>
      <c r="N4794">
        <f>ROUNDUP(MONTH(Table1[[#This Row],[Ship Date]])/3,0)</f>
        <v>4</v>
      </c>
    </row>
    <row r="4795" spans="1:14" x14ac:dyDescent="0.3">
      <c r="A4795">
        <v>4813</v>
      </c>
      <c r="B4795" t="s">
        <v>4840</v>
      </c>
      <c r="C4795" t="s">
        <v>3735</v>
      </c>
      <c r="D4795" t="s">
        <v>731</v>
      </c>
      <c r="E4795" s="1">
        <v>42688</v>
      </c>
      <c r="F4795" s="1">
        <v>42693</v>
      </c>
      <c r="G4795" t="s">
        <v>14</v>
      </c>
      <c r="H4795" s="6">
        <v>1199.9760000000001</v>
      </c>
      <c r="I4795">
        <v>4</v>
      </c>
      <c r="J4795">
        <v>0.4</v>
      </c>
      <c r="K4795" s="6">
        <v>179.99639999999999</v>
      </c>
      <c r="L4795">
        <f>YEAR(Table1[[#This Row],[Ship Date]])</f>
        <v>2016</v>
      </c>
      <c r="M4795" t="str">
        <f>TEXT(Table1[[#This Row],[Ship Date]],"mmm")</f>
        <v>Nov</v>
      </c>
      <c r="N4795">
        <f>ROUNDUP(MONTH(Table1[[#This Row],[Ship Date]])/3,0)</f>
        <v>4</v>
      </c>
    </row>
    <row r="4796" spans="1:14" x14ac:dyDescent="0.3">
      <c r="A4796">
        <v>4814</v>
      </c>
      <c r="B4796" t="s">
        <v>4840</v>
      </c>
      <c r="C4796" t="s">
        <v>3735</v>
      </c>
      <c r="D4796" t="s">
        <v>4841</v>
      </c>
      <c r="E4796" s="1">
        <v>42688</v>
      </c>
      <c r="F4796" s="1">
        <v>42693</v>
      </c>
      <c r="G4796" t="s">
        <v>14</v>
      </c>
      <c r="H4796" s="6">
        <v>48.576000000000001</v>
      </c>
      <c r="I4796">
        <v>3</v>
      </c>
      <c r="J4796">
        <v>0.2</v>
      </c>
      <c r="K4796" s="6">
        <v>9.7151999999999994</v>
      </c>
      <c r="L4796">
        <f>YEAR(Table1[[#This Row],[Ship Date]])</f>
        <v>2016</v>
      </c>
      <c r="M4796" t="str">
        <f>TEXT(Table1[[#This Row],[Ship Date]],"mmm")</f>
        <v>Nov</v>
      </c>
      <c r="N4796">
        <f>ROUNDUP(MONTH(Table1[[#This Row],[Ship Date]])/3,0)</f>
        <v>4</v>
      </c>
    </row>
    <row r="4797" spans="1:14" x14ac:dyDescent="0.3">
      <c r="A4797">
        <v>4815</v>
      </c>
      <c r="B4797" t="s">
        <v>4842</v>
      </c>
      <c r="C4797" t="s">
        <v>2880</v>
      </c>
      <c r="D4797" t="s">
        <v>317</v>
      </c>
      <c r="E4797" s="1">
        <v>42498</v>
      </c>
      <c r="F4797" s="1">
        <v>42500</v>
      </c>
      <c r="G4797" t="s">
        <v>82</v>
      </c>
      <c r="H4797" s="6">
        <v>17.940000000000001</v>
      </c>
      <c r="I4797">
        <v>3</v>
      </c>
      <c r="J4797">
        <v>0</v>
      </c>
      <c r="K4797" s="6">
        <v>8.0730000000000004</v>
      </c>
      <c r="L4797">
        <f>YEAR(Table1[[#This Row],[Ship Date]])</f>
        <v>2016</v>
      </c>
      <c r="M4797" t="str">
        <f>TEXT(Table1[[#This Row],[Ship Date]],"mmm")</f>
        <v>May</v>
      </c>
      <c r="N4797">
        <f>ROUNDUP(MONTH(Table1[[#This Row],[Ship Date]])/3,0)</f>
        <v>2</v>
      </c>
    </row>
    <row r="4798" spans="1:14" x14ac:dyDescent="0.3">
      <c r="A4798">
        <v>4816</v>
      </c>
      <c r="B4798" t="s">
        <v>4843</v>
      </c>
      <c r="C4798" t="s">
        <v>4287</v>
      </c>
      <c r="D4798" t="s">
        <v>470</v>
      </c>
      <c r="E4798" s="1">
        <v>41999</v>
      </c>
      <c r="F4798" s="1">
        <v>42004</v>
      </c>
      <c r="G4798" t="s">
        <v>22</v>
      </c>
      <c r="H4798" s="6">
        <v>18.263999999999999</v>
      </c>
      <c r="I4798">
        <v>3</v>
      </c>
      <c r="J4798">
        <v>0.2</v>
      </c>
      <c r="K4798" s="6">
        <v>6.1641000000000004</v>
      </c>
      <c r="L4798">
        <f>YEAR(Table1[[#This Row],[Ship Date]])</f>
        <v>2014</v>
      </c>
      <c r="M4798" t="str">
        <f>TEXT(Table1[[#This Row],[Ship Date]],"mmm")</f>
        <v>Dec</v>
      </c>
      <c r="N4798">
        <f>ROUNDUP(MONTH(Table1[[#This Row],[Ship Date]])/3,0)</f>
        <v>4</v>
      </c>
    </row>
    <row r="4799" spans="1:14" x14ac:dyDescent="0.3">
      <c r="A4799">
        <v>4817</v>
      </c>
      <c r="B4799" t="s">
        <v>4843</v>
      </c>
      <c r="C4799" t="s">
        <v>4287</v>
      </c>
      <c r="D4799" t="s">
        <v>4577</v>
      </c>
      <c r="E4799" s="1">
        <v>41999</v>
      </c>
      <c r="F4799" s="1">
        <v>42004</v>
      </c>
      <c r="G4799" t="s">
        <v>22</v>
      </c>
      <c r="H4799" s="6">
        <v>34.655999999999999</v>
      </c>
      <c r="I4799">
        <v>2</v>
      </c>
      <c r="J4799">
        <v>0.2</v>
      </c>
      <c r="K4799" s="6">
        <v>5.6315999999999997</v>
      </c>
      <c r="L4799">
        <f>YEAR(Table1[[#This Row],[Ship Date]])</f>
        <v>2014</v>
      </c>
      <c r="M4799" t="str">
        <f>TEXT(Table1[[#This Row],[Ship Date]],"mmm")</f>
        <v>Dec</v>
      </c>
      <c r="N4799">
        <f>ROUNDUP(MONTH(Table1[[#This Row],[Ship Date]])/3,0)</f>
        <v>4</v>
      </c>
    </row>
    <row r="4800" spans="1:14" x14ac:dyDescent="0.3">
      <c r="A4800">
        <v>4818</v>
      </c>
      <c r="B4800" t="s">
        <v>4843</v>
      </c>
      <c r="C4800" t="s">
        <v>4287</v>
      </c>
      <c r="D4800" t="s">
        <v>1102</v>
      </c>
      <c r="E4800" s="1">
        <v>41999</v>
      </c>
      <c r="F4800" s="1">
        <v>42004</v>
      </c>
      <c r="G4800" t="s">
        <v>22</v>
      </c>
      <c r="H4800" s="6">
        <v>81.552000000000007</v>
      </c>
      <c r="I4800">
        <v>2</v>
      </c>
      <c r="J4800">
        <v>0.2</v>
      </c>
      <c r="K4800" s="6">
        <v>8.1552000000000007</v>
      </c>
      <c r="L4800">
        <f>YEAR(Table1[[#This Row],[Ship Date]])</f>
        <v>2014</v>
      </c>
      <c r="M4800" t="str">
        <f>TEXT(Table1[[#This Row],[Ship Date]],"mmm")</f>
        <v>Dec</v>
      </c>
      <c r="N4800">
        <f>ROUNDUP(MONTH(Table1[[#This Row],[Ship Date]])/3,0)</f>
        <v>4</v>
      </c>
    </row>
    <row r="4801" spans="1:14" x14ac:dyDescent="0.3">
      <c r="A4801">
        <v>4819</v>
      </c>
      <c r="B4801" t="s">
        <v>4843</v>
      </c>
      <c r="C4801" t="s">
        <v>4287</v>
      </c>
      <c r="D4801" t="s">
        <v>2308</v>
      </c>
      <c r="E4801" s="1">
        <v>41999</v>
      </c>
      <c r="F4801" s="1">
        <v>42004</v>
      </c>
      <c r="G4801" t="s">
        <v>22</v>
      </c>
      <c r="H4801" s="6">
        <v>227.136</v>
      </c>
      <c r="I4801">
        <v>4</v>
      </c>
      <c r="J4801">
        <v>0.2</v>
      </c>
      <c r="K4801" s="6">
        <v>-42.588000000000001</v>
      </c>
      <c r="L4801">
        <f>YEAR(Table1[[#This Row],[Ship Date]])</f>
        <v>2014</v>
      </c>
      <c r="M4801" t="str">
        <f>TEXT(Table1[[#This Row],[Ship Date]],"mmm")</f>
        <v>Dec</v>
      </c>
      <c r="N4801">
        <f>ROUNDUP(MONTH(Table1[[#This Row],[Ship Date]])/3,0)</f>
        <v>4</v>
      </c>
    </row>
    <row r="4802" spans="1:14" x14ac:dyDescent="0.3">
      <c r="A4802">
        <v>4820</v>
      </c>
      <c r="B4802" t="s">
        <v>4844</v>
      </c>
      <c r="C4802" t="s">
        <v>4845</v>
      </c>
      <c r="D4802" t="s">
        <v>3764</v>
      </c>
      <c r="E4802" s="1">
        <v>42894</v>
      </c>
      <c r="F4802" s="1">
        <v>42900</v>
      </c>
      <c r="G4802" t="s">
        <v>22</v>
      </c>
      <c r="H4802" s="6">
        <v>10.36</v>
      </c>
      <c r="I4802">
        <v>2</v>
      </c>
      <c r="J4802">
        <v>0</v>
      </c>
      <c r="K4802" s="6">
        <v>5.0763999999999996</v>
      </c>
      <c r="L4802">
        <f>YEAR(Table1[[#This Row],[Ship Date]])</f>
        <v>2017</v>
      </c>
      <c r="M4802" t="str">
        <f>TEXT(Table1[[#This Row],[Ship Date]],"mmm")</f>
        <v>Jun</v>
      </c>
      <c r="N4802">
        <f>ROUNDUP(MONTH(Table1[[#This Row],[Ship Date]])/3,0)</f>
        <v>2</v>
      </c>
    </row>
    <row r="4803" spans="1:14" x14ac:dyDescent="0.3">
      <c r="A4803">
        <v>4821</v>
      </c>
      <c r="B4803" t="s">
        <v>4846</v>
      </c>
      <c r="C4803" t="s">
        <v>4246</v>
      </c>
      <c r="D4803" t="s">
        <v>3237</v>
      </c>
      <c r="E4803" s="1">
        <v>42101</v>
      </c>
      <c r="F4803" s="1">
        <v>42105</v>
      </c>
      <c r="G4803" t="s">
        <v>22</v>
      </c>
      <c r="H4803" s="6">
        <v>463.24799999999999</v>
      </c>
      <c r="I4803">
        <v>8</v>
      </c>
      <c r="J4803">
        <v>0.8</v>
      </c>
      <c r="K4803" s="6">
        <v>-1181.2824000000001</v>
      </c>
      <c r="L4803">
        <f>YEAR(Table1[[#This Row],[Ship Date]])</f>
        <v>2015</v>
      </c>
      <c r="M4803" t="str">
        <f>TEXT(Table1[[#This Row],[Ship Date]],"mmm")</f>
        <v>Apr</v>
      </c>
      <c r="N4803">
        <f>ROUNDUP(MONTH(Table1[[#This Row],[Ship Date]])/3,0)</f>
        <v>2</v>
      </c>
    </row>
    <row r="4804" spans="1:14" x14ac:dyDescent="0.3">
      <c r="A4804">
        <v>4822</v>
      </c>
      <c r="B4804" t="s">
        <v>4846</v>
      </c>
      <c r="C4804" t="s">
        <v>4246</v>
      </c>
      <c r="D4804" t="s">
        <v>1364</v>
      </c>
      <c r="E4804" s="1">
        <v>42101</v>
      </c>
      <c r="F4804" s="1">
        <v>42105</v>
      </c>
      <c r="G4804" t="s">
        <v>22</v>
      </c>
      <c r="H4804" s="6">
        <v>383.952</v>
      </c>
      <c r="I4804">
        <v>6</v>
      </c>
      <c r="J4804">
        <v>0.2</v>
      </c>
      <c r="K4804" s="6">
        <v>47.994</v>
      </c>
      <c r="L4804">
        <f>YEAR(Table1[[#This Row],[Ship Date]])</f>
        <v>2015</v>
      </c>
      <c r="M4804" t="str">
        <f>TEXT(Table1[[#This Row],[Ship Date]],"mmm")</f>
        <v>Apr</v>
      </c>
      <c r="N4804">
        <f>ROUNDUP(MONTH(Table1[[#This Row],[Ship Date]])/3,0)</f>
        <v>2</v>
      </c>
    </row>
    <row r="4805" spans="1:14" x14ac:dyDescent="0.3">
      <c r="A4805">
        <v>4823</v>
      </c>
      <c r="B4805" t="s">
        <v>4847</v>
      </c>
      <c r="C4805" t="s">
        <v>536</v>
      </c>
      <c r="D4805" t="s">
        <v>890</v>
      </c>
      <c r="E4805" s="1">
        <v>42561</v>
      </c>
      <c r="F4805" s="1">
        <v>42562</v>
      </c>
      <c r="G4805" t="s">
        <v>656</v>
      </c>
      <c r="H4805" s="6">
        <v>44.856000000000002</v>
      </c>
      <c r="I4805">
        <v>6</v>
      </c>
      <c r="J4805">
        <v>0.7</v>
      </c>
      <c r="K4805" s="6">
        <v>-35.884799999999998</v>
      </c>
      <c r="L4805">
        <f>YEAR(Table1[[#This Row],[Ship Date]])</f>
        <v>2016</v>
      </c>
      <c r="M4805" t="str">
        <f>TEXT(Table1[[#This Row],[Ship Date]],"mmm")</f>
        <v>Jul</v>
      </c>
      <c r="N4805">
        <f>ROUNDUP(MONTH(Table1[[#This Row],[Ship Date]])/3,0)</f>
        <v>3</v>
      </c>
    </row>
    <row r="4806" spans="1:14" x14ac:dyDescent="0.3">
      <c r="A4806">
        <v>4824</v>
      </c>
      <c r="B4806" t="s">
        <v>4848</v>
      </c>
      <c r="C4806" t="s">
        <v>1046</v>
      </c>
      <c r="D4806" t="s">
        <v>4849</v>
      </c>
      <c r="E4806" s="1">
        <v>42695</v>
      </c>
      <c r="F4806" s="1">
        <v>42700</v>
      </c>
      <c r="G4806" t="s">
        <v>22</v>
      </c>
      <c r="H4806" s="6">
        <v>30.344999999999999</v>
      </c>
      <c r="I4806">
        <v>7</v>
      </c>
      <c r="J4806">
        <v>0.7</v>
      </c>
      <c r="K4806" s="6">
        <v>-24.276</v>
      </c>
      <c r="L4806">
        <f>YEAR(Table1[[#This Row],[Ship Date]])</f>
        <v>2016</v>
      </c>
      <c r="M4806" t="str">
        <f>TEXT(Table1[[#This Row],[Ship Date]],"mmm")</f>
        <v>Nov</v>
      </c>
      <c r="N4806">
        <f>ROUNDUP(MONTH(Table1[[#This Row],[Ship Date]])/3,0)</f>
        <v>4</v>
      </c>
    </row>
    <row r="4807" spans="1:14" x14ac:dyDescent="0.3">
      <c r="A4807">
        <v>4825</v>
      </c>
      <c r="B4807" t="s">
        <v>4848</v>
      </c>
      <c r="C4807" t="s">
        <v>1046</v>
      </c>
      <c r="D4807" t="s">
        <v>340</v>
      </c>
      <c r="E4807" s="1">
        <v>42695</v>
      </c>
      <c r="F4807" s="1">
        <v>42700</v>
      </c>
      <c r="G4807" t="s">
        <v>22</v>
      </c>
      <c r="H4807" s="6">
        <v>127.554</v>
      </c>
      <c r="I4807">
        <v>3</v>
      </c>
      <c r="J4807">
        <v>0.3</v>
      </c>
      <c r="K4807" s="6">
        <v>-9.1110000000000007</v>
      </c>
      <c r="L4807">
        <f>YEAR(Table1[[#This Row],[Ship Date]])</f>
        <v>2016</v>
      </c>
      <c r="M4807" t="str">
        <f>TEXT(Table1[[#This Row],[Ship Date]],"mmm")</f>
        <v>Nov</v>
      </c>
      <c r="N4807">
        <f>ROUNDUP(MONTH(Table1[[#This Row],[Ship Date]])/3,0)</f>
        <v>4</v>
      </c>
    </row>
    <row r="4808" spans="1:14" x14ac:dyDescent="0.3">
      <c r="A4808">
        <v>4826</v>
      </c>
      <c r="B4808" t="s">
        <v>4848</v>
      </c>
      <c r="C4808" t="s">
        <v>1046</v>
      </c>
      <c r="D4808" t="s">
        <v>3397</v>
      </c>
      <c r="E4808" s="1">
        <v>42695</v>
      </c>
      <c r="F4808" s="1">
        <v>42700</v>
      </c>
      <c r="G4808" t="s">
        <v>22</v>
      </c>
      <c r="H4808" s="6">
        <v>77.951999999999998</v>
      </c>
      <c r="I4808">
        <v>3</v>
      </c>
      <c r="J4808">
        <v>0.2</v>
      </c>
      <c r="K4808" s="6">
        <v>15.590400000000001</v>
      </c>
      <c r="L4808">
        <f>YEAR(Table1[[#This Row],[Ship Date]])</f>
        <v>2016</v>
      </c>
      <c r="M4808" t="str">
        <f>TEXT(Table1[[#This Row],[Ship Date]],"mmm")</f>
        <v>Nov</v>
      </c>
      <c r="N4808">
        <f>ROUNDUP(MONTH(Table1[[#This Row],[Ship Date]])/3,0)</f>
        <v>4</v>
      </c>
    </row>
    <row r="4809" spans="1:14" x14ac:dyDescent="0.3">
      <c r="A4809">
        <v>4827</v>
      </c>
      <c r="B4809" t="s">
        <v>4850</v>
      </c>
      <c r="C4809" t="s">
        <v>2533</v>
      </c>
      <c r="D4809" t="s">
        <v>483</v>
      </c>
      <c r="E4809" s="1">
        <v>43051</v>
      </c>
      <c r="F4809" s="1">
        <v>43054</v>
      </c>
      <c r="G4809" t="s">
        <v>82</v>
      </c>
      <c r="H4809" s="6">
        <v>14.016</v>
      </c>
      <c r="I4809">
        <v>4</v>
      </c>
      <c r="J4809">
        <v>0.2</v>
      </c>
      <c r="K4809" s="6">
        <v>4.9055999999999997</v>
      </c>
      <c r="L4809">
        <f>YEAR(Table1[[#This Row],[Ship Date]])</f>
        <v>2017</v>
      </c>
      <c r="M4809" t="str">
        <f>TEXT(Table1[[#This Row],[Ship Date]],"mmm")</f>
        <v>Nov</v>
      </c>
      <c r="N4809">
        <f>ROUNDUP(MONTH(Table1[[#This Row],[Ship Date]])/3,0)</f>
        <v>4</v>
      </c>
    </row>
    <row r="4810" spans="1:14" x14ac:dyDescent="0.3">
      <c r="A4810">
        <v>4828</v>
      </c>
      <c r="B4810" t="s">
        <v>4851</v>
      </c>
      <c r="C4810" t="s">
        <v>3955</v>
      </c>
      <c r="D4810" t="s">
        <v>2609</v>
      </c>
      <c r="E4810" s="1">
        <v>41944</v>
      </c>
      <c r="F4810" s="1">
        <v>41951</v>
      </c>
      <c r="G4810" t="s">
        <v>22</v>
      </c>
      <c r="H4810" s="6">
        <v>69.52</v>
      </c>
      <c r="I4810">
        <v>2</v>
      </c>
      <c r="J4810">
        <v>0</v>
      </c>
      <c r="K4810" s="6">
        <v>19.465599999999998</v>
      </c>
      <c r="L4810">
        <f>YEAR(Table1[[#This Row],[Ship Date]])</f>
        <v>2014</v>
      </c>
      <c r="M4810" t="str">
        <f>TEXT(Table1[[#This Row],[Ship Date]],"mmm")</f>
        <v>Nov</v>
      </c>
      <c r="N4810">
        <f>ROUNDUP(MONTH(Table1[[#This Row],[Ship Date]])/3,0)</f>
        <v>4</v>
      </c>
    </row>
    <row r="4811" spans="1:14" x14ac:dyDescent="0.3">
      <c r="A4811">
        <v>4829</v>
      </c>
      <c r="B4811" t="s">
        <v>4851</v>
      </c>
      <c r="C4811" t="s">
        <v>3955</v>
      </c>
      <c r="D4811" t="s">
        <v>1845</v>
      </c>
      <c r="E4811" s="1">
        <v>41944</v>
      </c>
      <c r="F4811" s="1">
        <v>41951</v>
      </c>
      <c r="G4811" t="s">
        <v>22</v>
      </c>
      <c r="H4811" s="6">
        <v>5.64</v>
      </c>
      <c r="I4811">
        <v>3</v>
      </c>
      <c r="J4811">
        <v>0</v>
      </c>
      <c r="K4811" s="6">
        <v>1.6355999999999999</v>
      </c>
      <c r="L4811">
        <f>YEAR(Table1[[#This Row],[Ship Date]])</f>
        <v>2014</v>
      </c>
      <c r="M4811" t="str">
        <f>TEXT(Table1[[#This Row],[Ship Date]],"mmm")</f>
        <v>Nov</v>
      </c>
      <c r="N4811">
        <f>ROUNDUP(MONTH(Table1[[#This Row],[Ship Date]])/3,0)</f>
        <v>4</v>
      </c>
    </row>
    <row r="4812" spans="1:14" x14ac:dyDescent="0.3">
      <c r="A4812">
        <v>4830</v>
      </c>
      <c r="B4812" t="s">
        <v>4852</v>
      </c>
      <c r="C4812" t="s">
        <v>3239</v>
      </c>
      <c r="D4812" t="s">
        <v>2751</v>
      </c>
      <c r="E4812" s="1">
        <v>42505</v>
      </c>
      <c r="F4812" s="1">
        <v>42511</v>
      </c>
      <c r="G4812" t="s">
        <v>22</v>
      </c>
      <c r="H4812" s="6">
        <v>13.776</v>
      </c>
      <c r="I4812">
        <v>3</v>
      </c>
      <c r="J4812">
        <v>0.2</v>
      </c>
      <c r="K4812" s="6">
        <v>4.4771999999999998</v>
      </c>
      <c r="L4812">
        <f>YEAR(Table1[[#This Row],[Ship Date]])</f>
        <v>2016</v>
      </c>
      <c r="M4812" t="str">
        <f>TEXT(Table1[[#This Row],[Ship Date]],"mmm")</f>
        <v>May</v>
      </c>
      <c r="N4812">
        <f>ROUNDUP(MONTH(Table1[[#This Row],[Ship Date]])/3,0)</f>
        <v>2</v>
      </c>
    </row>
    <row r="4813" spans="1:14" x14ac:dyDescent="0.3">
      <c r="A4813">
        <v>4831</v>
      </c>
      <c r="B4813" t="s">
        <v>4853</v>
      </c>
      <c r="C4813" t="s">
        <v>1479</v>
      </c>
      <c r="D4813" t="s">
        <v>3223</v>
      </c>
      <c r="E4813" s="1">
        <v>41950</v>
      </c>
      <c r="F4813" s="1">
        <v>41955</v>
      </c>
      <c r="G4813" t="s">
        <v>22</v>
      </c>
      <c r="H4813" s="6">
        <v>245.88</v>
      </c>
      <c r="I4813">
        <v>6</v>
      </c>
      <c r="J4813">
        <v>0</v>
      </c>
      <c r="K4813" s="6">
        <v>68.846400000000003</v>
      </c>
      <c r="L4813">
        <f>YEAR(Table1[[#This Row],[Ship Date]])</f>
        <v>2014</v>
      </c>
      <c r="M4813" t="str">
        <f>TEXT(Table1[[#This Row],[Ship Date]],"mmm")</f>
        <v>Nov</v>
      </c>
      <c r="N4813">
        <f>ROUNDUP(MONTH(Table1[[#This Row],[Ship Date]])/3,0)</f>
        <v>4</v>
      </c>
    </row>
    <row r="4814" spans="1:14" x14ac:dyDescent="0.3">
      <c r="A4814">
        <v>4832</v>
      </c>
      <c r="B4814" t="s">
        <v>4853</v>
      </c>
      <c r="C4814" t="s">
        <v>1479</v>
      </c>
      <c r="D4814" t="s">
        <v>1613</v>
      </c>
      <c r="E4814" s="1">
        <v>41950</v>
      </c>
      <c r="F4814" s="1">
        <v>41955</v>
      </c>
      <c r="G4814" t="s">
        <v>22</v>
      </c>
      <c r="H4814" s="6">
        <v>36.630000000000003</v>
      </c>
      <c r="I4814">
        <v>3</v>
      </c>
      <c r="J4814">
        <v>0</v>
      </c>
      <c r="K4814" s="6">
        <v>9.8901000000000003</v>
      </c>
      <c r="L4814">
        <f>YEAR(Table1[[#This Row],[Ship Date]])</f>
        <v>2014</v>
      </c>
      <c r="M4814" t="str">
        <f>TEXT(Table1[[#This Row],[Ship Date]],"mmm")</f>
        <v>Nov</v>
      </c>
      <c r="N4814">
        <f>ROUNDUP(MONTH(Table1[[#This Row],[Ship Date]])/3,0)</f>
        <v>4</v>
      </c>
    </row>
    <row r="4815" spans="1:14" x14ac:dyDescent="0.3">
      <c r="A4815">
        <v>4833</v>
      </c>
      <c r="B4815" t="s">
        <v>4853</v>
      </c>
      <c r="C4815" t="s">
        <v>1479</v>
      </c>
      <c r="D4815" t="s">
        <v>2200</v>
      </c>
      <c r="E4815" s="1">
        <v>41950</v>
      </c>
      <c r="F4815" s="1">
        <v>41955</v>
      </c>
      <c r="G4815" t="s">
        <v>22</v>
      </c>
      <c r="H4815" s="6">
        <v>22.58</v>
      </c>
      <c r="I4815">
        <v>2</v>
      </c>
      <c r="J4815">
        <v>0</v>
      </c>
      <c r="K4815" s="6">
        <v>5.8708</v>
      </c>
      <c r="L4815">
        <f>YEAR(Table1[[#This Row],[Ship Date]])</f>
        <v>2014</v>
      </c>
      <c r="M4815" t="str">
        <f>TEXT(Table1[[#This Row],[Ship Date]],"mmm")</f>
        <v>Nov</v>
      </c>
      <c r="N4815">
        <f>ROUNDUP(MONTH(Table1[[#This Row],[Ship Date]])/3,0)</f>
        <v>4</v>
      </c>
    </row>
    <row r="4816" spans="1:14" x14ac:dyDescent="0.3">
      <c r="A4816">
        <v>4834</v>
      </c>
      <c r="B4816" t="s">
        <v>4853</v>
      </c>
      <c r="C4816" t="s">
        <v>1479</v>
      </c>
      <c r="D4816" t="s">
        <v>1965</v>
      </c>
      <c r="E4816" s="1">
        <v>41950</v>
      </c>
      <c r="F4816" s="1">
        <v>41955</v>
      </c>
      <c r="G4816" t="s">
        <v>22</v>
      </c>
      <c r="H4816" s="6">
        <v>12.39</v>
      </c>
      <c r="I4816">
        <v>3</v>
      </c>
      <c r="J4816">
        <v>0</v>
      </c>
      <c r="K4816" s="6">
        <v>5.8232999999999997</v>
      </c>
      <c r="L4816">
        <f>YEAR(Table1[[#This Row],[Ship Date]])</f>
        <v>2014</v>
      </c>
      <c r="M4816" t="str">
        <f>TEXT(Table1[[#This Row],[Ship Date]],"mmm")</f>
        <v>Nov</v>
      </c>
      <c r="N4816">
        <f>ROUNDUP(MONTH(Table1[[#This Row],[Ship Date]])/3,0)</f>
        <v>4</v>
      </c>
    </row>
    <row r="4817" spans="1:14" x14ac:dyDescent="0.3">
      <c r="A4817">
        <v>4835</v>
      </c>
      <c r="B4817" t="s">
        <v>4854</v>
      </c>
      <c r="C4817" t="s">
        <v>2266</v>
      </c>
      <c r="D4817" t="s">
        <v>2806</v>
      </c>
      <c r="E4817" s="1">
        <v>43013</v>
      </c>
      <c r="F4817" s="1">
        <v>43018</v>
      </c>
      <c r="G4817" t="s">
        <v>22</v>
      </c>
      <c r="H4817" s="6">
        <v>39.92</v>
      </c>
      <c r="I4817">
        <v>5</v>
      </c>
      <c r="J4817">
        <v>0.2</v>
      </c>
      <c r="K4817" s="6">
        <v>13.473000000000001</v>
      </c>
      <c r="L4817">
        <f>YEAR(Table1[[#This Row],[Ship Date]])</f>
        <v>2017</v>
      </c>
      <c r="M4817" t="str">
        <f>TEXT(Table1[[#This Row],[Ship Date]],"mmm")</f>
        <v>Oct</v>
      </c>
      <c r="N4817">
        <f>ROUNDUP(MONTH(Table1[[#This Row],[Ship Date]])/3,0)</f>
        <v>4</v>
      </c>
    </row>
    <row r="4818" spans="1:14" x14ac:dyDescent="0.3">
      <c r="A4818">
        <v>4836</v>
      </c>
      <c r="B4818" t="s">
        <v>4854</v>
      </c>
      <c r="C4818" t="s">
        <v>2266</v>
      </c>
      <c r="D4818" t="s">
        <v>3110</v>
      </c>
      <c r="E4818" s="1">
        <v>43013</v>
      </c>
      <c r="F4818" s="1">
        <v>43018</v>
      </c>
      <c r="G4818" t="s">
        <v>22</v>
      </c>
      <c r="H4818" s="6">
        <v>61.96</v>
      </c>
      <c r="I4818">
        <v>2</v>
      </c>
      <c r="J4818">
        <v>0</v>
      </c>
      <c r="K4818" s="6">
        <v>27.882000000000001</v>
      </c>
      <c r="L4818">
        <f>YEAR(Table1[[#This Row],[Ship Date]])</f>
        <v>2017</v>
      </c>
      <c r="M4818" t="str">
        <f>TEXT(Table1[[#This Row],[Ship Date]],"mmm")</f>
        <v>Oct</v>
      </c>
      <c r="N4818">
        <f>ROUNDUP(MONTH(Table1[[#This Row],[Ship Date]])/3,0)</f>
        <v>4</v>
      </c>
    </row>
    <row r="4819" spans="1:14" x14ac:dyDescent="0.3">
      <c r="A4819">
        <v>4837</v>
      </c>
      <c r="B4819" t="s">
        <v>4854</v>
      </c>
      <c r="C4819" t="s">
        <v>2266</v>
      </c>
      <c r="D4819" t="s">
        <v>1694</v>
      </c>
      <c r="E4819" s="1">
        <v>43013</v>
      </c>
      <c r="F4819" s="1">
        <v>43018</v>
      </c>
      <c r="G4819" t="s">
        <v>22</v>
      </c>
      <c r="H4819" s="6">
        <v>19.936</v>
      </c>
      <c r="I4819">
        <v>4</v>
      </c>
      <c r="J4819">
        <v>0.2</v>
      </c>
      <c r="K4819" s="6">
        <v>7.2267999999999999</v>
      </c>
      <c r="L4819">
        <f>YEAR(Table1[[#This Row],[Ship Date]])</f>
        <v>2017</v>
      </c>
      <c r="M4819" t="str">
        <f>TEXT(Table1[[#This Row],[Ship Date]],"mmm")</f>
        <v>Oct</v>
      </c>
      <c r="N4819">
        <f>ROUNDUP(MONTH(Table1[[#This Row],[Ship Date]])/3,0)</f>
        <v>4</v>
      </c>
    </row>
    <row r="4820" spans="1:14" x14ac:dyDescent="0.3">
      <c r="A4820">
        <v>4838</v>
      </c>
      <c r="B4820" t="s">
        <v>4855</v>
      </c>
      <c r="C4820" t="s">
        <v>3418</v>
      </c>
      <c r="D4820" t="s">
        <v>1820</v>
      </c>
      <c r="E4820" s="1">
        <v>42887</v>
      </c>
      <c r="F4820" s="1">
        <v>42889</v>
      </c>
      <c r="G4820" t="s">
        <v>82</v>
      </c>
      <c r="H4820" s="6">
        <v>3.798</v>
      </c>
      <c r="I4820">
        <v>2</v>
      </c>
      <c r="J4820">
        <v>0.7</v>
      </c>
      <c r="K4820" s="6">
        <v>-2.6585999999999999</v>
      </c>
      <c r="L4820">
        <f>YEAR(Table1[[#This Row],[Ship Date]])</f>
        <v>2017</v>
      </c>
      <c r="M4820" t="str">
        <f>TEXT(Table1[[#This Row],[Ship Date]],"mmm")</f>
        <v>Jun</v>
      </c>
      <c r="N4820">
        <f>ROUNDUP(MONTH(Table1[[#This Row],[Ship Date]])/3,0)</f>
        <v>2</v>
      </c>
    </row>
    <row r="4821" spans="1:14" x14ac:dyDescent="0.3">
      <c r="A4821">
        <v>4839</v>
      </c>
      <c r="B4821" t="s">
        <v>4855</v>
      </c>
      <c r="C4821" t="s">
        <v>3418</v>
      </c>
      <c r="D4821" t="s">
        <v>1856</v>
      </c>
      <c r="E4821" s="1">
        <v>42887</v>
      </c>
      <c r="F4821" s="1">
        <v>42889</v>
      </c>
      <c r="G4821" t="s">
        <v>82</v>
      </c>
      <c r="H4821" s="6">
        <v>27.744</v>
      </c>
      <c r="I4821">
        <v>6</v>
      </c>
      <c r="J4821">
        <v>0.2</v>
      </c>
      <c r="K4821" s="6">
        <v>10.0572</v>
      </c>
      <c r="L4821">
        <f>YEAR(Table1[[#This Row],[Ship Date]])</f>
        <v>2017</v>
      </c>
      <c r="M4821" t="str">
        <f>TEXT(Table1[[#This Row],[Ship Date]],"mmm")</f>
        <v>Jun</v>
      </c>
      <c r="N4821">
        <f>ROUNDUP(MONTH(Table1[[#This Row],[Ship Date]])/3,0)</f>
        <v>2</v>
      </c>
    </row>
    <row r="4822" spans="1:14" x14ac:dyDescent="0.3">
      <c r="A4822">
        <v>4840</v>
      </c>
      <c r="B4822" t="s">
        <v>4855</v>
      </c>
      <c r="C4822" t="s">
        <v>3418</v>
      </c>
      <c r="D4822" t="s">
        <v>410</v>
      </c>
      <c r="E4822" s="1">
        <v>42887</v>
      </c>
      <c r="F4822" s="1">
        <v>42889</v>
      </c>
      <c r="G4822" t="s">
        <v>82</v>
      </c>
      <c r="H4822" s="6">
        <v>158.376</v>
      </c>
      <c r="I4822">
        <v>4</v>
      </c>
      <c r="J4822">
        <v>0.4</v>
      </c>
      <c r="K4822" s="6">
        <v>-34.314799999999998</v>
      </c>
      <c r="L4822">
        <f>YEAR(Table1[[#This Row],[Ship Date]])</f>
        <v>2017</v>
      </c>
      <c r="M4822" t="str">
        <f>TEXT(Table1[[#This Row],[Ship Date]],"mmm")</f>
        <v>Jun</v>
      </c>
      <c r="N4822">
        <f>ROUNDUP(MONTH(Table1[[#This Row],[Ship Date]])/3,0)</f>
        <v>2</v>
      </c>
    </row>
    <row r="4823" spans="1:14" x14ac:dyDescent="0.3">
      <c r="A4823">
        <v>4841</v>
      </c>
      <c r="B4823" t="s">
        <v>4856</v>
      </c>
      <c r="C4823" t="s">
        <v>1502</v>
      </c>
      <c r="D4823" t="s">
        <v>198</v>
      </c>
      <c r="E4823" s="1">
        <v>43059</v>
      </c>
      <c r="F4823" s="1">
        <v>43064</v>
      </c>
      <c r="G4823" t="s">
        <v>22</v>
      </c>
      <c r="H4823" s="6">
        <v>27.58</v>
      </c>
      <c r="I4823">
        <v>2</v>
      </c>
      <c r="J4823">
        <v>0</v>
      </c>
      <c r="K4823" s="6">
        <v>11.583600000000001</v>
      </c>
      <c r="L4823">
        <f>YEAR(Table1[[#This Row],[Ship Date]])</f>
        <v>2017</v>
      </c>
      <c r="M4823" t="str">
        <f>TEXT(Table1[[#This Row],[Ship Date]],"mmm")</f>
        <v>Nov</v>
      </c>
      <c r="N4823">
        <f>ROUNDUP(MONTH(Table1[[#This Row],[Ship Date]])/3,0)</f>
        <v>4</v>
      </c>
    </row>
    <row r="4824" spans="1:14" x14ac:dyDescent="0.3">
      <c r="A4824">
        <v>4842</v>
      </c>
      <c r="B4824" t="s">
        <v>4857</v>
      </c>
      <c r="C4824" t="s">
        <v>1761</v>
      </c>
      <c r="D4824" t="s">
        <v>3722</v>
      </c>
      <c r="E4824" s="1">
        <v>42727</v>
      </c>
      <c r="F4824" s="1">
        <v>42732</v>
      </c>
      <c r="G4824" t="s">
        <v>22</v>
      </c>
      <c r="H4824" s="6">
        <v>5.5529999999999999</v>
      </c>
      <c r="I4824">
        <v>3</v>
      </c>
      <c r="J4824">
        <v>0.7</v>
      </c>
      <c r="K4824" s="6">
        <v>-4.0721999999999996</v>
      </c>
      <c r="L4824">
        <f>YEAR(Table1[[#This Row],[Ship Date]])</f>
        <v>2016</v>
      </c>
      <c r="M4824" t="str">
        <f>TEXT(Table1[[#This Row],[Ship Date]],"mmm")</f>
        <v>Dec</v>
      </c>
      <c r="N4824">
        <f>ROUNDUP(MONTH(Table1[[#This Row],[Ship Date]])/3,0)</f>
        <v>4</v>
      </c>
    </row>
    <row r="4825" spans="1:14" x14ac:dyDescent="0.3">
      <c r="A4825">
        <v>4843</v>
      </c>
      <c r="B4825" t="s">
        <v>4858</v>
      </c>
      <c r="C4825" t="s">
        <v>525</v>
      </c>
      <c r="D4825" t="s">
        <v>1880</v>
      </c>
      <c r="E4825" s="1">
        <v>43007</v>
      </c>
      <c r="F4825" s="1">
        <v>43012</v>
      </c>
      <c r="G4825" t="s">
        <v>22</v>
      </c>
      <c r="H4825" s="6">
        <v>243.92</v>
      </c>
      <c r="I4825">
        <v>5</v>
      </c>
      <c r="J4825">
        <v>0.2</v>
      </c>
      <c r="K4825" s="6">
        <v>-54.881999999999998</v>
      </c>
      <c r="L4825">
        <f>YEAR(Table1[[#This Row],[Ship Date]])</f>
        <v>2017</v>
      </c>
      <c r="M4825" t="str">
        <f>TEXT(Table1[[#This Row],[Ship Date]],"mmm")</f>
        <v>Oct</v>
      </c>
      <c r="N4825">
        <f>ROUNDUP(MONTH(Table1[[#This Row],[Ship Date]])/3,0)</f>
        <v>4</v>
      </c>
    </row>
    <row r="4826" spans="1:14" x14ac:dyDescent="0.3">
      <c r="A4826">
        <v>4844</v>
      </c>
      <c r="B4826" t="s">
        <v>4859</v>
      </c>
      <c r="C4826" t="s">
        <v>3819</v>
      </c>
      <c r="D4826" t="s">
        <v>2257</v>
      </c>
      <c r="E4826" s="1">
        <v>42681</v>
      </c>
      <c r="F4826" s="1">
        <v>42683</v>
      </c>
      <c r="G4826" t="s">
        <v>82</v>
      </c>
      <c r="H4826" s="6">
        <v>14.96</v>
      </c>
      <c r="I4826">
        <v>4</v>
      </c>
      <c r="J4826">
        <v>0</v>
      </c>
      <c r="K4826" s="6">
        <v>0.29920000000000002</v>
      </c>
      <c r="L4826">
        <f>YEAR(Table1[[#This Row],[Ship Date]])</f>
        <v>2016</v>
      </c>
      <c r="M4826" t="str">
        <f>TEXT(Table1[[#This Row],[Ship Date]],"mmm")</f>
        <v>Nov</v>
      </c>
      <c r="N4826">
        <f>ROUNDUP(MONTH(Table1[[#This Row],[Ship Date]])/3,0)</f>
        <v>4</v>
      </c>
    </row>
    <row r="4827" spans="1:14" x14ac:dyDescent="0.3">
      <c r="A4827">
        <v>4845</v>
      </c>
      <c r="B4827" t="s">
        <v>4860</v>
      </c>
      <c r="C4827" t="s">
        <v>379</v>
      </c>
      <c r="D4827" t="s">
        <v>614</v>
      </c>
      <c r="E4827" s="1">
        <v>41733</v>
      </c>
      <c r="F4827" s="1">
        <v>41734</v>
      </c>
      <c r="G4827" t="s">
        <v>82</v>
      </c>
      <c r="H4827" s="6">
        <v>7.1840000000000002</v>
      </c>
      <c r="I4827">
        <v>2</v>
      </c>
      <c r="J4827">
        <v>0.2</v>
      </c>
      <c r="K4827" s="6">
        <v>2.2450000000000001</v>
      </c>
      <c r="L4827">
        <f>YEAR(Table1[[#This Row],[Ship Date]])</f>
        <v>2014</v>
      </c>
      <c r="M4827" t="str">
        <f>TEXT(Table1[[#This Row],[Ship Date]],"mmm")</f>
        <v>Apr</v>
      </c>
      <c r="N4827">
        <f>ROUNDUP(MONTH(Table1[[#This Row],[Ship Date]])/3,0)</f>
        <v>2</v>
      </c>
    </row>
    <row r="4828" spans="1:14" x14ac:dyDescent="0.3">
      <c r="A4828">
        <v>4846</v>
      </c>
      <c r="B4828" t="s">
        <v>4861</v>
      </c>
      <c r="C4828" t="s">
        <v>1036</v>
      </c>
      <c r="D4828" t="s">
        <v>483</v>
      </c>
      <c r="E4828" s="1">
        <v>42208</v>
      </c>
      <c r="F4828" s="1">
        <v>42211</v>
      </c>
      <c r="G4828" t="s">
        <v>14</v>
      </c>
      <c r="H4828" s="6">
        <v>10.512</v>
      </c>
      <c r="I4828">
        <v>3</v>
      </c>
      <c r="J4828">
        <v>0.2</v>
      </c>
      <c r="K4828" s="6">
        <v>3.6791999999999998</v>
      </c>
      <c r="L4828">
        <f>YEAR(Table1[[#This Row],[Ship Date]])</f>
        <v>2015</v>
      </c>
      <c r="M4828" t="str">
        <f>TEXT(Table1[[#This Row],[Ship Date]],"mmm")</f>
        <v>Jul</v>
      </c>
      <c r="N4828">
        <f>ROUNDUP(MONTH(Table1[[#This Row],[Ship Date]])/3,0)</f>
        <v>3</v>
      </c>
    </row>
    <row r="4829" spans="1:14" x14ac:dyDescent="0.3">
      <c r="A4829">
        <v>4847</v>
      </c>
      <c r="B4829" t="s">
        <v>4862</v>
      </c>
      <c r="C4829" t="s">
        <v>593</v>
      </c>
      <c r="D4829" t="s">
        <v>1703</v>
      </c>
      <c r="E4829" s="1">
        <v>41815</v>
      </c>
      <c r="F4829" s="1">
        <v>41817</v>
      </c>
      <c r="G4829" t="s">
        <v>14</v>
      </c>
      <c r="H4829" s="6">
        <v>263.95999999999998</v>
      </c>
      <c r="I4829">
        <v>5</v>
      </c>
      <c r="J4829">
        <v>0.2</v>
      </c>
      <c r="K4829" s="6">
        <v>19.797000000000001</v>
      </c>
      <c r="L4829">
        <f>YEAR(Table1[[#This Row],[Ship Date]])</f>
        <v>2014</v>
      </c>
      <c r="M4829" t="str">
        <f>TEXT(Table1[[#This Row],[Ship Date]],"mmm")</f>
        <v>Jun</v>
      </c>
      <c r="N4829">
        <f>ROUNDUP(MONTH(Table1[[#This Row],[Ship Date]])/3,0)</f>
        <v>2</v>
      </c>
    </row>
    <row r="4830" spans="1:14" x14ac:dyDescent="0.3">
      <c r="A4830">
        <v>4848</v>
      </c>
      <c r="B4830" t="s">
        <v>4862</v>
      </c>
      <c r="C4830" t="s">
        <v>593</v>
      </c>
      <c r="D4830" t="s">
        <v>725</v>
      </c>
      <c r="E4830" s="1">
        <v>41815</v>
      </c>
      <c r="F4830" s="1">
        <v>41817</v>
      </c>
      <c r="G4830" t="s">
        <v>14</v>
      </c>
      <c r="H4830" s="6">
        <v>71.632000000000005</v>
      </c>
      <c r="I4830">
        <v>11</v>
      </c>
      <c r="J4830">
        <v>0.2</v>
      </c>
      <c r="K4830" s="6">
        <v>17.908000000000001</v>
      </c>
      <c r="L4830">
        <f>YEAR(Table1[[#This Row],[Ship Date]])</f>
        <v>2014</v>
      </c>
      <c r="M4830" t="str">
        <f>TEXT(Table1[[#This Row],[Ship Date]],"mmm")</f>
        <v>Jun</v>
      </c>
      <c r="N4830">
        <f>ROUNDUP(MONTH(Table1[[#This Row],[Ship Date]])/3,0)</f>
        <v>2</v>
      </c>
    </row>
    <row r="4831" spans="1:14" x14ac:dyDescent="0.3">
      <c r="A4831">
        <v>4849</v>
      </c>
      <c r="B4831" t="s">
        <v>4862</v>
      </c>
      <c r="C4831" t="s">
        <v>593</v>
      </c>
      <c r="D4831" t="s">
        <v>2541</v>
      </c>
      <c r="E4831" s="1">
        <v>41815</v>
      </c>
      <c r="F4831" s="1">
        <v>41817</v>
      </c>
      <c r="G4831" t="s">
        <v>14</v>
      </c>
      <c r="H4831" s="6">
        <v>9.3279999999999994</v>
      </c>
      <c r="I4831">
        <v>1</v>
      </c>
      <c r="J4831">
        <v>0.2</v>
      </c>
      <c r="K4831" s="6">
        <v>0.81620000000000004</v>
      </c>
      <c r="L4831">
        <f>YEAR(Table1[[#This Row],[Ship Date]])</f>
        <v>2014</v>
      </c>
      <c r="M4831" t="str">
        <f>TEXT(Table1[[#This Row],[Ship Date]],"mmm")</f>
        <v>Jun</v>
      </c>
      <c r="N4831">
        <f>ROUNDUP(MONTH(Table1[[#This Row],[Ship Date]])/3,0)</f>
        <v>2</v>
      </c>
    </row>
    <row r="4832" spans="1:14" x14ac:dyDescent="0.3">
      <c r="A4832">
        <v>4850</v>
      </c>
      <c r="B4832" t="s">
        <v>4863</v>
      </c>
      <c r="C4832" t="s">
        <v>2379</v>
      </c>
      <c r="D4832" t="s">
        <v>850</v>
      </c>
      <c r="E4832" s="1">
        <v>41890</v>
      </c>
      <c r="F4832" s="1">
        <v>41896</v>
      </c>
      <c r="G4832" t="s">
        <v>22</v>
      </c>
      <c r="H4832" s="6">
        <v>5.88</v>
      </c>
      <c r="I4832">
        <v>2</v>
      </c>
      <c r="J4832">
        <v>0</v>
      </c>
      <c r="K4832" s="6">
        <v>2.6459999999999999</v>
      </c>
      <c r="L4832">
        <f>YEAR(Table1[[#This Row],[Ship Date]])</f>
        <v>2014</v>
      </c>
      <c r="M4832" t="str">
        <f>TEXT(Table1[[#This Row],[Ship Date]],"mmm")</f>
        <v>Sep</v>
      </c>
      <c r="N4832">
        <f>ROUNDUP(MONTH(Table1[[#This Row],[Ship Date]])/3,0)</f>
        <v>3</v>
      </c>
    </row>
    <row r="4833" spans="1:14" x14ac:dyDescent="0.3">
      <c r="A4833">
        <v>4851</v>
      </c>
      <c r="B4833" t="s">
        <v>4863</v>
      </c>
      <c r="C4833" t="s">
        <v>2379</v>
      </c>
      <c r="D4833" t="s">
        <v>15</v>
      </c>
      <c r="E4833" s="1">
        <v>41890</v>
      </c>
      <c r="F4833" s="1">
        <v>41896</v>
      </c>
      <c r="G4833" t="s">
        <v>22</v>
      </c>
      <c r="H4833" s="6">
        <v>975.92</v>
      </c>
      <c r="I4833">
        <v>5</v>
      </c>
      <c r="J4833">
        <v>0.2</v>
      </c>
      <c r="K4833" s="6">
        <v>121.99</v>
      </c>
      <c r="L4833">
        <f>YEAR(Table1[[#This Row],[Ship Date]])</f>
        <v>2014</v>
      </c>
      <c r="M4833" t="str">
        <f>TEXT(Table1[[#This Row],[Ship Date]],"mmm")</f>
        <v>Sep</v>
      </c>
      <c r="N4833">
        <f>ROUNDUP(MONTH(Table1[[#This Row],[Ship Date]])/3,0)</f>
        <v>3</v>
      </c>
    </row>
    <row r="4834" spans="1:14" x14ac:dyDescent="0.3">
      <c r="A4834">
        <v>4852</v>
      </c>
      <c r="B4834" t="s">
        <v>4863</v>
      </c>
      <c r="C4834" t="s">
        <v>2379</v>
      </c>
      <c r="D4834" t="s">
        <v>231</v>
      </c>
      <c r="E4834" s="1">
        <v>41890</v>
      </c>
      <c r="F4834" s="1">
        <v>41896</v>
      </c>
      <c r="G4834" t="s">
        <v>22</v>
      </c>
      <c r="H4834" s="6">
        <v>303.83999999999997</v>
      </c>
      <c r="I4834">
        <v>8</v>
      </c>
      <c r="J4834">
        <v>0</v>
      </c>
      <c r="K4834" s="6">
        <v>91.152000000000001</v>
      </c>
      <c r="L4834">
        <f>YEAR(Table1[[#This Row],[Ship Date]])</f>
        <v>2014</v>
      </c>
      <c r="M4834" t="str">
        <f>TEXT(Table1[[#This Row],[Ship Date]],"mmm")</f>
        <v>Sep</v>
      </c>
      <c r="N4834">
        <f>ROUNDUP(MONTH(Table1[[#This Row],[Ship Date]])/3,0)</f>
        <v>3</v>
      </c>
    </row>
    <row r="4835" spans="1:14" x14ac:dyDescent="0.3">
      <c r="A4835">
        <v>4853</v>
      </c>
      <c r="B4835" t="s">
        <v>4863</v>
      </c>
      <c r="C4835" t="s">
        <v>2379</v>
      </c>
      <c r="D4835" t="s">
        <v>916</v>
      </c>
      <c r="E4835" s="1">
        <v>41890</v>
      </c>
      <c r="F4835" s="1">
        <v>41896</v>
      </c>
      <c r="G4835" t="s">
        <v>22</v>
      </c>
      <c r="H4835" s="6">
        <v>485.88</v>
      </c>
      <c r="I4835">
        <v>6</v>
      </c>
      <c r="J4835">
        <v>0</v>
      </c>
      <c r="K4835" s="6">
        <v>19.435199999999998</v>
      </c>
      <c r="L4835">
        <f>YEAR(Table1[[#This Row],[Ship Date]])</f>
        <v>2014</v>
      </c>
      <c r="M4835" t="str">
        <f>TEXT(Table1[[#This Row],[Ship Date]],"mmm")</f>
        <v>Sep</v>
      </c>
      <c r="N4835">
        <f>ROUNDUP(MONTH(Table1[[#This Row],[Ship Date]])/3,0)</f>
        <v>3</v>
      </c>
    </row>
    <row r="4836" spans="1:14" x14ac:dyDescent="0.3">
      <c r="A4836">
        <v>4854</v>
      </c>
      <c r="B4836" t="s">
        <v>4864</v>
      </c>
      <c r="C4836" t="s">
        <v>466</v>
      </c>
      <c r="D4836" t="s">
        <v>2188</v>
      </c>
      <c r="E4836" s="1">
        <v>41985</v>
      </c>
      <c r="F4836" s="1">
        <v>41988</v>
      </c>
      <c r="G4836" t="s">
        <v>14</v>
      </c>
      <c r="H4836" s="6">
        <v>12.54</v>
      </c>
      <c r="I4836">
        <v>3</v>
      </c>
      <c r="J4836">
        <v>0</v>
      </c>
      <c r="K4836" s="6">
        <v>4.5144000000000002</v>
      </c>
      <c r="L4836">
        <f>YEAR(Table1[[#This Row],[Ship Date]])</f>
        <v>2014</v>
      </c>
      <c r="M4836" t="str">
        <f>TEXT(Table1[[#This Row],[Ship Date]],"mmm")</f>
        <v>Dec</v>
      </c>
      <c r="N4836">
        <f>ROUNDUP(MONTH(Table1[[#This Row],[Ship Date]])/3,0)</f>
        <v>4</v>
      </c>
    </row>
    <row r="4837" spans="1:14" x14ac:dyDescent="0.3">
      <c r="A4837">
        <v>4855</v>
      </c>
      <c r="B4837" t="s">
        <v>4864</v>
      </c>
      <c r="C4837" t="s">
        <v>466</v>
      </c>
      <c r="D4837" t="s">
        <v>773</v>
      </c>
      <c r="E4837" s="1">
        <v>41985</v>
      </c>
      <c r="F4837" s="1">
        <v>41988</v>
      </c>
      <c r="G4837" t="s">
        <v>14</v>
      </c>
      <c r="H4837" s="6">
        <v>8.94</v>
      </c>
      <c r="I4837">
        <v>3</v>
      </c>
      <c r="J4837">
        <v>0</v>
      </c>
      <c r="K4837" s="6">
        <v>0.62580000000000002</v>
      </c>
      <c r="L4837">
        <f>YEAR(Table1[[#This Row],[Ship Date]])</f>
        <v>2014</v>
      </c>
      <c r="M4837" t="str">
        <f>TEXT(Table1[[#This Row],[Ship Date]],"mmm")</f>
        <v>Dec</v>
      </c>
      <c r="N4837">
        <f>ROUNDUP(MONTH(Table1[[#This Row],[Ship Date]])/3,0)</f>
        <v>4</v>
      </c>
    </row>
    <row r="4838" spans="1:14" x14ac:dyDescent="0.3">
      <c r="A4838">
        <v>4856</v>
      </c>
      <c r="B4838" t="s">
        <v>4864</v>
      </c>
      <c r="C4838" t="s">
        <v>466</v>
      </c>
      <c r="D4838" t="s">
        <v>114</v>
      </c>
      <c r="E4838" s="1">
        <v>41985</v>
      </c>
      <c r="F4838" s="1">
        <v>41988</v>
      </c>
      <c r="G4838" t="s">
        <v>14</v>
      </c>
      <c r="H4838" s="6">
        <v>9.24</v>
      </c>
      <c r="I4838">
        <v>3</v>
      </c>
      <c r="J4838">
        <v>0</v>
      </c>
      <c r="K4838" s="6">
        <v>4.4352</v>
      </c>
      <c r="L4838">
        <f>YEAR(Table1[[#This Row],[Ship Date]])</f>
        <v>2014</v>
      </c>
      <c r="M4838" t="str">
        <f>TEXT(Table1[[#This Row],[Ship Date]],"mmm")</f>
        <v>Dec</v>
      </c>
      <c r="N4838">
        <f>ROUNDUP(MONTH(Table1[[#This Row],[Ship Date]])/3,0)</f>
        <v>4</v>
      </c>
    </row>
    <row r="4839" spans="1:14" x14ac:dyDescent="0.3">
      <c r="A4839">
        <v>4857</v>
      </c>
      <c r="B4839" t="s">
        <v>4865</v>
      </c>
      <c r="C4839" t="s">
        <v>745</v>
      </c>
      <c r="D4839" t="s">
        <v>1474</v>
      </c>
      <c r="E4839" s="1">
        <v>42017</v>
      </c>
      <c r="F4839" s="1">
        <v>42021</v>
      </c>
      <c r="G4839" t="s">
        <v>22</v>
      </c>
      <c r="H4839" s="6">
        <v>70.007999999999996</v>
      </c>
      <c r="I4839">
        <v>3</v>
      </c>
      <c r="J4839">
        <v>0.2</v>
      </c>
      <c r="K4839" s="6">
        <v>24.502800000000001</v>
      </c>
      <c r="L4839">
        <f>YEAR(Table1[[#This Row],[Ship Date]])</f>
        <v>2015</v>
      </c>
      <c r="M4839" t="str">
        <f>TEXT(Table1[[#This Row],[Ship Date]],"mmm")</f>
        <v>Jan</v>
      </c>
      <c r="N4839">
        <f>ROUNDUP(MONTH(Table1[[#This Row],[Ship Date]])/3,0)</f>
        <v>1</v>
      </c>
    </row>
    <row r="4840" spans="1:14" x14ac:dyDescent="0.3">
      <c r="A4840">
        <v>4858</v>
      </c>
      <c r="B4840" t="s">
        <v>4865</v>
      </c>
      <c r="C4840" t="s">
        <v>745</v>
      </c>
      <c r="D4840" t="s">
        <v>552</v>
      </c>
      <c r="E4840" s="1">
        <v>42017</v>
      </c>
      <c r="F4840" s="1">
        <v>42021</v>
      </c>
      <c r="G4840" t="s">
        <v>22</v>
      </c>
      <c r="H4840" s="6">
        <v>77.599999999999994</v>
      </c>
      <c r="I4840">
        <v>4</v>
      </c>
      <c r="J4840">
        <v>0</v>
      </c>
      <c r="K4840" s="6">
        <v>38.024000000000001</v>
      </c>
      <c r="L4840">
        <f>YEAR(Table1[[#This Row],[Ship Date]])</f>
        <v>2015</v>
      </c>
      <c r="M4840" t="str">
        <f>TEXT(Table1[[#This Row],[Ship Date]],"mmm")</f>
        <v>Jan</v>
      </c>
      <c r="N4840">
        <f>ROUNDUP(MONTH(Table1[[#This Row],[Ship Date]])/3,0)</f>
        <v>1</v>
      </c>
    </row>
    <row r="4841" spans="1:14" x14ac:dyDescent="0.3">
      <c r="A4841">
        <v>4859</v>
      </c>
      <c r="B4841" t="s">
        <v>4865</v>
      </c>
      <c r="C4841" t="s">
        <v>745</v>
      </c>
      <c r="D4841" t="s">
        <v>4866</v>
      </c>
      <c r="E4841" s="1">
        <v>42017</v>
      </c>
      <c r="F4841" s="1">
        <v>42021</v>
      </c>
      <c r="G4841" t="s">
        <v>22</v>
      </c>
      <c r="H4841" s="6">
        <v>464.85</v>
      </c>
      <c r="I4841">
        <v>9</v>
      </c>
      <c r="J4841">
        <v>0</v>
      </c>
      <c r="K4841" s="6">
        <v>92.97</v>
      </c>
      <c r="L4841">
        <f>YEAR(Table1[[#This Row],[Ship Date]])</f>
        <v>2015</v>
      </c>
      <c r="M4841" t="str">
        <f>TEXT(Table1[[#This Row],[Ship Date]],"mmm")</f>
        <v>Jan</v>
      </c>
      <c r="N4841">
        <f>ROUNDUP(MONTH(Table1[[#This Row],[Ship Date]])/3,0)</f>
        <v>1</v>
      </c>
    </row>
    <row r="4842" spans="1:14" x14ac:dyDescent="0.3">
      <c r="A4842">
        <v>4860</v>
      </c>
      <c r="B4842" t="s">
        <v>4867</v>
      </c>
      <c r="C4842" t="s">
        <v>711</v>
      </c>
      <c r="D4842" t="s">
        <v>2357</v>
      </c>
      <c r="E4842" s="1">
        <v>43084</v>
      </c>
      <c r="F4842" s="1">
        <v>43088</v>
      </c>
      <c r="G4842" t="s">
        <v>22</v>
      </c>
      <c r="H4842" s="6">
        <v>10.192</v>
      </c>
      <c r="I4842">
        <v>7</v>
      </c>
      <c r="J4842">
        <v>0.2</v>
      </c>
      <c r="K4842" s="6">
        <v>1.0192000000000001</v>
      </c>
      <c r="L4842">
        <f>YEAR(Table1[[#This Row],[Ship Date]])</f>
        <v>2017</v>
      </c>
      <c r="M4842" t="str">
        <f>TEXT(Table1[[#This Row],[Ship Date]],"mmm")</f>
        <v>Dec</v>
      </c>
      <c r="N4842">
        <f>ROUNDUP(MONTH(Table1[[#This Row],[Ship Date]])/3,0)</f>
        <v>4</v>
      </c>
    </row>
    <row r="4843" spans="1:14" x14ac:dyDescent="0.3">
      <c r="A4843">
        <v>4861</v>
      </c>
      <c r="B4843" t="s">
        <v>4868</v>
      </c>
      <c r="C4843" t="s">
        <v>593</v>
      </c>
      <c r="D4843" t="s">
        <v>2663</v>
      </c>
      <c r="E4843" s="1">
        <v>42722</v>
      </c>
      <c r="F4843" s="1">
        <v>42728</v>
      </c>
      <c r="G4843" t="s">
        <v>22</v>
      </c>
      <c r="H4843" s="6">
        <v>1793.98</v>
      </c>
      <c r="I4843">
        <v>2</v>
      </c>
      <c r="J4843">
        <v>0</v>
      </c>
      <c r="K4843" s="6">
        <v>843.17060000000004</v>
      </c>
      <c r="L4843">
        <f>YEAR(Table1[[#This Row],[Ship Date]])</f>
        <v>2016</v>
      </c>
      <c r="M4843" t="str">
        <f>TEXT(Table1[[#This Row],[Ship Date]],"mmm")</f>
        <v>Dec</v>
      </c>
      <c r="N4843">
        <f>ROUNDUP(MONTH(Table1[[#This Row],[Ship Date]])/3,0)</f>
        <v>4</v>
      </c>
    </row>
    <row r="4844" spans="1:14" x14ac:dyDescent="0.3">
      <c r="A4844">
        <v>4862</v>
      </c>
      <c r="B4844" t="s">
        <v>4869</v>
      </c>
      <c r="C4844" t="s">
        <v>182</v>
      </c>
      <c r="D4844" t="s">
        <v>3204</v>
      </c>
      <c r="E4844" s="1">
        <v>41740</v>
      </c>
      <c r="F4844" s="1">
        <v>41745</v>
      </c>
      <c r="G4844" t="s">
        <v>14</v>
      </c>
      <c r="H4844" s="6">
        <v>758.35199999999998</v>
      </c>
      <c r="I4844">
        <v>6</v>
      </c>
      <c r="J4844">
        <v>0.2</v>
      </c>
      <c r="K4844" s="6">
        <v>265.42320000000001</v>
      </c>
      <c r="L4844">
        <f>YEAR(Table1[[#This Row],[Ship Date]])</f>
        <v>2014</v>
      </c>
      <c r="M4844" t="str">
        <f>TEXT(Table1[[#This Row],[Ship Date]],"mmm")</f>
        <v>Apr</v>
      </c>
      <c r="N4844">
        <f>ROUNDUP(MONTH(Table1[[#This Row],[Ship Date]])/3,0)</f>
        <v>2</v>
      </c>
    </row>
    <row r="4845" spans="1:14" x14ac:dyDescent="0.3">
      <c r="A4845">
        <v>4863</v>
      </c>
      <c r="B4845" t="s">
        <v>4870</v>
      </c>
      <c r="C4845" t="s">
        <v>280</v>
      </c>
      <c r="D4845" t="s">
        <v>2130</v>
      </c>
      <c r="E4845" s="1">
        <v>42684</v>
      </c>
      <c r="F4845" s="1">
        <v>42688</v>
      </c>
      <c r="G4845" t="s">
        <v>22</v>
      </c>
      <c r="H4845" s="6">
        <v>20.367999999999999</v>
      </c>
      <c r="I4845">
        <v>1</v>
      </c>
      <c r="J4845">
        <v>0.2</v>
      </c>
      <c r="K4845" s="6">
        <v>7.3834</v>
      </c>
      <c r="L4845">
        <f>YEAR(Table1[[#This Row],[Ship Date]])</f>
        <v>2016</v>
      </c>
      <c r="M4845" t="str">
        <f>TEXT(Table1[[#This Row],[Ship Date]],"mmm")</f>
        <v>Nov</v>
      </c>
      <c r="N4845">
        <f>ROUNDUP(MONTH(Table1[[#This Row],[Ship Date]])/3,0)</f>
        <v>4</v>
      </c>
    </row>
    <row r="4846" spans="1:14" x14ac:dyDescent="0.3">
      <c r="A4846">
        <v>4864</v>
      </c>
      <c r="B4846" t="s">
        <v>4870</v>
      </c>
      <c r="C4846" t="s">
        <v>280</v>
      </c>
      <c r="D4846" t="s">
        <v>706</v>
      </c>
      <c r="E4846" s="1">
        <v>42684</v>
      </c>
      <c r="F4846" s="1">
        <v>42688</v>
      </c>
      <c r="G4846" t="s">
        <v>22</v>
      </c>
      <c r="H4846" s="6">
        <v>49.847999999999999</v>
      </c>
      <c r="I4846">
        <v>3</v>
      </c>
      <c r="J4846">
        <v>0.2</v>
      </c>
      <c r="K4846" s="6">
        <v>16.823699999999999</v>
      </c>
      <c r="L4846">
        <f>YEAR(Table1[[#This Row],[Ship Date]])</f>
        <v>2016</v>
      </c>
      <c r="M4846" t="str">
        <f>TEXT(Table1[[#This Row],[Ship Date]],"mmm")</f>
        <v>Nov</v>
      </c>
      <c r="N4846">
        <f>ROUNDUP(MONTH(Table1[[#This Row],[Ship Date]])/3,0)</f>
        <v>4</v>
      </c>
    </row>
    <row r="4847" spans="1:14" x14ac:dyDescent="0.3">
      <c r="A4847">
        <v>4865</v>
      </c>
      <c r="B4847" t="s">
        <v>4871</v>
      </c>
      <c r="C4847" t="s">
        <v>246</v>
      </c>
      <c r="D4847" t="s">
        <v>1047</v>
      </c>
      <c r="E4847" s="1">
        <v>42912</v>
      </c>
      <c r="F4847" s="1">
        <v>42916</v>
      </c>
      <c r="G4847" t="s">
        <v>22</v>
      </c>
      <c r="H4847" s="6">
        <v>239.97</v>
      </c>
      <c r="I4847">
        <v>3</v>
      </c>
      <c r="J4847">
        <v>0</v>
      </c>
      <c r="K4847" s="6">
        <v>67.191599999999994</v>
      </c>
      <c r="L4847">
        <f>YEAR(Table1[[#This Row],[Ship Date]])</f>
        <v>2017</v>
      </c>
      <c r="M4847" t="str">
        <f>TEXT(Table1[[#This Row],[Ship Date]],"mmm")</f>
        <v>Jun</v>
      </c>
      <c r="N4847">
        <f>ROUNDUP(MONTH(Table1[[#This Row],[Ship Date]])/3,0)</f>
        <v>2</v>
      </c>
    </row>
    <row r="4848" spans="1:14" x14ac:dyDescent="0.3">
      <c r="A4848">
        <v>4866</v>
      </c>
      <c r="B4848" t="s">
        <v>4872</v>
      </c>
      <c r="C4848" t="s">
        <v>316</v>
      </c>
      <c r="D4848" t="s">
        <v>891</v>
      </c>
      <c r="E4848" s="1">
        <v>43052</v>
      </c>
      <c r="F4848" s="1">
        <v>43057</v>
      </c>
      <c r="G4848" t="s">
        <v>22</v>
      </c>
      <c r="H4848" s="6">
        <v>2404.7040000000002</v>
      </c>
      <c r="I4848">
        <v>6</v>
      </c>
      <c r="J4848">
        <v>0.2</v>
      </c>
      <c r="K4848" s="6">
        <v>150.29400000000001</v>
      </c>
      <c r="L4848">
        <f>YEAR(Table1[[#This Row],[Ship Date]])</f>
        <v>2017</v>
      </c>
      <c r="M4848" t="str">
        <f>TEXT(Table1[[#This Row],[Ship Date]],"mmm")</f>
        <v>Nov</v>
      </c>
      <c r="N4848">
        <f>ROUNDUP(MONTH(Table1[[#This Row],[Ship Date]])/3,0)</f>
        <v>4</v>
      </c>
    </row>
    <row r="4849" spans="1:14" x14ac:dyDescent="0.3">
      <c r="A4849">
        <v>4867</v>
      </c>
      <c r="B4849" t="s">
        <v>4872</v>
      </c>
      <c r="C4849" t="s">
        <v>316</v>
      </c>
      <c r="D4849" t="s">
        <v>2840</v>
      </c>
      <c r="E4849" s="1">
        <v>43052</v>
      </c>
      <c r="F4849" s="1">
        <v>43057</v>
      </c>
      <c r="G4849" t="s">
        <v>22</v>
      </c>
      <c r="H4849" s="6">
        <v>563.024</v>
      </c>
      <c r="I4849">
        <v>11</v>
      </c>
      <c r="J4849">
        <v>0.2</v>
      </c>
      <c r="K4849" s="6">
        <v>190.0206</v>
      </c>
      <c r="L4849">
        <f>YEAR(Table1[[#This Row],[Ship Date]])</f>
        <v>2017</v>
      </c>
      <c r="M4849" t="str">
        <f>TEXT(Table1[[#This Row],[Ship Date]],"mmm")</f>
        <v>Nov</v>
      </c>
      <c r="N4849">
        <f>ROUNDUP(MONTH(Table1[[#This Row],[Ship Date]])/3,0)</f>
        <v>4</v>
      </c>
    </row>
    <row r="4850" spans="1:14" x14ac:dyDescent="0.3">
      <c r="A4850">
        <v>4868</v>
      </c>
      <c r="B4850" t="s">
        <v>4872</v>
      </c>
      <c r="C4850" t="s">
        <v>316</v>
      </c>
      <c r="D4850" t="s">
        <v>331</v>
      </c>
      <c r="E4850" s="1">
        <v>43052</v>
      </c>
      <c r="F4850" s="1">
        <v>43057</v>
      </c>
      <c r="G4850" t="s">
        <v>22</v>
      </c>
      <c r="H4850" s="6">
        <v>344.91</v>
      </c>
      <c r="I4850">
        <v>3</v>
      </c>
      <c r="J4850">
        <v>0</v>
      </c>
      <c r="K4850" s="6">
        <v>10.347300000000001</v>
      </c>
      <c r="L4850">
        <f>YEAR(Table1[[#This Row],[Ship Date]])</f>
        <v>2017</v>
      </c>
      <c r="M4850" t="str">
        <f>TEXT(Table1[[#This Row],[Ship Date]],"mmm")</f>
        <v>Nov</v>
      </c>
      <c r="N4850">
        <f>ROUNDUP(MONTH(Table1[[#This Row],[Ship Date]])/3,0)</f>
        <v>4</v>
      </c>
    </row>
    <row r="4851" spans="1:14" x14ac:dyDescent="0.3">
      <c r="A4851">
        <v>4869</v>
      </c>
      <c r="B4851" t="s">
        <v>4872</v>
      </c>
      <c r="C4851" t="s">
        <v>316</v>
      </c>
      <c r="D4851" t="s">
        <v>1571</v>
      </c>
      <c r="E4851" s="1">
        <v>43052</v>
      </c>
      <c r="F4851" s="1">
        <v>43057</v>
      </c>
      <c r="G4851" t="s">
        <v>22</v>
      </c>
      <c r="H4851" s="6">
        <v>8.64</v>
      </c>
      <c r="I4851">
        <v>3</v>
      </c>
      <c r="J4851">
        <v>0</v>
      </c>
      <c r="K4851" s="6">
        <v>4.2336</v>
      </c>
      <c r="L4851">
        <f>YEAR(Table1[[#This Row],[Ship Date]])</f>
        <v>2017</v>
      </c>
      <c r="M4851" t="str">
        <f>TEXT(Table1[[#This Row],[Ship Date]],"mmm")</f>
        <v>Nov</v>
      </c>
      <c r="N4851">
        <f>ROUNDUP(MONTH(Table1[[#This Row],[Ship Date]])/3,0)</f>
        <v>4</v>
      </c>
    </row>
    <row r="4852" spans="1:14" x14ac:dyDescent="0.3">
      <c r="A4852">
        <v>4870</v>
      </c>
      <c r="B4852" t="s">
        <v>4873</v>
      </c>
      <c r="C4852" t="s">
        <v>2146</v>
      </c>
      <c r="D4852" t="s">
        <v>1982</v>
      </c>
      <c r="E4852" s="1">
        <v>43063</v>
      </c>
      <c r="F4852" s="1">
        <v>43068</v>
      </c>
      <c r="G4852" t="s">
        <v>22</v>
      </c>
      <c r="H4852" s="6">
        <v>89.988</v>
      </c>
      <c r="I4852">
        <v>2</v>
      </c>
      <c r="J4852">
        <v>0.4</v>
      </c>
      <c r="K4852" s="6">
        <v>-14.997999999999999</v>
      </c>
      <c r="L4852">
        <f>YEAR(Table1[[#This Row],[Ship Date]])</f>
        <v>2017</v>
      </c>
      <c r="M4852" t="str">
        <f>TEXT(Table1[[#This Row],[Ship Date]],"mmm")</f>
        <v>Nov</v>
      </c>
      <c r="N4852">
        <f>ROUNDUP(MONTH(Table1[[#This Row],[Ship Date]])/3,0)</f>
        <v>4</v>
      </c>
    </row>
    <row r="4853" spans="1:14" x14ac:dyDescent="0.3">
      <c r="A4853">
        <v>4871</v>
      </c>
      <c r="B4853" t="s">
        <v>4873</v>
      </c>
      <c r="C4853" t="s">
        <v>2146</v>
      </c>
      <c r="D4853" t="s">
        <v>2528</v>
      </c>
      <c r="E4853" s="1">
        <v>43063</v>
      </c>
      <c r="F4853" s="1">
        <v>43068</v>
      </c>
      <c r="G4853" t="s">
        <v>22</v>
      </c>
      <c r="H4853" s="6">
        <v>229.54400000000001</v>
      </c>
      <c r="I4853">
        <v>7</v>
      </c>
      <c r="J4853">
        <v>0.2</v>
      </c>
      <c r="K4853" s="6">
        <v>83.209699999999998</v>
      </c>
      <c r="L4853">
        <f>YEAR(Table1[[#This Row],[Ship Date]])</f>
        <v>2017</v>
      </c>
      <c r="M4853" t="str">
        <f>TEXT(Table1[[#This Row],[Ship Date]],"mmm")</f>
        <v>Nov</v>
      </c>
      <c r="N4853">
        <f>ROUNDUP(MONTH(Table1[[#This Row],[Ship Date]])/3,0)</f>
        <v>4</v>
      </c>
    </row>
    <row r="4854" spans="1:14" x14ac:dyDescent="0.3">
      <c r="A4854">
        <v>4872</v>
      </c>
      <c r="B4854" t="s">
        <v>4874</v>
      </c>
      <c r="C4854" t="s">
        <v>453</v>
      </c>
      <c r="D4854" t="s">
        <v>4875</v>
      </c>
      <c r="E4854" s="1">
        <v>42878</v>
      </c>
      <c r="F4854" s="1">
        <v>42882</v>
      </c>
      <c r="G4854" t="s">
        <v>22</v>
      </c>
      <c r="H4854" s="6">
        <v>1.8240000000000001</v>
      </c>
      <c r="I4854">
        <v>2</v>
      </c>
      <c r="J4854">
        <v>0.2</v>
      </c>
      <c r="K4854" s="6">
        <v>0.61560000000000004</v>
      </c>
      <c r="L4854">
        <f>YEAR(Table1[[#This Row],[Ship Date]])</f>
        <v>2017</v>
      </c>
      <c r="M4854" t="str">
        <f>TEXT(Table1[[#This Row],[Ship Date]],"mmm")</f>
        <v>May</v>
      </c>
      <c r="N4854">
        <f>ROUNDUP(MONTH(Table1[[#This Row],[Ship Date]])/3,0)</f>
        <v>2</v>
      </c>
    </row>
    <row r="4855" spans="1:14" x14ac:dyDescent="0.3">
      <c r="A4855">
        <v>4873</v>
      </c>
      <c r="B4855" t="s">
        <v>4874</v>
      </c>
      <c r="C4855" t="s">
        <v>453</v>
      </c>
      <c r="D4855" t="s">
        <v>4026</v>
      </c>
      <c r="E4855" s="1">
        <v>42878</v>
      </c>
      <c r="F4855" s="1">
        <v>42882</v>
      </c>
      <c r="G4855" t="s">
        <v>22</v>
      </c>
      <c r="H4855" s="6">
        <v>18.32</v>
      </c>
      <c r="I4855">
        <v>5</v>
      </c>
      <c r="J4855">
        <v>0.8</v>
      </c>
      <c r="K4855" s="6">
        <v>-46.716000000000001</v>
      </c>
      <c r="L4855">
        <f>YEAR(Table1[[#This Row],[Ship Date]])</f>
        <v>2017</v>
      </c>
      <c r="M4855" t="str">
        <f>TEXT(Table1[[#This Row],[Ship Date]],"mmm")</f>
        <v>May</v>
      </c>
      <c r="N4855">
        <f>ROUNDUP(MONTH(Table1[[#This Row],[Ship Date]])/3,0)</f>
        <v>2</v>
      </c>
    </row>
    <row r="4856" spans="1:14" x14ac:dyDescent="0.3">
      <c r="A4856">
        <v>4874</v>
      </c>
      <c r="B4856" t="s">
        <v>4874</v>
      </c>
      <c r="C4856" t="s">
        <v>453</v>
      </c>
      <c r="D4856" t="s">
        <v>3815</v>
      </c>
      <c r="E4856" s="1">
        <v>42878</v>
      </c>
      <c r="F4856" s="1">
        <v>42882</v>
      </c>
      <c r="G4856" t="s">
        <v>22</v>
      </c>
      <c r="H4856" s="6">
        <v>48.816000000000003</v>
      </c>
      <c r="I4856">
        <v>3</v>
      </c>
      <c r="J4856">
        <v>0.2</v>
      </c>
      <c r="K4856" s="6">
        <v>-11.5938</v>
      </c>
      <c r="L4856">
        <f>YEAR(Table1[[#This Row],[Ship Date]])</f>
        <v>2017</v>
      </c>
      <c r="M4856" t="str">
        <f>TEXT(Table1[[#This Row],[Ship Date]],"mmm")</f>
        <v>May</v>
      </c>
      <c r="N4856">
        <f>ROUNDUP(MONTH(Table1[[#This Row],[Ship Date]])/3,0)</f>
        <v>2</v>
      </c>
    </row>
    <row r="4857" spans="1:14" x14ac:dyDescent="0.3">
      <c r="A4857">
        <v>4875</v>
      </c>
      <c r="B4857" t="s">
        <v>4874</v>
      </c>
      <c r="C4857" t="s">
        <v>453</v>
      </c>
      <c r="D4857" t="s">
        <v>612</v>
      </c>
      <c r="E4857" s="1">
        <v>42878</v>
      </c>
      <c r="F4857" s="1">
        <v>42882</v>
      </c>
      <c r="G4857" t="s">
        <v>22</v>
      </c>
      <c r="H4857" s="6">
        <v>1.1879999999999999</v>
      </c>
      <c r="I4857">
        <v>1</v>
      </c>
      <c r="J4857">
        <v>0.8</v>
      </c>
      <c r="K4857" s="6">
        <v>-1.9601999999999999</v>
      </c>
      <c r="L4857">
        <f>YEAR(Table1[[#This Row],[Ship Date]])</f>
        <v>2017</v>
      </c>
      <c r="M4857" t="str">
        <f>TEXT(Table1[[#This Row],[Ship Date]],"mmm")</f>
        <v>May</v>
      </c>
      <c r="N4857">
        <f>ROUNDUP(MONTH(Table1[[#This Row],[Ship Date]])/3,0)</f>
        <v>2</v>
      </c>
    </row>
    <row r="4858" spans="1:14" x14ac:dyDescent="0.3">
      <c r="A4858">
        <v>4876</v>
      </c>
      <c r="B4858" t="s">
        <v>4876</v>
      </c>
      <c r="C4858" t="s">
        <v>2186</v>
      </c>
      <c r="D4858" t="s">
        <v>1092</v>
      </c>
      <c r="E4858" s="1">
        <v>41975</v>
      </c>
      <c r="F4858" s="1">
        <v>41980</v>
      </c>
      <c r="G4858" t="s">
        <v>22</v>
      </c>
      <c r="H4858" s="6">
        <v>119.8</v>
      </c>
      <c r="I4858">
        <v>5</v>
      </c>
      <c r="J4858">
        <v>0.2</v>
      </c>
      <c r="K4858" s="6">
        <v>29.95</v>
      </c>
      <c r="L4858">
        <f>YEAR(Table1[[#This Row],[Ship Date]])</f>
        <v>2014</v>
      </c>
      <c r="M4858" t="str">
        <f>TEXT(Table1[[#This Row],[Ship Date]],"mmm")</f>
        <v>Dec</v>
      </c>
      <c r="N4858">
        <f>ROUNDUP(MONTH(Table1[[#This Row],[Ship Date]])/3,0)</f>
        <v>4</v>
      </c>
    </row>
    <row r="4859" spans="1:14" x14ac:dyDescent="0.3">
      <c r="A4859">
        <v>4877</v>
      </c>
      <c r="B4859" t="s">
        <v>4877</v>
      </c>
      <c r="C4859" t="s">
        <v>1603</v>
      </c>
      <c r="D4859" t="s">
        <v>3439</v>
      </c>
      <c r="E4859" s="1">
        <v>41915</v>
      </c>
      <c r="F4859" s="1">
        <v>41921</v>
      </c>
      <c r="G4859" t="s">
        <v>22</v>
      </c>
      <c r="H4859" s="6">
        <v>61.567999999999998</v>
      </c>
      <c r="I4859">
        <v>2</v>
      </c>
      <c r="J4859">
        <v>0.2</v>
      </c>
      <c r="K4859" s="6">
        <v>4.6176000000000004</v>
      </c>
      <c r="L4859">
        <f>YEAR(Table1[[#This Row],[Ship Date]])</f>
        <v>2014</v>
      </c>
      <c r="M4859" t="str">
        <f>TEXT(Table1[[#This Row],[Ship Date]],"mmm")</f>
        <v>Oct</v>
      </c>
      <c r="N4859">
        <f>ROUNDUP(MONTH(Table1[[#This Row],[Ship Date]])/3,0)</f>
        <v>4</v>
      </c>
    </row>
    <row r="4860" spans="1:14" x14ac:dyDescent="0.3">
      <c r="A4860">
        <v>4878</v>
      </c>
      <c r="B4860" t="s">
        <v>4877</v>
      </c>
      <c r="C4860" t="s">
        <v>1603</v>
      </c>
      <c r="D4860" t="s">
        <v>1407</v>
      </c>
      <c r="E4860" s="1">
        <v>41915</v>
      </c>
      <c r="F4860" s="1">
        <v>41921</v>
      </c>
      <c r="G4860" t="s">
        <v>22</v>
      </c>
      <c r="H4860" s="6">
        <v>6.1920000000000002</v>
      </c>
      <c r="I4860">
        <v>3</v>
      </c>
      <c r="J4860">
        <v>0.2</v>
      </c>
      <c r="K4860" s="6">
        <v>0.46439999999999998</v>
      </c>
      <c r="L4860">
        <f>YEAR(Table1[[#This Row],[Ship Date]])</f>
        <v>2014</v>
      </c>
      <c r="M4860" t="str">
        <f>TEXT(Table1[[#This Row],[Ship Date]],"mmm")</f>
        <v>Oct</v>
      </c>
      <c r="N4860">
        <f>ROUNDUP(MONTH(Table1[[#This Row],[Ship Date]])/3,0)</f>
        <v>4</v>
      </c>
    </row>
    <row r="4861" spans="1:14" x14ac:dyDescent="0.3">
      <c r="A4861">
        <v>4879</v>
      </c>
      <c r="B4861" t="s">
        <v>4878</v>
      </c>
      <c r="C4861" t="s">
        <v>3165</v>
      </c>
      <c r="D4861" t="s">
        <v>4826</v>
      </c>
      <c r="E4861" s="1">
        <v>42580</v>
      </c>
      <c r="F4861" s="1">
        <v>42582</v>
      </c>
      <c r="G4861" t="s">
        <v>82</v>
      </c>
      <c r="H4861" s="6">
        <v>2.214</v>
      </c>
      <c r="I4861">
        <v>3</v>
      </c>
      <c r="J4861">
        <v>0.7</v>
      </c>
      <c r="K4861" s="6">
        <v>-1.476</v>
      </c>
      <c r="L4861">
        <f>YEAR(Table1[[#This Row],[Ship Date]])</f>
        <v>2016</v>
      </c>
      <c r="M4861" t="str">
        <f>TEXT(Table1[[#This Row],[Ship Date]],"mmm")</f>
        <v>Jul</v>
      </c>
      <c r="N4861">
        <f>ROUNDUP(MONTH(Table1[[#This Row],[Ship Date]])/3,0)</f>
        <v>3</v>
      </c>
    </row>
    <row r="4862" spans="1:14" x14ac:dyDescent="0.3">
      <c r="A4862">
        <v>4880</v>
      </c>
      <c r="B4862" t="s">
        <v>4879</v>
      </c>
      <c r="C4862" t="s">
        <v>2543</v>
      </c>
      <c r="D4862" t="s">
        <v>3810</v>
      </c>
      <c r="E4862" s="1">
        <v>43041</v>
      </c>
      <c r="F4862" s="1">
        <v>43044</v>
      </c>
      <c r="G4862" t="s">
        <v>14</v>
      </c>
      <c r="H4862" s="6">
        <v>5.32</v>
      </c>
      <c r="I4862">
        <v>2</v>
      </c>
      <c r="J4862">
        <v>0</v>
      </c>
      <c r="K4862" s="6">
        <v>2.6067999999999998</v>
      </c>
      <c r="L4862">
        <f>YEAR(Table1[[#This Row],[Ship Date]])</f>
        <v>2017</v>
      </c>
      <c r="M4862" t="str">
        <f>TEXT(Table1[[#This Row],[Ship Date]],"mmm")</f>
        <v>Nov</v>
      </c>
      <c r="N4862">
        <f>ROUNDUP(MONTH(Table1[[#This Row],[Ship Date]])/3,0)</f>
        <v>4</v>
      </c>
    </row>
    <row r="4863" spans="1:14" x14ac:dyDescent="0.3">
      <c r="A4863">
        <v>4881</v>
      </c>
      <c r="B4863" t="s">
        <v>4879</v>
      </c>
      <c r="C4863" t="s">
        <v>2543</v>
      </c>
      <c r="D4863" t="s">
        <v>15</v>
      </c>
      <c r="E4863" s="1">
        <v>43041</v>
      </c>
      <c r="F4863" s="1">
        <v>43044</v>
      </c>
      <c r="G4863" t="s">
        <v>14</v>
      </c>
      <c r="H4863" s="6">
        <v>975.92</v>
      </c>
      <c r="I4863">
        <v>4</v>
      </c>
      <c r="J4863">
        <v>0</v>
      </c>
      <c r="K4863" s="6">
        <v>292.77600000000001</v>
      </c>
      <c r="L4863">
        <f>YEAR(Table1[[#This Row],[Ship Date]])</f>
        <v>2017</v>
      </c>
      <c r="M4863" t="str">
        <f>TEXT(Table1[[#This Row],[Ship Date]],"mmm")</f>
        <v>Nov</v>
      </c>
      <c r="N4863">
        <f>ROUNDUP(MONTH(Table1[[#This Row],[Ship Date]])/3,0)</f>
        <v>4</v>
      </c>
    </row>
    <row r="4864" spans="1:14" x14ac:dyDescent="0.3">
      <c r="A4864">
        <v>4882</v>
      </c>
      <c r="B4864" t="s">
        <v>4879</v>
      </c>
      <c r="C4864" t="s">
        <v>2543</v>
      </c>
      <c r="D4864" t="s">
        <v>3003</v>
      </c>
      <c r="E4864" s="1">
        <v>43041</v>
      </c>
      <c r="F4864" s="1">
        <v>43044</v>
      </c>
      <c r="G4864" t="s">
        <v>14</v>
      </c>
      <c r="H4864" s="6">
        <v>2249.91</v>
      </c>
      <c r="I4864">
        <v>9</v>
      </c>
      <c r="J4864">
        <v>0</v>
      </c>
      <c r="K4864" s="6">
        <v>517.47929999999997</v>
      </c>
      <c r="L4864">
        <f>YEAR(Table1[[#This Row],[Ship Date]])</f>
        <v>2017</v>
      </c>
      <c r="M4864" t="str">
        <f>TEXT(Table1[[#This Row],[Ship Date]],"mmm")</f>
        <v>Nov</v>
      </c>
      <c r="N4864">
        <f>ROUNDUP(MONTH(Table1[[#This Row],[Ship Date]])/3,0)</f>
        <v>4</v>
      </c>
    </row>
    <row r="4865" spans="1:14" x14ac:dyDescent="0.3">
      <c r="A4865">
        <v>4883</v>
      </c>
      <c r="B4865" t="s">
        <v>4879</v>
      </c>
      <c r="C4865" t="s">
        <v>2543</v>
      </c>
      <c r="D4865" t="s">
        <v>718</v>
      </c>
      <c r="E4865" s="1">
        <v>43041</v>
      </c>
      <c r="F4865" s="1">
        <v>43044</v>
      </c>
      <c r="G4865" t="s">
        <v>14</v>
      </c>
      <c r="H4865" s="6">
        <v>59.92</v>
      </c>
      <c r="I4865">
        <v>4</v>
      </c>
      <c r="J4865">
        <v>0</v>
      </c>
      <c r="K4865" s="6">
        <v>16.7776</v>
      </c>
      <c r="L4865">
        <f>YEAR(Table1[[#This Row],[Ship Date]])</f>
        <v>2017</v>
      </c>
      <c r="M4865" t="str">
        <f>TEXT(Table1[[#This Row],[Ship Date]],"mmm")</f>
        <v>Nov</v>
      </c>
      <c r="N4865">
        <f>ROUNDUP(MONTH(Table1[[#This Row],[Ship Date]])/3,0)</f>
        <v>4</v>
      </c>
    </row>
    <row r="4866" spans="1:14" x14ac:dyDescent="0.3">
      <c r="A4866">
        <v>4884</v>
      </c>
      <c r="B4866" t="s">
        <v>4880</v>
      </c>
      <c r="C4866" t="s">
        <v>494</v>
      </c>
      <c r="D4866" t="s">
        <v>4468</v>
      </c>
      <c r="E4866" s="1">
        <v>42802</v>
      </c>
      <c r="F4866" s="1">
        <v>42809</v>
      </c>
      <c r="G4866" t="s">
        <v>22</v>
      </c>
      <c r="H4866" s="6">
        <v>171.2</v>
      </c>
      <c r="I4866">
        <v>5</v>
      </c>
      <c r="J4866">
        <v>0.2</v>
      </c>
      <c r="K4866" s="6">
        <v>64.2</v>
      </c>
      <c r="L4866">
        <f>YEAR(Table1[[#This Row],[Ship Date]])</f>
        <v>2017</v>
      </c>
      <c r="M4866" t="str">
        <f>TEXT(Table1[[#This Row],[Ship Date]],"mmm")</f>
        <v>Mar</v>
      </c>
      <c r="N4866">
        <f>ROUNDUP(MONTH(Table1[[#This Row],[Ship Date]])/3,0)</f>
        <v>1</v>
      </c>
    </row>
    <row r="4867" spans="1:14" x14ac:dyDescent="0.3">
      <c r="A4867">
        <v>4885</v>
      </c>
      <c r="B4867" t="s">
        <v>4880</v>
      </c>
      <c r="C4867" t="s">
        <v>494</v>
      </c>
      <c r="D4867" t="s">
        <v>4488</v>
      </c>
      <c r="E4867" s="1">
        <v>42802</v>
      </c>
      <c r="F4867" s="1">
        <v>42809</v>
      </c>
      <c r="G4867" t="s">
        <v>22</v>
      </c>
      <c r="H4867" s="6">
        <v>3.36</v>
      </c>
      <c r="I4867">
        <v>2</v>
      </c>
      <c r="J4867">
        <v>0</v>
      </c>
      <c r="K4867" s="6">
        <v>0.87360000000000004</v>
      </c>
      <c r="L4867">
        <f>YEAR(Table1[[#This Row],[Ship Date]])</f>
        <v>2017</v>
      </c>
      <c r="M4867" t="str">
        <f>TEXT(Table1[[#This Row],[Ship Date]],"mmm")</f>
        <v>Mar</v>
      </c>
      <c r="N4867">
        <f>ROUNDUP(MONTH(Table1[[#This Row],[Ship Date]])/3,0)</f>
        <v>1</v>
      </c>
    </row>
    <row r="4868" spans="1:14" x14ac:dyDescent="0.3">
      <c r="A4868">
        <v>4886</v>
      </c>
      <c r="B4868" t="s">
        <v>4881</v>
      </c>
      <c r="C4868" t="s">
        <v>1229</v>
      </c>
      <c r="D4868" t="s">
        <v>2561</v>
      </c>
      <c r="E4868" s="1">
        <v>41989</v>
      </c>
      <c r="F4868" s="1">
        <v>41993</v>
      </c>
      <c r="G4868" t="s">
        <v>22</v>
      </c>
      <c r="H4868" s="6">
        <v>114.2</v>
      </c>
      <c r="I4868">
        <v>5</v>
      </c>
      <c r="J4868">
        <v>0</v>
      </c>
      <c r="K4868" s="6">
        <v>52.531999999999996</v>
      </c>
      <c r="L4868">
        <f>YEAR(Table1[[#This Row],[Ship Date]])</f>
        <v>2014</v>
      </c>
      <c r="M4868" t="str">
        <f>TEXT(Table1[[#This Row],[Ship Date]],"mmm")</f>
        <v>Dec</v>
      </c>
      <c r="N4868">
        <f>ROUNDUP(MONTH(Table1[[#This Row],[Ship Date]])/3,0)</f>
        <v>4</v>
      </c>
    </row>
    <row r="4869" spans="1:14" x14ac:dyDescent="0.3">
      <c r="A4869">
        <v>4887</v>
      </c>
      <c r="B4869" t="s">
        <v>4882</v>
      </c>
      <c r="C4869" t="s">
        <v>2871</v>
      </c>
      <c r="D4869" t="s">
        <v>440</v>
      </c>
      <c r="E4869" s="1">
        <v>42702</v>
      </c>
      <c r="F4869" s="1">
        <v>42705</v>
      </c>
      <c r="G4869" t="s">
        <v>14</v>
      </c>
      <c r="H4869" s="6">
        <v>182.67</v>
      </c>
      <c r="I4869">
        <v>3</v>
      </c>
      <c r="J4869">
        <v>0</v>
      </c>
      <c r="K4869" s="6">
        <v>52.974299999999999</v>
      </c>
      <c r="L4869">
        <f>YEAR(Table1[[#This Row],[Ship Date]])</f>
        <v>2016</v>
      </c>
      <c r="M4869" t="str">
        <f>TEXT(Table1[[#This Row],[Ship Date]],"mmm")</f>
        <v>Dec</v>
      </c>
      <c r="N4869">
        <f>ROUNDUP(MONTH(Table1[[#This Row],[Ship Date]])/3,0)</f>
        <v>4</v>
      </c>
    </row>
    <row r="4870" spans="1:14" x14ac:dyDescent="0.3">
      <c r="A4870">
        <v>4888</v>
      </c>
      <c r="B4870" t="s">
        <v>4882</v>
      </c>
      <c r="C4870" t="s">
        <v>2871</v>
      </c>
      <c r="D4870" t="s">
        <v>1367</v>
      </c>
      <c r="E4870" s="1">
        <v>42702</v>
      </c>
      <c r="F4870" s="1">
        <v>42705</v>
      </c>
      <c r="G4870" t="s">
        <v>14</v>
      </c>
      <c r="H4870" s="6">
        <v>101.7</v>
      </c>
      <c r="I4870">
        <v>6</v>
      </c>
      <c r="J4870">
        <v>0</v>
      </c>
      <c r="K4870" s="6">
        <v>6.1020000000000003</v>
      </c>
      <c r="L4870">
        <f>YEAR(Table1[[#This Row],[Ship Date]])</f>
        <v>2016</v>
      </c>
      <c r="M4870" t="str">
        <f>TEXT(Table1[[#This Row],[Ship Date]],"mmm")</f>
        <v>Dec</v>
      </c>
      <c r="N4870">
        <f>ROUNDUP(MONTH(Table1[[#This Row],[Ship Date]])/3,0)</f>
        <v>4</v>
      </c>
    </row>
    <row r="4871" spans="1:14" x14ac:dyDescent="0.3">
      <c r="A4871">
        <v>4889</v>
      </c>
      <c r="B4871" t="s">
        <v>4882</v>
      </c>
      <c r="C4871" t="s">
        <v>2871</v>
      </c>
      <c r="D4871" t="s">
        <v>913</v>
      </c>
      <c r="E4871" s="1">
        <v>42702</v>
      </c>
      <c r="F4871" s="1">
        <v>42705</v>
      </c>
      <c r="G4871" t="s">
        <v>14</v>
      </c>
      <c r="H4871" s="6">
        <v>1126.02</v>
      </c>
      <c r="I4871">
        <v>3</v>
      </c>
      <c r="J4871">
        <v>0</v>
      </c>
      <c r="K4871" s="6">
        <v>56.301000000000002</v>
      </c>
      <c r="L4871">
        <f>YEAR(Table1[[#This Row],[Ship Date]])</f>
        <v>2016</v>
      </c>
      <c r="M4871" t="str">
        <f>TEXT(Table1[[#This Row],[Ship Date]],"mmm")</f>
        <v>Dec</v>
      </c>
      <c r="N4871">
        <f>ROUNDUP(MONTH(Table1[[#This Row],[Ship Date]])/3,0)</f>
        <v>4</v>
      </c>
    </row>
    <row r="4872" spans="1:14" x14ac:dyDescent="0.3">
      <c r="A4872">
        <v>4890</v>
      </c>
      <c r="B4872" t="s">
        <v>4882</v>
      </c>
      <c r="C4872" t="s">
        <v>2871</v>
      </c>
      <c r="D4872" t="s">
        <v>4659</v>
      </c>
      <c r="E4872" s="1">
        <v>42702</v>
      </c>
      <c r="F4872" s="1">
        <v>42705</v>
      </c>
      <c r="G4872" t="s">
        <v>14</v>
      </c>
      <c r="H4872" s="6">
        <v>1263.3</v>
      </c>
      <c r="I4872">
        <v>6</v>
      </c>
      <c r="J4872">
        <v>0</v>
      </c>
      <c r="K4872" s="6">
        <v>315.82499999999999</v>
      </c>
      <c r="L4872">
        <f>YEAR(Table1[[#This Row],[Ship Date]])</f>
        <v>2016</v>
      </c>
      <c r="M4872" t="str">
        <f>TEXT(Table1[[#This Row],[Ship Date]],"mmm")</f>
        <v>Dec</v>
      </c>
      <c r="N4872">
        <f>ROUNDUP(MONTH(Table1[[#This Row],[Ship Date]])/3,0)</f>
        <v>4</v>
      </c>
    </row>
    <row r="4873" spans="1:14" x14ac:dyDescent="0.3">
      <c r="A4873">
        <v>4891</v>
      </c>
      <c r="B4873" t="s">
        <v>4883</v>
      </c>
      <c r="C4873" t="s">
        <v>2693</v>
      </c>
      <c r="D4873" t="s">
        <v>908</v>
      </c>
      <c r="E4873" s="1">
        <v>42727</v>
      </c>
      <c r="F4873" s="1">
        <v>42734</v>
      </c>
      <c r="G4873" t="s">
        <v>22</v>
      </c>
      <c r="H4873" s="6">
        <v>8.82</v>
      </c>
      <c r="I4873">
        <v>3</v>
      </c>
      <c r="J4873">
        <v>0</v>
      </c>
      <c r="K4873" s="6">
        <v>2.5577999999999999</v>
      </c>
      <c r="L4873">
        <f>YEAR(Table1[[#This Row],[Ship Date]])</f>
        <v>2016</v>
      </c>
      <c r="M4873" t="str">
        <f>TEXT(Table1[[#This Row],[Ship Date]],"mmm")</f>
        <v>Dec</v>
      </c>
      <c r="N4873">
        <f>ROUNDUP(MONTH(Table1[[#This Row],[Ship Date]])/3,0)</f>
        <v>4</v>
      </c>
    </row>
    <row r="4874" spans="1:14" x14ac:dyDescent="0.3">
      <c r="A4874">
        <v>4892</v>
      </c>
      <c r="B4874" t="s">
        <v>4883</v>
      </c>
      <c r="C4874" t="s">
        <v>2693</v>
      </c>
      <c r="D4874" t="s">
        <v>2825</v>
      </c>
      <c r="E4874" s="1">
        <v>42727</v>
      </c>
      <c r="F4874" s="1">
        <v>42734</v>
      </c>
      <c r="G4874" t="s">
        <v>22</v>
      </c>
      <c r="H4874" s="6">
        <v>37.94</v>
      </c>
      <c r="I4874">
        <v>2</v>
      </c>
      <c r="J4874">
        <v>0</v>
      </c>
      <c r="K4874" s="6">
        <v>18.211200000000002</v>
      </c>
      <c r="L4874">
        <f>YEAR(Table1[[#This Row],[Ship Date]])</f>
        <v>2016</v>
      </c>
      <c r="M4874" t="str">
        <f>TEXT(Table1[[#This Row],[Ship Date]],"mmm")</f>
        <v>Dec</v>
      </c>
      <c r="N4874">
        <f>ROUNDUP(MONTH(Table1[[#This Row],[Ship Date]])/3,0)</f>
        <v>4</v>
      </c>
    </row>
    <row r="4875" spans="1:14" x14ac:dyDescent="0.3">
      <c r="A4875">
        <v>4893</v>
      </c>
      <c r="B4875" t="s">
        <v>4883</v>
      </c>
      <c r="C4875" t="s">
        <v>2693</v>
      </c>
      <c r="D4875" t="s">
        <v>4884</v>
      </c>
      <c r="E4875" s="1">
        <v>42727</v>
      </c>
      <c r="F4875" s="1">
        <v>42734</v>
      </c>
      <c r="G4875" t="s">
        <v>22</v>
      </c>
      <c r="H4875" s="6">
        <v>4.2</v>
      </c>
      <c r="I4875">
        <v>2</v>
      </c>
      <c r="J4875">
        <v>0</v>
      </c>
      <c r="K4875" s="6">
        <v>1.1759999999999999</v>
      </c>
      <c r="L4875">
        <f>YEAR(Table1[[#This Row],[Ship Date]])</f>
        <v>2016</v>
      </c>
      <c r="M4875" t="str">
        <f>TEXT(Table1[[#This Row],[Ship Date]],"mmm")</f>
        <v>Dec</v>
      </c>
      <c r="N4875">
        <f>ROUNDUP(MONTH(Table1[[#This Row],[Ship Date]])/3,0)</f>
        <v>4</v>
      </c>
    </row>
    <row r="4876" spans="1:14" x14ac:dyDescent="0.3">
      <c r="A4876">
        <v>4894</v>
      </c>
      <c r="B4876" t="s">
        <v>4883</v>
      </c>
      <c r="C4876" t="s">
        <v>2693</v>
      </c>
      <c r="D4876" t="s">
        <v>838</v>
      </c>
      <c r="E4876" s="1">
        <v>42727</v>
      </c>
      <c r="F4876" s="1">
        <v>42734</v>
      </c>
      <c r="G4876" t="s">
        <v>22</v>
      </c>
      <c r="H4876" s="6">
        <v>227.28</v>
      </c>
      <c r="I4876">
        <v>2</v>
      </c>
      <c r="J4876">
        <v>0</v>
      </c>
      <c r="K4876" s="6">
        <v>2.2728000000000002</v>
      </c>
      <c r="L4876">
        <f>YEAR(Table1[[#This Row],[Ship Date]])</f>
        <v>2016</v>
      </c>
      <c r="M4876" t="str">
        <f>TEXT(Table1[[#This Row],[Ship Date]],"mmm")</f>
        <v>Dec</v>
      </c>
      <c r="N4876">
        <f>ROUNDUP(MONTH(Table1[[#This Row],[Ship Date]])/3,0)</f>
        <v>4</v>
      </c>
    </row>
    <row r="4877" spans="1:14" x14ac:dyDescent="0.3">
      <c r="A4877">
        <v>4895</v>
      </c>
      <c r="B4877" t="s">
        <v>4883</v>
      </c>
      <c r="C4877" t="s">
        <v>2693</v>
      </c>
      <c r="D4877" t="s">
        <v>283</v>
      </c>
      <c r="E4877" s="1">
        <v>42727</v>
      </c>
      <c r="F4877" s="1">
        <v>42734</v>
      </c>
      <c r="G4877" t="s">
        <v>22</v>
      </c>
      <c r="H4877" s="6">
        <v>47.9</v>
      </c>
      <c r="I4877">
        <v>1</v>
      </c>
      <c r="J4877">
        <v>0</v>
      </c>
      <c r="K4877" s="6">
        <v>22.992000000000001</v>
      </c>
      <c r="L4877">
        <f>YEAR(Table1[[#This Row],[Ship Date]])</f>
        <v>2016</v>
      </c>
      <c r="M4877" t="str">
        <f>TEXT(Table1[[#This Row],[Ship Date]],"mmm")</f>
        <v>Dec</v>
      </c>
      <c r="N4877">
        <f>ROUNDUP(MONTH(Table1[[#This Row],[Ship Date]])/3,0)</f>
        <v>4</v>
      </c>
    </row>
    <row r="4878" spans="1:14" x14ac:dyDescent="0.3">
      <c r="A4878">
        <v>4896</v>
      </c>
      <c r="B4878" t="s">
        <v>4883</v>
      </c>
      <c r="C4878" t="s">
        <v>2693</v>
      </c>
      <c r="D4878" t="s">
        <v>3779</v>
      </c>
      <c r="E4878" s="1">
        <v>42727</v>
      </c>
      <c r="F4878" s="1">
        <v>42734</v>
      </c>
      <c r="G4878" t="s">
        <v>22</v>
      </c>
      <c r="H4878" s="6">
        <v>61.96</v>
      </c>
      <c r="I4878">
        <v>2</v>
      </c>
      <c r="J4878">
        <v>0</v>
      </c>
      <c r="K4878" s="6">
        <v>30.360399999999998</v>
      </c>
      <c r="L4878">
        <f>YEAR(Table1[[#This Row],[Ship Date]])</f>
        <v>2016</v>
      </c>
      <c r="M4878" t="str">
        <f>TEXT(Table1[[#This Row],[Ship Date]],"mmm")</f>
        <v>Dec</v>
      </c>
      <c r="N4878">
        <f>ROUNDUP(MONTH(Table1[[#This Row],[Ship Date]])/3,0)</f>
        <v>4</v>
      </c>
    </row>
    <row r="4879" spans="1:14" x14ac:dyDescent="0.3">
      <c r="A4879">
        <v>4897</v>
      </c>
      <c r="B4879" t="s">
        <v>4883</v>
      </c>
      <c r="C4879" t="s">
        <v>2693</v>
      </c>
      <c r="D4879" t="s">
        <v>3227</v>
      </c>
      <c r="E4879" s="1">
        <v>42727</v>
      </c>
      <c r="F4879" s="1">
        <v>42734</v>
      </c>
      <c r="G4879" t="s">
        <v>22</v>
      </c>
      <c r="H4879" s="6">
        <v>1117.92</v>
      </c>
      <c r="I4879">
        <v>4</v>
      </c>
      <c r="J4879">
        <v>0</v>
      </c>
      <c r="K4879" s="6">
        <v>55.896000000000001</v>
      </c>
      <c r="L4879">
        <f>YEAR(Table1[[#This Row],[Ship Date]])</f>
        <v>2016</v>
      </c>
      <c r="M4879" t="str">
        <f>TEXT(Table1[[#This Row],[Ship Date]],"mmm")</f>
        <v>Dec</v>
      </c>
      <c r="N4879">
        <f>ROUNDUP(MONTH(Table1[[#This Row],[Ship Date]])/3,0)</f>
        <v>4</v>
      </c>
    </row>
    <row r="4880" spans="1:14" x14ac:dyDescent="0.3">
      <c r="A4880">
        <v>4898</v>
      </c>
      <c r="B4880" t="s">
        <v>4885</v>
      </c>
      <c r="C4880" t="s">
        <v>3513</v>
      </c>
      <c r="D4880" t="s">
        <v>3360</v>
      </c>
      <c r="E4880" s="1">
        <v>41927</v>
      </c>
      <c r="F4880" s="1">
        <v>41929</v>
      </c>
      <c r="G4880" t="s">
        <v>82</v>
      </c>
      <c r="H4880" s="6">
        <v>183.37200000000001</v>
      </c>
      <c r="I4880">
        <v>2</v>
      </c>
      <c r="J4880">
        <v>0.3</v>
      </c>
      <c r="K4880" s="6">
        <v>-7.8587999999999996</v>
      </c>
      <c r="L4880">
        <f>YEAR(Table1[[#This Row],[Ship Date]])</f>
        <v>2014</v>
      </c>
      <c r="M4880" t="str">
        <f>TEXT(Table1[[#This Row],[Ship Date]],"mmm")</f>
        <v>Oct</v>
      </c>
      <c r="N4880">
        <f>ROUNDUP(MONTH(Table1[[#This Row],[Ship Date]])/3,0)</f>
        <v>4</v>
      </c>
    </row>
    <row r="4881" spans="1:14" x14ac:dyDescent="0.3">
      <c r="A4881">
        <v>4899</v>
      </c>
      <c r="B4881" t="s">
        <v>4885</v>
      </c>
      <c r="C4881" t="s">
        <v>3513</v>
      </c>
      <c r="D4881" t="s">
        <v>785</v>
      </c>
      <c r="E4881" s="1">
        <v>41927</v>
      </c>
      <c r="F4881" s="1">
        <v>41929</v>
      </c>
      <c r="G4881" t="s">
        <v>82</v>
      </c>
      <c r="H4881" s="6">
        <v>7.968</v>
      </c>
      <c r="I4881">
        <v>2</v>
      </c>
      <c r="J4881">
        <v>0.2</v>
      </c>
      <c r="K4881" s="6">
        <v>2.8883999999999999</v>
      </c>
      <c r="L4881">
        <f>YEAR(Table1[[#This Row],[Ship Date]])</f>
        <v>2014</v>
      </c>
      <c r="M4881" t="str">
        <f>TEXT(Table1[[#This Row],[Ship Date]],"mmm")</f>
        <v>Oct</v>
      </c>
      <c r="N4881">
        <f>ROUNDUP(MONTH(Table1[[#This Row],[Ship Date]])/3,0)</f>
        <v>4</v>
      </c>
    </row>
    <row r="4882" spans="1:14" x14ac:dyDescent="0.3">
      <c r="A4882">
        <v>4900</v>
      </c>
      <c r="B4882" t="s">
        <v>4886</v>
      </c>
      <c r="C4882" t="s">
        <v>2304</v>
      </c>
      <c r="D4882" t="s">
        <v>2313</v>
      </c>
      <c r="E4882" s="1">
        <v>42604</v>
      </c>
      <c r="F4882" s="1">
        <v>42609</v>
      </c>
      <c r="G4882" t="s">
        <v>22</v>
      </c>
      <c r="H4882" s="6">
        <v>26.352</v>
      </c>
      <c r="I4882">
        <v>8</v>
      </c>
      <c r="J4882">
        <v>0.7</v>
      </c>
      <c r="K4882" s="6">
        <v>-18.446400000000001</v>
      </c>
      <c r="L4882">
        <f>YEAR(Table1[[#This Row],[Ship Date]])</f>
        <v>2016</v>
      </c>
      <c r="M4882" t="str">
        <f>TEXT(Table1[[#This Row],[Ship Date]],"mmm")</f>
        <v>Aug</v>
      </c>
      <c r="N4882">
        <f>ROUNDUP(MONTH(Table1[[#This Row],[Ship Date]])/3,0)</f>
        <v>3</v>
      </c>
    </row>
    <row r="4883" spans="1:14" x14ac:dyDescent="0.3">
      <c r="A4883">
        <v>4901</v>
      </c>
      <c r="B4883" t="s">
        <v>4887</v>
      </c>
      <c r="C4883" t="s">
        <v>502</v>
      </c>
      <c r="D4883" t="s">
        <v>1639</v>
      </c>
      <c r="E4883" s="1">
        <v>43086</v>
      </c>
      <c r="F4883" s="1">
        <v>43090</v>
      </c>
      <c r="G4883" t="s">
        <v>22</v>
      </c>
      <c r="H4883" s="6">
        <v>481.32</v>
      </c>
      <c r="I4883">
        <v>4</v>
      </c>
      <c r="J4883">
        <v>0</v>
      </c>
      <c r="K4883" s="6">
        <v>125.14319999999999</v>
      </c>
      <c r="L4883">
        <f>YEAR(Table1[[#This Row],[Ship Date]])</f>
        <v>2017</v>
      </c>
      <c r="M4883" t="str">
        <f>TEXT(Table1[[#This Row],[Ship Date]],"mmm")</f>
        <v>Dec</v>
      </c>
      <c r="N4883">
        <f>ROUNDUP(MONTH(Table1[[#This Row],[Ship Date]])/3,0)</f>
        <v>4</v>
      </c>
    </row>
    <row r="4884" spans="1:14" x14ac:dyDescent="0.3">
      <c r="A4884">
        <v>4902</v>
      </c>
      <c r="B4884" t="s">
        <v>4887</v>
      </c>
      <c r="C4884" t="s">
        <v>502</v>
      </c>
      <c r="D4884" t="s">
        <v>3195</v>
      </c>
      <c r="E4884" s="1">
        <v>43086</v>
      </c>
      <c r="F4884" s="1">
        <v>43090</v>
      </c>
      <c r="G4884" t="s">
        <v>22</v>
      </c>
      <c r="H4884" s="6">
        <v>13.98</v>
      </c>
      <c r="I4884">
        <v>1</v>
      </c>
      <c r="J4884">
        <v>0</v>
      </c>
      <c r="K4884" s="6">
        <v>3.6347999999999998</v>
      </c>
      <c r="L4884">
        <f>YEAR(Table1[[#This Row],[Ship Date]])</f>
        <v>2017</v>
      </c>
      <c r="M4884" t="str">
        <f>TEXT(Table1[[#This Row],[Ship Date]],"mmm")</f>
        <v>Dec</v>
      </c>
      <c r="N4884">
        <f>ROUNDUP(MONTH(Table1[[#This Row],[Ship Date]])/3,0)</f>
        <v>4</v>
      </c>
    </row>
    <row r="4885" spans="1:14" x14ac:dyDescent="0.3">
      <c r="A4885">
        <v>4903</v>
      </c>
      <c r="B4885" t="s">
        <v>4888</v>
      </c>
      <c r="C4885" t="s">
        <v>566</v>
      </c>
      <c r="D4885" t="s">
        <v>1717</v>
      </c>
      <c r="E4885" s="1">
        <v>42801</v>
      </c>
      <c r="F4885" s="1">
        <v>42806</v>
      </c>
      <c r="G4885" t="s">
        <v>22</v>
      </c>
      <c r="H4885" s="6">
        <v>25.92</v>
      </c>
      <c r="I4885">
        <v>6</v>
      </c>
      <c r="J4885">
        <v>0.2</v>
      </c>
      <c r="K4885" s="6">
        <v>9.0719999999999992</v>
      </c>
      <c r="L4885">
        <f>YEAR(Table1[[#This Row],[Ship Date]])</f>
        <v>2017</v>
      </c>
      <c r="M4885" t="str">
        <f>TEXT(Table1[[#This Row],[Ship Date]],"mmm")</f>
        <v>Mar</v>
      </c>
      <c r="N4885">
        <f>ROUNDUP(MONTH(Table1[[#This Row],[Ship Date]])/3,0)</f>
        <v>1</v>
      </c>
    </row>
    <row r="4886" spans="1:14" x14ac:dyDescent="0.3">
      <c r="A4886">
        <v>4904</v>
      </c>
      <c r="B4886" t="s">
        <v>4888</v>
      </c>
      <c r="C4886" t="s">
        <v>566</v>
      </c>
      <c r="D4886" t="s">
        <v>1186</v>
      </c>
      <c r="E4886" s="1">
        <v>42801</v>
      </c>
      <c r="F4886" s="1">
        <v>42806</v>
      </c>
      <c r="G4886" t="s">
        <v>22</v>
      </c>
      <c r="H4886" s="6">
        <v>91.59</v>
      </c>
      <c r="I4886">
        <v>3</v>
      </c>
      <c r="J4886">
        <v>0</v>
      </c>
      <c r="K4886" s="6">
        <v>42.131399999999999</v>
      </c>
      <c r="L4886">
        <f>YEAR(Table1[[#This Row],[Ship Date]])</f>
        <v>2017</v>
      </c>
      <c r="M4886" t="str">
        <f>TEXT(Table1[[#This Row],[Ship Date]],"mmm")</f>
        <v>Mar</v>
      </c>
      <c r="N4886">
        <f>ROUNDUP(MONTH(Table1[[#This Row],[Ship Date]])/3,0)</f>
        <v>1</v>
      </c>
    </row>
    <row r="4887" spans="1:14" x14ac:dyDescent="0.3">
      <c r="A4887">
        <v>4905</v>
      </c>
      <c r="B4887" t="s">
        <v>4889</v>
      </c>
      <c r="C4887" t="s">
        <v>919</v>
      </c>
      <c r="D4887" t="s">
        <v>1291</v>
      </c>
      <c r="E4887" s="1">
        <v>41974</v>
      </c>
      <c r="F4887" s="1">
        <v>41976</v>
      </c>
      <c r="G4887" t="s">
        <v>14</v>
      </c>
      <c r="H4887" s="6">
        <v>674.05799999999999</v>
      </c>
      <c r="I4887">
        <v>3</v>
      </c>
      <c r="J4887">
        <v>0.3</v>
      </c>
      <c r="K4887" s="6">
        <v>-19.258800000000001</v>
      </c>
      <c r="L4887">
        <f>YEAR(Table1[[#This Row],[Ship Date]])</f>
        <v>2014</v>
      </c>
      <c r="M4887" t="str">
        <f>TEXT(Table1[[#This Row],[Ship Date]],"mmm")</f>
        <v>Dec</v>
      </c>
      <c r="N4887">
        <f>ROUNDUP(MONTH(Table1[[#This Row],[Ship Date]])/3,0)</f>
        <v>4</v>
      </c>
    </row>
    <row r="4888" spans="1:14" x14ac:dyDescent="0.3">
      <c r="A4888">
        <v>4906</v>
      </c>
      <c r="B4888" t="s">
        <v>4890</v>
      </c>
      <c r="C4888" t="s">
        <v>2533</v>
      </c>
      <c r="D4888" t="s">
        <v>4015</v>
      </c>
      <c r="E4888" s="1">
        <v>41926</v>
      </c>
      <c r="F4888" s="1">
        <v>41928</v>
      </c>
      <c r="G4888" t="s">
        <v>14</v>
      </c>
      <c r="H4888" s="6">
        <v>22.92</v>
      </c>
      <c r="I4888">
        <v>4</v>
      </c>
      <c r="J4888">
        <v>0</v>
      </c>
      <c r="K4888" s="6">
        <v>11.0016</v>
      </c>
      <c r="L4888">
        <f>YEAR(Table1[[#This Row],[Ship Date]])</f>
        <v>2014</v>
      </c>
      <c r="M4888" t="str">
        <f>TEXT(Table1[[#This Row],[Ship Date]],"mmm")</f>
        <v>Oct</v>
      </c>
      <c r="N4888">
        <f>ROUNDUP(MONTH(Table1[[#This Row],[Ship Date]])/3,0)</f>
        <v>4</v>
      </c>
    </row>
    <row r="4889" spans="1:14" x14ac:dyDescent="0.3">
      <c r="A4889">
        <v>4907</v>
      </c>
      <c r="B4889" t="s">
        <v>4890</v>
      </c>
      <c r="C4889" t="s">
        <v>2533</v>
      </c>
      <c r="D4889" t="s">
        <v>801</v>
      </c>
      <c r="E4889" s="1">
        <v>41926</v>
      </c>
      <c r="F4889" s="1">
        <v>41928</v>
      </c>
      <c r="G4889" t="s">
        <v>14</v>
      </c>
      <c r="H4889" s="6">
        <v>269.89999999999998</v>
      </c>
      <c r="I4889">
        <v>5</v>
      </c>
      <c r="J4889">
        <v>0</v>
      </c>
      <c r="K4889" s="6">
        <v>16.193999999999999</v>
      </c>
      <c r="L4889">
        <f>YEAR(Table1[[#This Row],[Ship Date]])</f>
        <v>2014</v>
      </c>
      <c r="M4889" t="str">
        <f>TEXT(Table1[[#This Row],[Ship Date]],"mmm")</f>
        <v>Oct</v>
      </c>
      <c r="N4889">
        <f>ROUNDUP(MONTH(Table1[[#This Row],[Ship Date]])/3,0)</f>
        <v>4</v>
      </c>
    </row>
    <row r="4890" spans="1:14" x14ac:dyDescent="0.3">
      <c r="A4890">
        <v>4908</v>
      </c>
      <c r="B4890" t="s">
        <v>4891</v>
      </c>
      <c r="C4890" t="s">
        <v>3428</v>
      </c>
      <c r="D4890" t="s">
        <v>2675</v>
      </c>
      <c r="E4890" s="1">
        <v>41961</v>
      </c>
      <c r="F4890" s="1">
        <v>41966</v>
      </c>
      <c r="G4890" t="s">
        <v>14</v>
      </c>
      <c r="H4890" s="6">
        <v>11.808</v>
      </c>
      <c r="I4890">
        <v>8</v>
      </c>
      <c r="J4890">
        <v>0.7</v>
      </c>
      <c r="K4890" s="6">
        <v>-8.6592000000000002</v>
      </c>
      <c r="L4890">
        <f>YEAR(Table1[[#This Row],[Ship Date]])</f>
        <v>2014</v>
      </c>
      <c r="M4890" t="str">
        <f>TEXT(Table1[[#This Row],[Ship Date]],"mmm")</f>
        <v>Nov</v>
      </c>
      <c r="N4890">
        <f>ROUNDUP(MONTH(Table1[[#This Row],[Ship Date]])/3,0)</f>
        <v>4</v>
      </c>
    </row>
    <row r="4891" spans="1:14" x14ac:dyDescent="0.3">
      <c r="A4891">
        <v>4909</v>
      </c>
      <c r="B4891" t="s">
        <v>4891</v>
      </c>
      <c r="C4891" t="s">
        <v>3428</v>
      </c>
      <c r="D4891" t="s">
        <v>4892</v>
      </c>
      <c r="E4891" s="1">
        <v>41961</v>
      </c>
      <c r="F4891" s="1">
        <v>41966</v>
      </c>
      <c r="G4891" t="s">
        <v>14</v>
      </c>
      <c r="H4891" s="6">
        <v>9.5879999999999992</v>
      </c>
      <c r="I4891">
        <v>2</v>
      </c>
      <c r="J4891">
        <v>0.4</v>
      </c>
      <c r="K4891" s="6">
        <v>-2.0773999999999999</v>
      </c>
      <c r="L4891">
        <f>YEAR(Table1[[#This Row],[Ship Date]])</f>
        <v>2014</v>
      </c>
      <c r="M4891" t="str">
        <f>TEXT(Table1[[#This Row],[Ship Date]],"mmm")</f>
        <v>Nov</v>
      </c>
      <c r="N4891">
        <f>ROUNDUP(MONTH(Table1[[#This Row],[Ship Date]])/3,0)</f>
        <v>4</v>
      </c>
    </row>
    <row r="4892" spans="1:14" x14ac:dyDescent="0.3">
      <c r="A4892">
        <v>4910</v>
      </c>
      <c r="B4892" t="s">
        <v>4893</v>
      </c>
      <c r="C4892" t="s">
        <v>25</v>
      </c>
      <c r="D4892" t="s">
        <v>1206</v>
      </c>
      <c r="E4892" s="1">
        <v>42749</v>
      </c>
      <c r="F4892" s="1">
        <v>42753</v>
      </c>
      <c r="G4892" t="s">
        <v>22</v>
      </c>
      <c r="H4892" s="6">
        <v>18.335999999999999</v>
      </c>
      <c r="I4892">
        <v>3</v>
      </c>
      <c r="J4892">
        <v>0.2</v>
      </c>
      <c r="K4892" s="6">
        <v>6.6467999999999998</v>
      </c>
      <c r="L4892">
        <f>YEAR(Table1[[#This Row],[Ship Date]])</f>
        <v>2017</v>
      </c>
      <c r="M4892" t="str">
        <f>TEXT(Table1[[#This Row],[Ship Date]],"mmm")</f>
        <v>Jan</v>
      </c>
      <c r="N4892">
        <f>ROUNDUP(MONTH(Table1[[#This Row],[Ship Date]])/3,0)</f>
        <v>1</v>
      </c>
    </row>
    <row r="4893" spans="1:14" x14ac:dyDescent="0.3">
      <c r="A4893">
        <v>4911</v>
      </c>
      <c r="B4893" t="s">
        <v>4893</v>
      </c>
      <c r="C4893" t="s">
        <v>25</v>
      </c>
      <c r="D4893" t="s">
        <v>1492</v>
      </c>
      <c r="E4893" s="1">
        <v>42749</v>
      </c>
      <c r="F4893" s="1">
        <v>42753</v>
      </c>
      <c r="G4893" t="s">
        <v>22</v>
      </c>
      <c r="H4893" s="6">
        <v>36.287999999999997</v>
      </c>
      <c r="I4893">
        <v>7</v>
      </c>
      <c r="J4893">
        <v>0.2</v>
      </c>
      <c r="K4893" s="6">
        <v>12.700799999999999</v>
      </c>
      <c r="L4893">
        <f>YEAR(Table1[[#This Row],[Ship Date]])</f>
        <v>2017</v>
      </c>
      <c r="M4893" t="str">
        <f>TEXT(Table1[[#This Row],[Ship Date]],"mmm")</f>
        <v>Jan</v>
      </c>
      <c r="N4893">
        <f>ROUNDUP(MONTH(Table1[[#This Row],[Ship Date]])/3,0)</f>
        <v>1</v>
      </c>
    </row>
    <row r="4894" spans="1:14" x14ac:dyDescent="0.3">
      <c r="A4894">
        <v>4912</v>
      </c>
      <c r="B4894" t="s">
        <v>4893</v>
      </c>
      <c r="C4894" t="s">
        <v>25</v>
      </c>
      <c r="D4894" t="s">
        <v>862</v>
      </c>
      <c r="E4894" s="1">
        <v>42749</v>
      </c>
      <c r="F4894" s="1">
        <v>42753</v>
      </c>
      <c r="G4894" t="s">
        <v>22</v>
      </c>
      <c r="H4894" s="6">
        <v>111.98399999999999</v>
      </c>
      <c r="I4894">
        <v>2</v>
      </c>
      <c r="J4894">
        <v>0.2</v>
      </c>
      <c r="K4894" s="6">
        <v>6.9989999999999997</v>
      </c>
      <c r="L4894">
        <f>YEAR(Table1[[#This Row],[Ship Date]])</f>
        <v>2017</v>
      </c>
      <c r="M4894" t="str">
        <f>TEXT(Table1[[#This Row],[Ship Date]],"mmm")</f>
        <v>Jan</v>
      </c>
      <c r="N4894">
        <f>ROUNDUP(MONTH(Table1[[#This Row],[Ship Date]])/3,0)</f>
        <v>1</v>
      </c>
    </row>
    <row r="4895" spans="1:14" x14ac:dyDescent="0.3">
      <c r="A4895">
        <v>4913</v>
      </c>
      <c r="B4895" t="s">
        <v>4893</v>
      </c>
      <c r="C4895" t="s">
        <v>25</v>
      </c>
      <c r="D4895" t="s">
        <v>3374</v>
      </c>
      <c r="E4895" s="1">
        <v>42749</v>
      </c>
      <c r="F4895" s="1">
        <v>42753</v>
      </c>
      <c r="G4895" t="s">
        <v>22</v>
      </c>
      <c r="H4895" s="6">
        <v>5.97</v>
      </c>
      <c r="I4895">
        <v>5</v>
      </c>
      <c r="J4895">
        <v>0.7</v>
      </c>
      <c r="K4895" s="6">
        <v>-4.577</v>
      </c>
      <c r="L4895">
        <f>YEAR(Table1[[#This Row],[Ship Date]])</f>
        <v>2017</v>
      </c>
      <c r="M4895" t="str">
        <f>TEXT(Table1[[#This Row],[Ship Date]],"mmm")</f>
        <v>Jan</v>
      </c>
      <c r="N4895">
        <f>ROUNDUP(MONTH(Table1[[#This Row],[Ship Date]])/3,0)</f>
        <v>1</v>
      </c>
    </row>
    <row r="4896" spans="1:14" x14ac:dyDescent="0.3">
      <c r="A4896">
        <v>4914</v>
      </c>
      <c r="B4896" t="s">
        <v>4893</v>
      </c>
      <c r="C4896" t="s">
        <v>25</v>
      </c>
      <c r="D4896" t="s">
        <v>1720</v>
      </c>
      <c r="E4896" s="1">
        <v>42749</v>
      </c>
      <c r="F4896" s="1">
        <v>42753</v>
      </c>
      <c r="G4896" t="s">
        <v>22</v>
      </c>
      <c r="H4896" s="6">
        <v>2.508</v>
      </c>
      <c r="I4896">
        <v>2</v>
      </c>
      <c r="J4896">
        <v>0.7</v>
      </c>
      <c r="K4896" s="6">
        <v>-1.8391999999999999</v>
      </c>
      <c r="L4896">
        <f>YEAR(Table1[[#This Row],[Ship Date]])</f>
        <v>2017</v>
      </c>
      <c r="M4896" t="str">
        <f>TEXT(Table1[[#This Row],[Ship Date]],"mmm")</f>
        <v>Jan</v>
      </c>
      <c r="N4896">
        <f>ROUNDUP(MONTH(Table1[[#This Row],[Ship Date]])/3,0)</f>
        <v>1</v>
      </c>
    </row>
    <row r="4897" spans="1:14" x14ac:dyDescent="0.3">
      <c r="A4897">
        <v>4915</v>
      </c>
      <c r="B4897" t="s">
        <v>4894</v>
      </c>
      <c r="C4897" t="s">
        <v>1100</v>
      </c>
      <c r="D4897" t="s">
        <v>73</v>
      </c>
      <c r="E4897" s="1">
        <v>42271</v>
      </c>
      <c r="F4897" s="1">
        <v>42273</v>
      </c>
      <c r="G4897" t="s">
        <v>14</v>
      </c>
      <c r="H4897" s="6">
        <v>35.96</v>
      </c>
      <c r="I4897">
        <v>2</v>
      </c>
      <c r="J4897">
        <v>0</v>
      </c>
      <c r="K4897" s="6">
        <v>10.4284</v>
      </c>
      <c r="L4897">
        <f>YEAR(Table1[[#This Row],[Ship Date]])</f>
        <v>2015</v>
      </c>
      <c r="M4897" t="str">
        <f>TEXT(Table1[[#This Row],[Ship Date]],"mmm")</f>
        <v>Sep</v>
      </c>
      <c r="N4897">
        <f>ROUNDUP(MONTH(Table1[[#This Row],[Ship Date]])/3,0)</f>
        <v>3</v>
      </c>
    </row>
    <row r="4898" spans="1:14" x14ac:dyDescent="0.3">
      <c r="A4898">
        <v>4916</v>
      </c>
      <c r="B4898" t="s">
        <v>4894</v>
      </c>
      <c r="C4898" t="s">
        <v>1100</v>
      </c>
      <c r="D4898" t="s">
        <v>1694</v>
      </c>
      <c r="E4898" s="1">
        <v>42271</v>
      </c>
      <c r="F4898" s="1">
        <v>42273</v>
      </c>
      <c r="G4898" t="s">
        <v>14</v>
      </c>
      <c r="H4898" s="6">
        <v>14.952</v>
      </c>
      <c r="I4898">
        <v>3</v>
      </c>
      <c r="J4898">
        <v>0.2</v>
      </c>
      <c r="K4898" s="6">
        <v>5.4200999999999997</v>
      </c>
      <c r="L4898">
        <f>YEAR(Table1[[#This Row],[Ship Date]])</f>
        <v>2015</v>
      </c>
      <c r="M4898" t="str">
        <f>TEXT(Table1[[#This Row],[Ship Date]],"mmm")</f>
        <v>Sep</v>
      </c>
      <c r="N4898">
        <f>ROUNDUP(MONTH(Table1[[#This Row],[Ship Date]])/3,0)</f>
        <v>3</v>
      </c>
    </row>
    <row r="4899" spans="1:14" x14ac:dyDescent="0.3">
      <c r="A4899">
        <v>4917</v>
      </c>
      <c r="B4899" t="s">
        <v>4895</v>
      </c>
      <c r="C4899" t="s">
        <v>392</v>
      </c>
      <c r="D4899" t="s">
        <v>743</v>
      </c>
      <c r="E4899" s="1">
        <v>43017</v>
      </c>
      <c r="F4899" s="1">
        <v>43019</v>
      </c>
      <c r="G4899" t="s">
        <v>14</v>
      </c>
      <c r="H4899" s="6">
        <v>67.144000000000005</v>
      </c>
      <c r="I4899">
        <v>7</v>
      </c>
      <c r="J4899">
        <v>0.2</v>
      </c>
      <c r="K4899" s="6">
        <v>5.8750999999999998</v>
      </c>
      <c r="L4899">
        <f>YEAR(Table1[[#This Row],[Ship Date]])</f>
        <v>2017</v>
      </c>
      <c r="M4899" t="str">
        <f>TEXT(Table1[[#This Row],[Ship Date]],"mmm")</f>
        <v>Oct</v>
      </c>
      <c r="N4899">
        <f>ROUNDUP(MONTH(Table1[[#This Row],[Ship Date]])/3,0)</f>
        <v>4</v>
      </c>
    </row>
    <row r="4900" spans="1:14" x14ac:dyDescent="0.3">
      <c r="A4900">
        <v>4918</v>
      </c>
      <c r="B4900" t="s">
        <v>4895</v>
      </c>
      <c r="C4900" t="s">
        <v>392</v>
      </c>
      <c r="D4900" t="s">
        <v>4896</v>
      </c>
      <c r="E4900" s="1">
        <v>43017</v>
      </c>
      <c r="F4900" s="1">
        <v>43019</v>
      </c>
      <c r="G4900" t="s">
        <v>14</v>
      </c>
      <c r="H4900" s="6">
        <v>254.05799999999999</v>
      </c>
      <c r="I4900">
        <v>3</v>
      </c>
      <c r="J4900">
        <v>0.3</v>
      </c>
      <c r="K4900" s="6">
        <v>-32.6646</v>
      </c>
      <c r="L4900">
        <f>YEAR(Table1[[#This Row],[Ship Date]])</f>
        <v>2017</v>
      </c>
      <c r="M4900" t="str">
        <f>TEXT(Table1[[#This Row],[Ship Date]],"mmm")</f>
        <v>Oct</v>
      </c>
      <c r="N4900">
        <f>ROUNDUP(MONTH(Table1[[#This Row],[Ship Date]])/3,0)</f>
        <v>4</v>
      </c>
    </row>
    <row r="4901" spans="1:14" x14ac:dyDescent="0.3">
      <c r="A4901">
        <v>4919</v>
      </c>
      <c r="B4901" t="s">
        <v>4897</v>
      </c>
      <c r="C4901" t="s">
        <v>3059</v>
      </c>
      <c r="D4901" t="s">
        <v>540</v>
      </c>
      <c r="E4901" s="1">
        <v>42371</v>
      </c>
      <c r="F4901" s="1">
        <v>42376</v>
      </c>
      <c r="G4901" t="s">
        <v>22</v>
      </c>
      <c r="H4901" s="6">
        <v>173.94</v>
      </c>
      <c r="I4901">
        <v>3</v>
      </c>
      <c r="J4901">
        <v>0</v>
      </c>
      <c r="K4901" s="6">
        <v>38.266800000000003</v>
      </c>
      <c r="L4901">
        <f>YEAR(Table1[[#This Row],[Ship Date]])</f>
        <v>2016</v>
      </c>
      <c r="M4901" t="str">
        <f>TEXT(Table1[[#This Row],[Ship Date]],"mmm")</f>
        <v>Jan</v>
      </c>
      <c r="N4901">
        <f>ROUNDUP(MONTH(Table1[[#This Row],[Ship Date]])/3,0)</f>
        <v>1</v>
      </c>
    </row>
    <row r="4902" spans="1:14" x14ac:dyDescent="0.3">
      <c r="A4902">
        <v>4920</v>
      </c>
      <c r="B4902" t="s">
        <v>4897</v>
      </c>
      <c r="C4902" t="s">
        <v>3059</v>
      </c>
      <c r="D4902" t="s">
        <v>2547</v>
      </c>
      <c r="E4902" s="1">
        <v>42371</v>
      </c>
      <c r="F4902" s="1">
        <v>42376</v>
      </c>
      <c r="G4902" t="s">
        <v>22</v>
      </c>
      <c r="H4902" s="6">
        <v>231.98</v>
      </c>
      <c r="I4902">
        <v>2</v>
      </c>
      <c r="J4902">
        <v>0</v>
      </c>
      <c r="K4902" s="6">
        <v>67.274199999999993</v>
      </c>
      <c r="L4902">
        <f>YEAR(Table1[[#This Row],[Ship Date]])</f>
        <v>2016</v>
      </c>
      <c r="M4902" t="str">
        <f>TEXT(Table1[[#This Row],[Ship Date]],"mmm")</f>
        <v>Jan</v>
      </c>
      <c r="N4902">
        <f>ROUNDUP(MONTH(Table1[[#This Row],[Ship Date]])/3,0)</f>
        <v>1</v>
      </c>
    </row>
    <row r="4903" spans="1:14" x14ac:dyDescent="0.3">
      <c r="A4903">
        <v>4921</v>
      </c>
      <c r="B4903" t="s">
        <v>4898</v>
      </c>
      <c r="C4903" t="s">
        <v>3211</v>
      </c>
      <c r="D4903" t="s">
        <v>2751</v>
      </c>
      <c r="E4903" s="1">
        <v>42966</v>
      </c>
      <c r="F4903" s="1">
        <v>42970</v>
      </c>
      <c r="G4903" t="s">
        <v>22</v>
      </c>
      <c r="H4903" s="6">
        <v>2.2959999999999998</v>
      </c>
      <c r="I4903">
        <v>2</v>
      </c>
      <c r="J4903">
        <v>0.8</v>
      </c>
      <c r="K4903" s="6">
        <v>-3.9032</v>
      </c>
      <c r="L4903">
        <f>YEAR(Table1[[#This Row],[Ship Date]])</f>
        <v>2017</v>
      </c>
      <c r="M4903" t="str">
        <f>TEXT(Table1[[#This Row],[Ship Date]],"mmm")</f>
        <v>Aug</v>
      </c>
      <c r="N4903">
        <f>ROUNDUP(MONTH(Table1[[#This Row],[Ship Date]])/3,0)</f>
        <v>3</v>
      </c>
    </row>
    <row r="4904" spans="1:14" x14ac:dyDescent="0.3">
      <c r="A4904">
        <v>4922</v>
      </c>
      <c r="B4904" t="s">
        <v>4899</v>
      </c>
      <c r="C4904" t="s">
        <v>1915</v>
      </c>
      <c r="D4904" t="s">
        <v>4805</v>
      </c>
      <c r="E4904" s="1">
        <v>43094</v>
      </c>
      <c r="F4904" s="1">
        <v>43098</v>
      </c>
      <c r="G4904" t="s">
        <v>14</v>
      </c>
      <c r="H4904" s="6">
        <v>96.08</v>
      </c>
      <c r="I4904">
        <v>2</v>
      </c>
      <c r="J4904">
        <v>0</v>
      </c>
      <c r="K4904" s="6">
        <v>46.118400000000001</v>
      </c>
      <c r="L4904">
        <f>YEAR(Table1[[#This Row],[Ship Date]])</f>
        <v>2017</v>
      </c>
      <c r="M4904" t="str">
        <f>TEXT(Table1[[#This Row],[Ship Date]],"mmm")</f>
        <v>Dec</v>
      </c>
      <c r="N4904">
        <f>ROUNDUP(MONTH(Table1[[#This Row],[Ship Date]])/3,0)</f>
        <v>4</v>
      </c>
    </row>
    <row r="4905" spans="1:14" x14ac:dyDescent="0.3">
      <c r="A4905">
        <v>4923</v>
      </c>
      <c r="B4905" t="s">
        <v>4899</v>
      </c>
      <c r="C4905" t="s">
        <v>1915</v>
      </c>
      <c r="D4905" t="s">
        <v>1704</v>
      </c>
      <c r="E4905" s="1">
        <v>43094</v>
      </c>
      <c r="F4905" s="1">
        <v>43098</v>
      </c>
      <c r="G4905" t="s">
        <v>14</v>
      </c>
      <c r="H4905" s="6">
        <v>3.62</v>
      </c>
      <c r="I4905">
        <v>2</v>
      </c>
      <c r="J4905">
        <v>0</v>
      </c>
      <c r="K4905" s="6">
        <v>1.1946000000000001</v>
      </c>
      <c r="L4905">
        <f>YEAR(Table1[[#This Row],[Ship Date]])</f>
        <v>2017</v>
      </c>
      <c r="M4905" t="str">
        <f>TEXT(Table1[[#This Row],[Ship Date]],"mmm")</f>
        <v>Dec</v>
      </c>
      <c r="N4905">
        <f>ROUNDUP(MONTH(Table1[[#This Row],[Ship Date]])/3,0)</f>
        <v>4</v>
      </c>
    </row>
    <row r="4906" spans="1:14" x14ac:dyDescent="0.3">
      <c r="A4906">
        <v>4924</v>
      </c>
      <c r="B4906" t="s">
        <v>4899</v>
      </c>
      <c r="C4906" t="s">
        <v>1915</v>
      </c>
      <c r="D4906" t="s">
        <v>1954</v>
      </c>
      <c r="E4906" s="1">
        <v>43094</v>
      </c>
      <c r="F4906" s="1">
        <v>43098</v>
      </c>
      <c r="G4906" t="s">
        <v>14</v>
      </c>
      <c r="H4906" s="6">
        <v>629.1</v>
      </c>
      <c r="I4906">
        <v>6</v>
      </c>
      <c r="J4906">
        <v>0</v>
      </c>
      <c r="K4906" s="6">
        <v>301.96800000000002</v>
      </c>
      <c r="L4906">
        <f>YEAR(Table1[[#This Row],[Ship Date]])</f>
        <v>2017</v>
      </c>
      <c r="M4906" t="str">
        <f>TEXT(Table1[[#This Row],[Ship Date]],"mmm")</f>
        <v>Dec</v>
      </c>
      <c r="N4906">
        <f>ROUNDUP(MONTH(Table1[[#This Row],[Ship Date]])/3,0)</f>
        <v>4</v>
      </c>
    </row>
    <row r="4907" spans="1:14" x14ac:dyDescent="0.3">
      <c r="A4907">
        <v>4925</v>
      </c>
      <c r="B4907" t="s">
        <v>4899</v>
      </c>
      <c r="C4907" t="s">
        <v>1915</v>
      </c>
      <c r="D4907" t="s">
        <v>3381</v>
      </c>
      <c r="E4907" s="1">
        <v>43094</v>
      </c>
      <c r="F4907" s="1">
        <v>43098</v>
      </c>
      <c r="G4907" t="s">
        <v>14</v>
      </c>
      <c r="H4907" s="6">
        <v>90.48</v>
      </c>
      <c r="I4907">
        <v>2</v>
      </c>
      <c r="J4907">
        <v>0</v>
      </c>
      <c r="K4907" s="6">
        <v>23.524799999999999</v>
      </c>
      <c r="L4907">
        <f>YEAR(Table1[[#This Row],[Ship Date]])</f>
        <v>2017</v>
      </c>
      <c r="M4907" t="str">
        <f>TEXT(Table1[[#This Row],[Ship Date]],"mmm")</f>
        <v>Dec</v>
      </c>
      <c r="N4907">
        <f>ROUNDUP(MONTH(Table1[[#This Row],[Ship Date]])/3,0)</f>
        <v>4</v>
      </c>
    </row>
    <row r="4908" spans="1:14" x14ac:dyDescent="0.3">
      <c r="A4908">
        <v>4926</v>
      </c>
      <c r="B4908" t="s">
        <v>4900</v>
      </c>
      <c r="C4908" t="s">
        <v>4901</v>
      </c>
      <c r="D4908" t="s">
        <v>3578</v>
      </c>
      <c r="E4908" s="1">
        <v>42988</v>
      </c>
      <c r="F4908" s="1">
        <v>42991</v>
      </c>
      <c r="G4908" t="s">
        <v>82</v>
      </c>
      <c r="H4908" s="6">
        <v>14.88</v>
      </c>
      <c r="I4908">
        <v>2</v>
      </c>
      <c r="J4908">
        <v>0</v>
      </c>
      <c r="K4908" s="6">
        <v>3.72</v>
      </c>
      <c r="L4908">
        <f>YEAR(Table1[[#This Row],[Ship Date]])</f>
        <v>2017</v>
      </c>
      <c r="M4908" t="str">
        <f>TEXT(Table1[[#This Row],[Ship Date]],"mmm")</f>
        <v>Sep</v>
      </c>
      <c r="N4908">
        <f>ROUNDUP(MONTH(Table1[[#This Row],[Ship Date]])/3,0)</f>
        <v>3</v>
      </c>
    </row>
    <row r="4909" spans="1:14" x14ac:dyDescent="0.3">
      <c r="A4909">
        <v>4927</v>
      </c>
      <c r="B4909" t="s">
        <v>4902</v>
      </c>
      <c r="C4909" t="s">
        <v>1672</v>
      </c>
      <c r="D4909" t="s">
        <v>2076</v>
      </c>
      <c r="E4909" s="1">
        <v>43027</v>
      </c>
      <c r="F4909" s="1">
        <v>43031</v>
      </c>
      <c r="G4909" t="s">
        <v>22</v>
      </c>
      <c r="H4909" s="6">
        <v>91.275000000000006</v>
      </c>
      <c r="I4909">
        <v>1</v>
      </c>
      <c r="J4909">
        <v>0.5</v>
      </c>
      <c r="K4909" s="6">
        <v>-67.543499999999995</v>
      </c>
      <c r="L4909">
        <f>YEAR(Table1[[#This Row],[Ship Date]])</f>
        <v>2017</v>
      </c>
      <c r="M4909" t="str">
        <f>TEXT(Table1[[#This Row],[Ship Date]],"mmm")</f>
        <v>Oct</v>
      </c>
      <c r="N4909">
        <f>ROUNDUP(MONTH(Table1[[#This Row],[Ship Date]])/3,0)</f>
        <v>4</v>
      </c>
    </row>
    <row r="4910" spans="1:14" x14ac:dyDescent="0.3">
      <c r="A4910">
        <v>4928</v>
      </c>
      <c r="B4910" t="s">
        <v>4903</v>
      </c>
      <c r="C4910" t="s">
        <v>252</v>
      </c>
      <c r="D4910" t="s">
        <v>2707</v>
      </c>
      <c r="E4910" s="1">
        <v>43070</v>
      </c>
      <c r="F4910" s="1">
        <v>43075</v>
      </c>
      <c r="G4910" t="s">
        <v>22</v>
      </c>
      <c r="H4910" s="6">
        <v>19.440000000000001</v>
      </c>
      <c r="I4910">
        <v>3</v>
      </c>
      <c r="J4910">
        <v>0</v>
      </c>
      <c r="K4910" s="6">
        <v>9.3312000000000008</v>
      </c>
      <c r="L4910">
        <f>YEAR(Table1[[#This Row],[Ship Date]])</f>
        <v>2017</v>
      </c>
      <c r="M4910" t="str">
        <f>TEXT(Table1[[#This Row],[Ship Date]],"mmm")</f>
        <v>Dec</v>
      </c>
      <c r="N4910">
        <f>ROUNDUP(MONTH(Table1[[#This Row],[Ship Date]])/3,0)</f>
        <v>4</v>
      </c>
    </row>
    <row r="4911" spans="1:14" x14ac:dyDescent="0.3">
      <c r="A4911">
        <v>4929</v>
      </c>
      <c r="B4911" t="s">
        <v>4903</v>
      </c>
      <c r="C4911" t="s">
        <v>252</v>
      </c>
      <c r="D4911" t="s">
        <v>2671</v>
      </c>
      <c r="E4911" s="1">
        <v>43070</v>
      </c>
      <c r="F4911" s="1">
        <v>43075</v>
      </c>
      <c r="G4911" t="s">
        <v>22</v>
      </c>
      <c r="H4911" s="6">
        <v>897.15</v>
      </c>
      <c r="I4911">
        <v>3</v>
      </c>
      <c r="J4911">
        <v>0</v>
      </c>
      <c r="K4911" s="6">
        <v>251.202</v>
      </c>
      <c r="L4911">
        <f>YEAR(Table1[[#This Row],[Ship Date]])</f>
        <v>2017</v>
      </c>
      <c r="M4911" t="str">
        <f>TEXT(Table1[[#This Row],[Ship Date]],"mmm")</f>
        <v>Dec</v>
      </c>
      <c r="N4911">
        <f>ROUNDUP(MONTH(Table1[[#This Row],[Ship Date]])/3,0)</f>
        <v>4</v>
      </c>
    </row>
    <row r="4912" spans="1:14" x14ac:dyDescent="0.3">
      <c r="A4912">
        <v>4930</v>
      </c>
      <c r="B4912" t="s">
        <v>4904</v>
      </c>
      <c r="C4912" t="s">
        <v>200</v>
      </c>
      <c r="D4912" t="s">
        <v>666</v>
      </c>
      <c r="E4912" s="1">
        <v>41884</v>
      </c>
      <c r="F4912" s="1">
        <v>41885</v>
      </c>
      <c r="G4912" t="s">
        <v>82</v>
      </c>
      <c r="H4912" s="6">
        <v>57.75</v>
      </c>
      <c r="I4912">
        <v>5</v>
      </c>
      <c r="J4912">
        <v>0</v>
      </c>
      <c r="K4912" s="6">
        <v>16.170000000000002</v>
      </c>
      <c r="L4912">
        <f>YEAR(Table1[[#This Row],[Ship Date]])</f>
        <v>2014</v>
      </c>
      <c r="M4912" t="str">
        <f>TEXT(Table1[[#This Row],[Ship Date]],"mmm")</f>
        <v>Sep</v>
      </c>
      <c r="N4912">
        <f>ROUNDUP(MONTH(Table1[[#This Row],[Ship Date]])/3,0)</f>
        <v>3</v>
      </c>
    </row>
    <row r="4913" spans="1:14" x14ac:dyDescent="0.3">
      <c r="A4913">
        <v>4931</v>
      </c>
      <c r="B4913" t="s">
        <v>4904</v>
      </c>
      <c r="C4913" t="s">
        <v>200</v>
      </c>
      <c r="D4913" t="s">
        <v>1730</v>
      </c>
      <c r="E4913" s="1">
        <v>41884</v>
      </c>
      <c r="F4913" s="1">
        <v>41885</v>
      </c>
      <c r="G4913" t="s">
        <v>82</v>
      </c>
      <c r="H4913" s="6">
        <v>14.94</v>
      </c>
      <c r="I4913">
        <v>3</v>
      </c>
      <c r="J4913">
        <v>0</v>
      </c>
      <c r="K4913" s="6">
        <v>7.0217999999999998</v>
      </c>
      <c r="L4913">
        <f>YEAR(Table1[[#This Row],[Ship Date]])</f>
        <v>2014</v>
      </c>
      <c r="M4913" t="str">
        <f>TEXT(Table1[[#This Row],[Ship Date]],"mmm")</f>
        <v>Sep</v>
      </c>
      <c r="N4913">
        <f>ROUNDUP(MONTH(Table1[[#This Row],[Ship Date]])/3,0)</f>
        <v>3</v>
      </c>
    </row>
    <row r="4914" spans="1:14" x14ac:dyDescent="0.3">
      <c r="A4914">
        <v>4932</v>
      </c>
      <c r="B4914" t="s">
        <v>4905</v>
      </c>
      <c r="C4914" t="s">
        <v>2480</v>
      </c>
      <c r="D4914" t="s">
        <v>2659</v>
      </c>
      <c r="E4914" s="1">
        <v>42819</v>
      </c>
      <c r="F4914" s="1">
        <v>42824</v>
      </c>
      <c r="G4914" t="s">
        <v>22</v>
      </c>
      <c r="H4914" s="6">
        <v>23.1</v>
      </c>
      <c r="I4914">
        <v>2</v>
      </c>
      <c r="J4914">
        <v>0</v>
      </c>
      <c r="K4914" s="6">
        <v>6.93</v>
      </c>
      <c r="L4914">
        <f>YEAR(Table1[[#This Row],[Ship Date]])</f>
        <v>2017</v>
      </c>
      <c r="M4914" t="str">
        <f>TEXT(Table1[[#This Row],[Ship Date]],"mmm")</f>
        <v>Mar</v>
      </c>
      <c r="N4914">
        <f>ROUNDUP(MONTH(Table1[[#This Row],[Ship Date]])/3,0)</f>
        <v>1</v>
      </c>
    </row>
    <row r="4915" spans="1:14" x14ac:dyDescent="0.3">
      <c r="A4915">
        <v>4933</v>
      </c>
      <c r="B4915" t="s">
        <v>4906</v>
      </c>
      <c r="C4915" t="s">
        <v>1031</v>
      </c>
      <c r="D4915" t="s">
        <v>3215</v>
      </c>
      <c r="E4915" s="1">
        <v>42275</v>
      </c>
      <c r="F4915" s="1">
        <v>42281</v>
      </c>
      <c r="G4915" t="s">
        <v>22</v>
      </c>
      <c r="H4915" s="6">
        <v>12.536</v>
      </c>
      <c r="I4915">
        <v>1</v>
      </c>
      <c r="J4915">
        <v>0.2</v>
      </c>
      <c r="K4915" s="6">
        <v>4.2309000000000001</v>
      </c>
      <c r="L4915">
        <f>YEAR(Table1[[#This Row],[Ship Date]])</f>
        <v>2015</v>
      </c>
      <c r="M4915" t="str">
        <f>TEXT(Table1[[#This Row],[Ship Date]],"mmm")</f>
        <v>Oct</v>
      </c>
      <c r="N4915">
        <f>ROUNDUP(MONTH(Table1[[#This Row],[Ship Date]])/3,0)</f>
        <v>4</v>
      </c>
    </row>
    <row r="4916" spans="1:14" x14ac:dyDescent="0.3">
      <c r="A4916">
        <v>4934</v>
      </c>
      <c r="B4916" t="s">
        <v>4906</v>
      </c>
      <c r="C4916" t="s">
        <v>1031</v>
      </c>
      <c r="D4916" t="s">
        <v>1582</v>
      </c>
      <c r="E4916" s="1">
        <v>42275</v>
      </c>
      <c r="F4916" s="1">
        <v>42281</v>
      </c>
      <c r="G4916" t="s">
        <v>22</v>
      </c>
      <c r="H4916" s="6">
        <v>1.08</v>
      </c>
      <c r="I4916">
        <v>2</v>
      </c>
      <c r="J4916">
        <v>0.7</v>
      </c>
      <c r="K4916" s="6">
        <v>-0.79200000000000004</v>
      </c>
      <c r="L4916">
        <f>YEAR(Table1[[#This Row],[Ship Date]])</f>
        <v>2015</v>
      </c>
      <c r="M4916" t="str">
        <f>TEXT(Table1[[#This Row],[Ship Date]],"mmm")</f>
        <v>Oct</v>
      </c>
      <c r="N4916">
        <f>ROUNDUP(MONTH(Table1[[#This Row],[Ship Date]])/3,0)</f>
        <v>4</v>
      </c>
    </row>
    <row r="4917" spans="1:14" x14ac:dyDescent="0.3">
      <c r="A4917">
        <v>4935</v>
      </c>
      <c r="B4917" t="s">
        <v>4906</v>
      </c>
      <c r="C4917" t="s">
        <v>1031</v>
      </c>
      <c r="D4917" t="s">
        <v>2207</v>
      </c>
      <c r="E4917" s="1">
        <v>42275</v>
      </c>
      <c r="F4917" s="1">
        <v>42281</v>
      </c>
      <c r="G4917" t="s">
        <v>22</v>
      </c>
      <c r="H4917" s="6">
        <v>4.5119999999999996</v>
      </c>
      <c r="I4917">
        <v>3</v>
      </c>
      <c r="J4917">
        <v>0.2</v>
      </c>
      <c r="K4917" s="6">
        <v>0.84599999999999997</v>
      </c>
      <c r="L4917">
        <f>YEAR(Table1[[#This Row],[Ship Date]])</f>
        <v>2015</v>
      </c>
      <c r="M4917" t="str">
        <f>TEXT(Table1[[#This Row],[Ship Date]],"mmm")</f>
        <v>Oct</v>
      </c>
      <c r="N4917">
        <f>ROUNDUP(MONTH(Table1[[#This Row],[Ship Date]])/3,0)</f>
        <v>4</v>
      </c>
    </row>
    <row r="4918" spans="1:14" x14ac:dyDescent="0.3">
      <c r="A4918">
        <v>4936</v>
      </c>
      <c r="B4918" t="s">
        <v>4907</v>
      </c>
      <c r="C4918" t="s">
        <v>4908</v>
      </c>
      <c r="D4918" t="s">
        <v>4909</v>
      </c>
      <c r="E4918" s="1">
        <v>42078</v>
      </c>
      <c r="F4918" s="1">
        <v>42084</v>
      </c>
      <c r="G4918" t="s">
        <v>22</v>
      </c>
      <c r="H4918" s="6">
        <v>16.776</v>
      </c>
      <c r="I4918">
        <v>3</v>
      </c>
      <c r="J4918">
        <v>0.2</v>
      </c>
      <c r="K4918" s="6">
        <v>1.6776</v>
      </c>
      <c r="L4918">
        <f>YEAR(Table1[[#This Row],[Ship Date]])</f>
        <v>2015</v>
      </c>
      <c r="M4918" t="str">
        <f>TEXT(Table1[[#This Row],[Ship Date]],"mmm")</f>
        <v>Mar</v>
      </c>
      <c r="N4918">
        <f>ROUNDUP(MONTH(Table1[[#This Row],[Ship Date]])/3,0)</f>
        <v>1</v>
      </c>
    </row>
    <row r="4919" spans="1:14" x14ac:dyDescent="0.3">
      <c r="A4919">
        <v>4937</v>
      </c>
      <c r="B4919" t="s">
        <v>4910</v>
      </c>
      <c r="C4919" t="s">
        <v>2343</v>
      </c>
      <c r="D4919" t="s">
        <v>1104</v>
      </c>
      <c r="E4919" s="1">
        <v>42741</v>
      </c>
      <c r="F4919" s="1">
        <v>42748</v>
      </c>
      <c r="G4919" t="s">
        <v>22</v>
      </c>
      <c r="H4919" s="6">
        <v>33.74</v>
      </c>
      <c r="I4919">
        <v>7</v>
      </c>
      <c r="J4919">
        <v>0</v>
      </c>
      <c r="K4919" s="6">
        <v>15.5204</v>
      </c>
      <c r="L4919">
        <f>YEAR(Table1[[#This Row],[Ship Date]])</f>
        <v>2017</v>
      </c>
      <c r="M4919" t="str">
        <f>TEXT(Table1[[#This Row],[Ship Date]],"mmm")</f>
        <v>Jan</v>
      </c>
      <c r="N4919">
        <f>ROUNDUP(MONTH(Table1[[#This Row],[Ship Date]])/3,0)</f>
        <v>1</v>
      </c>
    </row>
    <row r="4920" spans="1:14" x14ac:dyDescent="0.3">
      <c r="A4920">
        <v>4938</v>
      </c>
      <c r="B4920" t="s">
        <v>4911</v>
      </c>
      <c r="C4920" t="s">
        <v>923</v>
      </c>
      <c r="D4920" t="s">
        <v>2844</v>
      </c>
      <c r="E4920" s="1">
        <v>41652</v>
      </c>
      <c r="F4920" s="1">
        <v>41657</v>
      </c>
      <c r="G4920" t="s">
        <v>22</v>
      </c>
      <c r="H4920" s="6">
        <v>1325.85</v>
      </c>
      <c r="I4920">
        <v>5</v>
      </c>
      <c r="J4920">
        <v>0</v>
      </c>
      <c r="K4920" s="6">
        <v>238.65299999999999</v>
      </c>
      <c r="L4920">
        <f>YEAR(Table1[[#This Row],[Ship Date]])</f>
        <v>2014</v>
      </c>
      <c r="M4920" t="str">
        <f>TEXT(Table1[[#This Row],[Ship Date]],"mmm")</f>
        <v>Jan</v>
      </c>
      <c r="N4920">
        <f>ROUNDUP(MONTH(Table1[[#This Row],[Ship Date]])/3,0)</f>
        <v>1</v>
      </c>
    </row>
    <row r="4921" spans="1:14" x14ac:dyDescent="0.3">
      <c r="A4921">
        <v>4939</v>
      </c>
      <c r="B4921" t="s">
        <v>4911</v>
      </c>
      <c r="C4921" t="s">
        <v>923</v>
      </c>
      <c r="D4921" t="s">
        <v>2769</v>
      </c>
      <c r="E4921" s="1">
        <v>41652</v>
      </c>
      <c r="F4921" s="1">
        <v>41657</v>
      </c>
      <c r="G4921" t="s">
        <v>22</v>
      </c>
      <c r="H4921" s="6">
        <v>333.99900000000002</v>
      </c>
      <c r="I4921">
        <v>3</v>
      </c>
      <c r="J4921">
        <v>0.15</v>
      </c>
      <c r="K4921" s="6">
        <v>3.9293999999999998</v>
      </c>
      <c r="L4921">
        <f>YEAR(Table1[[#This Row],[Ship Date]])</f>
        <v>2014</v>
      </c>
      <c r="M4921" t="str">
        <f>TEXT(Table1[[#This Row],[Ship Date]],"mmm")</f>
        <v>Jan</v>
      </c>
      <c r="N4921">
        <f>ROUNDUP(MONTH(Table1[[#This Row],[Ship Date]])/3,0)</f>
        <v>1</v>
      </c>
    </row>
    <row r="4922" spans="1:14" x14ac:dyDescent="0.3">
      <c r="A4922">
        <v>4940</v>
      </c>
      <c r="B4922" t="s">
        <v>4911</v>
      </c>
      <c r="C4922" t="s">
        <v>923</v>
      </c>
      <c r="D4922" t="s">
        <v>377</v>
      </c>
      <c r="E4922" s="1">
        <v>41652</v>
      </c>
      <c r="F4922" s="1">
        <v>41657</v>
      </c>
      <c r="G4922" t="s">
        <v>22</v>
      </c>
      <c r="H4922" s="6">
        <v>19.899999999999999</v>
      </c>
      <c r="I4922">
        <v>5</v>
      </c>
      <c r="J4922">
        <v>0</v>
      </c>
      <c r="K4922" s="6">
        <v>6.5670000000000002</v>
      </c>
      <c r="L4922">
        <f>YEAR(Table1[[#This Row],[Ship Date]])</f>
        <v>2014</v>
      </c>
      <c r="M4922" t="str">
        <f>TEXT(Table1[[#This Row],[Ship Date]],"mmm")</f>
        <v>Jan</v>
      </c>
      <c r="N4922">
        <f>ROUNDUP(MONTH(Table1[[#This Row],[Ship Date]])/3,0)</f>
        <v>1</v>
      </c>
    </row>
    <row r="4923" spans="1:14" x14ac:dyDescent="0.3">
      <c r="A4923">
        <v>4941</v>
      </c>
      <c r="B4923" t="s">
        <v>4912</v>
      </c>
      <c r="C4923" t="s">
        <v>2914</v>
      </c>
      <c r="D4923" t="s">
        <v>1910</v>
      </c>
      <c r="E4923" s="1">
        <v>42041</v>
      </c>
      <c r="F4923" s="1">
        <v>42048</v>
      </c>
      <c r="G4923" t="s">
        <v>22</v>
      </c>
      <c r="H4923" s="6">
        <v>1268.82</v>
      </c>
      <c r="I4923">
        <v>9</v>
      </c>
      <c r="J4923">
        <v>0</v>
      </c>
      <c r="K4923" s="6">
        <v>266.4522</v>
      </c>
      <c r="L4923">
        <f>YEAR(Table1[[#This Row],[Ship Date]])</f>
        <v>2015</v>
      </c>
      <c r="M4923" t="str">
        <f>TEXT(Table1[[#This Row],[Ship Date]],"mmm")</f>
        <v>Feb</v>
      </c>
      <c r="N4923">
        <f>ROUNDUP(MONTH(Table1[[#This Row],[Ship Date]])/3,0)</f>
        <v>1</v>
      </c>
    </row>
    <row r="4924" spans="1:14" x14ac:dyDescent="0.3">
      <c r="A4924">
        <v>4942</v>
      </c>
      <c r="B4924" t="s">
        <v>4912</v>
      </c>
      <c r="C4924" t="s">
        <v>2914</v>
      </c>
      <c r="D4924" t="s">
        <v>3911</v>
      </c>
      <c r="E4924" s="1">
        <v>42041</v>
      </c>
      <c r="F4924" s="1">
        <v>42048</v>
      </c>
      <c r="G4924" t="s">
        <v>22</v>
      </c>
      <c r="H4924" s="6">
        <v>283.92</v>
      </c>
      <c r="I4924">
        <v>4</v>
      </c>
      <c r="J4924">
        <v>0</v>
      </c>
      <c r="K4924" s="6">
        <v>82.336799999999997</v>
      </c>
      <c r="L4924">
        <f>YEAR(Table1[[#This Row],[Ship Date]])</f>
        <v>2015</v>
      </c>
      <c r="M4924" t="str">
        <f>TEXT(Table1[[#This Row],[Ship Date]],"mmm")</f>
        <v>Feb</v>
      </c>
      <c r="N4924">
        <f>ROUNDUP(MONTH(Table1[[#This Row],[Ship Date]])/3,0)</f>
        <v>1</v>
      </c>
    </row>
    <row r="4925" spans="1:14" x14ac:dyDescent="0.3">
      <c r="A4925">
        <v>4943</v>
      </c>
      <c r="B4925" t="s">
        <v>4912</v>
      </c>
      <c r="C4925" t="s">
        <v>2914</v>
      </c>
      <c r="D4925" t="s">
        <v>1883</v>
      </c>
      <c r="E4925" s="1">
        <v>42041</v>
      </c>
      <c r="F4925" s="1">
        <v>42048</v>
      </c>
      <c r="G4925" t="s">
        <v>22</v>
      </c>
      <c r="H4925" s="6">
        <v>5.68</v>
      </c>
      <c r="I4925">
        <v>2</v>
      </c>
      <c r="J4925">
        <v>0</v>
      </c>
      <c r="K4925" s="6">
        <v>1.7607999999999999</v>
      </c>
      <c r="L4925">
        <f>YEAR(Table1[[#This Row],[Ship Date]])</f>
        <v>2015</v>
      </c>
      <c r="M4925" t="str">
        <f>TEXT(Table1[[#This Row],[Ship Date]],"mmm")</f>
        <v>Feb</v>
      </c>
      <c r="N4925">
        <f>ROUNDUP(MONTH(Table1[[#This Row],[Ship Date]])/3,0)</f>
        <v>1</v>
      </c>
    </row>
    <row r="4926" spans="1:14" x14ac:dyDescent="0.3">
      <c r="A4926">
        <v>4944</v>
      </c>
      <c r="B4926" t="s">
        <v>4913</v>
      </c>
      <c r="C4926" t="s">
        <v>2001</v>
      </c>
      <c r="D4926" t="s">
        <v>913</v>
      </c>
      <c r="E4926" s="1">
        <v>43090</v>
      </c>
      <c r="F4926" s="1">
        <v>43096</v>
      </c>
      <c r="G4926" t="s">
        <v>22</v>
      </c>
      <c r="H4926" s="6">
        <v>375.34</v>
      </c>
      <c r="I4926">
        <v>1</v>
      </c>
      <c r="J4926">
        <v>0</v>
      </c>
      <c r="K4926" s="6">
        <v>18.766999999999999</v>
      </c>
      <c r="L4926">
        <f>YEAR(Table1[[#This Row],[Ship Date]])</f>
        <v>2017</v>
      </c>
      <c r="M4926" t="str">
        <f>TEXT(Table1[[#This Row],[Ship Date]],"mmm")</f>
        <v>Dec</v>
      </c>
      <c r="N4926">
        <f>ROUNDUP(MONTH(Table1[[#This Row],[Ship Date]])/3,0)</f>
        <v>4</v>
      </c>
    </row>
    <row r="4927" spans="1:14" x14ac:dyDescent="0.3">
      <c r="A4927">
        <v>4945</v>
      </c>
      <c r="B4927" t="s">
        <v>4914</v>
      </c>
      <c r="C4927" t="s">
        <v>408</v>
      </c>
      <c r="D4927" t="s">
        <v>4805</v>
      </c>
      <c r="E4927" s="1">
        <v>42618</v>
      </c>
      <c r="F4927" s="1">
        <v>42619</v>
      </c>
      <c r="G4927" t="s">
        <v>82</v>
      </c>
      <c r="H4927" s="6">
        <v>96.08</v>
      </c>
      <c r="I4927">
        <v>2</v>
      </c>
      <c r="J4927">
        <v>0</v>
      </c>
      <c r="K4927" s="6">
        <v>46.118400000000001</v>
      </c>
      <c r="L4927">
        <f>YEAR(Table1[[#This Row],[Ship Date]])</f>
        <v>2016</v>
      </c>
      <c r="M4927" t="str">
        <f>TEXT(Table1[[#This Row],[Ship Date]],"mmm")</f>
        <v>Sep</v>
      </c>
      <c r="N4927">
        <f>ROUNDUP(MONTH(Table1[[#This Row],[Ship Date]])/3,0)</f>
        <v>3</v>
      </c>
    </row>
    <row r="4928" spans="1:14" x14ac:dyDescent="0.3">
      <c r="A4928">
        <v>4946</v>
      </c>
      <c r="B4928" t="s">
        <v>4914</v>
      </c>
      <c r="C4928" t="s">
        <v>408</v>
      </c>
      <c r="D4928" t="s">
        <v>699</v>
      </c>
      <c r="E4928" s="1">
        <v>42618</v>
      </c>
      <c r="F4928" s="1">
        <v>42619</v>
      </c>
      <c r="G4928" t="s">
        <v>82</v>
      </c>
      <c r="H4928" s="6">
        <v>11.68</v>
      </c>
      <c r="I4928">
        <v>2</v>
      </c>
      <c r="J4928">
        <v>0.2</v>
      </c>
      <c r="K4928" s="6">
        <v>3.9420000000000002</v>
      </c>
      <c r="L4928">
        <f>YEAR(Table1[[#This Row],[Ship Date]])</f>
        <v>2016</v>
      </c>
      <c r="M4928" t="str">
        <f>TEXT(Table1[[#This Row],[Ship Date]],"mmm")</f>
        <v>Sep</v>
      </c>
      <c r="N4928">
        <f>ROUNDUP(MONTH(Table1[[#This Row],[Ship Date]])/3,0)</f>
        <v>3</v>
      </c>
    </row>
    <row r="4929" spans="1:14" x14ac:dyDescent="0.3">
      <c r="A4929">
        <v>4947</v>
      </c>
      <c r="B4929" t="s">
        <v>4914</v>
      </c>
      <c r="C4929" t="s">
        <v>408</v>
      </c>
      <c r="D4929" t="s">
        <v>118</v>
      </c>
      <c r="E4929" s="1">
        <v>42618</v>
      </c>
      <c r="F4929" s="1">
        <v>42619</v>
      </c>
      <c r="G4929" t="s">
        <v>82</v>
      </c>
      <c r="H4929" s="6">
        <v>4.3600000000000003</v>
      </c>
      <c r="I4929">
        <v>2</v>
      </c>
      <c r="J4929">
        <v>0</v>
      </c>
      <c r="K4929" s="6">
        <v>1.7876000000000001</v>
      </c>
      <c r="L4929">
        <f>YEAR(Table1[[#This Row],[Ship Date]])</f>
        <v>2016</v>
      </c>
      <c r="M4929" t="str">
        <f>TEXT(Table1[[#This Row],[Ship Date]],"mmm")</f>
        <v>Sep</v>
      </c>
      <c r="N4929">
        <f>ROUNDUP(MONTH(Table1[[#This Row],[Ship Date]])/3,0)</f>
        <v>3</v>
      </c>
    </row>
    <row r="4930" spans="1:14" x14ac:dyDescent="0.3">
      <c r="A4930">
        <v>4948</v>
      </c>
      <c r="B4930" t="s">
        <v>4915</v>
      </c>
      <c r="C4930" t="s">
        <v>2735</v>
      </c>
      <c r="D4930" t="s">
        <v>313</v>
      </c>
      <c r="E4930" s="1">
        <v>41916</v>
      </c>
      <c r="F4930" s="1">
        <v>41921</v>
      </c>
      <c r="G4930" t="s">
        <v>22</v>
      </c>
      <c r="H4930" s="6">
        <v>29.24</v>
      </c>
      <c r="I4930">
        <v>4</v>
      </c>
      <c r="J4930">
        <v>0</v>
      </c>
      <c r="K4930" s="6">
        <v>13.742800000000001</v>
      </c>
      <c r="L4930">
        <f>YEAR(Table1[[#This Row],[Ship Date]])</f>
        <v>2014</v>
      </c>
      <c r="M4930" t="str">
        <f>TEXT(Table1[[#This Row],[Ship Date]],"mmm")</f>
        <v>Oct</v>
      </c>
      <c r="N4930">
        <f>ROUNDUP(MONTH(Table1[[#This Row],[Ship Date]])/3,0)</f>
        <v>4</v>
      </c>
    </row>
    <row r="4931" spans="1:14" x14ac:dyDescent="0.3">
      <c r="A4931">
        <v>4949</v>
      </c>
      <c r="B4931" t="s">
        <v>4916</v>
      </c>
      <c r="C4931" t="s">
        <v>972</v>
      </c>
      <c r="D4931" t="s">
        <v>1101</v>
      </c>
      <c r="E4931" s="1">
        <v>43066</v>
      </c>
      <c r="F4931" s="1">
        <v>43071</v>
      </c>
      <c r="G4931" t="s">
        <v>22</v>
      </c>
      <c r="H4931" s="6">
        <v>117.488</v>
      </c>
      <c r="I4931">
        <v>7</v>
      </c>
      <c r="J4931">
        <v>0.2</v>
      </c>
      <c r="K4931" s="6">
        <v>41.120800000000003</v>
      </c>
      <c r="L4931">
        <f>YEAR(Table1[[#This Row],[Ship Date]])</f>
        <v>2017</v>
      </c>
      <c r="M4931" t="str">
        <f>TEXT(Table1[[#This Row],[Ship Date]],"mmm")</f>
        <v>Dec</v>
      </c>
      <c r="N4931">
        <f>ROUNDUP(MONTH(Table1[[#This Row],[Ship Date]])/3,0)</f>
        <v>4</v>
      </c>
    </row>
    <row r="4932" spans="1:14" x14ac:dyDescent="0.3">
      <c r="A4932">
        <v>4950</v>
      </c>
      <c r="B4932" t="s">
        <v>4916</v>
      </c>
      <c r="C4932" t="s">
        <v>972</v>
      </c>
      <c r="D4932" t="s">
        <v>1107</v>
      </c>
      <c r="E4932" s="1">
        <v>43066</v>
      </c>
      <c r="F4932" s="1">
        <v>43071</v>
      </c>
      <c r="G4932" t="s">
        <v>22</v>
      </c>
      <c r="H4932" s="6">
        <v>18.84</v>
      </c>
      <c r="I4932">
        <v>3</v>
      </c>
      <c r="J4932">
        <v>0</v>
      </c>
      <c r="K4932" s="6">
        <v>6.0288000000000004</v>
      </c>
      <c r="L4932">
        <f>YEAR(Table1[[#This Row],[Ship Date]])</f>
        <v>2017</v>
      </c>
      <c r="M4932" t="str">
        <f>TEXT(Table1[[#This Row],[Ship Date]],"mmm")</f>
        <v>Dec</v>
      </c>
      <c r="N4932">
        <f>ROUNDUP(MONTH(Table1[[#This Row],[Ship Date]])/3,0)</f>
        <v>4</v>
      </c>
    </row>
    <row r="4933" spans="1:14" x14ac:dyDescent="0.3">
      <c r="A4933">
        <v>4951</v>
      </c>
      <c r="B4933" t="s">
        <v>4917</v>
      </c>
      <c r="C4933" t="s">
        <v>3482</v>
      </c>
      <c r="D4933" t="s">
        <v>329</v>
      </c>
      <c r="E4933" s="1">
        <v>42671</v>
      </c>
      <c r="F4933" s="1">
        <v>42675</v>
      </c>
      <c r="G4933" t="s">
        <v>14</v>
      </c>
      <c r="H4933" s="6">
        <v>12.42</v>
      </c>
      <c r="I4933">
        <v>3</v>
      </c>
      <c r="J4933">
        <v>0</v>
      </c>
      <c r="K4933" s="6">
        <v>5.2164000000000001</v>
      </c>
      <c r="L4933">
        <f>YEAR(Table1[[#This Row],[Ship Date]])</f>
        <v>2016</v>
      </c>
      <c r="M4933" t="str">
        <f>TEXT(Table1[[#This Row],[Ship Date]],"mmm")</f>
        <v>Nov</v>
      </c>
      <c r="N4933">
        <f>ROUNDUP(MONTH(Table1[[#This Row],[Ship Date]])/3,0)</f>
        <v>4</v>
      </c>
    </row>
    <row r="4934" spans="1:14" x14ac:dyDescent="0.3">
      <c r="A4934">
        <v>4952</v>
      </c>
      <c r="B4934" t="s">
        <v>4918</v>
      </c>
      <c r="C4934" t="s">
        <v>4194</v>
      </c>
      <c r="D4934" t="s">
        <v>187</v>
      </c>
      <c r="E4934" s="1">
        <v>42164</v>
      </c>
      <c r="F4934" s="1">
        <v>42168</v>
      </c>
      <c r="G4934" t="s">
        <v>22</v>
      </c>
      <c r="H4934" s="6">
        <v>12.96</v>
      </c>
      <c r="I4934">
        <v>2</v>
      </c>
      <c r="J4934">
        <v>0</v>
      </c>
      <c r="K4934" s="6">
        <v>6.2207999999999997</v>
      </c>
      <c r="L4934">
        <f>YEAR(Table1[[#This Row],[Ship Date]])</f>
        <v>2015</v>
      </c>
      <c r="M4934" t="str">
        <f>TEXT(Table1[[#This Row],[Ship Date]],"mmm")</f>
        <v>Jun</v>
      </c>
      <c r="N4934">
        <f>ROUNDUP(MONTH(Table1[[#This Row],[Ship Date]])/3,0)</f>
        <v>2</v>
      </c>
    </row>
    <row r="4935" spans="1:14" x14ac:dyDescent="0.3">
      <c r="A4935">
        <v>4953</v>
      </c>
      <c r="B4935" t="s">
        <v>4919</v>
      </c>
      <c r="C4935" t="s">
        <v>557</v>
      </c>
      <c r="D4935" t="s">
        <v>4920</v>
      </c>
      <c r="E4935" s="1">
        <v>43077</v>
      </c>
      <c r="F4935" s="1">
        <v>43081</v>
      </c>
      <c r="G4935" t="s">
        <v>14</v>
      </c>
      <c r="H4935" s="6">
        <v>69.48</v>
      </c>
      <c r="I4935">
        <v>1</v>
      </c>
      <c r="J4935">
        <v>0</v>
      </c>
      <c r="K4935" s="6">
        <v>20.844000000000001</v>
      </c>
      <c r="L4935">
        <f>YEAR(Table1[[#This Row],[Ship Date]])</f>
        <v>2017</v>
      </c>
      <c r="M4935" t="str">
        <f>TEXT(Table1[[#This Row],[Ship Date]],"mmm")</f>
        <v>Dec</v>
      </c>
      <c r="N4935">
        <f>ROUNDUP(MONTH(Table1[[#This Row],[Ship Date]])/3,0)</f>
        <v>4</v>
      </c>
    </row>
    <row r="4936" spans="1:14" x14ac:dyDescent="0.3">
      <c r="A4936">
        <v>4954</v>
      </c>
      <c r="B4936" t="s">
        <v>4921</v>
      </c>
      <c r="C4936" t="s">
        <v>414</v>
      </c>
      <c r="D4936" t="s">
        <v>3041</v>
      </c>
      <c r="E4936" s="1">
        <v>42079</v>
      </c>
      <c r="F4936" s="1">
        <v>42083</v>
      </c>
      <c r="G4936" t="s">
        <v>22</v>
      </c>
      <c r="H4936" s="6">
        <v>85.9</v>
      </c>
      <c r="I4936">
        <v>2</v>
      </c>
      <c r="J4936">
        <v>0</v>
      </c>
      <c r="K4936" s="6">
        <v>2.577</v>
      </c>
      <c r="L4936">
        <f>YEAR(Table1[[#This Row],[Ship Date]])</f>
        <v>2015</v>
      </c>
      <c r="M4936" t="str">
        <f>TEXT(Table1[[#This Row],[Ship Date]],"mmm")</f>
        <v>Mar</v>
      </c>
      <c r="N4936">
        <f>ROUNDUP(MONTH(Table1[[#This Row],[Ship Date]])/3,0)</f>
        <v>1</v>
      </c>
    </row>
    <row r="4937" spans="1:14" x14ac:dyDescent="0.3">
      <c r="A4937">
        <v>4955</v>
      </c>
      <c r="B4937" t="s">
        <v>4922</v>
      </c>
      <c r="C4937" t="s">
        <v>575</v>
      </c>
      <c r="D4937" t="s">
        <v>1407</v>
      </c>
      <c r="E4937" s="1">
        <v>41799</v>
      </c>
      <c r="F4937" s="1">
        <v>41803</v>
      </c>
      <c r="G4937" t="s">
        <v>14</v>
      </c>
      <c r="H4937" s="6">
        <v>18.059999999999999</v>
      </c>
      <c r="I4937">
        <v>7</v>
      </c>
      <c r="J4937">
        <v>0</v>
      </c>
      <c r="K4937" s="6">
        <v>4.6955999999999998</v>
      </c>
      <c r="L4937">
        <f>YEAR(Table1[[#This Row],[Ship Date]])</f>
        <v>2014</v>
      </c>
      <c r="M4937" t="str">
        <f>TEXT(Table1[[#This Row],[Ship Date]],"mmm")</f>
        <v>Jun</v>
      </c>
      <c r="N4937">
        <f>ROUNDUP(MONTH(Table1[[#This Row],[Ship Date]])/3,0)</f>
        <v>2</v>
      </c>
    </row>
    <row r="4938" spans="1:14" x14ac:dyDescent="0.3">
      <c r="A4938">
        <v>4956</v>
      </c>
      <c r="B4938" t="s">
        <v>4922</v>
      </c>
      <c r="C4938" t="s">
        <v>575</v>
      </c>
      <c r="D4938" t="s">
        <v>2053</v>
      </c>
      <c r="E4938" s="1">
        <v>41799</v>
      </c>
      <c r="F4938" s="1">
        <v>41803</v>
      </c>
      <c r="G4938" t="s">
        <v>14</v>
      </c>
      <c r="H4938" s="6">
        <v>79.14</v>
      </c>
      <c r="I4938">
        <v>3</v>
      </c>
      <c r="J4938">
        <v>0</v>
      </c>
      <c r="K4938" s="6">
        <v>36.404400000000003</v>
      </c>
      <c r="L4938">
        <f>YEAR(Table1[[#This Row],[Ship Date]])</f>
        <v>2014</v>
      </c>
      <c r="M4938" t="str">
        <f>TEXT(Table1[[#This Row],[Ship Date]],"mmm")</f>
        <v>Jun</v>
      </c>
      <c r="N4938">
        <f>ROUNDUP(MONTH(Table1[[#This Row],[Ship Date]])/3,0)</f>
        <v>2</v>
      </c>
    </row>
    <row r="4939" spans="1:14" x14ac:dyDescent="0.3">
      <c r="A4939">
        <v>4957</v>
      </c>
      <c r="B4939" t="s">
        <v>4922</v>
      </c>
      <c r="C4939" t="s">
        <v>575</v>
      </c>
      <c r="D4939" t="s">
        <v>3595</v>
      </c>
      <c r="E4939" s="1">
        <v>41799</v>
      </c>
      <c r="F4939" s="1">
        <v>41803</v>
      </c>
      <c r="G4939" t="s">
        <v>14</v>
      </c>
      <c r="H4939" s="6">
        <v>37.4</v>
      </c>
      <c r="I4939">
        <v>2</v>
      </c>
      <c r="J4939">
        <v>0</v>
      </c>
      <c r="K4939" s="6">
        <v>14.212</v>
      </c>
      <c r="L4939">
        <f>YEAR(Table1[[#This Row],[Ship Date]])</f>
        <v>2014</v>
      </c>
      <c r="M4939" t="str">
        <f>TEXT(Table1[[#This Row],[Ship Date]],"mmm")</f>
        <v>Jun</v>
      </c>
      <c r="N4939">
        <f>ROUNDUP(MONTH(Table1[[#This Row],[Ship Date]])/3,0)</f>
        <v>2</v>
      </c>
    </row>
    <row r="4940" spans="1:14" x14ac:dyDescent="0.3">
      <c r="A4940">
        <v>4958</v>
      </c>
      <c r="B4940" t="s">
        <v>4923</v>
      </c>
      <c r="C4940" t="s">
        <v>1319</v>
      </c>
      <c r="D4940" t="s">
        <v>3276</v>
      </c>
      <c r="E4940" s="1">
        <v>42083</v>
      </c>
      <c r="F4940" s="1">
        <v>42089</v>
      </c>
      <c r="G4940" t="s">
        <v>22</v>
      </c>
      <c r="H4940" s="6">
        <v>2.512</v>
      </c>
      <c r="I4940">
        <v>2</v>
      </c>
      <c r="J4940">
        <v>0.8</v>
      </c>
      <c r="K4940" s="6">
        <v>-4.3959999999999999</v>
      </c>
      <c r="L4940">
        <f>YEAR(Table1[[#This Row],[Ship Date]])</f>
        <v>2015</v>
      </c>
      <c r="M4940" t="str">
        <f>TEXT(Table1[[#This Row],[Ship Date]],"mmm")</f>
        <v>Mar</v>
      </c>
      <c r="N4940">
        <f>ROUNDUP(MONTH(Table1[[#This Row],[Ship Date]])/3,0)</f>
        <v>1</v>
      </c>
    </row>
    <row r="4941" spans="1:14" x14ac:dyDescent="0.3">
      <c r="A4941">
        <v>4959</v>
      </c>
      <c r="B4941" t="s">
        <v>4923</v>
      </c>
      <c r="C4941" t="s">
        <v>1319</v>
      </c>
      <c r="D4941" t="s">
        <v>4924</v>
      </c>
      <c r="E4941" s="1">
        <v>42083</v>
      </c>
      <c r="F4941" s="1">
        <v>42089</v>
      </c>
      <c r="G4941" t="s">
        <v>22</v>
      </c>
      <c r="H4941" s="6">
        <v>18.864000000000001</v>
      </c>
      <c r="I4941">
        <v>9</v>
      </c>
      <c r="J4941">
        <v>0.2</v>
      </c>
      <c r="K4941" s="6">
        <v>6.1307999999999998</v>
      </c>
      <c r="L4941">
        <f>YEAR(Table1[[#This Row],[Ship Date]])</f>
        <v>2015</v>
      </c>
      <c r="M4941" t="str">
        <f>TEXT(Table1[[#This Row],[Ship Date]],"mmm")</f>
        <v>Mar</v>
      </c>
      <c r="N4941">
        <f>ROUNDUP(MONTH(Table1[[#This Row],[Ship Date]])/3,0)</f>
        <v>1</v>
      </c>
    </row>
    <row r="4942" spans="1:14" x14ac:dyDescent="0.3">
      <c r="A4942">
        <v>4960</v>
      </c>
      <c r="B4942" t="s">
        <v>4925</v>
      </c>
      <c r="C4942" t="s">
        <v>1976</v>
      </c>
      <c r="D4942" t="s">
        <v>2399</v>
      </c>
      <c r="E4942" s="1">
        <v>42692</v>
      </c>
      <c r="F4942" s="1">
        <v>42696</v>
      </c>
      <c r="G4942" t="s">
        <v>22</v>
      </c>
      <c r="H4942" s="6">
        <v>61.192</v>
      </c>
      <c r="I4942">
        <v>1</v>
      </c>
      <c r="J4942">
        <v>0.2</v>
      </c>
      <c r="K4942" s="6">
        <v>6.1192000000000002</v>
      </c>
      <c r="L4942">
        <f>YEAR(Table1[[#This Row],[Ship Date]])</f>
        <v>2016</v>
      </c>
      <c r="M4942" t="str">
        <f>TEXT(Table1[[#This Row],[Ship Date]],"mmm")</f>
        <v>Nov</v>
      </c>
      <c r="N4942">
        <f>ROUNDUP(MONTH(Table1[[#This Row],[Ship Date]])/3,0)</f>
        <v>4</v>
      </c>
    </row>
    <row r="4943" spans="1:14" x14ac:dyDescent="0.3">
      <c r="A4943">
        <v>4961</v>
      </c>
      <c r="B4943" t="s">
        <v>4925</v>
      </c>
      <c r="C4943" t="s">
        <v>1976</v>
      </c>
      <c r="D4943" t="s">
        <v>3891</v>
      </c>
      <c r="E4943" s="1">
        <v>42692</v>
      </c>
      <c r="F4943" s="1">
        <v>42696</v>
      </c>
      <c r="G4943" t="s">
        <v>22</v>
      </c>
      <c r="H4943" s="6">
        <v>67.84</v>
      </c>
      <c r="I4943">
        <v>1</v>
      </c>
      <c r="J4943">
        <v>0</v>
      </c>
      <c r="K4943" s="6">
        <v>18.316800000000001</v>
      </c>
      <c r="L4943">
        <f>YEAR(Table1[[#This Row],[Ship Date]])</f>
        <v>2016</v>
      </c>
      <c r="M4943" t="str">
        <f>TEXT(Table1[[#This Row],[Ship Date]],"mmm")</f>
        <v>Nov</v>
      </c>
      <c r="N4943">
        <f>ROUNDUP(MONTH(Table1[[#This Row],[Ship Date]])/3,0)</f>
        <v>4</v>
      </c>
    </row>
    <row r="4944" spans="1:14" x14ac:dyDescent="0.3">
      <c r="A4944">
        <v>4962</v>
      </c>
      <c r="B4944" t="s">
        <v>4926</v>
      </c>
      <c r="C4944" t="s">
        <v>4927</v>
      </c>
      <c r="D4944" t="s">
        <v>440</v>
      </c>
      <c r="E4944" s="1">
        <v>41705</v>
      </c>
      <c r="F4944" s="1">
        <v>41706</v>
      </c>
      <c r="G4944" t="s">
        <v>82</v>
      </c>
      <c r="H4944" s="6">
        <v>48.712000000000003</v>
      </c>
      <c r="I4944">
        <v>1</v>
      </c>
      <c r="J4944">
        <v>0.2</v>
      </c>
      <c r="K4944" s="6">
        <v>5.4801000000000002</v>
      </c>
      <c r="L4944">
        <f>YEAR(Table1[[#This Row],[Ship Date]])</f>
        <v>2014</v>
      </c>
      <c r="M4944" t="str">
        <f>TEXT(Table1[[#This Row],[Ship Date]],"mmm")</f>
        <v>Mar</v>
      </c>
      <c r="N4944">
        <f>ROUNDUP(MONTH(Table1[[#This Row],[Ship Date]])/3,0)</f>
        <v>1</v>
      </c>
    </row>
    <row r="4945" spans="1:14" x14ac:dyDescent="0.3">
      <c r="A4945">
        <v>4963</v>
      </c>
      <c r="B4945" t="s">
        <v>4926</v>
      </c>
      <c r="C4945" t="s">
        <v>4927</v>
      </c>
      <c r="D4945" t="s">
        <v>514</v>
      </c>
      <c r="E4945" s="1">
        <v>41705</v>
      </c>
      <c r="F4945" s="1">
        <v>41706</v>
      </c>
      <c r="G4945" t="s">
        <v>82</v>
      </c>
      <c r="H4945" s="6">
        <v>17.940000000000001</v>
      </c>
      <c r="I4945">
        <v>3</v>
      </c>
      <c r="J4945">
        <v>0</v>
      </c>
      <c r="K4945" s="6">
        <v>4.6643999999999997</v>
      </c>
      <c r="L4945">
        <f>YEAR(Table1[[#This Row],[Ship Date]])</f>
        <v>2014</v>
      </c>
      <c r="M4945" t="str">
        <f>TEXT(Table1[[#This Row],[Ship Date]],"mmm")</f>
        <v>Mar</v>
      </c>
      <c r="N4945">
        <f>ROUNDUP(MONTH(Table1[[#This Row],[Ship Date]])/3,0)</f>
        <v>1</v>
      </c>
    </row>
    <row r="4946" spans="1:14" x14ac:dyDescent="0.3">
      <c r="A4946">
        <v>4964</v>
      </c>
      <c r="B4946" t="s">
        <v>4926</v>
      </c>
      <c r="C4946" t="s">
        <v>4927</v>
      </c>
      <c r="D4946" t="s">
        <v>1851</v>
      </c>
      <c r="E4946" s="1">
        <v>41705</v>
      </c>
      <c r="F4946" s="1">
        <v>41706</v>
      </c>
      <c r="G4946" t="s">
        <v>82</v>
      </c>
      <c r="H4946" s="6">
        <v>242.94</v>
      </c>
      <c r="I4946">
        <v>3</v>
      </c>
      <c r="J4946">
        <v>0</v>
      </c>
      <c r="K4946" s="6">
        <v>4.8587999999999996</v>
      </c>
      <c r="L4946">
        <f>YEAR(Table1[[#This Row],[Ship Date]])</f>
        <v>2014</v>
      </c>
      <c r="M4946" t="str">
        <f>TEXT(Table1[[#This Row],[Ship Date]],"mmm")</f>
        <v>Mar</v>
      </c>
      <c r="N4946">
        <f>ROUNDUP(MONTH(Table1[[#This Row],[Ship Date]])/3,0)</f>
        <v>1</v>
      </c>
    </row>
    <row r="4947" spans="1:14" x14ac:dyDescent="0.3">
      <c r="A4947">
        <v>4965</v>
      </c>
      <c r="B4947" t="s">
        <v>4928</v>
      </c>
      <c r="C4947" t="s">
        <v>111</v>
      </c>
      <c r="D4947" t="s">
        <v>1295</v>
      </c>
      <c r="E4947" s="1">
        <v>42505</v>
      </c>
      <c r="F4947" s="1">
        <v>42509</v>
      </c>
      <c r="G4947" t="s">
        <v>14</v>
      </c>
      <c r="H4947" s="6">
        <v>7.7640000000000002</v>
      </c>
      <c r="I4947">
        <v>4</v>
      </c>
      <c r="J4947">
        <v>0.7</v>
      </c>
      <c r="K4947" s="6">
        <v>-5.1760000000000002</v>
      </c>
      <c r="L4947">
        <f>YEAR(Table1[[#This Row],[Ship Date]])</f>
        <v>2016</v>
      </c>
      <c r="M4947" t="str">
        <f>TEXT(Table1[[#This Row],[Ship Date]],"mmm")</f>
        <v>May</v>
      </c>
      <c r="N4947">
        <f>ROUNDUP(MONTH(Table1[[#This Row],[Ship Date]])/3,0)</f>
        <v>2</v>
      </c>
    </row>
    <row r="4948" spans="1:14" x14ac:dyDescent="0.3">
      <c r="A4948">
        <v>4966</v>
      </c>
      <c r="B4948" t="s">
        <v>4929</v>
      </c>
      <c r="C4948" t="s">
        <v>1738</v>
      </c>
      <c r="D4948" t="s">
        <v>2993</v>
      </c>
      <c r="E4948" s="1">
        <v>42149</v>
      </c>
      <c r="F4948" s="1">
        <v>42152</v>
      </c>
      <c r="G4948" t="s">
        <v>14</v>
      </c>
      <c r="H4948" s="6">
        <v>467.04</v>
      </c>
      <c r="I4948">
        <v>4</v>
      </c>
      <c r="J4948">
        <v>0.2</v>
      </c>
      <c r="K4948" s="6">
        <v>58.38</v>
      </c>
      <c r="L4948">
        <f>YEAR(Table1[[#This Row],[Ship Date]])</f>
        <v>2015</v>
      </c>
      <c r="M4948" t="str">
        <f>TEXT(Table1[[#This Row],[Ship Date]],"mmm")</f>
        <v>May</v>
      </c>
      <c r="N4948">
        <f>ROUNDUP(MONTH(Table1[[#This Row],[Ship Date]])/3,0)</f>
        <v>2</v>
      </c>
    </row>
    <row r="4949" spans="1:14" x14ac:dyDescent="0.3">
      <c r="A4949">
        <v>4967</v>
      </c>
      <c r="B4949" t="s">
        <v>4930</v>
      </c>
      <c r="C4949" t="s">
        <v>2545</v>
      </c>
      <c r="D4949" t="s">
        <v>3041</v>
      </c>
      <c r="E4949" s="1">
        <v>42218</v>
      </c>
      <c r="F4949" s="1">
        <v>42221</v>
      </c>
      <c r="G4949" t="s">
        <v>14</v>
      </c>
      <c r="H4949" s="6">
        <v>128.85</v>
      </c>
      <c r="I4949">
        <v>3</v>
      </c>
      <c r="J4949">
        <v>0</v>
      </c>
      <c r="K4949" s="6">
        <v>3.8654999999999999</v>
      </c>
      <c r="L4949">
        <f>YEAR(Table1[[#This Row],[Ship Date]])</f>
        <v>2015</v>
      </c>
      <c r="M4949" t="str">
        <f>TEXT(Table1[[#This Row],[Ship Date]],"mmm")</f>
        <v>Aug</v>
      </c>
      <c r="N4949">
        <f>ROUNDUP(MONTH(Table1[[#This Row],[Ship Date]])/3,0)</f>
        <v>3</v>
      </c>
    </row>
    <row r="4950" spans="1:14" x14ac:dyDescent="0.3">
      <c r="A4950">
        <v>4968</v>
      </c>
      <c r="B4950" t="s">
        <v>4930</v>
      </c>
      <c r="C4950" t="s">
        <v>2545</v>
      </c>
      <c r="D4950" t="s">
        <v>1686</v>
      </c>
      <c r="E4950" s="1">
        <v>42218</v>
      </c>
      <c r="F4950" s="1">
        <v>42221</v>
      </c>
      <c r="G4950" t="s">
        <v>14</v>
      </c>
      <c r="H4950" s="6">
        <v>8.4</v>
      </c>
      <c r="I4950">
        <v>2</v>
      </c>
      <c r="J4950">
        <v>0</v>
      </c>
      <c r="K4950" s="6">
        <v>4.1159999999999997</v>
      </c>
      <c r="L4950">
        <f>YEAR(Table1[[#This Row],[Ship Date]])</f>
        <v>2015</v>
      </c>
      <c r="M4950" t="str">
        <f>TEXT(Table1[[#This Row],[Ship Date]],"mmm")</f>
        <v>Aug</v>
      </c>
      <c r="N4950">
        <f>ROUNDUP(MONTH(Table1[[#This Row],[Ship Date]])/3,0)</f>
        <v>3</v>
      </c>
    </row>
    <row r="4951" spans="1:14" x14ac:dyDescent="0.3">
      <c r="A4951">
        <v>4969</v>
      </c>
      <c r="B4951" t="s">
        <v>4930</v>
      </c>
      <c r="C4951" t="s">
        <v>2545</v>
      </c>
      <c r="D4951" t="s">
        <v>819</v>
      </c>
      <c r="E4951" s="1">
        <v>42218</v>
      </c>
      <c r="F4951" s="1">
        <v>42221</v>
      </c>
      <c r="G4951" t="s">
        <v>14</v>
      </c>
      <c r="H4951" s="6">
        <v>199.98</v>
      </c>
      <c r="I4951">
        <v>2</v>
      </c>
      <c r="J4951">
        <v>0</v>
      </c>
      <c r="K4951" s="6">
        <v>83.991600000000005</v>
      </c>
      <c r="L4951">
        <f>YEAR(Table1[[#This Row],[Ship Date]])</f>
        <v>2015</v>
      </c>
      <c r="M4951" t="str">
        <f>TEXT(Table1[[#This Row],[Ship Date]],"mmm")</f>
        <v>Aug</v>
      </c>
      <c r="N4951">
        <f>ROUNDUP(MONTH(Table1[[#This Row],[Ship Date]])/3,0)</f>
        <v>3</v>
      </c>
    </row>
    <row r="4952" spans="1:14" x14ac:dyDescent="0.3">
      <c r="A4952">
        <v>4970</v>
      </c>
      <c r="B4952" t="s">
        <v>4930</v>
      </c>
      <c r="C4952" t="s">
        <v>2545</v>
      </c>
      <c r="D4952" t="s">
        <v>1941</v>
      </c>
      <c r="E4952" s="1">
        <v>42218</v>
      </c>
      <c r="F4952" s="1">
        <v>42221</v>
      </c>
      <c r="G4952" t="s">
        <v>14</v>
      </c>
      <c r="H4952" s="6">
        <v>110.98</v>
      </c>
      <c r="I4952">
        <v>1</v>
      </c>
      <c r="J4952">
        <v>0</v>
      </c>
      <c r="K4952" s="6">
        <v>15.5372</v>
      </c>
      <c r="L4952">
        <f>YEAR(Table1[[#This Row],[Ship Date]])</f>
        <v>2015</v>
      </c>
      <c r="M4952" t="str">
        <f>TEXT(Table1[[#This Row],[Ship Date]],"mmm")</f>
        <v>Aug</v>
      </c>
      <c r="N4952">
        <f>ROUNDUP(MONTH(Table1[[#This Row],[Ship Date]])/3,0)</f>
        <v>3</v>
      </c>
    </row>
    <row r="4953" spans="1:14" x14ac:dyDescent="0.3">
      <c r="A4953">
        <v>4971</v>
      </c>
      <c r="B4953" t="s">
        <v>4931</v>
      </c>
      <c r="C4953" t="s">
        <v>542</v>
      </c>
      <c r="D4953" t="s">
        <v>151</v>
      </c>
      <c r="E4953" s="1">
        <v>42680</v>
      </c>
      <c r="F4953" s="1">
        <v>42683</v>
      </c>
      <c r="G4953" t="s">
        <v>82</v>
      </c>
      <c r="H4953" s="6">
        <v>207.98400000000001</v>
      </c>
      <c r="I4953">
        <v>2</v>
      </c>
      <c r="J4953">
        <v>0.2</v>
      </c>
      <c r="K4953" s="6">
        <v>-28.597799999999999</v>
      </c>
      <c r="L4953">
        <f>YEAR(Table1[[#This Row],[Ship Date]])</f>
        <v>2016</v>
      </c>
      <c r="M4953" t="str">
        <f>TEXT(Table1[[#This Row],[Ship Date]],"mmm")</f>
        <v>Nov</v>
      </c>
      <c r="N4953">
        <f>ROUNDUP(MONTH(Table1[[#This Row],[Ship Date]])/3,0)</f>
        <v>4</v>
      </c>
    </row>
    <row r="4954" spans="1:14" x14ac:dyDescent="0.3">
      <c r="A4954">
        <v>4972</v>
      </c>
      <c r="B4954" t="s">
        <v>4931</v>
      </c>
      <c r="C4954" t="s">
        <v>542</v>
      </c>
      <c r="D4954" t="s">
        <v>3500</v>
      </c>
      <c r="E4954" s="1">
        <v>42680</v>
      </c>
      <c r="F4954" s="1">
        <v>42683</v>
      </c>
      <c r="G4954" t="s">
        <v>82</v>
      </c>
      <c r="H4954" s="6">
        <v>36.112000000000002</v>
      </c>
      <c r="I4954">
        <v>2</v>
      </c>
      <c r="J4954">
        <v>0.2</v>
      </c>
      <c r="K4954" s="6">
        <v>12.639200000000001</v>
      </c>
      <c r="L4954">
        <f>YEAR(Table1[[#This Row],[Ship Date]])</f>
        <v>2016</v>
      </c>
      <c r="M4954" t="str">
        <f>TEXT(Table1[[#This Row],[Ship Date]],"mmm")</f>
        <v>Nov</v>
      </c>
      <c r="N4954">
        <f>ROUNDUP(MONTH(Table1[[#This Row],[Ship Date]])/3,0)</f>
        <v>4</v>
      </c>
    </row>
    <row r="4955" spans="1:14" x14ac:dyDescent="0.3">
      <c r="A4955">
        <v>4973</v>
      </c>
      <c r="B4955" t="s">
        <v>4931</v>
      </c>
      <c r="C4955" t="s">
        <v>542</v>
      </c>
      <c r="D4955" t="s">
        <v>1333</v>
      </c>
      <c r="E4955" s="1">
        <v>42680</v>
      </c>
      <c r="F4955" s="1">
        <v>42683</v>
      </c>
      <c r="G4955" t="s">
        <v>82</v>
      </c>
      <c r="H4955" s="6">
        <v>35.567999999999998</v>
      </c>
      <c r="I4955">
        <v>2</v>
      </c>
      <c r="J4955">
        <v>0.2</v>
      </c>
      <c r="K4955" s="6">
        <v>5.7797999999999998</v>
      </c>
      <c r="L4955">
        <f>YEAR(Table1[[#This Row],[Ship Date]])</f>
        <v>2016</v>
      </c>
      <c r="M4955" t="str">
        <f>TEXT(Table1[[#This Row],[Ship Date]],"mmm")</f>
        <v>Nov</v>
      </c>
      <c r="N4955">
        <f>ROUNDUP(MONTH(Table1[[#This Row],[Ship Date]])/3,0)</f>
        <v>4</v>
      </c>
    </row>
    <row r="4956" spans="1:14" x14ac:dyDescent="0.3">
      <c r="A4956">
        <v>4974</v>
      </c>
      <c r="B4956" t="s">
        <v>4931</v>
      </c>
      <c r="C4956" t="s">
        <v>542</v>
      </c>
      <c r="D4956" t="s">
        <v>835</v>
      </c>
      <c r="E4956" s="1">
        <v>42680</v>
      </c>
      <c r="F4956" s="1">
        <v>42683</v>
      </c>
      <c r="G4956" t="s">
        <v>82</v>
      </c>
      <c r="H4956" s="6">
        <v>88.768000000000001</v>
      </c>
      <c r="I4956">
        <v>2</v>
      </c>
      <c r="J4956">
        <v>0.2</v>
      </c>
      <c r="K4956" s="6">
        <v>31.0688</v>
      </c>
      <c r="L4956">
        <f>YEAR(Table1[[#This Row],[Ship Date]])</f>
        <v>2016</v>
      </c>
      <c r="M4956" t="str">
        <f>TEXT(Table1[[#This Row],[Ship Date]],"mmm")</f>
        <v>Nov</v>
      </c>
      <c r="N4956">
        <f>ROUNDUP(MONTH(Table1[[#This Row],[Ship Date]])/3,0)</f>
        <v>4</v>
      </c>
    </row>
    <row r="4957" spans="1:14" x14ac:dyDescent="0.3">
      <c r="A4957">
        <v>4975</v>
      </c>
      <c r="B4957" t="s">
        <v>4932</v>
      </c>
      <c r="C4957" t="s">
        <v>1749</v>
      </c>
      <c r="D4957" t="s">
        <v>3380</v>
      </c>
      <c r="E4957" s="1">
        <v>42681</v>
      </c>
      <c r="F4957" s="1">
        <v>42686</v>
      </c>
      <c r="G4957" t="s">
        <v>22</v>
      </c>
      <c r="H4957" s="6">
        <v>12.9</v>
      </c>
      <c r="I4957">
        <v>2</v>
      </c>
      <c r="J4957">
        <v>0</v>
      </c>
      <c r="K4957" s="6">
        <v>6.3209999999999997</v>
      </c>
      <c r="L4957">
        <f>YEAR(Table1[[#This Row],[Ship Date]])</f>
        <v>2016</v>
      </c>
      <c r="M4957" t="str">
        <f>TEXT(Table1[[#This Row],[Ship Date]],"mmm")</f>
        <v>Nov</v>
      </c>
      <c r="N4957">
        <f>ROUNDUP(MONTH(Table1[[#This Row],[Ship Date]])/3,0)</f>
        <v>4</v>
      </c>
    </row>
    <row r="4958" spans="1:14" x14ac:dyDescent="0.3">
      <c r="A4958">
        <v>4976</v>
      </c>
      <c r="B4958" t="s">
        <v>4933</v>
      </c>
      <c r="C4958" t="s">
        <v>1484</v>
      </c>
      <c r="D4958" t="s">
        <v>1633</v>
      </c>
      <c r="E4958" s="1">
        <v>42265</v>
      </c>
      <c r="F4958" s="1">
        <v>42270</v>
      </c>
      <c r="G4958" t="s">
        <v>14</v>
      </c>
      <c r="H4958" s="6">
        <v>717.12</v>
      </c>
      <c r="I4958">
        <v>9</v>
      </c>
      <c r="J4958">
        <v>0.2</v>
      </c>
      <c r="K4958" s="6">
        <v>152.38800000000001</v>
      </c>
      <c r="L4958">
        <f>YEAR(Table1[[#This Row],[Ship Date]])</f>
        <v>2015</v>
      </c>
      <c r="M4958" t="str">
        <f>TEXT(Table1[[#This Row],[Ship Date]],"mmm")</f>
        <v>Sep</v>
      </c>
      <c r="N4958">
        <f>ROUNDUP(MONTH(Table1[[#This Row],[Ship Date]])/3,0)</f>
        <v>3</v>
      </c>
    </row>
    <row r="4959" spans="1:14" x14ac:dyDescent="0.3">
      <c r="A4959">
        <v>4977</v>
      </c>
      <c r="B4959" t="s">
        <v>4934</v>
      </c>
      <c r="C4959" t="s">
        <v>494</v>
      </c>
      <c r="D4959" t="s">
        <v>1869</v>
      </c>
      <c r="E4959" s="1">
        <v>42345</v>
      </c>
      <c r="F4959" s="1">
        <v>42347</v>
      </c>
      <c r="G4959" t="s">
        <v>82</v>
      </c>
      <c r="H4959" s="6">
        <v>21.36</v>
      </c>
      <c r="I4959">
        <v>5</v>
      </c>
      <c r="J4959">
        <v>0.2</v>
      </c>
      <c r="K4959" s="6">
        <v>7.2089999999999996</v>
      </c>
      <c r="L4959">
        <f>YEAR(Table1[[#This Row],[Ship Date]])</f>
        <v>2015</v>
      </c>
      <c r="M4959" t="str">
        <f>TEXT(Table1[[#This Row],[Ship Date]],"mmm")</f>
        <v>Dec</v>
      </c>
      <c r="N4959">
        <f>ROUNDUP(MONTH(Table1[[#This Row],[Ship Date]])/3,0)</f>
        <v>4</v>
      </c>
    </row>
    <row r="4960" spans="1:14" x14ac:dyDescent="0.3">
      <c r="A4960">
        <v>4978</v>
      </c>
      <c r="B4960" t="s">
        <v>4934</v>
      </c>
      <c r="C4960" t="s">
        <v>494</v>
      </c>
      <c r="D4960" t="s">
        <v>1720</v>
      </c>
      <c r="E4960" s="1">
        <v>42345</v>
      </c>
      <c r="F4960" s="1">
        <v>42347</v>
      </c>
      <c r="G4960" t="s">
        <v>82</v>
      </c>
      <c r="H4960" s="6">
        <v>6.6879999999999997</v>
      </c>
      <c r="I4960">
        <v>2</v>
      </c>
      <c r="J4960">
        <v>0.2</v>
      </c>
      <c r="K4960" s="6">
        <v>2.3408000000000002</v>
      </c>
      <c r="L4960">
        <f>YEAR(Table1[[#This Row],[Ship Date]])</f>
        <v>2015</v>
      </c>
      <c r="M4960" t="str">
        <f>TEXT(Table1[[#This Row],[Ship Date]],"mmm")</f>
        <v>Dec</v>
      </c>
      <c r="N4960">
        <f>ROUNDUP(MONTH(Table1[[#This Row],[Ship Date]])/3,0)</f>
        <v>4</v>
      </c>
    </row>
    <row r="4961" spans="1:14" x14ac:dyDescent="0.3">
      <c r="A4961">
        <v>4979</v>
      </c>
      <c r="B4961" t="s">
        <v>4934</v>
      </c>
      <c r="C4961" t="s">
        <v>494</v>
      </c>
      <c r="D4961" t="s">
        <v>2062</v>
      </c>
      <c r="E4961" s="1">
        <v>42345</v>
      </c>
      <c r="F4961" s="1">
        <v>42347</v>
      </c>
      <c r="G4961" t="s">
        <v>82</v>
      </c>
      <c r="H4961" s="6">
        <v>773.94</v>
      </c>
      <c r="I4961">
        <v>6</v>
      </c>
      <c r="J4961">
        <v>0</v>
      </c>
      <c r="K4961" s="6">
        <v>224.4426</v>
      </c>
      <c r="L4961">
        <f>YEAR(Table1[[#This Row],[Ship Date]])</f>
        <v>2015</v>
      </c>
      <c r="M4961" t="str">
        <f>TEXT(Table1[[#This Row],[Ship Date]],"mmm")</f>
        <v>Dec</v>
      </c>
      <c r="N4961">
        <f>ROUNDUP(MONTH(Table1[[#This Row],[Ship Date]])/3,0)</f>
        <v>4</v>
      </c>
    </row>
    <row r="4962" spans="1:14" x14ac:dyDescent="0.3">
      <c r="A4962">
        <v>4980</v>
      </c>
      <c r="B4962" t="s">
        <v>4935</v>
      </c>
      <c r="C4962" t="s">
        <v>1507</v>
      </c>
      <c r="D4962" t="s">
        <v>2884</v>
      </c>
      <c r="E4962" s="1">
        <v>42713</v>
      </c>
      <c r="F4962" s="1">
        <v>42717</v>
      </c>
      <c r="G4962" t="s">
        <v>14</v>
      </c>
      <c r="H4962" s="6">
        <v>20.568000000000001</v>
      </c>
      <c r="I4962">
        <v>3</v>
      </c>
      <c r="J4962">
        <v>0.2</v>
      </c>
      <c r="K4962" s="6">
        <v>1.5426</v>
      </c>
      <c r="L4962">
        <f>YEAR(Table1[[#This Row],[Ship Date]])</f>
        <v>2016</v>
      </c>
      <c r="M4962" t="str">
        <f>TEXT(Table1[[#This Row],[Ship Date]],"mmm")</f>
        <v>Dec</v>
      </c>
      <c r="N4962">
        <f>ROUNDUP(MONTH(Table1[[#This Row],[Ship Date]])/3,0)</f>
        <v>4</v>
      </c>
    </row>
    <row r="4963" spans="1:14" x14ac:dyDescent="0.3">
      <c r="A4963">
        <v>4981</v>
      </c>
      <c r="B4963" t="s">
        <v>4935</v>
      </c>
      <c r="C4963" t="s">
        <v>1507</v>
      </c>
      <c r="D4963" t="s">
        <v>1984</v>
      </c>
      <c r="E4963" s="1">
        <v>42713</v>
      </c>
      <c r="F4963" s="1">
        <v>42717</v>
      </c>
      <c r="G4963" t="s">
        <v>14</v>
      </c>
      <c r="H4963" s="6">
        <v>4.3559999999999999</v>
      </c>
      <c r="I4963">
        <v>2</v>
      </c>
      <c r="J4963">
        <v>0.8</v>
      </c>
      <c r="K4963" s="6">
        <v>-11.761200000000001</v>
      </c>
      <c r="L4963">
        <f>YEAR(Table1[[#This Row],[Ship Date]])</f>
        <v>2016</v>
      </c>
      <c r="M4963" t="str">
        <f>TEXT(Table1[[#This Row],[Ship Date]],"mmm")</f>
        <v>Dec</v>
      </c>
      <c r="N4963">
        <f>ROUNDUP(MONTH(Table1[[#This Row],[Ship Date]])/3,0)</f>
        <v>4</v>
      </c>
    </row>
    <row r="4964" spans="1:14" x14ac:dyDescent="0.3">
      <c r="A4964">
        <v>4982</v>
      </c>
      <c r="B4964" t="s">
        <v>4935</v>
      </c>
      <c r="C4964" t="s">
        <v>1507</v>
      </c>
      <c r="D4964" t="s">
        <v>4401</v>
      </c>
      <c r="E4964" s="1">
        <v>42713</v>
      </c>
      <c r="F4964" s="1">
        <v>42717</v>
      </c>
      <c r="G4964" t="s">
        <v>14</v>
      </c>
      <c r="H4964" s="6">
        <v>19.04</v>
      </c>
      <c r="I4964">
        <v>4</v>
      </c>
      <c r="J4964">
        <v>0.2</v>
      </c>
      <c r="K4964" s="6">
        <v>-1.4279999999999999</v>
      </c>
      <c r="L4964">
        <f>YEAR(Table1[[#This Row],[Ship Date]])</f>
        <v>2016</v>
      </c>
      <c r="M4964" t="str">
        <f>TEXT(Table1[[#This Row],[Ship Date]],"mmm")</f>
        <v>Dec</v>
      </c>
      <c r="N4964">
        <f>ROUNDUP(MONTH(Table1[[#This Row],[Ship Date]])/3,0)</f>
        <v>4</v>
      </c>
    </row>
    <row r="4965" spans="1:14" x14ac:dyDescent="0.3">
      <c r="A4965">
        <v>4983</v>
      </c>
      <c r="B4965" t="s">
        <v>4936</v>
      </c>
      <c r="C4965" t="s">
        <v>1516</v>
      </c>
      <c r="D4965" t="s">
        <v>1487</v>
      </c>
      <c r="E4965" s="1">
        <v>41959</v>
      </c>
      <c r="F4965" s="1">
        <v>41965</v>
      </c>
      <c r="G4965" t="s">
        <v>22</v>
      </c>
      <c r="H4965" s="6">
        <v>5.22</v>
      </c>
      <c r="I4965">
        <v>2</v>
      </c>
      <c r="J4965">
        <v>0</v>
      </c>
      <c r="K4965" s="6">
        <v>2.4011999999999998</v>
      </c>
      <c r="L4965">
        <f>YEAR(Table1[[#This Row],[Ship Date]])</f>
        <v>2014</v>
      </c>
      <c r="M4965" t="str">
        <f>TEXT(Table1[[#This Row],[Ship Date]],"mmm")</f>
        <v>Nov</v>
      </c>
      <c r="N4965">
        <f>ROUNDUP(MONTH(Table1[[#This Row],[Ship Date]])/3,0)</f>
        <v>4</v>
      </c>
    </row>
    <row r="4966" spans="1:14" x14ac:dyDescent="0.3">
      <c r="A4966">
        <v>4984</v>
      </c>
      <c r="B4966" t="s">
        <v>4937</v>
      </c>
      <c r="C4966" t="s">
        <v>37</v>
      </c>
      <c r="D4966" t="s">
        <v>183</v>
      </c>
      <c r="E4966" s="1">
        <v>42680</v>
      </c>
      <c r="F4966" s="1">
        <v>42684</v>
      </c>
      <c r="G4966" t="s">
        <v>14</v>
      </c>
      <c r="H4966" s="6">
        <v>84.84</v>
      </c>
      <c r="I4966">
        <v>3</v>
      </c>
      <c r="J4966">
        <v>0</v>
      </c>
      <c r="K4966" s="6">
        <v>22.9068</v>
      </c>
      <c r="L4966">
        <f>YEAR(Table1[[#This Row],[Ship Date]])</f>
        <v>2016</v>
      </c>
      <c r="M4966" t="str">
        <f>TEXT(Table1[[#This Row],[Ship Date]],"mmm")</f>
        <v>Nov</v>
      </c>
      <c r="N4966">
        <f>ROUNDUP(MONTH(Table1[[#This Row],[Ship Date]])/3,0)</f>
        <v>4</v>
      </c>
    </row>
    <row r="4967" spans="1:14" x14ac:dyDescent="0.3">
      <c r="A4967">
        <v>4985</v>
      </c>
      <c r="B4967" t="s">
        <v>4938</v>
      </c>
      <c r="C4967" t="s">
        <v>1403</v>
      </c>
      <c r="D4967" t="s">
        <v>1704</v>
      </c>
      <c r="E4967" s="1">
        <v>42253</v>
      </c>
      <c r="F4967" s="1">
        <v>42257</v>
      </c>
      <c r="G4967" t="s">
        <v>22</v>
      </c>
      <c r="H4967" s="6">
        <v>7.24</v>
      </c>
      <c r="I4967">
        <v>5</v>
      </c>
      <c r="J4967">
        <v>0.2</v>
      </c>
      <c r="K4967" s="6">
        <v>1.1765000000000001</v>
      </c>
      <c r="L4967">
        <f>YEAR(Table1[[#This Row],[Ship Date]])</f>
        <v>2015</v>
      </c>
      <c r="M4967" t="str">
        <f>TEXT(Table1[[#This Row],[Ship Date]],"mmm")</f>
        <v>Sep</v>
      </c>
      <c r="N4967">
        <f>ROUNDUP(MONTH(Table1[[#This Row],[Ship Date]])/3,0)</f>
        <v>3</v>
      </c>
    </row>
    <row r="4968" spans="1:14" x14ac:dyDescent="0.3">
      <c r="A4968">
        <v>4986</v>
      </c>
      <c r="B4968" t="s">
        <v>4939</v>
      </c>
      <c r="C4968" t="s">
        <v>1658</v>
      </c>
      <c r="D4968" t="s">
        <v>1656</v>
      </c>
      <c r="E4968" s="1">
        <v>41885</v>
      </c>
      <c r="F4968" s="1">
        <v>41885</v>
      </c>
      <c r="G4968" t="s">
        <v>656</v>
      </c>
      <c r="H4968" s="6">
        <v>14.4</v>
      </c>
      <c r="I4968">
        <v>5</v>
      </c>
      <c r="J4968">
        <v>0</v>
      </c>
      <c r="K4968" s="6">
        <v>7.056</v>
      </c>
      <c r="L4968">
        <f>YEAR(Table1[[#This Row],[Ship Date]])</f>
        <v>2014</v>
      </c>
      <c r="M4968" t="str">
        <f>TEXT(Table1[[#This Row],[Ship Date]],"mmm")</f>
        <v>Sep</v>
      </c>
      <c r="N4968">
        <f>ROUNDUP(MONTH(Table1[[#This Row],[Ship Date]])/3,0)</f>
        <v>3</v>
      </c>
    </row>
    <row r="4969" spans="1:14" x14ac:dyDescent="0.3">
      <c r="A4969">
        <v>4987</v>
      </c>
      <c r="B4969" t="s">
        <v>4940</v>
      </c>
      <c r="C4969" t="s">
        <v>3352</v>
      </c>
      <c r="D4969" t="s">
        <v>988</v>
      </c>
      <c r="E4969" s="1">
        <v>42484</v>
      </c>
      <c r="F4969" s="1">
        <v>42488</v>
      </c>
      <c r="G4969" t="s">
        <v>22</v>
      </c>
      <c r="H4969" s="6">
        <v>15.552</v>
      </c>
      <c r="I4969">
        <v>3</v>
      </c>
      <c r="J4969">
        <v>0.2</v>
      </c>
      <c r="K4969" s="6">
        <v>5.4432</v>
      </c>
      <c r="L4969">
        <f>YEAR(Table1[[#This Row],[Ship Date]])</f>
        <v>2016</v>
      </c>
      <c r="M4969" t="str">
        <f>TEXT(Table1[[#This Row],[Ship Date]],"mmm")</f>
        <v>Apr</v>
      </c>
      <c r="N4969">
        <f>ROUNDUP(MONTH(Table1[[#This Row],[Ship Date]])/3,0)</f>
        <v>2</v>
      </c>
    </row>
    <row r="4970" spans="1:14" x14ac:dyDescent="0.3">
      <c r="A4970">
        <v>4988</v>
      </c>
      <c r="B4970" t="s">
        <v>4940</v>
      </c>
      <c r="C4970" t="s">
        <v>3352</v>
      </c>
      <c r="D4970" t="s">
        <v>332</v>
      </c>
      <c r="E4970" s="1">
        <v>42484</v>
      </c>
      <c r="F4970" s="1">
        <v>42488</v>
      </c>
      <c r="G4970" t="s">
        <v>22</v>
      </c>
      <c r="H4970" s="6">
        <v>1325.76</v>
      </c>
      <c r="I4970">
        <v>6</v>
      </c>
      <c r="J4970">
        <v>0.2</v>
      </c>
      <c r="K4970" s="6">
        <v>149.148</v>
      </c>
      <c r="L4970">
        <f>YEAR(Table1[[#This Row],[Ship Date]])</f>
        <v>2016</v>
      </c>
      <c r="M4970" t="str">
        <f>TEXT(Table1[[#This Row],[Ship Date]],"mmm")</f>
        <v>Apr</v>
      </c>
      <c r="N4970">
        <f>ROUNDUP(MONTH(Table1[[#This Row],[Ship Date]])/3,0)</f>
        <v>2</v>
      </c>
    </row>
    <row r="4971" spans="1:14" x14ac:dyDescent="0.3">
      <c r="A4971">
        <v>4989</v>
      </c>
      <c r="B4971" t="s">
        <v>4940</v>
      </c>
      <c r="C4971" t="s">
        <v>3352</v>
      </c>
      <c r="D4971" t="s">
        <v>3764</v>
      </c>
      <c r="E4971" s="1">
        <v>42484</v>
      </c>
      <c r="F4971" s="1">
        <v>42488</v>
      </c>
      <c r="G4971" t="s">
        <v>22</v>
      </c>
      <c r="H4971" s="6">
        <v>3.1080000000000001</v>
      </c>
      <c r="I4971">
        <v>2</v>
      </c>
      <c r="J4971">
        <v>0.7</v>
      </c>
      <c r="K4971" s="6">
        <v>-2.1756000000000002</v>
      </c>
      <c r="L4971">
        <f>YEAR(Table1[[#This Row],[Ship Date]])</f>
        <v>2016</v>
      </c>
      <c r="M4971" t="str">
        <f>TEXT(Table1[[#This Row],[Ship Date]],"mmm")</f>
        <v>Apr</v>
      </c>
      <c r="N4971">
        <f>ROUNDUP(MONTH(Table1[[#This Row],[Ship Date]])/3,0)</f>
        <v>2</v>
      </c>
    </row>
    <row r="4972" spans="1:14" x14ac:dyDescent="0.3">
      <c r="A4972">
        <v>4990</v>
      </c>
      <c r="B4972" t="s">
        <v>4941</v>
      </c>
      <c r="C4972" t="s">
        <v>2941</v>
      </c>
      <c r="D4972" t="s">
        <v>1599</v>
      </c>
      <c r="E4972" s="1">
        <v>42978</v>
      </c>
      <c r="F4972" s="1">
        <v>42982</v>
      </c>
      <c r="G4972" t="s">
        <v>22</v>
      </c>
      <c r="H4972" s="6">
        <v>6.6719999999999997</v>
      </c>
      <c r="I4972">
        <v>3</v>
      </c>
      <c r="J4972">
        <v>0.2</v>
      </c>
      <c r="K4972" s="6">
        <v>2.1684000000000001</v>
      </c>
      <c r="L4972">
        <f>YEAR(Table1[[#This Row],[Ship Date]])</f>
        <v>2017</v>
      </c>
      <c r="M4972" t="str">
        <f>TEXT(Table1[[#This Row],[Ship Date]],"mmm")</f>
        <v>Sep</v>
      </c>
      <c r="N4972">
        <f>ROUNDUP(MONTH(Table1[[#This Row],[Ship Date]])/3,0)</f>
        <v>3</v>
      </c>
    </row>
    <row r="4973" spans="1:14" x14ac:dyDescent="0.3">
      <c r="A4973">
        <v>4991</v>
      </c>
      <c r="B4973" t="s">
        <v>4941</v>
      </c>
      <c r="C4973" t="s">
        <v>2941</v>
      </c>
      <c r="D4973" t="s">
        <v>1874</v>
      </c>
      <c r="E4973" s="1">
        <v>42978</v>
      </c>
      <c r="F4973" s="1">
        <v>42982</v>
      </c>
      <c r="G4973" t="s">
        <v>22</v>
      </c>
      <c r="H4973" s="6">
        <v>689.40800000000002</v>
      </c>
      <c r="I4973">
        <v>4</v>
      </c>
      <c r="J4973">
        <v>0.2</v>
      </c>
      <c r="K4973" s="6">
        <v>77.558400000000006</v>
      </c>
      <c r="L4973">
        <f>YEAR(Table1[[#This Row],[Ship Date]])</f>
        <v>2017</v>
      </c>
      <c r="M4973" t="str">
        <f>TEXT(Table1[[#This Row],[Ship Date]],"mmm")</f>
        <v>Sep</v>
      </c>
      <c r="N4973">
        <f>ROUNDUP(MONTH(Table1[[#This Row],[Ship Date]])/3,0)</f>
        <v>3</v>
      </c>
    </row>
    <row r="4974" spans="1:14" x14ac:dyDescent="0.3">
      <c r="A4974">
        <v>4992</v>
      </c>
      <c r="B4974" t="s">
        <v>4942</v>
      </c>
      <c r="C4974" t="s">
        <v>1991</v>
      </c>
      <c r="D4974" t="s">
        <v>4387</v>
      </c>
      <c r="E4974" s="1">
        <v>43076</v>
      </c>
      <c r="F4974" s="1">
        <v>43082</v>
      </c>
      <c r="G4974" t="s">
        <v>22</v>
      </c>
      <c r="H4974" s="6">
        <v>1889.99</v>
      </c>
      <c r="I4974">
        <v>5</v>
      </c>
      <c r="J4974">
        <v>0.8</v>
      </c>
      <c r="K4974" s="6">
        <v>-2929.4845</v>
      </c>
      <c r="L4974">
        <f>YEAR(Table1[[#This Row],[Ship Date]])</f>
        <v>2017</v>
      </c>
      <c r="M4974" t="str">
        <f>TEXT(Table1[[#This Row],[Ship Date]],"mmm")</f>
        <v>Dec</v>
      </c>
      <c r="N4974">
        <f>ROUNDUP(MONTH(Table1[[#This Row],[Ship Date]])/3,0)</f>
        <v>4</v>
      </c>
    </row>
    <row r="4975" spans="1:14" x14ac:dyDescent="0.3">
      <c r="A4975">
        <v>4993</v>
      </c>
      <c r="B4975" t="s">
        <v>4943</v>
      </c>
      <c r="C4975" t="s">
        <v>2425</v>
      </c>
      <c r="D4975" t="s">
        <v>1595</v>
      </c>
      <c r="E4975" s="1">
        <v>42356</v>
      </c>
      <c r="F4975" s="1">
        <v>42363</v>
      </c>
      <c r="G4975" t="s">
        <v>22</v>
      </c>
      <c r="H4975" s="6">
        <v>55.936</v>
      </c>
      <c r="I4975">
        <v>8</v>
      </c>
      <c r="J4975">
        <v>0.2</v>
      </c>
      <c r="K4975" s="6">
        <v>18.878399999999999</v>
      </c>
      <c r="L4975">
        <f>YEAR(Table1[[#This Row],[Ship Date]])</f>
        <v>2015</v>
      </c>
      <c r="M4975" t="str">
        <f>TEXT(Table1[[#This Row],[Ship Date]],"mmm")</f>
        <v>Dec</v>
      </c>
      <c r="N4975">
        <f>ROUNDUP(MONTH(Table1[[#This Row],[Ship Date]])/3,0)</f>
        <v>4</v>
      </c>
    </row>
    <row r="4976" spans="1:14" x14ac:dyDescent="0.3">
      <c r="A4976">
        <v>4994</v>
      </c>
      <c r="B4976" t="s">
        <v>4943</v>
      </c>
      <c r="C4976" t="s">
        <v>2425</v>
      </c>
      <c r="D4976" t="s">
        <v>2832</v>
      </c>
      <c r="E4976" s="1">
        <v>42356</v>
      </c>
      <c r="F4976" s="1">
        <v>42363</v>
      </c>
      <c r="G4976" t="s">
        <v>22</v>
      </c>
      <c r="H4976" s="6">
        <v>18.431999999999999</v>
      </c>
      <c r="I4976">
        <v>8</v>
      </c>
      <c r="J4976">
        <v>0.2</v>
      </c>
      <c r="K4976" s="6">
        <v>5.9904000000000002</v>
      </c>
      <c r="L4976">
        <f>YEAR(Table1[[#This Row],[Ship Date]])</f>
        <v>2015</v>
      </c>
      <c r="M4976" t="str">
        <f>TEXT(Table1[[#This Row],[Ship Date]],"mmm")</f>
        <v>Dec</v>
      </c>
      <c r="N4976">
        <f>ROUNDUP(MONTH(Table1[[#This Row],[Ship Date]])/3,0)</f>
        <v>4</v>
      </c>
    </row>
    <row r="4977" spans="1:14" x14ac:dyDescent="0.3">
      <c r="A4977">
        <v>4995</v>
      </c>
      <c r="B4977" t="s">
        <v>4943</v>
      </c>
      <c r="C4977" t="s">
        <v>2425</v>
      </c>
      <c r="D4977" t="s">
        <v>1083</v>
      </c>
      <c r="E4977" s="1">
        <v>42356</v>
      </c>
      <c r="F4977" s="1">
        <v>42363</v>
      </c>
      <c r="G4977" t="s">
        <v>22</v>
      </c>
      <c r="H4977" s="6">
        <v>20.32</v>
      </c>
      <c r="I4977">
        <v>5</v>
      </c>
      <c r="J4977">
        <v>0.2</v>
      </c>
      <c r="K4977" s="6">
        <v>3.556</v>
      </c>
      <c r="L4977">
        <f>YEAR(Table1[[#This Row],[Ship Date]])</f>
        <v>2015</v>
      </c>
      <c r="M4977" t="str">
        <f>TEXT(Table1[[#This Row],[Ship Date]],"mmm")</f>
        <v>Dec</v>
      </c>
      <c r="N4977">
        <f>ROUNDUP(MONTH(Table1[[#This Row],[Ship Date]])/3,0)</f>
        <v>4</v>
      </c>
    </row>
    <row r="4978" spans="1:14" x14ac:dyDescent="0.3">
      <c r="A4978">
        <v>4996</v>
      </c>
      <c r="B4978" t="s">
        <v>4944</v>
      </c>
      <c r="C4978" t="s">
        <v>2068</v>
      </c>
      <c r="D4978" t="s">
        <v>3890</v>
      </c>
      <c r="E4978" s="1">
        <v>41947</v>
      </c>
      <c r="F4978" s="1">
        <v>41953</v>
      </c>
      <c r="G4978" t="s">
        <v>22</v>
      </c>
      <c r="H4978" s="6">
        <v>52.064</v>
      </c>
      <c r="I4978">
        <v>4</v>
      </c>
      <c r="J4978">
        <v>0.2</v>
      </c>
      <c r="K4978" s="6">
        <v>18.873200000000001</v>
      </c>
      <c r="L4978">
        <f>YEAR(Table1[[#This Row],[Ship Date]])</f>
        <v>2014</v>
      </c>
      <c r="M4978" t="str">
        <f>TEXT(Table1[[#This Row],[Ship Date]],"mmm")</f>
        <v>Nov</v>
      </c>
      <c r="N4978">
        <f>ROUNDUP(MONTH(Table1[[#This Row],[Ship Date]])/3,0)</f>
        <v>4</v>
      </c>
    </row>
    <row r="4979" spans="1:14" x14ac:dyDescent="0.3">
      <c r="A4979">
        <v>4997</v>
      </c>
      <c r="B4979" t="s">
        <v>4945</v>
      </c>
      <c r="C4979" t="s">
        <v>4908</v>
      </c>
      <c r="D4979" t="s">
        <v>4946</v>
      </c>
      <c r="E4979" s="1">
        <v>42804</v>
      </c>
      <c r="F4979" s="1">
        <v>42809</v>
      </c>
      <c r="G4979" t="s">
        <v>22</v>
      </c>
      <c r="H4979" s="6">
        <v>48.783999999999999</v>
      </c>
      <c r="I4979">
        <v>1</v>
      </c>
      <c r="J4979">
        <v>0.2</v>
      </c>
      <c r="K4979" s="6">
        <v>3.6587999999999998</v>
      </c>
      <c r="L4979">
        <f>YEAR(Table1[[#This Row],[Ship Date]])</f>
        <v>2017</v>
      </c>
      <c r="M4979" t="str">
        <f>TEXT(Table1[[#This Row],[Ship Date]],"mmm")</f>
        <v>Mar</v>
      </c>
      <c r="N4979">
        <f>ROUNDUP(MONTH(Table1[[#This Row],[Ship Date]])/3,0)</f>
        <v>1</v>
      </c>
    </row>
    <row r="4980" spans="1:14" x14ac:dyDescent="0.3">
      <c r="A4980">
        <v>4998</v>
      </c>
      <c r="B4980" t="s">
        <v>4945</v>
      </c>
      <c r="C4980" t="s">
        <v>4908</v>
      </c>
      <c r="D4980" t="s">
        <v>1311</v>
      </c>
      <c r="E4980" s="1">
        <v>42804</v>
      </c>
      <c r="F4980" s="1">
        <v>42809</v>
      </c>
      <c r="G4980" t="s">
        <v>22</v>
      </c>
      <c r="H4980" s="6">
        <v>13.092000000000001</v>
      </c>
      <c r="I4980">
        <v>4</v>
      </c>
      <c r="J4980">
        <v>0.7</v>
      </c>
      <c r="K4980" s="6">
        <v>-10.0372</v>
      </c>
      <c r="L4980">
        <f>YEAR(Table1[[#This Row],[Ship Date]])</f>
        <v>2017</v>
      </c>
      <c r="M4980" t="str">
        <f>TEXT(Table1[[#This Row],[Ship Date]],"mmm")</f>
        <v>Mar</v>
      </c>
      <c r="N4980">
        <f>ROUNDUP(MONTH(Table1[[#This Row],[Ship Date]])/3,0)</f>
        <v>1</v>
      </c>
    </row>
    <row r="4981" spans="1:14" x14ac:dyDescent="0.3">
      <c r="A4981">
        <v>4999</v>
      </c>
      <c r="B4981" t="s">
        <v>4947</v>
      </c>
      <c r="C4981" t="s">
        <v>1502</v>
      </c>
      <c r="D4981" t="s">
        <v>4012</v>
      </c>
      <c r="E4981" s="1">
        <v>42400</v>
      </c>
      <c r="F4981" s="1">
        <v>42404</v>
      </c>
      <c r="G4981" t="s">
        <v>22</v>
      </c>
      <c r="H4981" s="6">
        <v>109.592</v>
      </c>
      <c r="I4981">
        <v>1</v>
      </c>
      <c r="J4981">
        <v>0.2</v>
      </c>
      <c r="K4981" s="6">
        <v>8.2194000000000003</v>
      </c>
      <c r="L4981">
        <f>YEAR(Table1[[#This Row],[Ship Date]])</f>
        <v>2016</v>
      </c>
      <c r="M4981" t="str">
        <f>TEXT(Table1[[#This Row],[Ship Date]],"mmm")</f>
        <v>Feb</v>
      </c>
      <c r="N4981">
        <f>ROUNDUP(MONTH(Table1[[#This Row],[Ship Date]])/3,0)</f>
        <v>1</v>
      </c>
    </row>
    <row r="4982" spans="1:14" x14ac:dyDescent="0.3">
      <c r="A4982">
        <v>5000</v>
      </c>
      <c r="B4982" t="s">
        <v>4947</v>
      </c>
      <c r="C4982" t="s">
        <v>1502</v>
      </c>
      <c r="D4982" t="s">
        <v>4948</v>
      </c>
      <c r="E4982" s="1">
        <v>42400</v>
      </c>
      <c r="F4982" s="1">
        <v>42404</v>
      </c>
      <c r="G4982" t="s">
        <v>22</v>
      </c>
      <c r="H4982" s="6">
        <v>56.7</v>
      </c>
      <c r="I4982">
        <v>5</v>
      </c>
      <c r="J4982">
        <v>0</v>
      </c>
      <c r="K4982" s="6">
        <v>27.783000000000001</v>
      </c>
      <c r="L4982">
        <f>YEAR(Table1[[#This Row],[Ship Date]])</f>
        <v>2016</v>
      </c>
      <c r="M4982" t="str">
        <f>TEXT(Table1[[#This Row],[Ship Date]],"mmm")</f>
        <v>Feb</v>
      </c>
      <c r="N4982">
        <f>ROUNDUP(MONTH(Table1[[#This Row],[Ship Date]])/3,0)</f>
        <v>1</v>
      </c>
    </row>
    <row r="4983" spans="1:14" x14ac:dyDescent="0.3">
      <c r="A4983">
        <v>5001</v>
      </c>
      <c r="B4983" t="s">
        <v>4949</v>
      </c>
      <c r="C4983" t="s">
        <v>631</v>
      </c>
      <c r="D4983" t="s">
        <v>2473</v>
      </c>
      <c r="E4983" s="1">
        <v>42862</v>
      </c>
      <c r="F4983" s="1">
        <v>42867</v>
      </c>
      <c r="G4983" t="s">
        <v>22</v>
      </c>
      <c r="H4983" s="6">
        <v>79.989999999999995</v>
      </c>
      <c r="I4983">
        <v>1</v>
      </c>
      <c r="J4983">
        <v>0</v>
      </c>
      <c r="K4983" s="6">
        <v>28.796399999999998</v>
      </c>
      <c r="L4983">
        <f>YEAR(Table1[[#This Row],[Ship Date]])</f>
        <v>2017</v>
      </c>
      <c r="M4983" t="str">
        <f>TEXT(Table1[[#This Row],[Ship Date]],"mmm")</f>
        <v>May</v>
      </c>
      <c r="N4983">
        <f>ROUNDUP(MONTH(Table1[[#This Row],[Ship Date]])/3,0)</f>
        <v>2</v>
      </c>
    </row>
    <row r="4984" spans="1:14" x14ac:dyDescent="0.3">
      <c r="A4984">
        <v>5002</v>
      </c>
      <c r="B4984" t="s">
        <v>4950</v>
      </c>
      <c r="C4984" t="s">
        <v>1134</v>
      </c>
      <c r="D4984" t="s">
        <v>2731</v>
      </c>
      <c r="E4984" s="1">
        <v>42514</v>
      </c>
      <c r="F4984" s="1">
        <v>42514</v>
      </c>
      <c r="G4984" t="s">
        <v>656</v>
      </c>
      <c r="H4984" s="6">
        <v>69.5</v>
      </c>
      <c r="I4984">
        <v>5</v>
      </c>
      <c r="J4984">
        <v>0</v>
      </c>
      <c r="K4984" s="6">
        <v>20.155000000000001</v>
      </c>
      <c r="L4984">
        <f>YEAR(Table1[[#This Row],[Ship Date]])</f>
        <v>2016</v>
      </c>
      <c r="M4984" t="str">
        <f>TEXT(Table1[[#This Row],[Ship Date]],"mmm")</f>
        <v>May</v>
      </c>
      <c r="N4984">
        <f>ROUNDUP(MONTH(Table1[[#This Row],[Ship Date]])/3,0)</f>
        <v>2</v>
      </c>
    </row>
    <row r="4985" spans="1:14" x14ac:dyDescent="0.3">
      <c r="A4985">
        <v>5003</v>
      </c>
      <c r="B4985" t="s">
        <v>4950</v>
      </c>
      <c r="C4985" t="s">
        <v>1134</v>
      </c>
      <c r="D4985" t="s">
        <v>283</v>
      </c>
      <c r="E4985" s="1">
        <v>42514</v>
      </c>
      <c r="F4985" s="1">
        <v>42514</v>
      </c>
      <c r="G4985" t="s">
        <v>656</v>
      </c>
      <c r="H4985" s="6">
        <v>191.6</v>
      </c>
      <c r="I4985">
        <v>4</v>
      </c>
      <c r="J4985">
        <v>0</v>
      </c>
      <c r="K4985" s="6">
        <v>91.968000000000004</v>
      </c>
      <c r="L4985">
        <f>YEAR(Table1[[#This Row],[Ship Date]])</f>
        <v>2016</v>
      </c>
      <c r="M4985" t="str">
        <f>TEXT(Table1[[#This Row],[Ship Date]],"mmm")</f>
        <v>May</v>
      </c>
      <c r="N4985">
        <f>ROUNDUP(MONTH(Table1[[#This Row],[Ship Date]])/3,0)</f>
        <v>2</v>
      </c>
    </row>
    <row r="4986" spans="1:14" x14ac:dyDescent="0.3">
      <c r="A4986">
        <v>5004</v>
      </c>
      <c r="B4986" t="s">
        <v>4951</v>
      </c>
      <c r="C4986" t="s">
        <v>3819</v>
      </c>
      <c r="D4986" t="s">
        <v>4952</v>
      </c>
      <c r="E4986" s="1">
        <v>42650</v>
      </c>
      <c r="F4986" s="1">
        <v>42655</v>
      </c>
      <c r="G4986" t="s">
        <v>22</v>
      </c>
      <c r="H4986" s="6">
        <v>10.56</v>
      </c>
      <c r="I4986">
        <v>2</v>
      </c>
      <c r="J4986">
        <v>0</v>
      </c>
      <c r="K4986" s="6">
        <v>5.0688000000000004</v>
      </c>
      <c r="L4986">
        <f>YEAR(Table1[[#This Row],[Ship Date]])</f>
        <v>2016</v>
      </c>
      <c r="M4986" t="str">
        <f>TEXT(Table1[[#This Row],[Ship Date]],"mmm")</f>
        <v>Oct</v>
      </c>
      <c r="N4986">
        <f>ROUNDUP(MONTH(Table1[[#This Row],[Ship Date]])/3,0)</f>
        <v>4</v>
      </c>
    </row>
    <row r="4987" spans="1:14" x14ac:dyDescent="0.3">
      <c r="A4987">
        <v>5005</v>
      </c>
      <c r="B4987" t="s">
        <v>4953</v>
      </c>
      <c r="C4987" t="s">
        <v>3134</v>
      </c>
      <c r="D4987" t="s">
        <v>3240</v>
      </c>
      <c r="E4987" s="1">
        <v>41759</v>
      </c>
      <c r="F4987" s="1">
        <v>41761</v>
      </c>
      <c r="G4987" t="s">
        <v>14</v>
      </c>
      <c r="H4987" s="6">
        <v>47.79</v>
      </c>
      <c r="I4987">
        <v>3</v>
      </c>
      <c r="J4987">
        <v>0</v>
      </c>
      <c r="K4987" s="6">
        <v>16.2486</v>
      </c>
      <c r="L4987">
        <f>YEAR(Table1[[#This Row],[Ship Date]])</f>
        <v>2014</v>
      </c>
      <c r="M4987" t="str">
        <f>TEXT(Table1[[#This Row],[Ship Date]],"mmm")</f>
        <v>May</v>
      </c>
      <c r="N4987">
        <f>ROUNDUP(MONTH(Table1[[#This Row],[Ship Date]])/3,0)</f>
        <v>2</v>
      </c>
    </row>
    <row r="4988" spans="1:14" x14ac:dyDescent="0.3">
      <c r="A4988">
        <v>5006</v>
      </c>
      <c r="B4988" t="s">
        <v>4954</v>
      </c>
      <c r="C4988" t="s">
        <v>1229</v>
      </c>
      <c r="D4988" t="s">
        <v>775</v>
      </c>
      <c r="E4988" s="1">
        <v>42318</v>
      </c>
      <c r="F4988" s="1">
        <v>42322</v>
      </c>
      <c r="G4988" t="s">
        <v>14</v>
      </c>
      <c r="H4988" s="6">
        <v>714.3</v>
      </c>
      <c r="I4988">
        <v>5</v>
      </c>
      <c r="J4988">
        <v>0</v>
      </c>
      <c r="K4988" s="6">
        <v>207.14699999999999</v>
      </c>
      <c r="L4988">
        <f>YEAR(Table1[[#This Row],[Ship Date]])</f>
        <v>2015</v>
      </c>
      <c r="M4988" t="str">
        <f>TEXT(Table1[[#This Row],[Ship Date]],"mmm")</f>
        <v>Nov</v>
      </c>
      <c r="N4988">
        <f>ROUNDUP(MONTH(Table1[[#This Row],[Ship Date]])/3,0)</f>
        <v>4</v>
      </c>
    </row>
    <row r="4989" spans="1:14" x14ac:dyDescent="0.3">
      <c r="A4989">
        <v>5007</v>
      </c>
      <c r="B4989" t="s">
        <v>4955</v>
      </c>
      <c r="C4989" t="s">
        <v>3447</v>
      </c>
      <c r="D4989" t="s">
        <v>4956</v>
      </c>
      <c r="E4989" s="1">
        <v>42317</v>
      </c>
      <c r="F4989" s="1">
        <v>42322</v>
      </c>
      <c r="G4989" t="s">
        <v>22</v>
      </c>
      <c r="H4989" s="6">
        <v>2321.9</v>
      </c>
      <c r="I4989">
        <v>2</v>
      </c>
      <c r="J4989">
        <v>0</v>
      </c>
      <c r="K4989" s="6">
        <v>1114.5119999999999</v>
      </c>
      <c r="L4989">
        <f>YEAR(Table1[[#This Row],[Ship Date]])</f>
        <v>2015</v>
      </c>
      <c r="M4989" t="str">
        <f>TEXT(Table1[[#This Row],[Ship Date]],"mmm")</f>
        <v>Nov</v>
      </c>
      <c r="N4989">
        <f>ROUNDUP(MONTH(Table1[[#This Row],[Ship Date]])/3,0)</f>
        <v>4</v>
      </c>
    </row>
    <row r="4990" spans="1:14" x14ac:dyDescent="0.3">
      <c r="A4990">
        <v>5008</v>
      </c>
      <c r="B4990" t="s">
        <v>4955</v>
      </c>
      <c r="C4990" t="s">
        <v>3447</v>
      </c>
      <c r="D4990" t="s">
        <v>2718</v>
      </c>
      <c r="E4990" s="1">
        <v>42317</v>
      </c>
      <c r="F4990" s="1">
        <v>42322</v>
      </c>
      <c r="G4990" t="s">
        <v>22</v>
      </c>
      <c r="H4990" s="6">
        <v>17.940000000000001</v>
      </c>
      <c r="I4990">
        <v>3</v>
      </c>
      <c r="J4990">
        <v>0</v>
      </c>
      <c r="K4990" s="6">
        <v>3.0497999999999998</v>
      </c>
      <c r="L4990">
        <f>YEAR(Table1[[#This Row],[Ship Date]])</f>
        <v>2015</v>
      </c>
      <c r="M4990" t="str">
        <f>TEXT(Table1[[#This Row],[Ship Date]],"mmm")</f>
        <v>Nov</v>
      </c>
      <c r="N4990">
        <f>ROUNDUP(MONTH(Table1[[#This Row],[Ship Date]])/3,0)</f>
        <v>4</v>
      </c>
    </row>
    <row r="4991" spans="1:14" x14ac:dyDescent="0.3">
      <c r="A4991">
        <v>5009</v>
      </c>
      <c r="B4991" t="s">
        <v>4957</v>
      </c>
      <c r="C4991" t="s">
        <v>4958</v>
      </c>
      <c r="D4991" t="s">
        <v>275</v>
      </c>
      <c r="E4991" s="1">
        <v>42254</v>
      </c>
      <c r="F4991" s="1">
        <v>42261</v>
      </c>
      <c r="G4991" t="s">
        <v>22</v>
      </c>
      <c r="H4991" s="6">
        <v>9.5220000000000002</v>
      </c>
      <c r="I4991">
        <v>1</v>
      </c>
      <c r="J4991">
        <v>0.7</v>
      </c>
      <c r="K4991" s="6">
        <v>-6.9828000000000001</v>
      </c>
      <c r="L4991">
        <f>YEAR(Table1[[#This Row],[Ship Date]])</f>
        <v>2015</v>
      </c>
      <c r="M4991" t="str">
        <f>TEXT(Table1[[#This Row],[Ship Date]],"mmm")</f>
        <v>Sep</v>
      </c>
      <c r="N4991">
        <f>ROUNDUP(MONTH(Table1[[#This Row],[Ship Date]])/3,0)</f>
        <v>3</v>
      </c>
    </row>
    <row r="4992" spans="1:14" x14ac:dyDescent="0.3">
      <c r="A4992">
        <v>5010</v>
      </c>
      <c r="B4992" t="s">
        <v>4957</v>
      </c>
      <c r="C4992" t="s">
        <v>4958</v>
      </c>
      <c r="D4992" t="s">
        <v>840</v>
      </c>
      <c r="E4992" s="1">
        <v>42254</v>
      </c>
      <c r="F4992" s="1">
        <v>42261</v>
      </c>
      <c r="G4992" t="s">
        <v>22</v>
      </c>
      <c r="H4992" s="6">
        <v>791.96400000000006</v>
      </c>
      <c r="I4992">
        <v>6</v>
      </c>
      <c r="J4992">
        <v>0.4</v>
      </c>
      <c r="K4992" s="6">
        <v>-131.994</v>
      </c>
      <c r="L4992">
        <f>YEAR(Table1[[#This Row],[Ship Date]])</f>
        <v>2015</v>
      </c>
      <c r="M4992" t="str">
        <f>TEXT(Table1[[#This Row],[Ship Date]],"mmm")</f>
        <v>Sep</v>
      </c>
      <c r="N4992">
        <f>ROUNDUP(MONTH(Table1[[#This Row],[Ship Date]])/3,0)</f>
        <v>3</v>
      </c>
    </row>
    <row r="4993" spans="1:14" x14ac:dyDescent="0.3">
      <c r="A4993">
        <v>5011</v>
      </c>
      <c r="B4993" t="s">
        <v>4957</v>
      </c>
      <c r="C4993" t="s">
        <v>4958</v>
      </c>
      <c r="D4993" t="s">
        <v>1055</v>
      </c>
      <c r="E4993" s="1">
        <v>42254</v>
      </c>
      <c r="F4993" s="1">
        <v>42261</v>
      </c>
      <c r="G4993" t="s">
        <v>22</v>
      </c>
      <c r="H4993" s="6">
        <v>4.923</v>
      </c>
      <c r="I4993">
        <v>3</v>
      </c>
      <c r="J4993">
        <v>0.7</v>
      </c>
      <c r="K4993" s="6">
        <v>-3.9384000000000001</v>
      </c>
      <c r="L4993">
        <f>YEAR(Table1[[#This Row],[Ship Date]])</f>
        <v>2015</v>
      </c>
      <c r="M4993" t="str">
        <f>TEXT(Table1[[#This Row],[Ship Date]],"mmm")</f>
        <v>Sep</v>
      </c>
      <c r="N4993">
        <f>ROUNDUP(MONTH(Table1[[#This Row],[Ship Date]])/3,0)</f>
        <v>3</v>
      </c>
    </row>
    <row r="4994" spans="1:14" x14ac:dyDescent="0.3">
      <c r="A4994">
        <v>5012</v>
      </c>
      <c r="B4994" t="s">
        <v>4959</v>
      </c>
      <c r="C4994" t="s">
        <v>2216</v>
      </c>
      <c r="D4994" t="s">
        <v>1907</v>
      </c>
      <c r="E4994" s="1">
        <v>42866</v>
      </c>
      <c r="F4994" s="1">
        <v>42868</v>
      </c>
      <c r="G4994" t="s">
        <v>82</v>
      </c>
      <c r="H4994" s="6">
        <v>209.97900000000001</v>
      </c>
      <c r="I4994">
        <v>7</v>
      </c>
      <c r="J4994">
        <v>0.7</v>
      </c>
      <c r="K4994" s="6">
        <v>-356.96429999999998</v>
      </c>
      <c r="L4994">
        <f>YEAR(Table1[[#This Row],[Ship Date]])</f>
        <v>2017</v>
      </c>
      <c r="M4994" t="str">
        <f>TEXT(Table1[[#This Row],[Ship Date]],"mmm")</f>
        <v>May</v>
      </c>
      <c r="N4994">
        <f>ROUNDUP(MONTH(Table1[[#This Row],[Ship Date]])/3,0)</f>
        <v>2</v>
      </c>
    </row>
    <row r="4995" spans="1:14" x14ac:dyDescent="0.3">
      <c r="A4995">
        <v>5013</v>
      </c>
      <c r="B4995" t="s">
        <v>4960</v>
      </c>
      <c r="C4995" t="s">
        <v>3685</v>
      </c>
      <c r="D4995" t="s">
        <v>889</v>
      </c>
      <c r="E4995" s="1">
        <v>42937</v>
      </c>
      <c r="F4995" s="1">
        <v>42942</v>
      </c>
      <c r="G4995" t="s">
        <v>22</v>
      </c>
      <c r="H4995" s="6">
        <v>33.93</v>
      </c>
      <c r="I4995">
        <v>3</v>
      </c>
      <c r="J4995">
        <v>0.7</v>
      </c>
      <c r="K4995" s="6">
        <v>-22.62</v>
      </c>
      <c r="L4995">
        <f>YEAR(Table1[[#This Row],[Ship Date]])</f>
        <v>2017</v>
      </c>
      <c r="M4995" t="str">
        <f>TEXT(Table1[[#This Row],[Ship Date]],"mmm")</f>
        <v>Jul</v>
      </c>
      <c r="N4995">
        <f>ROUNDUP(MONTH(Table1[[#This Row],[Ship Date]])/3,0)</f>
        <v>3</v>
      </c>
    </row>
    <row r="4996" spans="1:14" x14ac:dyDescent="0.3">
      <c r="A4996">
        <v>5014</v>
      </c>
      <c r="B4996" t="s">
        <v>4960</v>
      </c>
      <c r="C4996" t="s">
        <v>3685</v>
      </c>
      <c r="D4996" t="s">
        <v>4961</v>
      </c>
      <c r="E4996" s="1">
        <v>42937</v>
      </c>
      <c r="F4996" s="1">
        <v>42942</v>
      </c>
      <c r="G4996" t="s">
        <v>22</v>
      </c>
      <c r="H4996" s="6">
        <v>222.32</v>
      </c>
      <c r="I4996">
        <v>7</v>
      </c>
      <c r="J4996">
        <v>0.2</v>
      </c>
      <c r="K4996" s="6">
        <v>25.010999999999999</v>
      </c>
      <c r="L4996">
        <f>YEAR(Table1[[#This Row],[Ship Date]])</f>
        <v>2017</v>
      </c>
      <c r="M4996" t="str">
        <f>TEXT(Table1[[#This Row],[Ship Date]],"mmm")</f>
        <v>Jul</v>
      </c>
      <c r="N4996">
        <f>ROUNDUP(MONTH(Table1[[#This Row],[Ship Date]])/3,0)</f>
        <v>3</v>
      </c>
    </row>
    <row r="4997" spans="1:14" x14ac:dyDescent="0.3">
      <c r="A4997">
        <v>5015</v>
      </c>
      <c r="B4997" t="s">
        <v>4960</v>
      </c>
      <c r="C4997" t="s">
        <v>3685</v>
      </c>
      <c r="D4997" t="s">
        <v>4962</v>
      </c>
      <c r="E4997" s="1">
        <v>42937</v>
      </c>
      <c r="F4997" s="1">
        <v>42942</v>
      </c>
      <c r="G4997" t="s">
        <v>22</v>
      </c>
      <c r="H4997" s="6">
        <v>210.56399999999999</v>
      </c>
      <c r="I4997">
        <v>6</v>
      </c>
      <c r="J4997">
        <v>0.4</v>
      </c>
      <c r="K4997" s="6">
        <v>-52.640999999999998</v>
      </c>
      <c r="L4997">
        <f>YEAR(Table1[[#This Row],[Ship Date]])</f>
        <v>2017</v>
      </c>
      <c r="M4997" t="str">
        <f>TEXT(Table1[[#This Row],[Ship Date]],"mmm")</f>
        <v>Jul</v>
      </c>
      <c r="N4997">
        <f>ROUNDUP(MONTH(Table1[[#This Row],[Ship Date]])/3,0)</f>
        <v>3</v>
      </c>
    </row>
    <row r="4998" spans="1:14" x14ac:dyDescent="0.3">
      <c r="A4998">
        <v>5016</v>
      </c>
      <c r="B4998" t="s">
        <v>4963</v>
      </c>
      <c r="C4998" t="s">
        <v>2410</v>
      </c>
      <c r="D4998" t="s">
        <v>403</v>
      </c>
      <c r="E4998" s="1">
        <v>41967</v>
      </c>
      <c r="F4998" s="1">
        <v>41972</v>
      </c>
      <c r="G4998" t="s">
        <v>22</v>
      </c>
      <c r="H4998" s="6">
        <v>35.167999999999999</v>
      </c>
      <c r="I4998">
        <v>7</v>
      </c>
      <c r="J4998">
        <v>0.2</v>
      </c>
      <c r="K4998" s="6">
        <v>9.6712000000000007</v>
      </c>
      <c r="L4998">
        <f>YEAR(Table1[[#This Row],[Ship Date]])</f>
        <v>2014</v>
      </c>
      <c r="M4998" t="str">
        <f>TEXT(Table1[[#This Row],[Ship Date]],"mmm")</f>
        <v>Nov</v>
      </c>
      <c r="N4998">
        <f>ROUNDUP(MONTH(Table1[[#This Row],[Ship Date]])/3,0)</f>
        <v>4</v>
      </c>
    </row>
    <row r="4999" spans="1:14" x14ac:dyDescent="0.3">
      <c r="A4999">
        <v>5017</v>
      </c>
      <c r="B4999" t="s">
        <v>4963</v>
      </c>
      <c r="C4999" t="s">
        <v>2410</v>
      </c>
      <c r="D4999" t="s">
        <v>4964</v>
      </c>
      <c r="E4999" s="1">
        <v>41967</v>
      </c>
      <c r="F4999" s="1">
        <v>41972</v>
      </c>
      <c r="G4999" t="s">
        <v>22</v>
      </c>
      <c r="H4999" s="6">
        <v>1502.376</v>
      </c>
      <c r="I4999">
        <v>4</v>
      </c>
      <c r="J4999">
        <v>0.4</v>
      </c>
      <c r="K4999" s="6">
        <v>-250.39599999999999</v>
      </c>
      <c r="L4999">
        <f>YEAR(Table1[[#This Row],[Ship Date]])</f>
        <v>2014</v>
      </c>
      <c r="M4999" t="str">
        <f>TEXT(Table1[[#This Row],[Ship Date]],"mmm")</f>
        <v>Nov</v>
      </c>
      <c r="N4999">
        <f>ROUNDUP(MONTH(Table1[[#This Row],[Ship Date]])/3,0)</f>
        <v>4</v>
      </c>
    </row>
    <row r="5000" spans="1:14" x14ac:dyDescent="0.3">
      <c r="A5000">
        <v>5018</v>
      </c>
      <c r="B5000" t="s">
        <v>4965</v>
      </c>
      <c r="C5000" t="s">
        <v>4966</v>
      </c>
      <c r="D5000" t="s">
        <v>459</v>
      </c>
      <c r="E5000" s="1">
        <v>41958</v>
      </c>
      <c r="F5000" s="1">
        <v>41961</v>
      </c>
      <c r="G5000" t="s">
        <v>82</v>
      </c>
      <c r="H5000" s="6">
        <v>10.11</v>
      </c>
      <c r="I5000">
        <v>3</v>
      </c>
      <c r="J5000">
        <v>0</v>
      </c>
      <c r="K5000" s="6">
        <v>3.2351999999999999</v>
      </c>
      <c r="L5000">
        <f>YEAR(Table1[[#This Row],[Ship Date]])</f>
        <v>2014</v>
      </c>
      <c r="M5000" t="str">
        <f>TEXT(Table1[[#This Row],[Ship Date]],"mmm")</f>
        <v>Nov</v>
      </c>
      <c r="N5000">
        <f>ROUNDUP(MONTH(Table1[[#This Row],[Ship Date]])/3,0)</f>
        <v>4</v>
      </c>
    </row>
    <row r="5001" spans="1:14" x14ac:dyDescent="0.3">
      <c r="A5001">
        <v>5019</v>
      </c>
      <c r="B5001" t="s">
        <v>4965</v>
      </c>
      <c r="C5001" t="s">
        <v>4966</v>
      </c>
      <c r="D5001" t="s">
        <v>448</v>
      </c>
      <c r="E5001" s="1">
        <v>41958</v>
      </c>
      <c r="F5001" s="1">
        <v>41961</v>
      </c>
      <c r="G5001" t="s">
        <v>82</v>
      </c>
      <c r="H5001" s="6">
        <v>772.47</v>
      </c>
      <c r="I5001">
        <v>3</v>
      </c>
      <c r="J5001">
        <v>0</v>
      </c>
      <c r="K5001" s="6">
        <v>146.76929999999999</v>
      </c>
      <c r="L5001">
        <f>YEAR(Table1[[#This Row],[Ship Date]])</f>
        <v>2014</v>
      </c>
      <c r="M5001" t="str">
        <f>TEXT(Table1[[#This Row],[Ship Date]],"mmm")</f>
        <v>Nov</v>
      </c>
      <c r="N5001">
        <f>ROUNDUP(MONTH(Table1[[#This Row],[Ship Date]])/3,0)</f>
        <v>4</v>
      </c>
    </row>
    <row r="5002" spans="1:14" x14ac:dyDescent="0.3">
      <c r="A5002">
        <v>5020</v>
      </c>
      <c r="B5002" t="s">
        <v>4965</v>
      </c>
      <c r="C5002" t="s">
        <v>4966</v>
      </c>
      <c r="D5002" t="s">
        <v>1414</v>
      </c>
      <c r="E5002" s="1">
        <v>41958</v>
      </c>
      <c r="F5002" s="1">
        <v>41961</v>
      </c>
      <c r="G5002" t="s">
        <v>82</v>
      </c>
      <c r="H5002" s="6">
        <v>20.46</v>
      </c>
      <c r="I5002">
        <v>2</v>
      </c>
      <c r="J5002">
        <v>0</v>
      </c>
      <c r="K5002" s="6">
        <v>5.3196000000000003</v>
      </c>
      <c r="L5002">
        <f>YEAR(Table1[[#This Row],[Ship Date]])</f>
        <v>2014</v>
      </c>
      <c r="M5002" t="str">
        <f>TEXT(Table1[[#This Row],[Ship Date]],"mmm")</f>
        <v>Nov</v>
      </c>
      <c r="N5002">
        <f>ROUNDUP(MONTH(Table1[[#This Row],[Ship Date]])/3,0)</f>
        <v>4</v>
      </c>
    </row>
    <row r="5003" spans="1:14" x14ac:dyDescent="0.3">
      <c r="A5003">
        <v>5021</v>
      </c>
      <c r="B5003" t="s">
        <v>4967</v>
      </c>
      <c r="C5003" t="s">
        <v>379</v>
      </c>
      <c r="D5003" t="s">
        <v>825</v>
      </c>
      <c r="E5003" s="1">
        <v>42817</v>
      </c>
      <c r="F5003" s="1">
        <v>42819</v>
      </c>
      <c r="G5003" t="s">
        <v>14</v>
      </c>
      <c r="H5003" s="6">
        <v>347.58</v>
      </c>
      <c r="I5003">
        <v>3</v>
      </c>
      <c r="J5003">
        <v>0</v>
      </c>
      <c r="K5003" s="6">
        <v>17.379000000000001</v>
      </c>
      <c r="L5003">
        <f>YEAR(Table1[[#This Row],[Ship Date]])</f>
        <v>2017</v>
      </c>
      <c r="M5003" t="str">
        <f>TEXT(Table1[[#This Row],[Ship Date]],"mmm")</f>
        <v>Mar</v>
      </c>
      <c r="N5003">
        <f>ROUNDUP(MONTH(Table1[[#This Row],[Ship Date]])/3,0)</f>
        <v>1</v>
      </c>
    </row>
    <row r="5004" spans="1:14" x14ac:dyDescent="0.3">
      <c r="A5004">
        <v>5022</v>
      </c>
      <c r="B5004" t="s">
        <v>4968</v>
      </c>
      <c r="C5004" t="s">
        <v>847</v>
      </c>
      <c r="D5004" t="s">
        <v>962</v>
      </c>
      <c r="E5004" s="1">
        <v>42722</v>
      </c>
      <c r="F5004" s="1">
        <v>42728</v>
      </c>
      <c r="G5004" t="s">
        <v>22</v>
      </c>
      <c r="H5004" s="6">
        <v>72.64</v>
      </c>
      <c r="I5004">
        <v>2</v>
      </c>
      <c r="J5004">
        <v>0</v>
      </c>
      <c r="K5004" s="6">
        <v>21.792000000000002</v>
      </c>
      <c r="L5004">
        <f>YEAR(Table1[[#This Row],[Ship Date]])</f>
        <v>2016</v>
      </c>
      <c r="M5004" t="str">
        <f>TEXT(Table1[[#This Row],[Ship Date]],"mmm")</f>
        <v>Dec</v>
      </c>
      <c r="N5004">
        <f>ROUNDUP(MONTH(Table1[[#This Row],[Ship Date]])/3,0)</f>
        <v>4</v>
      </c>
    </row>
    <row r="5005" spans="1:14" x14ac:dyDescent="0.3">
      <c r="A5005">
        <v>5023</v>
      </c>
      <c r="B5005" t="s">
        <v>4968</v>
      </c>
      <c r="C5005" t="s">
        <v>847</v>
      </c>
      <c r="D5005" t="s">
        <v>448</v>
      </c>
      <c r="E5005" s="1">
        <v>42722</v>
      </c>
      <c r="F5005" s="1">
        <v>42728</v>
      </c>
      <c r="G5005" t="s">
        <v>22</v>
      </c>
      <c r="H5005" s="6">
        <v>772.47</v>
      </c>
      <c r="I5005">
        <v>3</v>
      </c>
      <c r="J5005">
        <v>0</v>
      </c>
      <c r="K5005" s="6">
        <v>146.76929999999999</v>
      </c>
      <c r="L5005">
        <f>YEAR(Table1[[#This Row],[Ship Date]])</f>
        <v>2016</v>
      </c>
      <c r="M5005" t="str">
        <f>TEXT(Table1[[#This Row],[Ship Date]],"mmm")</f>
        <v>Dec</v>
      </c>
      <c r="N5005">
        <f>ROUNDUP(MONTH(Table1[[#This Row],[Ship Date]])/3,0)</f>
        <v>4</v>
      </c>
    </row>
    <row r="5006" spans="1:14" x14ac:dyDescent="0.3">
      <c r="A5006">
        <v>5024</v>
      </c>
      <c r="B5006" t="s">
        <v>4968</v>
      </c>
      <c r="C5006" t="s">
        <v>847</v>
      </c>
      <c r="D5006" t="s">
        <v>4313</v>
      </c>
      <c r="E5006" s="1">
        <v>42722</v>
      </c>
      <c r="F5006" s="1">
        <v>42728</v>
      </c>
      <c r="G5006" t="s">
        <v>22</v>
      </c>
      <c r="H5006" s="6">
        <v>39.92</v>
      </c>
      <c r="I5006">
        <v>4</v>
      </c>
      <c r="J5006">
        <v>0</v>
      </c>
      <c r="K5006" s="6">
        <v>11.1776</v>
      </c>
      <c r="L5006">
        <f>YEAR(Table1[[#This Row],[Ship Date]])</f>
        <v>2016</v>
      </c>
      <c r="M5006" t="str">
        <f>TEXT(Table1[[#This Row],[Ship Date]],"mmm")</f>
        <v>Dec</v>
      </c>
      <c r="N5006">
        <f>ROUNDUP(MONTH(Table1[[#This Row],[Ship Date]])/3,0)</f>
        <v>4</v>
      </c>
    </row>
    <row r="5007" spans="1:14" x14ac:dyDescent="0.3">
      <c r="A5007">
        <v>5025</v>
      </c>
      <c r="B5007" t="s">
        <v>4969</v>
      </c>
      <c r="C5007" t="s">
        <v>1260</v>
      </c>
      <c r="D5007" t="s">
        <v>4234</v>
      </c>
      <c r="E5007" s="1">
        <v>42945</v>
      </c>
      <c r="F5007" s="1">
        <v>42950</v>
      </c>
      <c r="G5007" t="s">
        <v>22</v>
      </c>
      <c r="H5007" s="6">
        <v>33.479999999999997</v>
      </c>
      <c r="I5007">
        <v>2</v>
      </c>
      <c r="J5007">
        <v>0</v>
      </c>
      <c r="K5007" s="6">
        <v>16.405200000000001</v>
      </c>
      <c r="L5007">
        <f>YEAR(Table1[[#This Row],[Ship Date]])</f>
        <v>2017</v>
      </c>
      <c r="M5007" t="str">
        <f>TEXT(Table1[[#This Row],[Ship Date]],"mmm")</f>
        <v>Aug</v>
      </c>
      <c r="N5007">
        <f>ROUNDUP(MONTH(Table1[[#This Row],[Ship Date]])/3,0)</f>
        <v>3</v>
      </c>
    </row>
    <row r="5008" spans="1:14" x14ac:dyDescent="0.3">
      <c r="A5008">
        <v>5026</v>
      </c>
      <c r="B5008" t="s">
        <v>4969</v>
      </c>
      <c r="C5008" t="s">
        <v>1260</v>
      </c>
      <c r="D5008" t="s">
        <v>702</v>
      </c>
      <c r="E5008" s="1">
        <v>42945</v>
      </c>
      <c r="F5008" s="1">
        <v>42950</v>
      </c>
      <c r="G5008" t="s">
        <v>22</v>
      </c>
      <c r="H5008" s="6">
        <v>461.97</v>
      </c>
      <c r="I5008">
        <v>3</v>
      </c>
      <c r="J5008">
        <v>0</v>
      </c>
      <c r="K5008" s="6">
        <v>133.97130000000001</v>
      </c>
      <c r="L5008">
        <f>YEAR(Table1[[#This Row],[Ship Date]])</f>
        <v>2017</v>
      </c>
      <c r="M5008" t="str">
        <f>TEXT(Table1[[#This Row],[Ship Date]],"mmm")</f>
        <v>Aug</v>
      </c>
      <c r="N5008">
        <f>ROUNDUP(MONTH(Table1[[#This Row],[Ship Date]])/3,0)</f>
        <v>3</v>
      </c>
    </row>
    <row r="5009" spans="1:14" x14ac:dyDescent="0.3">
      <c r="A5009">
        <v>5027</v>
      </c>
      <c r="B5009" t="s">
        <v>4969</v>
      </c>
      <c r="C5009" t="s">
        <v>1260</v>
      </c>
      <c r="D5009" t="s">
        <v>41</v>
      </c>
      <c r="E5009" s="1">
        <v>42945</v>
      </c>
      <c r="F5009" s="1">
        <v>42950</v>
      </c>
      <c r="G5009" t="s">
        <v>22</v>
      </c>
      <c r="H5009" s="6">
        <v>137.62</v>
      </c>
      <c r="I5009">
        <v>2</v>
      </c>
      <c r="J5009">
        <v>0</v>
      </c>
      <c r="K5009" s="6">
        <v>60.552799999999998</v>
      </c>
      <c r="L5009">
        <f>YEAR(Table1[[#This Row],[Ship Date]])</f>
        <v>2017</v>
      </c>
      <c r="M5009" t="str">
        <f>TEXT(Table1[[#This Row],[Ship Date]],"mmm")</f>
        <v>Aug</v>
      </c>
      <c r="N5009">
        <f>ROUNDUP(MONTH(Table1[[#This Row],[Ship Date]])/3,0)</f>
        <v>3</v>
      </c>
    </row>
    <row r="5010" spans="1:14" x14ac:dyDescent="0.3">
      <c r="A5010">
        <v>5028</v>
      </c>
      <c r="B5010" t="s">
        <v>4969</v>
      </c>
      <c r="C5010" t="s">
        <v>1260</v>
      </c>
      <c r="D5010" t="s">
        <v>4970</v>
      </c>
      <c r="E5010" s="1">
        <v>42945</v>
      </c>
      <c r="F5010" s="1">
        <v>42950</v>
      </c>
      <c r="G5010" t="s">
        <v>22</v>
      </c>
      <c r="H5010" s="6">
        <v>302.67</v>
      </c>
      <c r="I5010">
        <v>3</v>
      </c>
      <c r="J5010">
        <v>0</v>
      </c>
      <c r="K5010" s="6">
        <v>72.640799999999999</v>
      </c>
      <c r="L5010">
        <f>YEAR(Table1[[#This Row],[Ship Date]])</f>
        <v>2017</v>
      </c>
      <c r="M5010" t="str">
        <f>TEXT(Table1[[#This Row],[Ship Date]],"mmm")</f>
        <v>Aug</v>
      </c>
      <c r="N5010">
        <f>ROUNDUP(MONTH(Table1[[#This Row],[Ship Date]])/3,0)</f>
        <v>3</v>
      </c>
    </row>
    <row r="5011" spans="1:14" x14ac:dyDescent="0.3">
      <c r="A5011">
        <v>5029</v>
      </c>
      <c r="B5011" t="s">
        <v>4971</v>
      </c>
      <c r="C5011" t="s">
        <v>3112</v>
      </c>
      <c r="D5011" t="s">
        <v>1210</v>
      </c>
      <c r="E5011" s="1">
        <v>41884</v>
      </c>
      <c r="F5011" s="1">
        <v>41889</v>
      </c>
      <c r="G5011" t="s">
        <v>14</v>
      </c>
      <c r="H5011" s="6">
        <v>239.976</v>
      </c>
      <c r="I5011">
        <v>3</v>
      </c>
      <c r="J5011">
        <v>0.2</v>
      </c>
      <c r="K5011" s="6">
        <v>53.994599999999998</v>
      </c>
      <c r="L5011">
        <f>YEAR(Table1[[#This Row],[Ship Date]])</f>
        <v>2014</v>
      </c>
      <c r="M5011" t="str">
        <f>TEXT(Table1[[#This Row],[Ship Date]],"mmm")</f>
        <v>Sep</v>
      </c>
      <c r="N5011">
        <f>ROUNDUP(MONTH(Table1[[#This Row],[Ship Date]])/3,0)</f>
        <v>3</v>
      </c>
    </row>
    <row r="5012" spans="1:14" x14ac:dyDescent="0.3">
      <c r="A5012">
        <v>5030</v>
      </c>
      <c r="B5012" t="s">
        <v>4972</v>
      </c>
      <c r="C5012" t="s">
        <v>1627</v>
      </c>
      <c r="D5012" t="s">
        <v>3678</v>
      </c>
      <c r="E5012" s="1">
        <v>42764</v>
      </c>
      <c r="F5012" s="1">
        <v>42768</v>
      </c>
      <c r="G5012" t="s">
        <v>22</v>
      </c>
      <c r="H5012" s="6">
        <v>8.34</v>
      </c>
      <c r="I5012">
        <v>3</v>
      </c>
      <c r="J5012">
        <v>0</v>
      </c>
      <c r="K5012" s="6">
        <v>2.1684000000000001</v>
      </c>
      <c r="L5012">
        <f>YEAR(Table1[[#This Row],[Ship Date]])</f>
        <v>2017</v>
      </c>
      <c r="M5012" t="str">
        <f>TEXT(Table1[[#This Row],[Ship Date]],"mmm")</f>
        <v>Feb</v>
      </c>
      <c r="N5012">
        <f>ROUNDUP(MONTH(Table1[[#This Row],[Ship Date]])/3,0)</f>
        <v>1</v>
      </c>
    </row>
    <row r="5013" spans="1:14" x14ac:dyDescent="0.3">
      <c r="A5013">
        <v>5031</v>
      </c>
      <c r="B5013" t="s">
        <v>4972</v>
      </c>
      <c r="C5013" t="s">
        <v>1627</v>
      </c>
      <c r="D5013" t="s">
        <v>2884</v>
      </c>
      <c r="E5013" s="1">
        <v>42764</v>
      </c>
      <c r="F5013" s="1">
        <v>42768</v>
      </c>
      <c r="G5013" t="s">
        <v>22</v>
      </c>
      <c r="H5013" s="6">
        <v>8.57</v>
      </c>
      <c r="I5013">
        <v>1</v>
      </c>
      <c r="J5013">
        <v>0</v>
      </c>
      <c r="K5013" s="6">
        <v>2.2282000000000002</v>
      </c>
      <c r="L5013">
        <f>YEAR(Table1[[#This Row],[Ship Date]])</f>
        <v>2017</v>
      </c>
      <c r="M5013" t="str">
        <f>TEXT(Table1[[#This Row],[Ship Date]],"mmm")</f>
        <v>Feb</v>
      </c>
      <c r="N5013">
        <f>ROUNDUP(MONTH(Table1[[#This Row],[Ship Date]])/3,0)</f>
        <v>1</v>
      </c>
    </row>
    <row r="5014" spans="1:14" x14ac:dyDescent="0.3">
      <c r="A5014">
        <v>5032</v>
      </c>
      <c r="B5014" t="s">
        <v>4972</v>
      </c>
      <c r="C5014" t="s">
        <v>1627</v>
      </c>
      <c r="D5014" t="s">
        <v>884</v>
      </c>
      <c r="E5014" s="1">
        <v>42764</v>
      </c>
      <c r="F5014" s="1">
        <v>42768</v>
      </c>
      <c r="G5014" t="s">
        <v>22</v>
      </c>
      <c r="H5014" s="6">
        <v>119.616</v>
      </c>
      <c r="I5014">
        <v>8</v>
      </c>
      <c r="J5014">
        <v>0.2</v>
      </c>
      <c r="K5014" s="6">
        <v>40.370399999999997</v>
      </c>
      <c r="L5014">
        <f>YEAR(Table1[[#This Row],[Ship Date]])</f>
        <v>2017</v>
      </c>
      <c r="M5014" t="str">
        <f>TEXT(Table1[[#This Row],[Ship Date]],"mmm")</f>
        <v>Feb</v>
      </c>
      <c r="N5014">
        <f>ROUNDUP(MONTH(Table1[[#This Row],[Ship Date]])/3,0)</f>
        <v>1</v>
      </c>
    </row>
    <row r="5015" spans="1:14" x14ac:dyDescent="0.3">
      <c r="A5015">
        <v>5033</v>
      </c>
      <c r="B5015" t="s">
        <v>4973</v>
      </c>
      <c r="C5015" t="s">
        <v>784</v>
      </c>
      <c r="D5015" t="s">
        <v>124</v>
      </c>
      <c r="E5015" s="1">
        <v>42730</v>
      </c>
      <c r="F5015" s="1">
        <v>42737</v>
      </c>
      <c r="G5015" t="s">
        <v>22</v>
      </c>
      <c r="H5015" s="6">
        <v>212.94</v>
      </c>
      <c r="I5015">
        <v>3</v>
      </c>
      <c r="J5015">
        <v>0</v>
      </c>
      <c r="K5015" s="6">
        <v>25.552800000000001</v>
      </c>
      <c r="L5015">
        <f>YEAR(Table1[[#This Row],[Ship Date]])</f>
        <v>2017</v>
      </c>
      <c r="M5015" t="str">
        <f>TEXT(Table1[[#This Row],[Ship Date]],"mmm")</f>
        <v>Jan</v>
      </c>
      <c r="N5015">
        <f>ROUNDUP(MONTH(Table1[[#This Row],[Ship Date]])/3,0)</f>
        <v>1</v>
      </c>
    </row>
    <row r="5016" spans="1:14" x14ac:dyDescent="0.3">
      <c r="A5016">
        <v>5034</v>
      </c>
      <c r="B5016" t="s">
        <v>4973</v>
      </c>
      <c r="C5016" t="s">
        <v>784</v>
      </c>
      <c r="D5016" t="s">
        <v>2966</v>
      </c>
      <c r="E5016" s="1">
        <v>42730</v>
      </c>
      <c r="F5016" s="1">
        <v>42737</v>
      </c>
      <c r="G5016" t="s">
        <v>22</v>
      </c>
      <c r="H5016" s="6">
        <v>26.49</v>
      </c>
      <c r="I5016">
        <v>1</v>
      </c>
      <c r="J5016">
        <v>0</v>
      </c>
      <c r="K5016" s="6">
        <v>7.4172000000000002</v>
      </c>
      <c r="L5016">
        <f>YEAR(Table1[[#This Row],[Ship Date]])</f>
        <v>2017</v>
      </c>
      <c r="M5016" t="str">
        <f>TEXT(Table1[[#This Row],[Ship Date]],"mmm")</f>
        <v>Jan</v>
      </c>
      <c r="N5016">
        <f>ROUNDUP(MONTH(Table1[[#This Row],[Ship Date]])/3,0)</f>
        <v>1</v>
      </c>
    </row>
    <row r="5017" spans="1:14" x14ac:dyDescent="0.3">
      <c r="A5017">
        <v>5035</v>
      </c>
      <c r="B5017" t="s">
        <v>4974</v>
      </c>
      <c r="C5017" t="s">
        <v>1647</v>
      </c>
      <c r="D5017" t="s">
        <v>4582</v>
      </c>
      <c r="E5017" s="1">
        <v>42225</v>
      </c>
      <c r="F5017" s="1">
        <v>42229</v>
      </c>
      <c r="G5017" t="s">
        <v>14</v>
      </c>
      <c r="H5017" s="6">
        <v>687.4</v>
      </c>
      <c r="I5017">
        <v>5</v>
      </c>
      <c r="J5017">
        <v>0</v>
      </c>
      <c r="K5017" s="6">
        <v>48.118000000000002</v>
      </c>
      <c r="L5017">
        <f>YEAR(Table1[[#This Row],[Ship Date]])</f>
        <v>2015</v>
      </c>
      <c r="M5017" t="str">
        <f>TEXT(Table1[[#This Row],[Ship Date]],"mmm")</f>
        <v>Aug</v>
      </c>
      <c r="N5017">
        <f>ROUNDUP(MONTH(Table1[[#This Row],[Ship Date]])/3,0)</f>
        <v>3</v>
      </c>
    </row>
    <row r="5018" spans="1:14" x14ac:dyDescent="0.3">
      <c r="A5018">
        <v>5036</v>
      </c>
      <c r="B5018" t="s">
        <v>4975</v>
      </c>
      <c r="C5018" t="s">
        <v>3086</v>
      </c>
      <c r="D5018" t="s">
        <v>1149</v>
      </c>
      <c r="E5018" s="1">
        <v>41735</v>
      </c>
      <c r="F5018" s="1">
        <v>41741</v>
      </c>
      <c r="G5018" t="s">
        <v>22</v>
      </c>
      <c r="H5018" s="6">
        <v>653.54999999999995</v>
      </c>
      <c r="I5018">
        <v>3</v>
      </c>
      <c r="J5018">
        <v>0</v>
      </c>
      <c r="K5018" s="6">
        <v>111.1035</v>
      </c>
      <c r="L5018">
        <f>YEAR(Table1[[#This Row],[Ship Date]])</f>
        <v>2014</v>
      </c>
      <c r="M5018" t="str">
        <f>TEXT(Table1[[#This Row],[Ship Date]],"mmm")</f>
        <v>Apr</v>
      </c>
      <c r="N5018">
        <f>ROUNDUP(MONTH(Table1[[#This Row],[Ship Date]])/3,0)</f>
        <v>2</v>
      </c>
    </row>
    <row r="5019" spans="1:14" x14ac:dyDescent="0.3">
      <c r="A5019">
        <v>5037</v>
      </c>
      <c r="B5019" t="s">
        <v>4975</v>
      </c>
      <c r="C5019" t="s">
        <v>3086</v>
      </c>
      <c r="D5019" t="s">
        <v>1367</v>
      </c>
      <c r="E5019" s="1">
        <v>41735</v>
      </c>
      <c r="F5019" s="1">
        <v>41741</v>
      </c>
      <c r="G5019" t="s">
        <v>22</v>
      </c>
      <c r="H5019" s="6">
        <v>33.9</v>
      </c>
      <c r="I5019">
        <v>2</v>
      </c>
      <c r="J5019">
        <v>0</v>
      </c>
      <c r="K5019" s="6">
        <v>2.0339999999999998</v>
      </c>
      <c r="L5019">
        <f>YEAR(Table1[[#This Row],[Ship Date]])</f>
        <v>2014</v>
      </c>
      <c r="M5019" t="str">
        <f>TEXT(Table1[[#This Row],[Ship Date]],"mmm")</f>
        <v>Apr</v>
      </c>
      <c r="N5019">
        <f>ROUNDUP(MONTH(Table1[[#This Row],[Ship Date]])/3,0)</f>
        <v>2</v>
      </c>
    </row>
    <row r="5020" spans="1:14" x14ac:dyDescent="0.3">
      <c r="A5020">
        <v>5038</v>
      </c>
      <c r="B5020" t="s">
        <v>4976</v>
      </c>
      <c r="C5020" t="s">
        <v>1236</v>
      </c>
      <c r="D5020" t="s">
        <v>1242</v>
      </c>
      <c r="E5020" s="1">
        <v>43056</v>
      </c>
      <c r="F5020" s="1">
        <v>43060</v>
      </c>
      <c r="G5020" t="s">
        <v>14</v>
      </c>
      <c r="H5020" s="6">
        <v>239.96</v>
      </c>
      <c r="I5020">
        <v>5</v>
      </c>
      <c r="J5020">
        <v>0.2</v>
      </c>
      <c r="K5020" s="6">
        <v>83.986000000000004</v>
      </c>
      <c r="L5020">
        <f>YEAR(Table1[[#This Row],[Ship Date]])</f>
        <v>2017</v>
      </c>
      <c r="M5020" t="str">
        <f>TEXT(Table1[[#This Row],[Ship Date]],"mmm")</f>
        <v>Nov</v>
      </c>
      <c r="N5020">
        <f>ROUNDUP(MONTH(Table1[[#This Row],[Ship Date]])/3,0)</f>
        <v>4</v>
      </c>
    </row>
    <row r="5021" spans="1:14" x14ac:dyDescent="0.3">
      <c r="A5021">
        <v>5039</v>
      </c>
      <c r="B5021" t="s">
        <v>4977</v>
      </c>
      <c r="C5021" t="s">
        <v>2216</v>
      </c>
      <c r="D5021" t="s">
        <v>1505</v>
      </c>
      <c r="E5021" s="1">
        <v>42196</v>
      </c>
      <c r="F5021" s="1">
        <v>42197</v>
      </c>
      <c r="G5021" t="s">
        <v>82</v>
      </c>
      <c r="H5021" s="6">
        <v>199.83600000000001</v>
      </c>
      <c r="I5021">
        <v>4</v>
      </c>
      <c r="J5021">
        <v>0.3</v>
      </c>
      <c r="K5021" s="6">
        <v>-37.112400000000001</v>
      </c>
      <c r="L5021">
        <f>YEAR(Table1[[#This Row],[Ship Date]])</f>
        <v>2015</v>
      </c>
      <c r="M5021" t="str">
        <f>TEXT(Table1[[#This Row],[Ship Date]],"mmm")</f>
        <v>Jul</v>
      </c>
      <c r="N5021">
        <f>ROUNDUP(MONTH(Table1[[#This Row],[Ship Date]])/3,0)</f>
        <v>3</v>
      </c>
    </row>
    <row r="5022" spans="1:14" x14ac:dyDescent="0.3">
      <c r="A5022">
        <v>5040</v>
      </c>
      <c r="B5022" t="s">
        <v>4977</v>
      </c>
      <c r="C5022" t="s">
        <v>2216</v>
      </c>
      <c r="D5022" t="s">
        <v>2506</v>
      </c>
      <c r="E5022" s="1">
        <v>42196</v>
      </c>
      <c r="F5022" s="1">
        <v>42197</v>
      </c>
      <c r="G5022" t="s">
        <v>82</v>
      </c>
      <c r="H5022" s="6">
        <v>716</v>
      </c>
      <c r="I5022">
        <v>2</v>
      </c>
      <c r="J5022">
        <v>0</v>
      </c>
      <c r="K5022" s="6">
        <v>193.32</v>
      </c>
      <c r="L5022">
        <f>YEAR(Table1[[#This Row],[Ship Date]])</f>
        <v>2015</v>
      </c>
      <c r="M5022" t="str">
        <f>TEXT(Table1[[#This Row],[Ship Date]],"mmm")</f>
        <v>Jul</v>
      </c>
      <c r="N5022">
        <f>ROUNDUP(MONTH(Table1[[#This Row],[Ship Date]])/3,0)</f>
        <v>3</v>
      </c>
    </row>
    <row r="5023" spans="1:14" x14ac:dyDescent="0.3">
      <c r="A5023">
        <v>5041</v>
      </c>
      <c r="B5023" t="s">
        <v>4977</v>
      </c>
      <c r="C5023" t="s">
        <v>2216</v>
      </c>
      <c r="D5023" t="s">
        <v>709</v>
      </c>
      <c r="E5023" s="1">
        <v>42196</v>
      </c>
      <c r="F5023" s="1">
        <v>42197</v>
      </c>
      <c r="G5023" t="s">
        <v>82</v>
      </c>
      <c r="H5023" s="6">
        <v>221.06</v>
      </c>
      <c r="I5023">
        <v>7</v>
      </c>
      <c r="J5023">
        <v>0</v>
      </c>
      <c r="K5023" s="6">
        <v>103.8982</v>
      </c>
      <c r="L5023">
        <f>YEAR(Table1[[#This Row],[Ship Date]])</f>
        <v>2015</v>
      </c>
      <c r="M5023" t="str">
        <f>TEXT(Table1[[#This Row],[Ship Date]],"mmm")</f>
        <v>Jul</v>
      </c>
      <c r="N5023">
        <f>ROUNDUP(MONTH(Table1[[#This Row],[Ship Date]])/3,0)</f>
        <v>3</v>
      </c>
    </row>
    <row r="5024" spans="1:14" x14ac:dyDescent="0.3">
      <c r="A5024">
        <v>5042</v>
      </c>
      <c r="B5024" t="s">
        <v>4978</v>
      </c>
      <c r="C5024" t="s">
        <v>2242</v>
      </c>
      <c r="D5024" t="s">
        <v>3500</v>
      </c>
      <c r="E5024" s="1">
        <v>42684</v>
      </c>
      <c r="F5024" s="1">
        <v>42687</v>
      </c>
      <c r="G5024" t="s">
        <v>14</v>
      </c>
      <c r="H5024" s="6">
        <v>67.709999999999994</v>
      </c>
      <c r="I5024">
        <v>3</v>
      </c>
      <c r="J5024">
        <v>0</v>
      </c>
      <c r="K5024" s="6">
        <v>32.500799999999998</v>
      </c>
      <c r="L5024">
        <f>YEAR(Table1[[#This Row],[Ship Date]])</f>
        <v>2016</v>
      </c>
      <c r="M5024" t="str">
        <f>TEXT(Table1[[#This Row],[Ship Date]],"mmm")</f>
        <v>Nov</v>
      </c>
      <c r="N5024">
        <f>ROUNDUP(MONTH(Table1[[#This Row],[Ship Date]])/3,0)</f>
        <v>4</v>
      </c>
    </row>
    <row r="5025" spans="1:14" x14ac:dyDescent="0.3">
      <c r="A5025">
        <v>5043</v>
      </c>
      <c r="B5025" t="s">
        <v>4978</v>
      </c>
      <c r="C5025" t="s">
        <v>2242</v>
      </c>
      <c r="D5025" t="s">
        <v>1678</v>
      </c>
      <c r="E5025" s="1">
        <v>42684</v>
      </c>
      <c r="F5025" s="1">
        <v>42687</v>
      </c>
      <c r="G5025" t="s">
        <v>14</v>
      </c>
      <c r="H5025" s="6">
        <v>129.91999999999999</v>
      </c>
      <c r="I5025">
        <v>4</v>
      </c>
      <c r="J5025">
        <v>0</v>
      </c>
      <c r="K5025" s="6">
        <v>38.975999999999999</v>
      </c>
      <c r="L5025">
        <f>YEAR(Table1[[#This Row],[Ship Date]])</f>
        <v>2016</v>
      </c>
      <c r="M5025" t="str">
        <f>TEXT(Table1[[#This Row],[Ship Date]],"mmm")</f>
        <v>Nov</v>
      </c>
      <c r="N5025">
        <f>ROUNDUP(MONTH(Table1[[#This Row],[Ship Date]])/3,0)</f>
        <v>4</v>
      </c>
    </row>
    <row r="5026" spans="1:14" x14ac:dyDescent="0.3">
      <c r="A5026">
        <v>5044</v>
      </c>
      <c r="B5026" t="s">
        <v>4978</v>
      </c>
      <c r="C5026" t="s">
        <v>2242</v>
      </c>
      <c r="D5026" t="s">
        <v>1428</v>
      </c>
      <c r="E5026" s="1">
        <v>42684</v>
      </c>
      <c r="F5026" s="1">
        <v>42687</v>
      </c>
      <c r="G5026" t="s">
        <v>14</v>
      </c>
      <c r="H5026" s="6">
        <v>467.46</v>
      </c>
      <c r="I5026">
        <v>9</v>
      </c>
      <c r="J5026">
        <v>0</v>
      </c>
      <c r="K5026" s="6">
        <v>191.65860000000001</v>
      </c>
      <c r="L5026">
        <f>YEAR(Table1[[#This Row],[Ship Date]])</f>
        <v>2016</v>
      </c>
      <c r="M5026" t="str">
        <f>TEXT(Table1[[#This Row],[Ship Date]],"mmm")</f>
        <v>Nov</v>
      </c>
      <c r="N5026">
        <f>ROUNDUP(MONTH(Table1[[#This Row],[Ship Date]])/3,0)</f>
        <v>4</v>
      </c>
    </row>
    <row r="5027" spans="1:14" x14ac:dyDescent="0.3">
      <c r="A5027">
        <v>5045</v>
      </c>
      <c r="B5027" t="s">
        <v>4978</v>
      </c>
      <c r="C5027" t="s">
        <v>2242</v>
      </c>
      <c r="D5027" t="s">
        <v>4466</v>
      </c>
      <c r="E5027" s="1">
        <v>42684</v>
      </c>
      <c r="F5027" s="1">
        <v>42687</v>
      </c>
      <c r="G5027" t="s">
        <v>14</v>
      </c>
      <c r="H5027" s="6">
        <v>61.4</v>
      </c>
      <c r="I5027">
        <v>5</v>
      </c>
      <c r="J5027">
        <v>0</v>
      </c>
      <c r="K5027" s="6">
        <v>28.858000000000001</v>
      </c>
      <c r="L5027">
        <f>YEAR(Table1[[#This Row],[Ship Date]])</f>
        <v>2016</v>
      </c>
      <c r="M5027" t="str">
        <f>TEXT(Table1[[#This Row],[Ship Date]],"mmm")</f>
        <v>Nov</v>
      </c>
      <c r="N5027">
        <f>ROUNDUP(MONTH(Table1[[#This Row],[Ship Date]])/3,0)</f>
        <v>4</v>
      </c>
    </row>
    <row r="5028" spans="1:14" x14ac:dyDescent="0.3">
      <c r="A5028">
        <v>5046</v>
      </c>
      <c r="B5028" t="s">
        <v>4978</v>
      </c>
      <c r="C5028" t="s">
        <v>2242</v>
      </c>
      <c r="D5028" t="s">
        <v>1543</v>
      </c>
      <c r="E5028" s="1">
        <v>42684</v>
      </c>
      <c r="F5028" s="1">
        <v>42687</v>
      </c>
      <c r="G5028" t="s">
        <v>14</v>
      </c>
      <c r="H5028" s="6">
        <v>720.76</v>
      </c>
      <c r="I5028">
        <v>4</v>
      </c>
      <c r="J5028">
        <v>0</v>
      </c>
      <c r="K5028" s="6">
        <v>187.39760000000001</v>
      </c>
      <c r="L5028">
        <f>YEAR(Table1[[#This Row],[Ship Date]])</f>
        <v>2016</v>
      </c>
      <c r="M5028" t="str">
        <f>TEXT(Table1[[#This Row],[Ship Date]],"mmm")</f>
        <v>Nov</v>
      </c>
      <c r="N5028">
        <f>ROUNDUP(MONTH(Table1[[#This Row],[Ship Date]])/3,0)</f>
        <v>4</v>
      </c>
    </row>
    <row r="5029" spans="1:14" x14ac:dyDescent="0.3">
      <c r="A5029">
        <v>5047</v>
      </c>
      <c r="B5029" t="s">
        <v>4978</v>
      </c>
      <c r="C5029" t="s">
        <v>2242</v>
      </c>
      <c r="D5029" t="s">
        <v>1850</v>
      </c>
      <c r="E5029" s="1">
        <v>42684</v>
      </c>
      <c r="F5029" s="1">
        <v>42687</v>
      </c>
      <c r="G5029" t="s">
        <v>14</v>
      </c>
      <c r="H5029" s="6">
        <v>5.1840000000000002</v>
      </c>
      <c r="I5029">
        <v>3</v>
      </c>
      <c r="J5029">
        <v>0.2</v>
      </c>
      <c r="K5029" s="6">
        <v>1.8144</v>
      </c>
      <c r="L5029">
        <f>YEAR(Table1[[#This Row],[Ship Date]])</f>
        <v>2016</v>
      </c>
      <c r="M5029" t="str">
        <f>TEXT(Table1[[#This Row],[Ship Date]],"mmm")</f>
        <v>Nov</v>
      </c>
      <c r="N5029">
        <f>ROUNDUP(MONTH(Table1[[#This Row],[Ship Date]])/3,0)</f>
        <v>4</v>
      </c>
    </row>
    <row r="5030" spans="1:14" x14ac:dyDescent="0.3">
      <c r="A5030">
        <v>5048</v>
      </c>
      <c r="B5030" t="s">
        <v>4978</v>
      </c>
      <c r="C5030" t="s">
        <v>2242</v>
      </c>
      <c r="D5030" t="s">
        <v>4419</v>
      </c>
      <c r="E5030" s="1">
        <v>42684</v>
      </c>
      <c r="F5030" s="1">
        <v>42687</v>
      </c>
      <c r="G5030" t="s">
        <v>14</v>
      </c>
      <c r="H5030" s="6">
        <v>14.7</v>
      </c>
      <c r="I5030">
        <v>5</v>
      </c>
      <c r="J5030">
        <v>0</v>
      </c>
      <c r="K5030" s="6">
        <v>3.9689999999999999</v>
      </c>
      <c r="L5030">
        <f>YEAR(Table1[[#This Row],[Ship Date]])</f>
        <v>2016</v>
      </c>
      <c r="M5030" t="str">
        <f>TEXT(Table1[[#This Row],[Ship Date]],"mmm")</f>
        <v>Nov</v>
      </c>
      <c r="N5030">
        <f>ROUNDUP(MONTH(Table1[[#This Row],[Ship Date]])/3,0)</f>
        <v>4</v>
      </c>
    </row>
    <row r="5031" spans="1:14" x14ac:dyDescent="0.3">
      <c r="A5031">
        <v>5049</v>
      </c>
      <c r="B5031" t="s">
        <v>4979</v>
      </c>
      <c r="C5031" t="s">
        <v>4393</v>
      </c>
      <c r="D5031" t="s">
        <v>1460</v>
      </c>
      <c r="E5031" s="1">
        <v>41729</v>
      </c>
      <c r="F5031" s="1">
        <v>41733</v>
      </c>
      <c r="G5031" t="s">
        <v>22</v>
      </c>
      <c r="H5031" s="6">
        <v>8.1340000000000003</v>
      </c>
      <c r="I5031">
        <v>7</v>
      </c>
      <c r="J5031">
        <v>0.8</v>
      </c>
      <c r="K5031" s="6">
        <v>-13.8278</v>
      </c>
      <c r="L5031">
        <f>YEAR(Table1[[#This Row],[Ship Date]])</f>
        <v>2014</v>
      </c>
      <c r="M5031" t="str">
        <f>TEXT(Table1[[#This Row],[Ship Date]],"mmm")</f>
        <v>Apr</v>
      </c>
      <c r="N5031">
        <f>ROUNDUP(MONTH(Table1[[#This Row],[Ship Date]])/3,0)</f>
        <v>2</v>
      </c>
    </row>
    <row r="5032" spans="1:14" x14ac:dyDescent="0.3">
      <c r="A5032">
        <v>5050</v>
      </c>
      <c r="B5032" t="s">
        <v>4979</v>
      </c>
      <c r="C5032" t="s">
        <v>4393</v>
      </c>
      <c r="D5032" t="s">
        <v>1346</v>
      </c>
      <c r="E5032" s="1">
        <v>41729</v>
      </c>
      <c r="F5032" s="1">
        <v>41733</v>
      </c>
      <c r="G5032" t="s">
        <v>22</v>
      </c>
      <c r="H5032" s="6">
        <v>79.983999999999995</v>
      </c>
      <c r="I5032">
        <v>2</v>
      </c>
      <c r="J5032">
        <v>0.2</v>
      </c>
      <c r="K5032" s="6">
        <v>13.997199999999999</v>
      </c>
      <c r="L5032">
        <f>YEAR(Table1[[#This Row],[Ship Date]])</f>
        <v>2014</v>
      </c>
      <c r="M5032" t="str">
        <f>TEXT(Table1[[#This Row],[Ship Date]],"mmm")</f>
        <v>Apr</v>
      </c>
      <c r="N5032">
        <f>ROUNDUP(MONTH(Table1[[#This Row],[Ship Date]])/3,0)</f>
        <v>2</v>
      </c>
    </row>
    <row r="5033" spans="1:14" x14ac:dyDescent="0.3">
      <c r="A5033">
        <v>5051</v>
      </c>
      <c r="B5033" t="s">
        <v>4980</v>
      </c>
      <c r="C5033" t="s">
        <v>631</v>
      </c>
      <c r="D5033" t="s">
        <v>2995</v>
      </c>
      <c r="E5033" s="1">
        <v>42265</v>
      </c>
      <c r="F5033" s="1">
        <v>42271</v>
      </c>
      <c r="G5033" t="s">
        <v>22</v>
      </c>
      <c r="H5033" s="6">
        <v>18.54</v>
      </c>
      <c r="I5033">
        <v>2</v>
      </c>
      <c r="J5033">
        <v>0</v>
      </c>
      <c r="K5033" s="6">
        <v>8.7138000000000009</v>
      </c>
      <c r="L5033">
        <f>YEAR(Table1[[#This Row],[Ship Date]])</f>
        <v>2015</v>
      </c>
      <c r="M5033" t="str">
        <f>TEXT(Table1[[#This Row],[Ship Date]],"mmm")</f>
        <v>Sep</v>
      </c>
      <c r="N5033">
        <f>ROUNDUP(MONTH(Table1[[#This Row],[Ship Date]])/3,0)</f>
        <v>3</v>
      </c>
    </row>
    <row r="5034" spans="1:14" x14ac:dyDescent="0.3">
      <c r="A5034">
        <v>5052</v>
      </c>
      <c r="B5034" t="s">
        <v>4981</v>
      </c>
      <c r="C5034" t="s">
        <v>934</v>
      </c>
      <c r="D5034" t="s">
        <v>751</v>
      </c>
      <c r="E5034" s="1">
        <v>42315</v>
      </c>
      <c r="F5034" s="1">
        <v>42319</v>
      </c>
      <c r="G5034" t="s">
        <v>22</v>
      </c>
      <c r="H5034" s="6">
        <v>24.4</v>
      </c>
      <c r="I5034">
        <v>2</v>
      </c>
      <c r="J5034">
        <v>0.2</v>
      </c>
      <c r="K5034" s="6">
        <v>7.93</v>
      </c>
      <c r="L5034">
        <f>YEAR(Table1[[#This Row],[Ship Date]])</f>
        <v>2015</v>
      </c>
      <c r="M5034" t="str">
        <f>TEXT(Table1[[#This Row],[Ship Date]],"mmm")</f>
        <v>Nov</v>
      </c>
      <c r="N5034">
        <f>ROUNDUP(MONTH(Table1[[#This Row],[Ship Date]])/3,0)</f>
        <v>4</v>
      </c>
    </row>
    <row r="5035" spans="1:14" x14ac:dyDescent="0.3">
      <c r="A5035">
        <v>5053</v>
      </c>
      <c r="B5035" t="s">
        <v>4982</v>
      </c>
      <c r="C5035" t="s">
        <v>2641</v>
      </c>
      <c r="D5035" t="s">
        <v>2611</v>
      </c>
      <c r="E5035" s="1">
        <v>42874</v>
      </c>
      <c r="F5035" s="1">
        <v>42874</v>
      </c>
      <c r="G5035" t="s">
        <v>656</v>
      </c>
      <c r="H5035" s="6">
        <v>195.64</v>
      </c>
      <c r="I5035">
        <v>4</v>
      </c>
      <c r="J5035">
        <v>0</v>
      </c>
      <c r="K5035" s="6">
        <v>91.950800000000001</v>
      </c>
      <c r="L5035">
        <f>YEAR(Table1[[#This Row],[Ship Date]])</f>
        <v>2017</v>
      </c>
      <c r="M5035" t="str">
        <f>TEXT(Table1[[#This Row],[Ship Date]],"mmm")</f>
        <v>May</v>
      </c>
      <c r="N5035">
        <f>ROUNDUP(MONTH(Table1[[#This Row],[Ship Date]])/3,0)</f>
        <v>2</v>
      </c>
    </row>
    <row r="5036" spans="1:14" x14ac:dyDescent="0.3">
      <c r="A5036">
        <v>5054</v>
      </c>
      <c r="B5036" t="s">
        <v>4983</v>
      </c>
      <c r="C5036" t="s">
        <v>4428</v>
      </c>
      <c r="D5036" t="s">
        <v>1633</v>
      </c>
      <c r="E5036" s="1">
        <v>42007</v>
      </c>
      <c r="F5036" s="1">
        <v>42012</v>
      </c>
      <c r="G5036" t="s">
        <v>14</v>
      </c>
      <c r="H5036" s="6">
        <v>398.4</v>
      </c>
      <c r="I5036">
        <v>5</v>
      </c>
      <c r="J5036">
        <v>0.2</v>
      </c>
      <c r="K5036" s="6">
        <v>84.66</v>
      </c>
      <c r="L5036">
        <f>YEAR(Table1[[#This Row],[Ship Date]])</f>
        <v>2015</v>
      </c>
      <c r="M5036" t="str">
        <f>TEXT(Table1[[#This Row],[Ship Date]],"mmm")</f>
        <v>Jan</v>
      </c>
      <c r="N5036">
        <f>ROUNDUP(MONTH(Table1[[#This Row],[Ship Date]])/3,0)</f>
        <v>1</v>
      </c>
    </row>
    <row r="5037" spans="1:14" x14ac:dyDescent="0.3">
      <c r="A5037">
        <v>5055</v>
      </c>
      <c r="B5037" t="s">
        <v>4983</v>
      </c>
      <c r="C5037" t="s">
        <v>4428</v>
      </c>
      <c r="D5037" t="s">
        <v>908</v>
      </c>
      <c r="E5037" s="1">
        <v>42007</v>
      </c>
      <c r="F5037" s="1">
        <v>42012</v>
      </c>
      <c r="G5037" t="s">
        <v>14</v>
      </c>
      <c r="H5037" s="6">
        <v>7.056</v>
      </c>
      <c r="I5037">
        <v>3</v>
      </c>
      <c r="J5037">
        <v>0.2</v>
      </c>
      <c r="K5037" s="6">
        <v>0.79379999999999995</v>
      </c>
      <c r="L5037">
        <f>YEAR(Table1[[#This Row],[Ship Date]])</f>
        <v>2015</v>
      </c>
      <c r="M5037" t="str">
        <f>TEXT(Table1[[#This Row],[Ship Date]],"mmm")</f>
        <v>Jan</v>
      </c>
      <c r="N5037">
        <f>ROUNDUP(MONTH(Table1[[#This Row],[Ship Date]])/3,0)</f>
        <v>1</v>
      </c>
    </row>
    <row r="5038" spans="1:14" x14ac:dyDescent="0.3">
      <c r="A5038">
        <v>5056</v>
      </c>
      <c r="B5038" t="s">
        <v>4983</v>
      </c>
      <c r="C5038" t="s">
        <v>4428</v>
      </c>
      <c r="D5038" t="s">
        <v>1201</v>
      </c>
      <c r="E5038" s="1">
        <v>42007</v>
      </c>
      <c r="F5038" s="1">
        <v>42012</v>
      </c>
      <c r="G5038" t="s">
        <v>14</v>
      </c>
      <c r="H5038" s="6">
        <v>1352.3976</v>
      </c>
      <c r="I5038">
        <v>9</v>
      </c>
      <c r="J5038">
        <v>0.32</v>
      </c>
      <c r="K5038" s="6">
        <v>-437.54039999999998</v>
      </c>
      <c r="L5038">
        <f>YEAR(Table1[[#This Row],[Ship Date]])</f>
        <v>2015</v>
      </c>
      <c r="M5038" t="str">
        <f>TEXT(Table1[[#This Row],[Ship Date]],"mmm")</f>
        <v>Jan</v>
      </c>
      <c r="N5038">
        <f>ROUNDUP(MONTH(Table1[[#This Row],[Ship Date]])/3,0)</f>
        <v>1</v>
      </c>
    </row>
    <row r="5039" spans="1:14" x14ac:dyDescent="0.3">
      <c r="A5039">
        <v>5057</v>
      </c>
      <c r="B5039" t="s">
        <v>4984</v>
      </c>
      <c r="C5039" t="s">
        <v>1761</v>
      </c>
      <c r="D5039" t="s">
        <v>4307</v>
      </c>
      <c r="E5039" s="1">
        <v>42255</v>
      </c>
      <c r="F5039" s="1">
        <v>42258</v>
      </c>
      <c r="G5039" t="s">
        <v>82</v>
      </c>
      <c r="H5039" s="6">
        <v>26.4</v>
      </c>
      <c r="I5039">
        <v>5</v>
      </c>
      <c r="J5039">
        <v>0</v>
      </c>
      <c r="K5039" s="6">
        <v>11.88</v>
      </c>
      <c r="L5039">
        <f>YEAR(Table1[[#This Row],[Ship Date]])</f>
        <v>2015</v>
      </c>
      <c r="M5039" t="str">
        <f>TEXT(Table1[[#This Row],[Ship Date]],"mmm")</f>
        <v>Sep</v>
      </c>
      <c r="N5039">
        <f>ROUNDUP(MONTH(Table1[[#This Row],[Ship Date]])/3,0)</f>
        <v>3</v>
      </c>
    </row>
    <row r="5040" spans="1:14" x14ac:dyDescent="0.3">
      <c r="A5040">
        <v>5058</v>
      </c>
      <c r="B5040" t="s">
        <v>4984</v>
      </c>
      <c r="C5040" t="s">
        <v>1761</v>
      </c>
      <c r="D5040" t="s">
        <v>1462</v>
      </c>
      <c r="E5040" s="1">
        <v>42255</v>
      </c>
      <c r="F5040" s="1">
        <v>42258</v>
      </c>
      <c r="G5040" t="s">
        <v>82</v>
      </c>
      <c r="H5040" s="6">
        <v>41.88</v>
      </c>
      <c r="I5040">
        <v>6</v>
      </c>
      <c r="J5040">
        <v>0</v>
      </c>
      <c r="K5040" s="6">
        <v>0.83760000000000001</v>
      </c>
      <c r="L5040">
        <f>YEAR(Table1[[#This Row],[Ship Date]])</f>
        <v>2015</v>
      </c>
      <c r="M5040" t="str">
        <f>TEXT(Table1[[#This Row],[Ship Date]],"mmm")</f>
        <v>Sep</v>
      </c>
      <c r="N5040">
        <f>ROUNDUP(MONTH(Table1[[#This Row],[Ship Date]])/3,0)</f>
        <v>3</v>
      </c>
    </row>
    <row r="5041" spans="1:14" x14ac:dyDescent="0.3">
      <c r="A5041">
        <v>5059</v>
      </c>
      <c r="B5041" t="s">
        <v>4985</v>
      </c>
      <c r="C5041" t="s">
        <v>1018</v>
      </c>
      <c r="D5041" t="s">
        <v>1705</v>
      </c>
      <c r="E5041" s="1">
        <v>42463</v>
      </c>
      <c r="F5041" s="1">
        <v>42467</v>
      </c>
      <c r="G5041" t="s">
        <v>22</v>
      </c>
      <c r="H5041" s="6">
        <v>99.846000000000004</v>
      </c>
      <c r="I5041">
        <v>9</v>
      </c>
      <c r="J5041">
        <v>0.7</v>
      </c>
      <c r="K5041" s="6">
        <v>-83.204999999999998</v>
      </c>
      <c r="L5041">
        <f>YEAR(Table1[[#This Row],[Ship Date]])</f>
        <v>2016</v>
      </c>
      <c r="M5041" t="str">
        <f>TEXT(Table1[[#This Row],[Ship Date]],"mmm")</f>
        <v>Apr</v>
      </c>
      <c r="N5041">
        <f>ROUNDUP(MONTH(Table1[[#This Row],[Ship Date]])/3,0)</f>
        <v>2</v>
      </c>
    </row>
    <row r="5042" spans="1:14" x14ac:dyDescent="0.3">
      <c r="A5042">
        <v>5060</v>
      </c>
      <c r="B5042" t="s">
        <v>4986</v>
      </c>
      <c r="C5042" t="s">
        <v>1043</v>
      </c>
      <c r="D5042" t="s">
        <v>1592</v>
      </c>
      <c r="E5042" s="1">
        <v>42709</v>
      </c>
      <c r="F5042" s="1">
        <v>42711</v>
      </c>
      <c r="G5042" t="s">
        <v>14</v>
      </c>
      <c r="H5042" s="6">
        <v>699.98</v>
      </c>
      <c r="I5042">
        <v>2</v>
      </c>
      <c r="J5042">
        <v>0</v>
      </c>
      <c r="K5042" s="6">
        <v>195.99440000000001</v>
      </c>
      <c r="L5042">
        <f>YEAR(Table1[[#This Row],[Ship Date]])</f>
        <v>2016</v>
      </c>
      <c r="M5042" t="str">
        <f>TEXT(Table1[[#This Row],[Ship Date]],"mmm")</f>
        <v>Dec</v>
      </c>
      <c r="N5042">
        <f>ROUNDUP(MONTH(Table1[[#This Row],[Ship Date]])/3,0)</f>
        <v>4</v>
      </c>
    </row>
    <row r="5043" spans="1:14" x14ac:dyDescent="0.3">
      <c r="A5043">
        <v>5061</v>
      </c>
      <c r="B5043" t="s">
        <v>4986</v>
      </c>
      <c r="C5043" t="s">
        <v>1043</v>
      </c>
      <c r="D5043" t="s">
        <v>790</v>
      </c>
      <c r="E5043" s="1">
        <v>42709</v>
      </c>
      <c r="F5043" s="1">
        <v>42711</v>
      </c>
      <c r="G5043" t="s">
        <v>14</v>
      </c>
      <c r="H5043" s="6">
        <v>584.82000000000005</v>
      </c>
      <c r="I5043">
        <v>9</v>
      </c>
      <c r="J5043">
        <v>0</v>
      </c>
      <c r="K5043" s="6">
        <v>70.178399999999996</v>
      </c>
      <c r="L5043">
        <f>YEAR(Table1[[#This Row],[Ship Date]])</f>
        <v>2016</v>
      </c>
      <c r="M5043" t="str">
        <f>TEXT(Table1[[#This Row],[Ship Date]],"mmm")</f>
        <v>Dec</v>
      </c>
      <c r="N5043">
        <f>ROUNDUP(MONTH(Table1[[#This Row],[Ship Date]])/3,0)</f>
        <v>4</v>
      </c>
    </row>
    <row r="5044" spans="1:14" x14ac:dyDescent="0.3">
      <c r="A5044">
        <v>5062</v>
      </c>
      <c r="B5044" t="s">
        <v>4987</v>
      </c>
      <c r="C5044" t="s">
        <v>1562</v>
      </c>
      <c r="D5044" t="s">
        <v>1495</v>
      </c>
      <c r="E5044" s="1">
        <v>42132</v>
      </c>
      <c r="F5044" s="1">
        <v>42136</v>
      </c>
      <c r="G5044" t="s">
        <v>22</v>
      </c>
      <c r="H5044" s="6">
        <v>43.98</v>
      </c>
      <c r="I5044">
        <v>2</v>
      </c>
      <c r="J5044">
        <v>0</v>
      </c>
      <c r="K5044" s="6">
        <v>21.99</v>
      </c>
      <c r="L5044">
        <f>YEAR(Table1[[#This Row],[Ship Date]])</f>
        <v>2015</v>
      </c>
      <c r="M5044" t="str">
        <f>TEXT(Table1[[#This Row],[Ship Date]],"mmm")</f>
        <v>May</v>
      </c>
      <c r="N5044">
        <f>ROUNDUP(MONTH(Table1[[#This Row],[Ship Date]])/3,0)</f>
        <v>2</v>
      </c>
    </row>
    <row r="5045" spans="1:14" x14ac:dyDescent="0.3">
      <c r="A5045">
        <v>5063</v>
      </c>
      <c r="B5045" t="s">
        <v>4987</v>
      </c>
      <c r="C5045" t="s">
        <v>1562</v>
      </c>
      <c r="D5045" t="s">
        <v>2362</v>
      </c>
      <c r="E5045" s="1">
        <v>42132</v>
      </c>
      <c r="F5045" s="1">
        <v>42136</v>
      </c>
      <c r="G5045" t="s">
        <v>22</v>
      </c>
      <c r="H5045" s="6">
        <v>377.97</v>
      </c>
      <c r="I5045">
        <v>3</v>
      </c>
      <c r="J5045">
        <v>0</v>
      </c>
      <c r="K5045" s="6">
        <v>105.83159999999999</v>
      </c>
      <c r="L5045">
        <f>YEAR(Table1[[#This Row],[Ship Date]])</f>
        <v>2015</v>
      </c>
      <c r="M5045" t="str">
        <f>TEXT(Table1[[#This Row],[Ship Date]],"mmm")</f>
        <v>May</v>
      </c>
      <c r="N5045">
        <f>ROUNDUP(MONTH(Table1[[#This Row],[Ship Date]])/3,0)</f>
        <v>2</v>
      </c>
    </row>
    <row r="5046" spans="1:14" x14ac:dyDescent="0.3">
      <c r="A5046">
        <v>5064</v>
      </c>
      <c r="B5046" t="s">
        <v>4987</v>
      </c>
      <c r="C5046" t="s">
        <v>1562</v>
      </c>
      <c r="D5046" t="s">
        <v>964</v>
      </c>
      <c r="E5046" s="1">
        <v>42132</v>
      </c>
      <c r="F5046" s="1">
        <v>42136</v>
      </c>
      <c r="G5046" t="s">
        <v>22</v>
      </c>
      <c r="H5046" s="6">
        <v>123.96</v>
      </c>
      <c r="I5046">
        <v>3</v>
      </c>
      <c r="J5046">
        <v>0</v>
      </c>
      <c r="K5046" s="6">
        <v>11.1564</v>
      </c>
      <c r="L5046">
        <f>YEAR(Table1[[#This Row],[Ship Date]])</f>
        <v>2015</v>
      </c>
      <c r="M5046" t="str">
        <f>TEXT(Table1[[#This Row],[Ship Date]],"mmm")</f>
        <v>May</v>
      </c>
      <c r="N5046">
        <f>ROUNDUP(MONTH(Table1[[#This Row],[Ship Date]])/3,0)</f>
        <v>2</v>
      </c>
    </row>
    <row r="5047" spans="1:14" x14ac:dyDescent="0.3">
      <c r="A5047">
        <v>5065</v>
      </c>
      <c r="B5047" t="s">
        <v>4988</v>
      </c>
      <c r="C5047" t="s">
        <v>1074</v>
      </c>
      <c r="D5047" t="s">
        <v>81</v>
      </c>
      <c r="E5047" s="1">
        <v>43000</v>
      </c>
      <c r="F5047" s="1">
        <v>43002</v>
      </c>
      <c r="G5047" t="s">
        <v>82</v>
      </c>
      <c r="H5047" s="6">
        <v>391.98</v>
      </c>
      <c r="I5047">
        <v>2</v>
      </c>
      <c r="J5047">
        <v>0</v>
      </c>
      <c r="K5047" s="6">
        <v>113.6742</v>
      </c>
      <c r="L5047">
        <f>YEAR(Table1[[#This Row],[Ship Date]])</f>
        <v>2017</v>
      </c>
      <c r="M5047" t="str">
        <f>TEXT(Table1[[#This Row],[Ship Date]],"mmm")</f>
        <v>Sep</v>
      </c>
      <c r="N5047">
        <f>ROUNDUP(MONTH(Table1[[#This Row],[Ship Date]])/3,0)</f>
        <v>3</v>
      </c>
    </row>
    <row r="5048" spans="1:14" x14ac:dyDescent="0.3">
      <c r="A5048">
        <v>5066</v>
      </c>
      <c r="B5048" t="s">
        <v>4989</v>
      </c>
      <c r="C5048" t="s">
        <v>3179</v>
      </c>
      <c r="D5048" t="s">
        <v>539</v>
      </c>
      <c r="E5048" s="1">
        <v>43069</v>
      </c>
      <c r="F5048" s="1">
        <v>43076</v>
      </c>
      <c r="G5048" t="s">
        <v>22</v>
      </c>
      <c r="H5048" s="6">
        <v>383.976</v>
      </c>
      <c r="I5048">
        <v>3</v>
      </c>
      <c r="J5048">
        <v>0.2</v>
      </c>
      <c r="K5048" s="6">
        <v>81.594899999999996</v>
      </c>
      <c r="L5048">
        <f>YEAR(Table1[[#This Row],[Ship Date]])</f>
        <v>2017</v>
      </c>
      <c r="M5048" t="str">
        <f>TEXT(Table1[[#This Row],[Ship Date]],"mmm")</f>
        <v>Dec</v>
      </c>
      <c r="N5048">
        <f>ROUNDUP(MONTH(Table1[[#This Row],[Ship Date]])/3,0)</f>
        <v>4</v>
      </c>
    </row>
    <row r="5049" spans="1:14" x14ac:dyDescent="0.3">
      <c r="A5049">
        <v>5067</v>
      </c>
      <c r="B5049" t="s">
        <v>4989</v>
      </c>
      <c r="C5049" t="s">
        <v>3179</v>
      </c>
      <c r="D5049" t="s">
        <v>823</v>
      </c>
      <c r="E5049" s="1">
        <v>43069</v>
      </c>
      <c r="F5049" s="1">
        <v>43076</v>
      </c>
      <c r="G5049" t="s">
        <v>22</v>
      </c>
      <c r="H5049" s="6">
        <v>1781.682</v>
      </c>
      <c r="I5049">
        <v>7</v>
      </c>
      <c r="J5049">
        <v>0.4</v>
      </c>
      <c r="K5049" s="6">
        <v>-653.28340000000003</v>
      </c>
      <c r="L5049">
        <f>YEAR(Table1[[#This Row],[Ship Date]])</f>
        <v>2017</v>
      </c>
      <c r="M5049" t="str">
        <f>TEXT(Table1[[#This Row],[Ship Date]],"mmm")</f>
        <v>Dec</v>
      </c>
      <c r="N5049">
        <f>ROUNDUP(MONTH(Table1[[#This Row],[Ship Date]])/3,0)</f>
        <v>4</v>
      </c>
    </row>
    <row r="5050" spans="1:14" x14ac:dyDescent="0.3">
      <c r="A5050">
        <v>5068</v>
      </c>
      <c r="B5050" t="s">
        <v>4990</v>
      </c>
      <c r="C5050" t="s">
        <v>2324</v>
      </c>
      <c r="D5050" t="s">
        <v>2316</v>
      </c>
      <c r="E5050" s="1">
        <v>42750</v>
      </c>
      <c r="F5050" s="1">
        <v>42754</v>
      </c>
      <c r="G5050" t="s">
        <v>22</v>
      </c>
      <c r="H5050" s="6">
        <v>21.4</v>
      </c>
      <c r="I5050">
        <v>5</v>
      </c>
      <c r="J5050">
        <v>0</v>
      </c>
      <c r="K5050" s="6">
        <v>6.2060000000000004</v>
      </c>
      <c r="L5050">
        <f>YEAR(Table1[[#This Row],[Ship Date]])</f>
        <v>2017</v>
      </c>
      <c r="M5050" t="str">
        <f>TEXT(Table1[[#This Row],[Ship Date]],"mmm")</f>
        <v>Jan</v>
      </c>
      <c r="N5050">
        <f>ROUNDUP(MONTH(Table1[[#This Row],[Ship Date]])/3,0)</f>
        <v>1</v>
      </c>
    </row>
    <row r="5051" spans="1:14" x14ac:dyDescent="0.3">
      <c r="A5051">
        <v>5069</v>
      </c>
      <c r="B5051" t="s">
        <v>4991</v>
      </c>
      <c r="C5051" t="s">
        <v>77</v>
      </c>
      <c r="D5051" t="s">
        <v>4118</v>
      </c>
      <c r="E5051" s="1">
        <v>41859</v>
      </c>
      <c r="F5051" s="1">
        <v>41863</v>
      </c>
      <c r="G5051" t="s">
        <v>22</v>
      </c>
      <c r="H5051" s="6">
        <v>549.99</v>
      </c>
      <c r="I5051">
        <v>1</v>
      </c>
      <c r="J5051">
        <v>0</v>
      </c>
      <c r="K5051" s="6">
        <v>274.995</v>
      </c>
      <c r="L5051">
        <f>YEAR(Table1[[#This Row],[Ship Date]])</f>
        <v>2014</v>
      </c>
      <c r="M5051" t="str">
        <f>TEXT(Table1[[#This Row],[Ship Date]],"mmm")</f>
        <v>Aug</v>
      </c>
      <c r="N5051">
        <f>ROUNDUP(MONTH(Table1[[#This Row],[Ship Date]])/3,0)</f>
        <v>3</v>
      </c>
    </row>
    <row r="5052" spans="1:14" x14ac:dyDescent="0.3">
      <c r="A5052">
        <v>5070</v>
      </c>
      <c r="B5052" t="s">
        <v>4991</v>
      </c>
      <c r="C5052" t="s">
        <v>77</v>
      </c>
      <c r="D5052" t="s">
        <v>2439</v>
      </c>
      <c r="E5052" s="1">
        <v>41859</v>
      </c>
      <c r="F5052" s="1">
        <v>41863</v>
      </c>
      <c r="G5052" t="s">
        <v>22</v>
      </c>
      <c r="H5052" s="6">
        <v>167.535</v>
      </c>
      <c r="I5052">
        <v>3</v>
      </c>
      <c r="J5052">
        <v>0.1</v>
      </c>
      <c r="K5052" s="6">
        <v>37.229999999999997</v>
      </c>
      <c r="L5052">
        <f>YEAR(Table1[[#This Row],[Ship Date]])</f>
        <v>2014</v>
      </c>
      <c r="M5052" t="str">
        <f>TEXT(Table1[[#This Row],[Ship Date]],"mmm")</f>
        <v>Aug</v>
      </c>
      <c r="N5052">
        <f>ROUNDUP(MONTH(Table1[[#This Row],[Ship Date]])/3,0)</f>
        <v>3</v>
      </c>
    </row>
    <row r="5053" spans="1:14" x14ac:dyDescent="0.3">
      <c r="A5053">
        <v>5071</v>
      </c>
      <c r="B5053" t="s">
        <v>4991</v>
      </c>
      <c r="C5053" t="s">
        <v>77</v>
      </c>
      <c r="D5053" t="s">
        <v>249</v>
      </c>
      <c r="E5053" s="1">
        <v>41859</v>
      </c>
      <c r="F5053" s="1">
        <v>41863</v>
      </c>
      <c r="G5053" t="s">
        <v>22</v>
      </c>
      <c r="H5053" s="6">
        <v>38.340000000000003</v>
      </c>
      <c r="I5053">
        <v>3</v>
      </c>
      <c r="J5053">
        <v>0</v>
      </c>
      <c r="K5053" s="6">
        <v>17.253</v>
      </c>
      <c r="L5053">
        <f>YEAR(Table1[[#This Row],[Ship Date]])</f>
        <v>2014</v>
      </c>
      <c r="M5053" t="str">
        <f>TEXT(Table1[[#This Row],[Ship Date]],"mmm")</f>
        <v>Aug</v>
      </c>
      <c r="N5053">
        <f>ROUNDUP(MONTH(Table1[[#This Row],[Ship Date]])/3,0)</f>
        <v>3</v>
      </c>
    </row>
    <row r="5054" spans="1:14" x14ac:dyDescent="0.3">
      <c r="A5054">
        <v>5072</v>
      </c>
      <c r="B5054" t="s">
        <v>4991</v>
      </c>
      <c r="C5054" t="s">
        <v>77</v>
      </c>
      <c r="D5054" t="s">
        <v>2471</v>
      </c>
      <c r="E5054" s="1">
        <v>41859</v>
      </c>
      <c r="F5054" s="1">
        <v>41863</v>
      </c>
      <c r="G5054" t="s">
        <v>22</v>
      </c>
      <c r="H5054" s="6">
        <v>53.88</v>
      </c>
      <c r="I5054">
        <v>6</v>
      </c>
      <c r="J5054">
        <v>0</v>
      </c>
      <c r="K5054" s="6">
        <v>22.6296</v>
      </c>
      <c r="L5054">
        <f>YEAR(Table1[[#This Row],[Ship Date]])</f>
        <v>2014</v>
      </c>
      <c r="M5054" t="str">
        <f>TEXT(Table1[[#This Row],[Ship Date]],"mmm")</f>
        <v>Aug</v>
      </c>
      <c r="N5054">
        <f>ROUNDUP(MONTH(Table1[[#This Row],[Ship Date]])/3,0)</f>
        <v>3</v>
      </c>
    </row>
    <row r="5055" spans="1:14" x14ac:dyDescent="0.3">
      <c r="A5055">
        <v>5073</v>
      </c>
      <c r="B5055" t="s">
        <v>4991</v>
      </c>
      <c r="C5055" t="s">
        <v>77</v>
      </c>
      <c r="D5055" t="s">
        <v>3870</v>
      </c>
      <c r="E5055" s="1">
        <v>41859</v>
      </c>
      <c r="F5055" s="1">
        <v>41863</v>
      </c>
      <c r="G5055" t="s">
        <v>22</v>
      </c>
      <c r="H5055" s="6">
        <v>299.98</v>
      </c>
      <c r="I5055">
        <v>2</v>
      </c>
      <c r="J5055">
        <v>0</v>
      </c>
      <c r="K5055" s="6">
        <v>83.994399999999999</v>
      </c>
      <c r="L5055">
        <f>YEAR(Table1[[#This Row],[Ship Date]])</f>
        <v>2014</v>
      </c>
      <c r="M5055" t="str">
        <f>TEXT(Table1[[#This Row],[Ship Date]],"mmm")</f>
        <v>Aug</v>
      </c>
      <c r="N5055">
        <f>ROUNDUP(MONTH(Table1[[#This Row],[Ship Date]])/3,0)</f>
        <v>3</v>
      </c>
    </row>
    <row r="5056" spans="1:14" x14ac:dyDescent="0.3">
      <c r="A5056">
        <v>5074</v>
      </c>
      <c r="B5056" t="s">
        <v>4992</v>
      </c>
      <c r="C5056" t="s">
        <v>2987</v>
      </c>
      <c r="D5056" t="s">
        <v>2048</v>
      </c>
      <c r="E5056" s="1">
        <v>42313</v>
      </c>
      <c r="F5056" s="1">
        <v>42313</v>
      </c>
      <c r="G5056" t="s">
        <v>656</v>
      </c>
      <c r="H5056" s="6">
        <v>62.8</v>
      </c>
      <c r="I5056">
        <v>4</v>
      </c>
      <c r="J5056">
        <v>0</v>
      </c>
      <c r="K5056" s="6">
        <v>15.7</v>
      </c>
      <c r="L5056">
        <f>YEAR(Table1[[#This Row],[Ship Date]])</f>
        <v>2015</v>
      </c>
      <c r="M5056" t="str">
        <f>TEXT(Table1[[#This Row],[Ship Date]],"mmm")</f>
        <v>Nov</v>
      </c>
      <c r="N5056">
        <f>ROUNDUP(MONTH(Table1[[#This Row],[Ship Date]])/3,0)</f>
        <v>4</v>
      </c>
    </row>
    <row r="5057" spans="1:14" x14ac:dyDescent="0.3">
      <c r="A5057">
        <v>5075</v>
      </c>
      <c r="B5057" t="s">
        <v>4993</v>
      </c>
      <c r="C5057" t="s">
        <v>2174</v>
      </c>
      <c r="D5057" t="s">
        <v>1075</v>
      </c>
      <c r="E5057" s="1">
        <v>42850</v>
      </c>
      <c r="F5057" s="1">
        <v>42854</v>
      </c>
      <c r="G5057" t="s">
        <v>14</v>
      </c>
      <c r="H5057" s="6">
        <v>13.904</v>
      </c>
      <c r="I5057">
        <v>2</v>
      </c>
      <c r="J5057">
        <v>0.2</v>
      </c>
      <c r="K5057" s="6">
        <v>4.5187999999999997</v>
      </c>
      <c r="L5057">
        <f>YEAR(Table1[[#This Row],[Ship Date]])</f>
        <v>2017</v>
      </c>
      <c r="M5057" t="str">
        <f>TEXT(Table1[[#This Row],[Ship Date]],"mmm")</f>
        <v>Apr</v>
      </c>
      <c r="N5057">
        <f>ROUNDUP(MONTH(Table1[[#This Row],[Ship Date]])/3,0)</f>
        <v>2</v>
      </c>
    </row>
    <row r="5058" spans="1:14" x14ac:dyDescent="0.3">
      <c r="A5058">
        <v>5076</v>
      </c>
      <c r="B5058" t="s">
        <v>4994</v>
      </c>
      <c r="C5058" t="s">
        <v>1214</v>
      </c>
      <c r="D5058" t="s">
        <v>445</v>
      </c>
      <c r="E5058" s="1">
        <v>41749</v>
      </c>
      <c r="F5058" s="1">
        <v>41751</v>
      </c>
      <c r="G5058" t="s">
        <v>14</v>
      </c>
      <c r="H5058" s="6">
        <v>744.1</v>
      </c>
      <c r="I5058">
        <v>5</v>
      </c>
      <c r="J5058">
        <v>0.3</v>
      </c>
      <c r="K5058" s="6">
        <v>-95.67</v>
      </c>
      <c r="L5058">
        <f>YEAR(Table1[[#This Row],[Ship Date]])</f>
        <v>2014</v>
      </c>
      <c r="M5058" t="str">
        <f>TEXT(Table1[[#This Row],[Ship Date]],"mmm")</f>
        <v>Apr</v>
      </c>
      <c r="N5058">
        <f>ROUNDUP(MONTH(Table1[[#This Row],[Ship Date]])/3,0)</f>
        <v>2</v>
      </c>
    </row>
    <row r="5059" spans="1:14" x14ac:dyDescent="0.3">
      <c r="A5059">
        <v>5077</v>
      </c>
      <c r="B5059" t="s">
        <v>4994</v>
      </c>
      <c r="C5059" t="s">
        <v>1214</v>
      </c>
      <c r="D5059" t="s">
        <v>1239</v>
      </c>
      <c r="E5059" s="1">
        <v>41749</v>
      </c>
      <c r="F5059" s="1">
        <v>41751</v>
      </c>
      <c r="G5059" t="s">
        <v>14</v>
      </c>
      <c r="H5059" s="6">
        <v>44.84</v>
      </c>
      <c r="I5059">
        <v>5</v>
      </c>
      <c r="J5059">
        <v>0.2</v>
      </c>
      <c r="K5059" s="6">
        <v>5.6050000000000004</v>
      </c>
      <c r="L5059">
        <f>YEAR(Table1[[#This Row],[Ship Date]])</f>
        <v>2014</v>
      </c>
      <c r="M5059" t="str">
        <f>TEXT(Table1[[#This Row],[Ship Date]],"mmm")</f>
        <v>Apr</v>
      </c>
      <c r="N5059">
        <f>ROUNDUP(MONTH(Table1[[#This Row],[Ship Date]])/3,0)</f>
        <v>2</v>
      </c>
    </row>
    <row r="5060" spans="1:14" x14ac:dyDescent="0.3">
      <c r="A5060">
        <v>5078</v>
      </c>
      <c r="B5060" t="s">
        <v>4994</v>
      </c>
      <c r="C5060" t="s">
        <v>1214</v>
      </c>
      <c r="D5060" t="s">
        <v>4630</v>
      </c>
      <c r="E5060" s="1">
        <v>41749</v>
      </c>
      <c r="F5060" s="1">
        <v>41751</v>
      </c>
      <c r="G5060" t="s">
        <v>14</v>
      </c>
      <c r="H5060" s="6">
        <v>401.59</v>
      </c>
      <c r="I5060">
        <v>2</v>
      </c>
      <c r="J5060">
        <v>0.3</v>
      </c>
      <c r="K5060" s="6">
        <v>-131.95099999999999</v>
      </c>
      <c r="L5060">
        <f>YEAR(Table1[[#This Row],[Ship Date]])</f>
        <v>2014</v>
      </c>
      <c r="M5060" t="str">
        <f>TEXT(Table1[[#This Row],[Ship Date]],"mmm")</f>
        <v>Apr</v>
      </c>
      <c r="N5060">
        <f>ROUNDUP(MONTH(Table1[[#This Row],[Ship Date]])/3,0)</f>
        <v>2</v>
      </c>
    </row>
    <row r="5061" spans="1:14" x14ac:dyDescent="0.3">
      <c r="A5061">
        <v>5079</v>
      </c>
      <c r="B5061" t="s">
        <v>4995</v>
      </c>
      <c r="C5061" t="s">
        <v>1529</v>
      </c>
      <c r="D5061" t="s">
        <v>1066</v>
      </c>
      <c r="E5061" s="1">
        <v>43050</v>
      </c>
      <c r="F5061" s="1">
        <v>43056</v>
      </c>
      <c r="G5061" t="s">
        <v>22</v>
      </c>
      <c r="H5061" s="6">
        <v>18.239999999999998</v>
      </c>
      <c r="I5061">
        <v>3</v>
      </c>
      <c r="J5061">
        <v>0</v>
      </c>
      <c r="K5061" s="6">
        <v>8.5728000000000009</v>
      </c>
      <c r="L5061">
        <f>YEAR(Table1[[#This Row],[Ship Date]])</f>
        <v>2017</v>
      </c>
      <c r="M5061" t="str">
        <f>TEXT(Table1[[#This Row],[Ship Date]],"mmm")</f>
        <v>Nov</v>
      </c>
      <c r="N5061">
        <f>ROUNDUP(MONTH(Table1[[#This Row],[Ship Date]])/3,0)</f>
        <v>4</v>
      </c>
    </row>
    <row r="5062" spans="1:14" x14ac:dyDescent="0.3">
      <c r="A5062">
        <v>5080</v>
      </c>
      <c r="B5062" t="s">
        <v>4996</v>
      </c>
      <c r="C5062" t="s">
        <v>955</v>
      </c>
      <c r="D5062" t="s">
        <v>2855</v>
      </c>
      <c r="E5062" s="1">
        <v>43064</v>
      </c>
      <c r="F5062" s="1">
        <v>43068</v>
      </c>
      <c r="G5062" t="s">
        <v>22</v>
      </c>
      <c r="H5062" s="6">
        <v>359.49900000000002</v>
      </c>
      <c r="I5062">
        <v>3</v>
      </c>
      <c r="J5062">
        <v>0.15</v>
      </c>
      <c r="K5062" s="6">
        <v>-29.605799999999999</v>
      </c>
      <c r="L5062">
        <f>YEAR(Table1[[#This Row],[Ship Date]])</f>
        <v>2017</v>
      </c>
      <c r="M5062" t="str">
        <f>TEXT(Table1[[#This Row],[Ship Date]],"mmm")</f>
        <v>Nov</v>
      </c>
      <c r="N5062">
        <f>ROUNDUP(MONTH(Table1[[#This Row],[Ship Date]])/3,0)</f>
        <v>4</v>
      </c>
    </row>
    <row r="5063" spans="1:14" x14ac:dyDescent="0.3">
      <c r="A5063">
        <v>5081</v>
      </c>
      <c r="B5063" t="s">
        <v>4996</v>
      </c>
      <c r="C5063" t="s">
        <v>955</v>
      </c>
      <c r="D5063" t="s">
        <v>944</v>
      </c>
      <c r="E5063" s="1">
        <v>43064</v>
      </c>
      <c r="F5063" s="1">
        <v>43068</v>
      </c>
      <c r="G5063" t="s">
        <v>22</v>
      </c>
      <c r="H5063" s="6">
        <v>10.48</v>
      </c>
      <c r="I5063">
        <v>1</v>
      </c>
      <c r="J5063">
        <v>0</v>
      </c>
      <c r="K5063" s="6">
        <v>2.8296000000000001</v>
      </c>
      <c r="L5063">
        <f>YEAR(Table1[[#This Row],[Ship Date]])</f>
        <v>2017</v>
      </c>
      <c r="M5063" t="str">
        <f>TEXT(Table1[[#This Row],[Ship Date]],"mmm")</f>
        <v>Nov</v>
      </c>
      <c r="N5063">
        <f>ROUNDUP(MONTH(Table1[[#This Row],[Ship Date]])/3,0)</f>
        <v>4</v>
      </c>
    </row>
    <row r="5064" spans="1:14" x14ac:dyDescent="0.3">
      <c r="A5064">
        <v>5082</v>
      </c>
      <c r="B5064" t="s">
        <v>4997</v>
      </c>
      <c r="C5064" t="s">
        <v>352</v>
      </c>
      <c r="D5064" t="s">
        <v>988</v>
      </c>
      <c r="E5064" s="1">
        <v>42356</v>
      </c>
      <c r="F5064" s="1">
        <v>42356</v>
      </c>
      <c r="G5064" t="s">
        <v>656</v>
      </c>
      <c r="H5064" s="6">
        <v>20.736000000000001</v>
      </c>
      <c r="I5064">
        <v>4</v>
      </c>
      <c r="J5064">
        <v>0.2</v>
      </c>
      <c r="K5064" s="6">
        <v>7.2576000000000001</v>
      </c>
      <c r="L5064">
        <f>YEAR(Table1[[#This Row],[Ship Date]])</f>
        <v>2015</v>
      </c>
      <c r="M5064" t="str">
        <f>TEXT(Table1[[#This Row],[Ship Date]],"mmm")</f>
        <v>Dec</v>
      </c>
      <c r="N5064">
        <f>ROUNDUP(MONTH(Table1[[#This Row],[Ship Date]])/3,0)</f>
        <v>4</v>
      </c>
    </row>
    <row r="5065" spans="1:14" x14ac:dyDescent="0.3">
      <c r="A5065">
        <v>5083</v>
      </c>
      <c r="B5065" t="s">
        <v>4998</v>
      </c>
      <c r="C5065" t="s">
        <v>4999</v>
      </c>
      <c r="D5065" t="s">
        <v>1947</v>
      </c>
      <c r="E5065" s="1">
        <v>42621</v>
      </c>
      <c r="F5065" s="1">
        <v>42625</v>
      </c>
      <c r="G5065" t="s">
        <v>22</v>
      </c>
      <c r="H5065" s="6">
        <v>35.167999999999999</v>
      </c>
      <c r="I5065">
        <v>4</v>
      </c>
      <c r="J5065">
        <v>0.2</v>
      </c>
      <c r="K5065" s="6">
        <v>8.3523999999999994</v>
      </c>
      <c r="L5065">
        <f>YEAR(Table1[[#This Row],[Ship Date]])</f>
        <v>2016</v>
      </c>
      <c r="M5065" t="str">
        <f>TEXT(Table1[[#This Row],[Ship Date]],"mmm")</f>
        <v>Sep</v>
      </c>
      <c r="N5065">
        <f>ROUNDUP(MONTH(Table1[[#This Row],[Ship Date]])/3,0)</f>
        <v>3</v>
      </c>
    </row>
    <row r="5066" spans="1:14" x14ac:dyDescent="0.3">
      <c r="A5066">
        <v>5084</v>
      </c>
      <c r="B5066" t="s">
        <v>4998</v>
      </c>
      <c r="C5066" t="s">
        <v>4999</v>
      </c>
      <c r="D5066" t="s">
        <v>2122</v>
      </c>
      <c r="E5066" s="1">
        <v>42621</v>
      </c>
      <c r="F5066" s="1">
        <v>42625</v>
      </c>
      <c r="G5066" t="s">
        <v>22</v>
      </c>
      <c r="H5066" s="6">
        <v>64.703999999999994</v>
      </c>
      <c r="I5066">
        <v>3</v>
      </c>
      <c r="J5066">
        <v>0.2</v>
      </c>
      <c r="K5066" s="6">
        <v>23.455200000000001</v>
      </c>
      <c r="L5066">
        <f>YEAR(Table1[[#This Row],[Ship Date]])</f>
        <v>2016</v>
      </c>
      <c r="M5066" t="str">
        <f>TEXT(Table1[[#This Row],[Ship Date]],"mmm")</f>
        <v>Sep</v>
      </c>
      <c r="N5066">
        <f>ROUNDUP(MONTH(Table1[[#This Row],[Ship Date]])/3,0)</f>
        <v>3</v>
      </c>
    </row>
    <row r="5067" spans="1:14" x14ac:dyDescent="0.3">
      <c r="A5067">
        <v>5085</v>
      </c>
      <c r="B5067" t="s">
        <v>5000</v>
      </c>
      <c r="C5067" t="s">
        <v>2699</v>
      </c>
      <c r="D5067" t="s">
        <v>1652</v>
      </c>
      <c r="E5067" s="1">
        <v>42527</v>
      </c>
      <c r="F5067" s="1">
        <v>42530</v>
      </c>
      <c r="G5067" t="s">
        <v>14</v>
      </c>
      <c r="H5067" s="6">
        <v>105.52</v>
      </c>
      <c r="I5067">
        <v>4</v>
      </c>
      <c r="J5067">
        <v>0</v>
      </c>
      <c r="K5067" s="6">
        <v>48.539200000000001</v>
      </c>
      <c r="L5067">
        <f>YEAR(Table1[[#This Row],[Ship Date]])</f>
        <v>2016</v>
      </c>
      <c r="M5067" t="str">
        <f>TEXT(Table1[[#This Row],[Ship Date]],"mmm")</f>
        <v>Jun</v>
      </c>
      <c r="N5067">
        <f>ROUNDUP(MONTH(Table1[[#This Row],[Ship Date]])/3,0)</f>
        <v>2</v>
      </c>
    </row>
    <row r="5068" spans="1:14" x14ac:dyDescent="0.3">
      <c r="A5068">
        <v>5086</v>
      </c>
      <c r="B5068" t="s">
        <v>5001</v>
      </c>
      <c r="C5068" t="s">
        <v>2163</v>
      </c>
      <c r="D5068" t="s">
        <v>1005</v>
      </c>
      <c r="E5068" s="1">
        <v>42174</v>
      </c>
      <c r="F5068" s="1">
        <v>42178</v>
      </c>
      <c r="G5068" t="s">
        <v>22</v>
      </c>
      <c r="H5068" s="6">
        <v>5.7919999999999998</v>
      </c>
      <c r="I5068">
        <v>2</v>
      </c>
      <c r="J5068">
        <v>0.8</v>
      </c>
      <c r="K5068" s="6">
        <v>-9.5568000000000008</v>
      </c>
      <c r="L5068">
        <f>YEAR(Table1[[#This Row],[Ship Date]])</f>
        <v>2015</v>
      </c>
      <c r="M5068" t="str">
        <f>TEXT(Table1[[#This Row],[Ship Date]],"mmm")</f>
        <v>Jun</v>
      </c>
      <c r="N5068">
        <f>ROUNDUP(MONTH(Table1[[#This Row],[Ship Date]])/3,0)</f>
        <v>2</v>
      </c>
    </row>
    <row r="5069" spans="1:14" x14ac:dyDescent="0.3">
      <c r="A5069">
        <v>5087</v>
      </c>
      <c r="B5069" t="s">
        <v>5002</v>
      </c>
      <c r="C5069" t="s">
        <v>2186</v>
      </c>
      <c r="D5069" t="s">
        <v>5003</v>
      </c>
      <c r="E5069" s="1">
        <v>42068</v>
      </c>
      <c r="F5069" s="1">
        <v>42072</v>
      </c>
      <c r="G5069" t="s">
        <v>22</v>
      </c>
      <c r="H5069" s="6">
        <v>466.15800000000002</v>
      </c>
      <c r="I5069">
        <v>7</v>
      </c>
      <c r="J5069">
        <v>0.4</v>
      </c>
      <c r="K5069" s="6">
        <v>-93.2316</v>
      </c>
      <c r="L5069">
        <f>YEAR(Table1[[#This Row],[Ship Date]])</f>
        <v>2015</v>
      </c>
      <c r="M5069" t="str">
        <f>TEXT(Table1[[#This Row],[Ship Date]],"mmm")</f>
        <v>Mar</v>
      </c>
      <c r="N5069">
        <f>ROUNDUP(MONTH(Table1[[#This Row],[Ship Date]])/3,0)</f>
        <v>1</v>
      </c>
    </row>
    <row r="5070" spans="1:14" x14ac:dyDescent="0.3">
      <c r="A5070">
        <v>5088</v>
      </c>
      <c r="B5070" t="s">
        <v>5002</v>
      </c>
      <c r="C5070" t="s">
        <v>2186</v>
      </c>
      <c r="D5070" t="s">
        <v>1127</v>
      </c>
      <c r="E5070" s="1">
        <v>42068</v>
      </c>
      <c r="F5070" s="1">
        <v>42072</v>
      </c>
      <c r="G5070" t="s">
        <v>22</v>
      </c>
      <c r="H5070" s="6">
        <v>10.311999999999999</v>
      </c>
      <c r="I5070">
        <v>1</v>
      </c>
      <c r="J5070">
        <v>0.2</v>
      </c>
      <c r="K5070" s="6">
        <v>-1.2889999999999999</v>
      </c>
      <c r="L5070">
        <f>YEAR(Table1[[#This Row],[Ship Date]])</f>
        <v>2015</v>
      </c>
      <c r="M5070" t="str">
        <f>TEXT(Table1[[#This Row],[Ship Date]],"mmm")</f>
        <v>Mar</v>
      </c>
      <c r="N5070">
        <f>ROUNDUP(MONTH(Table1[[#This Row],[Ship Date]])/3,0)</f>
        <v>1</v>
      </c>
    </row>
    <row r="5071" spans="1:14" x14ac:dyDescent="0.3">
      <c r="A5071">
        <v>5089</v>
      </c>
      <c r="B5071" t="s">
        <v>5002</v>
      </c>
      <c r="C5071" t="s">
        <v>2186</v>
      </c>
      <c r="D5071" t="s">
        <v>1692</v>
      </c>
      <c r="E5071" s="1">
        <v>42068</v>
      </c>
      <c r="F5071" s="1">
        <v>42072</v>
      </c>
      <c r="G5071" t="s">
        <v>22</v>
      </c>
      <c r="H5071" s="6">
        <v>2.556</v>
      </c>
      <c r="I5071">
        <v>3</v>
      </c>
      <c r="J5071">
        <v>0.7</v>
      </c>
      <c r="K5071" s="6">
        <v>-1.7891999999999999</v>
      </c>
      <c r="L5071">
        <f>YEAR(Table1[[#This Row],[Ship Date]])</f>
        <v>2015</v>
      </c>
      <c r="M5071" t="str">
        <f>TEXT(Table1[[#This Row],[Ship Date]],"mmm")</f>
        <v>Mar</v>
      </c>
      <c r="N5071">
        <f>ROUNDUP(MONTH(Table1[[#This Row],[Ship Date]])/3,0)</f>
        <v>1</v>
      </c>
    </row>
    <row r="5072" spans="1:14" x14ac:dyDescent="0.3">
      <c r="A5072">
        <v>5090</v>
      </c>
      <c r="B5072" t="s">
        <v>5004</v>
      </c>
      <c r="C5072" t="s">
        <v>2060</v>
      </c>
      <c r="D5072" t="s">
        <v>3298</v>
      </c>
      <c r="E5072" s="1">
        <v>42951</v>
      </c>
      <c r="F5072" s="1">
        <v>42954</v>
      </c>
      <c r="G5072" t="s">
        <v>82</v>
      </c>
      <c r="H5072" s="6">
        <v>7.968</v>
      </c>
      <c r="I5072">
        <v>2</v>
      </c>
      <c r="J5072">
        <v>0.2</v>
      </c>
      <c r="K5072" s="6">
        <v>2.8883999999999999</v>
      </c>
      <c r="L5072">
        <f>YEAR(Table1[[#This Row],[Ship Date]])</f>
        <v>2017</v>
      </c>
      <c r="M5072" t="str">
        <f>TEXT(Table1[[#This Row],[Ship Date]],"mmm")</f>
        <v>Aug</v>
      </c>
      <c r="N5072">
        <f>ROUNDUP(MONTH(Table1[[#This Row],[Ship Date]])/3,0)</f>
        <v>3</v>
      </c>
    </row>
    <row r="5073" spans="1:14" x14ac:dyDescent="0.3">
      <c r="A5073">
        <v>5091</v>
      </c>
      <c r="B5073" t="s">
        <v>5004</v>
      </c>
      <c r="C5073" t="s">
        <v>2060</v>
      </c>
      <c r="D5073" t="s">
        <v>1233</v>
      </c>
      <c r="E5073" s="1">
        <v>42951</v>
      </c>
      <c r="F5073" s="1">
        <v>42954</v>
      </c>
      <c r="G5073" t="s">
        <v>82</v>
      </c>
      <c r="H5073" s="6">
        <v>8.7840000000000007</v>
      </c>
      <c r="I5073">
        <v>1</v>
      </c>
      <c r="J5073">
        <v>0.2</v>
      </c>
      <c r="K5073" s="6">
        <v>3.1842000000000001</v>
      </c>
      <c r="L5073">
        <f>YEAR(Table1[[#This Row],[Ship Date]])</f>
        <v>2017</v>
      </c>
      <c r="M5073" t="str">
        <f>TEXT(Table1[[#This Row],[Ship Date]],"mmm")</f>
        <v>Aug</v>
      </c>
      <c r="N5073">
        <f>ROUNDUP(MONTH(Table1[[#This Row],[Ship Date]])/3,0)</f>
        <v>3</v>
      </c>
    </row>
    <row r="5074" spans="1:14" x14ac:dyDescent="0.3">
      <c r="A5074">
        <v>5093</v>
      </c>
      <c r="B5074" t="s">
        <v>5005</v>
      </c>
      <c r="C5074" t="s">
        <v>505</v>
      </c>
      <c r="D5074" t="s">
        <v>911</v>
      </c>
      <c r="E5074" s="1">
        <v>42147</v>
      </c>
      <c r="F5074" s="1">
        <v>42151</v>
      </c>
      <c r="G5074" t="s">
        <v>22</v>
      </c>
      <c r="H5074" s="6">
        <v>51.45</v>
      </c>
      <c r="I5074">
        <v>3</v>
      </c>
      <c r="J5074">
        <v>0</v>
      </c>
      <c r="K5074" s="6">
        <v>13.891500000000001</v>
      </c>
      <c r="L5074">
        <f>YEAR(Table1[[#This Row],[Ship Date]])</f>
        <v>2015</v>
      </c>
      <c r="M5074" t="str">
        <f>TEXT(Table1[[#This Row],[Ship Date]],"mmm")</f>
        <v>May</v>
      </c>
      <c r="N5074">
        <f>ROUNDUP(MONTH(Table1[[#This Row],[Ship Date]])/3,0)</f>
        <v>2</v>
      </c>
    </row>
    <row r="5075" spans="1:14" x14ac:dyDescent="0.3">
      <c r="A5075">
        <v>5094</v>
      </c>
      <c r="B5075" t="s">
        <v>5006</v>
      </c>
      <c r="C5075" t="s">
        <v>1412</v>
      </c>
      <c r="D5075" t="s">
        <v>3030</v>
      </c>
      <c r="E5075" s="1">
        <v>41979</v>
      </c>
      <c r="F5075" s="1">
        <v>41983</v>
      </c>
      <c r="G5075" t="s">
        <v>22</v>
      </c>
      <c r="H5075" s="6">
        <v>14.016</v>
      </c>
      <c r="I5075">
        <v>4</v>
      </c>
      <c r="J5075">
        <v>0.8</v>
      </c>
      <c r="K5075" s="6">
        <v>-31.536000000000001</v>
      </c>
      <c r="L5075">
        <f>YEAR(Table1[[#This Row],[Ship Date]])</f>
        <v>2014</v>
      </c>
      <c r="M5075" t="str">
        <f>TEXT(Table1[[#This Row],[Ship Date]],"mmm")</f>
        <v>Dec</v>
      </c>
      <c r="N5075">
        <f>ROUNDUP(MONTH(Table1[[#This Row],[Ship Date]])/3,0)</f>
        <v>4</v>
      </c>
    </row>
    <row r="5076" spans="1:14" x14ac:dyDescent="0.3">
      <c r="A5076">
        <v>5095</v>
      </c>
      <c r="B5076" t="s">
        <v>5006</v>
      </c>
      <c r="C5076" t="s">
        <v>1412</v>
      </c>
      <c r="D5076" t="s">
        <v>1782</v>
      </c>
      <c r="E5076" s="1">
        <v>41979</v>
      </c>
      <c r="F5076" s="1">
        <v>41983</v>
      </c>
      <c r="G5076" t="s">
        <v>22</v>
      </c>
      <c r="H5076" s="6">
        <v>214.95</v>
      </c>
      <c r="I5076">
        <v>5</v>
      </c>
      <c r="J5076">
        <v>0.5</v>
      </c>
      <c r="K5076" s="6">
        <v>-120.372</v>
      </c>
      <c r="L5076">
        <f>YEAR(Table1[[#This Row],[Ship Date]])</f>
        <v>2014</v>
      </c>
      <c r="M5076" t="str">
        <f>TEXT(Table1[[#This Row],[Ship Date]],"mmm")</f>
        <v>Dec</v>
      </c>
      <c r="N5076">
        <f>ROUNDUP(MONTH(Table1[[#This Row],[Ship Date]])/3,0)</f>
        <v>4</v>
      </c>
    </row>
    <row r="5077" spans="1:14" x14ac:dyDescent="0.3">
      <c r="A5077">
        <v>5096</v>
      </c>
      <c r="B5077" t="s">
        <v>5006</v>
      </c>
      <c r="C5077" t="s">
        <v>1412</v>
      </c>
      <c r="D5077" t="s">
        <v>1802</v>
      </c>
      <c r="E5077" s="1">
        <v>41979</v>
      </c>
      <c r="F5077" s="1">
        <v>41983</v>
      </c>
      <c r="G5077" t="s">
        <v>22</v>
      </c>
      <c r="H5077" s="6">
        <v>35.04</v>
      </c>
      <c r="I5077">
        <v>4</v>
      </c>
      <c r="J5077">
        <v>0.2</v>
      </c>
      <c r="K5077" s="6">
        <v>-7.008</v>
      </c>
      <c r="L5077">
        <f>YEAR(Table1[[#This Row],[Ship Date]])</f>
        <v>2014</v>
      </c>
      <c r="M5077" t="str">
        <f>TEXT(Table1[[#This Row],[Ship Date]],"mmm")</f>
        <v>Dec</v>
      </c>
      <c r="N5077">
        <f>ROUNDUP(MONTH(Table1[[#This Row],[Ship Date]])/3,0)</f>
        <v>4</v>
      </c>
    </row>
    <row r="5078" spans="1:14" x14ac:dyDescent="0.3">
      <c r="A5078">
        <v>5097</v>
      </c>
      <c r="B5078" t="s">
        <v>5006</v>
      </c>
      <c r="C5078" t="s">
        <v>1412</v>
      </c>
      <c r="D5078" t="s">
        <v>2471</v>
      </c>
      <c r="E5078" s="1">
        <v>41979</v>
      </c>
      <c r="F5078" s="1">
        <v>41983</v>
      </c>
      <c r="G5078" t="s">
        <v>22</v>
      </c>
      <c r="H5078" s="6">
        <v>10.776</v>
      </c>
      <c r="I5078">
        <v>3</v>
      </c>
      <c r="J5078">
        <v>0.6</v>
      </c>
      <c r="K5078" s="6">
        <v>-4.8491999999999997</v>
      </c>
      <c r="L5078">
        <f>YEAR(Table1[[#This Row],[Ship Date]])</f>
        <v>2014</v>
      </c>
      <c r="M5078" t="str">
        <f>TEXT(Table1[[#This Row],[Ship Date]],"mmm")</f>
        <v>Dec</v>
      </c>
      <c r="N5078">
        <f>ROUNDUP(MONTH(Table1[[#This Row],[Ship Date]])/3,0)</f>
        <v>4</v>
      </c>
    </row>
    <row r="5079" spans="1:14" x14ac:dyDescent="0.3">
      <c r="A5079">
        <v>5098</v>
      </c>
      <c r="B5079" t="s">
        <v>5006</v>
      </c>
      <c r="C5079" t="s">
        <v>1412</v>
      </c>
      <c r="D5079" t="s">
        <v>2237</v>
      </c>
      <c r="E5079" s="1">
        <v>41979</v>
      </c>
      <c r="F5079" s="1">
        <v>41983</v>
      </c>
      <c r="G5079" t="s">
        <v>22</v>
      </c>
      <c r="H5079" s="6">
        <v>4.5999999999999996</v>
      </c>
      <c r="I5079">
        <v>2</v>
      </c>
      <c r="J5079">
        <v>0.8</v>
      </c>
      <c r="K5079" s="6">
        <v>-8.0500000000000007</v>
      </c>
      <c r="L5079">
        <f>YEAR(Table1[[#This Row],[Ship Date]])</f>
        <v>2014</v>
      </c>
      <c r="M5079" t="str">
        <f>TEXT(Table1[[#This Row],[Ship Date]],"mmm")</f>
        <v>Dec</v>
      </c>
      <c r="N5079">
        <f>ROUNDUP(MONTH(Table1[[#This Row],[Ship Date]])/3,0)</f>
        <v>4</v>
      </c>
    </row>
    <row r="5080" spans="1:14" x14ac:dyDescent="0.3">
      <c r="A5080">
        <v>5099</v>
      </c>
      <c r="B5080" t="s">
        <v>5006</v>
      </c>
      <c r="C5080" t="s">
        <v>1412</v>
      </c>
      <c r="D5080" t="s">
        <v>436</v>
      </c>
      <c r="E5080" s="1">
        <v>41979</v>
      </c>
      <c r="F5080" s="1">
        <v>41983</v>
      </c>
      <c r="G5080" t="s">
        <v>22</v>
      </c>
      <c r="H5080" s="6">
        <v>35.167999999999999</v>
      </c>
      <c r="I5080">
        <v>2</v>
      </c>
      <c r="J5080">
        <v>0.2</v>
      </c>
      <c r="K5080" s="6">
        <v>-8.3523999999999994</v>
      </c>
      <c r="L5080">
        <f>YEAR(Table1[[#This Row],[Ship Date]])</f>
        <v>2014</v>
      </c>
      <c r="M5080" t="str">
        <f>TEXT(Table1[[#This Row],[Ship Date]],"mmm")</f>
        <v>Dec</v>
      </c>
      <c r="N5080">
        <f>ROUNDUP(MONTH(Table1[[#This Row],[Ship Date]])/3,0)</f>
        <v>4</v>
      </c>
    </row>
    <row r="5081" spans="1:14" x14ac:dyDescent="0.3">
      <c r="A5081">
        <v>5100</v>
      </c>
      <c r="B5081" t="s">
        <v>5007</v>
      </c>
      <c r="C5081" t="s">
        <v>197</v>
      </c>
      <c r="D5081" t="s">
        <v>832</v>
      </c>
      <c r="E5081" s="1">
        <v>42223</v>
      </c>
      <c r="F5081" s="1">
        <v>42228</v>
      </c>
      <c r="G5081" t="s">
        <v>22</v>
      </c>
      <c r="H5081" s="6">
        <v>19.152000000000001</v>
      </c>
      <c r="I5081">
        <v>3</v>
      </c>
      <c r="J5081">
        <v>0.2</v>
      </c>
      <c r="K5081" s="6">
        <v>6.4638</v>
      </c>
      <c r="L5081">
        <f>YEAR(Table1[[#This Row],[Ship Date]])</f>
        <v>2015</v>
      </c>
      <c r="M5081" t="str">
        <f>TEXT(Table1[[#This Row],[Ship Date]],"mmm")</f>
        <v>Aug</v>
      </c>
      <c r="N5081">
        <f>ROUNDUP(MONTH(Table1[[#This Row],[Ship Date]])/3,0)</f>
        <v>3</v>
      </c>
    </row>
    <row r="5082" spans="1:14" x14ac:dyDescent="0.3">
      <c r="A5082">
        <v>5101</v>
      </c>
      <c r="B5082" t="s">
        <v>5008</v>
      </c>
      <c r="C5082" t="s">
        <v>3158</v>
      </c>
      <c r="D5082" t="s">
        <v>649</v>
      </c>
      <c r="E5082" s="1">
        <v>41715</v>
      </c>
      <c r="F5082" s="1">
        <v>41715</v>
      </c>
      <c r="G5082" t="s">
        <v>656</v>
      </c>
      <c r="H5082" s="6">
        <v>4.4480000000000004</v>
      </c>
      <c r="I5082">
        <v>2</v>
      </c>
      <c r="J5082">
        <v>0.2</v>
      </c>
      <c r="K5082" s="6">
        <v>0.33360000000000001</v>
      </c>
      <c r="L5082">
        <f>YEAR(Table1[[#This Row],[Ship Date]])</f>
        <v>2014</v>
      </c>
      <c r="M5082" t="str">
        <f>TEXT(Table1[[#This Row],[Ship Date]],"mmm")</f>
        <v>Mar</v>
      </c>
      <c r="N5082">
        <f>ROUNDUP(MONTH(Table1[[#This Row],[Ship Date]])/3,0)</f>
        <v>1</v>
      </c>
    </row>
    <row r="5083" spans="1:14" x14ac:dyDescent="0.3">
      <c r="A5083">
        <v>5102</v>
      </c>
      <c r="B5083" t="s">
        <v>5008</v>
      </c>
      <c r="C5083" t="s">
        <v>3158</v>
      </c>
      <c r="D5083" t="s">
        <v>1527</v>
      </c>
      <c r="E5083" s="1">
        <v>41715</v>
      </c>
      <c r="F5083" s="1">
        <v>41715</v>
      </c>
      <c r="G5083" t="s">
        <v>656</v>
      </c>
      <c r="H5083" s="6">
        <v>5.1840000000000002</v>
      </c>
      <c r="I5083">
        <v>1</v>
      </c>
      <c r="J5083">
        <v>0.2</v>
      </c>
      <c r="K5083" s="6">
        <v>1.8792</v>
      </c>
      <c r="L5083">
        <f>YEAR(Table1[[#This Row],[Ship Date]])</f>
        <v>2014</v>
      </c>
      <c r="M5083" t="str">
        <f>TEXT(Table1[[#This Row],[Ship Date]],"mmm")</f>
        <v>Mar</v>
      </c>
      <c r="N5083">
        <f>ROUNDUP(MONTH(Table1[[#This Row],[Ship Date]])/3,0)</f>
        <v>1</v>
      </c>
    </row>
    <row r="5084" spans="1:14" x14ac:dyDescent="0.3">
      <c r="A5084">
        <v>5103</v>
      </c>
      <c r="B5084" t="s">
        <v>5008</v>
      </c>
      <c r="C5084" t="s">
        <v>3158</v>
      </c>
      <c r="D5084" t="s">
        <v>35</v>
      </c>
      <c r="E5084" s="1">
        <v>41715</v>
      </c>
      <c r="F5084" s="1">
        <v>41715</v>
      </c>
      <c r="G5084" t="s">
        <v>656</v>
      </c>
      <c r="H5084" s="6">
        <v>15.552</v>
      </c>
      <c r="I5084">
        <v>3</v>
      </c>
      <c r="J5084">
        <v>0.2</v>
      </c>
      <c r="K5084" s="6">
        <v>5.4432</v>
      </c>
      <c r="L5084">
        <f>YEAR(Table1[[#This Row],[Ship Date]])</f>
        <v>2014</v>
      </c>
      <c r="M5084" t="str">
        <f>TEXT(Table1[[#This Row],[Ship Date]],"mmm")</f>
        <v>Mar</v>
      </c>
      <c r="N5084">
        <f>ROUNDUP(MONTH(Table1[[#This Row],[Ship Date]])/3,0)</f>
        <v>1</v>
      </c>
    </row>
    <row r="5085" spans="1:14" x14ac:dyDescent="0.3">
      <c r="A5085">
        <v>5104</v>
      </c>
      <c r="B5085" t="s">
        <v>5009</v>
      </c>
      <c r="C5085" t="s">
        <v>1958</v>
      </c>
      <c r="D5085" t="s">
        <v>303</v>
      </c>
      <c r="E5085" s="1">
        <v>42089</v>
      </c>
      <c r="F5085" s="1">
        <v>42093</v>
      </c>
      <c r="G5085" t="s">
        <v>14</v>
      </c>
      <c r="H5085" s="6">
        <v>40.031999999999996</v>
      </c>
      <c r="I5085">
        <v>6</v>
      </c>
      <c r="J5085">
        <v>0.2</v>
      </c>
      <c r="K5085" s="6">
        <v>12.51</v>
      </c>
      <c r="L5085">
        <f>YEAR(Table1[[#This Row],[Ship Date]])</f>
        <v>2015</v>
      </c>
      <c r="M5085" t="str">
        <f>TEXT(Table1[[#This Row],[Ship Date]],"mmm")</f>
        <v>Mar</v>
      </c>
      <c r="N5085">
        <f>ROUNDUP(MONTH(Table1[[#This Row],[Ship Date]])/3,0)</f>
        <v>1</v>
      </c>
    </row>
    <row r="5086" spans="1:14" x14ac:dyDescent="0.3">
      <c r="A5086">
        <v>5105</v>
      </c>
      <c r="B5086" t="s">
        <v>5009</v>
      </c>
      <c r="C5086" t="s">
        <v>1958</v>
      </c>
      <c r="D5086" t="s">
        <v>130</v>
      </c>
      <c r="E5086" s="1">
        <v>42089</v>
      </c>
      <c r="F5086" s="1">
        <v>42093</v>
      </c>
      <c r="G5086" t="s">
        <v>14</v>
      </c>
      <c r="H5086" s="6">
        <v>16.776</v>
      </c>
      <c r="I5086">
        <v>3</v>
      </c>
      <c r="J5086">
        <v>0.2</v>
      </c>
      <c r="K5086" s="6">
        <v>5.0327999999999999</v>
      </c>
      <c r="L5086">
        <f>YEAR(Table1[[#This Row],[Ship Date]])</f>
        <v>2015</v>
      </c>
      <c r="M5086" t="str">
        <f>TEXT(Table1[[#This Row],[Ship Date]],"mmm")</f>
        <v>Mar</v>
      </c>
      <c r="N5086">
        <f>ROUNDUP(MONTH(Table1[[#This Row],[Ship Date]])/3,0)</f>
        <v>1</v>
      </c>
    </row>
    <row r="5087" spans="1:14" x14ac:dyDescent="0.3">
      <c r="A5087">
        <v>5106</v>
      </c>
      <c r="B5087" t="s">
        <v>5010</v>
      </c>
      <c r="C5087" t="s">
        <v>1305</v>
      </c>
      <c r="D5087" t="s">
        <v>3159</v>
      </c>
      <c r="E5087" s="1">
        <v>41987</v>
      </c>
      <c r="F5087" s="1">
        <v>41993</v>
      </c>
      <c r="G5087" t="s">
        <v>22</v>
      </c>
      <c r="H5087" s="6">
        <v>186.304</v>
      </c>
      <c r="I5087">
        <v>4</v>
      </c>
      <c r="J5087">
        <v>0.2</v>
      </c>
      <c r="K5087" s="6">
        <v>13.972799999999999</v>
      </c>
      <c r="L5087">
        <f>YEAR(Table1[[#This Row],[Ship Date]])</f>
        <v>2014</v>
      </c>
      <c r="M5087" t="str">
        <f>TEXT(Table1[[#This Row],[Ship Date]],"mmm")</f>
        <v>Dec</v>
      </c>
      <c r="N5087">
        <f>ROUNDUP(MONTH(Table1[[#This Row],[Ship Date]])/3,0)</f>
        <v>4</v>
      </c>
    </row>
    <row r="5088" spans="1:14" x14ac:dyDescent="0.3">
      <c r="A5088">
        <v>5107</v>
      </c>
      <c r="B5088" t="s">
        <v>5011</v>
      </c>
      <c r="C5088" t="s">
        <v>2168</v>
      </c>
      <c r="D5088" t="s">
        <v>3189</v>
      </c>
      <c r="E5088" s="1">
        <v>42266</v>
      </c>
      <c r="F5088" s="1">
        <v>42273</v>
      </c>
      <c r="G5088" t="s">
        <v>22</v>
      </c>
      <c r="H5088" s="6">
        <v>66.36</v>
      </c>
      <c r="I5088">
        <v>4</v>
      </c>
      <c r="J5088">
        <v>0</v>
      </c>
      <c r="K5088" s="6">
        <v>23.225999999999999</v>
      </c>
      <c r="L5088">
        <f>YEAR(Table1[[#This Row],[Ship Date]])</f>
        <v>2015</v>
      </c>
      <c r="M5088" t="str">
        <f>TEXT(Table1[[#This Row],[Ship Date]],"mmm")</f>
        <v>Sep</v>
      </c>
      <c r="N5088">
        <f>ROUNDUP(MONTH(Table1[[#This Row],[Ship Date]])/3,0)</f>
        <v>3</v>
      </c>
    </row>
    <row r="5089" spans="1:14" x14ac:dyDescent="0.3">
      <c r="A5089">
        <v>5108</v>
      </c>
      <c r="B5089" t="s">
        <v>5012</v>
      </c>
      <c r="C5089" t="s">
        <v>197</v>
      </c>
      <c r="D5089" t="s">
        <v>1037</v>
      </c>
      <c r="E5089" s="1">
        <v>42850</v>
      </c>
      <c r="F5089" s="1">
        <v>42851</v>
      </c>
      <c r="G5089" t="s">
        <v>82</v>
      </c>
      <c r="H5089" s="6">
        <v>42.048000000000002</v>
      </c>
      <c r="I5089">
        <v>9</v>
      </c>
      <c r="J5089">
        <v>0.2</v>
      </c>
      <c r="K5089" s="6">
        <v>5.2560000000000002</v>
      </c>
      <c r="L5089">
        <f>YEAR(Table1[[#This Row],[Ship Date]])</f>
        <v>2017</v>
      </c>
      <c r="M5089" t="str">
        <f>TEXT(Table1[[#This Row],[Ship Date]],"mmm")</f>
        <v>Apr</v>
      </c>
      <c r="N5089">
        <f>ROUNDUP(MONTH(Table1[[#This Row],[Ship Date]])/3,0)</f>
        <v>2</v>
      </c>
    </row>
    <row r="5090" spans="1:14" x14ac:dyDescent="0.3">
      <c r="A5090">
        <v>5109</v>
      </c>
      <c r="B5090" t="s">
        <v>5012</v>
      </c>
      <c r="C5090" t="s">
        <v>197</v>
      </c>
      <c r="D5090" t="s">
        <v>431</v>
      </c>
      <c r="E5090" s="1">
        <v>42850</v>
      </c>
      <c r="F5090" s="1">
        <v>42851</v>
      </c>
      <c r="G5090" t="s">
        <v>82</v>
      </c>
      <c r="H5090" s="6">
        <v>67.92</v>
      </c>
      <c r="I5090">
        <v>5</v>
      </c>
      <c r="J5090">
        <v>0.2</v>
      </c>
      <c r="K5090" s="6">
        <v>6.7919999999999998</v>
      </c>
      <c r="L5090">
        <f>YEAR(Table1[[#This Row],[Ship Date]])</f>
        <v>2017</v>
      </c>
      <c r="M5090" t="str">
        <f>TEXT(Table1[[#This Row],[Ship Date]],"mmm")</f>
        <v>Apr</v>
      </c>
      <c r="N5090">
        <f>ROUNDUP(MONTH(Table1[[#This Row],[Ship Date]])/3,0)</f>
        <v>2</v>
      </c>
    </row>
    <row r="5091" spans="1:14" x14ac:dyDescent="0.3">
      <c r="A5091">
        <v>5110</v>
      </c>
      <c r="B5091" t="s">
        <v>5013</v>
      </c>
      <c r="C5091" t="s">
        <v>2693</v>
      </c>
      <c r="D5091" t="s">
        <v>932</v>
      </c>
      <c r="E5091" s="1">
        <v>41930</v>
      </c>
      <c r="F5091" s="1">
        <v>41934</v>
      </c>
      <c r="G5091" t="s">
        <v>22</v>
      </c>
      <c r="H5091" s="6">
        <v>52.512</v>
      </c>
      <c r="I5091">
        <v>6</v>
      </c>
      <c r="J5091">
        <v>0.2</v>
      </c>
      <c r="K5091" s="6">
        <v>19.692</v>
      </c>
      <c r="L5091">
        <f>YEAR(Table1[[#This Row],[Ship Date]])</f>
        <v>2014</v>
      </c>
      <c r="M5091" t="str">
        <f>TEXT(Table1[[#This Row],[Ship Date]],"mmm")</f>
        <v>Oct</v>
      </c>
      <c r="N5091">
        <f>ROUNDUP(MONTH(Table1[[#This Row],[Ship Date]])/3,0)</f>
        <v>4</v>
      </c>
    </row>
    <row r="5092" spans="1:14" x14ac:dyDescent="0.3">
      <c r="A5092">
        <v>5111</v>
      </c>
      <c r="B5092" t="s">
        <v>5013</v>
      </c>
      <c r="C5092" t="s">
        <v>2693</v>
      </c>
      <c r="D5092" t="s">
        <v>95</v>
      </c>
      <c r="E5092" s="1">
        <v>41930</v>
      </c>
      <c r="F5092" s="1">
        <v>41934</v>
      </c>
      <c r="G5092" t="s">
        <v>22</v>
      </c>
      <c r="H5092" s="6">
        <v>186.91200000000001</v>
      </c>
      <c r="I5092">
        <v>6</v>
      </c>
      <c r="J5092">
        <v>0.2</v>
      </c>
      <c r="K5092" s="6">
        <v>-35.045999999999999</v>
      </c>
      <c r="L5092">
        <f>YEAR(Table1[[#This Row],[Ship Date]])</f>
        <v>2014</v>
      </c>
      <c r="M5092" t="str">
        <f>TEXT(Table1[[#This Row],[Ship Date]],"mmm")</f>
        <v>Oct</v>
      </c>
      <c r="N5092">
        <f>ROUNDUP(MONTH(Table1[[#This Row],[Ship Date]])/3,0)</f>
        <v>4</v>
      </c>
    </row>
    <row r="5093" spans="1:14" x14ac:dyDescent="0.3">
      <c r="A5093">
        <v>5112</v>
      </c>
      <c r="B5093" t="s">
        <v>5013</v>
      </c>
      <c r="C5093" t="s">
        <v>2693</v>
      </c>
      <c r="D5093" t="s">
        <v>3376</v>
      </c>
      <c r="E5093" s="1">
        <v>41930</v>
      </c>
      <c r="F5093" s="1">
        <v>41934</v>
      </c>
      <c r="G5093" t="s">
        <v>22</v>
      </c>
      <c r="H5093" s="6">
        <v>10.048</v>
      </c>
      <c r="I5093">
        <v>4</v>
      </c>
      <c r="J5093">
        <v>0.2</v>
      </c>
      <c r="K5093" s="6">
        <v>3.14</v>
      </c>
      <c r="L5093">
        <f>YEAR(Table1[[#This Row],[Ship Date]])</f>
        <v>2014</v>
      </c>
      <c r="M5093" t="str">
        <f>TEXT(Table1[[#This Row],[Ship Date]],"mmm")</f>
        <v>Oct</v>
      </c>
      <c r="N5093">
        <f>ROUNDUP(MONTH(Table1[[#This Row],[Ship Date]])/3,0)</f>
        <v>4</v>
      </c>
    </row>
    <row r="5094" spans="1:14" x14ac:dyDescent="0.3">
      <c r="A5094">
        <v>5113</v>
      </c>
      <c r="B5094" t="s">
        <v>5014</v>
      </c>
      <c r="C5094" t="s">
        <v>2112</v>
      </c>
      <c r="D5094" t="s">
        <v>5015</v>
      </c>
      <c r="E5094" s="1">
        <v>42321</v>
      </c>
      <c r="F5094" s="1">
        <v>42321</v>
      </c>
      <c r="G5094" t="s">
        <v>656</v>
      </c>
      <c r="H5094" s="6">
        <v>17.495999999999999</v>
      </c>
      <c r="I5094">
        <v>9</v>
      </c>
      <c r="J5094">
        <v>0.6</v>
      </c>
      <c r="K5094" s="6">
        <v>-7.4358000000000004</v>
      </c>
      <c r="L5094">
        <f>YEAR(Table1[[#This Row],[Ship Date]])</f>
        <v>2015</v>
      </c>
      <c r="M5094" t="str">
        <f>TEXT(Table1[[#This Row],[Ship Date]],"mmm")</f>
        <v>Nov</v>
      </c>
      <c r="N5094">
        <f>ROUNDUP(MONTH(Table1[[#This Row],[Ship Date]])/3,0)</f>
        <v>4</v>
      </c>
    </row>
    <row r="5095" spans="1:14" x14ac:dyDescent="0.3">
      <c r="A5095">
        <v>5114</v>
      </c>
      <c r="B5095" t="s">
        <v>5016</v>
      </c>
      <c r="C5095" t="s">
        <v>2292</v>
      </c>
      <c r="D5095" t="s">
        <v>3073</v>
      </c>
      <c r="E5095" s="1">
        <v>42400</v>
      </c>
      <c r="F5095" s="1">
        <v>42402</v>
      </c>
      <c r="G5095" t="s">
        <v>14</v>
      </c>
      <c r="H5095" s="6">
        <v>15.552</v>
      </c>
      <c r="I5095">
        <v>3</v>
      </c>
      <c r="J5095">
        <v>0.2</v>
      </c>
      <c r="K5095" s="6">
        <v>5.4432</v>
      </c>
      <c r="L5095">
        <f>YEAR(Table1[[#This Row],[Ship Date]])</f>
        <v>2016</v>
      </c>
      <c r="M5095" t="str">
        <f>TEXT(Table1[[#This Row],[Ship Date]],"mmm")</f>
        <v>Feb</v>
      </c>
      <c r="N5095">
        <f>ROUNDUP(MONTH(Table1[[#This Row],[Ship Date]])/3,0)</f>
        <v>1</v>
      </c>
    </row>
    <row r="5096" spans="1:14" x14ac:dyDescent="0.3">
      <c r="A5096">
        <v>5115</v>
      </c>
      <c r="B5096" t="s">
        <v>5017</v>
      </c>
      <c r="C5096" t="s">
        <v>1479</v>
      </c>
      <c r="D5096" t="s">
        <v>614</v>
      </c>
      <c r="E5096" s="1">
        <v>42691</v>
      </c>
      <c r="F5096" s="1">
        <v>42696</v>
      </c>
      <c r="G5096" t="s">
        <v>22</v>
      </c>
      <c r="H5096" s="6">
        <v>10.776</v>
      </c>
      <c r="I5096">
        <v>3</v>
      </c>
      <c r="J5096">
        <v>0.2</v>
      </c>
      <c r="K5096" s="6">
        <v>3.3675000000000002</v>
      </c>
      <c r="L5096">
        <f>YEAR(Table1[[#This Row],[Ship Date]])</f>
        <v>2016</v>
      </c>
      <c r="M5096" t="str">
        <f>TEXT(Table1[[#This Row],[Ship Date]],"mmm")</f>
        <v>Nov</v>
      </c>
      <c r="N5096">
        <f>ROUNDUP(MONTH(Table1[[#This Row],[Ship Date]])/3,0)</f>
        <v>4</v>
      </c>
    </row>
    <row r="5097" spans="1:14" x14ac:dyDescent="0.3">
      <c r="A5097">
        <v>5116</v>
      </c>
      <c r="B5097" t="s">
        <v>5018</v>
      </c>
      <c r="C5097" t="s">
        <v>4393</v>
      </c>
      <c r="D5097" t="s">
        <v>5019</v>
      </c>
      <c r="E5097" s="1">
        <v>42941</v>
      </c>
      <c r="F5097" s="1">
        <v>42945</v>
      </c>
      <c r="G5097" t="s">
        <v>22</v>
      </c>
      <c r="H5097" s="6">
        <v>3.3039999999999998</v>
      </c>
      <c r="I5097">
        <v>1</v>
      </c>
      <c r="J5097">
        <v>0.2</v>
      </c>
      <c r="K5097" s="6">
        <v>1.0738000000000001</v>
      </c>
      <c r="L5097">
        <f>YEAR(Table1[[#This Row],[Ship Date]])</f>
        <v>2017</v>
      </c>
      <c r="M5097" t="str">
        <f>TEXT(Table1[[#This Row],[Ship Date]],"mmm")</f>
        <v>Jul</v>
      </c>
      <c r="N5097">
        <f>ROUNDUP(MONTH(Table1[[#This Row],[Ship Date]])/3,0)</f>
        <v>3</v>
      </c>
    </row>
    <row r="5098" spans="1:14" x14ac:dyDescent="0.3">
      <c r="A5098">
        <v>5117</v>
      </c>
      <c r="B5098" t="s">
        <v>5020</v>
      </c>
      <c r="C5098" t="s">
        <v>1623</v>
      </c>
      <c r="D5098" t="s">
        <v>2264</v>
      </c>
      <c r="E5098" s="1">
        <v>43050</v>
      </c>
      <c r="F5098" s="1">
        <v>43056</v>
      </c>
      <c r="G5098" t="s">
        <v>22</v>
      </c>
      <c r="H5098" s="6">
        <v>35.479999999999997</v>
      </c>
      <c r="I5098">
        <v>1</v>
      </c>
      <c r="J5098">
        <v>0</v>
      </c>
      <c r="K5098" s="6">
        <v>0</v>
      </c>
      <c r="L5098">
        <f>YEAR(Table1[[#This Row],[Ship Date]])</f>
        <v>2017</v>
      </c>
      <c r="M5098" t="str">
        <f>TEXT(Table1[[#This Row],[Ship Date]],"mmm")</f>
        <v>Nov</v>
      </c>
      <c r="N5098">
        <f>ROUNDUP(MONTH(Table1[[#This Row],[Ship Date]])/3,0)</f>
        <v>4</v>
      </c>
    </row>
    <row r="5099" spans="1:14" x14ac:dyDescent="0.3">
      <c r="A5099">
        <v>5118</v>
      </c>
      <c r="B5099" t="s">
        <v>5021</v>
      </c>
      <c r="C5099" t="s">
        <v>1958</v>
      </c>
      <c r="D5099" t="s">
        <v>547</v>
      </c>
      <c r="E5099" s="1">
        <v>42273</v>
      </c>
      <c r="F5099" s="1">
        <v>42280</v>
      </c>
      <c r="G5099" t="s">
        <v>22</v>
      </c>
      <c r="H5099" s="6">
        <v>34.44</v>
      </c>
      <c r="I5099">
        <v>3</v>
      </c>
      <c r="J5099">
        <v>0</v>
      </c>
      <c r="K5099" s="6">
        <v>16.186800000000002</v>
      </c>
      <c r="L5099">
        <f>YEAR(Table1[[#This Row],[Ship Date]])</f>
        <v>2015</v>
      </c>
      <c r="M5099" t="str">
        <f>TEXT(Table1[[#This Row],[Ship Date]],"mmm")</f>
        <v>Oct</v>
      </c>
      <c r="N5099">
        <f>ROUNDUP(MONTH(Table1[[#This Row],[Ship Date]])/3,0)</f>
        <v>4</v>
      </c>
    </row>
    <row r="5100" spans="1:14" x14ac:dyDescent="0.3">
      <c r="A5100">
        <v>5119</v>
      </c>
      <c r="B5100" t="s">
        <v>5021</v>
      </c>
      <c r="C5100" t="s">
        <v>1958</v>
      </c>
      <c r="D5100" t="s">
        <v>4021</v>
      </c>
      <c r="E5100" s="1">
        <v>42273</v>
      </c>
      <c r="F5100" s="1">
        <v>42280</v>
      </c>
      <c r="G5100" t="s">
        <v>22</v>
      </c>
      <c r="H5100" s="6">
        <v>629.92999999999995</v>
      </c>
      <c r="I5100">
        <v>7</v>
      </c>
      <c r="J5100">
        <v>0</v>
      </c>
      <c r="K5100" s="6">
        <v>296.06709999999998</v>
      </c>
      <c r="L5100">
        <f>YEAR(Table1[[#This Row],[Ship Date]])</f>
        <v>2015</v>
      </c>
      <c r="M5100" t="str">
        <f>TEXT(Table1[[#This Row],[Ship Date]],"mmm")</f>
        <v>Oct</v>
      </c>
      <c r="N5100">
        <f>ROUNDUP(MONTH(Table1[[#This Row],[Ship Date]])/3,0)</f>
        <v>4</v>
      </c>
    </row>
    <row r="5101" spans="1:14" x14ac:dyDescent="0.3">
      <c r="A5101">
        <v>5120</v>
      </c>
      <c r="B5101" t="s">
        <v>5021</v>
      </c>
      <c r="C5101" t="s">
        <v>1958</v>
      </c>
      <c r="D5101" t="s">
        <v>2313</v>
      </c>
      <c r="E5101" s="1">
        <v>42273</v>
      </c>
      <c r="F5101" s="1">
        <v>42280</v>
      </c>
      <c r="G5101" t="s">
        <v>22</v>
      </c>
      <c r="H5101" s="6">
        <v>79.055999999999997</v>
      </c>
      <c r="I5101">
        <v>9</v>
      </c>
      <c r="J5101">
        <v>0.2</v>
      </c>
      <c r="K5101" s="6">
        <v>28.657800000000002</v>
      </c>
      <c r="L5101">
        <f>YEAR(Table1[[#This Row],[Ship Date]])</f>
        <v>2015</v>
      </c>
      <c r="M5101" t="str">
        <f>TEXT(Table1[[#This Row],[Ship Date]],"mmm")</f>
        <v>Oct</v>
      </c>
      <c r="N5101">
        <f>ROUNDUP(MONTH(Table1[[#This Row],[Ship Date]])/3,0)</f>
        <v>4</v>
      </c>
    </row>
    <row r="5102" spans="1:14" x14ac:dyDescent="0.3">
      <c r="A5102">
        <v>5121</v>
      </c>
      <c r="B5102" t="s">
        <v>5022</v>
      </c>
      <c r="C5102" t="s">
        <v>55</v>
      </c>
      <c r="D5102" t="s">
        <v>503</v>
      </c>
      <c r="E5102" s="1">
        <v>41733</v>
      </c>
      <c r="F5102" s="1">
        <v>41737</v>
      </c>
      <c r="G5102" t="s">
        <v>22</v>
      </c>
      <c r="H5102" s="6">
        <v>232.55</v>
      </c>
      <c r="I5102">
        <v>5</v>
      </c>
      <c r="J5102">
        <v>0</v>
      </c>
      <c r="K5102" s="6">
        <v>9.3019999999999996</v>
      </c>
      <c r="L5102">
        <f>YEAR(Table1[[#This Row],[Ship Date]])</f>
        <v>2014</v>
      </c>
      <c r="M5102" t="str">
        <f>TEXT(Table1[[#This Row],[Ship Date]],"mmm")</f>
        <v>Apr</v>
      </c>
      <c r="N5102">
        <f>ROUNDUP(MONTH(Table1[[#This Row],[Ship Date]])/3,0)</f>
        <v>2</v>
      </c>
    </row>
    <row r="5103" spans="1:14" x14ac:dyDescent="0.3">
      <c r="A5103">
        <v>5122</v>
      </c>
      <c r="B5103" t="s">
        <v>5022</v>
      </c>
      <c r="C5103" t="s">
        <v>55</v>
      </c>
      <c r="D5103" t="s">
        <v>2554</v>
      </c>
      <c r="E5103" s="1">
        <v>41733</v>
      </c>
      <c r="F5103" s="1">
        <v>41737</v>
      </c>
      <c r="G5103" t="s">
        <v>22</v>
      </c>
      <c r="H5103" s="6">
        <v>99.98</v>
      </c>
      <c r="I5103">
        <v>2</v>
      </c>
      <c r="J5103">
        <v>0</v>
      </c>
      <c r="K5103" s="6">
        <v>42.991399999999999</v>
      </c>
      <c r="L5103">
        <f>YEAR(Table1[[#This Row],[Ship Date]])</f>
        <v>2014</v>
      </c>
      <c r="M5103" t="str">
        <f>TEXT(Table1[[#This Row],[Ship Date]],"mmm")</f>
        <v>Apr</v>
      </c>
      <c r="N5103">
        <f>ROUNDUP(MONTH(Table1[[#This Row],[Ship Date]])/3,0)</f>
        <v>2</v>
      </c>
    </row>
    <row r="5104" spans="1:14" x14ac:dyDescent="0.3">
      <c r="A5104">
        <v>5123</v>
      </c>
      <c r="B5104" t="s">
        <v>5022</v>
      </c>
      <c r="C5104" t="s">
        <v>55</v>
      </c>
      <c r="D5104" t="s">
        <v>5023</v>
      </c>
      <c r="E5104" s="1">
        <v>41733</v>
      </c>
      <c r="F5104" s="1">
        <v>41737</v>
      </c>
      <c r="G5104" t="s">
        <v>22</v>
      </c>
      <c r="H5104" s="6">
        <v>19.440000000000001</v>
      </c>
      <c r="I5104">
        <v>3</v>
      </c>
      <c r="J5104">
        <v>0</v>
      </c>
      <c r="K5104" s="6">
        <v>9.3312000000000008</v>
      </c>
      <c r="L5104">
        <f>YEAR(Table1[[#This Row],[Ship Date]])</f>
        <v>2014</v>
      </c>
      <c r="M5104" t="str">
        <f>TEXT(Table1[[#This Row],[Ship Date]],"mmm")</f>
        <v>Apr</v>
      </c>
      <c r="N5104">
        <f>ROUNDUP(MONTH(Table1[[#This Row],[Ship Date]])/3,0)</f>
        <v>2</v>
      </c>
    </row>
    <row r="5105" spans="1:14" x14ac:dyDescent="0.3">
      <c r="A5105">
        <v>5124</v>
      </c>
      <c r="B5105" t="s">
        <v>5022</v>
      </c>
      <c r="C5105" t="s">
        <v>55</v>
      </c>
      <c r="D5105" t="s">
        <v>1527</v>
      </c>
      <c r="E5105" s="1">
        <v>41733</v>
      </c>
      <c r="F5105" s="1">
        <v>41737</v>
      </c>
      <c r="G5105" t="s">
        <v>22</v>
      </c>
      <c r="H5105" s="6">
        <v>12.96</v>
      </c>
      <c r="I5105">
        <v>2</v>
      </c>
      <c r="J5105">
        <v>0</v>
      </c>
      <c r="K5105" s="6">
        <v>6.3503999999999996</v>
      </c>
      <c r="L5105">
        <f>YEAR(Table1[[#This Row],[Ship Date]])</f>
        <v>2014</v>
      </c>
      <c r="M5105" t="str">
        <f>TEXT(Table1[[#This Row],[Ship Date]],"mmm")</f>
        <v>Apr</v>
      </c>
      <c r="N5105">
        <f>ROUNDUP(MONTH(Table1[[#This Row],[Ship Date]])/3,0)</f>
        <v>2</v>
      </c>
    </row>
    <row r="5106" spans="1:14" x14ac:dyDescent="0.3">
      <c r="A5106">
        <v>5125</v>
      </c>
      <c r="B5106" t="s">
        <v>5024</v>
      </c>
      <c r="C5106" t="s">
        <v>3494</v>
      </c>
      <c r="D5106" t="s">
        <v>2104</v>
      </c>
      <c r="E5106" s="1">
        <v>41896</v>
      </c>
      <c r="F5106" s="1">
        <v>41896</v>
      </c>
      <c r="G5106" t="s">
        <v>656</v>
      </c>
      <c r="H5106" s="6">
        <v>464.29199999999997</v>
      </c>
      <c r="I5106">
        <v>9</v>
      </c>
      <c r="J5106">
        <v>0.4</v>
      </c>
      <c r="K5106" s="6">
        <v>-108.3348</v>
      </c>
      <c r="L5106">
        <f>YEAR(Table1[[#This Row],[Ship Date]])</f>
        <v>2014</v>
      </c>
      <c r="M5106" t="str">
        <f>TEXT(Table1[[#This Row],[Ship Date]],"mmm")</f>
        <v>Sep</v>
      </c>
      <c r="N5106">
        <f>ROUNDUP(MONTH(Table1[[#This Row],[Ship Date]])/3,0)</f>
        <v>3</v>
      </c>
    </row>
    <row r="5107" spans="1:14" x14ac:dyDescent="0.3">
      <c r="A5107">
        <v>5126</v>
      </c>
      <c r="B5107" t="s">
        <v>5024</v>
      </c>
      <c r="C5107" t="s">
        <v>3494</v>
      </c>
      <c r="D5107" t="s">
        <v>1477</v>
      </c>
      <c r="E5107" s="1">
        <v>41896</v>
      </c>
      <c r="F5107" s="1">
        <v>41896</v>
      </c>
      <c r="G5107" t="s">
        <v>656</v>
      </c>
      <c r="H5107" s="6">
        <v>68.459999999999994</v>
      </c>
      <c r="I5107">
        <v>7</v>
      </c>
      <c r="J5107">
        <v>0</v>
      </c>
      <c r="K5107" s="6">
        <v>31.491599999999998</v>
      </c>
      <c r="L5107">
        <f>YEAR(Table1[[#This Row],[Ship Date]])</f>
        <v>2014</v>
      </c>
      <c r="M5107" t="str">
        <f>TEXT(Table1[[#This Row],[Ship Date]],"mmm")</f>
        <v>Sep</v>
      </c>
      <c r="N5107">
        <f>ROUNDUP(MONTH(Table1[[#This Row],[Ship Date]])/3,0)</f>
        <v>3</v>
      </c>
    </row>
    <row r="5108" spans="1:14" x14ac:dyDescent="0.3">
      <c r="A5108">
        <v>5127</v>
      </c>
      <c r="B5108" t="s">
        <v>5024</v>
      </c>
      <c r="C5108" t="s">
        <v>3494</v>
      </c>
      <c r="D5108" t="s">
        <v>1734</v>
      </c>
      <c r="E5108" s="1">
        <v>41896</v>
      </c>
      <c r="F5108" s="1">
        <v>41896</v>
      </c>
      <c r="G5108" t="s">
        <v>656</v>
      </c>
      <c r="H5108" s="6">
        <v>2799.96</v>
      </c>
      <c r="I5108">
        <v>4</v>
      </c>
      <c r="J5108">
        <v>0</v>
      </c>
      <c r="K5108" s="6">
        <v>1371.9803999999999</v>
      </c>
      <c r="L5108">
        <f>YEAR(Table1[[#This Row],[Ship Date]])</f>
        <v>2014</v>
      </c>
      <c r="M5108" t="str">
        <f>TEXT(Table1[[#This Row],[Ship Date]],"mmm")</f>
        <v>Sep</v>
      </c>
      <c r="N5108">
        <f>ROUNDUP(MONTH(Table1[[#This Row],[Ship Date]])/3,0)</f>
        <v>3</v>
      </c>
    </row>
    <row r="5109" spans="1:14" x14ac:dyDescent="0.3">
      <c r="A5109">
        <v>5128</v>
      </c>
      <c r="B5109" t="s">
        <v>5024</v>
      </c>
      <c r="C5109" t="s">
        <v>3494</v>
      </c>
      <c r="D5109" t="s">
        <v>464</v>
      </c>
      <c r="E5109" s="1">
        <v>41896</v>
      </c>
      <c r="F5109" s="1">
        <v>41896</v>
      </c>
      <c r="G5109" t="s">
        <v>656</v>
      </c>
      <c r="H5109" s="6">
        <v>601.29999999999995</v>
      </c>
      <c r="I5109">
        <v>2</v>
      </c>
      <c r="J5109">
        <v>0</v>
      </c>
      <c r="K5109" s="6">
        <v>198.429</v>
      </c>
      <c r="L5109">
        <f>YEAR(Table1[[#This Row],[Ship Date]])</f>
        <v>2014</v>
      </c>
      <c r="M5109" t="str">
        <f>TEXT(Table1[[#This Row],[Ship Date]],"mmm")</f>
        <v>Sep</v>
      </c>
      <c r="N5109">
        <f>ROUNDUP(MONTH(Table1[[#This Row],[Ship Date]])/3,0)</f>
        <v>3</v>
      </c>
    </row>
    <row r="5110" spans="1:14" x14ac:dyDescent="0.3">
      <c r="A5110">
        <v>5129</v>
      </c>
      <c r="B5110" t="s">
        <v>5024</v>
      </c>
      <c r="C5110" t="s">
        <v>3494</v>
      </c>
      <c r="D5110" t="s">
        <v>2890</v>
      </c>
      <c r="E5110" s="1">
        <v>41896</v>
      </c>
      <c r="F5110" s="1">
        <v>41896</v>
      </c>
      <c r="G5110" t="s">
        <v>656</v>
      </c>
      <c r="H5110" s="6">
        <v>16.989999999999998</v>
      </c>
      <c r="I5110">
        <v>1</v>
      </c>
      <c r="J5110">
        <v>0</v>
      </c>
      <c r="K5110" s="6">
        <v>4.4173999999999998</v>
      </c>
      <c r="L5110">
        <f>YEAR(Table1[[#This Row],[Ship Date]])</f>
        <v>2014</v>
      </c>
      <c r="M5110" t="str">
        <f>TEXT(Table1[[#This Row],[Ship Date]],"mmm")</f>
        <v>Sep</v>
      </c>
      <c r="N5110">
        <f>ROUNDUP(MONTH(Table1[[#This Row],[Ship Date]])/3,0)</f>
        <v>3</v>
      </c>
    </row>
    <row r="5111" spans="1:14" x14ac:dyDescent="0.3">
      <c r="A5111">
        <v>5130</v>
      </c>
      <c r="B5111" t="s">
        <v>5024</v>
      </c>
      <c r="C5111" t="s">
        <v>3494</v>
      </c>
      <c r="D5111" t="s">
        <v>3712</v>
      </c>
      <c r="E5111" s="1">
        <v>41896</v>
      </c>
      <c r="F5111" s="1">
        <v>41896</v>
      </c>
      <c r="G5111" t="s">
        <v>656</v>
      </c>
      <c r="H5111" s="6">
        <v>287.97000000000003</v>
      </c>
      <c r="I5111">
        <v>3</v>
      </c>
      <c r="J5111">
        <v>0</v>
      </c>
      <c r="K5111" s="6">
        <v>80.631600000000006</v>
      </c>
      <c r="L5111">
        <f>YEAR(Table1[[#This Row],[Ship Date]])</f>
        <v>2014</v>
      </c>
      <c r="M5111" t="str">
        <f>TEXT(Table1[[#This Row],[Ship Date]],"mmm")</f>
        <v>Sep</v>
      </c>
      <c r="N5111">
        <f>ROUNDUP(MONTH(Table1[[#This Row],[Ship Date]])/3,0)</f>
        <v>3</v>
      </c>
    </row>
    <row r="5112" spans="1:14" x14ac:dyDescent="0.3">
      <c r="A5112">
        <v>5131</v>
      </c>
      <c r="B5112" t="s">
        <v>5024</v>
      </c>
      <c r="C5112" t="s">
        <v>3494</v>
      </c>
      <c r="D5112" t="s">
        <v>3618</v>
      </c>
      <c r="E5112" s="1">
        <v>41896</v>
      </c>
      <c r="F5112" s="1">
        <v>41896</v>
      </c>
      <c r="G5112" t="s">
        <v>656</v>
      </c>
      <c r="H5112" s="6">
        <v>44.82</v>
      </c>
      <c r="I5112">
        <v>9</v>
      </c>
      <c r="J5112">
        <v>0</v>
      </c>
      <c r="K5112" s="6">
        <v>21.0654</v>
      </c>
      <c r="L5112">
        <f>YEAR(Table1[[#This Row],[Ship Date]])</f>
        <v>2014</v>
      </c>
      <c r="M5112" t="str">
        <f>TEXT(Table1[[#This Row],[Ship Date]],"mmm")</f>
        <v>Sep</v>
      </c>
      <c r="N5112">
        <f>ROUNDUP(MONTH(Table1[[#This Row],[Ship Date]])/3,0)</f>
        <v>3</v>
      </c>
    </row>
    <row r="5113" spans="1:14" x14ac:dyDescent="0.3">
      <c r="A5113">
        <v>5133</v>
      </c>
      <c r="B5113" t="s">
        <v>5025</v>
      </c>
      <c r="C5113" t="s">
        <v>946</v>
      </c>
      <c r="D5113" t="s">
        <v>1741</v>
      </c>
      <c r="E5113" s="1">
        <v>42176</v>
      </c>
      <c r="F5113" s="1">
        <v>42182</v>
      </c>
      <c r="G5113" t="s">
        <v>22</v>
      </c>
      <c r="H5113" s="6">
        <v>107.976</v>
      </c>
      <c r="I5113">
        <v>3</v>
      </c>
      <c r="J5113">
        <v>0.2</v>
      </c>
      <c r="K5113" s="6">
        <v>37.791600000000003</v>
      </c>
      <c r="L5113">
        <f>YEAR(Table1[[#This Row],[Ship Date]])</f>
        <v>2015</v>
      </c>
      <c r="M5113" t="str">
        <f>TEXT(Table1[[#This Row],[Ship Date]],"mmm")</f>
        <v>Jun</v>
      </c>
      <c r="N5113">
        <f>ROUNDUP(MONTH(Table1[[#This Row],[Ship Date]])/3,0)</f>
        <v>2</v>
      </c>
    </row>
    <row r="5114" spans="1:14" x14ac:dyDescent="0.3">
      <c r="A5114">
        <v>5134</v>
      </c>
      <c r="B5114" t="s">
        <v>5026</v>
      </c>
      <c r="C5114" t="s">
        <v>2014</v>
      </c>
      <c r="D5114" t="s">
        <v>4320</v>
      </c>
      <c r="E5114" s="1">
        <v>43065</v>
      </c>
      <c r="F5114" s="1">
        <v>43069</v>
      </c>
      <c r="G5114" t="s">
        <v>22</v>
      </c>
      <c r="H5114" s="6">
        <v>58.73</v>
      </c>
      <c r="I5114">
        <v>7</v>
      </c>
      <c r="J5114">
        <v>0</v>
      </c>
      <c r="K5114" s="6">
        <v>14.682499999999999</v>
      </c>
      <c r="L5114">
        <f>YEAR(Table1[[#This Row],[Ship Date]])</f>
        <v>2017</v>
      </c>
      <c r="M5114" t="str">
        <f>TEXT(Table1[[#This Row],[Ship Date]],"mmm")</f>
        <v>Nov</v>
      </c>
      <c r="N5114">
        <f>ROUNDUP(MONTH(Table1[[#This Row],[Ship Date]])/3,0)</f>
        <v>4</v>
      </c>
    </row>
    <row r="5115" spans="1:14" x14ac:dyDescent="0.3">
      <c r="A5115">
        <v>5135</v>
      </c>
      <c r="B5115" t="s">
        <v>5026</v>
      </c>
      <c r="C5115" t="s">
        <v>2014</v>
      </c>
      <c r="D5115" t="s">
        <v>1474</v>
      </c>
      <c r="E5115" s="1">
        <v>43065</v>
      </c>
      <c r="F5115" s="1">
        <v>43069</v>
      </c>
      <c r="G5115" t="s">
        <v>22</v>
      </c>
      <c r="H5115" s="6">
        <v>93.343999999999994</v>
      </c>
      <c r="I5115">
        <v>4</v>
      </c>
      <c r="J5115">
        <v>0.2</v>
      </c>
      <c r="K5115" s="6">
        <v>32.670400000000001</v>
      </c>
      <c r="L5115">
        <f>YEAR(Table1[[#This Row],[Ship Date]])</f>
        <v>2017</v>
      </c>
      <c r="M5115" t="str">
        <f>TEXT(Table1[[#This Row],[Ship Date]],"mmm")</f>
        <v>Nov</v>
      </c>
      <c r="N5115">
        <f>ROUNDUP(MONTH(Table1[[#This Row],[Ship Date]])/3,0)</f>
        <v>4</v>
      </c>
    </row>
    <row r="5116" spans="1:14" x14ac:dyDescent="0.3">
      <c r="A5116">
        <v>5136</v>
      </c>
      <c r="B5116" t="s">
        <v>5027</v>
      </c>
      <c r="C5116" t="s">
        <v>2019</v>
      </c>
      <c r="D5116" t="s">
        <v>537</v>
      </c>
      <c r="E5116" s="1">
        <v>42666</v>
      </c>
      <c r="F5116" s="1">
        <v>42671</v>
      </c>
      <c r="G5116" t="s">
        <v>22</v>
      </c>
      <c r="H5116" s="6">
        <v>17.05</v>
      </c>
      <c r="I5116">
        <v>5</v>
      </c>
      <c r="J5116">
        <v>0</v>
      </c>
      <c r="K5116" s="6">
        <v>8.1839999999999993</v>
      </c>
      <c r="L5116">
        <f>YEAR(Table1[[#This Row],[Ship Date]])</f>
        <v>2016</v>
      </c>
      <c r="M5116" t="str">
        <f>TEXT(Table1[[#This Row],[Ship Date]],"mmm")</f>
        <v>Oct</v>
      </c>
      <c r="N5116">
        <f>ROUNDUP(MONTH(Table1[[#This Row],[Ship Date]])/3,0)</f>
        <v>4</v>
      </c>
    </row>
    <row r="5117" spans="1:14" x14ac:dyDescent="0.3">
      <c r="A5117">
        <v>5137</v>
      </c>
      <c r="B5117" t="s">
        <v>5028</v>
      </c>
      <c r="C5117" t="s">
        <v>2338</v>
      </c>
      <c r="D5117" t="s">
        <v>1872</v>
      </c>
      <c r="E5117" s="1">
        <v>42352</v>
      </c>
      <c r="F5117" s="1">
        <v>42357</v>
      </c>
      <c r="G5117" t="s">
        <v>22</v>
      </c>
      <c r="H5117" s="6">
        <v>8.0960000000000001</v>
      </c>
      <c r="I5117">
        <v>2</v>
      </c>
      <c r="J5117">
        <v>0.2</v>
      </c>
      <c r="K5117" s="6">
        <v>2.7324000000000002</v>
      </c>
      <c r="L5117">
        <f>YEAR(Table1[[#This Row],[Ship Date]])</f>
        <v>2015</v>
      </c>
      <c r="M5117" t="str">
        <f>TEXT(Table1[[#This Row],[Ship Date]],"mmm")</f>
        <v>Dec</v>
      </c>
      <c r="N5117">
        <f>ROUNDUP(MONTH(Table1[[#This Row],[Ship Date]])/3,0)</f>
        <v>4</v>
      </c>
    </row>
    <row r="5118" spans="1:14" x14ac:dyDescent="0.3">
      <c r="A5118">
        <v>5138</v>
      </c>
      <c r="B5118" t="s">
        <v>5029</v>
      </c>
      <c r="C5118" t="s">
        <v>4707</v>
      </c>
      <c r="D5118" t="s">
        <v>1146</v>
      </c>
      <c r="E5118" s="1">
        <v>42687</v>
      </c>
      <c r="F5118" s="1">
        <v>42691</v>
      </c>
      <c r="G5118" t="s">
        <v>22</v>
      </c>
      <c r="H5118" s="6">
        <v>30.36</v>
      </c>
      <c r="I5118">
        <v>4</v>
      </c>
      <c r="J5118">
        <v>0</v>
      </c>
      <c r="K5118" s="6">
        <v>13.0548</v>
      </c>
      <c r="L5118">
        <f>YEAR(Table1[[#This Row],[Ship Date]])</f>
        <v>2016</v>
      </c>
      <c r="M5118" t="str">
        <f>TEXT(Table1[[#This Row],[Ship Date]],"mmm")</f>
        <v>Nov</v>
      </c>
      <c r="N5118">
        <f>ROUNDUP(MONTH(Table1[[#This Row],[Ship Date]])/3,0)</f>
        <v>4</v>
      </c>
    </row>
    <row r="5119" spans="1:14" x14ac:dyDescent="0.3">
      <c r="A5119">
        <v>5139</v>
      </c>
      <c r="B5119" t="s">
        <v>5030</v>
      </c>
      <c r="C5119" t="s">
        <v>1558</v>
      </c>
      <c r="D5119" t="s">
        <v>1779</v>
      </c>
      <c r="E5119" s="1">
        <v>43007</v>
      </c>
      <c r="F5119" s="1">
        <v>43013</v>
      </c>
      <c r="G5119" t="s">
        <v>22</v>
      </c>
      <c r="H5119" s="6">
        <v>23.34</v>
      </c>
      <c r="I5119">
        <v>3</v>
      </c>
      <c r="J5119">
        <v>0</v>
      </c>
      <c r="K5119" s="6">
        <v>10.969799999999999</v>
      </c>
      <c r="L5119">
        <f>YEAR(Table1[[#This Row],[Ship Date]])</f>
        <v>2017</v>
      </c>
      <c r="M5119" t="str">
        <f>TEXT(Table1[[#This Row],[Ship Date]],"mmm")</f>
        <v>Oct</v>
      </c>
      <c r="N5119">
        <f>ROUNDUP(MONTH(Table1[[#This Row],[Ship Date]])/3,0)</f>
        <v>4</v>
      </c>
    </row>
    <row r="5120" spans="1:14" x14ac:dyDescent="0.3">
      <c r="A5120">
        <v>5140</v>
      </c>
      <c r="B5120" t="s">
        <v>5030</v>
      </c>
      <c r="C5120" t="s">
        <v>1558</v>
      </c>
      <c r="D5120" t="s">
        <v>3968</v>
      </c>
      <c r="E5120" s="1">
        <v>43007</v>
      </c>
      <c r="F5120" s="1">
        <v>43013</v>
      </c>
      <c r="G5120" t="s">
        <v>22</v>
      </c>
      <c r="H5120" s="6">
        <v>51.55</v>
      </c>
      <c r="I5120">
        <v>5</v>
      </c>
      <c r="J5120">
        <v>0</v>
      </c>
      <c r="K5120" s="6">
        <v>24.2285</v>
      </c>
      <c r="L5120">
        <f>YEAR(Table1[[#This Row],[Ship Date]])</f>
        <v>2017</v>
      </c>
      <c r="M5120" t="str">
        <f>TEXT(Table1[[#This Row],[Ship Date]],"mmm")</f>
        <v>Oct</v>
      </c>
      <c r="N5120">
        <f>ROUNDUP(MONTH(Table1[[#This Row],[Ship Date]])/3,0)</f>
        <v>4</v>
      </c>
    </row>
    <row r="5121" spans="1:14" x14ac:dyDescent="0.3">
      <c r="A5121">
        <v>5141</v>
      </c>
      <c r="B5121" t="s">
        <v>5031</v>
      </c>
      <c r="C5121" t="s">
        <v>2428</v>
      </c>
      <c r="D5121" t="s">
        <v>529</v>
      </c>
      <c r="E5121" s="1">
        <v>42316</v>
      </c>
      <c r="F5121" s="1">
        <v>42320</v>
      </c>
      <c r="G5121" t="s">
        <v>22</v>
      </c>
      <c r="H5121" s="6">
        <v>119.9</v>
      </c>
      <c r="I5121">
        <v>2</v>
      </c>
      <c r="J5121">
        <v>0</v>
      </c>
      <c r="K5121" s="6">
        <v>43.164000000000001</v>
      </c>
      <c r="L5121">
        <f>YEAR(Table1[[#This Row],[Ship Date]])</f>
        <v>2015</v>
      </c>
      <c r="M5121" t="str">
        <f>TEXT(Table1[[#This Row],[Ship Date]],"mmm")</f>
        <v>Nov</v>
      </c>
      <c r="N5121">
        <f>ROUNDUP(MONTH(Table1[[#This Row],[Ship Date]])/3,0)</f>
        <v>4</v>
      </c>
    </row>
    <row r="5122" spans="1:14" x14ac:dyDescent="0.3">
      <c r="A5122">
        <v>5142</v>
      </c>
      <c r="B5122" t="s">
        <v>5032</v>
      </c>
      <c r="C5122" t="s">
        <v>1000</v>
      </c>
      <c r="D5122" t="s">
        <v>15</v>
      </c>
      <c r="E5122" s="1">
        <v>42461</v>
      </c>
      <c r="F5122" s="1">
        <v>42465</v>
      </c>
      <c r="G5122" t="s">
        <v>22</v>
      </c>
      <c r="H5122" s="6">
        <v>1317.492</v>
      </c>
      <c r="I5122">
        <v>6</v>
      </c>
      <c r="J5122">
        <v>0.1</v>
      </c>
      <c r="K5122" s="6">
        <v>292.77600000000001</v>
      </c>
      <c r="L5122">
        <f>YEAR(Table1[[#This Row],[Ship Date]])</f>
        <v>2016</v>
      </c>
      <c r="M5122" t="str">
        <f>TEXT(Table1[[#This Row],[Ship Date]],"mmm")</f>
        <v>Apr</v>
      </c>
      <c r="N5122">
        <f>ROUNDUP(MONTH(Table1[[#This Row],[Ship Date]])/3,0)</f>
        <v>2</v>
      </c>
    </row>
    <row r="5123" spans="1:14" x14ac:dyDescent="0.3">
      <c r="A5123">
        <v>5143</v>
      </c>
      <c r="B5123" t="s">
        <v>5032</v>
      </c>
      <c r="C5123" t="s">
        <v>1000</v>
      </c>
      <c r="D5123" t="s">
        <v>3536</v>
      </c>
      <c r="E5123" s="1">
        <v>42461</v>
      </c>
      <c r="F5123" s="1">
        <v>42465</v>
      </c>
      <c r="G5123" t="s">
        <v>22</v>
      </c>
      <c r="H5123" s="6">
        <v>63.84</v>
      </c>
      <c r="I5123">
        <v>8</v>
      </c>
      <c r="J5123">
        <v>0</v>
      </c>
      <c r="K5123" s="6">
        <v>18.5136</v>
      </c>
      <c r="L5123">
        <f>YEAR(Table1[[#This Row],[Ship Date]])</f>
        <v>2016</v>
      </c>
      <c r="M5123" t="str">
        <f>TEXT(Table1[[#This Row],[Ship Date]],"mmm")</f>
        <v>Apr</v>
      </c>
      <c r="N5123">
        <f>ROUNDUP(MONTH(Table1[[#This Row],[Ship Date]])/3,0)</f>
        <v>2</v>
      </c>
    </row>
    <row r="5124" spans="1:14" x14ac:dyDescent="0.3">
      <c r="A5124">
        <v>5144</v>
      </c>
      <c r="B5124" t="s">
        <v>5032</v>
      </c>
      <c r="C5124" t="s">
        <v>1000</v>
      </c>
      <c r="D5124" t="s">
        <v>614</v>
      </c>
      <c r="E5124" s="1">
        <v>42461</v>
      </c>
      <c r="F5124" s="1">
        <v>42465</v>
      </c>
      <c r="G5124" t="s">
        <v>22</v>
      </c>
      <c r="H5124" s="6">
        <v>3.5920000000000001</v>
      </c>
      <c r="I5124">
        <v>1</v>
      </c>
      <c r="J5124">
        <v>0.2</v>
      </c>
      <c r="K5124" s="6">
        <v>1.1225000000000001</v>
      </c>
      <c r="L5124">
        <f>YEAR(Table1[[#This Row],[Ship Date]])</f>
        <v>2016</v>
      </c>
      <c r="M5124" t="str">
        <f>TEXT(Table1[[#This Row],[Ship Date]],"mmm")</f>
        <v>Apr</v>
      </c>
      <c r="N5124">
        <f>ROUNDUP(MONTH(Table1[[#This Row],[Ship Date]])/3,0)</f>
        <v>2</v>
      </c>
    </row>
    <row r="5125" spans="1:14" x14ac:dyDescent="0.3">
      <c r="A5125">
        <v>5145</v>
      </c>
      <c r="B5125" t="s">
        <v>5033</v>
      </c>
      <c r="C5125" t="s">
        <v>1109</v>
      </c>
      <c r="D5125" t="s">
        <v>975</v>
      </c>
      <c r="E5125" s="1">
        <v>42768</v>
      </c>
      <c r="F5125" s="1">
        <v>42773</v>
      </c>
      <c r="G5125" t="s">
        <v>22</v>
      </c>
      <c r="H5125" s="6">
        <v>86.26</v>
      </c>
      <c r="I5125">
        <v>2</v>
      </c>
      <c r="J5125">
        <v>0</v>
      </c>
      <c r="K5125" s="6">
        <v>29.328399999999998</v>
      </c>
      <c r="L5125">
        <f>YEAR(Table1[[#This Row],[Ship Date]])</f>
        <v>2017</v>
      </c>
      <c r="M5125" t="str">
        <f>TEXT(Table1[[#This Row],[Ship Date]],"mmm")</f>
        <v>Feb</v>
      </c>
      <c r="N5125">
        <f>ROUNDUP(MONTH(Table1[[#This Row],[Ship Date]])/3,0)</f>
        <v>1</v>
      </c>
    </row>
    <row r="5126" spans="1:14" x14ac:dyDescent="0.3">
      <c r="A5126">
        <v>5146</v>
      </c>
      <c r="B5126" t="s">
        <v>5033</v>
      </c>
      <c r="C5126" t="s">
        <v>1109</v>
      </c>
      <c r="D5126" t="s">
        <v>2609</v>
      </c>
      <c r="E5126" s="1">
        <v>42768</v>
      </c>
      <c r="F5126" s="1">
        <v>42773</v>
      </c>
      <c r="G5126" t="s">
        <v>22</v>
      </c>
      <c r="H5126" s="6">
        <v>139.04</v>
      </c>
      <c r="I5126">
        <v>4</v>
      </c>
      <c r="J5126">
        <v>0</v>
      </c>
      <c r="K5126" s="6">
        <v>38.931199999999997</v>
      </c>
      <c r="L5126">
        <f>YEAR(Table1[[#This Row],[Ship Date]])</f>
        <v>2017</v>
      </c>
      <c r="M5126" t="str">
        <f>TEXT(Table1[[#This Row],[Ship Date]],"mmm")</f>
        <v>Feb</v>
      </c>
      <c r="N5126">
        <f>ROUNDUP(MONTH(Table1[[#This Row],[Ship Date]])/3,0)</f>
        <v>1</v>
      </c>
    </row>
    <row r="5127" spans="1:14" x14ac:dyDescent="0.3">
      <c r="A5127">
        <v>5147</v>
      </c>
      <c r="B5127" t="s">
        <v>5033</v>
      </c>
      <c r="C5127" t="s">
        <v>1109</v>
      </c>
      <c r="D5127" t="s">
        <v>2930</v>
      </c>
      <c r="E5127" s="1">
        <v>42768</v>
      </c>
      <c r="F5127" s="1">
        <v>42773</v>
      </c>
      <c r="G5127" t="s">
        <v>22</v>
      </c>
      <c r="H5127" s="6">
        <v>46.8</v>
      </c>
      <c r="I5127">
        <v>4</v>
      </c>
      <c r="J5127">
        <v>0</v>
      </c>
      <c r="K5127" s="6">
        <v>16.38</v>
      </c>
      <c r="L5127">
        <f>YEAR(Table1[[#This Row],[Ship Date]])</f>
        <v>2017</v>
      </c>
      <c r="M5127" t="str">
        <f>TEXT(Table1[[#This Row],[Ship Date]],"mmm")</f>
        <v>Feb</v>
      </c>
      <c r="N5127">
        <f>ROUNDUP(MONTH(Table1[[#This Row],[Ship Date]])/3,0)</f>
        <v>1</v>
      </c>
    </row>
    <row r="5128" spans="1:14" x14ac:dyDescent="0.3">
      <c r="A5128">
        <v>5148</v>
      </c>
      <c r="B5128" t="s">
        <v>5034</v>
      </c>
      <c r="C5128" t="s">
        <v>1384</v>
      </c>
      <c r="D5128" t="s">
        <v>4099</v>
      </c>
      <c r="E5128" s="1">
        <v>43093</v>
      </c>
      <c r="F5128" s="1">
        <v>43100</v>
      </c>
      <c r="G5128" t="s">
        <v>22</v>
      </c>
      <c r="H5128" s="6">
        <v>8.5440000000000005</v>
      </c>
      <c r="I5128">
        <v>4</v>
      </c>
      <c r="J5128">
        <v>0.2</v>
      </c>
      <c r="K5128" s="6">
        <v>1.9224000000000001</v>
      </c>
      <c r="L5128">
        <f>YEAR(Table1[[#This Row],[Ship Date]])</f>
        <v>2017</v>
      </c>
      <c r="M5128" t="str">
        <f>TEXT(Table1[[#This Row],[Ship Date]],"mmm")</f>
        <v>Dec</v>
      </c>
      <c r="N5128">
        <f>ROUNDUP(MONTH(Table1[[#This Row],[Ship Date]])/3,0)</f>
        <v>4</v>
      </c>
    </row>
    <row r="5129" spans="1:14" x14ac:dyDescent="0.3">
      <c r="A5129">
        <v>5149</v>
      </c>
      <c r="B5129" t="s">
        <v>5034</v>
      </c>
      <c r="C5129" t="s">
        <v>1384</v>
      </c>
      <c r="D5129" t="s">
        <v>1359</v>
      </c>
      <c r="E5129" s="1">
        <v>43093</v>
      </c>
      <c r="F5129" s="1">
        <v>43100</v>
      </c>
      <c r="G5129" t="s">
        <v>22</v>
      </c>
      <c r="H5129" s="6">
        <v>842.37599999999998</v>
      </c>
      <c r="I5129">
        <v>3</v>
      </c>
      <c r="J5129">
        <v>0.2</v>
      </c>
      <c r="K5129" s="6">
        <v>105.297</v>
      </c>
      <c r="L5129">
        <f>YEAR(Table1[[#This Row],[Ship Date]])</f>
        <v>2017</v>
      </c>
      <c r="M5129" t="str">
        <f>TEXT(Table1[[#This Row],[Ship Date]],"mmm")</f>
        <v>Dec</v>
      </c>
      <c r="N5129">
        <f>ROUNDUP(MONTH(Table1[[#This Row],[Ship Date]])/3,0)</f>
        <v>4</v>
      </c>
    </row>
    <row r="5130" spans="1:14" x14ac:dyDescent="0.3">
      <c r="A5130">
        <v>5150</v>
      </c>
      <c r="B5130" t="s">
        <v>5035</v>
      </c>
      <c r="C5130" t="s">
        <v>2376</v>
      </c>
      <c r="D5130" t="s">
        <v>2853</v>
      </c>
      <c r="E5130" s="1">
        <v>41811</v>
      </c>
      <c r="F5130" s="1">
        <v>41811</v>
      </c>
      <c r="G5130" t="s">
        <v>656</v>
      </c>
      <c r="H5130" s="6">
        <v>1214.8499999999999</v>
      </c>
      <c r="I5130">
        <v>3</v>
      </c>
      <c r="J5130">
        <v>0</v>
      </c>
      <c r="K5130" s="6">
        <v>352.30650000000003</v>
      </c>
      <c r="L5130">
        <f>YEAR(Table1[[#This Row],[Ship Date]])</f>
        <v>2014</v>
      </c>
      <c r="M5130" t="str">
        <f>TEXT(Table1[[#This Row],[Ship Date]],"mmm")</f>
        <v>Jun</v>
      </c>
      <c r="N5130">
        <f>ROUNDUP(MONTH(Table1[[#This Row],[Ship Date]])/3,0)</f>
        <v>2</v>
      </c>
    </row>
    <row r="5131" spans="1:14" x14ac:dyDescent="0.3">
      <c r="A5131">
        <v>5151</v>
      </c>
      <c r="B5131" t="s">
        <v>5036</v>
      </c>
      <c r="C5131" t="s">
        <v>280</v>
      </c>
      <c r="D5131" t="s">
        <v>601</v>
      </c>
      <c r="E5131" s="1">
        <v>42800</v>
      </c>
      <c r="F5131" s="1">
        <v>42804</v>
      </c>
      <c r="G5131" t="s">
        <v>14</v>
      </c>
      <c r="H5131" s="6">
        <v>67.78</v>
      </c>
      <c r="I5131">
        <v>2</v>
      </c>
      <c r="J5131">
        <v>0</v>
      </c>
      <c r="K5131" s="6">
        <v>16.945</v>
      </c>
      <c r="L5131">
        <f>YEAR(Table1[[#This Row],[Ship Date]])</f>
        <v>2017</v>
      </c>
      <c r="M5131" t="str">
        <f>TEXT(Table1[[#This Row],[Ship Date]],"mmm")</f>
        <v>Mar</v>
      </c>
      <c r="N5131">
        <f>ROUNDUP(MONTH(Table1[[#This Row],[Ship Date]])/3,0)</f>
        <v>1</v>
      </c>
    </row>
    <row r="5132" spans="1:14" x14ac:dyDescent="0.3">
      <c r="A5132">
        <v>5152</v>
      </c>
      <c r="B5132" t="s">
        <v>5037</v>
      </c>
      <c r="C5132" t="s">
        <v>3217</v>
      </c>
      <c r="D5132" t="s">
        <v>1827</v>
      </c>
      <c r="E5132" s="1">
        <v>43003</v>
      </c>
      <c r="F5132" s="1">
        <v>43006</v>
      </c>
      <c r="G5132" t="s">
        <v>82</v>
      </c>
      <c r="H5132" s="6">
        <v>39.9</v>
      </c>
      <c r="I5132">
        <v>5</v>
      </c>
      <c r="J5132">
        <v>0</v>
      </c>
      <c r="K5132" s="6">
        <v>10.374000000000001</v>
      </c>
      <c r="L5132">
        <f>YEAR(Table1[[#This Row],[Ship Date]])</f>
        <v>2017</v>
      </c>
      <c r="M5132" t="str">
        <f>TEXT(Table1[[#This Row],[Ship Date]],"mmm")</f>
        <v>Sep</v>
      </c>
      <c r="N5132">
        <f>ROUNDUP(MONTH(Table1[[#This Row],[Ship Date]])/3,0)</f>
        <v>3</v>
      </c>
    </row>
    <row r="5133" spans="1:14" x14ac:dyDescent="0.3">
      <c r="A5133">
        <v>5153</v>
      </c>
      <c r="B5133" t="s">
        <v>5038</v>
      </c>
      <c r="C5133" t="s">
        <v>4816</v>
      </c>
      <c r="D5133" t="s">
        <v>949</v>
      </c>
      <c r="E5133" s="1">
        <v>41820</v>
      </c>
      <c r="F5133" s="1">
        <v>41826</v>
      </c>
      <c r="G5133" t="s">
        <v>22</v>
      </c>
      <c r="H5133" s="6">
        <v>2.6880000000000002</v>
      </c>
      <c r="I5133">
        <v>1</v>
      </c>
      <c r="J5133">
        <v>0.2</v>
      </c>
      <c r="K5133" s="6">
        <v>0.84</v>
      </c>
      <c r="L5133">
        <f>YEAR(Table1[[#This Row],[Ship Date]])</f>
        <v>2014</v>
      </c>
      <c r="M5133" t="str">
        <f>TEXT(Table1[[#This Row],[Ship Date]],"mmm")</f>
        <v>Jul</v>
      </c>
      <c r="N5133">
        <f>ROUNDUP(MONTH(Table1[[#This Row],[Ship Date]])/3,0)</f>
        <v>3</v>
      </c>
    </row>
    <row r="5134" spans="1:14" x14ac:dyDescent="0.3">
      <c r="A5134">
        <v>5154</v>
      </c>
      <c r="B5134" t="s">
        <v>5038</v>
      </c>
      <c r="C5134" t="s">
        <v>4816</v>
      </c>
      <c r="D5134" t="s">
        <v>434</v>
      </c>
      <c r="E5134" s="1">
        <v>41820</v>
      </c>
      <c r="F5134" s="1">
        <v>41826</v>
      </c>
      <c r="G5134" t="s">
        <v>22</v>
      </c>
      <c r="H5134" s="6">
        <v>6.6</v>
      </c>
      <c r="I5134">
        <v>3</v>
      </c>
      <c r="J5134">
        <v>0</v>
      </c>
      <c r="K5134" s="6">
        <v>2.9039999999999999</v>
      </c>
      <c r="L5134">
        <f>YEAR(Table1[[#This Row],[Ship Date]])</f>
        <v>2014</v>
      </c>
      <c r="M5134" t="str">
        <f>TEXT(Table1[[#This Row],[Ship Date]],"mmm")</f>
        <v>Jul</v>
      </c>
      <c r="N5134">
        <f>ROUNDUP(MONTH(Table1[[#This Row],[Ship Date]])/3,0)</f>
        <v>3</v>
      </c>
    </row>
    <row r="5135" spans="1:14" x14ac:dyDescent="0.3">
      <c r="A5135">
        <v>5155</v>
      </c>
      <c r="B5135" t="s">
        <v>5039</v>
      </c>
      <c r="C5135" t="s">
        <v>3069</v>
      </c>
      <c r="D5135" t="s">
        <v>53</v>
      </c>
      <c r="E5135" s="1">
        <v>42223</v>
      </c>
      <c r="F5135" s="1">
        <v>42224</v>
      </c>
      <c r="G5135" t="s">
        <v>82</v>
      </c>
      <c r="H5135" s="6">
        <v>28.4</v>
      </c>
      <c r="I5135">
        <v>4</v>
      </c>
      <c r="J5135">
        <v>0</v>
      </c>
      <c r="K5135" s="6">
        <v>13.064</v>
      </c>
      <c r="L5135">
        <f>YEAR(Table1[[#This Row],[Ship Date]])</f>
        <v>2015</v>
      </c>
      <c r="M5135" t="str">
        <f>TEXT(Table1[[#This Row],[Ship Date]],"mmm")</f>
        <v>Aug</v>
      </c>
      <c r="N5135">
        <f>ROUNDUP(MONTH(Table1[[#This Row],[Ship Date]])/3,0)</f>
        <v>3</v>
      </c>
    </row>
    <row r="5136" spans="1:14" x14ac:dyDescent="0.3">
      <c r="A5136">
        <v>5156</v>
      </c>
      <c r="B5136" t="s">
        <v>5039</v>
      </c>
      <c r="C5136" t="s">
        <v>3069</v>
      </c>
      <c r="D5136" t="s">
        <v>3603</v>
      </c>
      <c r="E5136" s="1">
        <v>42223</v>
      </c>
      <c r="F5136" s="1">
        <v>42224</v>
      </c>
      <c r="G5136" t="s">
        <v>82</v>
      </c>
      <c r="H5136" s="6">
        <v>212.94</v>
      </c>
      <c r="I5136">
        <v>3</v>
      </c>
      <c r="J5136">
        <v>0</v>
      </c>
      <c r="K5136" s="6">
        <v>34.070399999999999</v>
      </c>
      <c r="L5136">
        <f>YEAR(Table1[[#This Row],[Ship Date]])</f>
        <v>2015</v>
      </c>
      <c r="M5136" t="str">
        <f>TEXT(Table1[[#This Row],[Ship Date]],"mmm")</f>
        <v>Aug</v>
      </c>
      <c r="N5136">
        <f>ROUNDUP(MONTH(Table1[[#This Row],[Ship Date]])/3,0)</f>
        <v>3</v>
      </c>
    </row>
    <row r="5137" spans="1:14" x14ac:dyDescent="0.3">
      <c r="A5137">
        <v>5157</v>
      </c>
      <c r="B5137" t="s">
        <v>5040</v>
      </c>
      <c r="C5137" t="s">
        <v>3759</v>
      </c>
      <c r="D5137" t="s">
        <v>4964</v>
      </c>
      <c r="E5137" s="1">
        <v>42916</v>
      </c>
      <c r="F5137" s="1">
        <v>42920</v>
      </c>
      <c r="G5137" t="s">
        <v>14</v>
      </c>
      <c r="H5137" s="6">
        <v>1001.5839999999999</v>
      </c>
      <c r="I5137">
        <v>2</v>
      </c>
      <c r="J5137">
        <v>0.2</v>
      </c>
      <c r="K5137" s="6">
        <v>125.19799999999999</v>
      </c>
      <c r="L5137">
        <f>YEAR(Table1[[#This Row],[Ship Date]])</f>
        <v>2017</v>
      </c>
      <c r="M5137" t="str">
        <f>TEXT(Table1[[#This Row],[Ship Date]],"mmm")</f>
        <v>Jul</v>
      </c>
      <c r="N5137">
        <f>ROUNDUP(MONTH(Table1[[#This Row],[Ship Date]])/3,0)</f>
        <v>3</v>
      </c>
    </row>
    <row r="5138" spans="1:14" x14ac:dyDescent="0.3">
      <c r="A5138">
        <v>5158</v>
      </c>
      <c r="B5138" t="s">
        <v>5040</v>
      </c>
      <c r="C5138" t="s">
        <v>3759</v>
      </c>
      <c r="D5138" t="s">
        <v>4434</v>
      </c>
      <c r="E5138" s="1">
        <v>42916</v>
      </c>
      <c r="F5138" s="1">
        <v>42920</v>
      </c>
      <c r="G5138" t="s">
        <v>14</v>
      </c>
      <c r="H5138" s="6">
        <v>569.05799999999999</v>
      </c>
      <c r="I5138">
        <v>3</v>
      </c>
      <c r="J5138">
        <v>0.3</v>
      </c>
      <c r="K5138" s="6">
        <v>-178.8468</v>
      </c>
      <c r="L5138">
        <f>YEAR(Table1[[#This Row],[Ship Date]])</f>
        <v>2017</v>
      </c>
      <c r="M5138" t="str">
        <f>TEXT(Table1[[#This Row],[Ship Date]],"mmm")</f>
        <v>Jul</v>
      </c>
      <c r="N5138">
        <f>ROUNDUP(MONTH(Table1[[#This Row],[Ship Date]])/3,0)</f>
        <v>3</v>
      </c>
    </row>
    <row r="5139" spans="1:14" x14ac:dyDescent="0.3">
      <c r="A5139">
        <v>5159</v>
      </c>
      <c r="B5139" t="s">
        <v>5040</v>
      </c>
      <c r="C5139" t="s">
        <v>3759</v>
      </c>
      <c r="D5139" t="s">
        <v>191</v>
      </c>
      <c r="E5139" s="1">
        <v>42916</v>
      </c>
      <c r="F5139" s="1">
        <v>42920</v>
      </c>
      <c r="G5139" t="s">
        <v>14</v>
      </c>
      <c r="H5139" s="6">
        <v>14.224</v>
      </c>
      <c r="I5139">
        <v>2</v>
      </c>
      <c r="J5139">
        <v>0.6</v>
      </c>
      <c r="K5139" s="6">
        <v>-10.3124</v>
      </c>
      <c r="L5139">
        <f>YEAR(Table1[[#This Row],[Ship Date]])</f>
        <v>2017</v>
      </c>
      <c r="M5139" t="str">
        <f>TEXT(Table1[[#This Row],[Ship Date]],"mmm")</f>
        <v>Jul</v>
      </c>
      <c r="N5139">
        <f>ROUNDUP(MONTH(Table1[[#This Row],[Ship Date]])/3,0)</f>
        <v>3</v>
      </c>
    </row>
    <row r="5140" spans="1:14" x14ac:dyDescent="0.3">
      <c r="A5140">
        <v>5160</v>
      </c>
      <c r="B5140" t="s">
        <v>5041</v>
      </c>
      <c r="C5140" t="s">
        <v>516</v>
      </c>
      <c r="D5140" t="s">
        <v>410</v>
      </c>
      <c r="E5140" s="1">
        <v>42303</v>
      </c>
      <c r="F5140" s="1">
        <v>42307</v>
      </c>
      <c r="G5140" t="s">
        <v>14</v>
      </c>
      <c r="H5140" s="6">
        <v>105.584</v>
      </c>
      <c r="I5140">
        <v>2</v>
      </c>
      <c r="J5140">
        <v>0.2</v>
      </c>
      <c r="K5140" s="6">
        <v>9.2385999999999999</v>
      </c>
      <c r="L5140">
        <f>YEAR(Table1[[#This Row],[Ship Date]])</f>
        <v>2015</v>
      </c>
      <c r="M5140" t="str">
        <f>TEXT(Table1[[#This Row],[Ship Date]],"mmm")</f>
        <v>Oct</v>
      </c>
      <c r="N5140">
        <f>ROUNDUP(MONTH(Table1[[#This Row],[Ship Date]])/3,0)</f>
        <v>4</v>
      </c>
    </row>
    <row r="5141" spans="1:14" x14ac:dyDescent="0.3">
      <c r="A5141">
        <v>5161</v>
      </c>
      <c r="B5141" t="s">
        <v>5041</v>
      </c>
      <c r="C5141" t="s">
        <v>516</v>
      </c>
      <c r="D5141" t="s">
        <v>3041</v>
      </c>
      <c r="E5141" s="1">
        <v>42303</v>
      </c>
      <c r="F5141" s="1">
        <v>42307</v>
      </c>
      <c r="G5141" t="s">
        <v>14</v>
      </c>
      <c r="H5141" s="6">
        <v>68.72</v>
      </c>
      <c r="I5141">
        <v>2</v>
      </c>
      <c r="J5141">
        <v>0.2</v>
      </c>
      <c r="K5141" s="6">
        <v>-14.603</v>
      </c>
      <c r="L5141">
        <f>YEAR(Table1[[#This Row],[Ship Date]])</f>
        <v>2015</v>
      </c>
      <c r="M5141" t="str">
        <f>TEXT(Table1[[#This Row],[Ship Date]],"mmm")</f>
        <v>Oct</v>
      </c>
      <c r="N5141">
        <f>ROUNDUP(MONTH(Table1[[#This Row],[Ship Date]])/3,0)</f>
        <v>4</v>
      </c>
    </row>
    <row r="5142" spans="1:14" x14ac:dyDescent="0.3">
      <c r="A5142">
        <v>5162</v>
      </c>
      <c r="B5142" t="s">
        <v>5042</v>
      </c>
      <c r="C5142" t="s">
        <v>4707</v>
      </c>
      <c r="D5142" t="s">
        <v>3898</v>
      </c>
      <c r="E5142" s="1">
        <v>41850</v>
      </c>
      <c r="F5142" s="1">
        <v>41856</v>
      </c>
      <c r="G5142" t="s">
        <v>22</v>
      </c>
      <c r="H5142" s="6">
        <v>1367.84</v>
      </c>
      <c r="I5142">
        <v>8</v>
      </c>
      <c r="J5142">
        <v>0</v>
      </c>
      <c r="K5142" s="6">
        <v>259.88959999999997</v>
      </c>
      <c r="L5142">
        <f>YEAR(Table1[[#This Row],[Ship Date]])</f>
        <v>2014</v>
      </c>
      <c r="M5142" t="str">
        <f>TEXT(Table1[[#This Row],[Ship Date]],"mmm")</f>
        <v>Aug</v>
      </c>
      <c r="N5142">
        <f>ROUNDUP(MONTH(Table1[[#This Row],[Ship Date]])/3,0)</f>
        <v>3</v>
      </c>
    </row>
    <row r="5143" spans="1:14" x14ac:dyDescent="0.3">
      <c r="A5143">
        <v>5163</v>
      </c>
      <c r="B5143" t="s">
        <v>5043</v>
      </c>
      <c r="C5143" t="s">
        <v>982</v>
      </c>
      <c r="D5143" t="s">
        <v>176</v>
      </c>
      <c r="E5143" s="1">
        <v>42692</v>
      </c>
      <c r="F5143" s="1">
        <v>42697</v>
      </c>
      <c r="G5143" t="s">
        <v>14</v>
      </c>
      <c r="H5143" s="6">
        <v>301.95999999999998</v>
      </c>
      <c r="I5143">
        <v>2</v>
      </c>
      <c r="J5143">
        <v>0</v>
      </c>
      <c r="K5143" s="6">
        <v>33.215600000000002</v>
      </c>
      <c r="L5143">
        <f>YEAR(Table1[[#This Row],[Ship Date]])</f>
        <v>2016</v>
      </c>
      <c r="M5143" t="str">
        <f>TEXT(Table1[[#This Row],[Ship Date]],"mmm")</f>
        <v>Nov</v>
      </c>
      <c r="N5143">
        <f>ROUNDUP(MONTH(Table1[[#This Row],[Ship Date]])/3,0)</f>
        <v>4</v>
      </c>
    </row>
    <row r="5144" spans="1:14" x14ac:dyDescent="0.3">
      <c r="A5144">
        <v>5164</v>
      </c>
      <c r="B5144" t="s">
        <v>5044</v>
      </c>
      <c r="C5144" t="s">
        <v>3826</v>
      </c>
      <c r="D5144" t="s">
        <v>124</v>
      </c>
      <c r="E5144" s="1">
        <v>42191</v>
      </c>
      <c r="F5144" s="1">
        <v>42196</v>
      </c>
      <c r="G5144" t="s">
        <v>22</v>
      </c>
      <c r="H5144" s="6">
        <v>170.352</v>
      </c>
      <c r="I5144">
        <v>3</v>
      </c>
      <c r="J5144">
        <v>0.2</v>
      </c>
      <c r="K5144" s="6">
        <v>-17.0352</v>
      </c>
      <c r="L5144">
        <f>YEAR(Table1[[#This Row],[Ship Date]])</f>
        <v>2015</v>
      </c>
      <c r="M5144" t="str">
        <f>TEXT(Table1[[#This Row],[Ship Date]],"mmm")</f>
        <v>Jul</v>
      </c>
      <c r="N5144">
        <f>ROUNDUP(MONTH(Table1[[#This Row],[Ship Date]])/3,0)</f>
        <v>3</v>
      </c>
    </row>
    <row r="5145" spans="1:14" x14ac:dyDescent="0.3">
      <c r="A5145">
        <v>5165</v>
      </c>
      <c r="B5145" t="s">
        <v>5045</v>
      </c>
      <c r="C5145" t="s">
        <v>4001</v>
      </c>
      <c r="D5145" t="s">
        <v>273</v>
      </c>
      <c r="E5145" s="1">
        <v>41953</v>
      </c>
      <c r="F5145" s="1">
        <v>41959</v>
      </c>
      <c r="G5145" t="s">
        <v>22</v>
      </c>
      <c r="H5145" s="6">
        <v>3.9</v>
      </c>
      <c r="I5145">
        <v>2</v>
      </c>
      <c r="J5145">
        <v>0</v>
      </c>
      <c r="K5145" s="6">
        <v>1.5209999999999999</v>
      </c>
      <c r="L5145">
        <f>YEAR(Table1[[#This Row],[Ship Date]])</f>
        <v>2014</v>
      </c>
      <c r="M5145" t="str">
        <f>TEXT(Table1[[#This Row],[Ship Date]],"mmm")</f>
        <v>Nov</v>
      </c>
      <c r="N5145">
        <f>ROUNDUP(MONTH(Table1[[#This Row],[Ship Date]])/3,0)</f>
        <v>4</v>
      </c>
    </row>
    <row r="5146" spans="1:14" x14ac:dyDescent="0.3">
      <c r="A5146">
        <v>5166</v>
      </c>
      <c r="B5146" t="s">
        <v>5045</v>
      </c>
      <c r="C5146" t="s">
        <v>4001</v>
      </c>
      <c r="D5146" t="s">
        <v>2202</v>
      </c>
      <c r="E5146" s="1">
        <v>41953</v>
      </c>
      <c r="F5146" s="1">
        <v>41959</v>
      </c>
      <c r="G5146" t="s">
        <v>22</v>
      </c>
      <c r="H5146" s="6">
        <v>12.84</v>
      </c>
      <c r="I5146">
        <v>3</v>
      </c>
      <c r="J5146">
        <v>0</v>
      </c>
      <c r="K5146" s="6">
        <v>5.7779999999999996</v>
      </c>
      <c r="L5146">
        <f>YEAR(Table1[[#This Row],[Ship Date]])</f>
        <v>2014</v>
      </c>
      <c r="M5146" t="str">
        <f>TEXT(Table1[[#This Row],[Ship Date]],"mmm")</f>
        <v>Nov</v>
      </c>
      <c r="N5146">
        <f>ROUNDUP(MONTH(Table1[[#This Row],[Ship Date]])/3,0)</f>
        <v>4</v>
      </c>
    </row>
    <row r="5147" spans="1:14" x14ac:dyDescent="0.3">
      <c r="A5147">
        <v>5167</v>
      </c>
      <c r="B5147" t="s">
        <v>5045</v>
      </c>
      <c r="C5147" t="s">
        <v>4001</v>
      </c>
      <c r="D5147" t="s">
        <v>451</v>
      </c>
      <c r="E5147" s="1">
        <v>41953</v>
      </c>
      <c r="F5147" s="1">
        <v>41959</v>
      </c>
      <c r="G5147" t="s">
        <v>22</v>
      </c>
      <c r="H5147" s="6">
        <v>15.84</v>
      </c>
      <c r="I5147">
        <v>3</v>
      </c>
      <c r="J5147">
        <v>0</v>
      </c>
      <c r="K5147" s="6">
        <v>7.1280000000000001</v>
      </c>
      <c r="L5147">
        <f>YEAR(Table1[[#This Row],[Ship Date]])</f>
        <v>2014</v>
      </c>
      <c r="M5147" t="str">
        <f>TEXT(Table1[[#This Row],[Ship Date]],"mmm")</f>
        <v>Nov</v>
      </c>
      <c r="N5147">
        <f>ROUNDUP(MONTH(Table1[[#This Row],[Ship Date]])/3,0)</f>
        <v>4</v>
      </c>
    </row>
    <row r="5148" spans="1:14" x14ac:dyDescent="0.3">
      <c r="A5148">
        <v>5168</v>
      </c>
      <c r="B5148" t="s">
        <v>5045</v>
      </c>
      <c r="C5148" t="s">
        <v>4001</v>
      </c>
      <c r="D5148" t="s">
        <v>1007</v>
      </c>
      <c r="E5148" s="1">
        <v>41953</v>
      </c>
      <c r="F5148" s="1">
        <v>41959</v>
      </c>
      <c r="G5148" t="s">
        <v>22</v>
      </c>
      <c r="H5148" s="6">
        <v>563.94000000000005</v>
      </c>
      <c r="I5148">
        <v>3</v>
      </c>
      <c r="J5148">
        <v>0</v>
      </c>
      <c r="K5148" s="6">
        <v>112.788</v>
      </c>
      <c r="L5148">
        <f>YEAR(Table1[[#This Row],[Ship Date]])</f>
        <v>2014</v>
      </c>
      <c r="M5148" t="str">
        <f>TEXT(Table1[[#This Row],[Ship Date]],"mmm")</f>
        <v>Nov</v>
      </c>
      <c r="N5148">
        <f>ROUNDUP(MONTH(Table1[[#This Row],[Ship Date]])/3,0)</f>
        <v>4</v>
      </c>
    </row>
    <row r="5149" spans="1:14" x14ac:dyDescent="0.3">
      <c r="A5149">
        <v>5169</v>
      </c>
      <c r="B5149" t="s">
        <v>5045</v>
      </c>
      <c r="C5149" t="s">
        <v>4001</v>
      </c>
      <c r="D5149" t="s">
        <v>2223</v>
      </c>
      <c r="E5149" s="1">
        <v>41953</v>
      </c>
      <c r="F5149" s="1">
        <v>41959</v>
      </c>
      <c r="G5149" t="s">
        <v>22</v>
      </c>
      <c r="H5149" s="6">
        <v>62.94</v>
      </c>
      <c r="I5149">
        <v>3</v>
      </c>
      <c r="J5149">
        <v>0</v>
      </c>
      <c r="K5149" s="6">
        <v>11.958600000000001</v>
      </c>
      <c r="L5149">
        <f>YEAR(Table1[[#This Row],[Ship Date]])</f>
        <v>2014</v>
      </c>
      <c r="M5149" t="str">
        <f>TEXT(Table1[[#This Row],[Ship Date]],"mmm")</f>
        <v>Nov</v>
      </c>
      <c r="N5149">
        <f>ROUNDUP(MONTH(Table1[[#This Row],[Ship Date]])/3,0)</f>
        <v>4</v>
      </c>
    </row>
    <row r="5150" spans="1:14" x14ac:dyDescent="0.3">
      <c r="A5150">
        <v>5170</v>
      </c>
      <c r="B5150" t="s">
        <v>5045</v>
      </c>
      <c r="C5150" t="s">
        <v>4001</v>
      </c>
      <c r="D5150" t="s">
        <v>1051</v>
      </c>
      <c r="E5150" s="1">
        <v>41953</v>
      </c>
      <c r="F5150" s="1">
        <v>41959</v>
      </c>
      <c r="G5150" t="s">
        <v>22</v>
      </c>
      <c r="H5150" s="6">
        <v>535.41</v>
      </c>
      <c r="I5150">
        <v>3</v>
      </c>
      <c r="J5150">
        <v>0</v>
      </c>
      <c r="K5150" s="6">
        <v>160.62299999999999</v>
      </c>
      <c r="L5150">
        <f>YEAR(Table1[[#This Row],[Ship Date]])</f>
        <v>2014</v>
      </c>
      <c r="M5150" t="str">
        <f>TEXT(Table1[[#This Row],[Ship Date]],"mmm")</f>
        <v>Nov</v>
      </c>
      <c r="N5150">
        <f>ROUNDUP(MONTH(Table1[[#This Row],[Ship Date]])/3,0)</f>
        <v>4</v>
      </c>
    </row>
    <row r="5151" spans="1:14" x14ac:dyDescent="0.3">
      <c r="A5151">
        <v>5171</v>
      </c>
      <c r="B5151" t="s">
        <v>5046</v>
      </c>
      <c r="C5151" t="s">
        <v>684</v>
      </c>
      <c r="D5151" t="s">
        <v>973</v>
      </c>
      <c r="E5151" s="1">
        <v>42517</v>
      </c>
      <c r="F5151" s="1">
        <v>42519</v>
      </c>
      <c r="G5151" t="s">
        <v>14</v>
      </c>
      <c r="H5151" s="6">
        <v>3504.9</v>
      </c>
      <c r="I5151">
        <v>5</v>
      </c>
      <c r="J5151">
        <v>0</v>
      </c>
      <c r="K5151" s="6">
        <v>700.98</v>
      </c>
      <c r="L5151">
        <f>YEAR(Table1[[#This Row],[Ship Date]])</f>
        <v>2016</v>
      </c>
      <c r="M5151" t="str">
        <f>TEXT(Table1[[#This Row],[Ship Date]],"mmm")</f>
        <v>May</v>
      </c>
      <c r="N5151">
        <f>ROUNDUP(MONTH(Table1[[#This Row],[Ship Date]])/3,0)</f>
        <v>2</v>
      </c>
    </row>
    <row r="5152" spans="1:14" x14ac:dyDescent="0.3">
      <c r="A5152">
        <v>5172</v>
      </c>
      <c r="B5152" t="s">
        <v>5046</v>
      </c>
      <c r="C5152" t="s">
        <v>684</v>
      </c>
      <c r="D5152" t="s">
        <v>1443</v>
      </c>
      <c r="E5152" s="1">
        <v>42517</v>
      </c>
      <c r="F5152" s="1">
        <v>42519</v>
      </c>
      <c r="G5152" t="s">
        <v>14</v>
      </c>
      <c r="H5152" s="6">
        <v>144.12</v>
      </c>
      <c r="I5152">
        <v>3</v>
      </c>
      <c r="J5152">
        <v>0</v>
      </c>
      <c r="K5152" s="6">
        <v>69.177599999999998</v>
      </c>
      <c r="L5152">
        <f>YEAR(Table1[[#This Row],[Ship Date]])</f>
        <v>2016</v>
      </c>
      <c r="M5152" t="str">
        <f>TEXT(Table1[[#This Row],[Ship Date]],"mmm")</f>
        <v>May</v>
      </c>
      <c r="N5152">
        <f>ROUNDUP(MONTH(Table1[[#This Row],[Ship Date]])/3,0)</f>
        <v>2</v>
      </c>
    </row>
    <row r="5153" spans="1:14" x14ac:dyDescent="0.3">
      <c r="A5153">
        <v>5173</v>
      </c>
      <c r="B5153" t="s">
        <v>5046</v>
      </c>
      <c r="C5153" t="s">
        <v>684</v>
      </c>
      <c r="D5153" t="s">
        <v>1954</v>
      </c>
      <c r="E5153" s="1">
        <v>42517</v>
      </c>
      <c r="F5153" s="1">
        <v>42519</v>
      </c>
      <c r="G5153" t="s">
        <v>14</v>
      </c>
      <c r="H5153" s="6">
        <v>314.55</v>
      </c>
      <c r="I5153">
        <v>3</v>
      </c>
      <c r="J5153">
        <v>0</v>
      </c>
      <c r="K5153" s="6">
        <v>150.98400000000001</v>
      </c>
      <c r="L5153">
        <f>YEAR(Table1[[#This Row],[Ship Date]])</f>
        <v>2016</v>
      </c>
      <c r="M5153" t="str">
        <f>TEXT(Table1[[#This Row],[Ship Date]],"mmm")</f>
        <v>May</v>
      </c>
      <c r="N5153">
        <f>ROUNDUP(MONTH(Table1[[#This Row],[Ship Date]])/3,0)</f>
        <v>2</v>
      </c>
    </row>
    <row r="5154" spans="1:14" x14ac:dyDescent="0.3">
      <c r="A5154">
        <v>5174</v>
      </c>
      <c r="B5154" t="s">
        <v>5047</v>
      </c>
      <c r="C5154" t="s">
        <v>4043</v>
      </c>
      <c r="D5154" t="s">
        <v>639</v>
      </c>
      <c r="E5154" s="1">
        <v>42071</v>
      </c>
      <c r="F5154" s="1">
        <v>42073</v>
      </c>
      <c r="G5154" t="s">
        <v>82</v>
      </c>
      <c r="H5154" s="6">
        <v>3.4079999999999999</v>
      </c>
      <c r="I5154">
        <v>1</v>
      </c>
      <c r="J5154">
        <v>0.2</v>
      </c>
      <c r="K5154" s="6">
        <v>0.89459999999999995</v>
      </c>
      <c r="L5154">
        <f>YEAR(Table1[[#This Row],[Ship Date]])</f>
        <v>2015</v>
      </c>
      <c r="M5154" t="str">
        <f>TEXT(Table1[[#This Row],[Ship Date]],"mmm")</f>
        <v>Mar</v>
      </c>
      <c r="N5154">
        <f>ROUNDUP(MONTH(Table1[[#This Row],[Ship Date]])/3,0)</f>
        <v>1</v>
      </c>
    </row>
    <row r="5155" spans="1:14" x14ac:dyDescent="0.3">
      <c r="A5155">
        <v>5175</v>
      </c>
      <c r="B5155" t="s">
        <v>5048</v>
      </c>
      <c r="C5155" t="s">
        <v>1074</v>
      </c>
      <c r="D5155" t="s">
        <v>3661</v>
      </c>
      <c r="E5155" s="1">
        <v>43027</v>
      </c>
      <c r="F5155" s="1">
        <v>43032</v>
      </c>
      <c r="G5155" t="s">
        <v>22</v>
      </c>
      <c r="H5155" s="6">
        <v>2.0720000000000001</v>
      </c>
      <c r="I5155">
        <v>2</v>
      </c>
      <c r="J5155">
        <v>0.8</v>
      </c>
      <c r="K5155" s="6">
        <v>-3.5224000000000002</v>
      </c>
      <c r="L5155">
        <f>YEAR(Table1[[#This Row],[Ship Date]])</f>
        <v>2017</v>
      </c>
      <c r="M5155" t="str">
        <f>TEXT(Table1[[#This Row],[Ship Date]],"mmm")</f>
        <v>Oct</v>
      </c>
      <c r="N5155">
        <f>ROUNDUP(MONTH(Table1[[#This Row],[Ship Date]])/3,0)</f>
        <v>4</v>
      </c>
    </row>
    <row r="5156" spans="1:14" x14ac:dyDescent="0.3">
      <c r="A5156">
        <v>5176</v>
      </c>
      <c r="B5156" t="s">
        <v>5048</v>
      </c>
      <c r="C5156" t="s">
        <v>1074</v>
      </c>
      <c r="D5156" t="s">
        <v>4396</v>
      </c>
      <c r="E5156" s="1">
        <v>43027</v>
      </c>
      <c r="F5156" s="1">
        <v>43032</v>
      </c>
      <c r="G5156" t="s">
        <v>22</v>
      </c>
      <c r="H5156" s="6">
        <v>328.39920000000001</v>
      </c>
      <c r="I5156">
        <v>3</v>
      </c>
      <c r="J5156">
        <v>0.32</v>
      </c>
      <c r="K5156" s="6">
        <v>-91.758600000000001</v>
      </c>
      <c r="L5156">
        <f>YEAR(Table1[[#This Row],[Ship Date]])</f>
        <v>2017</v>
      </c>
      <c r="M5156" t="str">
        <f>TEXT(Table1[[#This Row],[Ship Date]],"mmm")</f>
        <v>Oct</v>
      </c>
      <c r="N5156">
        <f>ROUNDUP(MONTH(Table1[[#This Row],[Ship Date]])/3,0)</f>
        <v>4</v>
      </c>
    </row>
    <row r="5157" spans="1:14" x14ac:dyDescent="0.3">
      <c r="A5157">
        <v>5177</v>
      </c>
      <c r="B5157" t="s">
        <v>5049</v>
      </c>
      <c r="C5157" t="s">
        <v>408</v>
      </c>
      <c r="D5157" t="s">
        <v>2717</v>
      </c>
      <c r="E5157" s="1">
        <v>42679</v>
      </c>
      <c r="F5157" s="1">
        <v>42682</v>
      </c>
      <c r="G5157" t="s">
        <v>82</v>
      </c>
      <c r="H5157" s="6">
        <v>53.247999999999998</v>
      </c>
      <c r="I5157">
        <v>2</v>
      </c>
      <c r="J5157">
        <v>0.2</v>
      </c>
      <c r="K5157" s="6">
        <v>19.968</v>
      </c>
      <c r="L5157">
        <f>YEAR(Table1[[#This Row],[Ship Date]])</f>
        <v>2016</v>
      </c>
      <c r="M5157" t="str">
        <f>TEXT(Table1[[#This Row],[Ship Date]],"mmm")</f>
        <v>Nov</v>
      </c>
      <c r="N5157">
        <f>ROUNDUP(MONTH(Table1[[#This Row],[Ship Date]])/3,0)</f>
        <v>4</v>
      </c>
    </row>
    <row r="5158" spans="1:14" x14ac:dyDescent="0.3">
      <c r="A5158">
        <v>5178</v>
      </c>
      <c r="B5158" t="s">
        <v>5050</v>
      </c>
      <c r="C5158" t="s">
        <v>1288</v>
      </c>
      <c r="D5158" t="s">
        <v>522</v>
      </c>
      <c r="E5158" s="1">
        <v>42730</v>
      </c>
      <c r="F5158" s="1">
        <v>42734</v>
      </c>
      <c r="G5158" t="s">
        <v>22</v>
      </c>
      <c r="H5158" s="6">
        <v>4.992</v>
      </c>
      <c r="I5158">
        <v>3</v>
      </c>
      <c r="J5158">
        <v>0.2</v>
      </c>
      <c r="K5158" s="6">
        <v>1.6848000000000001</v>
      </c>
      <c r="L5158">
        <f>YEAR(Table1[[#This Row],[Ship Date]])</f>
        <v>2016</v>
      </c>
      <c r="M5158" t="str">
        <f>TEXT(Table1[[#This Row],[Ship Date]],"mmm")</f>
        <v>Dec</v>
      </c>
      <c r="N5158">
        <f>ROUNDUP(MONTH(Table1[[#This Row],[Ship Date]])/3,0)</f>
        <v>4</v>
      </c>
    </row>
    <row r="5159" spans="1:14" x14ac:dyDescent="0.3">
      <c r="A5159">
        <v>5179</v>
      </c>
      <c r="B5159" t="s">
        <v>5051</v>
      </c>
      <c r="C5159" t="s">
        <v>1729</v>
      </c>
      <c r="D5159" t="s">
        <v>2606</v>
      </c>
      <c r="E5159" s="1">
        <v>42107</v>
      </c>
      <c r="F5159" s="1">
        <v>42113</v>
      </c>
      <c r="G5159" t="s">
        <v>22</v>
      </c>
      <c r="H5159" s="6">
        <v>37.68</v>
      </c>
      <c r="I5159">
        <v>2</v>
      </c>
      <c r="J5159">
        <v>0</v>
      </c>
      <c r="K5159" s="6">
        <v>15.8256</v>
      </c>
      <c r="L5159">
        <f>YEAR(Table1[[#This Row],[Ship Date]])</f>
        <v>2015</v>
      </c>
      <c r="M5159" t="str">
        <f>TEXT(Table1[[#This Row],[Ship Date]],"mmm")</f>
        <v>Apr</v>
      </c>
      <c r="N5159">
        <f>ROUNDUP(MONTH(Table1[[#This Row],[Ship Date]])/3,0)</f>
        <v>2</v>
      </c>
    </row>
    <row r="5160" spans="1:14" x14ac:dyDescent="0.3">
      <c r="A5160">
        <v>5180</v>
      </c>
      <c r="B5160" t="s">
        <v>5051</v>
      </c>
      <c r="C5160" t="s">
        <v>1729</v>
      </c>
      <c r="D5160" t="s">
        <v>600</v>
      </c>
      <c r="E5160" s="1">
        <v>42107</v>
      </c>
      <c r="F5160" s="1">
        <v>42113</v>
      </c>
      <c r="G5160" t="s">
        <v>22</v>
      </c>
      <c r="H5160" s="6">
        <v>258.57600000000002</v>
      </c>
      <c r="I5160">
        <v>2</v>
      </c>
      <c r="J5160">
        <v>0.2</v>
      </c>
      <c r="K5160" s="6">
        <v>19.3932</v>
      </c>
      <c r="L5160">
        <f>YEAR(Table1[[#This Row],[Ship Date]])</f>
        <v>2015</v>
      </c>
      <c r="M5160" t="str">
        <f>TEXT(Table1[[#This Row],[Ship Date]],"mmm")</f>
        <v>Apr</v>
      </c>
      <c r="N5160">
        <f>ROUNDUP(MONTH(Table1[[#This Row],[Ship Date]])/3,0)</f>
        <v>2</v>
      </c>
    </row>
    <row r="5161" spans="1:14" x14ac:dyDescent="0.3">
      <c r="A5161">
        <v>5181</v>
      </c>
      <c r="B5161" t="s">
        <v>5051</v>
      </c>
      <c r="C5161" t="s">
        <v>1729</v>
      </c>
      <c r="D5161" t="s">
        <v>2123</v>
      </c>
      <c r="E5161" s="1">
        <v>42107</v>
      </c>
      <c r="F5161" s="1">
        <v>42113</v>
      </c>
      <c r="G5161" t="s">
        <v>22</v>
      </c>
      <c r="H5161" s="6">
        <v>75.84</v>
      </c>
      <c r="I5161">
        <v>2</v>
      </c>
      <c r="J5161">
        <v>0</v>
      </c>
      <c r="K5161" s="6">
        <v>29.5776</v>
      </c>
      <c r="L5161">
        <f>YEAR(Table1[[#This Row],[Ship Date]])</f>
        <v>2015</v>
      </c>
      <c r="M5161" t="str">
        <f>TEXT(Table1[[#This Row],[Ship Date]],"mmm")</f>
        <v>Apr</v>
      </c>
      <c r="N5161">
        <f>ROUNDUP(MONTH(Table1[[#This Row],[Ship Date]])/3,0)</f>
        <v>2</v>
      </c>
    </row>
    <row r="5162" spans="1:14" x14ac:dyDescent="0.3">
      <c r="A5162">
        <v>5182</v>
      </c>
      <c r="B5162" t="s">
        <v>5052</v>
      </c>
      <c r="C5162" t="s">
        <v>596</v>
      </c>
      <c r="D5162" t="s">
        <v>5023</v>
      </c>
      <c r="E5162" s="1">
        <v>42990</v>
      </c>
      <c r="F5162" s="1">
        <v>42993</v>
      </c>
      <c r="G5162" t="s">
        <v>82</v>
      </c>
      <c r="H5162" s="6">
        <v>45.36</v>
      </c>
      <c r="I5162">
        <v>7</v>
      </c>
      <c r="J5162">
        <v>0</v>
      </c>
      <c r="K5162" s="6">
        <v>21.7728</v>
      </c>
      <c r="L5162">
        <f>YEAR(Table1[[#This Row],[Ship Date]])</f>
        <v>2017</v>
      </c>
      <c r="M5162" t="str">
        <f>TEXT(Table1[[#This Row],[Ship Date]],"mmm")</f>
        <v>Sep</v>
      </c>
      <c r="N5162">
        <f>ROUNDUP(MONTH(Table1[[#This Row],[Ship Date]])/3,0)</f>
        <v>3</v>
      </c>
    </row>
    <row r="5163" spans="1:14" x14ac:dyDescent="0.3">
      <c r="A5163">
        <v>5183</v>
      </c>
      <c r="B5163" t="s">
        <v>5052</v>
      </c>
      <c r="C5163" t="s">
        <v>596</v>
      </c>
      <c r="D5163" t="s">
        <v>1664</v>
      </c>
      <c r="E5163" s="1">
        <v>42990</v>
      </c>
      <c r="F5163" s="1">
        <v>42993</v>
      </c>
      <c r="G5163" t="s">
        <v>82</v>
      </c>
      <c r="H5163" s="6">
        <v>45.78</v>
      </c>
      <c r="I5163">
        <v>3</v>
      </c>
      <c r="J5163">
        <v>0</v>
      </c>
      <c r="K5163" s="6">
        <v>22.89</v>
      </c>
      <c r="L5163">
        <f>YEAR(Table1[[#This Row],[Ship Date]])</f>
        <v>2017</v>
      </c>
      <c r="M5163" t="str">
        <f>TEXT(Table1[[#This Row],[Ship Date]],"mmm")</f>
        <v>Sep</v>
      </c>
      <c r="N5163">
        <f>ROUNDUP(MONTH(Table1[[#This Row],[Ship Date]])/3,0)</f>
        <v>3</v>
      </c>
    </row>
    <row r="5164" spans="1:14" x14ac:dyDescent="0.3">
      <c r="A5164">
        <v>5184</v>
      </c>
      <c r="B5164" t="s">
        <v>5053</v>
      </c>
      <c r="C5164" t="s">
        <v>717</v>
      </c>
      <c r="D5164" t="s">
        <v>4697</v>
      </c>
      <c r="E5164" s="1">
        <v>43002</v>
      </c>
      <c r="F5164" s="1">
        <v>43005</v>
      </c>
      <c r="G5164" t="s">
        <v>82</v>
      </c>
      <c r="H5164" s="6">
        <v>40.29</v>
      </c>
      <c r="I5164">
        <v>3</v>
      </c>
      <c r="J5164">
        <v>0</v>
      </c>
      <c r="K5164" s="6">
        <v>10.0725</v>
      </c>
      <c r="L5164">
        <f>YEAR(Table1[[#This Row],[Ship Date]])</f>
        <v>2017</v>
      </c>
      <c r="M5164" t="str">
        <f>TEXT(Table1[[#This Row],[Ship Date]],"mmm")</f>
        <v>Sep</v>
      </c>
      <c r="N5164">
        <f>ROUNDUP(MONTH(Table1[[#This Row],[Ship Date]])/3,0)</f>
        <v>3</v>
      </c>
    </row>
    <row r="5165" spans="1:14" x14ac:dyDescent="0.3">
      <c r="A5165">
        <v>5185</v>
      </c>
      <c r="B5165" t="s">
        <v>5053</v>
      </c>
      <c r="C5165" t="s">
        <v>717</v>
      </c>
      <c r="D5165" t="s">
        <v>1131</v>
      </c>
      <c r="E5165" s="1">
        <v>43002</v>
      </c>
      <c r="F5165" s="1">
        <v>43005</v>
      </c>
      <c r="G5165" t="s">
        <v>82</v>
      </c>
      <c r="H5165" s="6">
        <v>38.71</v>
      </c>
      <c r="I5165">
        <v>7</v>
      </c>
      <c r="J5165">
        <v>0</v>
      </c>
      <c r="K5165" s="6">
        <v>17.8066</v>
      </c>
      <c r="L5165">
        <f>YEAR(Table1[[#This Row],[Ship Date]])</f>
        <v>2017</v>
      </c>
      <c r="M5165" t="str">
        <f>TEXT(Table1[[#This Row],[Ship Date]],"mmm")</f>
        <v>Sep</v>
      </c>
      <c r="N5165">
        <f>ROUNDUP(MONTH(Table1[[#This Row],[Ship Date]])/3,0)</f>
        <v>3</v>
      </c>
    </row>
    <row r="5166" spans="1:14" x14ac:dyDescent="0.3">
      <c r="A5166">
        <v>5186</v>
      </c>
      <c r="B5166" t="s">
        <v>5054</v>
      </c>
      <c r="C5166" t="s">
        <v>2222</v>
      </c>
      <c r="D5166" t="s">
        <v>913</v>
      </c>
      <c r="E5166" s="1">
        <v>42287</v>
      </c>
      <c r="F5166" s="1">
        <v>42292</v>
      </c>
      <c r="G5166" t="s">
        <v>22</v>
      </c>
      <c r="H5166" s="6">
        <v>1801.6320000000001</v>
      </c>
      <c r="I5166">
        <v>6</v>
      </c>
      <c r="J5166">
        <v>0.2</v>
      </c>
      <c r="K5166" s="6">
        <v>-337.80599999999998</v>
      </c>
      <c r="L5166">
        <f>YEAR(Table1[[#This Row],[Ship Date]])</f>
        <v>2015</v>
      </c>
      <c r="M5166" t="str">
        <f>TEXT(Table1[[#This Row],[Ship Date]],"mmm")</f>
        <v>Oct</v>
      </c>
      <c r="N5166">
        <f>ROUNDUP(MONTH(Table1[[#This Row],[Ship Date]])/3,0)</f>
        <v>4</v>
      </c>
    </row>
    <row r="5167" spans="1:14" x14ac:dyDescent="0.3">
      <c r="A5167">
        <v>5187</v>
      </c>
      <c r="B5167" t="s">
        <v>5055</v>
      </c>
      <c r="C5167" t="s">
        <v>1134</v>
      </c>
      <c r="D5167" t="s">
        <v>4232</v>
      </c>
      <c r="E5167" s="1">
        <v>42335</v>
      </c>
      <c r="F5167" s="1">
        <v>42341</v>
      </c>
      <c r="G5167" t="s">
        <v>22</v>
      </c>
      <c r="H5167" s="6">
        <v>748.75199999999995</v>
      </c>
      <c r="I5167">
        <v>8</v>
      </c>
      <c r="J5167">
        <v>0.4</v>
      </c>
      <c r="K5167" s="6">
        <v>-162.2296</v>
      </c>
      <c r="L5167">
        <f>YEAR(Table1[[#This Row],[Ship Date]])</f>
        <v>2015</v>
      </c>
      <c r="M5167" t="str">
        <f>TEXT(Table1[[#This Row],[Ship Date]],"mmm")</f>
        <v>Dec</v>
      </c>
      <c r="N5167">
        <f>ROUNDUP(MONTH(Table1[[#This Row],[Ship Date]])/3,0)</f>
        <v>4</v>
      </c>
    </row>
    <row r="5168" spans="1:14" x14ac:dyDescent="0.3">
      <c r="A5168">
        <v>5188</v>
      </c>
      <c r="B5168" t="s">
        <v>5056</v>
      </c>
      <c r="C5168" t="s">
        <v>1031</v>
      </c>
      <c r="D5168" t="s">
        <v>2066</v>
      </c>
      <c r="E5168" s="1">
        <v>42260</v>
      </c>
      <c r="F5168" s="1">
        <v>42265</v>
      </c>
      <c r="G5168" t="s">
        <v>22</v>
      </c>
      <c r="H5168" s="6">
        <v>199.96</v>
      </c>
      <c r="I5168">
        <v>4</v>
      </c>
      <c r="J5168">
        <v>0</v>
      </c>
      <c r="K5168" s="6">
        <v>15.9968</v>
      </c>
      <c r="L5168">
        <f>YEAR(Table1[[#This Row],[Ship Date]])</f>
        <v>2015</v>
      </c>
      <c r="M5168" t="str">
        <f>TEXT(Table1[[#This Row],[Ship Date]],"mmm")</f>
        <v>Sep</v>
      </c>
      <c r="N5168">
        <f>ROUNDUP(MONTH(Table1[[#This Row],[Ship Date]])/3,0)</f>
        <v>3</v>
      </c>
    </row>
    <row r="5169" spans="1:14" x14ac:dyDescent="0.3">
      <c r="A5169">
        <v>5189</v>
      </c>
      <c r="B5169" t="s">
        <v>5056</v>
      </c>
      <c r="C5169" t="s">
        <v>1031</v>
      </c>
      <c r="D5169" t="s">
        <v>760</v>
      </c>
      <c r="E5169" s="1">
        <v>42260</v>
      </c>
      <c r="F5169" s="1">
        <v>42265</v>
      </c>
      <c r="G5169" t="s">
        <v>22</v>
      </c>
      <c r="H5169" s="6">
        <v>1516.2</v>
      </c>
      <c r="I5169">
        <v>7</v>
      </c>
      <c r="J5169">
        <v>0</v>
      </c>
      <c r="K5169" s="6">
        <v>394.21199999999999</v>
      </c>
      <c r="L5169">
        <f>YEAR(Table1[[#This Row],[Ship Date]])</f>
        <v>2015</v>
      </c>
      <c r="M5169" t="str">
        <f>TEXT(Table1[[#This Row],[Ship Date]],"mmm")</f>
        <v>Sep</v>
      </c>
      <c r="N5169">
        <f>ROUNDUP(MONTH(Table1[[#This Row],[Ship Date]])/3,0)</f>
        <v>3</v>
      </c>
    </row>
    <row r="5170" spans="1:14" x14ac:dyDescent="0.3">
      <c r="A5170">
        <v>5190</v>
      </c>
      <c r="B5170" t="s">
        <v>5057</v>
      </c>
      <c r="C5170" t="s">
        <v>853</v>
      </c>
      <c r="D5170" t="s">
        <v>2365</v>
      </c>
      <c r="E5170" s="1">
        <v>43053</v>
      </c>
      <c r="F5170" s="1">
        <v>43057</v>
      </c>
      <c r="G5170" t="s">
        <v>22</v>
      </c>
      <c r="H5170" s="6">
        <v>167.952</v>
      </c>
      <c r="I5170">
        <v>6</v>
      </c>
      <c r="J5170">
        <v>0.2</v>
      </c>
      <c r="K5170" s="6">
        <v>-27.292200000000001</v>
      </c>
      <c r="L5170">
        <f>YEAR(Table1[[#This Row],[Ship Date]])</f>
        <v>2017</v>
      </c>
      <c r="M5170" t="str">
        <f>TEXT(Table1[[#This Row],[Ship Date]],"mmm")</f>
        <v>Nov</v>
      </c>
      <c r="N5170">
        <f>ROUNDUP(MONTH(Table1[[#This Row],[Ship Date]])/3,0)</f>
        <v>4</v>
      </c>
    </row>
    <row r="5171" spans="1:14" x14ac:dyDescent="0.3">
      <c r="A5171">
        <v>5191</v>
      </c>
      <c r="B5171" t="s">
        <v>5057</v>
      </c>
      <c r="C5171" t="s">
        <v>853</v>
      </c>
      <c r="D5171" t="s">
        <v>3669</v>
      </c>
      <c r="E5171" s="1">
        <v>43053</v>
      </c>
      <c r="F5171" s="1">
        <v>43057</v>
      </c>
      <c r="G5171" t="s">
        <v>22</v>
      </c>
      <c r="H5171" s="6">
        <v>45.04</v>
      </c>
      <c r="I5171">
        <v>2</v>
      </c>
      <c r="J5171">
        <v>0.2</v>
      </c>
      <c r="K5171" s="6">
        <v>4.5039999999999996</v>
      </c>
      <c r="L5171">
        <f>YEAR(Table1[[#This Row],[Ship Date]])</f>
        <v>2017</v>
      </c>
      <c r="M5171" t="str">
        <f>TEXT(Table1[[#This Row],[Ship Date]],"mmm")</f>
        <v>Nov</v>
      </c>
      <c r="N5171">
        <f>ROUNDUP(MONTH(Table1[[#This Row],[Ship Date]])/3,0)</f>
        <v>4</v>
      </c>
    </row>
    <row r="5172" spans="1:14" x14ac:dyDescent="0.3">
      <c r="A5172">
        <v>5192</v>
      </c>
      <c r="B5172" t="s">
        <v>5058</v>
      </c>
      <c r="C5172" t="s">
        <v>951</v>
      </c>
      <c r="D5172" t="s">
        <v>5059</v>
      </c>
      <c r="E5172" s="1">
        <v>42860</v>
      </c>
      <c r="F5172" s="1">
        <v>42864</v>
      </c>
      <c r="G5172" t="s">
        <v>22</v>
      </c>
      <c r="H5172" s="6">
        <v>23.16</v>
      </c>
      <c r="I5172">
        <v>2</v>
      </c>
      <c r="J5172">
        <v>0</v>
      </c>
      <c r="K5172" s="6">
        <v>11.58</v>
      </c>
      <c r="L5172">
        <f>YEAR(Table1[[#This Row],[Ship Date]])</f>
        <v>2017</v>
      </c>
      <c r="M5172" t="str">
        <f>TEXT(Table1[[#This Row],[Ship Date]],"mmm")</f>
        <v>May</v>
      </c>
      <c r="N5172">
        <f>ROUNDUP(MONTH(Table1[[#This Row],[Ship Date]])/3,0)</f>
        <v>2</v>
      </c>
    </row>
    <row r="5173" spans="1:14" x14ac:dyDescent="0.3">
      <c r="A5173">
        <v>5193</v>
      </c>
      <c r="B5173" t="s">
        <v>5060</v>
      </c>
      <c r="C5173" t="s">
        <v>1282</v>
      </c>
      <c r="D5173" t="s">
        <v>263</v>
      </c>
      <c r="E5173" s="1">
        <v>41971</v>
      </c>
      <c r="F5173" s="1">
        <v>41974</v>
      </c>
      <c r="G5173" t="s">
        <v>14</v>
      </c>
      <c r="H5173" s="6">
        <v>397.6</v>
      </c>
      <c r="I5173">
        <v>5</v>
      </c>
      <c r="J5173">
        <v>0</v>
      </c>
      <c r="K5173" s="6">
        <v>43.735999999999997</v>
      </c>
      <c r="L5173">
        <f>YEAR(Table1[[#This Row],[Ship Date]])</f>
        <v>2014</v>
      </c>
      <c r="M5173" t="str">
        <f>TEXT(Table1[[#This Row],[Ship Date]],"mmm")</f>
        <v>Dec</v>
      </c>
      <c r="N5173">
        <f>ROUNDUP(MONTH(Table1[[#This Row],[Ship Date]])/3,0)</f>
        <v>4</v>
      </c>
    </row>
    <row r="5174" spans="1:14" x14ac:dyDescent="0.3">
      <c r="A5174">
        <v>5194</v>
      </c>
      <c r="B5174" t="s">
        <v>5060</v>
      </c>
      <c r="C5174" t="s">
        <v>1282</v>
      </c>
      <c r="D5174" t="s">
        <v>4466</v>
      </c>
      <c r="E5174" s="1">
        <v>41971</v>
      </c>
      <c r="F5174" s="1">
        <v>41974</v>
      </c>
      <c r="G5174" t="s">
        <v>14</v>
      </c>
      <c r="H5174" s="6">
        <v>85.96</v>
      </c>
      <c r="I5174">
        <v>7</v>
      </c>
      <c r="J5174">
        <v>0</v>
      </c>
      <c r="K5174" s="6">
        <v>40.401200000000003</v>
      </c>
      <c r="L5174">
        <f>YEAR(Table1[[#This Row],[Ship Date]])</f>
        <v>2014</v>
      </c>
      <c r="M5174" t="str">
        <f>TEXT(Table1[[#This Row],[Ship Date]],"mmm")</f>
        <v>Dec</v>
      </c>
      <c r="N5174">
        <f>ROUNDUP(MONTH(Table1[[#This Row],[Ship Date]])/3,0)</f>
        <v>4</v>
      </c>
    </row>
    <row r="5175" spans="1:14" x14ac:dyDescent="0.3">
      <c r="A5175">
        <v>5195</v>
      </c>
      <c r="B5175" t="s">
        <v>5060</v>
      </c>
      <c r="C5175" t="s">
        <v>1282</v>
      </c>
      <c r="D5175" t="s">
        <v>696</v>
      </c>
      <c r="E5175" s="1">
        <v>41971</v>
      </c>
      <c r="F5175" s="1">
        <v>41974</v>
      </c>
      <c r="G5175" t="s">
        <v>14</v>
      </c>
      <c r="H5175" s="6">
        <v>13.12</v>
      </c>
      <c r="I5175">
        <v>4</v>
      </c>
      <c r="J5175">
        <v>0</v>
      </c>
      <c r="K5175" s="6">
        <v>4.3296000000000001</v>
      </c>
      <c r="L5175">
        <f>YEAR(Table1[[#This Row],[Ship Date]])</f>
        <v>2014</v>
      </c>
      <c r="M5175" t="str">
        <f>TEXT(Table1[[#This Row],[Ship Date]],"mmm")</f>
        <v>Dec</v>
      </c>
      <c r="N5175">
        <f>ROUNDUP(MONTH(Table1[[#This Row],[Ship Date]])/3,0)</f>
        <v>4</v>
      </c>
    </row>
    <row r="5176" spans="1:14" x14ac:dyDescent="0.3">
      <c r="A5176">
        <v>5196</v>
      </c>
      <c r="B5176" t="s">
        <v>5060</v>
      </c>
      <c r="C5176" t="s">
        <v>1282</v>
      </c>
      <c r="D5176" t="s">
        <v>678</v>
      </c>
      <c r="E5176" s="1">
        <v>41971</v>
      </c>
      <c r="F5176" s="1">
        <v>41974</v>
      </c>
      <c r="G5176" t="s">
        <v>14</v>
      </c>
      <c r="H5176" s="6">
        <v>45.66</v>
      </c>
      <c r="I5176">
        <v>3</v>
      </c>
      <c r="J5176">
        <v>0</v>
      </c>
      <c r="K5176" s="6">
        <v>22.3734</v>
      </c>
      <c r="L5176">
        <f>YEAR(Table1[[#This Row],[Ship Date]])</f>
        <v>2014</v>
      </c>
      <c r="M5176" t="str">
        <f>TEXT(Table1[[#This Row],[Ship Date]],"mmm")</f>
        <v>Dec</v>
      </c>
      <c r="N5176">
        <f>ROUNDUP(MONTH(Table1[[#This Row],[Ship Date]])/3,0)</f>
        <v>4</v>
      </c>
    </row>
    <row r="5177" spans="1:14" x14ac:dyDescent="0.3">
      <c r="A5177">
        <v>5197</v>
      </c>
      <c r="B5177" t="s">
        <v>5061</v>
      </c>
      <c r="C5177" t="s">
        <v>2242</v>
      </c>
      <c r="D5177" t="s">
        <v>882</v>
      </c>
      <c r="E5177" s="1">
        <v>41769</v>
      </c>
      <c r="F5177" s="1">
        <v>41774</v>
      </c>
      <c r="G5177" t="s">
        <v>22</v>
      </c>
      <c r="H5177" s="6">
        <v>158.13</v>
      </c>
      <c r="I5177">
        <v>3</v>
      </c>
      <c r="J5177">
        <v>0</v>
      </c>
      <c r="K5177" s="6">
        <v>77.483699999999999</v>
      </c>
      <c r="L5177">
        <f>YEAR(Table1[[#This Row],[Ship Date]])</f>
        <v>2014</v>
      </c>
      <c r="M5177" t="str">
        <f>TEXT(Table1[[#This Row],[Ship Date]],"mmm")</f>
        <v>May</v>
      </c>
      <c r="N5177">
        <f>ROUNDUP(MONTH(Table1[[#This Row],[Ship Date]])/3,0)</f>
        <v>2</v>
      </c>
    </row>
    <row r="5178" spans="1:14" x14ac:dyDescent="0.3">
      <c r="A5178">
        <v>5198</v>
      </c>
      <c r="B5178" t="s">
        <v>5061</v>
      </c>
      <c r="C5178" t="s">
        <v>2242</v>
      </c>
      <c r="D5178" t="s">
        <v>109</v>
      </c>
      <c r="E5178" s="1">
        <v>41769</v>
      </c>
      <c r="F5178" s="1">
        <v>41774</v>
      </c>
      <c r="G5178" t="s">
        <v>22</v>
      </c>
      <c r="H5178" s="6">
        <v>43.6</v>
      </c>
      <c r="I5178">
        <v>5</v>
      </c>
      <c r="J5178">
        <v>0.2</v>
      </c>
      <c r="K5178" s="6">
        <v>4.3600000000000003</v>
      </c>
      <c r="L5178">
        <f>YEAR(Table1[[#This Row],[Ship Date]])</f>
        <v>2014</v>
      </c>
      <c r="M5178" t="str">
        <f>TEXT(Table1[[#This Row],[Ship Date]],"mmm")</f>
        <v>May</v>
      </c>
      <c r="N5178">
        <f>ROUNDUP(MONTH(Table1[[#This Row],[Ship Date]])/3,0)</f>
        <v>2</v>
      </c>
    </row>
    <row r="5179" spans="1:14" x14ac:dyDescent="0.3">
      <c r="A5179">
        <v>5199</v>
      </c>
      <c r="B5179" t="s">
        <v>5062</v>
      </c>
      <c r="C5179" t="s">
        <v>1814</v>
      </c>
      <c r="D5179" t="s">
        <v>3221</v>
      </c>
      <c r="E5179" s="1">
        <v>42432</v>
      </c>
      <c r="F5179" s="1">
        <v>42437</v>
      </c>
      <c r="G5179" t="s">
        <v>22</v>
      </c>
      <c r="H5179" s="6">
        <v>3930.0720000000001</v>
      </c>
      <c r="I5179">
        <v>3</v>
      </c>
      <c r="J5179">
        <v>0.2</v>
      </c>
      <c r="K5179" s="6">
        <v>-786.01440000000002</v>
      </c>
      <c r="L5179">
        <f>YEAR(Table1[[#This Row],[Ship Date]])</f>
        <v>2016</v>
      </c>
      <c r="M5179" t="str">
        <f>TEXT(Table1[[#This Row],[Ship Date]],"mmm")</f>
        <v>Mar</v>
      </c>
      <c r="N5179">
        <f>ROUNDUP(MONTH(Table1[[#This Row],[Ship Date]])/3,0)</f>
        <v>1</v>
      </c>
    </row>
    <row r="5180" spans="1:14" x14ac:dyDescent="0.3">
      <c r="A5180">
        <v>5200</v>
      </c>
      <c r="B5180" t="s">
        <v>5062</v>
      </c>
      <c r="C5180" t="s">
        <v>1814</v>
      </c>
      <c r="D5180" t="s">
        <v>4170</v>
      </c>
      <c r="E5180" s="1">
        <v>42432</v>
      </c>
      <c r="F5180" s="1">
        <v>42437</v>
      </c>
      <c r="G5180" t="s">
        <v>22</v>
      </c>
      <c r="H5180" s="6">
        <v>2.3039999999999998</v>
      </c>
      <c r="I5180">
        <v>1</v>
      </c>
      <c r="J5180">
        <v>0.2</v>
      </c>
      <c r="K5180" s="6">
        <v>0.77759999999999996</v>
      </c>
      <c r="L5180">
        <f>YEAR(Table1[[#This Row],[Ship Date]])</f>
        <v>2016</v>
      </c>
      <c r="M5180" t="str">
        <f>TEXT(Table1[[#This Row],[Ship Date]],"mmm")</f>
        <v>Mar</v>
      </c>
      <c r="N5180">
        <f>ROUNDUP(MONTH(Table1[[#This Row],[Ship Date]])/3,0)</f>
        <v>1</v>
      </c>
    </row>
    <row r="5181" spans="1:14" x14ac:dyDescent="0.3">
      <c r="A5181">
        <v>5201</v>
      </c>
      <c r="B5181" t="s">
        <v>5062</v>
      </c>
      <c r="C5181" t="s">
        <v>1814</v>
      </c>
      <c r="D5181" t="s">
        <v>2588</v>
      </c>
      <c r="E5181" s="1">
        <v>42432</v>
      </c>
      <c r="F5181" s="1">
        <v>42437</v>
      </c>
      <c r="G5181" t="s">
        <v>22</v>
      </c>
      <c r="H5181" s="6">
        <v>431.976</v>
      </c>
      <c r="I5181">
        <v>3</v>
      </c>
      <c r="J5181">
        <v>0.2</v>
      </c>
      <c r="K5181" s="6">
        <v>32.398200000000003</v>
      </c>
      <c r="L5181">
        <f>YEAR(Table1[[#This Row],[Ship Date]])</f>
        <v>2016</v>
      </c>
      <c r="M5181" t="str">
        <f>TEXT(Table1[[#This Row],[Ship Date]],"mmm")</f>
        <v>Mar</v>
      </c>
      <c r="N5181">
        <f>ROUNDUP(MONTH(Table1[[#This Row],[Ship Date]])/3,0)</f>
        <v>1</v>
      </c>
    </row>
    <row r="5182" spans="1:14" x14ac:dyDescent="0.3">
      <c r="A5182">
        <v>5202</v>
      </c>
      <c r="B5182" t="s">
        <v>5062</v>
      </c>
      <c r="C5182" t="s">
        <v>1814</v>
      </c>
      <c r="D5182" t="s">
        <v>1095</v>
      </c>
      <c r="E5182" s="1">
        <v>42432</v>
      </c>
      <c r="F5182" s="1">
        <v>42437</v>
      </c>
      <c r="G5182" t="s">
        <v>22</v>
      </c>
      <c r="H5182" s="6">
        <v>41.72</v>
      </c>
      <c r="I5182">
        <v>7</v>
      </c>
      <c r="J5182">
        <v>0.2</v>
      </c>
      <c r="K5182" s="6">
        <v>5.7365000000000004</v>
      </c>
      <c r="L5182">
        <f>YEAR(Table1[[#This Row],[Ship Date]])</f>
        <v>2016</v>
      </c>
      <c r="M5182" t="str">
        <f>TEXT(Table1[[#This Row],[Ship Date]],"mmm")</f>
        <v>Mar</v>
      </c>
      <c r="N5182">
        <f>ROUNDUP(MONTH(Table1[[#This Row],[Ship Date]])/3,0)</f>
        <v>1</v>
      </c>
    </row>
    <row r="5183" spans="1:14" x14ac:dyDescent="0.3">
      <c r="A5183">
        <v>5203</v>
      </c>
      <c r="B5183" t="s">
        <v>5063</v>
      </c>
      <c r="C5183" t="s">
        <v>3691</v>
      </c>
      <c r="D5183" t="s">
        <v>2031</v>
      </c>
      <c r="E5183" s="1">
        <v>42231</v>
      </c>
      <c r="F5183" s="1">
        <v>42235</v>
      </c>
      <c r="G5183" t="s">
        <v>22</v>
      </c>
      <c r="H5183" s="6">
        <v>104.23</v>
      </c>
      <c r="I5183">
        <v>7</v>
      </c>
      <c r="J5183">
        <v>0</v>
      </c>
      <c r="K5183" s="6">
        <v>28.142099999999999</v>
      </c>
      <c r="L5183">
        <f>YEAR(Table1[[#This Row],[Ship Date]])</f>
        <v>2015</v>
      </c>
      <c r="M5183" t="str">
        <f>TEXT(Table1[[#This Row],[Ship Date]],"mmm")</f>
        <v>Aug</v>
      </c>
      <c r="N5183">
        <f>ROUNDUP(MONTH(Table1[[#This Row],[Ship Date]])/3,0)</f>
        <v>3</v>
      </c>
    </row>
    <row r="5184" spans="1:14" x14ac:dyDescent="0.3">
      <c r="A5184">
        <v>5204</v>
      </c>
      <c r="B5184" t="s">
        <v>5063</v>
      </c>
      <c r="C5184" t="s">
        <v>3691</v>
      </c>
      <c r="D5184" t="s">
        <v>2854</v>
      </c>
      <c r="E5184" s="1">
        <v>42231</v>
      </c>
      <c r="F5184" s="1">
        <v>42235</v>
      </c>
      <c r="G5184" t="s">
        <v>22</v>
      </c>
      <c r="H5184" s="6">
        <v>70.260000000000005</v>
      </c>
      <c r="I5184">
        <v>3</v>
      </c>
      <c r="J5184">
        <v>0</v>
      </c>
      <c r="K5184" s="6">
        <v>18.970199999999998</v>
      </c>
      <c r="L5184">
        <f>YEAR(Table1[[#This Row],[Ship Date]])</f>
        <v>2015</v>
      </c>
      <c r="M5184" t="str">
        <f>TEXT(Table1[[#This Row],[Ship Date]],"mmm")</f>
        <v>Aug</v>
      </c>
      <c r="N5184">
        <f>ROUNDUP(MONTH(Table1[[#This Row],[Ship Date]])/3,0)</f>
        <v>3</v>
      </c>
    </row>
    <row r="5185" spans="1:14" x14ac:dyDescent="0.3">
      <c r="A5185">
        <v>5205</v>
      </c>
      <c r="B5185" t="s">
        <v>5064</v>
      </c>
      <c r="C5185" t="s">
        <v>3134</v>
      </c>
      <c r="D5185" t="s">
        <v>382</v>
      </c>
      <c r="E5185" s="1">
        <v>42259</v>
      </c>
      <c r="F5185" s="1">
        <v>42265</v>
      </c>
      <c r="G5185" t="s">
        <v>22</v>
      </c>
      <c r="H5185" s="6">
        <v>9.26</v>
      </c>
      <c r="I5185">
        <v>2</v>
      </c>
      <c r="J5185">
        <v>0</v>
      </c>
      <c r="K5185" s="6">
        <v>3.0558000000000001</v>
      </c>
      <c r="L5185">
        <f>YEAR(Table1[[#This Row],[Ship Date]])</f>
        <v>2015</v>
      </c>
      <c r="M5185" t="str">
        <f>TEXT(Table1[[#This Row],[Ship Date]],"mmm")</f>
        <v>Sep</v>
      </c>
      <c r="N5185">
        <f>ROUNDUP(MONTH(Table1[[#This Row],[Ship Date]])/3,0)</f>
        <v>3</v>
      </c>
    </row>
    <row r="5186" spans="1:14" x14ac:dyDescent="0.3">
      <c r="A5186">
        <v>5206</v>
      </c>
      <c r="B5186" t="s">
        <v>5064</v>
      </c>
      <c r="C5186" t="s">
        <v>3134</v>
      </c>
      <c r="D5186" t="s">
        <v>105</v>
      </c>
      <c r="E5186" s="1">
        <v>42259</v>
      </c>
      <c r="F5186" s="1">
        <v>42265</v>
      </c>
      <c r="G5186" t="s">
        <v>22</v>
      </c>
      <c r="H5186" s="6">
        <v>105.98</v>
      </c>
      <c r="I5186">
        <v>2</v>
      </c>
      <c r="J5186">
        <v>0</v>
      </c>
      <c r="K5186" s="6">
        <v>4.2392000000000003</v>
      </c>
      <c r="L5186">
        <f>YEAR(Table1[[#This Row],[Ship Date]])</f>
        <v>2015</v>
      </c>
      <c r="M5186" t="str">
        <f>TEXT(Table1[[#This Row],[Ship Date]],"mmm")</f>
        <v>Sep</v>
      </c>
      <c r="N5186">
        <f>ROUNDUP(MONTH(Table1[[#This Row],[Ship Date]])/3,0)</f>
        <v>3</v>
      </c>
    </row>
    <row r="5187" spans="1:14" x14ac:dyDescent="0.3">
      <c r="A5187">
        <v>5207</v>
      </c>
      <c r="B5187" t="s">
        <v>5064</v>
      </c>
      <c r="C5187" t="s">
        <v>3134</v>
      </c>
      <c r="D5187" t="s">
        <v>620</v>
      </c>
      <c r="E5187" s="1">
        <v>42259</v>
      </c>
      <c r="F5187" s="1">
        <v>42265</v>
      </c>
      <c r="G5187" t="s">
        <v>22</v>
      </c>
      <c r="H5187" s="6">
        <v>1.24</v>
      </c>
      <c r="I5187">
        <v>1</v>
      </c>
      <c r="J5187">
        <v>0</v>
      </c>
      <c r="K5187" s="6">
        <v>0.58279999999999998</v>
      </c>
      <c r="L5187">
        <f>YEAR(Table1[[#This Row],[Ship Date]])</f>
        <v>2015</v>
      </c>
      <c r="M5187" t="str">
        <f>TEXT(Table1[[#This Row],[Ship Date]],"mmm")</f>
        <v>Sep</v>
      </c>
      <c r="N5187">
        <f>ROUNDUP(MONTH(Table1[[#This Row],[Ship Date]])/3,0)</f>
        <v>3</v>
      </c>
    </row>
    <row r="5188" spans="1:14" x14ac:dyDescent="0.3">
      <c r="A5188">
        <v>5208</v>
      </c>
      <c r="B5188" t="s">
        <v>5064</v>
      </c>
      <c r="C5188" t="s">
        <v>3134</v>
      </c>
      <c r="D5188" t="s">
        <v>520</v>
      </c>
      <c r="E5188" s="1">
        <v>42259</v>
      </c>
      <c r="F5188" s="1">
        <v>42265</v>
      </c>
      <c r="G5188" t="s">
        <v>22</v>
      </c>
      <c r="H5188" s="6">
        <v>20.7</v>
      </c>
      <c r="I5188">
        <v>2</v>
      </c>
      <c r="J5188">
        <v>0</v>
      </c>
      <c r="K5188" s="6">
        <v>9.9359999999999999</v>
      </c>
      <c r="L5188">
        <f>YEAR(Table1[[#This Row],[Ship Date]])</f>
        <v>2015</v>
      </c>
      <c r="M5188" t="str">
        <f>TEXT(Table1[[#This Row],[Ship Date]],"mmm")</f>
        <v>Sep</v>
      </c>
      <c r="N5188">
        <f>ROUNDUP(MONTH(Table1[[#This Row],[Ship Date]])/3,0)</f>
        <v>3</v>
      </c>
    </row>
    <row r="5189" spans="1:14" x14ac:dyDescent="0.3">
      <c r="A5189">
        <v>5209</v>
      </c>
      <c r="B5189" t="s">
        <v>5064</v>
      </c>
      <c r="C5189" t="s">
        <v>3134</v>
      </c>
      <c r="D5189" t="s">
        <v>2199</v>
      </c>
      <c r="E5189" s="1">
        <v>42259</v>
      </c>
      <c r="F5189" s="1">
        <v>42265</v>
      </c>
      <c r="G5189" t="s">
        <v>22</v>
      </c>
      <c r="H5189" s="6">
        <v>28.9</v>
      </c>
      <c r="I5189">
        <v>5</v>
      </c>
      <c r="J5189">
        <v>0</v>
      </c>
      <c r="K5189" s="6">
        <v>14.161</v>
      </c>
      <c r="L5189">
        <f>YEAR(Table1[[#This Row],[Ship Date]])</f>
        <v>2015</v>
      </c>
      <c r="M5189" t="str">
        <f>TEXT(Table1[[#This Row],[Ship Date]],"mmm")</f>
        <v>Sep</v>
      </c>
      <c r="N5189">
        <f>ROUNDUP(MONTH(Table1[[#This Row],[Ship Date]])/3,0)</f>
        <v>3</v>
      </c>
    </row>
    <row r="5190" spans="1:14" x14ac:dyDescent="0.3">
      <c r="A5190">
        <v>5210</v>
      </c>
      <c r="B5190" t="s">
        <v>5064</v>
      </c>
      <c r="C5190" t="s">
        <v>3134</v>
      </c>
      <c r="D5190" t="s">
        <v>238</v>
      </c>
      <c r="E5190" s="1">
        <v>42259</v>
      </c>
      <c r="F5190" s="1">
        <v>42265</v>
      </c>
      <c r="G5190" t="s">
        <v>22</v>
      </c>
      <c r="H5190" s="6">
        <v>27.18</v>
      </c>
      <c r="I5190">
        <v>1</v>
      </c>
      <c r="J5190">
        <v>0</v>
      </c>
      <c r="K5190" s="6">
        <v>12.7746</v>
      </c>
      <c r="L5190">
        <f>YEAR(Table1[[#This Row],[Ship Date]])</f>
        <v>2015</v>
      </c>
      <c r="M5190" t="str">
        <f>TEXT(Table1[[#This Row],[Ship Date]],"mmm")</f>
        <v>Sep</v>
      </c>
      <c r="N5190">
        <f>ROUNDUP(MONTH(Table1[[#This Row],[Ship Date]])/3,0)</f>
        <v>3</v>
      </c>
    </row>
    <row r="5191" spans="1:14" x14ac:dyDescent="0.3">
      <c r="A5191">
        <v>5211</v>
      </c>
      <c r="B5191" t="s">
        <v>5065</v>
      </c>
      <c r="C5191" t="s">
        <v>2091</v>
      </c>
      <c r="D5191" t="s">
        <v>3568</v>
      </c>
      <c r="E5191" s="1">
        <v>42016</v>
      </c>
      <c r="F5191" s="1">
        <v>42022</v>
      </c>
      <c r="G5191" t="s">
        <v>22</v>
      </c>
      <c r="H5191" s="6">
        <v>465.18</v>
      </c>
      <c r="I5191">
        <v>3</v>
      </c>
      <c r="J5191">
        <v>0</v>
      </c>
      <c r="K5191" s="6">
        <v>120.9468</v>
      </c>
      <c r="L5191">
        <f>YEAR(Table1[[#This Row],[Ship Date]])</f>
        <v>2015</v>
      </c>
      <c r="M5191" t="str">
        <f>TEXT(Table1[[#This Row],[Ship Date]],"mmm")</f>
        <v>Jan</v>
      </c>
      <c r="N5191">
        <f>ROUNDUP(MONTH(Table1[[#This Row],[Ship Date]])/3,0)</f>
        <v>1</v>
      </c>
    </row>
    <row r="5192" spans="1:14" x14ac:dyDescent="0.3">
      <c r="A5192">
        <v>5212</v>
      </c>
      <c r="B5192" t="s">
        <v>5066</v>
      </c>
      <c r="C5192" t="s">
        <v>3158</v>
      </c>
      <c r="D5192" t="s">
        <v>1613</v>
      </c>
      <c r="E5192" s="1">
        <v>42136</v>
      </c>
      <c r="F5192" s="1">
        <v>42140</v>
      </c>
      <c r="G5192" t="s">
        <v>14</v>
      </c>
      <c r="H5192" s="6">
        <v>36.630000000000003</v>
      </c>
      <c r="I5192">
        <v>3</v>
      </c>
      <c r="J5192">
        <v>0</v>
      </c>
      <c r="K5192" s="6">
        <v>9.8901000000000003</v>
      </c>
      <c r="L5192">
        <f>YEAR(Table1[[#This Row],[Ship Date]])</f>
        <v>2015</v>
      </c>
      <c r="M5192" t="str">
        <f>TEXT(Table1[[#This Row],[Ship Date]],"mmm")</f>
        <v>May</v>
      </c>
      <c r="N5192">
        <f>ROUNDUP(MONTH(Table1[[#This Row],[Ship Date]])/3,0)</f>
        <v>2</v>
      </c>
    </row>
    <row r="5193" spans="1:14" x14ac:dyDescent="0.3">
      <c r="A5193">
        <v>5213</v>
      </c>
      <c r="B5193" t="s">
        <v>5067</v>
      </c>
      <c r="C5193" t="s">
        <v>1419</v>
      </c>
      <c r="D5193" t="s">
        <v>911</v>
      </c>
      <c r="E5193" s="1">
        <v>42639</v>
      </c>
      <c r="F5193" s="1">
        <v>42639</v>
      </c>
      <c r="G5193" t="s">
        <v>656</v>
      </c>
      <c r="H5193" s="6">
        <v>51.45</v>
      </c>
      <c r="I5193">
        <v>3</v>
      </c>
      <c r="J5193">
        <v>0</v>
      </c>
      <c r="K5193" s="6">
        <v>13.891500000000001</v>
      </c>
      <c r="L5193">
        <f>YEAR(Table1[[#This Row],[Ship Date]])</f>
        <v>2016</v>
      </c>
      <c r="M5193" t="str">
        <f>TEXT(Table1[[#This Row],[Ship Date]],"mmm")</f>
        <v>Sep</v>
      </c>
      <c r="N5193">
        <f>ROUNDUP(MONTH(Table1[[#This Row],[Ship Date]])/3,0)</f>
        <v>3</v>
      </c>
    </row>
    <row r="5194" spans="1:14" x14ac:dyDescent="0.3">
      <c r="A5194">
        <v>5214</v>
      </c>
      <c r="B5194" t="s">
        <v>5067</v>
      </c>
      <c r="C5194" t="s">
        <v>1419</v>
      </c>
      <c r="D5194" t="s">
        <v>2039</v>
      </c>
      <c r="E5194" s="1">
        <v>42639</v>
      </c>
      <c r="F5194" s="1">
        <v>42639</v>
      </c>
      <c r="G5194" t="s">
        <v>656</v>
      </c>
      <c r="H5194" s="6">
        <v>7.83</v>
      </c>
      <c r="I5194">
        <v>3</v>
      </c>
      <c r="J5194">
        <v>0</v>
      </c>
      <c r="K5194" s="6">
        <v>3.6017999999999999</v>
      </c>
      <c r="L5194">
        <f>YEAR(Table1[[#This Row],[Ship Date]])</f>
        <v>2016</v>
      </c>
      <c r="M5194" t="str">
        <f>TEXT(Table1[[#This Row],[Ship Date]],"mmm")</f>
        <v>Sep</v>
      </c>
      <c r="N5194">
        <f>ROUNDUP(MONTH(Table1[[#This Row],[Ship Date]])/3,0)</f>
        <v>3</v>
      </c>
    </row>
    <row r="5195" spans="1:14" x14ac:dyDescent="0.3">
      <c r="A5195">
        <v>5215</v>
      </c>
      <c r="B5195" t="s">
        <v>5067</v>
      </c>
      <c r="C5195" t="s">
        <v>1419</v>
      </c>
      <c r="D5195" t="s">
        <v>4591</v>
      </c>
      <c r="E5195" s="1">
        <v>42639</v>
      </c>
      <c r="F5195" s="1">
        <v>42639</v>
      </c>
      <c r="G5195" t="s">
        <v>656</v>
      </c>
      <c r="H5195" s="6">
        <v>35.4</v>
      </c>
      <c r="I5195">
        <v>5</v>
      </c>
      <c r="J5195">
        <v>0</v>
      </c>
      <c r="K5195" s="6">
        <v>13.452</v>
      </c>
      <c r="L5195">
        <f>YEAR(Table1[[#This Row],[Ship Date]])</f>
        <v>2016</v>
      </c>
      <c r="M5195" t="str">
        <f>TEXT(Table1[[#This Row],[Ship Date]],"mmm")</f>
        <v>Sep</v>
      </c>
      <c r="N5195">
        <f>ROUNDUP(MONTH(Table1[[#This Row],[Ship Date]])/3,0)</f>
        <v>3</v>
      </c>
    </row>
    <row r="5196" spans="1:14" x14ac:dyDescent="0.3">
      <c r="A5196">
        <v>5216</v>
      </c>
      <c r="B5196" t="s">
        <v>5067</v>
      </c>
      <c r="C5196" t="s">
        <v>1419</v>
      </c>
      <c r="D5196" t="s">
        <v>912</v>
      </c>
      <c r="E5196" s="1">
        <v>42639</v>
      </c>
      <c r="F5196" s="1">
        <v>42639</v>
      </c>
      <c r="G5196" t="s">
        <v>656</v>
      </c>
      <c r="H5196" s="6">
        <v>29.9</v>
      </c>
      <c r="I5196">
        <v>5</v>
      </c>
      <c r="J5196">
        <v>0</v>
      </c>
      <c r="K5196" s="6">
        <v>13.455</v>
      </c>
      <c r="L5196">
        <f>YEAR(Table1[[#This Row],[Ship Date]])</f>
        <v>2016</v>
      </c>
      <c r="M5196" t="str">
        <f>TEXT(Table1[[#This Row],[Ship Date]],"mmm")</f>
        <v>Sep</v>
      </c>
      <c r="N5196">
        <f>ROUNDUP(MONTH(Table1[[#This Row],[Ship Date]])/3,0)</f>
        <v>3</v>
      </c>
    </row>
    <row r="5197" spans="1:14" x14ac:dyDescent="0.3">
      <c r="A5197">
        <v>5217</v>
      </c>
      <c r="B5197" t="s">
        <v>5068</v>
      </c>
      <c r="C5197" t="s">
        <v>3657</v>
      </c>
      <c r="D5197" t="s">
        <v>1595</v>
      </c>
      <c r="E5197" s="1">
        <v>42987</v>
      </c>
      <c r="F5197" s="1">
        <v>42993</v>
      </c>
      <c r="G5197" t="s">
        <v>22</v>
      </c>
      <c r="H5197" s="6">
        <v>17.48</v>
      </c>
      <c r="I5197">
        <v>2</v>
      </c>
      <c r="J5197">
        <v>0</v>
      </c>
      <c r="K5197" s="6">
        <v>8.2156000000000002</v>
      </c>
      <c r="L5197">
        <f>YEAR(Table1[[#This Row],[Ship Date]])</f>
        <v>2017</v>
      </c>
      <c r="M5197" t="str">
        <f>TEXT(Table1[[#This Row],[Ship Date]],"mmm")</f>
        <v>Sep</v>
      </c>
      <c r="N5197">
        <f>ROUNDUP(MONTH(Table1[[#This Row],[Ship Date]])/3,0)</f>
        <v>3</v>
      </c>
    </row>
    <row r="5198" spans="1:14" x14ac:dyDescent="0.3">
      <c r="A5198">
        <v>5218</v>
      </c>
      <c r="B5198" t="s">
        <v>5069</v>
      </c>
      <c r="C5198" t="s">
        <v>1676</v>
      </c>
      <c r="D5198" t="s">
        <v>304</v>
      </c>
      <c r="E5198" s="1">
        <v>42840</v>
      </c>
      <c r="F5198" s="1">
        <v>42842</v>
      </c>
      <c r="G5198" t="s">
        <v>14</v>
      </c>
      <c r="H5198" s="6">
        <v>79.14</v>
      </c>
      <c r="I5198">
        <v>3</v>
      </c>
      <c r="J5198">
        <v>0</v>
      </c>
      <c r="K5198" s="6">
        <v>36.404400000000003</v>
      </c>
      <c r="L5198">
        <f>YEAR(Table1[[#This Row],[Ship Date]])</f>
        <v>2017</v>
      </c>
      <c r="M5198" t="str">
        <f>TEXT(Table1[[#This Row],[Ship Date]],"mmm")</f>
        <v>Apr</v>
      </c>
      <c r="N5198">
        <f>ROUNDUP(MONTH(Table1[[#This Row],[Ship Date]])/3,0)</f>
        <v>2</v>
      </c>
    </row>
    <row r="5199" spans="1:14" x14ac:dyDescent="0.3">
      <c r="A5199">
        <v>5219</v>
      </c>
      <c r="B5199" t="s">
        <v>5070</v>
      </c>
      <c r="C5199" t="s">
        <v>91</v>
      </c>
      <c r="D5199" t="s">
        <v>127</v>
      </c>
      <c r="E5199" s="1">
        <v>42896</v>
      </c>
      <c r="F5199" s="1">
        <v>42900</v>
      </c>
      <c r="G5199" t="s">
        <v>22</v>
      </c>
      <c r="H5199" s="6">
        <v>8.4</v>
      </c>
      <c r="I5199">
        <v>5</v>
      </c>
      <c r="J5199">
        <v>0</v>
      </c>
      <c r="K5199" s="6">
        <v>4.2</v>
      </c>
      <c r="L5199">
        <f>YEAR(Table1[[#This Row],[Ship Date]])</f>
        <v>2017</v>
      </c>
      <c r="M5199" t="str">
        <f>TEXT(Table1[[#This Row],[Ship Date]],"mmm")</f>
        <v>Jun</v>
      </c>
      <c r="N5199">
        <f>ROUNDUP(MONTH(Table1[[#This Row],[Ship Date]])/3,0)</f>
        <v>2</v>
      </c>
    </row>
    <row r="5200" spans="1:14" x14ac:dyDescent="0.3">
      <c r="A5200">
        <v>5220</v>
      </c>
      <c r="B5200" t="s">
        <v>5071</v>
      </c>
      <c r="C5200" t="s">
        <v>993</v>
      </c>
      <c r="D5200" t="s">
        <v>3602</v>
      </c>
      <c r="E5200" s="1">
        <v>42979</v>
      </c>
      <c r="F5200" s="1">
        <v>42979</v>
      </c>
      <c r="G5200" t="s">
        <v>656</v>
      </c>
      <c r="H5200" s="6">
        <v>498.26</v>
      </c>
      <c r="I5200">
        <v>7</v>
      </c>
      <c r="J5200">
        <v>0</v>
      </c>
      <c r="K5200" s="6">
        <v>134.53020000000001</v>
      </c>
      <c r="L5200">
        <f>YEAR(Table1[[#This Row],[Ship Date]])</f>
        <v>2017</v>
      </c>
      <c r="M5200" t="str">
        <f>TEXT(Table1[[#This Row],[Ship Date]],"mmm")</f>
        <v>Sep</v>
      </c>
      <c r="N5200">
        <f>ROUNDUP(MONTH(Table1[[#This Row],[Ship Date]])/3,0)</f>
        <v>3</v>
      </c>
    </row>
    <row r="5201" spans="1:14" x14ac:dyDescent="0.3">
      <c r="A5201">
        <v>5221</v>
      </c>
      <c r="B5201" t="s">
        <v>5072</v>
      </c>
      <c r="C5201" t="s">
        <v>3651</v>
      </c>
      <c r="D5201" t="s">
        <v>4382</v>
      </c>
      <c r="E5201" s="1">
        <v>41804</v>
      </c>
      <c r="F5201" s="1">
        <v>41810</v>
      </c>
      <c r="G5201" t="s">
        <v>22</v>
      </c>
      <c r="H5201" s="6">
        <v>212.94</v>
      </c>
      <c r="I5201">
        <v>3</v>
      </c>
      <c r="J5201">
        <v>0</v>
      </c>
      <c r="K5201" s="6">
        <v>57.4938</v>
      </c>
      <c r="L5201">
        <f>YEAR(Table1[[#This Row],[Ship Date]])</f>
        <v>2014</v>
      </c>
      <c r="M5201" t="str">
        <f>TEXT(Table1[[#This Row],[Ship Date]],"mmm")</f>
        <v>Jun</v>
      </c>
      <c r="N5201">
        <f>ROUNDUP(MONTH(Table1[[#This Row],[Ship Date]])/3,0)</f>
        <v>2</v>
      </c>
    </row>
    <row r="5202" spans="1:14" x14ac:dyDescent="0.3">
      <c r="A5202">
        <v>5222</v>
      </c>
      <c r="B5202" t="s">
        <v>5073</v>
      </c>
      <c r="C5202" t="s">
        <v>2086</v>
      </c>
      <c r="D5202" t="s">
        <v>5074</v>
      </c>
      <c r="E5202" s="1">
        <v>42873</v>
      </c>
      <c r="F5202" s="1">
        <v>42877</v>
      </c>
      <c r="G5202" t="s">
        <v>14</v>
      </c>
      <c r="H5202" s="6">
        <v>706.86</v>
      </c>
      <c r="I5202">
        <v>7</v>
      </c>
      <c r="J5202">
        <v>0</v>
      </c>
      <c r="K5202" s="6">
        <v>197.92080000000001</v>
      </c>
      <c r="L5202">
        <f>YEAR(Table1[[#This Row],[Ship Date]])</f>
        <v>2017</v>
      </c>
      <c r="M5202" t="str">
        <f>TEXT(Table1[[#This Row],[Ship Date]],"mmm")</f>
        <v>May</v>
      </c>
      <c r="N5202">
        <f>ROUNDUP(MONTH(Table1[[#This Row],[Ship Date]])/3,0)</f>
        <v>2</v>
      </c>
    </row>
    <row r="5203" spans="1:14" x14ac:dyDescent="0.3">
      <c r="A5203">
        <v>5223</v>
      </c>
      <c r="B5203" t="s">
        <v>5073</v>
      </c>
      <c r="C5203" t="s">
        <v>2086</v>
      </c>
      <c r="D5203" t="s">
        <v>921</v>
      </c>
      <c r="E5203" s="1">
        <v>42873</v>
      </c>
      <c r="F5203" s="1">
        <v>42877</v>
      </c>
      <c r="G5203" t="s">
        <v>14</v>
      </c>
      <c r="H5203" s="6">
        <v>114.95</v>
      </c>
      <c r="I5203">
        <v>5</v>
      </c>
      <c r="J5203">
        <v>0</v>
      </c>
      <c r="K5203" s="6">
        <v>2.2989999999999999</v>
      </c>
      <c r="L5203">
        <f>YEAR(Table1[[#This Row],[Ship Date]])</f>
        <v>2017</v>
      </c>
      <c r="M5203" t="str">
        <f>TEXT(Table1[[#This Row],[Ship Date]],"mmm")</f>
        <v>May</v>
      </c>
      <c r="N5203">
        <f>ROUNDUP(MONTH(Table1[[#This Row],[Ship Date]])/3,0)</f>
        <v>2</v>
      </c>
    </row>
    <row r="5204" spans="1:14" x14ac:dyDescent="0.3">
      <c r="A5204">
        <v>5224</v>
      </c>
      <c r="B5204" t="s">
        <v>5073</v>
      </c>
      <c r="C5204" t="s">
        <v>2086</v>
      </c>
      <c r="D5204" t="s">
        <v>3722</v>
      </c>
      <c r="E5204" s="1">
        <v>42873</v>
      </c>
      <c r="F5204" s="1">
        <v>42877</v>
      </c>
      <c r="G5204" t="s">
        <v>14</v>
      </c>
      <c r="H5204" s="6">
        <v>43.19</v>
      </c>
      <c r="I5204">
        <v>7</v>
      </c>
      <c r="J5204">
        <v>0</v>
      </c>
      <c r="K5204" s="6">
        <v>20.731200000000001</v>
      </c>
      <c r="L5204">
        <f>YEAR(Table1[[#This Row],[Ship Date]])</f>
        <v>2017</v>
      </c>
      <c r="M5204" t="str">
        <f>TEXT(Table1[[#This Row],[Ship Date]],"mmm")</f>
        <v>May</v>
      </c>
      <c r="N5204">
        <f>ROUNDUP(MONTH(Table1[[#This Row],[Ship Date]])/3,0)</f>
        <v>2</v>
      </c>
    </row>
    <row r="5205" spans="1:14" x14ac:dyDescent="0.3">
      <c r="A5205">
        <v>5225</v>
      </c>
      <c r="B5205" t="s">
        <v>5075</v>
      </c>
      <c r="C5205" t="s">
        <v>3208</v>
      </c>
      <c r="D5205" t="s">
        <v>835</v>
      </c>
      <c r="E5205" s="1">
        <v>42990</v>
      </c>
      <c r="F5205" s="1">
        <v>42995</v>
      </c>
      <c r="G5205" t="s">
        <v>14</v>
      </c>
      <c r="H5205" s="6">
        <v>166.44</v>
      </c>
      <c r="I5205">
        <v>3</v>
      </c>
      <c r="J5205">
        <v>0</v>
      </c>
      <c r="K5205" s="6">
        <v>79.891199999999998</v>
      </c>
      <c r="L5205">
        <f>YEAR(Table1[[#This Row],[Ship Date]])</f>
        <v>2017</v>
      </c>
      <c r="M5205" t="str">
        <f>TEXT(Table1[[#This Row],[Ship Date]],"mmm")</f>
        <v>Sep</v>
      </c>
      <c r="N5205">
        <f>ROUNDUP(MONTH(Table1[[#This Row],[Ship Date]])/3,0)</f>
        <v>3</v>
      </c>
    </row>
    <row r="5206" spans="1:14" x14ac:dyDescent="0.3">
      <c r="A5206">
        <v>5226</v>
      </c>
      <c r="B5206" t="s">
        <v>5076</v>
      </c>
      <c r="C5206" t="s">
        <v>2658</v>
      </c>
      <c r="D5206" t="s">
        <v>3093</v>
      </c>
      <c r="E5206" s="1">
        <v>42542</v>
      </c>
      <c r="F5206" s="1">
        <v>42547</v>
      </c>
      <c r="G5206" t="s">
        <v>22</v>
      </c>
      <c r="H5206" s="6">
        <v>36.56</v>
      </c>
      <c r="I5206">
        <v>5</v>
      </c>
      <c r="J5206">
        <v>0.2</v>
      </c>
      <c r="K5206" s="6">
        <v>12.795999999999999</v>
      </c>
      <c r="L5206">
        <f>YEAR(Table1[[#This Row],[Ship Date]])</f>
        <v>2016</v>
      </c>
      <c r="M5206" t="str">
        <f>TEXT(Table1[[#This Row],[Ship Date]],"mmm")</f>
        <v>Jun</v>
      </c>
      <c r="N5206">
        <f>ROUNDUP(MONTH(Table1[[#This Row],[Ship Date]])/3,0)</f>
        <v>2</v>
      </c>
    </row>
    <row r="5207" spans="1:14" x14ac:dyDescent="0.3">
      <c r="A5207">
        <v>5227</v>
      </c>
      <c r="B5207" t="s">
        <v>5076</v>
      </c>
      <c r="C5207" t="s">
        <v>2658</v>
      </c>
      <c r="D5207" t="s">
        <v>4088</v>
      </c>
      <c r="E5207" s="1">
        <v>42542</v>
      </c>
      <c r="F5207" s="1">
        <v>42547</v>
      </c>
      <c r="G5207" t="s">
        <v>22</v>
      </c>
      <c r="H5207" s="6">
        <v>186.14400000000001</v>
      </c>
      <c r="I5207">
        <v>6</v>
      </c>
      <c r="J5207">
        <v>0.2</v>
      </c>
      <c r="K5207" s="6">
        <v>60.4968</v>
      </c>
      <c r="L5207">
        <f>YEAR(Table1[[#This Row],[Ship Date]])</f>
        <v>2016</v>
      </c>
      <c r="M5207" t="str">
        <f>TEXT(Table1[[#This Row],[Ship Date]],"mmm")</f>
        <v>Jun</v>
      </c>
      <c r="N5207">
        <f>ROUNDUP(MONTH(Table1[[#This Row],[Ship Date]])/3,0)</f>
        <v>2</v>
      </c>
    </row>
    <row r="5208" spans="1:14" x14ac:dyDescent="0.3">
      <c r="A5208">
        <v>5228</v>
      </c>
      <c r="B5208" t="s">
        <v>5076</v>
      </c>
      <c r="C5208" t="s">
        <v>2658</v>
      </c>
      <c r="D5208" t="s">
        <v>1201</v>
      </c>
      <c r="E5208" s="1">
        <v>42542</v>
      </c>
      <c r="F5208" s="1">
        <v>42547</v>
      </c>
      <c r="G5208" t="s">
        <v>22</v>
      </c>
      <c r="H5208" s="6">
        <v>353.56799999999998</v>
      </c>
      <c r="I5208">
        <v>2</v>
      </c>
      <c r="J5208">
        <v>0.2</v>
      </c>
      <c r="K5208" s="6">
        <v>-44.195999999999998</v>
      </c>
      <c r="L5208">
        <f>YEAR(Table1[[#This Row],[Ship Date]])</f>
        <v>2016</v>
      </c>
      <c r="M5208" t="str">
        <f>TEXT(Table1[[#This Row],[Ship Date]],"mmm")</f>
        <v>Jun</v>
      </c>
      <c r="N5208">
        <f>ROUNDUP(MONTH(Table1[[#This Row],[Ship Date]])/3,0)</f>
        <v>2</v>
      </c>
    </row>
    <row r="5209" spans="1:14" x14ac:dyDescent="0.3">
      <c r="A5209">
        <v>5229</v>
      </c>
      <c r="B5209" t="s">
        <v>5077</v>
      </c>
      <c r="C5209" t="s">
        <v>262</v>
      </c>
      <c r="D5209" t="s">
        <v>3883</v>
      </c>
      <c r="E5209" s="1">
        <v>41969</v>
      </c>
      <c r="F5209" s="1">
        <v>41974</v>
      </c>
      <c r="G5209" t="s">
        <v>22</v>
      </c>
      <c r="H5209" s="6">
        <v>81.98</v>
      </c>
      <c r="I5209">
        <v>2</v>
      </c>
      <c r="J5209">
        <v>0</v>
      </c>
      <c r="K5209" s="6">
        <v>40.170200000000001</v>
      </c>
      <c r="L5209">
        <f>YEAR(Table1[[#This Row],[Ship Date]])</f>
        <v>2014</v>
      </c>
      <c r="M5209" t="str">
        <f>TEXT(Table1[[#This Row],[Ship Date]],"mmm")</f>
        <v>Dec</v>
      </c>
      <c r="N5209">
        <f>ROUNDUP(MONTH(Table1[[#This Row],[Ship Date]])/3,0)</f>
        <v>4</v>
      </c>
    </row>
    <row r="5210" spans="1:14" x14ac:dyDescent="0.3">
      <c r="A5210">
        <v>5230</v>
      </c>
      <c r="B5210" t="s">
        <v>5078</v>
      </c>
      <c r="C5210" t="s">
        <v>864</v>
      </c>
      <c r="D5210" t="s">
        <v>3093</v>
      </c>
      <c r="E5210" s="1">
        <v>42813</v>
      </c>
      <c r="F5210" s="1">
        <v>42816</v>
      </c>
      <c r="G5210" t="s">
        <v>14</v>
      </c>
      <c r="H5210" s="6">
        <v>14.624000000000001</v>
      </c>
      <c r="I5210">
        <v>2</v>
      </c>
      <c r="J5210">
        <v>0.2</v>
      </c>
      <c r="K5210" s="6">
        <v>5.1184000000000003</v>
      </c>
      <c r="L5210">
        <f>YEAR(Table1[[#This Row],[Ship Date]])</f>
        <v>2017</v>
      </c>
      <c r="M5210" t="str">
        <f>TEXT(Table1[[#This Row],[Ship Date]],"mmm")</f>
        <v>Mar</v>
      </c>
      <c r="N5210">
        <f>ROUNDUP(MONTH(Table1[[#This Row],[Ship Date]])/3,0)</f>
        <v>1</v>
      </c>
    </row>
    <row r="5211" spans="1:14" x14ac:dyDescent="0.3">
      <c r="A5211">
        <v>5231</v>
      </c>
      <c r="B5211" t="s">
        <v>5078</v>
      </c>
      <c r="C5211" t="s">
        <v>864</v>
      </c>
      <c r="D5211" t="s">
        <v>1269</v>
      </c>
      <c r="E5211" s="1">
        <v>42813</v>
      </c>
      <c r="F5211" s="1">
        <v>42816</v>
      </c>
      <c r="G5211" t="s">
        <v>14</v>
      </c>
      <c r="H5211" s="6">
        <v>697.16</v>
      </c>
      <c r="I5211">
        <v>5</v>
      </c>
      <c r="J5211">
        <v>0.2</v>
      </c>
      <c r="K5211" s="6">
        <v>8.7144999999999992</v>
      </c>
      <c r="L5211">
        <f>YEAR(Table1[[#This Row],[Ship Date]])</f>
        <v>2017</v>
      </c>
      <c r="M5211" t="str">
        <f>TEXT(Table1[[#This Row],[Ship Date]],"mmm")</f>
        <v>Mar</v>
      </c>
      <c r="N5211">
        <f>ROUNDUP(MONTH(Table1[[#This Row],[Ship Date]])/3,0)</f>
        <v>1</v>
      </c>
    </row>
    <row r="5212" spans="1:14" x14ac:dyDescent="0.3">
      <c r="A5212">
        <v>5232</v>
      </c>
      <c r="B5212" t="s">
        <v>5078</v>
      </c>
      <c r="C5212" t="s">
        <v>864</v>
      </c>
      <c r="D5212" t="s">
        <v>3490</v>
      </c>
      <c r="E5212" s="1">
        <v>42813</v>
      </c>
      <c r="F5212" s="1">
        <v>42816</v>
      </c>
      <c r="G5212" t="s">
        <v>14</v>
      </c>
      <c r="H5212" s="6">
        <v>30.93</v>
      </c>
      <c r="I5212">
        <v>1</v>
      </c>
      <c r="J5212">
        <v>0</v>
      </c>
      <c r="K5212" s="6">
        <v>12.6813</v>
      </c>
      <c r="L5212">
        <f>YEAR(Table1[[#This Row],[Ship Date]])</f>
        <v>2017</v>
      </c>
      <c r="M5212" t="str">
        <f>TEXT(Table1[[#This Row],[Ship Date]],"mmm")</f>
        <v>Mar</v>
      </c>
      <c r="N5212">
        <f>ROUNDUP(MONTH(Table1[[#This Row],[Ship Date]])/3,0)</f>
        <v>1</v>
      </c>
    </row>
    <row r="5213" spans="1:14" x14ac:dyDescent="0.3">
      <c r="A5213">
        <v>5233</v>
      </c>
      <c r="B5213" t="s">
        <v>5078</v>
      </c>
      <c r="C5213" t="s">
        <v>864</v>
      </c>
      <c r="D5213" t="s">
        <v>389</v>
      </c>
      <c r="E5213" s="1">
        <v>42813</v>
      </c>
      <c r="F5213" s="1">
        <v>42816</v>
      </c>
      <c r="G5213" t="s">
        <v>14</v>
      </c>
      <c r="H5213" s="6">
        <v>27.495999999999999</v>
      </c>
      <c r="I5213">
        <v>7</v>
      </c>
      <c r="J5213">
        <v>0.2</v>
      </c>
      <c r="K5213" s="6">
        <v>9.2798999999999996</v>
      </c>
      <c r="L5213">
        <f>YEAR(Table1[[#This Row],[Ship Date]])</f>
        <v>2017</v>
      </c>
      <c r="M5213" t="str">
        <f>TEXT(Table1[[#This Row],[Ship Date]],"mmm")</f>
        <v>Mar</v>
      </c>
      <c r="N5213">
        <f>ROUNDUP(MONTH(Table1[[#This Row],[Ship Date]])/3,0)</f>
        <v>1</v>
      </c>
    </row>
    <row r="5214" spans="1:14" x14ac:dyDescent="0.3">
      <c r="A5214">
        <v>5234</v>
      </c>
      <c r="B5214" t="s">
        <v>5079</v>
      </c>
      <c r="C5214" t="s">
        <v>3217</v>
      </c>
      <c r="D5214" t="s">
        <v>4970</v>
      </c>
      <c r="E5214" s="1">
        <v>41930</v>
      </c>
      <c r="F5214" s="1">
        <v>41934</v>
      </c>
      <c r="G5214" t="s">
        <v>22</v>
      </c>
      <c r="H5214" s="6">
        <v>605.34</v>
      </c>
      <c r="I5214">
        <v>6</v>
      </c>
      <c r="J5214">
        <v>0</v>
      </c>
      <c r="K5214" s="6">
        <v>145.2816</v>
      </c>
      <c r="L5214">
        <f>YEAR(Table1[[#This Row],[Ship Date]])</f>
        <v>2014</v>
      </c>
      <c r="M5214" t="str">
        <f>TEXT(Table1[[#This Row],[Ship Date]],"mmm")</f>
        <v>Oct</v>
      </c>
      <c r="N5214">
        <f>ROUNDUP(MONTH(Table1[[#This Row],[Ship Date]])/3,0)</f>
        <v>4</v>
      </c>
    </row>
    <row r="5215" spans="1:14" x14ac:dyDescent="0.3">
      <c r="A5215">
        <v>5235</v>
      </c>
      <c r="B5215" t="s">
        <v>5080</v>
      </c>
      <c r="C5215" t="s">
        <v>4674</v>
      </c>
      <c r="D5215" t="s">
        <v>241</v>
      </c>
      <c r="E5215" s="1">
        <v>42969</v>
      </c>
      <c r="F5215" s="1">
        <v>42970</v>
      </c>
      <c r="G5215" t="s">
        <v>82</v>
      </c>
      <c r="H5215" s="6">
        <v>210.00800000000001</v>
      </c>
      <c r="I5215">
        <v>1</v>
      </c>
      <c r="J5215">
        <v>0.2</v>
      </c>
      <c r="K5215" s="6">
        <v>2.6251000000000002</v>
      </c>
      <c r="L5215">
        <f>YEAR(Table1[[#This Row],[Ship Date]])</f>
        <v>2017</v>
      </c>
      <c r="M5215" t="str">
        <f>TEXT(Table1[[#This Row],[Ship Date]],"mmm")</f>
        <v>Aug</v>
      </c>
      <c r="N5215">
        <f>ROUNDUP(MONTH(Table1[[#This Row],[Ship Date]])/3,0)</f>
        <v>3</v>
      </c>
    </row>
    <row r="5216" spans="1:14" x14ac:dyDescent="0.3">
      <c r="A5216">
        <v>5236</v>
      </c>
      <c r="B5216" t="s">
        <v>5081</v>
      </c>
      <c r="C5216" t="s">
        <v>3331</v>
      </c>
      <c r="D5216" t="s">
        <v>4026</v>
      </c>
      <c r="E5216" s="1">
        <v>42693</v>
      </c>
      <c r="F5216" s="1">
        <v>42696</v>
      </c>
      <c r="G5216" t="s">
        <v>82</v>
      </c>
      <c r="H5216" s="6">
        <v>54.96</v>
      </c>
      <c r="I5216">
        <v>3</v>
      </c>
      <c r="J5216">
        <v>0</v>
      </c>
      <c r="K5216" s="6">
        <v>15.9384</v>
      </c>
      <c r="L5216">
        <f>YEAR(Table1[[#This Row],[Ship Date]])</f>
        <v>2016</v>
      </c>
      <c r="M5216" t="str">
        <f>TEXT(Table1[[#This Row],[Ship Date]],"mmm")</f>
        <v>Nov</v>
      </c>
      <c r="N5216">
        <f>ROUNDUP(MONTH(Table1[[#This Row],[Ship Date]])/3,0)</f>
        <v>4</v>
      </c>
    </row>
    <row r="5217" spans="1:14" x14ac:dyDescent="0.3">
      <c r="A5217">
        <v>5237</v>
      </c>
      <c r="B5217" t="s">
        <v>5082</v>
      </c>
      <c r="C5217" t="s">
        <v>166</v>
      </c>
      <c r="D5217" t="s">
        <v>1825</v>
      </c>
      <c r="E5217" s="1">
        <v>41902</v>
      </c>
      <c r="F5217" s="1">
        <v>41906</v>
      </c>
      <c r="G5217" t="s">
        <v>22</v>
      </c>
      <c r="H5217" s="6">
        <v>164.22</v>
      </c>
      <c r="I5217">
        <v>3</v>
      </c>
      <c r="J5217">
        <v>0</v>
      </c>
      <c r="K5217" s="6">
        <v>50.908200000000001</v>
      </c>
      <c r="L5217">
        <f>YEAR(Table1[[#This Row],[Ship Date]])</f>
        <v>2014</v>
      </c>
      <c r="M5217" t="str">
        <f>TEXT(Table1[[#This Row],[Ship Date]],"mmm")</f>
        <v>Sep</v>
      </c>
      <c r="N5217">
        <f>ROUNDUP(MONTH(Table1[[#This Row],[Ship Date]])/3,0)</f>
        <v>3</v>
      </c>
    </row>
    <row r="5218" spans="1:14" x14ac:dyDescent="0.3">
      <c r="A5218">
        <v>5238</v>
      </c>
      <c r="B5218" t="s">
        <v>5082</v>
      </c>
      <c r="C5218" t="s">
        <v>166</v>
      </c>
      <c r="D5218" t="s">
        <v>861</v>
      </c>
      <c r="E5218" s="1">
        <v>41902</v>
      </c>
      <c r="F5218" s="1">
        <v>41906</v>
      </c>
      <c r="G5218" t="s">
        <v>22</v>
      </c>
      <c r="H5218" s="6">
        <v>362.94</v>
      </c>
      <c r="I5218">
        <v>3</v>
      </c>
      <c r="J5218">
        <v>0</v>
      </c>
      <c r="K5218" s="6">
        <v>36.293999999999997</v>
      </c>
      <c r="L5218">
        <f>YEAR(Table1[[#This Row],[Ship Date]])</f>
        <v>2014</v>
      </c>
      <c r="M5218" t="str">
        <f>TEXT(Table1[[#This Row],[Ship Date]],"mmm")</f>
        <v>Sep</v>
      </c>
      <c r="N5218">
        <f>ROUNDUP(MONTH(Table1[[#This Row],[Ship Date]])/3,0)</f>
        <v>3</v>
      </c>
    </row>
    <row r="5219" spans="1:14" x14ac:dyDescent="0.3">
      <c r="A5219">
        <v>5239</v>
      </c>
      <c r="B5219" t="s">
        <v>5082</v>
      </c>
      <c r="C5219" t="s">
        <v>166</v>
      </c>
      <c r="D5219" t="s">
        <v>508</v>
      </c>
      <c r="E5219" s="1">
        <v>41902</v>
      </c>
      <c r="F5219" s="1">
        <v>41906</v>
      </c>
      <c r="G5219" t="s">
        <v>22</v>
      </c>
      <c r="H5219" s="6">
        <v>59.98</v>
      </c>
      <c r="I5219">
        <v>2</v>
      </c>
      <c r="J5219">
        <v>0</v>
      </c>
      <c r="K5219" s="6">
        <v>26.391200000000001</v>
      </c>
      <c r="L5219">
        <f>YEAR(Table1[[#This Row],[Ship Date]])</f>
        <v>2014</v>
      </c>
      <c r="M5219" t="str">
        <f>TEXT(Table1[[#This Row],[Ship Date]],"mmm")</f>
        <v>Sep</v>
      </c>
      <c r="N5219">
        <f>ROUNDUP(MONTH(Table1[[#This Row],[Ship Date]])/3,0)</f>
        <v>3</v>
      </c>
    </row>
    <row r="5220" spans="1:14" x14ac:dyDescent="0.3">
      <c r="A5220">
        <v>5240</v>
      </c>
      <c r="B5220" t="s">
        <v>5083</v>
      </c>
      <c r="C5220" t="s">
        <v>3735</v>
      </c>
      <c r="D5220" t="s">
        <v>45</v>
      </c>
      <c r="E5220" s="1">
        <v>42624</v>
      </c>
      <c r="F5220" s="1">
        <v>42630</v>
      </c>
      <c r="G5220" t="s">
        <v>22</v>
      </c>
      <c r="H5220" s="6">
        <v>332.94</v>
      </c>
      <c r="I5220">
        <v>3</v>
      </c>
      <c r="J5220">
        <v>0</v>
      </c>
      <c r="K5220" s="6">
        <v>6.6588000000000003</v>
      </c>
      <c r="L5220">
        <f>YEAR(Table1[[#This Row],[Ship Date]])</f>
        <v>2016</v>
      </c>
      <c r="M5220" t="str">
        <f>TEXT(Table1[[#This Row],[Ship Date]],"mmm")</f>
        <v>Sep</v>
      </c>
      <c r="N5220">
        <f>ROUNDUP(MONTH(Table1[[#This Row],[Ship Date]])/3,0)</f>
        <v>3</v>
      </c>
    </row>
    <row r="5221" spans="1:14" x14ac:dyDescent="0.3">
      <c r="A5221">
        <v>5241</v>
      </c>
      <c r="B5221" t="s">
        <v>5083</v>
      </c>
      <c r="C5221" t="s">
        <v>3735</v>
      </c>
      <c r="D5221" t="s">
        <v>890</v>
      </c>
      <c r="E5221" s="1">
        <v>42624</v>
      </c>
      <c r="F5221" s="1">
        <v>42630</v>
      </c>
      <c r="G5221" t="s">
        <v>22</v>
      </c>
      <c r="H5221" s="6">
        <v>39.872</v>
      </c>
      <c r="I5221">
        <v>2</v>
      </c>
      <c r="J5221">
        <v>0.2</v>
      </c>
      <c r="K5221" s="6">
        <v>12.958399999999999</v>
      </c>
      <c r="L5221">
        <f>YEAR(Table1[[#This Row],[Ship Date]])</f>
        <v>2016</v>
      </c>
      <c r="M5221" t="str">
        <f>TEXT(Table1[[#This Row],[Ship Date]],"mmm")</f>
        <v>Sep</v>
      </c>
      <c r="N5221">
        <f>ROUNDUP(MONTH(Table1[[#This Row],[Ship Date]])/3,0)</f>
        <v>3</v>
      </c>
    </row>
    <row r="5222" spans="1:14" x14ac:dyDescent="0.3">
      <c r="A5222">
        <v>5242</v>
      </c>
      <c r="B5222" t="s">
        <v>5084</v>
      </c>
      <c r="C5222" t="s">
        <v>3841</v>
      </c>
      <c r="D5222" t="s">
        <v>5085</v>
      </c>
      <c r="E5222" s="1">
        <v>42636</v>
      </c>
      <c r="F5222" s="1">
        <v>42639</v>
      </c>
      <c r="G5222" t="s">
        <v>14</v>
      </c>
      <c r="H5222" s="6">
        <v>13.68</v>
      </c>
      <c r="I5222">
        <v>2</v>
      </c>
      <c r="J5222">
        <v>0</v>
      </c>
      <c r="K5222" s="6">
        <v>3.6936</v>
      </c>
      <c r="L5222">
        <f>YEAR(Table1[[#This Row],[Ship Date]])</f>
        <v>2016</v>
      </c>
      <c r="M5222" t="str">
        <f>TEXT(Table1[[#This Row],[Ship Date]],"mmm")</f>
        <v>Sep</v>
      </c>
      <c r="N5222">
        <f>ROUNDUP(MONTH(Table1[[#This Row],[Ship Date]])/3,0)</f>
        <v>3</v>
      </c>
    </row>
    <row r="5223" spans="1:14" x14ac:dyDescent="0.3">
      <c r="A5223">
        <v>5243</v>
      </c>
      <c r="B5223" t="s">
        <v>5086</v>
      </c>
      <c r="C5223" t="s">
        <v>2060</v>
      </c>
      <c r="D5223" t="s">
        <v>1131</v>
      </c>
      <c r="E5223" s="1">
        <v>42951</v>
      </c>
      <c r="F5223" s="1">
        <v>42955</v>
      </c>
      <c r="G5223" t="s">
        <v>22</v>
      </c>
      <c r="H5223" s="6">
        <v>3.3180000000000001</v>
      </c>
      <c r="I5223">
        <v>3</v>
      </c>
      <c r="J5223">
        <v>0.8</v>
      </c>
      <c r="K5223" s="6">
        <v>-5.6406000000000001</v>
      </c>
      <c r="L5223">
        <f>YEAR(Table1[[#This Row],[Ship Date]])</f>
        <v>2017</v>
      </c>
      <c r="M5223" t="str">
        <f>TEXT(Table1[[#This Row],[Ship Date]],"mmm")</f>
        <v>Aug</v>
      </c>
      <c r="N5223">
        <f>ROUNDUP(MONTH(Table1[[#This Row],[Ship Date]])/3,0)</f>
        <v>3</v>
      </c>
    </row>
    <row r="5224" spans="1:14" x14ac:dyDescent="0.3">
      <c r="A5224">
        <v>5244</v>
      </c>
      <c r="B5224" t="s">
        <v>5087</v>
      </c>
      <c r="C5224" t="s">
        <v>2099</v>
      </c>
      <c r="D5224" t="s">
        <v>1834</v>
      </c>
      <c r="E5224" s="1">
        <v>42576</v>
      </c>
      <c r="F5224" s="1">
        <v>42577</v>
      </c>
      <c r="G5224" t="s">
        <v>82</v>
      </c>
      <c r="H5224" s="6">
        <v>10.44</v>
      </c>
      <c r="I5224">
        <v>1</v>
      </c>
      <c r="J5224">
        <v>0</v>
      </c>
      <c r="K5224" s="6">
        <v>4.8023999999999996</v>
      </c>
      <c r="L5224">
        <f>YEAR(Table1[[#This Row],[Ship Date]])</f>
        <v>2016</v>
      </c>
      <c r="M5224" t="str">
        <f>TEXT(Table1[[#This Row],[Ship Date]],"mmm")</f>
        <v>Jul</v>
      </c>
      <c r="N5224">
        <f>ROUNDUP(MONTH(Table1[[#This Row],[Ship Date]])/3,0)</f>
        <v>3</v>
      </c>
    </row>
    <row r="5225" spans="1:14" x14ac:dyDescent="0.3">
      <c r="A5225">
        <v>5245</v>
      </c>
      <c r="B5225" t="s">
        <v>5088</v>
      </c>
      <c r="C5225" t="s">
        <v>1275</v>
      </c>
      <c r="D5225" t="s">
        <v>5089</v>
      </c>
      <c r="E5225" s="1">
        <v>42584</v>
      </c>
      <c r="F5225" s="1">
        <v>42586</v>
      </c>
      <c r="G5225" t="s">
        <v>14</v>
      </c>
      <c r="H5225" s="6">
        <v>136.464</v>
      </c>
      <c r="I5225">
        <v>2</v>
      </c>
      <c r="J5225">
        <v>0.2</v>
      </c>
      <c r="K5225" s="6">
        <v>15.3522</v>
      </c>
      <c r="L5225">
        <f>YEAR(Table1[[#This Row],[Ship Date]])</f>
        <v>2016</v>
      </c>
      <c r="M5225" t="str">
        <f>TEXT(Table1[[#This Row],[Ship Date]],"mmm")</f>
        <v>Aug</v>
      </c>
      <c r="N5225">
        <f>ROUNDUP(MONTH(Table1[[#This Row],[Ship Date]])/3,0)</f>
        <v>3</v>
      </c>
    </row>
    <row r="5226" spans="1:14" x14ac:dyDescent="0.3">
      <c r="A5226">
        <v>5246</v>
      </c>
      <c r="B5226" t="s">
        <v>5088</v>
      </c>
      <c r="C5226" t="s">
        <v>1275</v>
      </c>
      <c r="D5226" t="s">
        <v>406</v>
      </c>
      <c r="E5226" s="1">
        <v>42584</v>
      </c>
      <c r="F5226" s="1">
        <v>42586</v>
      </c>
      <c r="G5226" t="s">
        <v>14</v>
      </c>
      <c r="H5226" s="6">
        <v>333.57600000000002</v>
      </c>
      <c r="I5226">
        <v>3</v>
      </c>
      <c r="J5226">
        <v>0.2</v>
      </c>
      <c r="K5226" s="6">
        <v>33.357599999999998</v>
      </c>
      <c r="L5226">
        <f>YEAR(Table1[[#This Row],[Ship Date]])</f>
        <v>2016</v>
      </c>
      <c r="M5226" t="str">
        <f>TEXT(Table1[[#This Row],[Ship Date]],"mmm")</f>
        <v>Aug</v>
      </c>
      <c r="N5226">
        <f>ROUNDUP(MONTH(Table1[[#This Row],[Ship Date]])/3,0)</f>
        <v>3</v>
      </c>
    </row>
    <row r="5227" spans="1:14" x14ac:dyDescent="0.3">
      <c r="A5227">
        <v>5247</v>
      </c>
      <c r="B5227" t="s">
        <v>5088</v>
      </c>
      <c r="C5227" t="s">
        <v>1275</v>
      </c>
      <c r="D5227" t="s">
        <v>917</v>
      </c>
      <c r="E5227" s="1">
        <v>42584</v>
      </c>
      <c r="F5227" s="1">
        <v>42586</v>
      </c>
      <c r="G5227" t="s">
        <v>14</v>
      </c>
      <c r="H5227" s="6">
        <v>12.544</v>
      </c>
      <c r="I5227">
        <v>2</v>
      </c>
      <c r="J5227">
        <v>0.2</v>
      </c>
      <c r="K5227" s="6">
        <v>4.7039999999999997</v>
      </c>
      <c r="L5227">
        <f>YEAR(Table1[[#This Row],[Ship Date]])</f>
        <v>2016</v>
      </c>
      <c r="M5227" t="str">
        <f>TEXT(Table1[[#This Row],[Ship Date]],"mmm")</f>
        <v>Aug</v>
      </c>
      <c r="N5227">
        <f>ROUNDUP(MONTH(Table1[[#This Row],[Ship Date]])/3,0)</f>
        <v>3</v>
      </c>
    </row>
    <row r="5228" spans="1:14" x14ac:dyDescent="0.3">
      <c r="A5228">
        <v>5248</v>
      </c>
      <c r="B5228" t="s">
        <v>5090</v>
      </c>
      <c r="C5228" t="s">
        <v>150</v>
      </c>
      <c r="D5228" t="s">
        <v>204</v>
      </c>
      <c r="E5228" s="1">
        <v>42145</v>
      </c>
      <c r="F5228" s="1">
        <v>42151</v>
      </c>
      <c r="G5228" t="s">
        <v>22</v>
      </c>
      <c r="H5228" s="6">
        <v>20.768000000000001</v>
      </c>
      <c r="I5228">
        <v>8</v>
      </c>
      <c r="J5228">
        <v>0.8</v>
      </c>
      <c r="K5228" s="6">
        <v>-52.958399999999997</v>
      </c>
      <c r="L5228">
        <f>YEAR(Table1[[#This Row],[Ship Date]])</f>
        <v>2015</v>
      </c>
      <c r="M5228" t="str">
        <f>TEXT(Table1[[#This Row],[Ship Date]],"mmm")</f>
        <v>May</v>
      </c>
      <c r="N5228">
        <f>ROUNDUP(MONTH(Table1[[#This Row],[Ship Date]])/3,0)</f>
        <v>2</v>
      </c>
    </row>
    <row r="5229" spans="1:14" x14ac:dyDescent="0.3">
      <c r="A5229">
        <v>5249</v>
      </c>
      <c r="B5229" t="s">
        <v>5091</v>
      </c>
      <c r="C5229" t="s">
        <v>1902</v>
      </c>
      <c r="D5229" t="s">
        <v>362</v>
      </c>
      <c r="E5229" s="1">
        <v>43042</v>
      </c>
      <c r="F5229" s="1">
        <v>43044</v>
      </c>
      <c r="G5229" t="s">
        <v>14</v>
      </c>
      <c r="H5229" s="6">
        <v>43.5</v>
      </c>
      <c r="I5229">
        <v>3</v>
      </c>
      <c r="J5229">
        <v>0</v>
      </c>
      <c r="K5229" s="6">
        <v>10.875</v>
      </c>
      <c r="L5229">
        <f>YEAR(Table1[[#This Row],[Ship Date]])</f>
        <v>2017</v>
      </c>
      <c r="M5229" t="str">
        <f>TEXT(Table1[[#This Row],[Ship Date]],"mmm")</f>
        <v>Nov</v>
      </c>
      <c r="N5229">
        <f>ROUNDUP(MONTH(Table1[[#This Row],[Ship Date]])/3,0)</f>
        <v>4</v>
      </c>
    </row>
    <row r="5230" spans="1:14" x14ac:dyDescent="0.3">
      <c r="A5230">
        <v>5250</v>
      </c>
      <c r="B5230" t="s">
        <v>5092</v>
      </c>
      <c r="C5230" t="s">
        <v>1196</v>
      </c>
      <c r="D5230" t="s">
        <v>3118</v>
      </c>
      <c r="E5230" s="1">
        <v>42110</v>
      </c>
      <c r="F5230" s="1">
        <v>42115</v>
      </c>
      <c r="G5230" t="s">
        <v>22</v>
      </c>
      <c r="H5230" s="6">
        <v>12.576000000000001</v>
      </c>
      <c r="I5230">
        <v>4</v>
      </c>
      <c r="J5230">
        <v>0.2</v>
      </c>
      <c r="K5230" s="6">
        <v>4.0872000000000002</v>
      </c>
      <c r="L5230">
        <f>YEAR(Table1[[#This Row],[Ship Date]])</f>
        <v>2015</v>
      </c>
      <c r="M5230" t="str">
        <f>TEXT(Table1[[#This Row],[Ship Date]],"mmm")</f>
        <v>Apr</v>
      </c>
      <c r="N5230">
        <f>ROUNDUP(MONTH(Table1[[#This Row],[Ship Date]])/3,0)</f>
        <v>2</v>
      </c>
    </row>
    <row r="5231" spans="1:14" x14ac:dyDescent="0.3">
      <c r="A5231">
        <v>5251</v>
      </c>
      <c r="B5231" t="s">
        <v>5093</v>
      </c>
      <c r="C5231" t="s">
        <v>3724</v>
      </c>
      <c r="D5231" t="s">
        <v>2066</v>
      </c>
      <c r="E5231" s="1">
        <v>42716</v>
      </c>
      <c r="F5231" s="1">
        <v>42722</v>
      </c>
      <c r="G5231" t="s">
        <v>22</v>
      </c>
      <c r="H5231" s="6">
        <v>249.95</v>
      </c>
      <c r="I5231">
        <v>5</v>
      </c>
      <c r="J5231">
        <v>0</v>
      </c>
      <c r="K5231" s="6">
        <v>19.995999999999999</v>
      </c>
      <c r="L5231">
        <f>YEAR(Table1[[#This Row],[Ship Date]])</f>
        <v>2016</v>
      </c>
      <c r="M5231" t="str">
        <f>TEXT(Table1[[#This Row],[Ship Date]],"mmm")</f>
        <v>Dec</v>
      </c>
      <c r="N5231">
        <f>ROUNDUP(MONTH(Table1[[#This Row],[Ship Date]])/3,0)</f>
        <v>4</v>
      </c>
    </row>
    <row r="5232" spans="1:14" x14ac:dyDescent="0.3">
      <c r="A5232">
        <v>5252</v>
      </c>
      <c r="B5232" t="s">
        <v>5093</v>
      </c>
      <c r="C5232" t="s">
        <v>3724</v>
      </c>
      <c r="D5232" t="s">
        <v>3737</v>
      </c>
      <c r="E5232" s="1">
        <v>42716</v>
      </c>
      <c r="F5232" s="1">
        <v>42722</v>
      </c>
      <c r="G5232" t="s">
        <v>22</v>
      </c>
      <c r="H5232" s="6">
        <v>49.12</v>
      </c>
      <c r="I5232">
        <v>4</v>
      </c>
      <c r="J5232">
        <v>0</v>
      </c>
      <c r="K5232" s="6">
        <v>23.086400000000001</v>
      </c>
      <c r="L5232">
        <f>YEAR(Table1[[#This Row],[Ship Date]])</f>
        <v>2016</v>
      </c>
      <c r="M5232" t="str">
        <f>TEXT(Table1[[#This Row],[Ship Date]],"mmm")</f>
        <v>Dec</v>
      </c>
      <c r="N5232">
        <f>ROUNDUP(MONTH(Table1[[#This Row],[Ship Date]])/3,0)</f>
        <v>4</v>
      </c>
    </row>
    <row r="5233" spans="1:14" x14ac:dyDescent="0.3">
      <c r="A5233">
        <v>5253</v>
      </c>
      <c r="B5233" t="s">
        <v>5094</v>
      </c>
      <c r="C5233" t="s">
        <v>3239</v>
      </c>
      <c r="D5233" t="s">
        <v>3071</v>
      </c>
      <c r="E5233" s="1">
        <v>42307</v>
      </c>
      <c r="F5233" s="1">
        <v>42310</v>
      </c>
      <c r="G5233" t="s">
        <v>82</v>
      </c>
      <c r="H5233" s="6">
        <v>182.91</v>
      </c>
      <c r="I5233">
        <v>3</v>
      </c>
      <c r="J5233">
        <v>0</v>
      </c>
      <c r="K5233" s="6">
        <v>53.043900000000001</v>
      </c>
      <c r="L5233">
        <f>YEAR(Table1[[#This Row],[Ship Date]])</f>
        <v>2015</v>
      </c>
      <c r="M5233" t="str">
        <f>TEXT(Table1[[#This Row],[Ship Date]],"mmm")</f>
        <v>Nov</v>
      </c>
      <c r="N5233">
        <f>ROUNDUP(MONTH(Table1[[#This Row],[Ship Date]])/3,0)</f>
        <v>4</v>
      </c>
    </row>
    <row r="5234" spans="1:14" x14ac:dyDescent="0.3">
      <c r="A5234">
        <v>5254</v>
      </c>
      <c r="B5234" t="s">
        <v>5095</v>
      </c>
      <c r="C5234" t="s">
        <v>2190</v>
      </c>
      <c r="D5234" t="s">
        <v>2398</v>
      </c>
      <c r="E5234" s="1">
        <v>41705</v>
      </c>
      <c r="F5234" s="1">
        <v>41709</v>
      </c>
      <c r="G5234" t="s">
        <v>14</v>
      </c>
      <c r="H5234" s="6">
        <v>107.648</v>
      </c>
      <c r="I5234">
        <v>2</v>
      </c>
      <c r="J5234">
        <v>0.2</v>
      </c>
      <c r="K5234" s="6">
        <v>33.64</v>
      </c>
      <c r="L5234">
        <f>YEAR(Table1[[#This Row],[Ship Date]])</f>
        <v>2014</v>
      </c>
      <c r="M5234" t="str">
        <f>TEXT(Table1[[#This Row],[Ship Date]],"mmm")</f>
        <v>Mar</v>
      </c>
      <c r="N5234">
        <f>ROUNDUP(MONTH(Table1[[#This Row],[Ship Date]])/3,0)</f>
        <v>1</v>
      </c>
    </row>
    <row r="5235" spans="1:14" x14ac:dyDescent="0.3">
      <c r="A5235">
        <v>5255</v>
      </c>
      <c r="B5235" t="s">
        <v>5096</v>
      </c>
      <c r="C5235" t="s">
        <v>532</v>
      </c>
      <c r="D5235" t="s">
        <v>953</v>
      </c>
      <c r="E5235" s="1">
        <v>42068</v>
      </c>
      <c r="F5235" s="1">
        <v>42070</v>
      </c>
      <c r="G5235" t="s">
        <v>14</v>
      </c>
      <c r="H5235" s="6">
        <v>99.372</v>
      </c>
      <c r="I5235">
        <v>2</v>
      </c>
      <c r="J5235">
        <v>0.3</v>
      </c>
      <c r="K5235" s="6">
        <v>-7.0979999999999999</v>
      </c>
      <c r="L5235">
        <f>YEAR(Table1[[#This Row],[Ship Date]])</f>
        <v>2015</v>
      </c>
      <c r="M5235" t="str">
        <f>TEXT(Table1[[#This Row],[Ship Date]],"mmm")</f>
        <v>Mar</v>
      </c>
      <c r="N5235">
        <f>ROUNDUP(MONTH(Table1[[#This Row],[Ship Date]])/3,0)</f>
        <v>1</v>
      </c>
    </row>
    <row r="5236" spans="1:14" x14ac:dyDescent="0.3">
      <c r="A5236">
        <v>5256</v>
      </c>
      <c r="B5236" t="s">
        <v>5096</v>
      </c>
      <c r="C5236" t="s">
        <v>532</v>
      </c>
      <c r="D5236" t="s">
        <v>3683</v>
      </c>
      <c r="E5236" s="1">
        <v>42068</v>
      </c>
      <c r="F5236" s="1">
        <v>42070</v>
      </c>
      <c r="G5236" t="s">
        <v>14</v>
      </c>
      <c r="H5236" s="6">
        <v>33.567999999999998</v>
      </c>
      <c r="I5236">
        <v>2</v>
      </c>
      <c r="J5236">
        <v>0.2</v>
      </c>
      <c r="K5236" s="6">
        <v>-5.4547999999999996</v>
      </c>
      <c r="L5236">
        <f>YEAR(Table1[[#This Row],[Ship Date]])</f>
        <v>2015</v>
      </c>
      <c r="M5236" t="str">
        <f>TEXT(Table1[[#This Row],[Ship Date]],"mmm")</f>
        <v>Mar</v>
      </c>
      <c r="N5236">
        <f>ROUNDUP(MONTH(Table1[[#This Row],[Ship Date]])/3,0)</f>
        <v>1</v>
      </c>
    </row>
    <row r="5237" spans="1:14" x14ac:dyDescent="0.3">
      <c r="A5237">
        <v>5257</v>
      </c>
      <c r="B5237" t="s">
        <v>5097</v>
      </c>
      <c r="C5237" t="s">
        <v>1021</v>
      </c>
      <c r="D5237" t="s">
        <v>3498</v>
      </c>
      <c r="E5237" s="1">
        <v>42590</v>
      </c>
      <c r="F5237" s="1">
        <v>42596</v>
      </c>
      <c r="G5237" t="s">
        <v>22</v>
      </c>
      <c r="H5237" s="6">
        <v>10.56</v>
      </c>
      <c r="I5237">
        <v>2</v>
      </c>
      <c r="J5237">
        <v>0</v>
      </c>
      <c r="K5237" s="6">
        <v>4.7519999999999998</v>
      </c>
      <c r="L5237">
        <f>YEAR(Table1[[#This Row],[Ship Date]])</f>
        <v>2016</v>
      </c>
      <c r="M5237" t="str">
        <f>TEXT(Table1[[#This Row],[Ship Date]],"mmm")</f>
        <v>Aug</v>
      </c>
      <c r="N5237">
        <f>ROUNDUP(MONTH(Table1[[#This Row],[Ship Date]])/3,0)</f>
        <v>3</v>
      </c>
    </row>
    <row r="5238" spans="1:14" x14ac:dyDescent="0.3">
      <c r="A5238">
        <v>5258</v>
      </c>
      <c r="B5238" t="s">
        <v>5098</v>
      </c>
      <c r="C5238" t="s">
        <v>472</v>
      </c>
      <c r="D5238" t="s">
        <v>1768</v>
      </c>
      <c r="E5238" s="1">
        <v>42738</v>
      </c>
      <c r="F5238" s="1">
        <v>42743</v>
      </c>
      <c r="G5238" t="s">
        <v>22</v>
      </c>
      <c r="H5238" s="6">
        <v>38.880000000000003</v>
      </c>
      <c r="I5238">
        <v>6</v>
      </c>
      <c r="J5238">
        <v>0</v>
      </c>
      <c r="K5238" s="6">
        <v>18.662400000000002</v>
      </c>
      <c r="L5238">
        <f>YEAR(Table1[[#This Row],[Ship Date]])</f>
        <v>2017</v>
      </c>
      <c r="M5238" t="str">
        <f>TEXT(Table1[[#This Row],[Ship Date]],"mmm")</f>
        <v>Jan</v>
      </c>
      <c r="N5238">
        <f>ROUNDUP(MONTH(Table1[[#This Row],[Ship Date]])/3,0)</f>
        <v>1</v>
      </c>
    </row>
    <row r="5239" spans="1:14" x14ac:dyDescent="0.3">
      <c r="A5239">
        <v>5259</v>
      </c>
      <c r="B5239" t="s">
        <v>5099</v>
      </c>
      <c r="C5239" t="s">
        <v>853</v>
      </c>
      <c r="D5239" t="s">
        <v>1530</v>
      </c>
      <c r="E5239" s="1">
        <v>43017</v>
      </c>
      <c r="F5239" s="1">
        <v>43019</v>
      </c>
      <c r="G5239" t="s">
        <v>82</v>
      </c>
      <c r="H5239" s="6">
        <v>35.200000000000003</v>
      </c>
      <c r="I5239">
        <v>5</v>
      </c>
      <c r="J5239">
        <v>0</v>
      </c>
      <c r="K5239" s="6">
        <v>16.544</v>
      </c>
      <c r="L5239">
        <f>YEAR(Table1[[#This Row],[Ship Date]])</f>
        <v>2017</v>
      </c>
      <c r="M5239" t="str">
        <f>TEXT(Table1[[#This Row],[Ship Date]],"mmm")</f>
        <v>Oct</v>
      </c>
      <c r="N5239">
        <f>ROUNDUP(MONTH(Table1[[#This Row],[Ship Date]])/3,0)</f>
        <v>4</v>
      </c>
    </row>
    <row r="5240" spans="1:14" x14ac:dyDescent="0.3">
      <c r="A5240">
        <v>5260</v>
      </c>
      <c r="B5240" t="s">
        <v>5100</v>
      </c>
      <c r="C5240" t="s">
        <v>77</v>
      </c>
      <c r="D5240" t="s">
        <v>1327</v>
      </c>
      <c r="E5240" s="1">
        <v>43028</v>
      </c>
      <c r="F5240" s="1">
        <v>43034</v>
      </c>
      <c r="G5240" t="s">
        <v>22</v>
      </c>
      <c r="H5240" s="6">
        <v>45.527999999999999</v>
      </c>
      <c r="I5240">
        <v>3</v>
      </c>
      <c r="J5240">
        <v>0.2</v>
      </c>
      <c r="K5240" s="6">
        <v>15.934799999999999</v>
      </c>
      <c r="L5240">
        <f>YEAR(Table1[[#This Row],[Ship Date]])</f>
        <v>2017</v>
      </c>
      <c r="M5240" t="str">
        <f>TEXT(Table1[[#This Row],[Ship Date]],"mmm")</f>
        <v>Oct</v>
      </c>
      <c r="N5240">
        <f>ROUNDUP(MONTH(Table1[[#This Row],[Ship Date]])/3,0)</f>
        <v>4</v>
      </c>
    </row>
    <row r="5241" spans="1:14" x14ac:dyDescent="0.3">
      <c r="A5241">
        <v>5261</v>
      </c>
      <c r="B5241" t="s">
        <v>5101</v>
      </c>
      <c r="C5241" t="s">
        <v>2068</v>
      </c>
      <c r="D5241" t="s">
        <v>3225</v>
      </c>
      <c r="E5241" s="1">
        <v>41889</v>
      </c>
      <c r="F5241" s="1">
        <v>41892</v>
      </c>
      <c r="G5241" t="s">
        <v>82</v>
      </c>
      <c r="H5241" s="6">
        <v>196.77600000000001</v>
      </c>
      <c r="I5241">
        <v>3</v>
      </c>
      <c r="J5241">
        <v>0.2</v>
      </c>
      <c r="K5241" s="6">
        <v>14.7582</v>
      </c>
      <c r="L5241">
        <f>YEAR(Table1[[#This Row],[Ship Date]])</f>
        <v>2014</v>
      </c>
      <c r="M5241" t="str">
        <f>TEXT(Table1[[#This Row],[Ship Date]],"mmm")</f>
        <v>Sep</v>
      </c>
      <c r="N5241">
        <f>ROUNDUP(MONTH(Table1[[#This Row],[Ship Date]])/3,0)</f>
        <v>3</v>
      </c>
    </row>
    <row r="5242" spans="1:14" x14ac:dyDescent="0.3">
      <c r="A5242">
        <v>5262</v>
      </c>
      <c r="B5242" t="s">
        <v>5101</v>
      </c>
      <c r="C5242" t="s">
        <v>2068</v>
      </c>
      <c r="D5242" t="s">
        <v>699</v>
      </c>
      <c r="E5242" s="1">
        <v>41889</v>
      </c>
      <c r="F5242" s="1">
        <v>41892</v>
      </c>
      <c r="G5242" t="s">
        <v>82</v>
      </c>
      <c r="H5242" s="6">
        <v>2.92</v>
      </c>
      <c r="I5242">
        <v>2</v>
      </c>
      <c r="J5242">
        <v>0.8</v>
      </c>
      <c r="K5242" s="6">
        <v>-4.8179999999999996</v>
      </c>
      <c r="L5242">
        <f>YEAR(Table1[[#This Row],[Ship Date]])</f>
        <v>2014</v>
      </c>
      <c r="M5242" t="str">
        <f>TEXT(Table1[[#This Row],[Ship Date]],"mmm")</f>
        <v>Sep</v>
      </c>
      <c r="N5242">
        <f>ROUNDUP(MONTH(Table1[[#This Row],[Ship Date]])/3,0)</f>
        <v>3</v>
      </c>
    </row>
    <row r="5243" spans="1:14" x14ac:dyDescent="0.3">
      <c r="A5243">
        <v>5263</v>
      </c>
      <c r="B5243" t="s">
        <v>5101</v>
      </c>
      <c r="C5243" t="s">
        <v>2068</v>
      </c>
      <c r="D5243" t="s">
        <v>1549</v>
      </c>
      <c r="E5243" s="1">
        <v>41889</v>
      </c>
      <c r="F5243" s="1">
        <v>41892</v>
      </c>
      <c r="G5243" t="s">
        <v>82</v>
      </c>
      <c r="H5243" s="6">
        <v>200.79499999999999</v>
      </c>
      <c r="I5243">
        <v>1</v>
      </c>
      <c r="J5243">
        <v>0.3</v>
      </c>
      <c r="K5243" s="6">
        <v>-22.948</v>
      </c>
      <c r="L5243">
        <f>YEAR(Table1[[#This Row],[Ship Date]])</f>
        <v>2014</v>
      </c>
      <c r="M5243" t="str">
        <f>TEXT(Table1[[#This Row],[Ship Date]],"mmm")</f>
        <v>Sep</v>
      </c>
      <c r="N5243">
        <f>ROUNDUP(MONTH(Table1[[#This Row],[Ship Date]])/3,0)</f>
        <v>3</v>
      </c>
    </row>
    <row r="5244" spans="1:14" x14ac:dyDescent="0.3">
      <c r="A5244">
        <v>5264</v>
      </c>
      <c r="B5244" t="s">
        <v>5101</v>
      </c>
      <c r="C5244" t="s">
        <v>2068</v>
      </c>
      <c r="D5244" t="s">
        <v>2737</v>
      </c>
      <c r="E5244" s="1">
        <v>41889</v>
      </c>
      <c r="F5244" s="1">
        <v>41892</v>
      </c>
      <c r="G5244" t="s">
        <v>82</v>
      </c>
      <c r="H5244" s="6">
        <v>46.688000000000002</v>
      </c>
      <c r="I5244">
        <v>4</v>
      </c>
      <c r="J5244">
        <v>0.2</v>
      </c>
      <c r="K5244" s="6">
        <v>-2.9180000000000001</v>
      </c>
      <c r="L5244">
        <f>YEAR(Table1[[#This Row],[Ship Date]])</f>
        <v>2014</v>
      </c>
      <c r="M5244" t="str">
        <f>TEXT(Table1[[#This Row],[Ship Date]],"mmm")</f>
        <v>Sep</v>
      </c>
      <c r="N5244">
        <f>ROUNDUP(MONTH(Table1[[#This Row],[Ship Date]])/3,0)</f>
        <v>3</v>
      </c>
    </row>
    <row r="5245" spans="1:14" x14ac:dyDescent="0.3">
      <c r="A5245">
        <v>5265</v>
      </c>
      <c r="B5245" t="s">
        <v>5101</v>
      </c>
      <c r="C5245" t="s">
        <v>2068</v>
      </c>
      <c r="D5245" t="s">
        <v>4190</v>
      </c>
      <c r="E5245" s="1">
        <v>41889</v>
      </c>
      <c r="F5245" s="1">
        <v>41892</v>
      </c>
      <c r="G5245" t="s">
        <v>82</v>
      </c>
      <c r="H5245" s="6">
        <v>21.864000000000001</v>
      </c>
      <c r="I5245">
        <v>3</v>
      </c>
      <c r="J5245">
        <v>0.2</v>
      </c>
      <c r="K5245" s="6">
        <v>3.5529000000000002</v>
      </c>
      <c r="L5245">
        <f>YEAR(Table1[[#This Row],[Ship Date]])</f>
        <v>2014</v>
      </c>
      <c r="M5245" t="str">
        <f>TEXT(Table1[[#This Row],[Ship Date]],"mmm")</f>
        <v>Sep</v>
      </c>
      <c r="N5245">
        <f>ROUNDUP(MONTH(Table1[[#This Row],[Ship Date]])/3,0)</f>
        <v>3</v>
      </c>
    </row>
    <row r="5246" spans="1:14" x14ac:dyDescent="0.3">
      <c r="A5246">
        <v>5266</v>
      </c>
      <c r="B5246" t="s">
        <v>5102</v>
      </c>
      <c r="C5246" t="s">
        <v>3749</v>
      </c>
      <c r="D5246" t="s">
        <v>2217</v>
      </c>
      <c r="E5246" s="1">
        <v>43008</v>
      </c>
      <c r="F5246" s="1">
        <v>43011</v>
      </c>
      <c r="G5246" t="s">
        <v>82</v>
      </c>
      <c r="H5246" s="6">
        <v>11.76</v>
      </c>
      <c r="I5246">
        <v>2</v>
      </c>
      <c r="J5246">
        <v>0</v>
      </c>
      <c r="K5246" s="6">
        <v>5.7624000000000004</v>
      </c>
      <c r="L5246">
        <f>YEAR(Table1[[#This Row],[Ship Date]])</f>
        <v>2017</v>
      </c>
      <c r="M5246" t="str">
        <f>TEXT(Table1[[#This Row],[Ship Date]],"mmm")</f>
        <v>Oct</v>
      </c>
      <c r="N5246">
        <f>ROUNDUP(MONTH(Table1[[#This Row],[Ship Date]])/3,0)</f>
        <v>4</v>
      </c>
    </row>
    <row r="5247" spans="1:14" x14ac:dyDescent="0.3">
      <c r="A5247">
        <v>5267</v>
      </c>
      <c r="B5247" t="s">
        <v>5102</v>
      </c>
      <c r="C5247" t="s">
        <v>3749</v>
      </c>
      <c r="D5247" t="s">
        <v>4084</v>
      </c>
      <c r="E5247" s="1">
        <v>43008</v>
      </c>
      <c r="F5247" s="1">
        <v>43011</v>
      </c>
      <c r="G5247" t="s">
        <v>82</v>
      </c>
      <c r="H5247" s="6">
        <v>167.94</v>
      </c>
      <c r="I5247">
        <v>3</v>
      </c>
      <c r="J5247">
        <v>0</v>
      </c>
      <c r="K5247" s="6">
        <v>82.290599999999998</v>
      </c>
      <c r="L5247">
        <f>YEAR(Table1[[#This Row],[Ship Date]])</f>
        <v>2017</v>
      </c>
      <c r="M5247" t="str">
        <f>TEXT(Table1[[#This Row],[Ship Date]],"mmm")</f>
        <v>Oct</v>
      </c>
      <c r="N5247">
        <f>ROUNDUP(MONTH(Table1[[#This Row],[Ship Date]])/3,0)</f>
        <v>4</v>
      </c>
    </row>
    <row r="5248" spans="1:14" x14ac:dyDescent="0.3">
      <c r="A5248">
        <v>5268</v>
      </c>
      <c r="B5248" t="s">
        <v>5102</v>
      </c>
      <c r="C5248" t="s">
        <v>3749</v>
      </c>
      <c r="D5248" t="s">
        <v>2270</v>
      </c>
      <c r="E5248" s="1">
        <v>43008</v>
      </c>
      <c r="F5248" s="1">
        <v>43011</v>
      </c>
      <c r="G5248" t="s">
        <v>82</v>
      </c>
      <c r="H5248" s="6">
        <v>3.89</v>
      </c>
      <c r="I5248">
        <v>1</v>
      </c>
      <c r="J5248">
        <v>0</v>
      </c>
      <c r="K5248" s="6">
        <v>1.0114000000000001</v>
      </c>
      <c r="L5248">
        <f>YEAR(Table1[[#This Row],[Ship Date]])</f>
        <v>2017</v>
      </c>
      <c r="M5248" t="str">
        <f>TEXT(Table1[[#This Row],[Ship Date]],"mmm")</f>
        <v>Oct</v>
      </c>
      <c r="N5248">
        <f>ROUNDUP(MONTH(Table1[[#This Row],[Ship Date]])/3,0)</f>
        <v>4</v>
      </c>
    </row>
    <row r="5249" spans="1:14" x14ac:dyDescent="0.3">
      <c r="A5249">
        <v>5269</v>
      </c>
      <c r="B5249" t="s">
        <v>5103</v>
      </c>
      <c r="C5249" t="s">
        <v>1915</v>
      </c>
      <c r="D5249" t="s">
        <v>5104</v>
      </c>
      <c r="E5249" s="1">
        <v>43055</v>
      </c>
      <c r="F5249" s="1">
        <v>43060</v>
      </c>
      <c r="G5249" t="s">
        <v>22</v>
      </c>
      <c r="H5249" s="6">
        <v>52.44</v>
      </c>
      <c r="I5249">
        <v>4</v>
      </c>
      <c r="J5249">
        <v>0</v>
      </c>
      <c r="K5249" s="6">
        <v>24.122399999999999</v>
      </c>
      <c r="L5249">
        <f>YEAR(Table1[[#This Row],[Ship Date]])</f>
        <v>2017</v>
      </c>
      <c r="M5249" t="str">
        <f>TEXT(Table1[[#This Row],[Ship Date]],"mmm")</f>
        <v>Nov</v>
      </c>
      <c r="N5249">
        <f>ROUNDUP(MONTH(Table1[[#This Row],[Ship Date]])/3,0)</f>
        <v>4</v>
      </c>
    </row>
    <row r="5250" spans="1:14" x14ac:dyDescent="0.3">
      <c r="A5250">
        <v>5270</v>
      </c>
      <c r="B5250" t="s">
        <v>5105</v>
      </c>
      <c r="C5250" t="s">
        <v>381</v>
      </c>
      <c r="D5250" t="s">
        <v>157</v>
      </c>
      <c r="E5250" s="1">
        <v>42989</v>
      </c>
      <c r="F5250" s="1">
        <v>42989</v>
      </c>
      <c r="G5250" t="s">
        <v>656</v>
      </c>
      <c r="H5250" s="6">
        <v>32.36</v>
      </c>
      <c r="I5250">
        <v>4</v>
      </c>
      <c r="J5250">
        <v>0</v>
      </c>
      <c r="K5250" s="6">
        <v>11.6496</v>
      </c>
      <c r="L5250">
        <f>YEAR(Table1[[#This Row],[Ship Date]])</f>
        <v>2017</v>
      </c>
      <c r="M5250" t="str">
        <f>TEXT(Table1[[#This Row],[Ship Date]],"mmm")</f>
        <v>Sep</v>
      </c>
      <c r="N5250">
        <f>ROUNDUP(MONTH(Table1[[#This Row],[Ship Date]])/3,0)</f>
        <v>3</v>
      </c>
    </row>
    <row r="5251" spans="1:14" x14ac:dyDescent="0.3">
      <c r="A5251">
        <v>5271</v>
      </c>
      <c r="B5251" t="s">
        <v>5105</v>
      </c>
      <c r="C5251" t="s">
        <v>381</v>
      </c>
      <c r="D5251" t="s">
        <v>1514</v>
      </c>
      <c r="E5251" s="1">
        <v>42989</v>
      </c>
      <c r="F5251" s="1">
        <v>42989</v>
      </c>
      <c r="G5251" t="s">
        <v>656</v>
      </c>
      <c r="H5251" s="6">
        <v>406.6</v>
      </c>
      <c r="I5251">
        <v>5</v>
      </c>
      <c r="J5251">
        <v>0</v>
      </c>
      <c r="K5251" s="6">
        <v>113.848</v>
      </c>
      <c r="L5251">
        <f>YEAR(Table1[[#This Row],[Ship Date]])</f>
        <v>2017</v>
      </c>
      <c r="M5251" t="str">
        <f>TEXT(Table1[[#This Row],[Ship Date]],"mmm")</f>
        <v>Sep</v>
      </c>
      <c r="N5251">
        <f>ROUNDUP(MONTH(Table1[[#This Row],[Ship Date]])/3,0)</f>
        <v>3</v>
      </c>
    </row>
    <row r="5252" spans="1:14" x14ac:dyDescent="0.3">
      <c r="A5252">
        <v>5272</v>
      </c>
      <c r="B5252" t="s">
        <v>5106</v>
      </c>
      <c r="C5252" t="s">
        <v>3955</v>
      </c>
      <c r="D5252" t="s">
        <v>26</v>
      </c>
      <c r="E5252" s="1">
        <v>42751</v>
      </c>
      <c r="F5252" s="1">
        <v>42751</v>
      </c>
      <c r="G5252" t="s">
        <v>656</v>
      </c>
      <c r="H5252" s="6">
        <v>27.92</v>
      </c>
      <c r="I5252">
        <v>4</v>
      </c>
      <c r="J5252">
        <v>0</v>
      </c>
      <c r="K5252" s="6">
        <v>8.0968</v>
      </c>
      <c r="L5252">
        <f>YEAR(Table1[[#This Row],[Ship Date]])</f>
        <v>2017</v>
      </c>
      <c r="M5252" t="str">
        <f>TEXT(Table1[[#This Row],[Ship Date]],"mmm")</f>
        <v>Jan</v>
      </c>
      <c r="N5252">
        <f>ROUNDUP(MONTH(Table1[[#This Row],[Ship Date]])/3,0)</f>
        <v>1</v>
      </c>
    </row>
    <row r="5253" spans="1:14" x14ac:dyDescent="0.3">
      <c r="A5253">
        <v>5273</v>
      </c>
      <c r="B5253" t="s">
        <v>5106</v>
      </c>
      <c r="C5253" t="s">
        <v>3955</v>
      </c>
      <c r="D5253" t="s">
        <v>1505</v>
      </c>
      <c r="E5253" s="1">
        <v>42751</v>
      </c>
      <c r="F5253" s="1">
        <v>42751</v>
      </c>
      <c r="G5253" t="s">
        <v>656</v>
      </c>
      <c r="H5253" s="6">
        <v>399.67200000000003</v>
      </c>
      <c r="I5253">
        <v>7</v>
      </c>
      <c r="J5253">
        <v>0.2</v>
      </c>
      <c r="K5253" s="6">
        <v>-14.9877</v>
      </c>
      <c r="L5253">
        <f>YEAR(Table1[[#This Row],[Ship Date]])</f>
        <v>2017</v>
      </c>
      <c r="M5253" t="str">
        <f>TEXT(Table1[[#This Row],[Ship Date]],"mmm")</f>
        <v>Jan</v>
      </c>
      <c r="N5253">
        <f>ROUNDUP(MONTH(Table1[[#This Row],[Ship Date]])/3,0)</f>
        <v>1</v>
      </c>
    </row>
    <row r="5254" spans="1:14" x14ac:dyDescent="0.3">
      <c r="A5254">
        <v>5274</v>
      </c>
      <c r="B5254" t="s">
        <v>5107</v>
      </c>
      <c r="C5254" t="s">
        <v>224</v>
      </c>
      <c r="D5254" t="s">
        <v>1568</v>
      </c>
      <c r="E5254" s="1">
        <v>42700</v>
      </c>
      <c r="F5254" s="1">
        <v>42703</v>
      </c>
      <c r="G5254" t="s">
        <v>82</v>
      </c>
      <c r="H5254" s="6">
        <v>3.7440000000000002</v>
      </c>
      <c r="I5254">
        <v>4</v>
      </c>
      <c r="J5254">
        <v>0.7</v>
      </c>
      <c r="K5254" s="6">
        <v>-2.6208</v>
      </c>
      <c r="L5254">
        <f>YEAR(Table1[[#This Row],[Ship Date]])</f>
        <v>2016</v>
      </c>
      <c r="M5254" t="str">
        <f>TEXT(Table1[[#This Row],[Ship Date]],"mmm")</f>
        <v>Nov</v>
      </c>
      <c r="N5254">
        <f>ROUNDUP(MONTH(Table1[[#This Row],[Ship Date]])/3,0)</f>
        <v>4</v>
      </c>
    </row>
    <row r="5255" spans="1:14" x14ac:dyDescent="0.3">
      <c r="A5255">
        <v>5275</v>
      </c>
      <c r="B5255" t="s">
        <v>5108</v>
      </c>
      <c r="C5255" t="s">
        <v>3366</v>
      </c>
      <c r="D5255" t="s">
        <v>935</v>
      </c>
      <c r="E5255" s="1">
        <v>42315</v>
      </c>
      <c r="F5255" s="1">
        <v>42317</v>
      </c>
      <c r="G5255" t="s">
        <v>14</v>
      </c>
      <c r="H5255" s="6">
        <v>715.2</v>
      </c>
      <c r="I5255">
        <v>3</v>
      </c>
      <c r="J5255">
        <v>0</v>
      </c>
      <c r="K5255" s="6">
        <v>178.8</v>
      </c>
      <c r="L5255">
        <f>YEAR(Table1[[#This Row],[Ship Date]])</f>
        <v>2015</v>
      </c>
      <c r="M5255" t="str">
        <f>TEXT(Table1[[#This Row],[Ship Date]],"mmm")</f>
        <v>Nov</v>
      </c>
      <c r="N5255">
        <f>ROUNDUP(MONTH(Table1[[#This Row],[Ship Date]])/3,0)</f>
        <v>4</v>
      </c>
    </row>
    <row r="5256" spans="1:14" x14ac:dyDescent="0.3">
      <c r="A5256">
        <v>5276</v>
      </c>
      <c r="B5256" t="s">
        <v>5109</v>
      </c>
      <c r="C5256" t="s">
        <v>542</v>
      </c>
      <c r="D5256" t="s">
        <v>495</v>
      </c>
      <c r="E5256" s="1">
        <v>43083</v>
      </c>
      <c r="F5256" s="1">
        <v>43089</v>
      </c>
      <c r="G5256" t="s">
        <v>22</v>
      </c>
      <c r="H5256" s="6">
        <v>159.80000000000001</v>
      </c>
      <c r="I5256">
        <v>4</v>
      </c>
      <c r="J5256">
        <v>0</v>
      </c>
      <c r="K5256" s="6">
        <v>70.311999999999998</v>
      </c>
      <c r="L5256">
        <f>YEAR(Table1[[#This Row],[Ship Date]])</f>
        <v>2017</v>
      </c>
      <c r="M5256" t="str">
        <f>TEXT(Table1[[#This Row],[Ship Date]],"mmm")</f>
        <v>Dec</v>
      </c>
      <c r="N5256">
        <f>ROUNDUP(MONTH(Table1[[#This Row],[Ship Date]])/3,0)</f>
        <v>4</v>
      </c>
    </row>
    <row r="5257" spans="1:14" x14ac:dyDescent="0.3">
      <c r="A5257">
        <v>5277</v>
      </c>
      <c r="B5257" t="s">
        <v>5109</v>
      </c>
      <c r="C5257" t="s">
        <v>542</v>
      </c>
      <c r="D5257" t="s">
        <v>2312</v>
      </c>
      <c r="E5257" s="1">
        <v>43083</v>
      </c>
      <c r="F5257" s="1">
        <v>43089</v>
      </c>
      <c r="G5257" t="s">
        <v>22</v>
      </c>
      <c r="H5257" s="6">
        <v>44.75</v>
      </c>
      <c r="I5257">
        <v>5</v>
      </c>
      <c r="J5257">
        <v>0</v>
      </c>
      <c r="K5257" s="6">
        <v>8.5024999999999995</v>
      </c>
      <c r="L5257">
        <f>YEAR(Table1[[#This Row],[Ship Date]])</f>
        <v>2017</v>
      </c>
      <c r="M5257" t="str">
        <f>TEXT(Table1[[#This Row],[Ship Date]],"mmm")</f>
        <v>Dec</v>
      </c>
      <c r="N5257">
        <f>ROUNDUP(MONTH(Table1[[#This Row],[Ship Date]])/3,0)</f>
        <v>4</v>
      </c>
    </row>
    <row r="5258" spans="1:14" x14ac:dyDescent="0.3">
      <c r="A5258">
        <v>5278</v>
      </c>
      <c r="B5258" t="s">
        <v>5110</v>
      </c>
      <c r="C5258" t="s">
        <v>3050</v>
      </c>
      <c r="D5258" t="s">
        <v>349</v>
      </c>
      <c r="E5258" s="1">
        <v>41895</v>
      </c>
      <c r="F5258" s="1">
        <v>41899</v>
      </c>
      <c r="G5258" t="s">
        <v>22</v>
      </c>
      <c r="H5258" s="6">
        <v>340.11599999999999</v>
      </c>
      <c r="I5258">
        <v>6</v>
      </c>
      <c r="J5258">
        <v>0.3</v>
      </c>
      <c r="K5258" s="6">
        <v>-9.7175999999999991</v>
      </c>
      <c r="L5258">
        <f>YEAR(Table1[[#This Row],[Ship Date]])</f>
        <v>2014</v>
      </c>
      <c r="M5258" t="str">
        <f>TEXT(Table1[[#This Row],[Ship Date]],"mmm")</f>
        <v>Sep</v>
      </c>
      <c r="N5258">
        <f>ROUNDUP(MONTH(Table1[[#This Row],[Ship Date]])/3,0)</f>
        <v>3</v>
      </c>
    </row>
    <row r="5259" spans="1:14" x14ac:dyDescent="0.3">
      <c r="A5259">
        <v>5279</v>
      </c>
      <c r="B5259" t="s">
        <v>5111</v>
      </c>
      <c r="C5259" t="s">
        <v>599</v>
      </c>
      <c r="D5259" t="s">
        <v>2053</v>
      </c>
      <c r="E5259" s="1">
        <v>41980</v>
      </c>
      <c r="F5259" s="1">
        <v>41986</v>
      </c>
      <c r="G5259" t="s">
        <v>22</v>
      </c>
      <c r="H5259" s="6">
        <v>105.52</v>
      </c>
      <c r="I5259">
        <v>4</v>
      </c>
      <c r="J5259">
        <v>0</v>
      </c>
      <c r="K5259" s="6">
        <v>48.539200000000001</v>
      </c>
      <c r="L5259">
        <f>YEAR(Table1[[#This Row],[Ship Date]])</f>
        <v>2014</v>
      </c>
      <c r="M5259" t="str">
        <f>TEXT(Table1[[#This Row],[Ship Date]],"mmm")</f>
        <v>Dec</v>
      </c>
      <c r="N5259">
        <f>ROUNDUP(MONTH(Table1[[#This Row],[Ship Date]])/3,0)</f>
        <v>4</v>
      </c>
    </row>
    <row r="5260" spans="1:14" x14ac:dyDescent="0.3">
      <c r="A5260">
        <v>5280</v>
      </c>
      <c r="B5260" t="s">
        <v>5112</v>
      </c>
      <c r="C5260" t="s">
        <v>717</v>
      </c>
      <c r="D5260" t="s">
        <v>4061</v>
      </c>
      <c r="E5260" s="1">
        <v>42985</v>
      </c>
      <c r="F5260" s="1">
        <v>42989</v>
      </c>
      <c r="G5260" t="s">
        <v>22</v>
      </c>
      <c r="H5260" s="6">
        <v>13.48</v>
      </c>
      <c r="I5260">
        <v>1</v>
      </c>
      <c r="J5260">
        <v>0</v>
      </c>
      <c r="K5260" s="6">
        <v>1.8872</v>
      </c>
      <c r="L5260">
        <f>YEAR(Table1[[#This Row],[Ship Date]])</f>
        <v>2017</v>
      </c>
      <c r="M5260" t="str">
        <f>TEXT(Table1[[#This Row],[Ship Date]],"mmm")</f>
        <v>Sep</v>
      </c>
      <c r="N5260">
        <f>ROUNDUP(MONTH(Table1[[#This Row],[Ship Date]])/3,0)</f>
        <v>3</v>
      </c>
    </row>
    <row r="5261" spans="1:14" x14ac:dyDescent="0.3">
      <c r="A5261">
        <v>5281</v>
      </c>
      <c r="B5261" t="s">
        <v>5113</v>
      </c>
      <c r="C5261" t="s">
        <v>915</v>
      </c>
      <c r="D5261" t="s">
        <v>3200</v>
      </c>
      <c r="E5261" s="1">
        <v>43015</v>
      </c>
      <c r="F5261" s="1">
        <v>43020</v>
      </c>
      <c r="G5261" t="s">
        <v>22</v>
      </c>
      <c r="H5261" s="6">
        <v>85.52</v>
      </c>
      <c r="I5261">
        <v>2</v>
      </c>
      <c r="J5261">
        <v>0</v>
      </c>
      <c r="K5261" s="6">
        <v>22.235199999999999</v>
      </c>
      <c r="L5261">
        <f>YEAR(Table1[[#This Row],[Ship Date]])</f>
        <v>2017</v>
      </c>
      <c r="M5261" t="str">
        <f>TEXT(Table1[[#This Row],[Ship Date]],"mmm")</f>
        <v>Oct</v>
      </c>
      <c r="N5261">
        <f>ROUNDUP(MONTH(Table1[[#This Row],[Ship Date]])/3,0)</f>
        <v>4</v>
      </c>
    </row>
    <row r="5262" spans="1:14" x14ac:dyDescent="0.3">
      <c r="A5262">
        <v>5282</v>
      </c>
      <c r="B5262" t="s">
        <v>5114</v>
      </c>
      <c r="C5262" t="s">
        <v>582</v>
      </c>
      <c r="D5262" t="s">
        <v>114</v>
      </c>
      <c r="E5262" s="1">
        <v>42252</v>
      </c>
      <c r="F5262" s="1">
        <v>42257</v>
      </c>
      <c r="G5262" t="s">
        <v>22</v>
      </c>
      <c r="H5262" s="6">
        <v>6.16</v>
      </c>
      <c r="I5262">
        <v>2</v>
      </c>
      <c r="J5262">
        <v>0</v>
      </c>
      <c r="K5262" s="6">
        <v>2.9567999999999999</v>
      </c>
      <c r="L5262">
        <f>YEAR(Table1[[#This Row],[Ship Date]])</f>
        <v>2015</v>
      </c>
      <c r="M5262" t="str">
        <f>TEXT(Table1[[#This Row],[Ship Date]],"mmm")</f>
        <v>Sep</v>
      </c>
      <c r="N5262">
        <f>ROUNDUP(MONTH(Table1[[#This Row],[Ship Date]])/3,0)</f>
        <v>3</v>
      </c>
    </row>
    <row r="5263" spans="1:14" x14ac:dyDescent="0.3">
      <c r="A5263">
        <v>5283</v>
      </c>
      <c r="B5263" t="s">
        <v>5114</v>
      </c>
      <c r="C5263" t="s">
        <v>582</v>
      </c>
      <c r="D5263" t="s">
        <v>632</v>
      </c>
      <c r="E5263" s="1">
        <v>42252</v>
      </c>
      <c r="F5263" s="1">
        <v>42257</v>
      </c>
      <c r="G5263" t="s">
        <v>22</v>
      </c>
      <c r="H5263" s="6">
        <v>36.840000000000003</v>
      </c>
      <c r="I5263">
        <v>3</v>
      </c>
      <c r="J5263">
        <v>0</v>
      </c>
      <c r="K5263" s="6">
        <v>17.314800000000002</v>
      </c>
      <c r="L5263">
        <f>YEAR(Table1[[#This Row],[Ship Date]])</f>
        <v>2015</v>
      </c>
      <c r="M5263" t="str">
        <f>TEXT(Table1[[#This Row],[Ship Date]],"mmm")</f>
        <v>Sep</v>
      </c>
      <c r="N5263">
        <f>ROUNDUP(MONTH(Table1[[#This Row],[Ship Date]])/3,0)</f>
        <v>3</v>
      </c>
    </row>
    <row r="5264" spans="1:14" x14ac:dyDescent="0.3">
      <c r="A5264">
        <v>5284</v>
      </c>
      <c r="B5264" t="s">
        <v>5115</v>
      </c>
      <c r="C5264" t="s">
        <v>485</v>
      </c>
      <c r="D5264" t="s">
        <v>3784</v>
      </c>
      <c r="E5264" s="1">
        <v>41728</v>
      </c>
      <c r="F5264" s="1">
        <v>41733</v>
      </c>
      <c r="G5264" t="s">
        <v>22</v>
      </c>
      <c r="H5264" s="6">
        <v>15.84</v>
      </c>
      <c r="I5264">
        <v>3</v>
      </c>
      <c r="J5264">
        <v>0</v>
      </c>
      <c r="K5264" s="6">
        <v>0</v>
      </c>
      <c r="L5264">
        <f>YEAR(Table1[[#This Row],[Ship Date]])</f>
        <v>2014</v>
      </c>
      <c r="M5264" t="str">
        <f>TEXT(Table1[[#This Row],[Ship Date]],"mmm")</f>
        <v>Apr</v>
      </c>
      <c r="N5264">
        <f>ROUNDUP(MONTH(Table1[[#This Row],[Ship Date]])/3,0)</f>
        <v>2</v>
      </c>
    </row>
    <row r="5265" spans="1:14" x14ac:dyDescent="0.3">
      <c r="A5265">
        <v>5285</v>
      </c>
      <c r="B5265" t="s">
        <v>5115</v>
      </c>
      <c r="C5265" t="s">
        <v>485</v>
      </c>
      <c r="D5265" t="s">
        <v>1185</v>
      </c>
      <c r="E5265" s="1">
        <v>41728</v>
      </c>
      <c r="F5265" s="1">
        <v>41733</v>
      </c>
      <c r="G5265" t="s">
        <v>22</v>
      </c>
      <c r="H5265" s="6">
        <v>44.4</v>
      </c>
      <c r="I5265">
        <v>3</v>
      </c>
      <c r="J5265">
        <v>0</v>
      </c>
      <c r="K5265" s="6">
        <v>22.2</v>
      </c>
      <c r="L5265">
        <f>YEAR(Table1[[#This Row],[Ship Date]])</f>
        <v>2014</v>
      </c>
      <c r="M5265" t="str">
        <f>TEXT(Table1[[#This Row],[Ship Date]],"mmm")</f>
        <v>Apr</v>
      </c>
      <c r="N5265">
        <f>ROUNDUP(MONTH(Table1[[#This Row],[Ship Date]])/3,0)</f>
        <v>2</v>
      </c>
    </row>
    <row r="5266" spans="1:14" x14ac:dyDescent="0.3">
      <c r="A5266">
        <v>5286</v>
      </c>
      <c r="B5266" t="s">
        <v>5116</v>
      </c>
      <c r="C5266" t="s">
        <v>1280</v>
      </c>
      <c r="D5266" t="s">
        <v>236</v>
      </c>
      <c r="E5266" s="1">
        <v>42860</v>
      </c>
      <c r="F5266" s="1">
        <v>42861</v>
      </c>
      <c r="G5266" t="s">
        <v>82</v>
      </c>
      <c r="H5266" s="6">
        <v>21.24</v>
      </c>
      <c r="I5266">
        <v>9</v>
      </c>
      <c r="J5266">
        <v>0.2</v>
      </c>
      <c r="K5266" s="6">
        <v>7.4340000000000002</v>
      </c>
      <c r="L5266">
        <f>YEAR(Table1[[#This Row],[Ship Date]])</f>
        <v>2017</v>
      </c>
      <c r="M5266" t="str">
        <f>TEXT(Table1[[#This Row],[Ship Date]],"mmm")</f>
        <v>May</v>
      </c>
      <c r="N5266">
        <f>ROUNDUP(MONTH(Table1[[#This Row],[Ship Date]])/3,0)</f>
        <v>2</v>
      </c>
    </row>
    <row r="5267" spans="1:14" x14ac:dyDescent="0.3">
      <c r="A5267">
        <v>5287</v>
      </c>
      <c r="B5267" t="s">
        <v>5116</v>
      </c>
      <c r="C5267" t="s">
        <v>1280</v>
      </c>
      <c r="D5267" t="s">
        <v>259</v>
      </c>
      <c r="E5267" s="1">
        <v>42860</v>
      </c>
      <c r="F5267" s="1">
        <v>42861</v>
      </c>
      <c r="G5267" t="s">
        <v>82</v>
      </c>
      <c r="H5267" s="6">
        <v>9.5519999999999996</v>
      </c>
      <c r="I5267">
        <v>8</v>
      </c>
      <c r="J5267">
        <v>0.7</v>
      </c>
      <c r="K5267" s="6">
        <v>-7.3231999999999999</v>
      </c>
      <c r="L5267">
        <f>YEAR(Table1[[#This Row],[Ship Date]])</f>
        <v>2017</v>
      </c>
      <c r="M5267" t="str">
        <f>TEXT(Table1[[#This Row],[Ship Date]],"mmm")</f>
        <v>May</v>
      </c>
      <c r="N5267">
        <f>ROUNDUP(MONTH(Table1[[#This Row],[Ship Date]])/3,0)</f>
        <v>2</v>
      </c>
    </row>
    <row r="5268" spans="1:14" x14ac:dyDescent="0.3">
      <c r="A5268">
        <v>5288</v>
      </c>
      <c r="B5268" t="s">
        <v>5116</v>
      </c>
      <c r="C5268" t="s">
        <v>1280</v>
      </c>
      <c r="D5268" t="s">
        <v>1907</v>
      </c>
      <c r="E5268" s="1">
        <v>42860</v>
      </c>
      <c r="F5268" s="1">
        <v>42861</v>
      </c>
      <c r="G5268" t="s">
        <v>82</v>
      </c>
      <c r="H5268" s="6">
        <v>89.991</v>
      </c>
      <c r="I5268">
        <v>3</v>
      </c>
      <c r="J5268">
        <v>0.7</v>
      </c>
      <c r="K5268" s="6">
        <v>-152.9847</v>
      </c>
      <c r="L5268">
        <f>YEAR(Table1[[#This Row],[Ship Date]])</f>
        <v>2017</v>
      </c>
      <c r="M5268" t="str">
        <f>TEXT(Table1[[#This Row],[Ship Date]],"mmm")</f>
        <v>May</v>
      </c>
      <c r="N5268">
        <f>ROUNDUP(MONTH(Table1[[#This Row],[Ship Date]])/3,0)</f>
        <v>2</v>
      </c>
    </row>
    <row r="5269" spans="1:14" x14ac:dyDescent="0.3">
      <c r="A5269">
        <v>5289</v>
      </c>
      <c r="B5269" t="s">
        <v>5117</v>
      </c>
      <c r="C5269" t="s">
        <v>252</v>
      </c>
      <c r="D5269" t="s">
        <v>2528</v>
      </c>
      <c r="E5269" s="1">
        <v>42855</v>
      </c>
      <c r="F5269" s="1">
        <v>42860</v>
      </c>
      <c r="G5269" t="s">
        <v>22</v>
      </c>
      <c r="H5269" s="6">
        <v>163.96</v>
      </c>
      <c r="I5269">
        <v>4</v>
      </c>
      <c r="J5269">
        <v>0</v>
      </c>
      <c r="K5269" s="6">
        <v>80.340400000000002</v>
      </c>
      <c r="L5269">
        <f>YEAR(Table1[[#This Row],[Ship Date]])</f>
        <v>2017</v>
      </c>
      <c r="M5269" t="str">
        <f>TEXT(Table1[[#This Row],[Ship Date]],"mmm")</f>
        <v>May</v>
      </c>
      <c r="N5269">
        <f>ROUNDUP(MONTH(Table1[[#This Row],[Ship Date]])/3,0)</f>
        <v>2</v>
      </c>
    </row>
    <row r="5270" spans="1:14" x14ac:dyDescent="0.3">
      <c r="A5270">
        <v>5290</v>
      </c>
      <c r="B5270" t="s">
        <v>5118</v>
      </c>
      <c r="C5270" t="s">
        <v>2057</v>
      </c>
      <c r="D5270" t="s">
        <v>1829</v>
      </c>
      <c r="E5270" s="1">
        <v>41890</v>
      </c>
      <c r="F5270" s="1">
        <v>41897</v>
      </c>
      <c r="G5270" t="s">
        <v>22</v>
      </c>
      <c r="H5270" s="6">
        <v>17.904</v>
      </c>
      <c r="I5270">
        <v>2</v>
      </c>
      <c r="J5270">
        <v>0.2</v>
      </c>
      <c r="K5270" s="6">
        <v>6.2664</v>
      </c>
      <c r="L5270">
        <f>YEAR(Table1[[#This Row],[Ship Date]])</f>
        <v>2014</v>
      </c>
      <c r="M5270" t="str">
        <f>TEXT(Table1[[#This Row],[Ship Date]],"mmm")</f>
        <v>Sep</v>
      </c>
      <c r="N5270">
        <f>ROUNDUP(MONTH(Table1[[#This Row],[Ship Date]])/3,0)</f>
        <v>3</v>
      </c>
    </row>
    <row r="5271" spans="1:14" x14ac:dyDescent="0.3">
      <c r="A5271">
        <v>5291</v>
      </c>
      <c r="B5271" t="s">
        <v>5118</v>
      </c>
      <c r="C5271" t="s">
        <v>2057</v>
      </c>
      <c r="D5271" t="s">
        <v>332</v>
      </c>
      <c r="E5271" s="1">
        <v>41890</v>
      </c>
      <c r="F5271" s="1">
        <v>41897</v>
      </c>
      <c r="G5271" t="s">
        <v>22</v>
      </c>
      <c r="H5271" s="6">
        <v>966.7</v>
      </c>
      <c r="I5271">
        <v>5</v>
      </c>
      <c r="J5271">
        <v>0.3</v>
      </c>
      <c r="K5271" s="6">
        <v>-13.81</v>
      </c>
      <c r="L5271">
        <f>YEAR(Table1[[#This Row],[Ship Date]])</f>
        <v>2014</v>
      </c>
      <c r="M5271" t="str">
        <f>TEXT(Table1[[#This Row],[Ship Date]],"mmm")</f>
        <v>Sep</v>
      </c>
      <c r="N5271">
        <f>ROUNDUP(MONTH(Table1[[#This Row],[Ship Date]])/3,0)</f>
        <v>3</v>
      </c>
    </row>
    <row r="5272" spans="1:14" x14ac:dyDescent="0.3">
      <c r="A5272">
        <v>5292</v>
      </c>
      <c r="B5272" t="s">
        <v>5118</v>
      </c>
      <c r="C5272" t="s">
        <v>2057</v>
      </c>
      <c r="D5272" t="s">
        <v>143</v>
      </c>
      <c r="E5272" s="1">
        <v>41890</v>
      </c>
      <c r="F5272" s="1">
        <v>41897</v>
      </c>
      <c r="G5272" t="s">
        <v>22</v>
      </c>
      <c r="H5272" s="6">
        <v>182.11199999999999</v>
      </c>
      <c r="I5272">
        <v>6</v>
      </c>
      <c r="J5272">
        <v>0.2</v>
      </c>
      <c r="K5272" s="6">
        <v>61.462800000000001</v>
      </c>
      <c r="L5272">
        <f>YEAR(Table1[[#This Row],[Ship Date]])</f>
        <v>2014</v>
      </c>
      <c r="M5272" t="str">
        <f>TEXT(Table1[[#This Row],[Ship Date]],"mmm")</f>
        <v>Sep</v>
      </c>
      <c r="N5272">
        <f>ROUNDUP(MONTH(Table1[[#This Row],[Ship Date]])/3,0)</f>
        <v>3</v>
      </c>
    </row>
    <row r="5273" spans="1:14" x14ac:dyDescent="0.3">
      <c r="A5273">
        <v>5293</v>
      </c>
      <c r="B5273" t="s">
        <v>5119</v>
      </c>
      <c r="C5273" t="s">
        <v>1351</v>
      </c>
      <c r="D5273" t="s">
        <v>3452</v>
      </c>
      <c r="E5273" s="1">
        <v>42906</v>
      </c>
      <c r="F5273" s="1">
        <v>42909</v>
      </c>
      <c r="G5273" t="s">
        <v>82</v>
      </c>
      <c r="H5273" s="6">
        <v>4.4640000000000004</v>
      </c>
      <c r="I5273">
        <v>1</v>
      </c>
      <c r="J5273">
        <v>0.2</v>
      </c>
      <c r="K5273" s="6">
        <v>0.33479999999999999</v>
      </c>
      <c r="L5273">
        <f>YEAR(Table1[[#This Row],[Ship Date]])</f>
        <v>2017</v>
      </c>
      <c r="M5273" t="str">
        <f>TEXT(Table1[[#This Row],[Ship Date]],"mmm")</f>
        <v>Jun</v>
      </c>
      <c r="N5273">
        <f>ROUNDUP(MONTH(Table1[[#This Row],[Ship Date]])/3,0)</f>
        <v>2</v>
      </c>
    </row>
    <row r="5274" spans="1:14" x14ac:dyDescent="0.3">
      <c r="A5274">
        <v>5294</v>
      </c>
      <c r="B5274" t="s">
        <v>5120</v>
      </c>
      <c r="C5274" t="s">
        <v>2321</v>
      </c>
      <c r="D5274" t="s">
        <v>1782</v>
      </c>
      <c r="E5274" s="1">
        <v>42364</v>
      </c>
      <c r="F5274" s="1">
        <v>42368</v>
      </c>
      <c r="G5274" t="s">
        <v>22</v>
      </c>
      <c r="H5274" s="6">
        <v>51.588000000000001</v>
      </c>
      <c r="I5274">
        <v>1</v>
      </c>
      <c r="J5274">
        <v>0.4</v>
      </c>
      <c r="K5274" s="6">
        <v>-15.4764</v>
      </c>
      <c r="L5274">
        <f>YEAR(Table1[[#This Row],[Ship Date]])</f>
        <v>2015</v>
      </c>
      <c r="M5274" t="str">
        <f>TEXT(Table1[[#This Row],[Ship Date]],"mmm")</f>
        <v>Dec</v>
      </c>
      <c r="N5274">
        <f>ROUNDUP(MONTH(Table1[[#This Row],[Ship Date]])/3,0)</f>
        <v>4</v>
      </c>
    </row>
    <row r="5275" spans="1:14" x14ac:dyDescent="0.3">
      <c r="A5275">
        <v>5295</v>
      </c>
      <c r="B5275" t="s">
        <v>5121</v>
      </c>
      <c r="C5275" t="s">
        <v>3310</v>
      </c>
      <c r="D5275" t="s">
        <v>5122</v>
      </c>
      <c r="E5275" s="1">
        <v>42962</v>
      </c>
      <c r="F5275" s="1">
        <v>42966</v>
      </c>
      <c r="G5275" t="s">
        <v>22</v>
      </c>
      <c r="H5275" s="6">
        <v>50.4</v>
      </c>
      <c r="I5275">
        <v>8</v>
      </c>
      <c r="J5275">
        <v>0</v>
      </c>
      <c r="K5275" s="6">
        <v>23.184000000000001</v>
      </c>
      <c r="L5275">
        <f>YEAR(Table1[[#This Row],[Ship Date]])</f>
        <v>2017</v>
      </c>
      <c r="M5275" t="str">
        <f>TEXT(Table1[[#This Row],[Ship Date]],"mmm")</f>
        <v>Aug</v>
      </c>
      <c r="N5275">
        <f>ROUNDUP(MONTH(Table1[[#This Row],[Ship Date]])/3,0)</f>
        <v>3</v>
      </c>
    </row>
    <row r="5276" spans="1:14" x14ac:dyDescent="0.3">
      <c r="A5276">
        <v>5296</v>
      </c>
      <c r="B5276" t="s">
        <v>5123</v>
      </c>
      <c r="C5276" t="s">
        <v>111</v>
      </c>
      <c r="D5276" t="s">
        <v>2079</v>
      </c>
      <c r="E5276" s="1">
        <v>42798</v>
      </c>
      <c r="F5276" s="1">
        <v>42803</v>
      </c>
      <c r="G5276" t="s">
        <v>22</v>
      </c>
      <c r="H5276" s="6">
        <v>89.567999999999998</v>
      </c>
      <c r="I5276">
        <v>2</v>
      </c>
      <c r="J5276">
        <v>0.2</v>
      </c>
      <c r="K5276" s="6">
        <v>32.468400000000003</v>
      </c>
      <c r="L5276">
        <f>YEAR(Table1[[#This Row],[Ship Date]])</f>
        <v>2017</v>
      </c>
      <c r="M5276" t="str">
        <f>TEXT(Table1[[#This Row],[Ship Date]],"mmm")</f>
        <v>Mar</v>
      </c>
      <c r="N5276">
        <f>ROUNDUP(MONTH(Table1[[#This Row],[Ship Date]])/3,0)</f>
        <v>1</v>
      </c>
    </row>
    <row r="5277" spans="1:14" x14ac:dyDescent="0.3">
      <c r="A5277">
        <v>5297</v>
      </c>
      <c r="B5277" t="s">
        <v>5124</v>
      </c>
      <c r="C5277" t="s">
        <v>4674</v>
      </c>
      <c r="D5277" t="s">
        <v>2031</v>
      </c>
      <c r="E5277" s="1">
        <v>42943</v>
      </c>
      <c r="F5277" s="1">
        <v>42947</v>
      </c>
      <c r="G5277" t="s">
        <v>22</v>
      </c>
      <c r="H5277" s="6">
        <v>14.89</v>
      </c>
      <c r="I5277">
        <v>1</v>
      </c>
      <c r="J5277">
        <v>0</v>
      </c>
      <c r="K5277" s="6">
        <v>4.0202999999999998</v>
      </c>
      <c r="L5277">
        <f>YEAR(Table1[[#This Row],[Ship Date]])</f>
        <v>2017</v>
      </c>
      <c r="M5277" t="str">
        <f>TEXT(Table1[[#This Row],[Ship Date]],"mmm")</f>
        <v>Jul</v>
      </c>
      <c r="N5277">
        <f>ROUNDUP(MONTH(Table1[[#This Row],[Ship Date]])/3,0)</f>
        <v>3</v>
      </c>
    </row>
    <row r="5278" spans="1:14" x14ac:dyDescent="0.3">
      <c r="A5278">
        <v>5298</v>
      </c>
      <c r="B5278" t="s">
        <v>5124</v>
      </c>
      <c r="C5278" t="s">
        <v>4674</v>
      </c>
      <c r="D5278" t="s">
        <v>1471</v>
      </c>
      <c r="E5278" s="1">
        <v>42943</v>
      </c>
      <c r="F5278" s="1">
        <v>42947</v>
      </c>
      <c r="G5278" t="s">
        <v>22</v>
      </c>
      <c r="H5278" s="6">
        <v>543.91999999999996</v>
      </c>
      <c r="I5278">
        <v>8</v>
      </c>
      <c r="J5278">
        <v>0</v>
      </c>
      <c r="K5278" s="6">
        <v>135.97999999999999</v>
      </c>
      <c r="L5278">
        <f>YEAR(Table1[[#This Row],[Ship Date]])</f>
        <v>2017</v>
      </c>
      <c r="M5278" t="str">
        <f>TEXT(Table1[[#This Row],[Ship Date]],"mmm")</f>
        <v>Jul</v>
      </c>
      <c r="N5278">
        <f>ROUNDUP(MONTH(Table1[[#This Row],[Ship Date]])/3,0)</f>
        <v>3</v>
      </c>
    </row>
    <row r="5279" spans="1:14" x14ac:dyDescent="0.3">
      <c r="A5279">
        <v>5299</v>
      </c>
      <c r="B5279" t="s">
        <v>5125</v>
      </c>
      <c r="C5279" t="s">
        <v>17</v>
      </c>
      <c r="D5279" t="s">
        <v>72</v>
      </c>
      <c r="E5279" s="1">
        <v>42636</v>
      </c>
      <c r="F5279" s="1">
        <v>42639</v>
      </c>
      <c r="G5279" t="s">
        <v>82</v>
      </c>
      <c r="H5279" s="6">
        <v>4.08</v>
      </c>
      <c r="I5279">
        <v>2</v>
      </c>
      <c r="J5279">
        <v>0</v>
      </c>
      <c r="K5279" s="6">
        <v>1.9176</v>
      </c>
      <c r="L5279">
        <f>YEAR(Table1[[#This Row],[Ship Date]])</f>
        <v>2016</v>
      </c>
      <c r="M5279" t="str">
        <f>TEXT(Table1[[#This Row],[Ship Date]],"mmm")</f>
        <v>Sep</v>
      </c>
      <c r="N5279">
        <f>ROUNDUP(MONTH(Table1[[#This Row],[Ship Date]])/3,0)</f>
        <v>3</v>
      </c>
    </row>
    <row r="5280" spans="1:14" x14ac:dyDescent="0.3">
      <c r="A5280">
        <v>5300</v>
      </c>
      <c r="B5280" t="s">
        <v>5125</v>
      </c>
      <c r="C5280" t="s">
        <v>17</v>
      </c>
      <c r="D5280" t="s">
        <v>344</v>
      </c>
      <c r="E5280" s="1">
        <v>42636</v>
      </c>
      <c r="F5280" s="1">
        <v>42639</v>
      </c>
      <c r="G5280" t="s">
        <v>82</v>
      </c>
      <c r="H5280" s="6">
        <v>18.899999999999999</v>
      </c>
      <c r="I5280">
        <v>3</v>
      </c>
      <c r="J5280">
        <v>0</v>
      </c>
      <c r="K5280" s="6">
        <v>8.6940000000000008</v>
      </c>
      <c r="L5280">
        <f>YEAR(Table1[[#This Row],[Ship Date]])</f>
        <v>2016</v>
      </c>
      <c r="M5280" t="str">
        <f>TEXT(Table1[[#This Row],[Ship Date]],"mmm")</f>
        <v>Sep</v>
      </c>
      <c r="N5280">
        <f>ROUNDUP(MONTH(Table1[[#This Row],[Ship Date]])/3,0)</f>
        <v>3</v>
      </c>
    </row>
    <row r="5281" spans="1:14" x14ac:dyDescent="0.3">
      <c r="A5281">
        <v>5301</v>
      </c>
      <c r="B5281" t="s">
        <v>5126</v>
      </c>
      <c r="C5281" t="s">
        <v>3958</v>
      </c>
      <c r="D5281" t="s">
        <v>3152</v>
      </c>
      <c r="E5281" s="1">
        <v>42520</v>
      </c>
      <c r="F5281" s="1">
        <v>42524</v>
      </c>
      <c r="G5281" t="s">
        <v>22</v>
      </c>
      <c r="H5281" s="6">
        <v>2275.5</v>
      </c>
      <c r="I5281">
        <v>10</v>
      </c>
      <c r="J5281">
        <v>0</v>
      </c>
      <c r="K5281" s="6">
        <v>386.83499999999998</v>
      </c>
      <c r="L5281">
        <f>YEAR(Table1[[#This Row],[Ship Date]])</f>
        <v>2016</v>
      </c>
      <c r="M5281" t="str">
        <f>TEXT(Table1[[#This Row],[Ship Date]],"mmm")</f>
        <v>Jun</v>
      </c>
      <c r="N5281">
        <f>ROUNDUP(MONTH(Table1[[#This Row],[Ship Date]])/3,0)</f>
        <v>2</v>
      </c>
    </row>
    <row r="5282" spans="1:14" x14ac:dyDescent="0.3">
      <c r="A5282">
        <v>5302</v>
      </c>
      <c r="B5282" t="s">
        <v>5126</v>
      </c>
      <c r="C5282" t="s">
        <v>3958</v>
      </c>
      <c r="D5282" t="s">
        <v>1617</v>
      </c>
      <c r="E5282" s="1">
        <v>42520</v>
      </c>
      <c r="F5282" s="1">
        <v>42524</v>
      </c>
      <c r="G5282" t="s">
        <v>22</v>
      </c>
      <c r="H5282" s="6">
        <v>1979.7</v>
      </c>
      <c r="I5282">
        <v>6</v>
      </c>
      <c r="J5282">
        <v>0</v>
      </c>
      <c r="K5282" s="6">
        <v>653.30100000000004</v>
      </c>
      <c r="L5282">
        <f>YEAR(Table1[[#This Row],[Ship Date]])</f>
        <v>2016</v>
      </c>
      <c r="M5282" t="str">
        <f>TEXT(Table1[[#This Row],[Ship Date]],"mmm")</f>
        <v>Jun</v>
      </c>
      <c r="N5282">
        <f>ROUNDUP(MONTH(Table1[[#This Row],[Ship Date]])/3,0)</f>
        <v>2</v>
      </c>
    </row>
    <row r="5283" spans="1:14" x14ac:dyDescent="0.3">
      <c r="A5283">
        <v>5303</v>
      </c>
      <c r="B5283" t="s">
        <v>5126</v>
      </c>
      <c r="C5283" t="s">
        <v>3958</v>
      </c>
      <c r="D5283" t="s">
        <v>986</v>
      </c>
      <c r="E5283" s="1">
        <v>42520</v>
      </c>
      <c r="F5283" s="1">
        <v>42524</v>
      </c>
      <c r="G5283" t="s">
        <v>22</v>
      </c>
      <c r="H5283" s="6">
        <v>62.1</v>
      </c>
      <c r="I5283">
        <v>6</v>
      </c>
      <c r="J5283">
        <v>0</v>
      </c>
      <c r="K5283" s="6">
        <v>29.808</v>
      </c>
      <c r="L5283">
        <f>YEAR(Table1[[#This Row],[Ship Date]])</f>
        <v>2016</v>
      </c>
      <c r="M5283" t="str">
        <f>TEXT(Table1[[#This Row],[Ship Date]],"mmm")</f>
        <v>Jun</v>
      </c>
      <c r="N5283">
        <f>ROUNDUP(MONTH(Table1[[#This Row],[Ship Date]])/3,0)</f>
        <v>2</v>
      </c>
    </row>
    <row r="5284" spans="1:14" x14ac:dyDescent="0.3">
      <c r="A5284">
        <v>5304</v>
      </c>
      <c r="B5284" t="s">
        <v>5127</v>
      </c>
      <c r="C5284" t="s">
        <v>1180</v>
      </c>
      <c r="D5284" t="s">
        <v>3327</v>
      </c>
      <c r="E5284" s="1">
        <v>41959</v>
      </c>
      <c r="F5284" s="1">
        <v>41963</v>
      </c>
      <c r="G5284" t="s">
        <v>22</v>
      </c>
      <c r="H5284" s="6">
        <v>37.295999999999999</v>
      </c>
      <c r="I5284">
        <v>2</v>
      </c>
      <c r="J5284">
        <v>0.3</v>
      </c>
      <c r="K5284" s="6">
        <v>-1.0656000000000001</v>
      </c>
      <c r="L5284">
        <f>YEAR(Table1[[#This Row],[Ship Date]])</f>
        <v>2014</v>
      </c>
      <c r="M5284" t="str">
        <f>TEXT(Table1[[#This Row],[Ship Date]],"mmm")</f>
        <v>Nov</v>
      </c>
      <c r="N5284">
        <f>ROUNDUP(MONTH(Table1[[#This Row],[Ship Date]])/3,0)</f>
        <v>4</v>
      </c>
    </row>
    <row r="5285" spans="1:14" x14ac:dyDescent="0.3">
      <c r="A5285">
        <v>5305</v>
      </c>
      <c r="B5285" t="s">
        <v>5128</v>
      </c>
      <c r="C5285" t="s">
        <v>828</v>
      </c>
      <c r="D5285" t="s">
        <v>3539</v>
      </c>
      <c r="E5285" s="1">
        <v>41903</v>
      </c>
      <c r="F5285" s="1">
        <v>41905</v>
      </c>
      <c r="G5285" t="s">
        <v>82</v>
      </c>
      <c r="H5285" s="6">
        <v>8.5440000000000005</v>
      </c>
      <c r="I5285">
        <v>2</v>
      </c>
      <c r="J5285">
        <v>0.6</v>
      </c>
      <c r="K5285" s="6">
        <v>-7.476</v>
      </c>
      <c r="L5285">
        <f>YEAR(Table1[[#This Row],[Ship Date]])</f>
        <v>2014</v>
      </c>
      <c r="M5285" t="str">
        <f>TEXT(Table1[[#This Row],[Ship Date]],"mmm")</f>
        <v>Sep</v>
      </c>
      <c r="N5285">
        <f>ROUNDUP(MONTH(Table1[[#This Row],[Ship Date]])/3,0)</f>
        <v>3</v>
      </c>
    </row>
    <row r="5286" spans="1:14" x14ac:dyDescent="0.3">
      <c r="A5286">
        <v>5306</v>
      </c>
      <c r="B5286" t="s">
        <v>5129</v>
      </c>
      <c r="C5286" t="s">
        <v>1293</v>
      </c>
      <c r="D5286" t="s">
        <v>198</v>
      </c>
      <c r="E5286" s="1">
        <v>42421</v>
      </c>
      <c r="F5286" s="1">
        <v>42426</v>
      </c>
      <c r="G5286" t="s">
        <v>22</v>
      </c>
      <c r="H5286" s="6">
        <v>68.95</v>
      </c>
      <c r="I5286">
        <v>5</v>
      </c>
      <c r="J5286">
        <v>0</v>
      </c>
      <c r="K5286" s="6">
        <v>28.959</v>
      </c>
      <c r="L5286">
        <f>YEAR(Table1[[#This Row],[Ship Date]])</f>
        <v>2016</v>
      </c>
      <c r="M5286" t="str">
        <f>TEXT(Table1[[#This Row],[Ship Date]],"mmm")</f>
        <v>Feb</v>
      </c>
      <c r="N5286">
        <f>ROUNDUP(MONTH(Table1[[#This Row],[Ship Date]])/3,0)</f>
        <v>1</v>
      </c>
    </row>
    <row r="5287" spans="1:14" x14ac:dyDescent="0.3">
      <c r="A5287">
        <v>5307</v>
      </c>
      <c r="B5287" t="s">
        <v>5129</v>
      </c>
      <c r="C5287" t="s">
        <v>1293</v>
      </c>
      <c r="D5287" t="s">
        <v>1224</v>
      </c>
      <c r="E5287" s="1">
        <v>42421</v>
      </c>
      <c r="F5287" s="1">
        <v>42426</v>
      </c>
      <c r="G5287" t="s">
        <v>22</v>
      </c>
      <c r="H5287" s="6">
        <v>296.37</v>
      </c>
      <c r="I5287">
        <v>3</v>
      </c>
      <c r="J5287">
        <v>0</v>
      </c>
      <c r="K5287" s="6">
        <v>80.019900000000007</v>
      </c>
      <c r="L5287">
        <f>YEAR(Table1[[#This Row],[Ship Date]])</f>
        <v>2016</v>
      </c>
      <c r="M5287" t="str">
        <f>TEXT(Table1[[#This Row],[Ship Date]],"mmm")</f>
        <v>Feb</v>
      </c>
      <c r="N5287">
        <f>ROUNDUP(MONTH(Table1[[#This Row],[Ship Date]])/3,0)</f>
        <v>1</v>
      </c>
    </row>
    <row r="5288" spans="1:14" x14ac:dyDescent="0.3">
      <c r="A5288">
        <v>5308</v>
      </c>
      <c r="B5288" t="s">
        <v>5129</v>
      </c>
      <c r="C5288" t="s">
        <v>1293</v>
      </c>
      <c r="D5288" t="s">
        <v>5130</v>
      </c>
      <c r="E5288" s="1">
        <v>42421</v>
      </c>
      <c r="F5288" s="1">
        <v>42426</v>
      </c>
      <c r="G5288" t="s">
        <v>22</v>
      </c>
      <c r="H5288" s="6">
        <v>39.979999999999997</v>
      </c>
      <c r="I5288">
        <v>2</v>
      </c>
      <c r="J5288">
        <v>0</v>
      </c>
      <c r="K5288" s="6">
        <v>1.9990000000000001</v>
      </c>
      <c r="L5288">
        <f>YEAR(Table1[[#This Row],[Ship Date]])</f>
        <v>2016</v>
      </c>
      <c r="M5288" t="str">
        <f>TEXT(Table1[[#This Row],[Ship Date]],"mmm")</f>
        <v>Feb</v>
      </c>
      <c r="N5288">
        <f>ROUNDUP(MONTH(Table1[[#This Row],[Ship Date]])/3,0)</f>
        <v>1</v>
      </c>
    </row>
    <row r="5289" spans="1:14" x14ac:dyDescent="0.3">
      <c r="A5289">
        <v>5309</v>
      </c>
      <c r="B5289" t="s">
        <v>5131</v>
      </c>
      <c r="C5289" t="s">
        <v>4194</v>
      </c>
      <c r="D5289" t="s">
        <v>2740</v>
      </c>
      <c r="E5289" s="1">
        <v>43058</v>
      </c>
      <c r="F5289" s="1">
        <v>43060</v>
      </c>
      <c r="G5289" t="s">
        <v>82</v>
      </c>
      <c r="H5289" s="6">
        <v>191.05799999999999</v>
      </c>
      <c r="I5289">
        <v>3</v>
      </c>
      <c r="J5289">
        <v>0.3</v>
      </c>
      <c r="K5289" s="6">
        <v>-46.399799999999999</v>
      </c>
      <c r="L5289">
        <f>YEAR(Table1[[#This Row],[Ship Date]])</f>
        <v>2017</v>
      </c>
      <c r="M5289" t="str">
        <f>TEXT(Table1[[#This Row],[Ship Date]],"mmm")</f>
        <v>Nov</v>
      </c>
      <c r="N5289">
        <f>ROUNDUP(MONTH(Table1[[#This Row],[Ship Date]])/3,0)</f>
        <v>4</v>
      </c>
    </row>
    <row r="5290" spans="1:14" x14ac:dyDescent="0.3">
      <c r="A5290">
        <v>5310</v>
      </c>
      <c r="B5290" t="s">
        <v>5131</v>
      </c>
      <c r="C5290" t="s">
        <v>4194</v>
      </c>
      <c r="D5290" t="s">
        <v>5132</v>
      </c>
      <c r="E5290" s="1">
        <v>43058</v>
      </c>
      <c r="F5290" s="1">
        <v>43060</v>
      </c>
      <c r="G5290" t="s">
        <v>82</v>
      </c>
      <c r="H5290" s="6">
        <v>13.04</v>
      </c>
      <c r="I5290">
        <v>5</v>
      </c>
      <c r="J5290">
        <v>0.2</v>
      </c>
      <c r="K5290" s="6">
        <v>3.9119999999999999</v>
      </c>
      <c r="L5290">
        <f>YEAR(Table1[[#This Row],[Ship Date]])</f>
        <v>2017</v>
      </c>
      <c r="M5290" t="str">
        <f>TEXT(Table1[[#This Row],[Ship Date]],"mmm")</f>
        <v>Nov</v>
      </c>
      <c r="N5290">
        <f>ROUNDUP(MONTH(Table1[[#This Row],[Ship Date]])/3,0)</f>
        <v>4</v>
      </c>
    </row>
    <row r="5291" spans="1:14" x14ac:dyDescent="0.3">
      <c r="A5291">
        <v>5311</v>
      </c>
      <c r="B5291" t="s">
        <v>5131</v>
      </c>
      <c r="C5291" t="s">
        <v>4194</v>
      </c>
      <c r="D5291" t="s">
        <v>899</v>
      </c>
      <c r="E5291" s="1">
        <v>43058</v>
      </c>
      <c r="F5291" s="1">
        <v>43060</v>
      </c>
      <c r="G5291" t="s">
        <v>82</v>
      </c>
      <c r="H5291" s="6">
        <v>1525.1880000000001</v>
      </c>
      <c r="I5291">
        <v>6</v>
      </c>
      <c r="J5291">
        <v>0.8</v>
      </c>
      <c r="K5291" s="6">
        <v>-2287.7820000000002</v>
      </c>
      <c r="L5291">
        <f>YEAR(Table1[[#This Row],[Ship Date]])</f>
        <v>2017</v>
      </c>
      <c r="M5291" t="str">
        <f>TEXT(Table1[[#This Row],[Ship Date]],"mmm")</f>
        <v>Nov</v>
      </c>
      <c r="N5291">
        <f>ROUNDUP(MONTH(Table1[[#This Row],[Ship Date]])/3,0)</f>
        <v>4</v>
      </c>
    </row>
    <row r="5292" spans="1:14" x14ac:dyDescent="0.3">
      <c r="A5292">
        <v>5312</v>
      </c>
      <c r="B5292" t="s">
        <v>5133</v>
      </c>
      <c r="C5292" t="s">
        <v>4014</v>
      </c>
      <c r="D5292" t="s">
        <v>3236</v>
      </c>
      <c r="E5292" s="1">
        <v>42603</v>
      </c>
      <c r="F5292" s="1">
        <v>42609</v>
      </c>
      <c r="G5292" t="s">
        <v>22</v>
      </c>
      <c r="H5292" s="6">
        <v>9.2159999999999993</v>
      </c>
      <c r="I5292">
        <v>4</v>
      </c>
      <c r="J5292">
        <v>0.2</v>
      </c>
      <c r="K5292" s="6">
        <v>3.3408000000000002</v>
      </c>
      <c r="L5292">
        <f>YEAR(Table1[[#This Row],[Ship Date]])</f>
        <v>2016</v>
      </c>
      <c r="M5292" t="str">
        <f>TEXT(Table1[[#This Row],[Ship Date]],"mmm")</f>
        <v>Aug</v>
      </c>
      <c r="N5292">
        <f>ROUNDUP(MONTH(Table1[[#This Row],[Ship Date]])/3,0)</f>
        <v>3</v>
      </c>
    </row>
    <row r="5293" spans="1:14" x14ac:dyDescent="0.3">
      <c r="A5293">
        <v>5313</v>
      </c>
      <c r="B5293" t="s">
        <v>5133</v>
      </c>
      <c r="C5293" t="s">
        <v>4014</v>
      </c>
      <c r="D5293" t="s">
        <v>715</v>
      </c>
      <c r="E5293" s="1">
        <v>42603</v>
      </c>
      <c r="F5293" s="1">
        <v>42609</v>
      </c>
      <c r="G5293" t="s">
        <v>22</v>
      </c>
      <c r="H5293" s="6">
        <v>28.047999999999998</v>
      </c>
      <c r="I5293">
        <v>2</v>
      </c>
      <c r="J5293">
        <v>0.2</v>
      </c>
      <c r="K5293" s="6">
        <v>3.5059999999999998</v>
      </c>
      <c r="L5293">
        <f>YEAR(Table1[[#This Row],[Ship Date]])</f>
        <v>2016</v>
      </c>
      <c r="M5293" t="str">
        <f>TEXT(Table1[[#This Row],[Ship Date]],"mmm")</f>
        <v>Aug</v>
      </c>
      <c r="N5293">
        <f>ROUNDUP(MONTH(Table1[[#This Row],[Ship Date]])/3,0)</f>
        <v>3</v>
      </c>
    </row>
    <row r="5294" spans="1:14" x14ac:dyDescent="0.3">
      <c r="A5294">
        <v>5314</v>
      </c>
      <c r="B5294" t="s">
        <v>5134</v>
      </c>
      <c r="C5294" t="s">
        <v>596</v>
      </c>
      <c r="D5294" t="s">
        <v>1227</v>
      </c>
      <c r="E5294" s="1">
        <v>42855</v>
      </c>
      <c r="F5294" s="1">
        <v>42860</v>
      </c>
      <c r="G5294" t="s">
        <v>22</v>
      </c>
      <c r="H5294" s="6">
        <v>64.959999999999994</v>
      </c>
      <c r="I5294">
        <v>2</v>
      </c>
      <c r="J5294">
        <v>0</v>
      </c>
      <c r="K5294" s="6">
        <v>21.436800000000002</v>
      </c>
      <c r="L5294">
        <f>YEAR(Table1[[#This Row],[Ship Date]])</f>
        <v>2017</v>
      </c>
      <c r="M5294" t="str">
        <f>TEXT(Table1[[#This Row],[Ship Date]],"mmm")</f>
        <v>May</v>
      </c>
      <c r="N5294">
        <f>ROUNDUP(MONTH(Table1[[#This Row],[Ship Date]])/3,0)</f>
        <v>2</v>
      </c>
    </row>
    <row r="5295" spans="1:14" x14ac:dyDescent="0.3">
      <c r="A5295">
        <v>5315</v>
      </c>
      <c r="B5295" t="s">
        <v>5134</v>
      </c>
      <c r="C5295" t="s">
        <v>596</v>
      </c>
      <c r="D5295" t="s">
        <v>1206</v>
      </c>
      <c r="E5295" s="1">
        <v>42855</v>
      </c>
      <c r="F5295" s="1">
        <v>42860</v>
      </c>
      <c r="G5295" t="s">
        <v>22</v>
      </c>
      <c r="H5295" s="6">
        <v>30.56</v>
      </c>
      <c r="I5295">
        <v>4</v>
      </c>
      <c r="J5295">
        <v>0</v>
      </c>
      <c r="K5295" s="6">
        <v>14.974399999999999</v>
      </c>
      <c r="L5295">
        <f>YEAR(Table1[[#This Row],[Ship Date]])</f>
        <v>2017</v>
      </c>
      <c r="M5295" t="str">
        <f>TEXT(Table1[[#This Row],[Ship Date]],"mmm")</f>
        <v>May</v>
      </c>
      <c r="N5295">
        <f>ROUNDUP(MONTH(Table1[[#This Row],[Ship Date]])/3,0)</f>
        <v>2</v>
      </c>
    </row>
    <row r="5296" spans="1:14" x14ac:dyDescent="0.3">
      <c r="A5296">
        <v>5316</v>
      </c>
      <c r="B5296" t="s">
        <v>5135</v>
      </c>
      <c r="C5296" t="s">
        <v>1299</v>
      </c>
      <c r="D5296" t="s">
        <v>1680</v>
      </c>
      <c r="E5296" s="1">
        <v>42492</v>
      </c>
      <c r="F5296" s="1">
        <v>42498</v>
      </c>
      <c r="G5296" t="s">
        <v>22</v>
      </c>
      <c r="H5296" s="6">
        <v>187.05600000000001</v>
      </c>
      <c r="I5296">
        <v>9</v>
      </c>
      <c r="J5296">
        <v>0.2</v>
      </c>
      <c r="K5296" s="6">
        <v>11.691000000000001</v>
      </c>
      <c r="L5296">
        <f>YEAR(Table1[[#This Row],[Ship Date]])</f>
        <v>2016</v>
      </c>
      <c r="M5296" t="str">
        <f>TEXT(Table1[[#This Row],[Ship Date]],"mmm")</f>
        <v>May</v>
      </c>
      <c r="N5296">
        <f>ROUNDUP(MONTH(Table1[[#This Row],[Ship Date]])/3,0)</f>
        <v>2</v>
      </c>
    </row>
    <row r="5297" spans="1:14" x14ac:dyDescent="0.3">
      <c r="A5297">
        <v>5317</v>
      </c>
      <c r="B5297" t="s">
        <v>5136</v>
      </c>
      <c r="C5297" t="s">
        <v>3447</v>
      </c>
      <c r="D5297" t="s">
        <v>2881</v>
      </c>
      <c r="E5297" s="1">
        <v>43010</v>
      </c>
      <c r="F5297" s="1">
        <v>43013</v>
      </c>
      <c r="G5297" t="s">
        <v>82</v>
      </c>
      <c r="H5297" s="6">
        <v>11.808</v>
      </c>
      <c r="I5297">
        <v>2</v>
      </c>
      <c r="J5297">
        <v>0.2</v>
      </c>
      <c r="K5297" s="6">
        <v>1.3284</v>
      </c>
      <c r="L5297">
        <f>YEAR(Table1[[#This Row],[Ship Date]])</f>
        <v>2017</v>
      </c>
      <c r="M5297" t="str">
        <f>TEXT(Table1[[#This Row],[Ship Date]],"mmm")</f>
        <v>Oct</v>
      </c>
      <c r="N5297">
        <f>ROUNDUP(MONTH(Table1[[#This Row],[Ship Date]])/3,0)</f>
        <v>4</v>
      </c>
    </row>
    <row r="5298" spans="1:14" x14ac:dyDescent="0.3">
      <c r="A5298">
        <v>5318</v>
      </c>
      <c r="B5298" t="s">
        <v>5136</v>
      </c>
      <c r="C5298" t="s">
        <v>3447</v>
      </c>
      <c r="D5298" t="s">
        <v>885</v>
      </c>
      <c r="E5298" s="1">
        <v>43010</v>
      </c>
      <c r="F5298" s="1">
        <v>43013</v>
      </c>
      <c r="G5298" t="s">
        <v>82</v>
      </c>
      <c r="H5298" s="6">
        <v>9.6560000000000006</v>
      </c>
      <c r="I5298">
        <v>1</v>
      </c>
      <c r="J5298">
        <v>0.2</v>
      </c>
      <c r="K5298" s="6">
        <v>1.5690999999999999</v>
      </c>
      <c r="L5298">
        <f>YEAR(Table1[[#This Row],[Ship Date]])</f>
        <v>2017</v>
      </c>
      <c r="M5298" t="str">
        <f>TEXT(Table1[[#This Row],[Ship Date]],"mmm")</f>
        <v>Oct</v>
      </c>
      <c r="N5298">
        <f>ROUNDUP(MONTH(Table1[[#This Row],[Ship Date]])/3,0)</f>
        <v>4</v>
      </c>
    </row>
    <row r="5299" spans="1:14" x14ac:dyDescent="0.3">
      <c r="A5299">
        <v>5319</v>
      </c>
      <c r="B5299" t="s">
        <v>5136</v>
      </c>
      <c r="C5299" t="s">
        <v>3447</v>
      </c>
      <c r="D5299" t="s">
        <v>1826</v>
      </c>
      <c r="E5299" s="1">
        <v>43010</v>
      </c>
      <c r="F5299" s="1">
        <v>43013</v>
      </c>
      <c r="G5299" t="s">
        <v>82</v>
      </c>
      <c r="H5299" s="6">
        <v>20.736000000000001</v>
      </c>
      <c r="I5299">
        <v>4</v>
      </c>
      <c r="J5299">
        <v>0.2</v>
      </c>
      <c r="K5299" s="6">
        <v>7.2576000000000001</v>
      </c>
      <c r="L5299">
        <f>YEAR(Table1[[#This Row],[Ship Date]])</f>
        <v>2017</v>
      </c>
      <c r="M5299" t="str">
        <f>TEXT(Table1[[#This Row],[Ship Date]],"mmm")</f>
        <v>Oct</v>
      </c>
      <c r="N5299">
        <f>ROUNDUP(MONTH(Table1[[#This Row],[Ship Date]])/3,0)</f>
        <v>4</v>
      </c>
    </row>
    <row r="5300" spans="1:14" x14ac:dyDescent="0.3">
      <c r="A5300">
        <v>5320</v>
      </c>
      <c r="B5300" t="s">
        <v>5136</v>
      </c>
      <c r="C5300" t="s">
        <v>3447</v>
      </c>
      <c r="D5300" t="s">
        <v>2164</v>
      </c>
      <c r="E5300" s="1">
        <v>43010</v>
      </c>
      <c r="F5300" s="1">
        <v>43013</v>
      </c>
      <c r="G5300" t="s">
        <v>82</v>
      </c>
      <c r="H5300" s="6">
        <v>27.36</v>
      </c>
      <c r="I5300">
        <v>3</v>
      </c>
      <c r="J5300">
        <v>0.7</v>
      </c>
      <c r="K5300" s="6">
        <v>-21.888000000000002</v>
      </c>
      <c r="L5300">
        <f>YEAR(Table1[[#This Row],[Ship Date]])</f>
        <v>2017</v>
      </c>
      <c r="M5300" t="str">
        <f>TEXT(Table1[[#This Row],[Ship Date]],"mmm")</f>
        <v>Oct</v>
      </c>
      <c r="N5300">
        <f>ROUNDUP(MONTH(Table1[[#This Row],[Ship Date]])/3,0)</f>
        <v>4</v>
      </c>
    </row>
    <row r="5301" spans="1:14" x14ac:dyDescent="0.3">
      <c r="A5301">
        <v>5321</v>
      </c>
      <c r="B5301" t="s">
        <v>5136</v>
      </c>
      <c r="C5301" t="s">
        <v>3447</v>
      </c>
      <c r="D5301" t="s">
        <v>1223</v>
      </c>
      <c r="E5301" s="1">
        <v>43010</v>
      </c>
      <c r="F5301" s="1">
        <v>43013</v>
      </c>
      <c r="G5301" t="s">
        <v>82</v>
      </c>
      <c r="H5301" s="6">
        <v>2314.116</v>
      </c>
      <c r="I5301">
        <v>7</v>
      </c>
      <c r="J5301">
        <v>0.4</v>
      </c>
      <c r="K5301" s="6">
        <v>-1002.7836</v>
      </c>
      <c r="L5301">
        <f>YEAR(Table1[[#This Row],[Ship Date]])</f>
        <v>2017</v>
      </c>
      <c r="M5301" t="str">
        <f>TEXT(Table1[[#This Row],[Ship Date]],"mmm")</f>
        <v>Oct</v>
      </c>
      <c r="N5301">
        <f>ROUNDUP(MONTH(Table1[[#This Row],[Ship Date]])/3,0)</f>
        <v>4</v>
      </c>
    </row>
    <row r="5302" spans="1:14" x14ac:dyDescent="0.3">
      <c r="A5302">
        <v>5322</v>
      </c>
      <c r="B5302" t="s">
        <v>5136</v>
      </c>
      <c r="C5302" t="s">
        <v>3447</v>
      </c>
      <c r="D5302" t="s">
        <v>1450</v>
      </c>
      <c r="E5302" s="1">
        <v>43010</v>
      </c>
      <c r="F5302" s="1">
        <v>43013</v>
      </c>
      <c r="G5302" t="s">
        <v>82</v>
      </c>
      <c r="H5302" s="6">
        <v>34.235999999999997</v>
      </c>
      <c r="I5302">
        <v>4</v>
      </c>
      <c r="J5302">
        <v>0.7</v>
      </c>
      <c r="K5302" s="6">
        <v>-26.247599999999998</v>
      </c>
      <c r="L5302">
        <f>YEAR(Table1[[#This Row],[Ship Date]])</f>
        <v>2017</v>
      </c>
      <c r="M5302" t="str">
        <f>TEXT(Table1[[#This Row],[Ship Date]],"mmm")</f>
        <v>Oct</v>
      </c>
      <c r="N5302">
        <f>ROUNDUP(MONTH(Table1[[#This Row],[Ship Date]])/3,0)</f>
        <v>4</v>
      </c>
    </row>
    <row r="5303" spans="1:14" x14ac:dyDescent="0.3">
      <c r="A5303">
        <v>5323</v>
      </c>
      <c r="B5303" t="s">
        <v>5136</v>
      </c>
      <c r="C5303" t="s">
        <v>3447</v>
      </c>
      <c r="D5303" t="s">
        <v>1895</v>
      </c>
      <c r="E5303" s="1">
        <v>43010</v>
      </c>
      <c r="F5303" s="1">
        <v>43013</v>
      </c>
      <c r="G5303" t="s">
        <v>82</v>
      </c>
      <c r="H5303" s="6">
        <v>19.760000000000002</v>
      </c>
      <c r="I5303">
        <v>2</v>
      </c>
      <c r="J5303">
        <v>0.2</v>
      </c>
      <c r="K5303" s="6">
        <v>5.9279999999999999</v>
      </c>
      <c r="L5303">
        <f>YEAR(Table1[[#This Row],[Ship Date]])</f>
        <v>2017</v>
      </c>
      <c r="M5303" t="str">
        <f>TEXT(Table1[[#This Row],[Ship Date]],"mmm")</f>
        <v>Oct</v>
      </c>
      <c r="N5303">
        <f>ROUNDUP(MONTH(Table1[[#This Row],[Ship Date]])/3,0)</f>
        <v>4</v>
      </c>
    </row>
    <row r="5304" spans="1:14" x14ac:dyDescent="0.3">
      <c r="A5304">
        <v>5324</v>
      </c>
      <c r="B5304" t="s">
        <v>5137</v>
      </c>
      <c r="C5304" t="s">
        <v>3134</v>
      </c>
      <c r="D5304" t="s">
        <v>463</v>
      </c>
      <c r="E5304" s="1">
        <v>42996</v>
      </c>
      <c r="F5304" s="1">
        <v>43001</v>
      </c>
      <c r="G5304" t="s">
        <v>14</v>
      </c>
      <c r="H5304" s="6">
        <v>15.96</v>
      </c>
      <c r="I5304">
        <v>2</v>
      </c>
      <c r="J5304">
        <v>0</v>
      </c>
      <c r="K5304" s="6">
        <v>7.98</v>
      </c>
      <c r="L5304">
        <f>YEAR(Table1[[#This Row],[Ship Date]])</f>
        <v>2017</v>
      </c>
      <c r="M5304" t="str">
        <f>TEXT(Table1[[#This Row],[Ship Date]],"mmm")</f>
        <v>Sep</v>
      </c>
      <c r="N5304">
        <f>ROUNDUP(MONTH(Table1[[#This Row],[Ship Date]])/3,0)</f>
        <v>3</v>
      </c>
    </row>
    <row r="5305" spans="1:14" x14ac:dyDescent="0.3">
      <c r="A5305">
        <v>5325</v>
      </c>
      <c r="B5305" t="s">
        <v>5138</v>
      </c>
      <c r="C5305" t="s">
        <v>1590</v>
      </c>
      <c r="D5305" t="s">
        <v>2653</v>
      </c>
      <c r="E5305" s="1">
        <v>42342</v>
      </c>
      <c r="F5305" s="1">
        <v>42347</v>
      </c>
      <c r="G5305" t="s">
        <v>22</v>
      </c>
      <c r="H5305" s="6">
        <v>16.899999999999999</v>
      </c>
      <c r="I5305">
        <v>5</v>
      </c>
      <c r="J5305">
        <v>0</v>
      </c>
      <c r="K5305" s="6">
        <v>6.2530000000000001</v>
      </c>
      <c r="L5305">
        <f>YEAR(Table1[[#This Row],[Ship Date]])</f>
        <v>2015</v>
      </c>
      <c r="M5305" t="str">
        <f>TEXT(Table1[[#This Row],[Ship Date]],"mmm")</f>
        <v>Dec</v>
      </c>
      <c r="N5305">
        <f>ROUNDUP(MONTH(Table1[[#This Row],[Ship Date]])/3,0)</f>
        <v>4</v>
      </c>
    </row>
    <row r="5306" spans="1:14" x14ac:dyDescent="0.3">
      <c r="A5306">
        <v>5326</v>
      </c>
      <c r="B5306" t="s">
        <v>5138</v>
      </c>
      <c r="C5306" t="s">
        <v>1590</v>
      </c>
      <c r="D5306" t="s">
        <v>2188</v>
      </c>
      <c r="E5306" s="1">
        <v>42342</v>
      </c>
      <c r="F5306" s="1">
        <v>42347</v>
      </c>
      <c r="G5306" t="s">
        <v>22</v>
      </c>
      <c r="H5306" s="6">
        <v>25.08</v>
      </c>
      <c r="I5306">
        <v>6</v>
      </c>
      <c r="J5306">
        <v>0</v>
      </c>
      <c r="K5306" s="6">
        <v>9.0288000000000004</v>
      </c>
      <c r="L5306">
        <f>YEAR(Table1[[#This Row],[Ship Date]])</f>
        <v>2015</v>
      </c>
      <c r="M5306" t="str">
        <f>TEXT(Table1[[#This Row],[Ship Date]],"mmm")</f>
        <v>Dec</v>
      </c>
      <c r="N5306">
        <f>ROUNDUP(MONTH(Table1[[#This Row],[Ship Date]])/3,0)</f>
        <v>4</v>
      </c>
    </row>
    <row r="5307" spans="1:14" x14ac:dyDescent="0.3">
      <c r="A5307">
        <v>5327</v>
      </c>
      <c r="B5307" t="s">
        <v>5139</v>
      </c>
      <c r="C5307" t="s">
        <v>3086</v>
      </c>
      <c r="D5307" t="s">
        <v>3389</v>
      </c>
      <c r="E5307" s="1">
        <v>42021</v>
      </c>
      <c r="F5307" s="1">
        <v>42026</v>
      </c>
      <c r="G5307" t="s">
        <v>22</v>
      </c>
      <c r="H5307" s="6">
        <v>6.68</v>
      </c>
      <c r="I5307">
        <v>2</v>
      </c>
      <c r="J5307">
        <v>0</v>
      </c>
      <c r="K5307" s="6">
        <v>2.004</v>
      </c>
      <c r="L5307">
        <f>YEAR(Table1[[#This Row],[Ship Date]])</f>
        <v>2015</v>
      </c>
      <c r="M5307" t="str">
        <f>TEXT(Table1[[#This Row],[Ship Date]],"mmm")</f>
        <v>Jan</v>
      </c>
      <c r="N5307">
        <f>ROUNDUP(MONTH(Table1[[#This Row],[Ship Date]])/3,0)</f>
        <v>1</v>
      </c>
    </row>
    <row r="5308" spans="1:14" x14ac:dyDescent="0.3">
      <c r="A5308">
        <v>5328</v>
      </c>
      <c r="B5308" t="s">
        <v>5140</v>
      </c>
      <c r="C5308" t="s">
        <v>4209</v>
      </c>
      <c r="D5308" t="s">
        <v>1033</v>
      </c>
      <c r="E5308" s="1">
        <v>41645</v>
      </c>
      <c r="F5308" s="1">
        <v>41647</v>
      </c>
      <c r="G5308" t="s">
        <v>14</v>
      </c>
      <c r="H5308" s="6">
        <v>19.440000000000001</v>
      </c>
      <c r="I5308">
        <v>3</v>
      </c>
      <c r="J5308">
        <v>0</v>
      </c>
      <c r="K5308" s="6">
        <v>9.3312000000000008</v>
      </c>
      <c r="L5308">
        <f>YEAR(Table1[[#This Row],[Ship Date]])</f>
        <v>2014</v>
      </c>
      <c r="M5308" t="str">
        <f>TEXT(Table1[[#This Row],[Ship Date]],"mmm")</f>
        <v>Jan</v>
      </c>
      <c r="N5308">
        <f>ROUNDUP(MONTH(Table1[[#This Row],[Ship Date]])/3,0)</f>
        <v>1</v>
      </c>
    </row>
    <row r="5309" spans="1:14" x14ac:dyDescent="0.3">
      <c r="A5309">
        <v>5329</v>
      </c>
      <c r="B5309" t="s">
        <v>5141</v>
      </c>
      <c r="C5309" t="s">
        <v>698</v>
      </c>
      <c r="D5309" t="s">
        <v>845</v>
      </c>
      <c r="E5309" s="1">
        <v>42068</v>
      </c>
      <c r="F5309" s="1">
        <v>42072</v>
      </c>
      <c r="G5309" t="s">
        <v>22</v>
      </c>
      <c r="H5309" s="6">
        <v>31.92</v>
      </c>
      <c r="I5309">
        <v>2</v>
      </c>
      <c r="J5309">
        <v>0.2</v>
      </c>
      <c r="K5309" s="6">
        <v>2.3940000000000001</v>
      </c>
      <c r="L5309">
        <f>YEAR(Table1[[#This Row],[Ship Date]])</f>
        <v>2015</v>
      </c>
      <c r="M5309" t="str">
        <f>TEXT(Table1[[#This Row],[Ship Date]],"mmm")</f>
        <v>Mar</v>
      </c>
      <c r="N5309">
        <f>ROUNDUP(MONTH(Table1[[#This Row],[Ship Date]])/3,0)</f>
        <v>1</v>
      </c>
    </row>
    <row r="5310" spans="1:14" x14ac:dyDescent="0.3">
      <c r="A5310">
        <v>5330</v>
      </c>
      <c r="B5310" t="s">
        <v>5142</v>
      </c>
      <c r="C5310" t="s">
        <v>1707</v>
      </c>
      <c r="D5310" t="s">
        <v>604</v>
      </c>
      <c r="E5310" s="1">
        <v>42729</v>
      </c>
      <c r="F5310" s="1">
        <v>42732</v>
      </c>
      <c r="G5310" t="s">
        <v>14</v>
      </c>
      <c r="H5310" s="6">
        <v>33.567999999999998</v>
      </c>
      <c r="I5310">
        <v>2</v>
      </c>
      <c r="J5310">
        <v>0.2</v>
      </c>
      <c r="K5310" s="6">
        <v>11.748799999999999</v>
      </c>
      <c r="L5310">
        <f>YEAR(Table1[[#This Row],[Ship Date]])</f>
        <v>2016</v>
      </c>
      <c r="M5310" t="str">
        <f>TEXT(Table1[[#This Row],[Ship Date]],"mmm")</f>
        <v>Dec</v>
      </c>
      <c r="N5310">
        <f>ROUNDUP(MONTH(Table1[[#This Row],[Ship Date]])/3,0)</f>
        <v>4</v>
      </c>
    </row>
    <row r="5311" spans="1:14" x14ac:dyDescent="0.3">
      <c r="A5311">
        <v>5331</v>
      </c>
      <c r="B5311" t="s">
        <v>5143</v>
      </c>
      <c r="C5311" t="s">
        <v>3112</v>
      </c>
      <c r="D5311" t="s">
        <v>2936</v>
      </c>
      <c r="E5311" s="1">
        <v>42617</v>
      </c>
      <c r="F5311" s="1">
        <v>42621</v>
      </c>
      <c r="G5311" t="s">
        <v>22</v>
      </c>
      <c r="H5311" s="6">
        <v>63.94</v>
      </c>
      <c r="I5311">
        <v>1</v>
      </c>
      <c r="J5311">
        <v>0</v>
      </c>
      <c r="K5311" s="6">
        <v>24.936599999999999</v>
      </c>
      <c r="L5311">
        <f>YEAR(Table1[[#This Row],[Ship Date]])</f>
        <v>2016</v>
      </c>
      <c r="M5311" t="str">
        <f>TEXT(Table1[[#This Row],[Ship Date]],"mmm")</f>
        <v>Sep</v>
      </c>
      <c r="N5311">
        <f>ROUNDUP(MONTH(Table1[[#This Row],[Ship Date]])/3,0)</f>
        <v>3</v>
      </c>
    </row>
    <row r="5312" spans="1:14" x14ac:dyDescent="0.3">
      <c r="A5312">
        <v>5332</v>
      </c>
      <c r="B5312" t="s">
        <v>5143</v>
      </c>
      <c r="C5312" t="s">
        <v>3112</v>
      </c>
      <c r="D5312" t="s">
        <v>126</v>
      </c>
      <c r="E5312" s="1">
        <v>42617</v>
      </c>
      <c r="F5312" s="1">
        <v>42621</v>
      </c>
      <c r="G5312" t="s">
        <v>22</v>
      </c>
      <c r="H5312" s="6">
        <v>60.6</v>
      </c>
      <c r="I5312">
        <v>5</v>
      </c>
      <c r="J5312">
        <v>0.2</v>
      </c>
      <c r="K5312" s="6">
        <v>20.452500000000001</v>
      </c>
      <c r="L5312">
        <f>YEAR(Table1[[#This Row],[Ship Date]])</f>
        <v>2016</v>
      </c>
      <c r="M5312" t="str">
        <f>TEXT(Table1[[#This Row],[Ship Date]],"mmm")</f>
        <v>Sep</v>
      </c>
      <c r="N5312">
        <f>ROUNDUP(MONTH(Table1[[#This Row],[Ship Date]])/3,0)</f>
        <v>3</v>
      </c>
    </row>
    <row r="5313" spans="1:14" x14ac:dyDescent="0.3">
      <c r="A5313">
        <v>5333</v>
      </c>
      <c r="B5313" t="s">
        <v>5143</v>
      </c>
      <c r="C5313" t="s">
        <v>3112</v>
      </c>
      <c r="D5313" t="s">
        <v>1395</v>
      </c>
      <c r="E5313" s="1">
        <v>42617</v>
      </c>
      <c r="F5313" s="1">
        <v>42621</v>
      </c>
      <c r="G5313" t="s">
        <v>22</v>
      </c>
      <c r="H5313" s="6">
        <v>22.72</v>
      </c>
      <c r="I5313">
        <v>4</v>
      </c>
      <c r="J5313">
        <v>0</v>
      </c>
      <c r="K5313" s="6">
        <v>6.5888</v>
      </c>
      <c r="L5313">
        <f>YEAR(Table1[[#This Row],[Ship Date]])</f>
        <v>2016</v>
      </c>
      <c r="M5313" t="str">
        <f>TEXT(Table1[[#This Row],[Ship Date]],"mmm")</f>
        <v>Sep</v>
      </c>
      <c r="N5313">
        <f>ROUNDUP(MONTH(Table1[[#This Row],[Ship Date]])/3,0)</f>
        <v>3</v>
      </c>
    </row>
    <row r="5314" spans="1:14" x14ac:dyDescent="0.3">
      <c r="A5314">
        <v>5334</v>
      </c>
      <c r="B5314" t="s">
        <v>5144</v>
      </c>
      <c r="C5314" t="s">
        <v>189</v>
      </c>
      <c r="D5314" t="s">
        <v>4099</v>
      </c>
      <c r="E5314" s="1">
        <v>41877</v>
      </c>
      <c r="F5314" s="1">
        <v>41883</v>
      </c>
      <c r="G5314" t="s">
        <v>22</v>
      </c>
      <c r="H5314" s="6">
        <v>10.68</v>
      </c>
      <c r="I5314">
        <v>4</v>
      </c>
      <c r="J5314">
        <v>0</v>
      </c>
      <c r="K5314" s="6">
        <v>4.0583999999999998</v>
      </c>
      <c r="L5314">
        <f>YEAR(Table1[[#This Row],[Ship Date]])</f>
        <v>2014</v>
      </c>
      <c r="M5314" t="str">
        <f>TEXT(Table1[[#This Row],[Ship Date]],"mmm")</f>
        <v>Sep</v>
      </c>
      <c r="N5314">
        <f>ROUNDUP(MONTH(Table1[[#This Row],[Ship Date]])/3,0)</f>
        <v>3</v>
      </c>
    </row>
    <row r="5315" spans="1:14" x14ac:dyDescent="0.3">
      <c r="A5315">
        <v>5335</v>
      </c>
      <c r="B5315" t="s">
        <v>5144</v>
      </c>
      <c r="C5315" t="s">
        <v>189</v>
      </c>
      <c r="D5315" t="s">
        <v>2754</v>
      </c>
      <c r="E5315" s="1">
        <v>41877</v>
      </c>
      <c r="F5315" s="1">
        <v>41883</v>
      </c>
      <c r="G5315" t="s">
        <v>22</v>
      </c>
      <c r="H5315" s="6">
        <v>17.34</v>
      </c>
      <c r="I5315">
        <v>3</v>
      </c>
      <c r="J5315">
        <v>0</v>
      </c>
      <c r="K5315" s="6">
        <v>8.4966000000000008</v>
      </c>
      <c r="L5315">
        <f>YEAR(Table1[[#This Row],[Ship Date]])</f>
        <v>2014</v>
      </c>
      <c r="M5315" t="str">
        <f>TEXT(Table1[[#This Row],[Ship Date]],"mmm")</f>
        <v>Sep</v>
      </c>
      <c r="N5315">
        <f>ROUNDUP(MONTH(Table1[[#This Row],[Ship Date]])/3,0)</f>
        <v>3</v>
      </c>
    </row>
    <row r="5316" spans="1:14" x14ac:dyDescent="0.3">
      <c r="A5316">
        <v>5336</v>
      </c>
      <c r="B5316" t="s">
        <v>5144</v>
      </c>
      <c r="C5316" t="s">
        <v>189</v>
      </c>
      <c r="D5316" t="s">
        <v>2005</v>
      </c>
      <c r="E5316" s="1">
        <v>41877</v>
      </c>
      <c r="F5316" s="1">
        <v>41883</v>
      </c>
      <c r="G5316" t="s">
        <v>22</v>
      </c>
      <c r="H5316" s="6">
        <v>3.38</v>
      </c>
      <c r="I5316">
        <v>1</v>
      </c>
      <c r="J5316">
        <v>0</v>
      </c>
      <c r="K5316" s="6">
        <v>1.5548</v>
      </c>
      <c r="L5316">
        <f>YEAR(Table1[[#This Row],[Ship Date]])</f>
        <v>2014</v>
      </c>
      <c r="M5316" t="str">
        <f>TEXT(Table1[[#This Row],[Ship Date]],"mmm")</f>
        <v>Sep</v>
      </c>
      <c r="N5316">
        <f>ROUNDUP(MONTH(Table1[[#This Row],[Ship Date]])/3,0)</f>
        <v>3</v>
      </c>
    </row>
    <row r="5317" spans="1:14" x14ac:dyDescent="0.3">
      <c r="A5317">
        <v>5337</v>
      </c>
      <c r="B5317" t="s">
        <v>5145</v>
      </c>
      <c r="C5317" t="s">
        <v>2632</v>
      </c>
      <c r="D5317" t="s">
        <v>1394</v>
      </c>
      <c r="E5317" s="1">
        <v>42145</v>
      </c>
      <c r="F5317" s="1">
        <v>42149</v>
      </c>
      <c r="G5317" t="s">
        <v>22</v>
      </c>
      <c r="H5317" s="6">
        <v>26.975999999999999</v>
      </c>
      <c r="I5317">
        <v>4</v>
      </c>
      <c r="J5317">
        <v>0.2</v>
      </c>
      <c r="K5317" s="6">
        <v>8.7672000000000008</v>
      </c>
      <c r="L5317">
        <f>YEAR(Table1[[#This Row],[Ship Date]])</f>
        <v>2015</v>
      </c>
      <c r="M5317" t="str">
        <f>TEXT(Table1[[#This Row],[Ship Date]],"mmm")</f>
        <v>May</v>
      </c>
      <c r="N5317">
        <f>ROUNDUP(MONTH(Table1[[#This Row],[Ship Date]])/3,0)</f>
        <v>2</v>
      </c>
    </row>
    <row r="5318" spans="1:14" x14ac:dyDescent="0.3">
      <c r="A5318">
        <v>5338</v>
      </c>
      <c r="B5318" t="s">
        <v>5146</v>
      </c>
      <c r="C5318" t="s">
        <v>1426</v>
      </c>
      <c r="D5318" t="s">
        <v>3344</v>
      </c>
      <c r="E5318" s="1">
        <v>43024</v>
      </c>
      <c r="F5318" s="1">
        <v>43029</v>
      </c>
      <c r="G5318" t="s">
        <v>22</v>
      </c>
      <c r="H5318" s="6">
        <v>307.77600000000001</v>
      </c>
      <c r="I5318">
        <v>7</v>
      </c>
      <c r="J5318">
        <v>0.2</v>
      </c>
      <c r="K5318" s="6">
        <v>111.5688</v>
      </c>
      <c r="L5318">
        <f>YEAR(Table1[[#This Row],[Ship Date]])</f>
        <v>2017</v>
      </c>
      <c r="M5318" t="str">
        <f>TEXT(Table1[[#This Row],[Ship Date]],"mmm")</f>
        <v>Oct</v>
      </c>
      <c r="N5318">
        <f>ROUNDUP(MONTH(Table1[[#This Row],[Ship Date]])/3,0)</f>
        <v>4</v>
      </c>
    </row>
    <row r="5319" spans="1:14" x14ac:dyDescent="0.3">
      <c r="A5319">
        <v>5339</v>
      </c>
      <c r="B5319" t="s">
        <v>5147</v>
      </c>
      <c r="C5319" t="s">
        <v>1024</v>
      </c>
      <c r="D5319" t="s">
        <v>2629</v>
      </c>
      <c r="E5319" s="1">
        <v>42317</v>
      </c>
      <c r="F5319" s="1">
        <v>42322</v>
      </c>
      <c r="G5319" t="s">
        <v>14</v>
      </c>
      <c r="H5319" s="6">
        <v>244.55</v>
      </c>
      <c r="I5319">
        <v>5</v>
      </c>
      <c r="J5319">
        <v>0</v>
      </c>
      <c r="K5319" s="6">
        <v>4.891</v>
      </c>
      <c r="L5319">
        <f>YEAR(Table1[[#This Row],[Ship Date]])</f>
        <v>2015</v>
      </c>
      <c r="M5319" t="str">
        <f>TEXT(Table1[[#This Row],[Ship Date]],"mmm")</f>
        <v>Nov</v>
      </c>
      <c r="N5319">
        <f>ROUNDUP(MONTH(Table1[[#This Row],[Ship Date]])/3,0)</f>
        <v>4</v>
      </c>
    </row>
    <row r="5320" spans="1:14" x14ac:dyDescent="0.3">
      <c r="A5320">
        <v>5340</v>
      </c>
      <c r="B5320" t="s">
        <v>5147</v>
      </c>
      <c r="C5320" t="s">
        <v>1024</v>
      </c>
      <c r="D5320" t="s">
        <v>72</v>
      </c>
      <c r="E5320" s="1">
        <v>42317</v>
      </c>
      <c r="F5320" s="1">
        <v>42322</v>
      </c>
      <c r="G5320" t="s">
        <v>14</v>
      </c>
      <c r="H5320" s="6">
        <v>12.24</v>
      </c>
      <c r="I5320">
        <v>6</v>
      </c>
      <c r="J5320">
        <v>0</v>
      </c>
      <c r="K5320" s="6">
        <v>5.7527999999999997</v>
      </c>
      <c r="L5320">
        <f>YEAR(Table1[[#This Row],[Ship Date]])</f>
        <v>2015</v>
      </c>
      <c r="M5320" t="str">
        <f>TEXT(Table1[[#This Row],[Ship Date]],"mmm")</f>
        <v>Nov</v>
      </c>
      <c r="N5320">
        <f>ROUNDUP(MONTH(Table1[[#This Row],[Ship Date]])/3,0)</f>
        <v>4</v>
      </c>
    </row>
    <row r="5321" spans="1:14" x14ac:dyDescent="0.3">
      <c r="A5321">
        <v>5341</v>
      </c>
      <c r="B5321" t="s">
        <v>5147</v>
      </c>
      <c r="C5321" t="s">
        <v>1024</v>
      </c>
      <c r="D5321" t="s">
        <v>4803</v>
      </c>
      <c r="E5321" s="1">
        <v>42317</v>
      </c>
      <c r="F5321" s="1">
        <v>42322</v>
      </c>
      <c r="G5321" t="s">
        <v>14</v>
      </c>
      <c r="H5321" s="6">
        <v>13.98</v>
      </c>
      <c r="I5321">
        <v>2</v>
      </c>
      <c r="J5321">
        <v>0</v>
      </c>
      <c r="K5321" s="6">
        <v>6.0114000000000001</v>
      </c>
      <c r="L5321">
        <f>YEAR(Table1[[#This Row],[Ship Date]])</f>
        <v>2015</v>
      </c>
      <c r="M5321" t="str">
        <f>TEXT(Table1[[#This Row],[Ship Date]],"mmm")</f>
        <v>Nov</v>
      </c>
      <c r="N5321">
        <f>ROUNDUP(MONTH(Table1[[#This Row],[Ship Date]])/3,0)</f>
        <v>4</v>
      </c>
    </row>
    <row r="5322" spans="1:14" x14ac:dyDescent="0.3">
      <c r="A5322">
        <v>5342</v>
      </c>
      <c r="B5322" t="s">
        <v>5147</v>
      </c>
      <c r="C5322" t="s">
        <v>1024</v>
      </c>
      <c r="D5322" t="s">
        <v>3124</v>
      </c>
      <c r="E5322" s="1">
        <v>42317</v>
      </c>
      <c r="F5322" s="1">
        <v>42322</v>
      </c>
      <c r="G5322" t="s">
        <v>14</v>
      </c>
      <c r="H5322" s="6">
        <v>899.95</v>
      </c>
      <c r="I5322">
        <v>5</v>
      </c>
      <c r="J5322">
        <v>0</v>
      </c>
      <c r="K5322" s="6">
        <v>53.997</v>
      </c>
      <c r="L5322">
        <f>YEAR(Table1[[#This Row],[Ship Date]])</f>
        <v>2015</v>
      </c>
      <c r="M5322" t="str">
        <f>TEXT(Table1[[#This Row],[Ship Date]],"mmm")</f>
        <v>Nov</v>
      </c>
      <c r="N5322">
        <f>ROUNDUP(MONTH(Table1[[#This Row],[Ship Date]])/3,0)</f>
        <v>4</v>
      </c>
    </row>
    <row r="5323" spans="1:14" x14ac:dyDescent="0.3">
      <c r="A5323">
        <v>5343</v>
      </c>
      <c r="B5323" t="s">
        <v>5148</v>
      </c>
      <c r="C5323" t="s">
        <v>5149</v>
      </c>
      <c r="D5323" t="s">
        <v>72</v>
      </c>
      <c r="E5323" s="1">
        <v>41964</v>
      </c>
      <c r="F5323" s="1">
        <v>41970</v>
      </c>
      <c r="G5323" t="s">
        <v>22</v>
      </c>
      <c r="H5323" s="6">
        <v>1.6319999999999999</v>
      </c>
      <c r="I5323">
        <v>1</v>
      </c>
      <c r="J5323">
        <v>0.2</v>
      </c>
      <c r="K5323" s="6">
        <v>0.55079999999999996</v>
      </c>
      <c r="L5323">
        <f>YEAR(Table1[[#This Row],[Ship Date]])</f>
        <v>2014</v>
      </c>
      <c r="M5323" t="str">
        <f>TEXT(Table1[[#This Row],[Ship Date]],"mmm")</f>
        <v>Nov</v>
      </c>
      <c r="N5323">
        <f>ROUNDUP(MONTH(Table1[[#This Row],[Ship Date]])/3,0)</f>
        <v>4</v>
      </c>
    </row>
    <row r="5324" spans="1:14" x14ac:dyDescent="0.3">
      <c r="A5324">
        <v>5344</v>
      </c>
      <c r="B5324" t="s">
        <v>5148</v>
      </c>
      <c r="C5324" t="s">
        <v>5149</v>
      </c>
      <c r="D5324" t="s">
        <v>2411</v>
      </c>
      <c r="E5324" s="1">
        <v>41964</v>
      </c>
      <c r="F5324" s="1">
        <v>41970</v>
      </c>
      <c r="G5324" t="s">
        <v>22</v>
      </c>
      <c r="H5324" s="6">
        <v>267.95999999999998</v>
      </c>
      <c r="I5324">
        <v>5</v>
      </c>
      <c r="J5324">
        <v>0.2</v>
      </c>
      <c r="K5324" s="6">
        <v>16.747499999999999</v>
      </c>
      <c r="L5324">
        <f>YEAR(Table1[[#This Row],[Ship Date]])</f>
        <v>2014</v>
      </c>
      <c r="M5324" t="str">
        <f>TEXT(Table1[[#This Row],[Ship Date]],"mmm")</f>
        <v>Nov</v>
      </c>
      <c r="N5324">
        <f>ROUNDUP(MONTH(Table1[[#This Row],[Ship Date]])/3,0)</f>
        <v>4</v>
      </c>
    </row>
    <row r="5325" spans="1:14" x14ac:dyDescent="0.3">
      <c r="A5325">
        <v>5345</v>
      </c>
      <c r="B5325" t="s">
        <v>5150</v>
      </c>
      <c r="C5325" t="s">
        <v>566</v>
      </c>
      <c r="D5325" t="s">
        <v>3240</v>
      </c>
      <c r="E5325" s="1">
        <v>42288</v>
      </c>
      <c r="F5325" s="1">
        <v>42290</v>
      </c>
      <c r="G5325" t="s">
        <v>14</v>
      </c>
      <c r="H5325" s="6">
        <v>31.95</v>
      </c>
      <c r="I5325">
        <v>1</v>
      </c>
      <c r="J5325">
        <v>0</v>
      </c>
      <c r="K5325" s="6">
        <v>2.2364999999999999</v>
      </c>
      <c r="L5325">
        <f>YEAR(Table1[[#This Row],[Ship Date]])</f>
        <v>2015</v>
      </c>
      <c r="M5325" t="str">
        <f>TEXT(Table1[[#This Row],[Ship Date]],"mmm")</f>
        <v>Oct</v>
      </c>
      <c r="N5325">
        <f>ROUNDUP(MONTH(Table1[[#This Row],[Ship Date]])/3,0)</f>
        <v>4</v>
      </c>
    </row>
    <row r="5326" spans="1:14" x14ac:dyDescent="0.3">
      <c r="A5326">
        <v>5346</v>
      </c>
      <c r="B5326" t="s">
        <v>5151</v>
      </c>
      <c r="C5326" t="s">
        <v>246</v>
      </c>
      <c r="D5326" t="s">
        <v>506</v>
      </c>
      <c r="E5326" s="1">
        <v>42815</v>
      </c>
      <c r="F5326" s="1">
        <v>42817</v>
      </c>
      <c r="G5326" t="s">
        <v>14</v>
      </c>
      <c r="H5326" s="6">
        <v>725.84</v>
      </c>
      <c r="I5326">
        <v>4</v>
      </c>
      <c r="J5326">
        <v>0</v>
      </c>
      <c r="K5326" s="6">
        <v>210.49359999999999</v>
      </c>
      <c r="L5326">
        <f>YEAR(Table1[[#This Row],[Ship Date]])</f>
        <v>2017</v>
      </c>
      <c r="M5326" t="str">
        <f>TEXT(Table1[[#This Row],[Ship Date]],"mmm")</f>
        <v>Mar</v>
      </c>
      <c r="N5326">
        <f>ROUNDUP(MONTH(Table1[[#This Row],[Ship Date]])/3,0)</f>
        <v>1</v>
      </c>
    </row>
    <row r="5327" spans="1:14" x14ac:dyDescent="0.3">
      <c r="A5327">
        <v>5347</v>
      </c>
      <c r="B5327" t="s">
        <v>5151</v>
      </c>
      <c r="C5327" t="s">
        <v>246</v>
      </c>
      <c r="D5327" t="s">
        <v>232</v>
      </c>
      <c r="E5327" s="1">
        <v>42815</v>
      </c>
      <c r="F5327" s="1">
        <v>42817</v>
      </c>
      <c r="G5327" t="s">
        <v>14</v>
      </c>
      <c r="H5327" s="6">
        <v>10.896000000000001</v>
      </c>
      <c r="I5327">
        <v>3</v>
      </c>
      <c r="J5327">
        <v>0.2</v>
      </c>
      <c r="K5327" s="6">
        <v>3.9498000000000002</v>
      </c>
      <c r="L5327">
        <f>YEAR(Table1[[#This Row],[Ship Date]])</f>
        <v>2017</v>
      </c>
      <c r="M5327" t="str">
        <f>TEXT(Table1[[#This Row],[Ship Date]],"mmm")</f>
        <v>Mar</v>
      </c>
      <c r="N5327">
        <f>ROUNDUP(MONTH(Table1[[#This Row],[Ship Date]])/3,0)</f>
        <v>1</v>
      </c>
    </row>
    <row r="5328" spans="1:14" x14ac:dyDescent="0.3">
      <c r="A5328">
        <v>5348</v>
      </c>
      <c r="B5328" t="s">
        <v>5151</v>
      </c>
      <c r="C5328" t="s">
        <v>246</v>
      </c>
      <c r="D5328" t="s">
        <v>1869</v>
      </c>
      <c r="E5328" s="1">
        <v>42815</v>
      </c>
      <c r="F5328" s="1">
        <v>42817</v>
      </c>
      <c r="G5328" t="s">
        <v>14</v>
      </c>
      <c r="H5328" s="6">
        <v>8.5440000000000005</v>
      </c>
      <c r="I5328">
        <v>2</v>
      </c>
      <c r="J5328">
        <v>0.2</v>
      </c>
      <c r="K5328" s="6">
        <v>2.8835999999999999</v>
      </c>
      <c r="L5328">
        <f>YEAR(Table1[[#This Row],[Ship Date]])</f>
        <v>2017</v>
      </c>
      <c r="M5328" t="str">
        <f>TEXT(Table1[[#This Row],[Ship Date]],"mmm")</f>
        <v>Mar</v>
      </c>
      <c r="N5328">
        <f>ROUNDUP(MONTH(Table1[[#This Row],[Ship Date]])/3,0)</f>
        <v>1</v>
      </c>
    </row>
    <row r="5329" spans="1:14" x14ac:dyDescent="0.3">
      <c r="A5329">
        <v>5349</v>
      </c>
      <c r="B5329" t="s">
        <v>5152</v>
      </c>
      <c r="C5329" t="s">
        <v>1282</v>
      </c>
      <c r="D5329" t="s">
        <v>1764</v>
      </c>
      <c r="E5329" s="1">
        <v>42008</v>
      </c>
      <c r="F5329" s="1">
        <v>42014</v>
      </c>
      <c r="G5329" t="s">
        <v>22</v>
      </c>
      <c r="H5329" s="6">
        <v>32.340000000000003</v>
      </c>
      <c r="I5329">
        <v>3</v>
      </c>
      <c r="J5329">
        <v>0</v>
      </c>
      <c r="K5329" s="6">
        <v>15.523199999999999</v>
      </c>
      <c r="L5329">
        <f>YEAR(Table1[[#This Row],[Ship Date]])</f>
        <v>2015</v>
      </c>
      <c r="M5329" t="str">
        <f>TEXT(Table1[[#This Row],[Ship Date]],"mmm")</f>
        <v>Jan</v>
      </c>
      <c r="N5329">
        <f>ROUNDUP(MONTH(Table1[[#This Row],[Ship Date]])/3,0)</f>
        <v>1</v>
      </c>
    </row>
    <row r="5330" spans="1:14" x14ac:dyDescent="0.3">
      <c r="A5330">
        <v>5350</v>
      </c>
      <c r="B5330" t="s">
        <v>5152</v>
      </c>
      <c r="C5330" t="s">
        <v>1282</v>
      </c>
      <c r="D5330" t="s">
        <v>463</v>
      </c>
      <c r="E5330" s="1">
        <v>42008</v>
      </c>
      <c r="F5330" s="1">
        <v>42014</v>
      </c>
      <c r="G5330" t="s">
        <v>22</v>
      </c>
      <c r="H5330" s="6">
        <v>39.9</v>
      </c>
      <c r="I5330">
        <v>5</v>
      </c>
      <c r="J5330">
        <v>0</v>
      </c>
      <c r="K5330" s="6">
        <v>19.95</v>
      </c>
      <c r="L5330">
        <f>YEAR(Table1[[#This Row],[Ship Date]])</f>
        <v>2015</v>
      </c>
      <c r="M5330" t="str">
        <f>TEXT(Table1[[#This Row],[Ship Date]],"mmm")</f>
        <v>Jan</v>
      </c>
      <c r="N5330">
        <f>ROUNDUP(MONTH(Table1[[#This Row],[Ship Date]])/3,0)</f>
        <v>1</v>
      </c>
    </row>
    <row r="5331" spans="1:14" x14ac:dyDescent="0.3">
      <c r="A5331">
        <v>5351</v>
      </c>
      <c r="B5331" t="s">
        <v>5153</v>
      </c>
      <c r="C5331" t="s">
        <v>107</v>
      </c>
      <c r="D5331" t="s">
        <v>1413</v>
      </c>
      <c r="E5331" s="1">
        <v>43078</v>
      </c>
      <c r="F5331" s="1">
        <v>43085</v>
      </c>
      <c r="G5331" t="s">
        <v>22</v>
      </c>
      <c r="H5331" s="6">
        <v>143.85599999999999</v>
      </c>
      <c r="I5331">
        <v>9</v>
      </c>
      <c r="J5331">
        <v>0.2</v>
      </c>
      <c r="K5331" s="6">
        <v>48.551400000000001</v>
      </c>
      <c r="L5331">
        <f>YEAR(Table1[[#This Row],[Ship Date]])</f>
        <v>2017</v>
      </c>
      <c r="M5331" t="str">
        <f>TEXT(Table1[[#This Row],[Ship Date]],"mmm")</f>
        <v>Dec</v>
      </c>
      <c r="N5331">
        <f>ROUNDUP(MONTH(Table1[[#This Row],[Ship Date]])/3,0)</f>
        <v>4</v>
      </c>
    </row>
    <row r="5332" spans="1:14" x14ac:dyDescent="0.3">
      <c r="A5332">
        <v>5352</v>
      </c>
      <c r="B5332" t="s">
        <v>5154</v>
      </c>
      <c r="C5332" t="s">
        <v>1265</v>
      </c>
      <c r="D5332" t="s">
        <v>3361</v>
      </c>
      <c r="E5332" s="1">
        <v>42619</v>
      </c>
      <c r="F5332" s="1">
        <v>42625</v>
      </c>
      <c r="G5332" t="s">
        <v>22</v>
      </c>
      <c r="H5332" s="6">
        <v>41.92</v>
      </c>
      <c r="I5332">
        <v>4</v>
      </c>
      <c r="J5332">
        <v>0.2</v>
      </c>
      <c r="K5332" s="6">
        <v>15.196</v>
      </c>
      <c r="L5332">
        <f>YEAR(Table1[[#This Row],[Ship Date]])</f>
        <v>2016</v>
      </c>
      <c r="M5332" t="str">
        <f>TEXT(Table1[[#This Row],[Ship Date]],"mmm")</f>
        <v>Sep</v>
      </c>
      <c r="N5332">
        <f>ROUNDUP(MONTH(Table1[[#This Row],[Ship Date]])/3,0)</f>
        <v>3</v>
      </c>
    </row>
    <row r="5333" spans="1:14" x14ac:dyDescent="0.3">
      <c r="A5333">
        <v>5353</v>
      </c>
      <c r="B5333" t="s">
        <v>5154</v>
      </c>
      <c r="C5333" t="s">
        <v>1265</v>
      </c>
      <c r="D5333" t="s">
        <v>119</v>
      </c>
      <c r="E5333" s="1">
        <v>42619</v>
      </c>
      <c r="F5333" s="1">
        <v>42625</v>
      </c>
      <c r="G5333" t="s">
        <v>22</v>
      </c>
      <c r="H5333" s="6">
        <v>329.584</v>
      </c>
      <c r="I5333">
        <v>2</v>
      </c>
      <c r="J5333">
        <v>0.2</v>
      </c>
      <c r="K5333" s="6">
        <v>37.078200000000002</v>
      </c>
      <c r="L5333">
        <f>YEAR(Table1[[#This Row],[Ship Date]])</f>
        <v>2016</v>
      </c>
      <c r="M5333" t="str">
        <f>TEXT(Table1[[#This Row],[Ship Date]],"mmm")</f>
        <v>Sep</v>
      </c>
      <c r="N5333">
        <f>ROUNDUP(MONTH(Table1[[#This Row],[Ship Date]])/3,0)</f>
        <v>3</v>
      </c>
    </row>
    <row r="5334" spans="1:14" x14ac:dyDescent="0.3">
      <c r="A5334">
        <v>5354</v>
      </c>
      <c r="B5334" t="s">
        <v>5155</v>
      </c>
      <c r="C5334" t="s">
        <v>1738</v>
      </c>
      <c r="D5334" t="s">
        <v>1311</v>
      </c>
      <c r="E5334" s="1">
        <v>42616</v>
      </c>
      <c r="F5334" s="1">
        <v>42619</v>
      </c>
      <c r="G5334" t="s">
        <v>82</v>
      </c>
      <c r="H5334" s="6">
        <v>87.28</v>
      </c>
      <c r="I5334">
        <v>8</v>
      </c>
      <c r="J5334">
        <v>0</v>
      </c>
      <c r="K5334" s="6">
        <v>41.021599999999999</v>
      </c>
      <c r="L5334">
        <f>YEAR(Table1[[#This Row],[Ship Date]])</f>
        <v>2016</v>
      </c>
      <c r="M5334" t="str">
        <f>TEXT(Table1[[#This Row],[Ship Date]],"mmm")</f>
        <v>Sep</v>
      </c>
      <c r="N5334">
        <f>ROUNDUP(MONTH(Table1[[#This Row],[Ship Date]])/3,0)</f>
        <v>3</v>
      </c>
    </row>
    <row r="5335" spans="1:14" x14ac:dyDescent="0.3">
      <c r="A5335">
        <v>5355</v>
      </c>
      <c r="B5335" t="s">
        <v>5156</v>
      </c>
      <c r="C5335" t="s">
        <v>3796</v>
      </c>
      <c r="D5335" t="s">
        <v>3159</v>
      </c>
      <c r="E5335" s="1">
        <v>41772</v>
      </c>
      <c r="F5335" s="1">
        <v>41778</v>
      </c>
      <c r="G5335" t="s">
        <v>22</v>
      </c>
      <c r="H5335" s="6">
        <v>279.45600000000002</v>
      </c>
      <c r="I5335">
        <v>6</v>
      </c>
      <c r="J5335">
        <v>0.2</v>
      </c>
      <c r="K5335" s="6">
        <v>20.959199999999999</v>
      </c>
      <c r="L5335">
        <f>YEAR(Table1[[#This Row],[Ship Date]])</f>
        <v>2014</v>
      </c>
      <c r="M5335" t="str">
        <f>TEXT(Table1[[#This Row],[Ship Date]],"mmm")</f>
        <v>May</v>
      </c>
      <c r="N5335">
        <f>ROUNDUP(MONTH(Table1[[#This Row],[Ship Date]])/3,0)</f>
        <v>2</v>
      </c>
    </row>
    <row r="5336" spans="1:14" x14ac:dyDescent="0.3">
      <c r="A5336">
        <v>5356</v>
      </c>
      <c r="B5336" t="s">
        <v>5156</v>
      </c>
      <c r="C5336" t="s">
        <v>3796</v>
      </c>
      <c r="D5336" t="s">
        <v>5157</v>
      </c>
      <c r="E5336" s="1">
        <v>41772</v>
      </c>
      <c r="F5336" s="1">
        <v>41778</v>
      </c>
      <c r="G5336" t="s">
        <v>22</v>
      </c>
      <c r="H5336" s="6">
        <v>8</v>
      </c>
      <c r="I5336">
        <v>2</v>
      </c>
      <c r="J5336">
        <v>0</v>
      </c>
      <c r="K5336" s="6">
        <v>3.84</v>
      </c>
      <c r="L5336">
        <f>YEAR(Table1[[#This Row],[Ship Date]])</f>
        <v>2014</v>
      </c>
      <c r="M5336" t="str">
        <f>TEXT(Table1[[#This Row],[Ship Date]],"mmm")</f>
        <v>May</v>
      </c>
      <c r="N5336">
        <f>ROUNDUP(MONTH(Table1[[#This Row],[Ship Date]])/3,0)</f>
        <v>2</v>
      </c>
    </row>
    <row r="5337" spans="1:14" x14ac:dyDescent="0.3">
      <c r="A5337">
        <v>5357</v>
      </c>
      <c r="B5337" t="s">
        <v>5158</v>
      </c>
      <c r="C5337" t="s">
        <v>2233</v>
      </c>
      <c r="D5337" t="s">
        <v>2982</v>
      </c>
      <c r="E5337" s="1">
        <v>42642</v>
      </c>
      <c r="F5337" s="1">
        <v>42646</v>
      </c>
      <c r="G5337" t="s">
        <v>22</v>
      </c>
      <c r="H5337" s="6">
        <v>27.24</v>
      </c>
      <c r="I5337">
        <v>5</v>
      </c>
      <c r="J5337">
        <v>0.2</v>
      </c>
      <c r="K5337" s="6">
        <v>9.5340000000000007</v>
      </c>
      <c r="L5337">
        <f>YEAR(Table1[[#This Row],[Ship Date]])</f>
        <v>2016</v>
      </c>
      <c r="M5337" t="str">
        <f>TEXT(Table1[[#This Row],[Ship Date]],"mmm")</f>
        <v>Oct</v>
      </c>
      <c r="N5337">
        <f>ROUNDUP(MONTH(Table1[[#This Row],[Ship Date]])/3,0)</f>
        <v>4</v>
      </c>
    </row>
    <row r="5338" spans="1:14" x14ac:dyDescent="0.3">
      <c r="A5338">
        <v>5358</v>
      </c>
      <c r="B5338" t="s">
        <v>5159</v>
      </c>
      <c r="C5338" t="s">
        <v>875</v>
      </c>
      <c r="D5338" t="s">
        <v>2072</v>
      </c>
      <c r="E5338" s="1">
        <v>41856</v>
      </c>
      <c r="F5338" s="1">
        <v>41862</v>
      </c>
      <c r="G5338" t="s">
        <v>22</v>
      </c>
      <c r="H5338" s="6">
        <v>16.36</v>
      </c>
      <c r="I5338">
        <v>1</v>
      </c>
      <c r="J5338">
        <v>0</v>
      </c>
      <c r="K5338" s="6">
        <v>1.6359999999999999</v>
      </c>
      <c r="L5338">
        <f>YEAR(Table1[[#This Row],[Ship Date]])</f>
        <v>2014</v>
      </c>
      <c r="M5338" t="str">
        <f>TEXT(Table1[[#This Row],[Ship Date]],"mmm")</f>
        <v>Aug</v>
      </c>
      <c r="N5338">
        <f>ROUNDUP(MONTH(Table1[[#This Row],[Ship Date]])/3,0)</f>
        <v>3</v>
      </c>
    </row>
    <row r="5339" spans="1:14" x14ac:dyDescent="0.3">
      <c r="A5339">
        <v>5359</v>
      </c>
      <c r="B5339" t="s">
        <v>5159</v>
      </c>
      <c r="C5339" t="s">
        <v>875</v>
      </c>
      <c r="D5339" t="s">
        <v>4049</v>
      </c>
      <c r="E5339" s="1">
        <v>41856</v>
      </c>
      <c r="F5339" s="1">
        <v>41862</v>
      </c>
      <c r="G5339" t="s">
        <v>22</v>
      </c>
      <c r="H5339" s="6">
        <v>15.78</v>
      </c>
      <c r="I5339">
        <v>2</v>
      </c>
      <c r="J5339">
        <v>0</v>
      </c>
      <c r="K5339" s="6">
        <v>0.63119999999999998</v>
      </c>
      <c r="L5339">
        <f>YEAR(Table1[[#This Row],[Ship Date]])</f>
        <v>2014</v>
      </c>
      <c r="M5339" t="str">
        <f>TEXT(Table1[[#This Row],[Ship Date]],"mmm")</f>
        <v>Aug</v>
      </c>
      <c r="N5339">
        <f>ROUNDUP(MONTH(Table1[[#This Row],[Ship Date]])/3,0)</f>
        <v>3</v>
      </c>
    </row>
    <row r="5340" spans="1:14" x14ac:dyDescent="0.3">
      <c r="A5340">
        <v>5360</v>
      </c>
      <c r="B5340" t="s">
        <v>5159</v>
      </c>
      <c r="C5340" t="s">
        <v>875</v>
      </c>
      <c r="D5340" t="s">
        <v>2841</v>
      </c>
      <c r="E5340" s="1">
        <v>41856</v>
      </c>
      <c r="F5340" s="1">
        <v>41862</v>
      </c>
      <c r="G5340" t="s">
        <v>22</v>
      </c>
      <c r="H5340" s="6">
        <v>45.98</v>
      </c>
      <c r="I5340">
        <v>2</v>
      </c>
      <c r="J5340">
        <v>0</v>
      </c>
      <c r="K5340" s="6">
        <v>12.8744</v>
      </c>
      <c r="L5340">
        <f>YEAR(Table1[[#This Row],[Ship Date]])</f>
        <v>2014</v>
      </c>
      <c r="M5340" t="str">
        <f>TEXT(Table1[[#This Row],[Ship Date]],"mmm")</f>
        <v>Aug</v>
      </c>
      <c r="N5340">
        <f>ROUNDUP(MONTH(Table1[[#This Row],[Ship Date]])/3,0)</f>
        <v>3</v>
      </c>
    </row>
    <row r="5341" spans="1:14" x14ac:dyDescent="0.3">
      <c r="A5341">
        <v>5361</v>
      </c>
      <c r="B5341" t="s">
        <v>5160</v>
      </c>
      <c r="C5341" t="s">
        <v>265</v>
      </c>
      <c r="D5341" t="s">
        <v>1977</v>
      </c>
      <c r="E5341" s="1">
        <v>42839</v>
      </c>
      <c r="F5341" s="1">
        <v>42843</v>
      </c>
      <c r="G5341" t="s">
        <v>22</v>
      </c>
      <c r="H5341" s="6">
        <v>198.27199999999999</v>
      </c>
      <c r="I5341">
        <v>8</v>
      </c>
      <c r="J5341">
        <v>0.2</v>
      </c>
      <c r="K5341" s="6">
        <v>-32.219200000000001</v>
      </c>
      <c r="L5341">
        <f>YEAR(Table1[[#This Row],[Ship Date]])</f>
        <v>2017</v>
      </c>
      <c r="M5341" t="str">
        <f>TEXT(Table1[[#This Row],[Ship Date]],"mmm")</f>
        <v>Apr</v>
      </c>
      <c r="N5341">
        <f>ROUNDUP(MONTH(Table1[[#This Row],[Ship Date]])/3,0)</f>
        <v>2</v>
      </c>
    </row>
    <row r="5342" spans="1:14" x14ac:dyDescent="0.3">
      <c r="A5342">
        <v>5362</v>
      </c>
      <c r="B5342" t="s">
        <v>5161</v>
      </c>
      <c r="C5342" t="s">
        <v>2622</v>
      </c>
      <c r="D5342" t="s">
        <v>1543</v>
      </c>
      <c r="E5342" s="1">
        <v>42895</v>
      </c>
      <c r="F5342" s="1">
        <v>42896</v>
      </c>
      <c r="G5342" t="s">
        <v>82</v>
      </c>
      <c r="H5342" s="6">
        <v>720.76</v>
      </c>
      <c r="I5342">
        <v>5</v>
      </c>
      <c r="J5342">
        <v>0.2</v>
      </c>
      <c r="K5342" s="6">
        <v>54.057000000000002</v>
      </c>
      <c r="L5342">
        <f>YEAR(Table1[[#This Row],[Ship Date]])</f>
        <v>2017</v>
      </c>
      <c r="M5342" t="str">
        <f>TEXT(Table1[[#This Row],[Ship Date]],"mmm")</f>
        <v>Jun</v>
      </c>
      <c r="N5342">
        <f>ROUNDUP(MONTH(Table1[[#This Row],[Ship Date]])/3,0)</f>
        <v>2</v>
      </c>
    </row>
    <row r="5343" spans="1:14" x14ac:dyDescent="0.3">
      <c r="A5343">
        <v>5363</v>
      </c>
      <c r="B5343" t="s">
        <v>5162</v>
      </c>
      <c r="C5343" t="s">
        <v>1330</v>
      </c>
      <c r="D5343" t="s">
        <v>3904</v>
      </c>
      <c r="E5343" s="1">
        <v>42733</v>
      </c>
      <c r="F5343" s="1">
        <v>42737</v>
      </c>
      <c r="G5343" t="s">
        <v>22</v>
      </c>
      <c r="H5343" s="6">
        <v>70.56</v>
      </c>
      <c r="I5343">
        <v>6</v>
      </c>
      <c r="J5343">
        <v>0</v>
      </c>
      <c r="K5343" s="6">
        <v>23.990400000000001</v>
      </c>
      <c r="L5343">
        <f>YEAR(Table1[[#This Row],[Ship Date]])</f>
        <v>2017</v>
      </c>
      <c r="M5343" t="str">
        <f>TEXT(Table1[[#This Row],[Ship Date]],"mmm")</f>
        <v>Jan</v>
      </c>
      <c r="N5343">
        <f>ROUNDUP(MONTH(Table1[[#This Row],[Ship Date]])/3,0)</f>
        <v>1</v>
      </c>
    </row>
    <row r="5344" spans="1:14" x14ac:dyDescent="0.3">
      <c r="A5344">
        <v>5364</v>
      </c>
      <c r="B5344" t="s">
        <v>5162</v>
      </c>
      <c r="C5344" t="s">
        <v>1330</v>
      </c>
      <c r="D5344" t="s">
        <v>3223</v>
      </c>
      <c r="E5344" s="1">
        <v>42733</v>
      </c>
      <c r="F5344" s="1">
        <v>42737</v>
      </c>
      <c r="G5344" t="s">
        <v>22</v>
      </c>
      <c r="H5344" s="6">
        <v>81.96</v>
      </c>
      <c r="I5344">
        <v>2</v>
      </c>
      <c r="J5344">
        <v>0</v>
      </c>
      <c r="K5344" s="6">
        <v>22.948799999999999</v>
      </c>
      <c r="L5344">
        <f>YEAR(Table1[[#This Row],[Ship Date]])</f>
        <v>2017</v>
      </c>
      <c r="M5344" t="str">
        <f>TEXT(Table1[[#This Row],[Ship Date]],"mmm")</f>
        <v>Jan</v>
      </c>
      <c r="N5344">
        <f>ROUNDUP(MONTH(Table1[[#This Row],[Ship Date]])/3,0)</f>
        <v>1</v>
      </c>
    </row>
    <row r="5345" spans="1:14" x14ac:dyDescent="0.3">
      <c r="A5345">
        <v>5365</v>
      </c>
      <c r="B5345" t="s">
        <v>5163</v>
      </c>
      <c r="C5345" t="s">
        <v>3821</v>
      </c>
      <c r="D5345" t="s">
        <v>2928</v>
      </c>
      <c r="E5345" s="1">
        <v>41657</v>
      </c>
      <c r="F5345" s="1">
        <v>41660</v>
      </c>
      <c r="G5345" t="s">
        <v>14</v>
      </c>
      <c r="H5345" s="6">
        <v>64.864000000000004</v>
      </c>
      <c r="I5345">
        <v>4</v>
      </c>
      <c r="J5345">
        <v>0.2</v>
      </c>
      <c r="K5345" s="6">
        <v>6.4863999999999997</v>
      </c>
      <c r="L5345">
        <f>YEAR(Table1[[#This Row],[Ship Date]])</f>
        <v>2014</v>
      </c>
      <c r="M5345" t="str">
        <f>TEXT(Table1[[#This Row],[Ship Date]],"mmm")</f>
        <v>Jan</v>
      </c>
      <c r="N5345">
        <f>ROUNDUP(MONTH(Table1[[#This Row],[Ship Date]])/3,0)</f>
        <v>1</v>
      </c>
    </row>
    <row r="5346" spans="1:14" x14ac:dyDescent="0.3">
      <c r="A5346">
        <v>5366</v>
      </c>
      <c r="B5346" t="s">
        <v>5164</v>
      </c>
      <c r="C5346" t="s">
        <v>2686</v>
      </c>
      <c r="D5346" t="s">
        <v>1844</v>
      </c>
      <c r="E5346" s="1">
        <v>42694</v>
      </c>
      <c r="F5346" s="1">
        <v>42698</v>
      </c>
      <c r="G5346" t="s">
        <v>22</v>
      </c>
      <c r="H5346" s="6">
        <v>151.19200000000001</v>
      </c>
      <c r="I5346">
        <v>1</v>
      </c>
      <c r="J5346">
        <v>0.2</v>
      </c>
      <c r="K5346" s="6">
        <v>13.2293</v>
      </c>
      <c r="L5346">
        <f>YEAR(Table1[[#This Row],[Ship Date]])</f>
        <v>2016</v>
      </c>
      <c r="M5346" t="str">
        <f>TEXT(Table1[[#This Row],[Ship Date]],"mmm")</f>
        <v>Nov</v>
      </c>
      <c r="N5346">
        <f>ROUNDUP(MONTH(Table1[[#This Row],[Ship Date]])/3,0)</f>
        <v>4</v>
      </c>
    </row>
    <row r="5347" spans="1:14" x14ac:dyDescent="0.3">
      <c r="A5347">
        <v>5367</v>
      </c>
      <c r="B5347" t="s">
        <v>5165</v>
      </c>
      <c r="C5347" t="s">
        <v>972</v>
      </c>
      <c r="D5347" t="s">
        <v>1424</v>
      </c>
      <c r="E5347" s="1">
        <v>42896</v>
      </c>
      <c r="F5347" s="1">
        <v>42901</v>
      </c>
      <c r="G5347" t="s">
        <v>22</v>
      </c>
      <c r="H5347" s="6">
        <v>88.775999999999996</v>
      </c>
      <c r="I5347">
        <v>3</v>
      </c>
      <c r="J5347">
        <v>0.2</v>
      </c>
      <c r="K5347" s="6">
        <v>7.7679</v>
      </c>
      <c r="L5347">
        <f>YEAR(Table1[[#This Row],[Ship Date]])</f>
        <v>2017</v>
      </c>
      <c r="M5347" t="str">
        <f>TEXT(Table1[[#This Row],[Ship Date]],"mmm")</f>
        <v>Jun</v>
      </c>
      <c r="N5347">
        <f>ROUNDUP(MONTH(Table1[[#This Row],[Ship Date]])/3,0)</f>
        <v>2</v>
      </c>
    </row>
    <row r="5348" spans="1:14" x14ac:dyDescent="0.3">
      <c r="A5348">
        <v>5368</v>
      </c>
      <c r="B5348" t="s">
        <v>5165</v>
      </c>
      <c r="C5348" t="s">
        <v>972</v>
      </c>
      <c r="D5348" t="s">
        <v>538</v>
      </c>
      <c r="E5348" s="1">
        <v>42896</v>
      </c>
      <c r="F5348" s="1">
        <v>42901</v>
      </c>
      <c r="G5348" t="s">
        <v>22</v>
      </c>
      <c r="H5348" s="6">
        <v>11.56</v>
      </c>
      <c r="I5348">
        <v>4</v>
      </c>
      <c r="J5348">
        <v>0</v>
      </c>
      <c r="K5348" s="6">
        <v>5.4332000000000003</v>
      </c>
      <c r="L5348">
        <f>YEAR(Table1[[#This Row],[Ship Date]])</f>
        <v>2017</v>
      </c>
      <c r="M5348" t="str">
        <f>TEXT(Table1[[#This Row],[Ship Date]],"mmm")</f>
        <v>Jun</v>
      </c>
      <c r="N5348">
        <f>ROUNDUP(MONTH(Table1[[#This Row],[Ship Date]])/3,0)</f>
        <v>2</v>
      </c>
    </row>
    <row r="5349" spans="1:14" x14ac:dyDescent="0.3">
      <c r="A5349">
        <v>5369</v>
      </c>
      <c r="B5349" t="s">
        <v>5165</v>
      </c>
      <c r="C5349" t="s">
        <v>972</v>
      </c>
      <c r="D5349" t="s">
        <v>473</v>
      </c>
      <c r="E5349" s="1">
        <v>42896</v>
      </c>
      <c r="F5349" s="1">
        <v>42901</v>
      </c>
      <c r="G5349" t="s">
        <v>22</v>
      </c>
      <c r="H5349" s="6">
        <v>15.58</v>
      </c>
      <c r="I5349">
        <v>1</v>
      </c>
      <c r="J5349">
        <v>0</v>
      </c>
      <c r="K5349" s="6">
        <v>3.895</v>
      </c>
      <c r="L5349">
        <f>YEAR(Table1[[#This Row],[Ship Date]])</f>
        <v>2017</v>
      </c>
      <c r="M5349" t="str">
        <f>TEXT(Table1[[#This Row],[Ship Date]],"mmm")</f>
        <v>Jun</v>
      </c>
      <c r="N5349">
        <f>ROUNDUP(MONTH(Table1[[#This Row],[Ship Date]])/3,0)</f>
        <v>2</v>
      </c>
    </row>
    <row r="5350" spans="1:14" x14ac:dyDescent="0.3">
      <c r="A5350">
        <v>5370</v>
      </c>
      <c r="B5350" t="s">
        <v>5166</v>
      </c>
      <c r="C5350" t="s">
        <v>768</v>
      </c>
      <c r="D5350" t="s">
        <v>5167</v>
      </c>
      <c r="E5350" s="1">
        <v>42988</v>
      </c>
      <c r="F5350" s="1">
        <v>42991</v>
      </c>
      <c r="G5350" t="s">
        <v>82</v>
      </c>
      <c r="H5350" s="6">
        <v>85.055999999999997</v>
      </c>
      <c r="I5350">
        <v>3</v>
      </c>
      <c r="J5350">
        <v>0.2</v>
      </c>
      <c r="K5350" s="6">
        <v>28.706399999999999</v>
      </c>
      <c r="L5350">
        <f>YEAR(Table1[[#This Row],[Ship Date]])</f>
        <v>2017</v>
      </c>
      <c r="M5350" t="str">
        <f>TEXT(Table1[[#This Row],[Ship Date]],"mmm")</f>
        <v>Sep</v>
      </c>
      <c r="N5350">
        <f>ROUNDUP(MONTH(Table1[[#This Row],[Ship Date]])/3,0)</f>
        <v>3</v>
      </c>
    </row>
    <row r="5351" spans="1:14" x14ac:dyDescent="0.3">
      <c r="A5351">
        <v>5371</v>
      </c>
      <c r="B5351" t="s">
        <v>5168</v>
      </c>
      <c r="C5351" t="s">
        <v>2168</v>
      </c>
      <c r="D5351" t="s">
        <v>3259</v>
      </c>
      <c r="E5351" s="1">
        <v>42833</v>
      </c>
      <c r="F5351" s="1">
        <v>42837</v>
      </c>
      <c r="G5351" t="s">
        <v>22</v>
      </c>
      <c r="H5351" s="6">
        <v>273.95999999999998</v>
      </c>
      <c r="I5351">
        <v>2</v>
      </c>
      <c r="J5351">
        <v>0</v>
      </c>
      <c r="K5351" s="6">
        <v>71.229600000000005</v>
      </c>
      <c r="L5351">
        <f>YEAR(Table1[[#This Row],[Ship Date]])</f>
        <v>2017</v>
      </c>
      <c r="M5351" t="str">
        <f>TEXT(Table1[[#This Row],[Ship Date]],"mmm")</f>
        <v>Apr</v>
      </c>
      <c r="N5351">
        <f>ROUNDUP(MONTH(Table1[[#This Row],[Ship Date]])/3,0)</f>
        <v>2</v>
      </c>
    </row>
    <row r="5352" spans="1:14" x14ac:dyDescent="0.3">
      <c r="A5352">
        <v>5372</v>
      </c>
      <c r="B5352" t="s">
        <v>5168</v>
      </c>
      <c r="C5352" t="s">
        <v>2168</v>
      </c>
      <c r="D5352" t="s">
        <v>1563</v>
      </c>
      <c r="E5352" s="1">
        <v>42833</v>
      </c>
      <c r="F5352" s="1">
        <v>42837</v>
      </c>
      <c r="G5352" t="s">
        <v>22</v>
      </c>
      <c r="H5352" s="6">
        <v>306.89999999999998</v>
      </c>
      <c r="I5352">
        <v>3</v>
      </c>
      <c r="J5352">
        <v>0</v>
      </c>
      <c r="K5352" s="6">
        <v>79.793999999999997</v>
      </c>
      <c r="L5352">
        <f>YEAR(Table1[[#This Row],[Ship Date]])</f>
        <v>2017</v>
      </c>
      <c r="M5352" t="str">
        <f>TEXT(Table1[[#This Row],[Ship Date]],"mmm")</f>
        <v>Apr</v>
      </c>
      <c r="N5352">
        <f>ROUNDUP(MONTH(Table1[[#This Row],[Ship Date]])/3,0)</f>
        <v>2</v>
      </c>
    </row>
    <row r="5353" spans="1:14" x14ac:dyDescent="0.3">
      <c r="A5353">
        <v>5373</v>
      </c>
      <c r="B5353" t="s">
        <v>5169</v>
      </c>
      <c r="C5353" t="s">
        <v>516</v>
      </c>
      <c r="D5353" t="s">
        <v>190</v>
      </c>
      <c r="E5353" s="1">
        <v>42301</v>
      </c>
      <c r="F5353" s="1">
        <v>42307</v>
      </c>
      <c r="G5353" t="s">
        <v>22</v>
      </c>
      <c r="H5353" s="6">
        <v>15.552</v>
      </c>
      <c r="I5353">
        <v>3</v>
      </c>
      <c r="J5353">
        <v>0.2</v>
      </c>
      <c r="K5353" s="6">
        <v>5.4432</v>
      </c>
      <c r="L5353">
        <f>YEAR(Table1[[#This Row],[Ship Date]])</f>
        <v>2015</v>
      </c>
      <c r="M5353" t="str">
        <f>TEXT(Table1[[#This Row],[Ship Date]],"mmm")</f>
        <v>Oct</v>
      </c>
      <c r="N5353">
        <f>ROUNDUP(MONTH(Table1[[#This Row],[Ship Date]])/3,0)</f>
        <v>4</v>
      </c>
    </row>
    <row r="5354" spans="1:14" x14ac:dyDescent="0.3">
      <c r="A5354">
        <v>5374</v>
      </c>
      <c r="B5354" t="s">
        <v>5169</v>
      </c>
      <c r="C5354" t="s">
        <v>516</v>
      </c>
      <c r="D5354" t="s">
        <v>458</v>
      </c>
      <c r="E5354" s="1">
        <v>42301</v>
      </c>
      <c r="F5354" s="1">
        <v>42307</v>
      </c>
      <c r="G5354" t="s">
        <v>22</v>
      </c>
      <c r="H5354" s="6">
        <v>347.36099999999999</v>
      </c>
      <c r="I5354">
        <v>7</v>
      </c>
      <c r="J5354">
        <v>0.3</v>
      </c>
      <c r="K5354" s="6">
        <v>-69.472200000000001</v>
      </c>
      <c r="L5354">
        <f>YEAR(Table1[[#This Row],[Ship Date]])</f>
        <v>2015</v>
      </c>
      <c r="M5354" t="str">
        <f>TEXT(Table1[[#This Row],[Ship Date]],"mmm")</f>
        <v>Oct</v>
      </c>
      <c r="N5354">
        <f>ROUNDUP(MONTH(Table1[[#This Row],[Ship Date]])/3,0)</f>
        <v>4</v>
      </c>
    </row>
    <row r="5355" spans="1:14" x14ac:dyDescent="0.3">
      <c r="A5355">
        <v>5375</v>
      </c>
      <c r="B5355" t="s">
        <v>5169</v>
      </c>
      <c r="C5355" t="s">
        <v>516</v>
      </c>
      <c r="D5355" t="s">
        <v>1651</v>
      </c>
      <c r="E5355" s="1">
        <v>42301</v>
      </c>
      <c r="F5355" s="1">
        <v>42307</v>
      </c>
      <c r="G5355" t="s">
        <v>22</v>
      </c>
      <c r="H5355" s="6">
        <v>10.368</v>
      </c>
      <c r="I5355">
        <v>2</v>
      </c>
      <c r="J5355">
        <v>0.2</v>
      </c>
      <c r="K5355" s="6">
        <v>3.6288</v>
      </c>
      <c r="L5355">
        <f>YEAR(Table1[[#This Row],[Ship Date]])</f>
        <v>2015</v>
      </c>
      <c r="M5355" t="str">
        <f>TEXT(Table1[[#This Row],[Ship Date]],"mmm")</f>
        <v>Oct</v>
      </c>
      <c r="N5355">
        <f>ROUNDUP(MONTH(Table1[[#This Row],[Ship Date]])/3,0)</f>
        <v>4</v>
      </c>
    </row>
    <row r="5356" spans="1:14" x14ac:dyDescent="0.3">
      <c r="A5356">
        <v>5376</v>
      </c>
      <c r="B5356" t="s">
        <v>5170</v>
      </c>
      <c r="C5356" t="s">
        <v>2536</v>
      </c>
      <c r="D5356" t="s">
        <v>2072</v>
      </c>
      <c r="E5356" s="1">
        <v>42882</v>
      </c>
      <c r="F5356" s="1">
        <v>42886</v>
      </c>
      <c r="G5356" t="s">
        <v>22</v>
      </c>
      <c r="H5356" s="6">
        <v>98.16</v>
      </c>
      <c r="I5356">
        <v>6</v>
      </c>
      <c r="J5356">
        <v>0</v>
      </c>
      <c r="K5356" s="6">
        <v>9.8160000000000007</v>
      </c>
      <c r="L5356">
        <f>YEAR(Table1[[#This Row],[Ship Date]])</f>
        <v>2017</v>
      </c>
      <c r="M5356" t="str">
        <f>TEXT(Table1[[#This Row],[Ship Date]],"mmm")</f>
        <v>May</v>
      </c>
      <c r="N5356">
        <f>ROUNDUP(MONTH(Table1[[#This Row],[Ship Date]])/3,0)</f>
        <v>2</v>
      </c>
    </row>
    <row r="5357" spans="1:14" x14ac:dyDescent="0.3">
      <c r="A5357">
        <v>5377</v>
      </c>
      <c r="B5357" t="s">
        <v>5170</v>
      </c>
      <c r="C5357" t="s">
        <v>2536</v>
      </c>
      <c r="D5357" t="s">
        <v>4045</v>
      </c>
      <c r="E5357" s="1">
        <v>42882</v>
      </c>
      <c r="F5357" s="1">
        <v>42886</v>
      </c>
      <c r="G5357" t="s">
        <v>22</v>
      </c>
      <c r="H5357" s="6">
        <v>31.44</v>
      </c>
      <c r="I5357">
        <v>3</v>
      </c>
      <c r="J5357">
        <v>0</v>
      </c>
      <c r="K5357" s="6">
        <v>7.86</v>
      </c>
      <c r="L5357">
        <f>YEAR(Table1[[#This Row],[Ship Date]])</f>
        <v>2017</v>
      </c>
      <c r="M5357" t="str">
        <f>TEXT(Table1[[#This Row],[Ship Date]],"mmm")</f>
        <v>May</v>
      </c>
      <c r="N5357">
        <f>ROUNDUP(MONTH(Table1[[#This Row],[Ship Date]])/3,0)</f>
        <v>2</v>
      </c>
    </row>
    <row r="5358" spans="1:14" x14ac:dyDescent="0.3">
      <c r="A5358">
        <v>5378</v>
      </c>
      <c r="B5358" t="s">
        <v>5171</v>
      </c>
      <c r="C5358" t="s">
        <v>1058</v>
      </c>
      <c r="D5358" t="s">
        <v>1309</v>
      </c>
      <c r="E5358" s="1">
        <v>41978</v>
      </c>
      <c r="F5358" s="1">
        <v>41980</v>
      </c>
      <c r="G5358" t="s">
        <v>82</v>
      </c>
      <c r="H5358" s="6">
        <v>348.488</v>
      </c>
      <c r="I5358">
        <v>7</v>
      </c>
      <c r="J5358">
        <v>0.2</v>
      </c>
      <c r="K5358" s="6">
        <v>117.6147</v>
      </c>
      <c r="L5358">
        <f>YEAR(Table1[[#This Row],[Ship Date]])</f>
        <v>2014</v>
      </c>
      <c r="M5358" t="str">
        <f>TEXT(Table1[[#This Row],[Ship Date]],"mmm")</f>
        <v>Dec</v>
      </c>
      <c r="N5358">
        <f>ROUNDUP(MONTH(Table1[[#This Row],[Ship Date]])/3,0)</f>
        <v>4</v>
      </c>
    </row>
    <row r="5359" spans="1:14" x14ac:dyDescent="0.3">
      <c r="A5359">
        <v>5379</v>
      </c>
      <c r="B5359" t="s">
        <v>5171</v>
      </c>
      <c r="C5359" t="s">
        <v>1058</v>
      </c>
      <c r="D5359" t="s">
        <v>801</v>
      </c>
      <c r="E5359" s="1">
        <v>41978</v>
      </c>
      <c r="F5359" s="1">
        <v>41980</v>
      </c>
      <c r="G5359" t="s">
        <v>82</v>
      </c>
      <c r="H5359" s="6">
        <v>172.73599999999999</v>
      </c>
      <c r="I5359">
        <v>4</v>
      </c>
      <c r="J5359">
        <v>0.2</v>
      </c>
      <c r="K5359" s="6">
        <v>-30.2288</v>
      </c>
      <c r="L5359">
        <f>YEAR(Table1[[#This Row],[Ship Date]])</f>
        <v>2014</v>
      </c>
      <c r="M5359" t="str">
        <f>TEXT(Table1[[#This Row],[Ship Date]],"mmm")</f>
        <v>Dec</v>
      </c>
      <c r="N5359">
        <f>ROUNDUP(MONTH(Table1[[#This Row],[Ship Date]])/3,0)</f>
        <v>4</v>
      </c>
    </row>
    <row r="5360" spans="1:14" x14ac:dyDescent="0.3">
      <c r="A5360">
        <v>5380</v>
      </c>
      <c r="B5360" t="s">
        <v>5172</v>
      </c>
      <c r="C5360" t="s">
        <v>4999</v>
      </c>
      <c r="D5360" t="s">
        <v>2909</v>
      </c>
      <c r="E5360" s="1">
        <v>42596</v>
      </c>
      <c r="F5360" s="1">
        <v>42600</v>
      </c>
      <c r="G5360" t="s">
        <v>22</v>
      </c>
      <c r="H5360" s="6">
        <v>15.54</v>
      </c>
      <c r="I5360">
        <v>3</v>
      </c>
      <c r="J5360">
        <v>0</v>
      </c>
      <c r="K5360" s="6">
        <v>7.6146000000000003</v>
      </c>
      <c r="L5360">
        <f>YEAR(Table1[[#This Row],[Ship Date]])</f>
        <v>2016</v>
      </c>
      <c r="M5360" t="str">
        <f>TEXT(Table1[[#This Row],[Ship Date]],"mmm")</f>
        <v>Aug</v>
      </c>
      <c r="N5360">
        <f>ROUNDUP(MONTH(Table1[[#This Row],[Ship Date]])/3,0)</f>
        <v>3</v>
      </c>
    </row>
    <row r="5361" spans="1:14" x14ac:dyDescent="0.3">
      <c r="A5361">
        <v>5381</v>
      </c>
      <c r="B5361" t="s">
        <v>5172</v>
      </c>
      <c r="C5361" t="s">
        <v>4999</v>
      </c>
      <c r="D5361" t="s">
        <v>5173</v>
      </c>
      <c r="E5361" s="1">
        <v>42596</v>
      </c>
      <c r="F5361" s="1">
        <v>42600</v>
      </c>
      <c r="G5361" t="s">
        <v>22</v>
      </c>
      <c r="H5361" s="6">
        <v>105.55200000000001</v>
      </c>
      <c r="I5361">
        <v>6</v>
      </c>
      <c r="J5361">
        <v>0.2</v>
      </c>
      <c r="K5361" s="6">
        <v>35.623800000000003</v>
      </c>
      <c r="L5361">
        <f>YEAR(Table1[[#This Row],[Ship Date]])</f>
        <v>2016</v>
      </c>
      <c r="M5361" t="str">
        <f>TEXT(Table1[[#This Row],[Ship Date]],"mmm")</f>
        <v>Aug</v>
      </c>
      <c r="N5361">
        <f>ROUNDUP(MONTH(Table1[[#This Row],[Ship Date]])/3,0)</f>
        <v>3</v>
      </c>
    </row>
    <row r="5362" spans="1:14" x14ac:dyDescent="0.3">
      <c r="A5362">
        <v>5382</v>
      </c>
      <c r="B5362" t="s">
        <v>5174</v>
      </c>
      <c r="C5362" t="s">
        <v>5175</v>
      </c>
      <c r="D5362" t="s">
        <v>1408</v>
      </c>
      <c r="E5362" s="1">
        <v>42618</v>
      </c>
      <c r="F5362" s="1">
        <v>42620</v>
      </c>
      <c r="G5362" t="s">
        <v>14</v>
      </c>
      <c r="H5362" s="6">
        <v>25.92</v>
      </c>
      <c r="I5362">
        <v>5</v>
      </c>
      <c r="J5362">
        <v>0.2</v>
      </c>
      <c r="K5362" s="6">
        <v>9.0719999999999992</v>
      </c>
      <c r="L5362">
        <f>YEAR(Table1[[#This Row],[Ship Date]])</f>
        <v>2016</v>
      </c>
      <c r="M5362" t="str">
        <f>TEXT(Table1[[#This Row],[Ship Date]],"mmm")</f>
        <v>Sep</v>
      </c>
      <c r="N5362">
        <f>ROUNDUP(MONTH(Table1[[#This Row],[Ship Date]])/3,0)</f>
        <v>3</v>
      </c>
    </row>
    <row r="5363" spans="1:14" x14ac:dyDescent="0.3">
      <c r="A5363">
        <v>5383</v>
      </c>
      <c r="B5363" t="s">
        <v>5174</v>
      </c>
      <c r="C5363" t="s">
        <v>5175</v>
      </c>
      <c r="D5363" t="s">
        <v>2457</v>
      </c>
      <c r="E5363" s="1">
        <v>42618</v>
      </c>
      <c r="F5363" s="1">
        <v>42620</v>
      </c>
      <c r="G5363" t="s">
        <v>14</v>
      </c>
      <c r="H5363" s="6">
        <v>15.808</v>
      </c>
      <c r="I5363">
        <v>8</v>
      </c>
      <c r="J5363">
        <v>0.2</v>
      </c>
      <c r="K5363" s="6">
        <v>5.3352000000000004</v>
      </c>
      <c r="L5363">
        <f>YEAR(Table1[[#This Row],[Ship Date]])</f>
        <v>2016</v>
      </c>
      <c r="M5363" t="str">
        <f>TEXT(Table1[[#This Row],[Ship Date]],"mmm")</f>
        <v>Sep</v>
      </c>
      <c r="N5363">
        <f>ROUNDUP(MONTH(Table1[[#This Row],[Ship Date]])/3,0)</f>
        <v>3</v>
      </c>
    </row>
    <row r="5364" spans="1:14" x14ac:dyDescent="0.3">
      <c r="A5364">
        <v>5384</v>
      </c>
      <c r="B5364" t="s">
        <v>5174</v>
      </c>
      <c r="C5364" t="s">
        <v>5175</v>
      </c>
      <c r="D5364" t="s">
        <v>661</v>
      </c>
      <c r="E5364" s="1">
        <v>42618</v>
      </c>
      <c r="F5364" s="1">
        <v>42620</v>
      </c>
      <c r="G5364" t="s">
        <v>14</v>
      </c>
      <c r="H5364" s="6">
        <v>10.368</v>
      </c>
      <c r="I5364">
        <v>2</v>
      </c>
      <c r="J5364">
        <v>0.2</v>
      </c>
      <c r="K5364" s="6">
        <v>3.7584</v>
      </c>
      <c r="L5364">
        <f>YEAR(Table1[[#This Row],[Ship Date]])</f>
        <v>2016</v>
      </c>
      <c r="M5364" t="str">
        <f>TEXT(Table1[[#This Row],[Ship Date]],"mmm")</f>
        <v>Sep</v>
      </c>
      <c r="N5364">
        <f>ROUNDUP(MONTH(Table1[[#This Row],[Ship Date]])/3,0)</f>
        <v>3</v>
      </c>
    </row>
    <row r="5365" spans="1:14" x14ac:dyDescent="0.3">
      <c r="A5365">
        <v>5385</v>
      </c>
      <c r="B5365" t="s">
        <v>5176</v>
      </c>
      <c r="C5365" t="s">
        <v>1928</v>
      </c>
      <c r="D5365" t="s">
        <v>523</v>
      </c>
      <c r="E5365" s="1">
        <v>42912</v>
      </c>
      <c r="F5365" s="1">
        <v>42919</v>
      </c>
      <c r="G5365" t="s">
        <v>22</v>
      </c>
      <c r="H5365" s="6">
        <v>358.2</v>
      </c>
      <c r="I5365">
        <v>3</v>
      </c>
      <c r="J5365">
        <v>0.4</v>
      </c>
      <c r="K5365" s="6">
        <v>41.79</v>
      </c>
      <c r="L5365">
        <f>YEAR(Table1[[#This Row],[Ship Date]])</f>
        <v>2017</v>
      </c>
      <c r="M5365" t="str">
        <f>TEXT(Table1[[#This Row],[Ship Date]],"mmm")</f>
        <v>Jul</v>
      </c>
      <c r="N5365">
        <f>ROUNDUP(MONTH(Table1[[#This Row],[Ship Date]])/3,0)</f>
        <v>3</v>
      </c>
    </row>
    <row r="5366" spans="1:14" x14ac:dyDescent="0.3">
      <c r="A5366">
        <v>5386</v>
      </c>
      <c r="B5366" t="s">
        <v>5176</v>
      </c>
      <c r="C5366" t="s">
        <v>1928</v>
      </c>
      <c r="D5366" t="s">
        <v>3404</v>
      </c>
      <c r="E5366" s="1">
        <v>42912</v>
      </c>
      <c r="F5366" s="1">
        <v>42919</v>
      </c>
      <c r="G5366" t="s">
        <v>22</v>
      </c>
      <c r="H5366" s="6">
        <v>545.91600000000005</v>
      </c>
      <c r="I5366">
        <v>14</v>
      </c>
      <c r="J5366">
        <v>0.4</v>
      </c>
      <c r="K5366" s="6">
        <v>72.788799999999995</v>
      </c>
      <c r="L5366">
        <f>YEAR(Table1[[#This Row],[Ship Date]])</f>
        <v>2017</v>
      </c>
      <c r="M5366" t="str">
        <f>TEXT(Table1[[#This Row],[Ship Date]],"mmm")</f>
        <v>Jul</v>
      </c>
      <c r="N5366">
        <f>ROUNDUP(MONTH(Table1[[#This Row],[Ship Date]])/3,0)</f>
        <v>3</v>
      </c>
    </row>
    <row r="5367" spans="1:14" x14ac:dyDescent="0.3">
      <c r="A5367">
        <v>5387</v>
      </c>
      <c r="B5367" t="s">
        <v>5177</v>
      </c>
      <c r="C5367" t="s">
        <v>1400</v>
      </c>
      <c r="D5367" t="s">
        <v>3243</v>
      </c>
      <c r="E5367" s="1">
        <v>42806</v>
      </c>
      <c r="F5367" s="1">
        <v>42811</v>
      </c>
      <c r="G5367" t="s">
        <v>22</v>
      </c>
      <c r="H5367" s="6">
        <v>40.409999999999997</v>
      </c>
      <c r="I5367">
        <v>9</v>
      </c>
      <c r="J5367">
        <v>0</v>
      </c>
      <c r="K5367" s="6">
        <v>18.5886</v>
      </c>
      <c r="L5367">
        <f>YEAR(Table1[[#This Row],[Ship Date]])</f>
        <v>2017</v>
      </c>
      <c r="M5367" t="str">
        <f>TEXT(Table1[[#This Row],[Ship Date]],"mmm")</f>
        <v>Mar</v>
      </c>
      <c r="N5367">
        <f>ROUNDUP(MONTH(Table1[[#This Row],[Ship Date]])/3,0)</f>
        <v>1</v>
      </c>
    </row>
    <row r="5368" spans="1:14" x14ac:dyDescent="0.3">
      <c r="A5368">
        <v>5388</v>
      </c>
      <c r="B5368" t="s">
        <v>5178</v>
      </c>
      <c r="C5368" t="s">
        <v>227</v>
      </c>
      <c r="D5368" t="s">
        <v>862</v>
      </c>
      <c r="E5368" s="1">
        <v>42784</v>
      </c>
      <c r="F5368" s="1">
        <v>42787</v>
      </c>
      <c r="G5368" t="s">
        <v>14</v>
      </c>
      <c r="H5368" s="6">
        <v>167.976</v>
      </c>
      <c r="I5368">
        <v>3</v>
      </c>
      <c r="J5368">
        <v>0.2</v>
      </c>
      <c r="K5368" s="6">
        <v>10.4985</v>
      </c>
      <c r="L5368">
        <f>YEAR(Table1[[#This Row],[Ship Date]])</f>
        <v>2017</v>
      </c>
      <c r="M5368" t="str">
        <f>TEXT(Table1[[#This Row],[Ship Date]],"mmm")</f>
        <v>Feb</v>
      </c>
      <c r="N5368">
        <f>ROUNDUP(MONTH(Table1[[#This Row],[Ship Date]])/3,0)</f>
        <v>1</v>
      </c>
    </row>
    <row r="5369" spans="1:14" x14ac:dyDescent="0.3">
      <c r="A5369">
        <v>5389</v>
      </c>
      <c r="B5369" t="s">
        <v>5178</v>
      </c>
      <c r="C5369" t="s">
        <v>227</v>
      </c>
      <c r="D5369" t="s">
        <v>3087</v>
      </c>
      <c r="E5369" s="1">
        <v>42784</v>
      </c>
      <c r="F5369" s="1">
        <v>42787</v>
      </c>
      <c r="G5369" t="s">
        <v>14</v>
      </c>
      <c r="H5369" s="6">
        <v>109.53</v>
      </c>
      <c r="I5369">
        <v>3</v>
      </c>
      <c r="J5369">
        <v>0</v>
      </c>
      <c r="K5369" s="6">
        <v>47.097900000000003</v>
      </c>
      <c r="L5369">
        <f>YEAR(Table1[[#This Row],[Ship Date]])</f>
        <v>2017</v>
      </c>
      <c r="M5369" t="str">
        <f>TEXT(Table1[[#This Row],[Ship Date]],"mmm")</f>
        <v>Feb</v>
      </c>
      <c r="N5369">
        <f>ROUNDUP(MONTH(Table1[[#This Row],[Ship Date]])/3,0)</f>
        <v>1</v>
      </c>
    </row>
    <row r="5370" spans="1:14" x14ac:dyDescent="0.3">
      <c r="A5370">
        <v>5390</v>
      </c>
      <c r="B5370" t="s">
        <v>5178</v>
      </c>
      <c r="C5370" t="s">
        <v>227</v>
      </c>
      <c r="D5370" t="s">
        <v>1059</v>
      </c>
      <c r="E5370" s="1">
        <v>42784</v>
      </c>
      <c r="F5370" s="1">
        <v>42787</v>
      </c>
      <c r="G5370" t="s">
        <v>14</v>
      </c>
      <c r="H5370" s="6">
        <v>9.82</v>
      </c>
      <c r="I5370">
        <v>2</v>
      </c>
      <c r="J5370">
        <v>0</v>
      </c>
      <c r="K5370" s="6">
        <v>4.8117999999999999</v>
      </c>
      <c r="L5370">
        <f>YEAR(Table1[[#This Row],[Ship Date]])</f>
        <v>2017</v>
      </c>
      <c r="M5370" t="str">
        <f>TEXT(Table1[[#This Row],[Ship Date]],"mmm")</f>
        <v>Feb</v>
      </c>
      <c r="N5370">
        <f>ROUNDUP(MONTH(Table1[[#This Row],[Ship Date]])/3,0)</f>
        <v>1</v>
      </c>
    </row>
    <row r="5371" spans="1:14" x14ac:dyDescent="0.3">
      <c r="A5371">
        <v>5391</v>
      </c>
      <c r="B5371" t="s">
        <v>5179</v>
      </c>
      <c r="C5371" t="s">
        <v>4070</v>
      </c>
      <c r="D5371" t="s">
        <v>2313</v>
      </c>
      <c r="E5371" s="1">
        <v>43049</v>
      </c>
      <c r="F5371" s="1">
        <v>43051</v>
      </c>
      <c r="G5371" t="s">
        <v>14</v>
      </c>
      <c r="H5371" s="6">
        <v>26.352</v>
      </c>
      <c r="I5371">
        <v>3</v>
      </c>
      <c r="J5371">
        <v>0.2</v>
      </c>
      <c r="K5371" s="6">
        <v>9.5526</v>
      </c>
      <c r="L5371">
        <f>YEAR(Table1[[#This Row],[Ship Date]])</f>
        <v>2017</v>
      </c>
      <c r="M5371" t="str">
        <f>TEXT(Table1[[#This Row],[Ship Date]],"mmm")</f>
        <v>Nov</v>
      </c>
      <c r="N5371">
        <f>ROUNDUP(MONTH(Table1[[#This Row],[Ship Date]])/3,0)</f>
        <v>4</v>
      </c>
    </row>
    <row r="5372" spans="1:14" x14ac:dyDescent="0.3">
      <c r="A5372">
        <v>5392</v>
      </c>
      <c r="B5372" t="s">
        <v>5180</v>
      </c>
      <c r="C5372" t="s">
        <v>4643</v>
      </c>
      <c r="D5372" t="s">
        <v>1111</v>
      </c>
      <c r="E5372" s="1">
        <v>41962</v>
      </c>
      <c r="F5372" s="1">
        <v>41968</v>
      </c>
      <c r="G5372" t="s">
        <v>22</v>
      </c>
      <c r="H5372" s="6">
        <v>22.5</v>
      </c>
      <c r="I5372">
        <v>6</v>
      </c>
      <c r="J5372">
        <v>0</v>
      </c>
      <c r="K5372" s="6">
        <v>10.8</v>
      </c>
      <c r="L5372">
        <f>YEAR(Table1[[#This Row],[Ship Date]])</f>
        <v>2014</v>
      </c>
      <c r="M5372" t="str">
        <f>TEXT(Table1[[#This Row],[Ship Date]],"mmm")</f>
        <v>Nov</v>
      </c>
      <c r="N5372">
        <f>ROUNDUP(MONTH(Table1[[#This Row],[Ship Date]])/3,0)</f>
        <v>4</v>
      </c>
    </row>
    <row r="5373" spans="1:14" x14ac:dyDescent="0.3">
      <c r="A5373">
        <v>5393</v>
      </c>
      <c r="B5373" t="s">
        <v>5180</v>
      </c>
      <c r="C5373" t="s">
        <v>4643</v>
      </c>
      <c r="D5373" t="s">
        <v>1323</v>
      </c>
      <c r="E5373" s="1">
        <v>41962</v>
      </c>
      <c r="F5373" s="1">
        <v>41968</v>
      </c>
      <c r="G5373" t="s">
        <v>22</v>
      </c>
      <c r="H5373" s="6">
        <v>9.9600000000000009</v>
      </c>
      <c r="I5373">
        <v>2</v>
      </c>
      <c r="J5373">
        <v>0</v>
      </c>
      <c r="K5373" s="6">
        <v>4.5815999999999999</v>
      </c>
      <c r="L5373">
        <f>YEAR(Table1[[#This Row],[Ship Date]])</f>
        <v>2014</v>
      </c>
      <c r="M5373" t="str">
        <f>TEXT(Table1[[#This Row],[Ship Date]],"mmm")</f>
        <v>Nov</v>
      </c>
      <c r="N5373">
        <f>ROUNDUP(MONTH(Table1[[#This Row],[Ship Date]])/3,0)</f>
        <v>4</v>
      </c>
    </row>
    <row r="5374" spans="1:14" x14ac:dyDescent="0.3">
      <c r="A5374">
        <v>5394</v>
      </c>
      <c r="B5374" t="s">
        <v>5180</v>
      </c>
      <c r="C5374" t="s">
        <v>4643</v>
      </c>
      <c r="D5374" t="s">
        <v>947</v>
      </c>
      <c r="E5374" s="1">
        <v>41962</v>
      </c>
      <c r="F5374" s="1">
        <v>41968</v>
      </c>
      <c r="G5374" t="s">
        <v>22</v>
      </c>
      <c r="H5374" s="6">
        <v>213.08</v>
      </c>
      <c r="I5374">
        <v>7</v>
      </c>
      <c r="J5374">
        <v>0</v>
      </c>
      <c r="K5374" s="6">
        <v>102.2784</v>
      </c>
      <c r="L5374">
        <f>YEAR(Table1[[#This Row],[Ship Date]])</f>
        <v>2014</v>
      </c>
      <c r="M5374" t="str">
        <f>TEXT(Table1[[#This Row],[Ship Date]],"mmm")</f>
        <v>Nov</v>
      </c>
      <c r="N5374">
        <f>ROUNDUP(MONTH(Table1[[#This Row],[Ship Date]])/3,0)</f>
        <v>4</v>
      </c>
    </row>
    <row r="5375" spans="1:14" x14ac:dyDescent="0.3">
      <c r="A5375">
        <v>5395</v>
      </c>
      <c r="B5375" t="s">
        <v>5180</v>
      </c>
      <c r="C5375" t="s">
        <v>4643</v>
      </c>
      <c r="D5375" t="s">
        <v>2344</v>
      </c>
      <c r="E5375" s="1">
        <v>41962</v>
      </c>
      <c r="F5375" s="1">
        <v>41968</v>
      </c>
      <c r="G5375" t="s">
        <v>22</v>
      </c>
      <c r="H5375" s="6">
        <v>1025.8800000000001</v>
      </c>
      <c r="I5375">
        <v>6</v>
      </c>
      <c r="J5375">
        <v>0</v>
      </c>
      <c r="K5375" s="6">
        <v>235.95240000000001</v>
      </c>
      <c r="L5375">
        <f>YEAR(Table1[[#This Row],[Ship Date]])</f>
        <v>2014</v>
      </c>
      <c r="M5375" t="str">
        <f>TEXT(Table1[[#This Row],[Ship Date]],"mmm")</f>
        <v>Nov</v>
      </c>
      <c r="N5375">
        <f>ROUNDUP(MONTH(Table1[[#This Row],[Ship Date]])/3,0)</f>
        <v>4</v>
      </c>
    </row>
    <row r="5376" spans="1:14" x14ac:dyDescent="0.3">
      <c r="A5376">
        <v>5396</v>
      </c>
      <c r="B5376" t="s">
        <v>5181</v>
      </c>
      <c r="C5376" t="s">
        <v>849</v>
      </c>
      <c r="D5376" t="s">
        <v>3376</v>
      </c>
      <c r="E5376" s="1">
        <v>41961</v>
      </c>
      <c r="F5376" s="1">
        <v>41964</v>
      </c>
      <c r="G5376" t="s">
        <v>14</v>
      </c>
      <c r="H5376" s="6">
        <v>21.98</v>
      </c>
      <c r="I5376">
        <v>7</v>
      </c>
      <c r="J5376">
        <v>0</v>
      </c>
      <c r="K5376" s="6">
        <v>9.891</v>
      </c>
      <c r="L5376">
        <f>YEAR(Table1[[#This Row],[Ship Date]])</f>
        <v>2014</v>
      </c>
      <c r="M5376" t="str">
        <f>TEXT(Table1[[#This Row],[Ship Date]],"mmm")</f>
        <v>Nov</v>
      </c>
      <c r="N5376">
        <f>ROUNDUP(MONTH(Table1[[#This Row],[Ship Date]])/3,0)</f>
        <v>4</v>
      </c>
    </row>
    <row r="5377" spans="1:14" x14ac:dyDescent="0.3">
      <c r="A5377">
        <v>5397</v>
      </c>
      <c r="B5377" t="s">
        <v>5182</v>
      </c>
      <c r="C5377" t="s">
        <v>2299</v>
      </c>
      <c r="D5377" t="s">
        <v>3077</v>
      </c>
      <c r="E5377" s="1">
        <v>42637</v>
      </c>
      <c r="F5377" s="1">
        <v>42637</v>
      </c>
      <c r="G5377" t="s">
        <v>656</v>
      </c>
      <c r="H5377" s="6">
        <v>63.2</v>
      </c>
      <c r="I5377">
        <v>5</v>
      </c>
      <c r="J5377">
        <v>0</v>
      </c>
      <c r="K5377" s="6">
        <v>23.384</v>
      </c>
      <c r="L5377">
        <f>YEAR(Table1[[#This Row],[Ship Date]])</f>
        <v>2016</v>
      </c>
      <c r="M5377" t="str">
        <f>TEXT(Table1[[#This Row],[Ship Date]],"mmm")</f>
        <v>Sep</v>
      </c>
      <c r="N5377">
        <f>ROUNDUP(MONTH(Table1[[#This Row],[Ship Date]])/3,0)</f>
        <v>3</v>
      </c>
    </row>
    <row r="5378" spans="1:14" x14ac:dyDescent="0.3">
      <c r="A5378">
        <v>5398</v>
      </c>
      <c r="B5378" t="s">
        <v>5183</v>
      </c>
      <c r="C5378" t="s">
        <v>919</v>
      </c>
      <c r="D5378" t="s">
        <v>397</v>
      </c>
      <c r="E5378" s="1">
        <v>42694</v>
      </c>
      <c r="F5378" s="1">
        <v>42701</v>
      </c>
      <c r="G5378" t="s">
        <v>22</v>
      </c>
      <c r="H5378" s="6">
        <v>39</v>
      </c>
      <c r="I5378">
        <v>12</v>
      </c>
      <c r="J5378">
        <v>0</v>
      </c>
      <c r="K5378" s="6">
        <v>11.31</v>
      </c>
      <c r="L5378">
        <f>YEAR(Table1[[#This Row],[Ship Date]])</f>
        <v>2016</v>
      </c>
      <c r="M5378" t="str">
        <f>TEXT(Table1[[#This Row],[Ship Date]],"mmm")</f>
        <v>Nov</v>
      </c>
      <c r="N5378">
        <f>ROUNDUP(MONTH(Table1[[#This Row],[Ship Date]])/3,0)</f>
        <v>4</v>
      </c>
    </row>
    <row r="5379" spans="1:14" x14ac:dyDescent="0.3">
      <c r="A5379">
        <v>5399</v>
      </c>
      <c r="B5379" t="s">
        <v>5184</v>
      </c>
      <c r="C5379" t="s">
        <v>1388</v>
      </c>
      <c r="D5379" t="s">
        <v>1026</v>
      </c>
      <c r="E5379" s="1">
        <v>42640</v>
      </c>
      <c r="F5379" s="1">
        <v>42645</v>
      </c>
      <c r="G5379" t="s">
        <v>22</v>
      </c>
      <c r="H5379" s="6">
        <v>2.907</v>
      </c>
      <c r="I5379">
        <v>3</v>
      </c>
      <c r="J5379">
        <v>0.7</v>
      </c>
      <c r="K5379" s="6">
        <v>-2.0348999999999999</v>
      </c>
      <c r="L5379">
        <f>YEAR(Table1[[#This Row],[Ship Date]])</f>
        <v>2016</v>
      </c>
      <c r="M5379" t="str">
        <f>TEXT(Table1[[#This Row],[Ship Date]],"mmm")</f>
        <v>Oct</v>
      </c>
      <c r="N5379">
        <f>ROUNDUP(MONTH(Table1[[#This Row],[Ship Date]])/3,0)</f>
        <v>4</v>
      </c>
    </row>
    <row r="5380" spans="1:14" x14ac:dyDescent="0.3">
      <c r="A5380">
        <v>5400</v>
      </c>
      <c r="B5380" t="s">
        <v>5185</v>
      </c>
      <c r="C5380" t="s">
        <v>2444</v>
      </c>
      <c r="D5380" t="s">
        <v>13</v>
      </c>
      <c r="E5380" s="1">
        <v>42469</v>
      </c>
      <c r="F5380" s="1">
        <v>42474</v>
      </c>
      <c r="G5380" t="s">
        <v>22</v>
      </c>
      <c r="H5380" s="6">
        <v>556.66499999999996</v>
      </c>
      <c r="I5380">
        <v>5</v>
      </c>
      <c r="J5380">
        <v>0.15</v>
      </c>
      <c r="K5380" s="6">
        <v>6.5490000000000004</v>
      </c>
      <c r="L5380">
        <f>YEAR(Table1[[#This Row],[Ship Date]])</f>
        <v>2016</v>
      </c>
      <c r="M5380" t="str">
        <f>TEXT(Table1[[#This Row],[Ship Date]],"mmm")</f>
        <v>Apr</v>
      </c>
      <c r="N5380">
        <f>ROUNDUP(MONTH(Table1[[#This Row],[Ship Date]])/3,0)</f>
        <v>2</v>
      </c>
    </row>
    <row r="5381" spans="1:14" x14ac:dyDescent="0.3">
      <c r="A5381">
        <v>5401</v>
      </c>
      <c r="B5381" t="s">
        <v>5186</v>
      </c>
      <c r="C5381" t="s">
        <v>5187</v>
      </c>
      <c r="D5381" t="s">
        <v>720</v>
      </c>
      <c r="E5381" s="1">
        <v>42999</v>
      </c>
      <c r="F5381" s="1">
        <v>43001</v>
      </c>
      <c r="G5381" t="s">
        <v>82</v>
      </c>
      <c r="H5381" s="6">
        <v>71.98</v>
      </c>
      <c r="I5381">
        <v>2</v>
      </c>
      <c r="J5381">
        <v>0</v>
      </c>
      <c r="K5381" s="6">
        <v>15.1158</v>
      </c>
      <c r="L5381">
        <f>YEAR(Table1[[#This Row],[Ship Date]])</f>
        <v>2017</v>
      </c>
      <c r="M5381" t="str">
        <f>TEXT(Table1[[#This Row],[Ship Date]],"mmm")</f>
        <v>Sep</v>
      </c>
      <c r="N5381">
        <f>ROUNDUP(MONTH(Table1[[#This Row],[Ship Date]])/3,0)</f>
        <v>3</v>
      </c>
    </row>
    <row r="5382" spans="1:14" x14ac:dyDescent="0.3">
      <c r="A5382">
        <v>5402</v>
      </c>
      <c r="B5382" t="s">
        <v>5186</v>
      </c>
      <c r="C5382" t="s">
        <v>5187</v>
      </c>
      <c r="D5382" t="s">
        <v>869</v>
      </c>
      <c r="E5382" s="1">
        <v>42999</v>
      </c>
      <c r="F5382" s="1">
        <v>43001</v>
      </c>
      <c r="G5382" t="s">
        <v>82</v>
      </c>
      <c r="H5382" s="6">
        <v>79.98</v>
      </c>
      <c r="I5382">
        <v>2</v>
      </c>
      <c r="J5382">
        <v>0</v>
      </c>
      <c r="K5382" s="6">
        <v>26.3934</v>
      </c>
      <c r="L5382">
        <f>YEAR(Table1[[#This Row],[Ship Date]])</f>
        <v>2017</v>
      </c>
      <c r="M5382" t="str">
        <f>TEXT(Table1[[#This Row],[Ship Date]],"mmm")</f>
        <v>Sep</v>
      </c>
      <c r="N5382">
        <f>ROUNDUP(MONTH(Table1[[#This Row],[Ship Date]])/3,0)</f>
        <v>3</v>
      </c>
    </row>
    <row r="5383" spans="1:14" x14ac:dyDescent="0.3">
      <c r="A5383">
        <v>5403</v>
      </c>
      <c r="B5383" t="s">
        <v>5188</v>
      </c>
      <c r="C5383" t="s">
        <v>532</v>
      </c>
      <c r="D5383" t="s">
        <v>29</v>
      </c>
      <c r="E5383" s="1">
        <v>42971</v>
      </c>
      <c r="F5383" s="1">
        <v>42976</v>
      </c>
      <c r="G5383" t="s">
        <v>22</v>
      </c>
      <c r="H5383" s="6">
        <v>24.672000000000001</v>
      </c>
      <c r="I5383">
        <v>4</v>
      </c>
      <c r="J5383">
        <v>0.2</v>
      </c>
      <c r="K5383" s="6">
        <v>7.71</v>
      </c>
      <c r="L5383">
        <f>YEAR(Table1[[#This Row],[Ship Date]])</f>
        <v>2017</v>
      </c>
      <c r="M5383" t="str">
        <f>TEXT(Table1[[#This Row],[Ship Date]],"mmm")</f>
        <v>Aug</v>
      </c>
      <c r="N5383">
        <f>ROUNDUP(MONTH(Table1[[#This Row],[Ship Date]])/3,0)</f>
        <v>3</v>
      </c>
    </row>
    <row r="5384" spans="1:14" x14ac:dyDescent="0.3">
      <c r="A5384">
        <v>5404</v>
      </c>
      <c r="B5384" t="s">
        <v>5188</v>
      </c>
      <c r="C5384" t="s">
        <v>532</v>
      </c>
      <c r="D5384" t="s">
        <v>1244</v>
      </c>
      <c r="E5384" s="1">
        <v>42971</v>
      </c>
      <c r="F5384" s="1">
        <v>42976</v>
      </c>
      <c r="G5384" t="s">
        <v>22</v>
      </c>
      <c r="H5384" s="6">
        <v>3.7440000000000002</v>
      </c>
      <c r="I5384">
        <v>1</v>
      </c>
      <c r="J5384">
        <v>0.2</v>
      </c>
      <c r="K5384" s="6">
        <v>1.3104</v>
      </c>
      <c r="L5384">
        <f>YEAR(Table1[[#This Row],[Ship Date]])</f>
        <v>2017</v>
      </c>
      <c r="M5384" t="str">
        <f>TEXT(Table1[[#This Row],[Ship Date]],"mmm")</f>
        <v>Aug</v>
      </c>
      <c r="N5384">
        <f>ROUNDUP(MONTH(Table1[[#This Row],[Ship Date]])/3,0)</f>
        <v>3</v>
      </c>
    </row>
    <row r="5385" spans="1:14" x14ac:dyDescent="0.3">
      <c r="A5385">
        <v>5405</v>
      </c>
      <c r="B5385" t="s">
        <v>5189</v>
      </c>
      <c r="C5385" t="s">
        <v>1590</v>
      </c>
      <c r="D5385" t="s">
        <v>579</v>
      </c>
      <c r="E5385" s="1">
        <v>42422</v>
      </c>
      <c r="F5385" s="1">
        <v>42426</v>
      </c>
      <c r="G5385" t="s">
        <v>22</v>
      </c>
      <c r="H5385" s="6">
        <v>445.96</v>
      </c>
      <c r="I5385">
        <v>5</v>
      </c>
      <c r="J5385">
        <v>0.2</v>
      </c>
      <c r="K5385" s="6">
        <v>55.744999999999997</v>
      </c>
      <c r="L5385">
        <f>YEAR(Table1[[#This Row],[Ship Date]])</f>
        <v>2016</v>
      </c>
      <c r="M5385" t="str">
        <f>TEXT(Table1[[#This Row],[Ship Date]],"mmm")</f>
        <v>Feb</v>
      </c>
      <c r="N5385">
        <f>ROUNDUP(MONTH(Table1[[#This Row],[Ship Date]])/3,0)</f>
        <v>1</v>
      </c>
    </row>
    <row r="5386" spans="1:14" x14ac:dyDescent="0.3">
      <c r="A5386">
        <v>5406</v>
      </c>
      <c r="B5386" t="s">
        <v>5189</v>
      </c>
      <c r="C5386" t="s">
        <v>1590</v>
      </c>
      <c r="D5386" t="s">
        <v>3861</v>
      </c>
      <c r="E5386" s="1">
        <v>42422</v>
      </c>
      <c r="F5386" s="1">
        <v>42426</v>
      </c>
      <c r="G5386" t="s">
        <v>22</v>
      </c>
      <c r="H5386" s="6">
        <v>36.24</v>
      </c>
      <c r="I5386">
        <v>1</v>
      </c>
      <c r="J5386">
        <v>0</v>
      </c>
      <c r="K5386" s="6">
        <v>15.220800000000001</v>
      </c>
      <c r="L5386">
        <f>YEAR(Table1[[#This Row],[Ship Date]])</f>
        <v>2016</v>
      </c>
      <c r="M5386" t="str">
        <f>TEXT(Table1[[#This Row],[Ship Date]],"mmm")</f>
        <v>Feb</v>
      </c>
      <c r="N5386">
        <f>ROUNDUP(MONTH(Table1[[#This Row],[Ship Date]])/3,0)</f>
        <v>1</v>
      </c>
    </row>
    <row r="5387" spans="1:14" x14ac:dyDescent="0.3">
      <c r="A5387">
        <v>5407</v>
      </c>
      <c r="B5387" t="s">
        <v>5189</v>
      </c>
      <c r="C5387" t="s">
        <v>1590</v>
      </c>
      <c r="D5387" t="s">
        <v>2331</v>
      </c>
      <c r="E5387" s="1">
        <v>42422</v>
      </c>
      <c r="F5387" s="1">
        <v>42426</v>
      </c>
      <c r="G5387" t="s">
        <v>22</v>
      </c>
      <c r="H5387" s="6">
        <v>10.65</v>
      </c>
      <c r="I5387">
        <v>3</v>
      </c>
      <c r="J5387">
        <v>0</v>
      </c>
      <c r="K5387" s="6">
        <v>5.0054999999999996</v>
      </c>
      <c r="L5387">
        <f>YEAR(Table1[[#This Row],[Ship Date]])</f>
        <v>2016</v>
      </c>
      <c r="M5387" t="str">
        <f>TEXT(Table1[[#This Row],[Ship Date]],"mmm")</f>
        <v>Feb</v>
      </c>
      <c r="N5387">
        <f>ROUNDUP(MONTH(Table1[[#This Row],[Ship Date]])/3,0)</f>
        <v>1</v>
      </c>
    </row>
    <row r="5388" spans="1:14" x14ac:dyDescent="0.3">
      <c r="A5388">
        <v>5408</v>
      </c>
      <c r="B5388" t="s">
        <v>5190</v>
      </c>
      <c r="C5388" t="s">
        <v>3519</v>
      </c>
      <c r="D5388" t="s">
        <v>4625</v>
      </c>
      <c r="E5388" s="1">
        <v>43077</v>
      </c>
      <c r="F5388" s="1">
        <v>43083</v>
      </c>
      <c r="G5388" t="s">
        <v>22</v>
      </c>
      <c r="H5388" s="6">
        <v>87.92</v>
      </c>
      <c r="I5388">
        <v>4</v>
      </c>
      <c r="J5388">
        <v>0</v>
      </c>
      <c r="K5388" s="6">
        <v>40.443199999999997</v>
      </c>
      <c r="L5388">
        <f>YEAR(Table1[[#This Row],[Ship Date]])</f>
        <v>2017</v>
      </c>
      <c r="M5388" t="str">
        <f>TEXT(Table1[[#This Row],[Ship Date]],"mmm")</f>
        <v>Dec</v>
      </c>
      <c r="N5388">
        <f>ROUNDUP(MONTH(Table1[[#This Row],[Ship Date]])/3,0)</f>
        <v>4</v>
      </c>
    </row>
    <row r="5389" spans="1:14" x14ac:dyDescent="0.3">
      <c r="A5389">
        <v>5409</v>
      </c>
      <c r="B5389" t="s">
        <v>5190</v>
      </c>
      <c r="C5389" t="s">
        <v>3519</v>
      </c>
      <c r="D5389" t="s">
        <v>1939</v>
      </c>
      <c r="E5389" s="1">
        <v>43077</v>
      </c>
      <c r="F5389" s="1">
        <v>43083</v>
      </c>
      <c r="G5389" t="s">
        <v>22</v>
      </c>
      <c r="H5389" s="6">
        <v>22.423999999999999</v>
      </c>
      <c r="I5389">
        <v>1</v>
      </c>
      <c r="J5389">
        <v>0.2</v>
      </c>
      <c r="K5389" s="6">
        <v>8.4090000000000007</v>
      </c>
      <c r="L5389">
        <f>YEAR(Table1[[#This Row],[Ship Date]])</f>
        <v>2017</v>
      </c>
      <c r="M5389" t="str">
        <f>TEXT(Table1[[#This Row],[Ship Date]],"mmm")</f>
        <v>Dec</v>
      </c>
      <c r="N5389">
        <f>ROUNDUP(MONTH(Table1[[#This Row],[Ship Date]])/3,0)</f>
        <v>4</v>
      </c>
    </row>
    <row r="5390" spans="1:14" x14ac:dyDescent="0.3">
      <c r="A5390">
        <v>5410</v>
      </c>
      <c r="B5390" t="s">
        <v>5190</v>
      </c>
      <c r="C5390" t="s">
        <v>3519</v>
      </c>
      <c r="D5390" t="s">
        <v>889</v>
      </c>
      <c r="E5390" s="1">
        <v>43077</v>
      </c>
      <c r="F5390" s="1">
        <v>43083</v>
      </c>
      <c r="G5390" t="s">
        <v>22</v>
      </c>
      <c r="H5390" s="6">
        <v>90.48</v>
      </c>
      <c r="I5390">
        <v>3</v>
      </c>
      <c r="J5390">
        <v>0.2</v>
      </c>
      <c r="K5390" s="6">
        <v>33.93</v>
      </c>
      <c r="L5390">
        <f>YEAR(Table1[[#This Row],[Ship Date]])</f>
        <v>2017</v>
      </c>
      <c r="M5390" t="str">
        <f>TEXT(Table1[[#This Row],[Ship Date]],"mmm")</f>
        <v>Dec</v>
      </c>
      <c r="N5390">
        <f>ROUNDUP(MONTH(Table1[[#This Row],[Ship Date]])/3,0)</f>
        <v>4</v>
      </c>
    </row>
    <row r="5391" spans="1:14" x14ac:dyDescent="0.3">
      <c r="A5391">
        <v>5411</v>
      </c>
      <c r="B5391" t="s">
        <v>5190</v>
      </c>
      <c r="C5391" t="s">
        <v>3519</v>
      </c>
      <c r="D5391" t="s">
        <v>3200</v>
      </c>
      <c r="E5391" s="1">
        <v>43077</v>
      </c>
      <c r="F5391" s="1">
        <v>43083</v>
      </c>
      <c r="G5391" t="s">
        <v>22</v>
      </c>
      <c r="H5391" s="6">
        <v>42.76</v>
      </c>
      <c r="I5391">
        <v>1</v>
      </c>
      <c r="J5391">
        <v>0</v>
      </c>
      <c r="K5391" s="6">
        <v>11.117599999999999</v>
      </c>
      <c r="L5391">
        <f>YEAR(Table1[[#This Row],[Ship Date]])</f>
        <v>2017</v>
      </c>
      <c r="M5391" t="str">
        <f>TEXT(Table1[[#This Row],[Ship Date]],"mmm")</f>
        <v>Dec</v>
      </c>
      <c r="N5391">
        <f>ROUNDUP(MONTH(Table1[[#This Row],[Ship Date]])/3,0)</f>
        <v>4</v>
      </c>
    </row>
    <row r="5392" spans="1:14" x14ac:dyDescent="0.3">
      <c r="A5392">
        <v>5412</v>
      </c>
      <c r="B5392" t="s">
        <v>5191</v>
      </c>
      <c r="C5392" t="s">
        <v>3880</v>
      </c>
      <c r="D5392" t="s">
        <v>1582</v>
      </c>
      <c r="E5392" s="1">
        <v>42996</v>
      </c>
      <c r="F5392" s="1">
        <v>43000</v>
      </c>
      <c r="G5392" t="s">
        <v>22</v>
      </c>
      <c r="H5392" s="6">
        <v>10.08</v>
      </c>
      <c r="I5392">
        <v>7</v>
      </c>
      <c r="J5392">
        <v>0.2</v>
      </c>
      <c r="K5392" s="6">
        <v>3.528</v>
      </c>
      <c r="L5392">
        <f>YEAR(Table1[[#This Row],[Ship Date]])</f>
        <v>2017</v>
      </c>
      <c r="M5392" t="str">
        <f>TEXT(Table1[[#This Row],[Ship Date]],"mmm")</f>
        <v>Sep</v>
      </c>
      <c r="N5392">
        <f>ROUNDUP(MONTH(Table1[[#This Row],[Ship Date]])/3,0)</f>
        <v>3</v>
      </c>
    </row>
    <row r="5393" spans="1:14" x14ac:dyDescent="0.3">
      <c r="A5393">
        <v>5413</v>
      </c>
      <c r="B5393" t="s">
        <v>5191</v>
      </c>
      <c r="C5393" t="s">
        <v>3880</v>
      </c>
      <c r="D5393" t="s">
        <v>5192</v>
      </c>
      <c r="E5393" s="1">
        <v>42996</v>
      </c>
      <c r="F5393" s="1">
        <v>43000</v>
      </c>
      <c r="G5393" t="s">
        <v>22</v>
      </c>
      <c r="H5393" s="6">
        <v>101.34</v>
      </c>
      <c r="I5393">
        <v>3</v>
      </c>
      <c r="J5393">
        <v>0</v>
      </c>
      <c r="K5393" s="6">
        <v>8.1072000000000006</v>
      </c>
      <c r="L5393">
        <f>YEAR(Table1[[#This Row],[Ship Date]])</f>
        <v>2017</v>
      </c>
      <c r="M5393" t="str">
        <f>TEXT(Table1[[#This Row],[Ship Date]],"mmm")</f>
        <v>Sep</v>
      </c>
      <c r="N5393">
        <f>ROUNDUP(MONTH(Table1[[#This Row],[Ship Date]])/3,0)</f>
        <v>3</v>
      </c>
    </row>
    <row r="5394" spans="1:14" x14ac:dyDescent="0.3">
      <c r="A5394">
        <v>5414</v>
      </c>
      <c r="B5394" t="s">
        <v>5193</v>
      </c>
      <c r="C5394" t="s">
        <v>2880</v>
      </c>
      <c r="D5394" t="s">
        <v>3848</v>
      </c>
      <c r="E5394" s="1">
        <v>42624</v>
      </c>
      <c r="F5394" s="1">
        <v>42627</v>
      </c>
      <c r="G5394" t="s">
        <v>82</v>
      </c>
      <c r="H5394" s="6">
        <v>224.75</v>
      </c>
      <c r="I5394">
        <v>5</v>
      </c>
      <c r="J5394">
        <v>0</v>
      </c>
      <c r="K5394" s="6">
        <v>62.93</v>
      </c>
      <c r="L5394">
        <f>YEAR(Table1[[#This Row],[Ship Date]])</f>
        <v>2016</v>
      </c>
      <c r="M5394" t="str">
        <f>TEXT(Table1[[#This Row],[Ship Date]],"mmm")</f>
        <v>Sep</v>
      </c>
      <c r="N5394">
        <f>ROUNDUP(MONTH(Table1[[#This Row],[Ship Date]])/3,0)</f>
        <v>3</v>
      </c>
    </row>
    <row r="5395" spans="1:14" x14ac:dyDescent="0.3">
      <c r="A5395">
        <v>5415</v>
      </c>
      <c r="B5395" t="s">
        <v>5194</v>
      </c>
      <c r="C5395" t="s">
        <v>214</v>
      </c>
      <c r="D5395" t="s">
        <v>4946</v>
      </c>
      <c r="E5395" s="1">
        <v>43001</v>
      </c>
      <c r="F5395" s="1">
        <v>43006</v>
      </c>
      <c r="G5395" t="s">
        <v>22</v>
      </c>
      <c r="H5395" s="6">
        <v>73.176000000000002</v>
      </c>
      <c r="I5395">
        <v>6</v>
      </c>
      <c r="J5395">
        <v>0.8</v>
      </c>
      <c r="K5395" s="6">
        <v>-197.5752</v>
      </c>
      <c r="L5395">
        <f>YEAR(Table1[[#This Row],[Ship Date]])</f>
        <v>2017</v>
      </c>
      <c r="M5395" t="str">
        <f>TEXT(Table1[[#This Row],[Ship Date]],"mmm")</f>
        <v>Sep</v>
      </c>
      <c r="N5395">
        <f>ROUNDUP(MONTH(Table1[[#This Row],[Ship Date]])/3,0)</f>
        <v>3</v>
      </c>
    </row>
    <row r="5396" spans="1:14" x14ac:dyDescent="0.3">
      <c r="A5396">
        <v>5416</v>
      </c>
      <c r="B5396" t="s">
        <v>5194</v>
      </c>
      <c r="C5396" t="s">
        <v>214</v>
      </c>
      <c r="D5396" t="s">
        <v>2097</v>
      </c>
      <c r="E5396" s="1">
        <v>43001</v>
      </c>
      <c r="F5396" s="1">
        <v>43006</v>
      </c>
      <c r="G5396" t="s">
        <v>22</v>
      </c>
      <c r="H5396" s="6">
        <v>20.736000000000001</v>
      </c>
      <c r="I5396">
        <v>4</v>
      </c>
      <c r="J5396">
        <v>0.2</v>
      </c>
      <c r="K5396" s="6">
        <v>7.2576000000000001</v>
      </c>
      <c r="L5396">
        <f>YEAR(Table1[[#This Row],[Ship Date]])</f>
        <v>2017</v>
      </c>
      <c r="M5396" t="str">
        <f>TEXT(Table1[[#This Row],[Ship Date]],"mmm")</f>
        <v>Sep</v>
      </c>
      <c r="N5396">
        <f>ROUNDUP(MONTH(Table1[[#This Row],[Ship Date]])/3,0)</f>
        <v>3</v>
      </c>
    </row>
    <row r="5397" spans="1:14" x14ac:dyDescent="0.3">
      <c r="A5397">
        <v>5417</v>
      </c>
      <c r="B5397" t="s">
        <v>5194</v>
      </c>
      <c r="C5397" t="s">
        <v>214</v>
      </c>
      <c r="D5397" t="s">
        <v>1638</v>
      </c>
      <c r="E5397" s="1">
        <v>43001</v>
      </c>
      <c r="F5397" s="1">
        <v>43006</v>
      </c>
      <c r="G5397" t="s">
        <v>22</v>
      </c>
      <c r="H5397" s="6">
        <v>39.984000000000002</v>
      </c>
      <c r="I5397">
        <v>2</v>
      </c>
      <c r="J5397">
        <v>0.2</v>
      </c>
      <c r="K5397" s="6">
        <v>-8.9963999999999995</v>
      </c>
      <c r="L5397">
        <f>YEAR(Table1[[#This Row],[Ship Date]])</f>
        <v>2017</v>
      </c>
      <c r="M5397" t="str">
        <f>TEXT(Table1[[#This Row],[Ship Date]],"mmm")</f>
        <v>Sep</v>
      </c>
      <c r="N5397">
        <f>ROUNDUP(MONTH(Table1[[#This Row],[Ship Date]])/3,0)</f>
        <v>3</v>
      </c>
    </row>
    <row r="5398" spans="1:14" x14ac:dyDescent="0.3">
      <c r="A5398">
        <v>5418</v>
      </c>
      <c r="B5398" t="s">
        <v>5195</v>
      </c>
      <c r="C5398" t="s">
        <v>370</v>
      </c>
      <c r="D5398" t="s">
        <v>5196</v>
      </c>
      <c r="E5398" s="1">
        <v>41918</v>
      </c>
      <c r="F5398" s="1">
        <v>41920</v>
      </c>
      <c r="G5398" t="s">
        <v>14</v>
      </c>
      <c r="H5398" s="6">
        <v>15.36</v>
      </c>
      <c r="I5398">
        <v>2</v>
      </c>
      <c r="J5398">
        <v>0</v>
      </c>
      <c r="K5398" s="6">
        <v>7.68</v>
      </c>
      <c r="L5398">
        <f>YEAR(Table1[[#This Row],[Ship Date]])</f>
        <v>2014</v>
      </c>
      <c r="M5398" t="str">
        <f>TEXT(Table1[[#This Row],[Ship Date]],"mmm")</f>
        <v>Oct</v>
      </c>
      <c r="N5398">
        <f>ROUNDUP(MONTH(Table1[[#This Row],[Ship Date]])/3,0)</f>
        <v>4</v>
      </c>
    </row>
    <row r="5399" spans="1:14" x14ac:dyDescent="0.3">
      <c r="A5399">
        <v>5419</v>
      </c>
      <c r="B5399" t="s">
        <v>5197</v>
      </c>
      <c r="C5399" t="s">
        <v>2716</v>
      </c>
      <c r="D5399" t="s">
        <v>1575</v>
      </c>
      <c r="E5399" s="1">
        <v>42300</v>
      </c>
      <c r="F5399" s="1">
        <v>42303</v>
      </c>
      <c r="G5399" t="s">
        <v>82</v>
      </c>
      <c r="H5399" s="6">
        <v>36.287999999999997</v>
      </c>
      <c r="I5399">
        <v>7</v>
      </c>
      <c r="J5399">
        <v>0.2</v>
      </c>
      <c r="K5399" s="6">
        <v>12.700799999999999</v>
      </c>
      <c r="L5399">
        <f>YEAR(Table1[[#This Row],[Ship Date]])</f>
        <v>2015</v>
      </c>
      <c r="M5399" t="str">
        <f>TEXT(Table1[[#This Row],[Ship Date]],"mmm")</f>
        <v>Oct</v>
      </c>
      <c r="N5399">
        <f>ROUNDUP(MONTH(Table1[[#This Row],[Ship Date]])/3,0)</f>
        <v>4</v>
      </c>
    </row>
    <row r="5400" spans="1:14" x14ac:dyDescent="0.3">
      <c r="A5400">
        <v>5420</v>
      </c>
      <c r="B5400" t="s">
        <v>5197</v>
      </c>
      <c r="C5400" t="s">
        <v>2716</v>
      </c>
      <c r="D5400" t="s">
        <v>1093</v>
      </c>
      <c r="E5400" s="1">
        <v>42300</v>
      </c>
      <c r="F5400" s="1">
        <v>42303</v>
      </c>
      <c r="G5400" t="s">
        <v>82</v>
      </c>
      <c r="H5400" s="6">
        <v>150.38399999999999</v>
      </c>
      <c r="I5400">
        <v>2</v>
      </c>
      <c r="J5400">
        <v>0.2</v>
      </c>
      <c r="K5400" s="6">
        <v>15.038399999999999</v>
      </c>
      <c r="L5400">
        <f>YEAR(Table1[[#This Row],[Ship Date]])</f>
        <v>2015</v>
      </c>
      <c r="M5400" t="str">
        <f>TEXT(Table1[[#This Row],[Ship Date]],"mmm")</f>
        <v>Oct</v>
      </c>
      <c r="N5400">
        <f>ROUNDUP(MONTH(Table1[[#This Row],[Ship Date]])/3,0)</f>
        <v>4</v>
      </c>
    </row>
    <row r="5401" spans="1:14" x14ac:dyDescent="0.3">
      <c r="A5401">
        <v>5421</v>
      </c>
      <c r="B5401" t="s">
        <v>5198</v>
      </c>
      <c r="C5401" t="s">
        <v>1018</v>
      </c>
      <c r="D5401" t="s">
        <v>4232</v>
      </c>
      <c r="E5401" s="1">
        <v>42460</v>
      </c>
      <c r="F5401" s="1">
        <v>42462</v>
      </c>
      <c r="G5401" t="s">
        <v>14</v>
      </c>
      <c r="H5401" s="6">
        <v>280.78199999999998</v>
      </c>
      <c r="I5401">
        <v>3</v>
      </c>
      <c r="J5401">
        <v>0.4</v>
      </c>
      <c r="K5401" s="6">
        <v>-60.836100000000002</v>
      </c>
      <c r="L5401">
        <f>YEAR(Table1[[#This Row],[Ship Date]])</f>
        <v>2016</v>
      </c>
      <c r="M5401" t="str">
        <f>TEXT(Table1[[#This Row],[Ship Date]],"mmm")</f>
        <v>Apr</v>
      </c>
      <c r="N5401">
        <f>ROUNDUP(MONTH(Table1[[#This Row],[Ship Date]])/3,0)</f>
        <v>2</v>
      </c>
    </row>
    <row r="5402" spans="1:14" x14ac:dyDescent="0.3">
      <c r="A5402">
        <v>5422</v>
      </c>
      <c r="B5402" t="s">
        <v>5198</v>
      </c>
      <c r="C5402" t="s">
        <v>1018</v>
      </c>
      <c r="D5402" t="s">
        <v>2819</v>
      </c>
      <c r="E5402" s="1">
        <v>42460</v>
      </c>
      <c r="F5402" s="1">
        <v>42462</v>
      </c>
      <c r="G5402" t="s">
        <v>14</v>
      </c>
      <c r="H5402" s="6">
        <v>31.984000000000002</v>
      </c>
      <c r="I5402">
        <v>2</v>
      </c>
      <c r="J5402">
        <v>0.2</v>
      </c>
      <c r="K5402" s="6">
        <v>1.1994</v>
      </c>
      <c r="L5402">
        <f>YEAR(Table1[[#This Row],[Ship Date]])</f>
        <v>2016</v>
      </c>
      <c r="M5402" t="str">
        <f>TEXT(Table1[[#This Row],[Ship Date]],"mmm")</f>
        <v>Apr</v>
      </c>
      <c r="N5402">
        <f>ROUNDUP(MONTH(Table1[[#This Row],[Ship Date]])/3,0)</f>
        <v>2</v>
      </c>
    </row>
    <row r="5403" spans="1:14" x14ac:dyDescent="0.3">
      <c r="A5403">
        <v>5423</v>
      </c>
      <c r="B5403" t="s">
        <v>5199</v>
      </c>
      <c r="C5403" t="s">
        <v>1930</v>
      </c>
      <c r="D5403" t="s">
        <v>1244</v>
      </c>
      <c r="E5403" s="1">
        <v>42733</v>
      </c>
      <c r="F5403" s="1">
        <v>42737</v>
      </c>
      <c r="G5403" t="s">
        <v>22</v>
      </c>
      <c r="H5403" s="6">
        <v>11.231999999999999</v>
      </c>
      <c r="I5403">
        <v>3</v>
      </c>
      <c r="J5403">
        <v>0.2</v>
      </c>
      <c r="K5403" s="6">
        <v>3.9312</v>
      </c>
      <c r="L5403">
        <f>YEAR(Table1[[#This Row],[Ship Date]])</f>
        <v>2017</v>
      </c>
      <c r="M5403" t="str">
        <f>TEXT(Table1[[#This Row],[Ship Date]],"mmm")</f>
        <v>Jan</v>
      </c>
      <c r="N5403">
        <f>ROUNDUP(MONTH(Table1[[#This Row],[Ship Date]])/3,0)</f>
        <v>1</v>
      </c>
    </row>
    <row r="5404" spans="1:14" x14ac:dyDescent="0.3">
      <c r="A5404">
        <v>5424</v>
      </c>
      <c r="B5404" t="s">
        <v>5200</v>
      </c>
      <c r="C5404" t="s">
        <v>3027</v>
      </c>
      <c r="D5404" t="s">
        <v>5201</v>
      </c>
      <c r="E5404" s="1">
        <v>43042</v>
      </c>
      <c r="F5404" s="1">
        <v>43044</v>
      </c>
      <c r="G5404" t="s">
        <v>14</v>
      </c>
      <c r="H5404" s="6">
        <v>26.4</v>
      </c>
      <c r="I5404">
        <v>5</v>
      </c>
      <c r="J5404">
        <v>0</v>
      </c>
      <c r="K5404" s="6">
        <v>11.88</v>
      </c>
      <c r="L5404">
        <f>YEAR(Table1[[#This Row],[Ship Date]])</f>
        <v>2017</v>
      </c>
      <c r="M5404" t="str">
        <f>TEXT(Table1[[#This Row],[Ship Date]],"mmm")</f>
        <v>Nov</v>
      </c>
      <c r="N5404">
        <f>ROUNDUP(MONTH(Table1[[#This Row],[Ship Date]])/3,0)</f>
        <v>4</v>
      </c>
    </row>
    <row r="5405" spans="1:14" x14ac:dyDescent="0.3">
      <c r="A5405">
        <v>5425</v>
      </c>
      <c r="B5405" t="s">
        <v>5202</v>
      </c>
      <c r="C5405" t="s">
        <v>997</v>
      </c>
      <c r="D5405" t="s">
        <v>1756</v>
      </c>
      <c r="E5405" s="1">
        <v>42755</v>
      </c>
      <c r="F5405" s="1">
        <v>42761</v>
      </c>
      <c r="G5405" t="s">
        <v>22</v>
      </c>
      <c r="H5405" s="6">
        <v>3.52</v>
      </c>
      <c r="I5405">
        <v>2</v>
      </c>
      <c r="J5405">
        <v>0</v>
      </c>
      <c r="K5405" s="6">
        <v>1.0207999999999999</v>
      </c>
      <c r="L5405">
        <f>YEAR(Table1[[#This Row],[Ship Date]])</f>
        <v>2017</v>
      </c>
      <c r="M5405" t="str">
        <f>TEXT(Table1[[#This Row],[Ship Date]],"mmm")</f>
        <v>Jan</v>
      </c>
      <c r="N5405">
        <f>ROUNDUP(MONTH(Table1[[#This Row],[Ship Date]])/3,0)</f>
        <v>1</v>
      </c>
    </row>
    <row r="5406" spans="1:14" x14ac:dyDescent="0.3">
      <c r="A5406">
        <v>5426</v>
      </c>
      <c r="B5406" t="s">
        <v>5203</v>
      </c>
      <c r="C5406" t="s">
        <v>1761</v>
      </c>
      <c r="D5406" t="s">
        <v>5204</v>
      </c>
      <c r="E5406" s="1">
        <v>42707</v>
      </c>
      <c r="F5406" s="1">
        <v>42710</v>
      </c>
      <c r="G5406" t="s">
        <v>82</v>
      </c>
      <c r="H5406" s="6">
        <v>1649.95</v>
      </c>
      <c r="I5406">
        <v>5</v>
      </c>
      <c r="J5406">
        <v>0</v>
      </c>
      <c r="K5406" s="6">
        <v>659.98</v>
      </c>
      <c r="L5406">
        <f>YEAR(Table1[[#This Row],[Ship Date]])</f>
        <v>2016</v>
      </c>
      <c r="M5406" t="str">
        <f>TEXT(Table1[[#This Row],[Ship Date]],"mmm")</f>
        <v>Dec</v>
      </c>
      <c r="N5406">
        <f>ROUNDUP(MONTH(Table1[[#This Row],[Ship Date]])/3,0)</f>
        <v>4</v>
      </c>
    </row>
    <row r="5407" spans="1:14" x14ac:dyDescent="0.3">
      <c r="A5407">
        <v>5427</v>
      </c>
      <c r="B5407" t="s">
        <v>5203</v>
      </c>
      <c r="C5407" t="s">
        <v>1761</v>
      </c>
      <c r="D5407" t="s">
        <v>4298</v>
      </c>
      <c r="E5407" s="1">
        <v>42707</v>
      </c>
      <c r="F5407" s="1">
        <v>42710</v>
      </c>
      <c r="G5407" t="s">
        <v>82</v>
      </c>
      <c r="H5407" s="6">
        <v>111.9</v>
      </c>
      <c r="I5407">
        <v>6</v>
      </c>
      <c r="J5407">
        <v>0</v>
      </c>
      <c r="K5407" s="6">
        <v>51.473999999999997</v>
      </c>
      <c r="L5407">
        <f>YEAR(Table1[[#This Row],[Ship Date]])</f>
        <v>2016</v>
      </c>
      <c r="M5407" t="str">
        <f>TEXT(Table1[[#This Row],[Ship Date]],"mmm")</f>
        <v>Dec</v>
      </c>
      <c r="N5407">
        <f>ROUNDUP(MONTH(Table1[[#This Row],[Ship Date]])/3,0)</f>
        <v>4</v>
      </c>
    </row>
    <row r="5408" spans="1:14" x14ac:dyDescent="0.3">
      <c r="A5408">
        <v>5428</v>
      </c>
      <c r="B5408" t="s">
        <v>5205</v>
      </c>
      <c r="C5408" t="s">
        <v>5206</v>
      </c>
      <c r="D5408" t="s">
        <v>4266</v>
      </c>
      <c r="E5408" s="1">
        <v>42535</v>
      </c>
      <c r="F5408" s="1">
        <v>42535</v>
      </c>
      <c r="G5408" t="s">
        <v>656</v>
      </c>
      <c r="H5408" s="6">
        <v>599.16499999999996</v>
      </c>
      <c r="I5408">
        <v>5</v>
      </c>
      <c r="J5408">
        <v>0.15</v>
      </c>
      <c r="K5408" s="6">
        <v>35.244999999999997</v>
      </c>
      <c r="L5408">
        <f>YEAR(Table1[[#This Row],[Ship Date]])</f>
        <v>2016</v>
      </c>
      <c r="M5408" t="str">
        <f>TEXT(Table1[[#This Row],[Ship Date]],"mmm")</f>
        <v>Jun</v>
      </c>
      <c r="N5408">
        <f>ROUNDUP(MONTH(Table1[[#This Row],[Ship Date]])/3,0)</f>
        <v>2</v>
      </c>
    </row>
    <row r="5409" spans="1:14" x14ac:dyDescent="0.3">
      <c r="A5409">
        <v>5429</v>
      </c>
      <c r="B5409" t="s">
        <v>5207</v>
      </c>
      <c r="C5409" t="s">
        <v>2068</v>
      </c>
      <c r="D5409" t="s">
        <v>356</v>
      </c>
      <c r="E5409" s="1">
        <v>42615</v>
      </c>
      <c r="F5409" s="1">
        <v>42617</v>
      </c>
      <c r="G5409" t="s">
        <v>82</v>
      </c>
      <c r="H5409" s="6">
        <v>46.53</v>
      </c>
      <c r="I5409">
        <v>3</v>
      </c>
      <c r="J5409">
        <v>0</v>
      </c>
      <c r="K5409" s="6">
        <v>12.097799999999999</v>
      </c>
      <c r="L5409">
        <f>YEAR(Table1[[#This Row],[Ship Date]])</f>
        <v>2016</v>
      </c>
      <c r="M5409" t="str">
        <f>TEXT(Table1[[#This Row],[Ship Date]],"mmm")</f>
        <v>Sep</v>
      </c>
      <c r="N5409">
        <f>ROUNDUP(MONTH(Table1[[#This Row],[Ship Date]])/3,0)</f>
        <v>3</v>
      </c>
    </row>
    <row r="5410" spans="1:14" x14ac:dyDescent="0.3">
      <c r="A5410">
        <v>5430</v>
      </c>
      <c r="B5410" t="s">
        <v>5208</v>
      </c>
      <c r="C5410" t="s">
        <v>3888</v>
      </c>
      <c r="D5410" t="s">
        <v>597</v>
      </c>
      <c r="E5410" s="1">
        <v>41887</v>
      </c>
      <c r="F5410" s="1">
        <v>41889</v>
      </c>
      <c r="G5410" t="s">
        <v>82</v>
      </c>
      <c r="H5410" s="6">
        <v>31.984000000000002</v>
      </c>
      <c r="I5410">
        <v>2</v>
      </c>
      <c r="J5410">
        <v>0.2</v>
      </c>
      <c r="K5410" s="6">
        <v>1.9990000000000001</v>
      </c>
      <c r="L5410">
        <f>YEAR(Table1[[#This Row],[Ship Date]])</f>
        <v>2014</v>
      </c>
      <c r="M5410" t="str">
        <f>TEXT(Table1[[#This Row],[Ship Date]],"mmm")</f>
        <v>Sep</v>
      </c>
      <c r="N5410">
        <f>ROUNDUP(MONTH(Table1[[#This Row],[Ship Date]])/3,0)</f>
        <v>3</v>
      </c>
    </row>
    <row r="5411" spans="1:14" x14ac:dyDescent="0.3">
      <c r="A5411">
        <v>5431</v>
      </c>
      <c r="B5411" t="s">
        <v>5209</v>
      </c>
      <c r="C5411" t="s">
        <v>5210</v>
      </c>
      <c r="D5411" t="s">
        <v>5074</v>
      </c>
      <c r="E5411" s="1">
        <v>43029</v>
      </c>
      <c r="F5411" s="1">
        <v>43033</v>
      </c>
      <c r="G5411" t="s">
        <v>22</v>
      </c>
      <c r="H5411" s="6">
        <v>161.56800000000001</v>
      </c>
      <c r="I5411">
        <v>2</v>
      </c>
      <c r="J5411">
        <v>0.2</v>
      </c>
      <c r="K5411" s="6">
        <v>16.1568</v>
      </c>
      <c r="L5411">
        <f>YEAR(Table1[[#This Row],[Ship Date]])</f>
        <v>2017</v>
      </c>
      <c r="M5411" t="str">
        <f>TEXT(Table1[[#This Row],[Ship Date]],"mmm")</f>
        <v>Oct</v>
      </c>
      <c r="N5411">
        <f>ROUNDUP(MONTH(Table1[[#This Row],[Ship Date]])/3,0)</f>
        <v>4</v>
      </c>
    </row>
    <row r="5412" spans="1:14" x14ac:dyDescent="0.3">
      <c r="A5412">
        <v>5432</v>
      </c>
      <c r="B5412" t="s">
        <v>5209</v>
      </c>
      <c r="C5412" t="s">
        <v>5210</v>
      </c>
      <c r="D5412" t="s">
        <v>1527</v>
      </c>
      <c r="E5412" s="1">
        <v>43029</v>
      </c>
      <c r="F5412" s="1">
        <v>43033</v>
      </c>
      <c r="G5412" t="s">
        <v>22</v>
      </c>
      <c r="H5412" s="6">
        <v>4.0640000000000001</v>
      </c>
      <c r="I5412">
        <v>1</v>
      </c>
      <c r="J5412">
        <v>0.2</v>
      </c>
      <c r="K5412" s="6">
        <v>1.3715999999999999</v>
      </c>
      <c r="L5412">
        <f>YEAR(Table1[[#This Row],[Ship Date]])</f>
        <v>2017</v>
      </c>
      <c r="M5412" t="str">
        <f>TEXT(Table1[[#This Row],[Ship Date]],"mmm")</f>
        <v>Oct</v>
      </c>
      <c r="N5412">
        <f>ROUNDUP(MONTH(Table1[[#This Row],[Ship Date]])/3,0)</f>
        <v>4</v>
      </c>
    </row>
    <row r="5413" spans="1:14" x14ac:dyDescent="0.3">
      <c r="A5413">
        <v>5433</v>
      </c>
      <c r="B5413" t="s">
        <v>5209</v>
      </c>
      <c r="C5413" t="s">
        <v>5210</v>
      </c>
      <c r="D5413" t="s">
        <v>3661</v>
      </c>
      <c r="E5413" s="1">
        <v>43029</v>
      </c>
      <c r="F5413" s="1">
        <v>43033</v>
      </c>
      <c r="G5413" t="s">
        <v>22</v>
      </c>
      <c r="H5413" s="6">
        <v>6.2160000000000002</v>
      </c>
      <c r="I5413">
        <v>4</v>
      </c>
      <c r="J5413">
        <v>0.7</v>
      </c>
      <c r="K5413" s="6">
        <v>-4.9728000000000003</v>
      </c>
      <c r="L5413">
        <f>YEAR(Table1[[#This Row],[Ship Date]])</f>
        <v>2017</v>
      </c>
      <c r="M5413" t="str">
        <f>TEXT(Table1[[#This Row],[Ship Date]],"mmm")</f>
        <v>Oct</v>
      </c>
      <c r="N5413">
        <f>ROUNDUP(MONTH(Table1[[#This Row],[Ship Date]])/3,0)</f>
        <v>4</v>
      </c>
    </row>
    <row r="5414" spans="1:14" x14ac:dyDescent="0.3">
      <c r="A5414">
        <v>5434</v>
      </c>
      <c r="B5414" t="s">
        <v>5211</v>
      </c>
      <c r="C5414" t="s">
        <v>1865</v>
      </c>
      <c r="D5414" t="s">
        <v>56</v>
      </c>
      <c r="E5414" s="1">
        <v>42850</v>
      </c>
      <c r="F5414" s="1">
        <v>42854</v>
      </c>
      <c r="G5414" t="s">
        <v>22</v>
      </c>
      <c r="H5414" s="6">
        <v>8.8960000000000008</v>
      </c>
      <c r="I5414">
        <v>4</v>
      </c>
      <c r="J5414">
        <v>0.2</v>
      </c>
      <c r="K5414" s="6">
        <v>0.66720000000000002</v>
      </c>
      <c r="L5414">
        <f>YEAR(Table1[[#This Row],[Ship Date]])</f>
        <v>2017</v>
      </c>
      <c r="M5414" t="str">
        <f>TEXT(Table1[[#This Row],[Ship Date]],"mmm")</f>
        <v>Apr</v>
      </c>
      <c r="N5414">
        <f>ROUNDUP(MONTH(Table1[[#This Row],[Ship Date]])/3,0)</f>
        <v>2</v>
      </c>
    </row>
    <row r="5415" spans="1:14" x14ac:dyDescent="0.3">
      <c r="A5415">
        <v>5435</v>
      </c>
      <c r="B5415" t="s">
        <v>5212</v>
      </c>
      <c r="C5415" t="s">
        <v>359</v>
      </c>
      <c r="D5415" t="s">
        <v>5213</v>
      </c>
      <c r="E5415" s="1">
        <v>42296</v>
      </c>
      <c r="F5415" s="1">
        <v>42301</v>
      </c>
      <c r="G5415" t="s">
        <v>22</v>
      </c>
      <c r="H5415" s="6">
        <v>1640.7</v>
      </c>
      <c r="I5415">
        <v>5</v>
      </c>
      <c r="J5415">
        <v>0</v>
      </c>
      <c r="K5415" s="6">
        <v>459.39600000000002</v>
      </c>
      <c r="L5415">
        <f>YEAR(Table1[[#This Row],[Ship Date]])</f>
        <v>2015</v>
      </c>
      <c r="M5415" t="str">
        <f>TEXT(Table1[[#This Row],[Ship Date]],"mmm")</f>
        <v>Oct</v>
      </c>
      <c r="N5415">
        <f>ROUNDUP(MONTH(Table1[[#This Row],[Ship Date]])/3,0)</f>
        <v>4</v>
      </c>
    </row>
    <row r="5416" spans="1:14" x14ac:dyDescent="0.3">
      <c r="A5416">
        <v>5436</v>
      </c>
      <c r="B5416" t="s">
        <v>5212</v>
      </c>
      <c r="C5416" t="s">
        <v>359</v>
      </c>
      <c r="D5416" t="s">
        <v>588</v>
      </c>
      <c r="E5416" s="1">
        <v>42296</v>
      </c>
      <c r="F5416" s="1">
        <v>42301</v>
      </c>
      <c r="G5416" t="s">
        <v>22</v>
      </c>
      <c r="H5416" s="6">
        <v>270</v>
      </c>
      <c r="I5416">
        <v>3</v>
      </c>
      <c r="J5416">
        <v>0</v>
      </c>
      <c r="K5416" s="6">
        <v>97.2</v>
      </c>
      <c r="L5416">
        <f>YEAR(Table1[[#This Row],[Ship Date]])</f>
        <v>2015</v>
      </c>
      <c r="M5416" t="str">
        <f>TEXT(Table1[[#This Row],[Ship Date]],"mmm")</f>
        <v>Oct</v>
      </c>
      <c r="N5416">
        <f>ROUNDUP(MONTH(Table1[[#This Row],[Ship Date]])/3,0)</f>
        <v>4</v>
      </c>
    </row>
    <row r="5417" spans="1:14" x14ac:dyDescent="0.3">
      <c r="A5417">
        <v>5437</v>
      </c>
      <c r="B5417" t="s">
        <v>5214</v>
      </c>
      <c r="C5417" t="s">
        <v>5175</v>
      </c>
      <c r="D5417" t="s">
        <v>2517</v>
      </c>
      <c r="E5417" s="1">
        <v>41825</v>
      </c>
      <c r="F5417" s="1">
        <v>41828</v>
      </c>
      <c r="G5417" t="s">
        <v>82</v>
      </c>
      <c r="H5417" s="6">
        <v>19.52</v>
      </c>
      <c r="I5417">
        <v>2</v>
      </c>
      <c r="J5417">
        <v>0.2</v>
      </c>
      <c r="K5417" s="6">
        <v>5.3680000000000003</v>
      </c>
      <c r="L5417">
        <f>YEAR(Table1[[#This Row],[Ship Date]])</f>
        <v>2014</v>
      </c>
      <c r="M5417" t="str">
        <f>TEXT(Table1[[#This Row],[Ship Date]],"mmm")</f>
        <v>Jul</v>
      </c>
      <c r="N5417">
        <f>ROUNDUP(MONTH(Table1[[#This Row],[Ship Date]])/3,0)</f>
        <v>3</v>
      </c>
    </row>
    <row r="5418" spans="1:14" x14ac:dyDescent="0.3">
      <c r="A5418">
        <v>5438</v>
      </c>
      <c r="B5418" t="s">
        <v>5214</v>
      </c>
      <c r="C5418" t="s">
        <v>5175</v>
      </c>
      <c r="D5418" t="s">
        <v>3782</v>
      </c>
      <c r="E5418" s="1">
        <v>41825</v>
      </c>
      <c r="F5418" s="1">
        <v>41828</v>
      </c>
      <c r="G5418" t="s">
        <v>82</v>
      </c>
      <c r="H5418" s="6">
        <v>9.81</v>
      </c>
      <c r="I5418">
        <v>5</v>
      </c>
      <c r="J5418">
        <v>0.7</v>
      </c>
      <c r="K5418" s="6">
        <v>-6.867</v>
      </c>
      <c r="L5418">
        <f>YEAR(Table1[[#This Row],[Ship Date]])</f>
        <v>2014</v>
      </c>
      <c r="M5418" t="str">
        <f>TEXT(Table1[[#This Row],[Ship Date]],"mmm")</f>
        <v>Jul</v>
      </c>
      <c r="N5418">
        <f>ROUNDUP(MONTH(Table1[[#This Row],[Ship Date]])/3,0)</f>
        <v>3</v>
      </c>
    </row>
    <row r="5419" spans="1:14" x14ac:dyDescent="0.3">
      <c r="A5419">
        <v>5439</v>
      </c>
      <c r="B5419" t="s">
        <v>5214</v>
      </c>
      <c r="C5419" t="s">
        <v>5175</v>
      </c>
      <c r="D5419" t="s">
        <v>5215</v>
      </c>
      <c r="E5419" s="1">
        <v>41825</v>
      </c>
      <c r="F5419" s="1">
        <v>41828</v>
      </c>
      <c r="G5419" t="s">
        <v>82</v>
      </c>
      <c r="H5419" s="6">
        <v>213.21600000000001</v>
      </c>
      <c r="I5419">
        <v>3</v>
      </c>
      <c r="J5419">
        <v>0.2</v>
      </c>
      <c r="K5419" s="6">
        <v>15.991199999999999</v>
      </c>
      <c r="L5419">
        <f>YEAR(Table1[[#This Row],[Ship Date]])</f>
        <v>2014</v>
      </c>
      <c r="M5419" t="str">
        <f>TEXT(Table1[[#This Row],[Ship Date]],"mmm")</f>
        <v>Jul</v>
      </c>
      <c r="N5419">
        <f>ROUNDUP(MONTH(Table1[[#This Row],[Ship Date]])/3,0)</f>
        <v>3</v>
      </c>
    </row>
    <row r="5420" spans="1:14" x14ac:dyDescent="0.3">
      <c r="A5420">
        <v>5440</v>
      </c>
      <c r="B5420" t="s">
        <v>5216</v>
      </c>
      <c r="C5420" t="s">
        <v>3847</v>
      </c>
      <c r="D5420" t="s">
        <v>3757</v>
      </c>
      <c r="E5420" s="1">
        <v>42464</v>
      </c>
      <c r="F5420" s="1">
        <v>42469</v>
      </c>
      <c r="G5420" t="s">
        <v>22</v>
      </c>
      <c r="H5420" s="6">
        <v>588.78399999999999</v>
      </c>
      <c r="I5420">
        <v>2</v>
      </c>
      <c r="J5420">
        <v>0.2</v>
      </c>
      <c r="K5420" s="6">
        <v>183.995</v>
      </c>
      <c r="L5420">
        <f>YEAR(Table1[[#This Row],[Ship Date]])</f>
        <v>2016</v>
      </c>
      <c r="M5420" t="str">
        <f>TEXT(Table1[[#This Row],[Ship Date]],"mmm")</f>
        <v>Apr</v>
      </c>
      <c r="N5420">
        <f>ROUNDUP(MONTH(Table1[[#This Row],[Ship Date]])/3,0)</f>
        <v>2</v>
      </c>
    </row>
    <row r="5421" spans="1:14" x14ac:dyDescent="0.3">
      <c r="A5421">
        <v>5441</v>
      </c>
      <c r="B5421" t="s">
        <v>5217</v>
      </c>
      <c r="C5421" t="s">
        <v>3363</v>
      </c>
      <c r="D5421" t="s">
        <v>1407</v>
      </c>
      <c r="E5421" s="1">
        <v>43052</v>
      </c>
      <c r="F5421" s="1">
        <v>43057</v>
      </c>
      <c r="G5421" t="s">
        <v>14</v>
      </c>
      <c r="H5421" s="6">
        <v>2.0640000000000001</v>
      </c>
      <c r="I5421">
        <v>1</v>
      </c>
      <c r="J5421">
        <v>0.2</v>
      </c>
      <c r="K5421" s="6">
        <v>0.15479999999999999</v>
      </c>
      <c r="L5421">
        <f>YEAR(Table1[[#This Row],[Ship Date]])</f>
        <v>2017</v>
      </c>
      <c r="M5421" t="str">
        <f>TEXT(Table1[[#This Row],[Ship Date]],"mmm")</f>
        <v>Nov</v>
      </c>
      <c r="N5421">
        <f>ROUNDUP(MONTH(Table1[[#This Row],[Ship Date]])/3,0)</f>
        <v>4</v>
      </c>
    </row>
    <row r="5422" spans="1:14" x14ac:dyDescent="0.3">
      <c r="A5422">
        <v>5442</v>
      </c>
      <c r="B5422" t="s">
        <v>5218</v>
      </c>
      <c r="C5422" t="s">
        <v>2242</v>
      </c>
      <c r="D5422" t="s">
        <v>5219</v>
      </c>
      <c r="E5422" s="1">
        <v>42987</v>
      </c>
      <c r="F5422" s="1">
        <v>42991</v>
      </c>
      <c r="G5422" t="s">
        <v>22</v>
      </c>
      <c r="H5422" s="6">
        <v>6.3680000000000003</v>
      </c>
      <c r="I5422">
        <v>2</v>
      </c>
      <c r="J5422">
        <v>0.2</v>
      </c>
      <c r="K5422" s="6">
        <v>2.3879999999999999</v>
      </c>
      <c r="L5422">
        <f>YEAR(Table1[[#This Row],[Ship Date]])</f>
        <v>2017</v>
      </c>
      <c r="M5422" t="str">
        <f>TEXT(Table1[[#This Row],[Ship Date]],"mmm")</f>
        <v>Sep</v>
      </c>
      <c r="N5422">
        <f>ROUNDUP(MONTH(Table1[[#This Row],[Ship Date]])/3,0)</f>
        <v>3</v>
      </c>
    </row>
    <row r="5423" spans="1:14" x14ac:dyDescent="0.3">
      <c r="A5423">
        <v>5443</v>
      </c>
      <c r="B5423" t="s">
        <v>5220</v>
      </c>
      <c r="C5423" t="s">
        <v>1518</v>
      </c>
      <c r="D5423" t="s">
        <v>1633</v>
      </c>
      <c r="E5423" s="1">
        <v>42111</v>
      </c>
      <c r="F5423" s="1">
        <v>42117</v>
      </c>
      <c r="G5423" t="s">
        <v>22</v>
      </c>
      <c r="H5423" s="6">
        <v>99.6</v>
      </c>
      <c r="I5423">
        <v>1</v>
      </c>
      <c r="J5423">
        <v>0</v>
      </c>
      <c r="K5423" s="6">
        <v>36.851999999999997</v>
      </c>
      <c r="L5423">
        <f>YEAR(Table1[[#This Row],[Ship Date]])</f>
        <v>2015</v>
      </c>
      <c r="M5423" t="str">
        <f>TEXT(Table1[[#This Row],[Ship Date]],"mmm")</f>
        <v>Apr</v>
      </c>
      <c r="N5423">
        <f>ROUNDUP(MONTH(Table1[[#This Row],[Ship Date]])/3,0)</f>
        <v>2</v>
      </c>
    </row>
    <row r="5424" spans="1:14" x14ac:dyDescent="0.3">
      <c r="A5424">
        <v>5444</v>
      </c>
      <c r="B5424" t="s">
        <v>5220</v>
      </c>
      <c r="C5424" t="s">
        <v>1518</v>
      </c>
      <c r="D5424" t="s">
        <v>2513</v>
      </c>
      <c r="E5424" s="1">
        <v>42111</v>
      </c>
      <c r="F5424" s="1">
        <v>42117</v>
      </c>
      <c r="G5424" t="s">
        <v>22</v>
      </c>
      <c r="H5424" s="6">
        <v>62.295999999999999</v>
      </c>
      <c r="I5424">
        <v>13</v>
      </c>
      <c r="J5424">
        <v>0.2</v>
      </c>
      <c r="K5424" s="6">
        <v>21.024899999999999</v>
      </c>
      <c r="L5424">
        <f>YEAR(Table1[[#This Row],[Ship Date]])</f>
        <v>2015</v>
      </c>
      <c r="M5424" t="str">
        <f>TEXT(Table1[[#This Row],[Ship Date]],"mmm")</f>
        <v>Apr</v>
      </c>
      <c r="N5424">
        <f>ROUNDUP(MONTH(Table1[[#This Row],[Ship Date]])/3,0)</f>
        <v>2</v>
      </c>
    </row>
    <row r="5425" spans="1:14" x14ac:dyDescent="0.3">
      <c r="A5425">
        <v>5445</v>
      </c>
      <c r="B5425" t="s">
        <v>5220</v>
      </c>
      <c r="C5425" t="s">
        <v>1518</v>
      </c>
      <c r="D5425" t="s">
        <v>5221</v>
      </c>
      <c r="E5425" s="1">
        <v>42111</v>
      </c>
      <c r="F5425" s="1">
        <v>42117</v>
      </c>
      <c r="G5425" t="s">
        <v>22</v>
      </c>
      <c r="H5425" s="6">
        <v>10.71</v>
      </c>
      <c r="I5425">
        <v>3</v>
      </c>
      <c r="J5425">
        <v>0</v>
      </c>
      <c r="K5425" s="6">
        <v>2.7846000000000002</v>
      </c>
      <c r="L5425">
        <f>YEAR(Table1[[#This Row],[Ship Date]])</f>
        <v>2015</v>
      </c>
      <c r="M5425" t="str">
        <f>TEXT(Table1[[#This Row],[Ship Date]],"mmm")</f>
        <v>Apr</v>
      </c>
      <c r="N5425">
        <f>ROUNDUP(MONTH(Table1[[#This Row],[Ship Date]])/3,0)</f>
        <v>2</v>
      </c>
    </row>
    <row r="5426" spans="1:14" x14ac:dyDescent="0.3">
      <c r="A5426">
        <v>5446</v>
      </c>
      <c r="B5426" t="s">
        <v>5222</v>
      </c>
      <c r="C5426" t="s">
        <v>1497</v>
      </c>
      <c r="D5426" t="s">
        <v>2864</v>
      </c>
      <c r="E5426" s="1">
        <v>42576</v>
      </c>
      <c r="F5426" s="1">
        <v>42580</v>
      </c>
      <c r="G5426" t="s">
        <v>22</v>
      </c>
      <c r="H5426" s="6">
        <v>20.936</v>
      </c>
      <c r="I5426">
        <v>1</v>
      </c>
      <c r="J5426">
        <v>0.2</v>
      </c>
      <c r="K5426" s="6">
        <v>7.0659000000000001</v>
      </c>
      <c r="L5426">
        <f>YEAR(Table1[[#This Row],[Ship Date]])</f>
        <v>2016</v>
      </c>
      <c r="M5426" t="str">
        <f>TEXT(Table1[[#This Row],[Ship Date]],"mmm")</f>
        <v>Jul</v>
      </c>
      <c r="N5426">
        <f>ROUNDUP(MONTH(Table1[[#This Row],[Ship Date]])/3,0)</f>
        <v>3</v>
      </c>
    </row>
    <row r="5427" spans="1:14" x14ac:dyDescent="0.3">
      <c r="A5427">
        <v>5447</v>
      </c>
      <c r="B5427" t="s">
        <v>5223</v>
      </c>
      <c r="C5427" t="s">
        <v>476</v>
      </c>
      <c r="D5427" t="s">
        <v>1898</v>
      </c>
      <c r="E5427" s="1">
        <v>42608</v>
      </c>
      <c r="F5427" s="1">
        <v>42613</v>
      </c>
      <c r="G5427" t="s">
        <v>22</v>
      </c>
      <c r="H5427" s="6">
        <v>33</v>
      </c>
      <c r="I5427">
        <v>6</v>
      </c>
      <c r="J5427">
        <v>0</v>
      </c>
      <c r="K5427" s="6">
        <v>8.25</v>
      </c>
      <c r="L5427">
        <f>YEAR(Table1[[#This Row],[Ship Date]])</f>
        <v>2016</v>
      </c>
      <c r="M5427" t="str">
        <f>TEXT(Table1[[#This Row],[Ship Date]],"mmm")</f>
        <v>Aug</v>
      </c>
      <c r="N5427">
        <f>ROUNDUP(MONTH(Table1[[#This Row],[Ship Date]])/3,0)</f>
        <v>3</v>
      </c>
    </row>
    <row r="5428" spans="1:14" x14ac:dyDescent="0.3">
      <c r="A5428">
        <v>5448</v>
      </c>
      <c r="B5428" t="s">
        <v>5223</v>
      </c>
      <c r="C5428" t="s">
        <v>476</v>
      </c>
      <c r="D5428" t="s">
        <v>2810</v>
      </c>
      <c r="E5428" s="1">
        <v>42608</v>
      </c>
      <c r="F5428" s="1">
        <v>42613</v>
      </c>
      <c r="G5428" t="s">
        <v>22</v>
      </c>
      <c r="H5428" s="6">
        <v>249.95</v>
      </c>
      <c r="I5428">
        <v>5</v>
      </c>
      <c r="J5428">
        <v>0</v>
      </c>
      <c r="K5428" s="6">
        <v>87.482500000000002</v>
      </c>
      <c r="L5428">
        <f>YEAR(Table1[[#This Row],[Ship Date]])</f>
        <v>2016</v>
      </c>
      <c r="M5428" t="str">
        <f>TEXT(Table1[[#This Row],[Ship Date]],"mmm")</f>
        <v>Aug</v>
      </c>
      <c r="N5428">
        <f>ROUNDUP(MONTH(Table1[[#This Row],[Ship Date]])/3,0)</f>
        <v>3</v>
      </c>
    </row>
    <row r="5429" spans="1:14" x14ac:dyDescent="0.3">
      <c r="A5429">
        <v>5449</v>
      </c>
      <c r="B5429" t="s">
        <v>5224</v>
      </c>
      <c r="C5429" t="s">
        <v>3319</v>
      </c>
      <c r="D5429" t="s">
        <v>3424</v>
      </c>
      <c r="E5429" s="1">
        <v>41894</v>
      </c>
      <c r="F5429" s="1">
        <v>41901</v>
      </c>
      <c r="G5429" t="s">
        <v>22</v>
      </c>
      <c r="H5429" s="6">
        <v>357.93</v>
      </c>
      <c r="I5429">
        <v>3</v>
      </c>
      <c r="J5429">
        <v>0</v>
      </c>
      <c r="K5429" s="6">
        <v>7.1585999999999999</v>
      </c>
      <c r="L5429">
        <f>YEAR(Table1[[#This Row],[Ship Date]])</f>
        <v>2014</v>
      </c>
      <c r="M5429" t="str">
        <f>TEXT(Table1[[#This Row],[Ship Date]],"mmm")</f>
        <v>Sep</v>
      </c>
      <c r="N5429">
        <f>ROUNDUP(MONTH(Table1[[#This Row],[Ship Date]])/3,0)</f>
        <v>3</v>
      </c>
    </row>
    <row r="5430" spans="1:14" x14ac:dyDescent="0.3">
      <c r="A5430">
        <v>5450</v>
      </c>
      <c r="B5430" t="s">
        <v>5224</v>
      </c>
      <c r="C5430" t="s">
        <v>3319</v>
      </c>
      <c r="D5430" t="s">
        <v>4752</v>
      </c>
      <c r="E5430" s="1">
        <v>41894</v>
      </c>
      <c r="F5430" s="1">
        <v>41901</v>
      </c>
      <c r="G5430" t="s">
        <v>22</v>
      </c>
      <c r="H5430" s="6">
        <v>57.4</v>
      </c>
      <c r="I5430">
        <v>5</v>
      </c>
      <c r="J5430">
        <v>0</v>
      </c>
      <c r="K5430" s="6">
        <v>10.906000000000001</v>
      </c>
      <c r="L5430">
        <f>YEAR(Table1[[#This Row],[Ship Date]])</f>
        <v>2014</v>
      </c>
      <c r="M5430" t="str">
        <f>TEXT(Table1[[#This Row],[Ship Date]],"mmm")</f>
        <v>Sep</v>
      </c>
      <c r="N5430">
        <f>ROUNDUP(MONTH(Table1[[#This Row],[Ship Date]])/3,0)</f>
        <v>3</v>
      </c>
    </row>
    <row r="5431" spans="1:14" x14ac:dyDescent="0.3">
      <c r="A5431">
        <v>5451</v>
      </c>
      <c r="B5431" t="s">
        <v>5224</v>
      </c>
      <c r="C5431" t="s">
        <v>3319</v>
      </c>
      <c r="D5431" t="s">
        <v>1900</v>
      </c>
      <c r="E5431" s="1">
        <v>41894</v>
      </c>
      <c r="F5431" s="1">
        <v>41901</v>
      </c>
      <c r="G5431" t="s">
        <v>22</v>
      </c>
      <c r="H5431" s="6">
        <v>331.96</v>
      </c>
      <c r="I5431">
        <v>2</v>
      </c>
      <c r="J5431">
        <v>0</v>
      </c>
      <c r="K5431" s="6">
        <v>149.38200000000001</v>
      </c>
      <c r="L5431">
        <f>YEAR(Table1[[#This Row],[Ship Date]])</f>
        <v>2014</v>
      </c>
      <c r="M5431" t="str">
        <f>TEXT(Table1[[#This Row],[Ship Date]],"mmm")</f>
        <v>Sep</v>
      </c>
      <c r="N5431">
        <f>ROUNDUP(MONTH(Table1[[#This Row],[Ship Date]])/3,0)</f>
        <v>3</v>
      </c>
    </row>
    <row r="5432" spans="1:14" x14ac:dyDescent="0.3">
      <c r="A5432">
        <v>5452</v>
      </c>
      <c r="B5432" t="s">
        <v>5224</v>
      </c>
      <c r="C5432" t="s">
        <v>3319</v>
      </c>
      <c r="D5432" t="s">
        <v>3733</v>
      </c>
      <c r="E5432" s="1">
        <v>41894</v>
      </c>
      <c r="F5432" s="1">
        <v>41901</v>
      </c>
      <c r="G5432" t="s">
        <v>22</v>
      </c>
      <c r="H5432" s="6">
        <v>40.56</v>
      </c>
      <c r="I5432">
        <v>2</v>
      </c>
      <c r="J5432">
        <v>0</v>
      </c>
      <c r="K5432" s="6">
        <v>12.979200000000001</v>
      </c>
      <c r="L5432">
        <f>YEAR(Table1[[#This Row],[Ship Date]])</f>
        <v>2014</v>
      </c>
      <c r="M5432" t="str">
        <f>TEXT(Table1[[#This Row],[Ship Date]],"mmm")</f>
        <v>Sep</v>
      </c>
      <c r="N5432">
        <f>ROUNDUP(MONTH(Table1[[#This Row],[Ship Date]])/3,0)</f>
        <v>3</v>
      </c>
    </row>
    <row r="5433" spans="1:14" x14ac:dyDescent="0.3">
      <c r="A5433">
        <v>5453</v>
      </c>
      <c r="B5433" t="s">
        <v>5225</v>
      </c>
      <c r="C5433" t="s">
        <v>3061</v>
      </c>
      <c r="D5433" t="s">
        <v>1254</v>
      </c>
      <c r="E5433" s="1">
        <v>42573</v>
      </c>
      <c r="F5433" s="1">
        <v>42580</v>
      </c>
      <c r="G5433" t="s">
        <v>22</v>
      </c>
      <c r="H5433" s="6">
        <v>86.2</v>
      </c>
      <c r="I5433">
        <v>5</v>
      </c>
      <c r="J5433">
        <v>0</v>
      </c>
      <c r="K5433" s="6">
        <v>24.998000000000001</v>
      </c>
      <c r="L5433">
        <f>YEAR(Table1[[#This Row],[Ship Date]])</f>
        <v>2016</v>
      </c>
      <c r="M5433" t="str">
        <f>TEXT(Table1[[#This Row],[Ship Date]],"mmm")</f>
        <v>Jul</v>
      </c>
      <c r="N5433">
        <f>ROUNDUP(MONTH(Table1[[#This Row],[Ship Date]])/3,0)</f>
        <v>3</v>
      </c>
    </row>
    <row r="5434" spans="1:14" x14ac:dyDescent="0.3">
      <c r="A5434">
        <v>5454</v>
      </c>
      <c r="B5434" t="s">
        <v>5226</v>
      </c>
      <c r="C5434" t="s">
        <v>3027</v>
      </c>
      <c r="D5434" t="s">
        <v>4212</v>
      </c>
      <c r="E5434" s="1">
        <v>42874</v>
      </c>
      <c r="F5434" s="1">
        <v>42878</v>
      </c>
      <c r="G5434" t="s">
        <v>22</v>
      </c>
      <c r="H5434" s="6">
        <v>38.015999999999998</v>
      </c>
      <c r="I5434">
        <v>6</v>
      </c>
      <c r="J5434">
        <v>0.2</v>
      </c>
      <c r="K5434" s="6">
        <v>13.780799999999999</v>
      </c>
      <c r="L5434">
        <f>YEAR(Table1[[#This Row],[Ship Date]])</f>
        <v>2017</v>
      </c>
      <c r="M5434" t="str">
        <f>TEXT(Table1[[#This Row],[Ship Date]],"mmm")</f>
        <v>May</v>
      </c>
      <c r="N5434">
        <f>ROUNDUP(MONTH(Table1[[#This Row],[Ship Date]])/3,0)</f>
        <v>2</v>
      </c>
    </row>
    <row r="5435" spans="1:14" x14ac:dyDescent="0.3">
      <c r="A5435">
        <v>5455</v>
      </c>
      <c r="B5435" t="s">
        <v>5227</v>
      </c>
      <c r="C5435" t="s">
        <v>919</v>
      </c>
      <c r="D5435" t="s">
        <v>944</v>
      </c>
      <c r="E5435" s="1">
        <v>42853</v>
      </c>
      <c r="F5435" s="1">
        <v>42857</v>
      </c>
      <c r="G5435" t="s">
        <v>22</v>
      </c>
      <c r="H5435" s="6">
        <v>8.3840000000000003</v>
      </c>
      <c r="I5435">
        <v>1</v>
      </c>
      <c r="J5435">
        <v>0.2</v>
      </c>
      <c r="K5435" s="6">
        <v>0.73360000000000003</v>
      </c>
      <c r="L5435">
        <f>YEAR(Table1[[#This Row],[Ship Date]])</f>
        <v>2017</v>
      </c>
      <c r="M5435" t="str">
        <f>TEXT(Table1[[#This Row],[Ship Date]],"mmm")</f>
        <v>May</v>
      </c>
      <c r="N5435">
        <f>ROUNDUP(MONTH(Table1[[#This Row],[Ship Date]])/3,0)</f>
        <v>2</v>
      </c>
    </row>
    <row r="5436" spans="1:14" x14ac:dyDescent="0.3">
      <c r="A5436">
        <v>5456</v>
      </c>
      <c r="B5436" t="s">
        <v>5227</v>
      </c>
      <c r="C5436" t="s">
        <v>919</v>
      </c>
      <c r="D5436" t="s">
        <v>51</v>
      </c>
      <c r="E5436" s="1">
        <v>42853</v>
      </c>
      <c r="F5436" s="1">
        <v>42857</v>
      </c>
      <c r="G5436" t="s">
        <v>22</v>
      </c>
      <c r="H5436" s="6">
        <v>6.8479999999999999</v>
      </c>
      <c r="I5436">
        <v>2</v>
      </c>
      <c r="J5436">
        <v>0.2</v>
      </c>
      <c r="K5436" s="6">
        <v>0.77039999999999997</v>
      </c>
      <c r="L5436">
        <f>YEAR(Table1[[#This Row],[Ship Date]])</f>
        <v>2017</v>
      </c>
      <c r="M5436" t="str">
        <f>TEXT(Table1[[#This Row],[Ship Date]],"mmm")</f>
        <v>May</v>
      </c>
      <c r="N5436">
        <f>ROUNDUP(MONTH(Table1[[#This Row],[Ship Date]])/3,0)</f>
        <v>2</v>
      </c>
    </row>
    <row r="5437" spans="1:14" x14ac:dyDescent="0.3">
      <c r="A5437">
        <v>5459</v>
      </c>
      <c r="B5437" t="s">
        <v>5228</v>
      </c>
      <c r="C5437" t="s">
        <v>44</v>
      </c>
      <c r="D5437" t="s">
        <v>1599</v>
      </c>
      <c r="E5437" s="1">
        <v>42982</v>
      </c>
      <c r="F5437" s="1">
        <v>42984</v>
      </c>
      <c r="G5437" t="s">
        <v>14</v>
      </c>
      <c r="H5437" s="6">
        <v>13.343999999999999</v>
      </c>
      <c r="I5437">
        <v>6</v>
      </c>
      <c r="J5437">
        <v>0.2</v>
      </c>
      <c r="K5437" s="6">
        <v>4.3368000000000002</v>
      </c>
      <c r="L5437">
        <f>YEAR(Table1[[#This Row],[Ship Date]])</f>
        <v>2017</v>
      </c>
      <c r="M5437" t="str">
        <f>TEXT(Table1[[#This Row],[Ship Date]],"mmm")</f>
        <v>Sep</v>
      </c>
      <c r="N5437">
        <f>ROUNDUP(MONTH(Table1[[#This Row],[Ship Date]])/3,0)</f>
        <v>3</v>
      </c>
    </row>
    <row r="5438" spans="1:14" x14ac:dyDescent="0.3">
      <c r="A5438">
        <v>5460</v>
      </c>
      <c r="B5438" t="s">
        <v>5228</v>
      </c>
      <c r="C5438" t="s">
        <v>44</v>
      </c>
      <c r="D5438" t="s">
        <v>5229</v>
      </c>
      <c r="E5438" s="1">
        <v>42982</v>
      </c>
      <c r="F5438" s="1">
        <v>42984</v>
      </c>
      <c r="G5438" t="s">
        <v>14</v>
      </c>
      <c r="H5438" s="6">
        <v>1478.2719999999999</v>
      </c>
      <c r="I5438">
        <v>8</v>
      </c>
      <c r="J5438">
        <v>0.2</v>
      </c>
      <c r="K5438" s="6">
        <v>92.391999999999996</v>
      </c>
      <c r="L5438">
        <f>YEAR(Table1[[#This Row],[Ship Date]])</f>
        <v>2017</v>
      </c>
      <c r="M5438" t="str">
        <f>TEXT(Table1[[#This Row],[Ship Date]],"mmm")</f>
        <v>Sep</v>
      </c>
      <c r="N5438">
        <f>ROUNDUP(MONTH(Table1[[#This Row],[Ship Date]])/3,0)</f>
        <v>3</v>
      </c>
    </row>
    <row r="5439" spans="1:14" x14ac:dyDescent="0.3">
      <c r="A5439">
        <v>5461</v>
      </c>
      <c r="B5439" t="s">
        <v>5230</v>
      </c>
      <c r="C5439" t="s">
        <v>575</v>
      </c>
      <c r="D5439" t="s">
        <v>3815</v>
      </c>
      <c r="E5439" s="1">
        <v>41719</v>
      </c>
      <c r="F5439" s="1">
        <v>41723</v>
      </c>
      <c r="G5439" t="s">
        <v>22</v>
      </c>
      <c r="H5439" s="6">
        <v>16.271999999999998</v>
      </c>
      <c r="I5439">
        <v>1</v>
      </c>
      <c r="J5439">
        <v>0.2</v>
      </c>
      <c r="K5439" s="6">
        <v>-3.8645999999999998</v>
      </c>
      <c r="L5439">
        <f>YEAR(Table1[[#This Row],[Ship Date]])</f>
        <v>2014</v>
      </c>
      <c r="M5439" t="str">
        <f>TEXT(Table1[[#This Row],[Ship Date]],"mmm")</f>
        <v>Mar</v>
      </c>
      <c r="N5439">
        <f>ROUNDUP(MONTH(Table1[[#This Row],[Ship Date]])/3,0)</f>
        <v>1</v>
      </c>
    </row>
    <row r="5440" spans="1:14" x14ac:dyDescent="0.3">
      <c r="A5440">
        <v>5462</v>
      </c>
      <c r="B5440" t="s">
        <v>5231</v>
      </c>
      <c r="C5440" t="s">
        <v>1028</v>
      </c>
      <c r="D5440" t="s">
        <v>114</v>
      </c>
      <c r="E5440" s="1">
        <v>43006</v>
      </c>
      <c r="F5440" s="1">
        <v>43012</v>
      </c>
      <c r="G5440" t="s">
        <v>22</v>
      </c>
      <c r="H5440" s="6">
        <v>9.24</v>
      </c>
      <c r="I5440">
        <v>3</v>
      </c>
      <c r="J5440">
        <v>0</v>
      </c>
      <c r="K5440" s="6">
        <v>4.4352</v>
      </c>
      <c r="L5440">
        <f>YEAR(Table1[[#This Row],[Ship Date]])</f>
        <v>2017</v>
      </c>
      <c r="M5440" t="str">
        <f>TEXT(Table1[[#This Row],[Ship Date]],"mmm")</f>
        <v>Oct</v>
      </c>
      <c r="N5440">
        <f>ROUNDUP(MONTH(Table1[[#This Row],[Ship Date]])/3,0)</f>
        <v>4</v>
      </c>
    </row>
    <row r="5441" spans="1:14" x14ac:dyDescent="0.3">
      <c r="A5441">
        <v>5463</v>
      </c>
      <c r="B5441" t="s">
        <v>5232</v>
      </c>
      <c r="C5441" t="s">
        <v>1598</v>
      </c>
      <c r="D5441" t="s">
        <v>1764</v>
      </c>
      <c r="E5441" s="1">
        <v>41658</v>
      </c>
      <c r="F5441" s="1">
        <v>41659</v>
      </c>
      <c r="G5441" t="s">
        <v>82</v>
      </c>
      <c r="H5441" s="6">
        <v>32.340000000000003</v>
      </c>
      <c r="I5441">
        <v>10</v>
      </c>
      <c r="J5441">
        <v>0.7</v>
      </c>
      <c r="K5441" s="6">
        <v>-23.716000000000001</v>
      </c>
      <c r="L5441">
        <f>YEAR(Table1[[#This Row],[Ship Date]])</f>
        <v>2014</v>
      </c>
      <c r="M5441" t="str">
        <f>TEXT(Table1[[#This Row],[Ship Date]],"mmm")</f>
        <v>Jan</v>
      </c>
      <c r="N5441">
        <f>ROUNDUP(MONTH(Table1[[#This Row],[Ship Date]])/3,0)</f>
        <v>1</v>
      </c>
    </row>
    <row r="5442" spans="1:14" x14ac:dyDescent="0.3">
      <c r="A5442">
        <v>5464</v>
      </c>
      <c r="B5442" t="s">
        <v>5232</v>
      </c>
      <c r="C5442" t="s">
        <v>1598</v>
      </c>
      <c r="D5442" t="s">
        <v>338</v>
      </c>
      <c r="E5442" s="1">
        <v>41658</v>
      </c>
      <c r="F5442" s="1">
        <v>41659</v>
      </c>
      <c r="G5442" t="s">
        <v>82</v>
      </c>
      <c r="H5442" s="6">
        <v>56.064</v>
      </c>
      <c r="I5442">
        <v>4</v>
      </c>
      <c r="J5442">
        <v>0.2</v>
      </c>
      <c r="K5442" s="6">
        <v>19.622399999999999</v>
      </c>
      <c r="L5442">
        <f>YEAR(Table1[[#This Row],[Ship Date]])</f>
        <v>2014</v>
      </c>
      <c r="M5442" t="str">
        <f>TEXT(Table1[[#This Row],[Ship Date]],"mmm")</f>
        <v>Jan</v>
      </c>
      <c r="N5442">
        <f>ROUNDUP(MONTH(Table1[[#This Row],[Ship Date]])/3,0)</f>
        <v>1</v>
      </c>
    </row>
    <row r="5443" spans="1:14" x14ac:dyDescent="0.3">
      <c r="A5443">
        <v>5465</v>
      </c>
      <c r="B5443" t="s">
        <v>5232</v>
      </c>
      <c r="C5443" t="s">
        <v>1598</v>
      </c>
      <c r="D5443" t="s">
        <v>238</v>
      </c>
      <c r="E5443" s="1">
        <v>41658</v>
      </c>
      <c r="F5443" s="1">
        <v>41659</v>
      </c>
      <c r="G5443" t="s">
        <v>82</v>
      </c>
      <c r="H5443" s="6">
        <v>108.72</v>
      </c>
      <c r="I5443">
        <v>5</v>
      </c>
      <c r="J5443">
        <v>0.2</v>
      </c>
      <c r="K5443" s="6">
        <v>36.692999999999998</v>
      </c>
      <c r="L5443">
        <f>YEAR(Table1[[#This Row],[Ship Date]])</f>
        <v>2014</v>
      </c>
      <c r="M5443" t="str">
        <f>TEXT(Table1[[#This Row],[Ship Date]],"mmm")</f>
        <v>Jan</v>
      </c>
      <c r="N5443">
        <f>ROUNDUP(MONTH(Table1[[#This Row],[Ship Date]])/3,0)</f>
        <v>1</v>
      </c>
    </row>
    <row r="5444" spans="1:14" x14ac:dyDescent="0.3">
      <c r="A5444">
        <v>5466</v>
      </c>
      <c r="B5444" t="s">
        <v>5232</v>
      </c>
      <c r="C5444" t="s">
        <v>1598</v>
      </c>
      <c r="D5444" t="s">
        <v>736</v>
      </c>
      <c r="E5444" s="1">
        <v>41658</v>
      </c>
      <c r="F5444" s="1">
        <v>41659</v>
      </c>
      <c r="G5444" t="s">
        <v>82</v>
      </c>
      <c r="H5444" s="6">
        <v>181.47</v>
      </c>
      <c r="I5444">
        <v>5</v>
      </c>
      <c r="J5444">
        <v>0.7</v>
      </c>
      <c r="K5444" s="6">
        <v>-320.59699999999998</v>
      </c>
      <c r="L5444">
        <f>YEAR(Table1[[#This Row],[Ship Date]])</f>
        <v>2014</v>
      </c>
      <c r="M5444" t="str">
        <f>TEXT(Table1[[#This Row],[Ship Date]],"mmm")</f>
        <v>Jan</v>
      </c>
      <c r="N5444">
        <f>ROUNDUP(MONTH(Table1[[#This Row],[Ship Date]])/3,0)</f>
        <v>1</v>
      </c>
    </row>
    <row r="5445" spans="1:14" x14ac:dyDescent="0.3">
      <c r="A5445">
        <v>5467</v>
      </c>
      <c r="B5445" t="s">
        <v>5233</v>
      </c>
      <c r="C5445" t="s">
        <v>2134</v>
      </c>
      <c r="D5445" t="s">
        <v>2041</v>
      </c>
      <c r="E5445" s="1">
        <v>41684</v>
      </c>
      <c r="F5445" s="1">
        <v>41689</v>
      </c>
      <c r="G5445" t="s">
        <v>14</v>
      </c>
      <c r="H5445" s="6">
        <v>16.175999999999998</v>
      </c>
      <c r="I5445">
        <v>3</v>
      </c>
      <c r="J5445">
        <v>0.2</v>
      </c>
      <c r="K5445" s="6">
        <v>6.0659999999999998</v>
      </c>
      <c r="L5445">
        <f>YEAR(Table1[[#This Row],[Ship Date]])</f>
        <v>2014</v>
      </c>
      <c r="M5445" t="str">
        <f>TEXT(Table1[[#This Row],[Ship Date]],"mmm")</f>
        <v>Feb</v>
      </c>
      <c r="N5445">
        <f>ROUNDUP(MONTH(Table1[[#This Row],[Ship Date]])/3,0)</f>
        <v>1</v>
      </c>
    </row>
    <row r="5446" spans="1:14" x14ac:dyDescent="0.3">
      <c r="A5446">
        <v>5468</v>
      </c>
      <c r="B5446" t="s">
        <v>5234</v>
      </c>
      <c r="C5446" t="s">
        <v>915</v>
      </c>
      <c r="D5446" t="s">
        <v>60</v>
      </c>
      <c r="E5446" s="1">
        <v>42530</v>
      </c>
      <c r="F5446" s="1">
        <v>42535</v>
      </c>
      <c r="G5446" t="s">
        <v>22</v>
      </c>
      <c r="H5446" s="6">
        <v>122.352</v>
      </c>
      <c r="I5446">
        <v>3</v>
      </c>
      <c r="J5446">
        <v>0.2</v>
      </c>
      <c r="K5446" s="6">
        <v>13.7646</v>
      </c>
      <c r="L5446">
        <f>YEAR(Table1[[#This Row],[Ship Date]])</f>
        <v>2016</v>
      </c>
      <c r="M5446" t="str">
        <f>TEXT(Table1[[#This Row],[Ship Date]],"mmm")</f>
        <v>Jun</v>
      </c>
      <c r="N5446">
        <f>ROUNDUP(MONTH(Table1[[#This Row],[Ship Date]])/3,0)</f>
        <v>2</v>
      </c>
    </row>
    <row r="5447" spans="1:14" x14ac:dyDescent="0.3">
      <c r="A5447">
        <v>5469</v>
      </c>
      <c r="B5447" t="s">
        <v>5235</v>
      </c>
      <c r="C5447" t="s">
        <v>2907</v>
      </c>
      <c r="D5447" t="s">
        <v>15</v>
      </c>
      <c r="E5447" s="1">
        <v>41908</v>
      </c>
      <c r="F5447" s="1">
        <v>41909</v>
      </c>
      <c r="G5447" t="s">
        <v>82</v>
      </c>
      <c r="H5447" s="6">
        <v>585.55200000000002</v>
      </c>
      <c r="I5447">
        <v>3</v>
      </c>
      <c r="J5447">
        <v>0.2</v>
      </c>
      <c r="K5447" s="6">
        <v>73.194000000000003</v>
      </c>
      <c r="L5447">
        <f>YEAR(Table1[[#This Row],[Ship Date]])</f>
        <v>2014</v>
      </c>
      <c r="M5447" t="str">
        <f>TEXT(Table1[[#This Row],[Ship Date]],"mmm")</f>
        <v>Sep</v>
      </c>
      <c r="N5447">
        <f>ROUNDUP(MONTH(Table1[[#This Row],[Ship Date]])/3,0)</f>
        <v>3</v>
      </c>
    </row>
    <row r="5448" spans="1:14" x14ac:dyDescent="0.3">
      <c r="A5448">
        <v>5470</v>
      </c>
      <c r="B5448" t="s">
        <v>5235</v>
      </c>
      <c r="C5448" t="s">
        <v>2907</v>
      </c>
      <c r="D5448" t="s">
        <v>2097</v>
      </c>
      <c r="E5448" s="1">
        <v>41908</v>
      </c>
      <c r="F5448" s="1">
        <v>41909</v>
      </c>
      <c r="G5448" t="s">
        <v>82</v>
      </c>
      <c r="H5448" s="6">
        <v>19.440000000000001</v>
      </c>
      <c r="I5448">
        <v>3</v>
      </c>
      <c r="J5448">
        <v>0</v>
      </c>
      <c r="K5448" s="6">
        <v>9.3312000000000008</v>
      </c>
      <c r="L5448">
        <f>YEAR(Table1[[#This Row],[Ship Date]])</f>
        <v>2014</v>
      </c>
      <c r="M5448" t="str">
        <f>TEXT(Table1[[#This Row],[Ship Date]],"mmm")</f>
        <v>Sep</v>
      </c>
      <c r="N5448">
        <f>ROUNDUP(MONTH(Table1[[#This Row],[Ship Date]])/3,0)</f>
        <v>3</v>
      </c>
    </row>
    <row r="5449" spans="1:14" x14ac:dyDescent="0.3">
      <c r="A5449">
        <v>5471</v>
      </c>
      <c r="B5449" t="s">
        <v>5236</v>
      </c>
      <c r="C5449" t="s">
        <v>2987</v>
      </c>
      <c r="D5449" t="s">
        <v>2947</v>
      </c>
      <c r="E5449" s="1">
        <v>42520</v>
      </c>
      <c r="F5449" s="1">
        <v>42525</v>
      </c>
      <c r="G5449" t="s">
        <v>22</v>
      </c>
      <c r="H5449" s="6">
        <v>123.92</v>
      </c>
      <c r="I5449">
        <v>5</v>
      </c>
      <c r="J5449">
        <v>0.2</v>
      </c>
      <c r="K5449" s="6">
        <v>9.2940000000000005</v>
      </c>
      <c r="L5449">
        <f>YEAR(Table1[[#This Row],[Ship Date]])</f>
        <v>2016</v>
      </c>
      <c r="M5449" t="str">
        <f>TEXT(Table1[[#This Row],[Ship Date]],"mmm")</f>
        <v>Jun</v>
      </c>
      <c r="N5449">
        <f>ROUNDUP(MONTH(Table1[[#This Row],[Ship Date]])/3,0)</f>
        <v>2</v>
      </c>
    </row>
    <row r="5450" spans="1:14" x14ac:dyDescent="0.3">
      <c r="A5450">
        <v>5472</v>
      </c>
      <c r="B5450" t="s">
        <v>5237</v>
      </c>
      <c r="C5450" t="s">
        <v>3880</v>
      </c>
      <c r="D5450" t="s">
        <v>3920</v>
      </c>
      <c r="E5450" s="1">
        <v>43088</v>
      </c>
      <c r="F5450" s="1">
        <v>43092</v>
      </c>
      <c r="G5450" t="s">
        <v>22</v>
      </c>
      <c r="H5450" s="6">
        <v>13.36</v>
      </c>
      <c r="I5450">
        <v>5</v>
      </c>
      <c r="J5450">
        <v>0.2</v>
      </c>
      <c r="K5450" s="6">
        <v>4.008</v>
      </c>
      <c r="L5450">
        <f>YEAR(Table1[[#This Row],[Ship Date]])</f>
        <v>2017</v>
      </c>
      <c r="M5450" t="str">
        <f>TEXT(Table1[[#This Row],[Ship Date]],"mmm")</f>
        <v>Dec</v>
      </c>
      <c r="N5450">
        <f>ROUNDUP(MONTH(Table1[[#This Row],[Ship Date]])/3,0)</f>
        <v>4</v>
      </c>
    </row>
    <row r="5451" spans="1:14" x14ac:dyDescent="0.3">
      <c r="A5451">
        <v>5473</v>
      </c>
      <c r="B5451" t="s">
        <v>5237</v>
      </c>
      <c r="C5451" t="s">
        <v>3880</v>
      </c>
      <c r="D5451" t="s">
        <v>2629</v>
      </c>
      <c r="E5451" s="1">
        <v>43088</v>
      </c>
      <c r="F5451" s="1">
        <v>43092</v>
      </c>
      <c r="G5451" t="s">
        <v>22</v>
      </c>
      <c r="H5451" s="6">
        <v>78.256</v>
      </c>
      <c r="I5451">
        <v>2</v>
      </c>
      <c r="J5451">
        <v>0.2</v>
      </c>
      <c r="K5451" s="6">
        <v>-17.607600000000001</v>
      </c>
      <c r="L5451">
        <f>YEAR(Table1[[#This Row],[Ship Date]])</f>
        <v>2017</v>
      </c>
      <c r="M5451" t="str">
        <f>TEXT(Table1[[#This Row],[Ship Date]],"mmm")</f>
        <v>Dec</v>
      </c>
      <c r="N5451">
        <f>ROUNDUP(MONTH(Table1[[#This Row],[Ship Date]])/3,0)</f>
        <v>4</v>
      </c>
    </row>
    <row r="5452" spans="1:14" x14ac:dyDescent="0.3">
      <c r="A5452">
        <v>5474</v>
      </c>
      <c r="B5452" t="s">
        <v>5237</v>
      </c>
      <c r="C5452" t="s">
        <v>3880</v>
      </c>
      <c r="D5452" t="s">
        <v>2711</v>
      </c>
      <c r="E5452" s="1">
        <v>43088</v>
      </c>
      <c r="F5452" s="1">
        <v>43092</v>
      </c>
      <c r="G5452" t="s">
        <v>22</v>
      </c>
      <c r="H5452" s="6">
        <v>102.018</v>
      </c>
      <c r="I5452">
        <v>7</v>
      </c>
      <c r="J5452">
        <v>0.7</v>
      </c>
      <c r="K5452" s="6">
        <v>-183.63239999999999</v>
      </c>
      <c r="L5452">
        <f>YEAR(Table1[[#This Row],[Ship Date]])</f>
        <v>2017</v>
      </c>
      <c r="M5452" t="str">
        <f>TEXT(Table1[[#This Row],[Ship Date]],"mmm")</f>
        <v>Dec</v>
      </c>
      <c r="N5452">
        <f>ROUNDUP(MONTH(Table1[[#This Row],[Ship Date]])/3,0)</f>
        <v>4</v>
      </c>
    </row>
    <row r="5453" spans="1:14" x14ac:dyDescent="0.3">
      <c r="A5453">
        <v>5475</v>
      </c>
      <c r="B5453" t="s">
        <v>5238</v>
      </c>
      <c r="C5453" t="s">
        <v>1265</v>
      </c>
      <c r="D5453" t="s">
        <v>913</v>
      </c>
      <c r="E5453" s="1">
        <v>43095</v>
      </c>
      <c r="F5453" s="1">
        <v>43095</v>
      </c>
      <c r="G5453" t="s">
        <v>656</v>
      </c>
      <c r="H5453" s="6">
        <v>750.68</v>
      </c>
      <c r="I5453">
        <v>2</v>
      </c>
      <c r="J5453">
        <v>0</v>
      </c>
      <c r="K5453" s="6">
        <v>37.533999999999999</v>
      </c>
      <c r="L5453">
        <f>YEAR(Table1[[#This Row],[Ship Date]])</f>
        <v>2017</v>
      </c>
      <c r="M5453" t="str">
        <f>TEXT(Table1[[#This Row],[Ship Date]],"mmm")</f>
        <v>Dec</v>
      </c>
      <c r="N5453">
        <f>ROUNDUP(MONTH(Table1[[#This Row],[Ship Date]])/3,0)</f>
        <v>4</v>
      </c>
    </row>
    <row r="5454" spans="1:14" x14ac:dyDescent="0.3">
      <c r="A5454">
        <v>5476</v>
      </c>
      <c r="B5454" t="s">
        <v>5239</v>
      </c>
      <c r="C5454" t="s">
        <v>3447</v>
      </c>
      <c r="D5454" t="s">
        <v>1185</v>
      </c>
      <c r="E5454" s="1">
        <v>42901</v>
      </c>
      <c r="F5454" s="1">
        <v>42904</v>
      </c>
      <c r="G5454" t="s">
        <v>82</v>
      </c>
      <c r="H5454" s="6">
        <v>44.4</v>
      </c>
      <c r="I5454">
        <v>3</v>
      </c>
      <c r="J5454">
        <v>0</v>
      </c>
      <c r="K5454" s="6">
        <v>22.2</v>
      </c>
      <c r="L5454">
        <f>YEAR(Table1[[#This Row],[Ship Date]])</f>
        <v>2017</v>
      </c>
      <c r="M5454" t="str">
        <f>TEXT(Table1[[#This Row],[Ship Date]],"mmm")</f>
        <v>Jun</v>
      </c>
      <c r="N5454">
        <f>ROUNDUP(MONTH(Table1[[#This Row],[Ship Date]])/3,0)</f>
        <v>2</v>
      </c>
    </row>
    <row r="5455" spans="1:14" x14ac:dyDescent="0.3">
      <c r="A5455">
        <v>5477</v>
      </c>
      <c r="B5455" t="s">
        <v>5239</v>
      </c>
      <c r="C5455" t="s">
        <v>3447</v>
      </c>
      <c r="D5455" t="s">
        <v>2279</v>
      </c>
      <c r="E5455" s="1">
        <v>42901</v>
      </c>
      <c r="F5455" s="1">
        <v>42904</v>
      </c>
      <c r="G5455" t="s">
        <v>82</v>
      </c>
      <c r="H5455" s="6">
        <v>84.55</v>
      </c>
      <c r="I5455">
        <v>5</v>
      </c>
      <c r="J5455">
        <v>0</v>
      </c>
      <c r="K5455" s="6">
        <v>22.828499999999998</v>
      </c>
      <c r="L5455">
        <f>YEAR(Table1[[#This Row],[Ship Date]])</f>
        <v>2017</v>
      </c>
      <c r="M5455" t="str">
        <f>TEXT(Table1[[#This Row],[Ship Date]],"mmm")</f>
        <v>Jun</v>
      </c>
      <c r="N5455">
        <f>ROUNDUP(MONTH(Table1[[#This Row],[Ship Date]])/3,0)</f>
        <v>2</v>
      </c>
    </row>
    <row r="5456" spans="1:14" x14ac:dyDescent="0.3">
      <c r="A5456">
        <v>5478</v>
      </c>
      <c r="B5456" t="s">
        <v>5239</v>
      </c>
      <c r="C5456" t="s">
        <v>3447</v>
      </c>
      <c r="D5456" t="s">
        <v>4625</v>
      </c>
      <c r="E5456" s="1">
        <v>42901</v>
      </c>
      <c r="F5456" s="1">
        <v>42904</v>
      </c>
      <c r="G5456" t="s">
        <v>82</v>
      </c>
      <c r="H5456" s="6">
        <v>17.940000000000001</v>
      </c>
      <c r="I5456">
        <v>3</v>
      </c>
      <c r="J5456">
        <v>0</v>
      </c>
      <c r="K5456" s="6">
        <v>8.7905999999999995</v>
      </c>
      <c r="L5456">
        <f>YEAR(Table1[[#This Row],[Ship Date]])</f>
        <v>2017</v>
      </c>
      <c r="M5456" t="str">
        <f>TEXT(Table1[[#This Row],[Ship Date]],"mmm")</f>
        <v>Jun</v>
      </c>
      <c r="N5456">
        <f>ROUNDUP(MONTH(Table1[[#This Row],[Ship Date]])/3,0)</f>
        <v>2</v>
      </c>
    </row>
    <row r="5457" spans="1:14" x14ac:dyDescent="0.3">
      <c r="A5457">
        <v>5479</v>
      </c>
      <c r="B5457" t="s">
        <v>5240</v>
      </c>
      <c r="C5457" t="s">
        <v>346</v>
      </c>
      <c r="D5457" t="s">
        <v>2615</v>
      </c>
      <c r="E5457" s="1">
        <v>42694</v>
      </c>
      <c r="F5457" s="1">
        <v>42698</v>
      </c>
      <c r="G5457" t="s">
        <v>22</v>
      </c>
      <c r="H5457" s="6">
        <v>128.4</v>
      </c>
      <c r="I5457">
        <v>3</v>
      </c>
      <c r="J5457">
        <v>0</v>
      </c>
      <c r="K5457" s="6">
        <v>62.915999999999997</v>
      </c>
      <c r="L5457">
        <f>YEAR(Table1[[#This Row],[Ship Date]])</f>
        <v>2016</v>
      </c>
      <c r="M5457" t="str">
        <f>TEXT(Table1[[#This Row],[Ship Date]],"mmm")</f>
        <v>Nov</v>
      </c>
      <c r="N5457">
        <f>ROUNDUP(MONTH(Table1[[#This Row],[Ship Date]])/3,0)</f>
        <v>4</v>
      </c>
    </row>
    <row r="5458" spans="1:14" x14ac:dyDescent="0.3">
      <c r="A5458">
        <v>5480</v>
      </c>
      <c r="B5458" t="s">
        <v>5241</v>
      </c>
      <c r="C5458" t="s">
        <v>934</v>
      </c>
      <c r="D5458" t="s">
        <v>1694</v>
      </c>
      <c r="E5458" s="1">
        <v>41729</v>
      </c>
      <c r="F5458" s="1">
        <v>41733</v>
      </c>
      <c r="G5458" t="s">
        <v>22</v>
      </c>
      <c r="H5458" s="6">
        <v>1.869</v>
      </c>
      <c r="I5458">
        <v>1</v>
      </c>
      <c r="J5458">
        <v>0.7</v>
      </c>
      <c r="K5458" s="6">
        <v>-1.3083</v>
      </c>
      <c r="L5458">
        <f>YEAR(Table1[[#This Row],[Ship Date]])</f>
        <v>2014</v>
      </c>
      <c r="M5458" t="str">
        <f>TEXT(Table1[[#This Row],[Ship Date]],"mmm")</f>
        <v>Apr</v>
      </c>
      <c r="N5458">
        <f>ROUNDUP(MONTH(Table1[[#This Row],[Ship Date]])/3,0)</f>
        <v>2</v>
      </c>
    </row>
    <row r="5459" spans="1:14" x14ac:dyDescent="0.3">
      <c r="A5459">
        <v>5481</v>
      </c>
      <c r="B5459" t="s">
        <v>5242</v>
      </c>
      <c r="C5459" t="s">
        <v>1282</v>
      </c>
      <c r="D5459" t="s">
        <v>2062</v>
      </c>
      <c r="E5459" s="1">
        <v>43016</v>
      </c>
      <c r="F5459" s="1">
        <v>43022</v>
      </c>
      <c r="G5459" t="s">
        <v>22</v>
      </c>
      <c r="H5459" s="6">
        <v>103.19199999999999</v>
      </c>
      <c r="I5459">
        <v>1</v>
      </c>
      <c r="J5459">
        <v>0.2</v>
      </c>
      <c r="K5459" s="6">
        <v>11.6091</v>
      </c>
      <c r="L5459">
        <f>YEAR(Table1[[#This Row],[Ship Date]])</f>
        <v>2017</v>
      </c>
      <c r="M5459" t="str">
        <f>TEXT(Table1[[#This Row],[Ship Date]],"mmm")</f>
        <v>Oct</v>
      </c>
      <c r="N5459">
        <f>ROUNDUP(MONTH(Table1[[#This Row],[Ship Date]])/3,0)</f>
        <v>4</v>
      </c>
    </row>
    <row r="5460" spans="1:14" x14ac:dyDescent="0.3">
      <c r="A5460">
        <v>5482</v>
      </c>
      <c r="B5460" t="s">
        <v>5242</v>
      </c>
      <c r="C5460" t="s">
        <v>1282</v>
      </c>
      <c r="D5460" t="s">
        <v>3993</v>
      </c>
      <c r="E5460" s="1">
        <v>43016</v>
      </c>
      <c r="F5460" s="1">
        <v>43022</v>
      </c>
      <c r="G5460" t="s">
        <v>22</v>
      </c>
      <c r="H5460" s="6">
        <v>36</v>
      </c>
      <c r="I5460">
        <v>2</v>
      </c>
      <c r="J5460">
        <v>0</v>
      </c>
      <c r="K5460" s="6">
        <v>6.48</v>
      </c>
      <c r="L5460">
        <f>YEAR(Table1[[#This Row],[Ship Date]])</f>
        <v>2017</v>
      </c>
      <c r="M5460" t="str">
        <f>TEXT(Table1[[#This Row],[Ship Date]],"mmm")</f>
        <v>Oct</v>
      </c>
      <c r="N5460">
        <f>ROUNDUP(MONTH(Table1[[#This Row],[Ship Date]])/3,0)</f>
        <v>4</v>
      </c>
    </row>
    <row r="5461" spans="1:14" x14ac:dyDescent="0.3">
      <c r="A5461">
        <v>5483</v>
      </c>
      <c r="B5461" t="s">
        <v>5242</v>
      </c>
      <c r="C5461" t="s">
        <v>1282</v>
      </c>
      <c r="D5461" t="s">
        <v>1242</v>
      </c>
      <c r="E5461" s="1">
        <v>43016</v>
      </c>
      <c r="F5461" s="1">
        <v>43022</v>
      </c>
      <c r="G5461" t="s">
        <v>22</v>
      </c>
      <c r="H5461" s="6">
        <v>239.96</v>
      </c>
      <c r="I5461">
        <v>4</v>
      </c>
      <c r="J5461">
        <v>0</v>
      </c>
      <c r="K5461" s="6">
        <v>115.1808</v>
      </c>
      <c r="L5461">
        <f>YEAR(Table1[[#This Row],[Ship Date]])</f>
        <v>2017</v>
      </c>
      <c r="M5461" t="str">
        <f>TEXT(Table1[[#This Row],[Ship Date]],"mmm")</f>
        <v>Oct</v>
      </c>
      <c r="N5461">
        <f>ROUNDUP(MONTH(Table1[[#This Row],[Ship Date]])/3,0)</f>
        <v>4</v>
      </c>
    </row>
    <row r="5462" spans="1:14" x14ac:dyDescent="0.3">
      <c r="A5462">
        <v>5484</v>
      </c>
      <c r="B5462" t="s">
        <v>5242</v>
      </c>
      <c r="C5462" t="s">
        <v>1282</v>
      </c>
      <c r="D5462" t="s">
        <v>3815</v>
      </c>
      <c r="E5462" s="1">
        <v>43016</v>
      </c>
      <c r="F5462" s="1">
        <v>43022</v>
      </c>
      <c r="G5462" t="s">
        <v>22</v>
      </c>
      <c r="H5462" s="6">
        <v>40.68</v>
      </c>
      <c r="I5462">
        <v>2</v>
      </c>
      <c r="J5462">
        <v>0</v>
      </c>
      <c r="K5462" s="6">
        <v>0.40679999999999999</v>
      </c>
      <c r="L5462">
        <f>YEAR(Table1[[#This Row],[Ship Date]])</f>
        <v>2017</v>
      </c>
      <c r="M5462" t="str">
        <f>TEXT(Table1[[#This Row],[Ship Date]],"mmm")</f>
        <v>Oct</v>
      </c>
      <c r="N5462">
        <f>ROUNDUP(MONTH(Table1[[#This Row],[Ship Date]])/3,0)</f>
        <v>4</v>
      </c>
    </row>
    <row r="5463" spans="1:14" x14ac:dyDescent="0.3">
      <c r="A5463">
        <v>5485</v>
      </c>
      <c r="B5463" t="s">
        <v>5243</v>
      </c>
      <c r="C5463" t="s">
        <v>62</v>
      </c>
      <c r="D5463" t="s">
        <v>5244</v>
      </c>
      <c r="E5463" s="1">
        <v>42765</v>
      </c>
      <c r="F5463" s="1">
        <v>42770</v>
      </c>
      <c r="G5463" t="s">
        <v>22</v>
      </c>
      <c r="H5463" s="6">
        <v>419.13600000000002</v>
      </c>
      <c r="I5463">
        <v>4</v>
      </c>
      <c r="J5463">
        <v>0.2</v>
      </c>
      <c r="K5463" s="6">
        <v>-68.1096</v>
      </c>
      <c r="L5463">
        <f>YEAR(Table1[[#This Row],[Ship Date]])</f>
        <v>2017</v>
      </c>
      <c r="M5463" t="str">
        <f>TEXT(Table1[[#This Row],[Ship Date]],"mmm")</f>
        <v>Feb</v>
      </c>
      <c r="N5463">
        <f>ROUNDUP(MONTH(Table1[[#This Row],[Ship Date]])/3,0)</f>
        <v>1</v>
      </c>
    </row>
    <row r="5464" spans="1:14" x14ac:dyDescent="0.3">
      <c r="A5464">
        <v>5486</v>
      </c>
      <c r="B5464" t="s">
        <v>5245</v>
      </c>
      <c r="C5464" t="s">
        <v>745</v>
      </c>
      <c r="D5464" t="s">
        <v>1477</v>
      </c>
      <c r="E5464" s="1">
        <v>41985</v>
      </c>
      <c r="F5464" s="1">
        <v>41990</v>
      </c>
      <c r="G5464" t="s">
        <v>22</v>
      </c>
      <c r="H5464" s="6">
        <v>23.472000000000001</v>
      </c>
      <c r="I5464">
        <v>3</v>
      </c>
      <c r="J5464">
        <v>0.2</v>
      </c>
      <c r="K5464" s="6">
        <v>7.6284000000000001</v>
      </c>
      <c r="L5464">
        <f>YEAR(Table1[[#This Row],[Ship Date]])</f>
        <v>2014</v>
      </c>
      <c r="M5464" t="str">
        <f>TEXT(Table1[[#This Row],[Ship Date]],"mmm")</f>
        <v>Dec</v>
      </c>
      <c r="N5464">
        <f>ROUNDUP(MONTH(Table1[[#This Row],[Ship Date]])/3,0)</f>
        <v>4</v>
      </c>
    </row>
    <row r="5465" spans="1:14" x14ac:dyDescent="0.3">
      <c r="A5465">
        <v>5487</v>
      </c>
      <c r="B5465" t="s">
        <v>5246</v>
      </c>
      <c r="C5465" t="s">
        <v>859</v>
      </c>
      <c r="D5465" t="s">
        <v>614</v>
      </c>
      <c r="E5465" s="1">
        <v>42301</v>
      </c>
      <c r="F5465" s="1">
        <v>42306</v>
      </c>
      <c r="G5465" t="s">
        <v>22</v>
      </c>
      <c r="H5465" s="6">
        <v>3.5920000000000001</v>
      </c>
      <c r="I5465">
        <v>4</v>
      </c>
      <c r="J5465">
        <v>0.8</v>
      </c>
      <c r="K5465" s="6">
        <v>-6.2859999999999996</v>
      </c>
      <c r="L5465">
        <f>YEAR(Table1[[#This Row],[Ship Date]])</f>
        <v>2015</v>
      </c>
      <c r="M5465" t="str">
        <f>TEXT(Table1[[#This Row],[Ship Date]],"mmm")</f>
        <v>Oct</v>
      </c>
      <c r="N5465">
        <f>ROUNDUP(MONTH(Table1[[#This Row],[Ship Date]])/3,0)</f>
        <v>4</v>
      </c>
    </row>
    <row r="5466" spans="1:14" x14ac:dyDescent="0.3">
      <c r="A5466">
        <v>5488</v>
      </c>
      <c r="B5466" t="s">
        <v>5247</v>
      </c>
      <c r="C5466" t="s">
        <v>1275</v>
      </c>
      <c r="D5466" t="s">
        <v>2558</v>
      </c>
      <c r="E5466" s="1">
        <v>42826</v>
      </c>
      <c r="F5466" s="1">
        <v>42829</v>
      </c>
      <c r="G5466" t="s">
        <v>14</v>
      </c>
      <c r="H5466" s="6">
        <v>23.975999999999999</v>
      </c>
      <c r="I5466">
        <v>3</v>
      </c>
      <c r="J5466">
        <v>0.2</v>
      </c>
      <c r="K5466" s="6">
        <v>-5.6943000000000001</v>
      </c>
      <c r="L5466">
        <f>YEAR(Table1[[#This Row],[Ship Date]])</f>
        <v>2017</v>
      </c>
      <c r="M5466" t="str">
        <f>TEXT(Table1[[#This Row],[Ship Date]],"mmm")</f>
        <v>Apr</v>
      </c>
      <c r="N5466">
        <f>ROUNDUP(MONTH(Table1[[#This Row],[Ship Date]])/3,0)</f>
        <v>2</v>
      </c>
    </row>
    <row r="5467" spans="1:14" x14ac:dyDescent="0.3">
      <c r="A5467">
        <v>5489</v>
      </c>
      <c r="B5467" t="s">
        <v>5247</v>
      </c>
      <c r="C5467" t="s">
        <v>1275</v>
      </c>
      <c r="D5467" t="s">
        <v>2039</v>
      </c>
      <c r="E5467" s="1">
        <v>42826</v>
      </c>
      <c r="F5467" s="1">
        <v>42829</v>
      </c>
      <c r="G5467" t="s">
        <v>14</v>
      </c>
      <c r="H5467" s="6">
        <v>6.2640000000000002</v>
      </c>
      <c r="I5467">
        <v>3</v>
      </c>
      <c r="J5467">
        <v>0.2</v>
      </c>
      <c r="K5467" s="6">
        <v>2.0358000000000001</v>
      </c>
      <c r="L5467">
        <f>YEAR(Table1[[#This Row],[Ship Date]])</f>
        <v>2017</v>
      </c>
      <c r="M5467" t="str">
        <f>TEXT(Table1[[#This Row],[Ship Date]],"mmm")</f>
        <v>Apr</v>
      </c>
      <c r="N5467">
        <f>ROUNDUP(MONTH(Table1[[#This Row],[Ship Date]])/3,0)</f>
        <v>2</v>
      </c>
    </row>
    <row r="5468" spans="1:14" x14ac:dyDescent="0.3">
      <c r="A5468">
        <v>5490</v>
      </c>
      <c r="B5468" t="s">
        <v>5247</v>
      </c>
      <c r="C5468" t="s">
        <v>1275</v>
      </c>
      <c r="D5468" t="s">
        <v>3025</v>
      </c>
      <c r="E5468" s="1">
        <v>42826</v>
      </c>
      <c r="F5468" s="1">
        <v>42829</v>
      </c>
      <c r="G5468" t="s">
        <v>14</v>
      </c>
      <c r="H5468" s="6">
        <v>20.808</v>
      </c>
      <c r="I5468">
        <v>3</v>
      </c>
      <c r="J5468">
        <v>0.2</v>
      </c>
      <c r="K5468" s="6">
        <v>1.8207</v>
      </c>
      <c r="L5468">
        <f>YEAR(Table1[[#This Row],[Ship Date]])</f>
        <v>2017</v>
      </c>
      <c r="M5468" t="str">
        <f>TEXT(Table1[[#This Row],[Ship Date]],"mmm")</f>
        <v>Apr</v>
      </c>
      <c r="N5468">
        <f>ROUNDUP(MONTH(Table1[[#This Row],[Ship Date]])/3,0)</f>
        <v>2</v>
      </c>
    </row>
    <row r="5469" spans="1:14" x14ac:dyDescent="0.3">
      <c r="A5469">
        <v>5491</v>
      </c>
      <c r="B5469" t="s">
        <v>5247</v>
      </c>
      <c r="C5469" t="s">
        <v>1275</v>
      </c>
      <c r="D5469" t="s">
        <v>2740</v>
      </c>
      <c r="E5469" s="1">
        <v>42826</v>
      </c>
      <c r="F5469" s="1">
        <v>42829</v>
      </c>
      <c r="G5469" t="s">
        <v>14</v>
      </c>
      <c r="H5469" s="6">
        <v>218.352</v>
      </c>
      <c r="I5469">
        <v>3</v>
      </c>
      <c r="J5469">
        <v>0.2</v>
      </c>
      <c r="K5469" s="6">
        <v>-19.105799999999999</v>
      </c>
      <c r="L5469">
        <f>YEAR(Table1[[#This Row],[Ship Date]])</f>
        <v>2017</v>
      </c>
      <c r="M5469" t="str">
        <f>TEXT(Table1[[#This Row],[Ship Date]],"mmm")</f>
        <v>Apr</v>
      </c>
      <c r="N5469">
        <f>ROUNDUP(MONTH(Table1[[#This Row],[Ship Date]])/3,0)</f>
        <v>2</v>
      </c>
    </row>
    <row r="5470" spans="1:14" x14ac:dyDescent="0.3">
      <c r="A5470">
        <v>5492</v>
      </c>
      <c r="B5470" t="s">
        <v>5248</v>
      </c>
      <c r="C5470" t="s">
        <v>12</v>
      </c>
      <c r="D5470" t="s">
        <v>158</v>
      </c>
      <c r="E5470" s="1">
        <v>42761</v>
      </c>
      <c r="F5470" s="1">
        <v>42762</v>
      </c>
      <c r="G5470" t="s">
        <v>82</v>
      </c>
      <c r="H5470" s="6">
        <v>18.16</v>
      </c>
      <c r="I5470">
        <v>2</v>
      </c>
      <c r="J5470">
        <v>0.2</v>
      </c>
      <c r="K5470" s="6">
        <v>1.8160000000000001</v>
      </c>
      <c r="L5470">
        <f>YEAR(Table1[[#This Row],[Ship Date]])</f>
        <v>2017</v>
      </c>
      <c r="M5470" t="str">
        <f>TEXT(Table1[[#This Row],[Ship Date]],"mmm")</f>
        <v>Jan</v>
      </c>
      <c r="N5470">
        <f>ROUNDUP(MONTH(Table1[[#This Row],[Ship Date]])/3,0)</f>
        <v>1</v>
      </c>
    </row>
    <row r="5471" spans="1:14" x14ac:dyDescent="0.3">
      <c r="A5471">
        <v>5493</v>
      </c>
      <c r="B5471" t="s">
        <v>5249</v>
      </c>
      <c r="C5471" t="s">
        <v>4224</v>
      </c>
      <c r="D5471" t="s">
        <v>657</v>
      </c>
      <c r="E5471" s="1">
        <v>41971</v>
      </c>
      <c r="F5471" s="1">
        <v>41971</v>
      </c>
      <c r="G5471" t="s">
        <v>656</v>
      </c>
      <c r="H5471" s="6">
        <v>7.36</v>
      </c>
      <c r="I5471">
        <v>2</v>
      </c>
      <c r="J5471">
        <v>0</v>
      </c>
      <c r="K5471" s="6">
        <v>0.1472</v>
      </c>
      <c r="L5471">
        <f>YEAR(Table1[[#This Row],[Ship Date]])</f>
        <v>2014</v>
      </c>
      <c r="M5471" t="str">
        <f>TEXT(Table1[[#This Row],[Ship Date]],"mmm")</f>
        <v>Nov</v>
      </c>
      <c r="N5471">
        <f>ROUNDUP(MONTH(Table1[[#This Row],[Ship Date]])/3,0)</f>
        <v>4</v>
      </c>
    </row>
    <row r="5472" spans="1:14" x14ac:dyDescent="0.3">
      <c r="A5472">
        <v>5494</v>
      </c>
      <c r="B5472" t="s">
        <v>5249</v>
      </c>
      <c r="C5472" t="s">
        <v>4224</v>
      </c>
      <c r="D5472" t="s">
        <v>520</v>
      </c>
      <c r="E5472" s="1">
        <v>41971</v>
      </c>
      <c r="F5472" s="1">
        <v>41971</v>
      </c>
      <c r="G5472" t="s">
        <v>656</v>
      </c>
      <c r="H5472" s="6">
        <v>41.4</v>
      </c>
      <c r="I5472">
        <v>4</v>
      </c>
      <c r="J5472">
        <v>0</v>
      </c>
      <c r="K5472" s="6">
        <v>19.872</v>
      </c>
      <c r="L5472">
        <f>YEAR(Table1[[#This Row],[Ship Date]])</f>
        <v>2014</v>
      </c>
      <c r="M5472" t="str">
        <f>TEXT(Table1[[#This Row],[Ship Date]],"mmm")</f>
        <v>Nov</v>
      </c>
      <c r="N5472">
        <f>ROUNDUP(MONTH(Table1[[#This Row],[Ship Date]])/3,0)</f>
        <v>4</v>
      </c>
    </row>
    <row r="5473" spans="1:14" x14ac:dyDescent="0.3">
      <c r="A5473">
        <v>5495</v>
      </c>
      <c r="B5473" t="s">
        <v>5249</v>
      </c>
      <c r="C5473" t="s">
        <v>4224</v>
      </c>
      <c r="D5473" t="s">
        <v>2512</v>
      </c>
      <c r="E5473" s="1">
        <v>41971</v>
      </c>
      <c r="F5473" s="1">
        <v>41971</v>
      </c>
      <c r="G5473" t="s">
        <v>656</v>
      </c>
      <c r="H5473" s="6">
        <v>411.33199999999999</v>
      </c>
      <c r="I5473">
        <v>4</v>
      </c>
      <c r="J5473">
        <v>0.15</v>
      </c>
      <c r="K5473" s="6">
        <v>-4.8391999999999999</v>
      </c>
      <c r="L5473">
        <f>YEAR(Table1[[#This Row],[Ship Date]])</f>
        <v>2014</v>
      </c>
      <c r="M5473" t="str">
        <f>TEXT(Table1[[#This Row],[Ship Date]],"mmm")</f>
        <v>Nov</v>
      </c>
      <c r="N5473">
        <f>ROUNDUP(MONTH(Table1[[#This Row],[Ship Date]])/3,0)</f>
        <v>4</v>
      </c>
    </row>
    <row r="5474" spans="1:14" x14ac:dyDescent="0.3">
      <c r="A5474">
        <v>5496</v>
      </c>
      <c r="B5474" t="s">
        <v>5250</v>
      </c>
      <c r="C5474" t="s">
        <v>2146</v>
      </c>
      <c r="D5474" t="s">
        <v>2736</v>
      </c>
      <c r="E5474" s="1">
        <v>42251</v>
      </c>
      <c r="F5474" s="1">
        <v>42255</v>
      </c>
      <c r="G5474" t="s">
        <v>22</v>
      </c>
      <c r="H5474" s="6">
        <v>7.6559999999999997</v>
      </c>
      <c r="I5474">
        <v>4</v>
      </c>
      <c r="J5474">
        <v>0.7</v>
      </c>
      <c r="K5474" s="6">
        <v>-6.1247999999999996</v>
      </c>
      <c r="L5474">
        <f>YEAR(Table1[[#This Row],[Ship Date]])</f>
        <v>2015</v>
      </c>
      <c r="M5474" t="str">
        <f>TEXT(Table1[[#This Row],[Ship Date]],"mmm")</f>
        <v>Sep</v>
      </c>
      <c r="N5474">
        <f>ROUNDUP(MONTH(Table1[[#This Row],[Ship Date]])/3,0)</f>
        <v>3</v>
      </c>
    </row>
    <row r="5475" spans="1:14" x14ac:dyDescent="0.3">
      <c r="A5475">
        <v>5497</v>
      </c>
      <c r="B5475" t="s">
        <v>5251</v>
      </c>
      <c r="C5475" t="s">
        <v>3355</v>
      </c>
      <c r="D5475" t="s">
        <v>495</v>
      </c>
      <c r="E5475" s="1">
        <v>42898</v>
      </c>
      <c r="F5475" s="1">
        <v>42902</v>
      </c>
      <c r="G5475" t="s">
        <v>22</v>
      </c>
      <c r="H5475" s="6">
        <v>63.92</v>
      </c>
      <c r="I5475">
        <v>2</v>
      </c>
      <c r="J5475">
        <v>0.2</v>
      </c>
      <c r="K5475" s="6">
        <v>19.175999999999998</v>
      </c>
      <c r="L5475">
        <f>YEAR(Table1[[#This Row],[Ship Date]])</f>
        <v>2017</v>
      </c>
      <c r="M5475" t="str">
        <f>TEXT(Table1[[#This Row],[Ship Date]],"mmm")</f>
        <v>Jun</v>
      </c>
      <c r="N5475">
        <f>ROUNDUP(MONTH(Table1[[#This Row],[Ship Date]])/3,0)</f>
        <v>2</v>
      </c>
    </row>
    <row r="5476" spans="1:14" x14ac:dyDescent="0.3">
      <c r="A5476">
        <v>5498</v>
      </c>
      <c r="B5476" t="s">
        <v>5252</v>
      </c>
      <c r="C5476" t="s">
        <v>2413</v>
      </c>
      <c r="D5476" t="s">
        <v>2838</v>
      </c>
      <c r="E5476" s="1">
        <v>42931</v>
      </c>
      <c r="F5476" s="1">
        <v>42934</v>
      </c>
      <c r="G5476" t="s">
        <v>14</v>
      </c>
      <c r="H5476" s="6">
        <v>6.56</v>
      </c>
      <c r="I5476">
        <v>2</v>
      </c>
      <c r="J5476">
        <v>0</v>
      </c>
      <c r="K5476" s="6">
        <v>1.9024000000000001</v>
      </c>
      <c r="L5476">
        <f>YEAR(Table1[[#This Row],[Ship Date]])</f>
        <v>2017</v>
      </c>
      <c r="M5476" t="str">
        <f>TEXT(Table1[[#This Row],[Ship Date]],"mmm")</f>
        <v>Jul</v>
      </c>
      <c r="N5476">
        <f>ROUNDUP(MONTH(Table1[[#This Row],[Ship Date]])/3,0)</f>
        <v>3</v>
      </c>
    </row>
    <row r="5477" spans="1:14" x14ac:dyDescent="0.3">
      <c r="A5477">
        <v>5499</v>
      </c>
      <c r="B5477" t="s">
        <v>5252</v>
      </c>
      <c r="C5477" t="s">
        <v>2413</v>
      </c>
      <c r="D5477" t="s">
        <v>573</v>
      </c>
      <c r="E5477" s="1">
        <v>42931</v>
      </c>
      <c r="F5477" s="1">
        <v>42934</v>
      </c>
      <c r="G5477" t="s">
        <v>14</v>
      </c>
      <c r="H5477" s="6">
        <v>7.83</v>
      </c>
      <c r="I5477">
        <v>3</v>
      </c>
      <c r="J5477">
        <v>0</v>
      </c>
      <c r="K5477" s="6">
        <v>3.6017999999999999</v>
      </c>
      <c r="L5477">
        <f>YEAR(Table1[[#This Row],[Ship Date]])</f>
        <v>2017</v>
      </c>
      <c r="M5477" t="str">
        <f>TEXT(Table1[[#This Row],[Ship Date]],"mmm")</f>
        <v>Jul</v>
      </c>
      <c r="N5477">
        <f>ROUNDUP(MONTH(Table1[[#This Row],[Ship Date]])/3,0)</f>
        <v>3</v>
      </c>
    </row>
    <row r="5478" spans="1:14" x14ac:dyDescent="0.3">
      <c r="A5478">
        <v>5500</v>
      </c>
      <c r="B5478" t="s">
        <v>5252</v>
      </c>
      <c r="C5478" t="s">
        <v>2413</v>
      </c>
      <c r="D5478" t="s">
        <v>685</v>
      </c>
      <c r="E5478" s="1">
        <v>42931</v>
      </c>
      <c r="F5478" s="1">
        <v>42934</v>
      </c>
      <c r="G5478" t="s">
        <v>14</v>
      </c>
      <c r="H5478" s="6">
        <v>41.9</v>
      </c>
      <c r="I5478">
        <v>2</v>
      </c>
      <c r="J5478">
        <v>0</v>
      </c>
      <c r="K5478" s="6">
        <v>8.7989999999999995</v>
      </c>
      <c r="L5478">
        <f>YEAR(Table1[[#This Row],[Ship Date]])</f>
        <v>2017</v>
      </c>
      <c r="M5478" t="str">
        <f>TEXT(Table1[[#This Row],[Ship Date]],"mmm")</f>
        <v>Jul</v>
      </c>
      <c r="N5478">
        <f>ROUNDUP(MONTH(Table1[[#This Row],[Ship Date]])/3,0)</f>
        <v>3</v>
      </c>
    </row>
    <row r="5479" spans="1:14" x14ac:dyDescent="0.3">
      <c r="A5479">
        <v>5501</v>
      </c>
      <c r="B5479" t="s">
        <v>5252</v>
      </c>
      <c r="C5479" t="s">
        <v>2413</v>
      </c>
      <c r="D5479" t="s">
        <v>2922</v>
      </c>
      <c r="E5479" s="1">
        <v>42931</v>
      </c>
      <c r="F5479" s="1">
        <v>42934</v>
      </c>
      <c r="G5479" t="s">
        <v>14</v>
      </c>
      <c r="H5479" s="6">
        <v>664.14599999999996</v>
      </c>
      <c r="I5479">
        <v>6</v>
      </c>
      <c r="J5479">
        <v>0.1</v>
      </c>
      <c r="K5479" s="6">
        <v>88.552800000000005</v>
      </c>
      <c r="L5479">
        <f>YEAR(Table1[[#This Row],[Ship Date]])</f>
        <v>2017</v>
      </c>
      <c r="M5479" t="str">
        <f>TEXT(Table1[[#This Row],[Ship Date]],"mmm")</f>
        <v>Jul</v>
      </c>
      <c r="N5479">
        <f>ROUNDUP(MONTH(Table1[[#This Row],[Ship Date]])/3,0)</f>
        <v>3</v>
      </c>
    </row>
    <row r="5480" spans="1:14" x14ac:dyDescent="0.3">
      <c r="A5480">
        <v>5502</v>
      </c>
      <c r="B5480" t="s">
        <v>5252</v>
      </c>
      <c r="C5480" t="s">
        <v>2413</v>
      </c>
      <c r="D5480" t="s">
        <v>2341</v>
      </c>
      <c r="E5480" s="1">
        <v>42931</v>
      </c>
      <c r="F5480" s="1">
        <v>42934</v>
      </c>
      <c r="G5480" t="s">
        <v>14</v>
      </c>
      <c r="H5480" s="6">
        <v>8.9600000000000009</v>
      </c>
      <c r="I5480">
        <v>2</v>
      </c>
      <c r="J5480">
        <v>0</v>
      </c>
      <c r="K5480" s="6">
        <v>4.3903999999999996</v>
      </c>
      <c r="L5480">
        <f>YEAR(Table1[[#This Row],[Ship Date]])</f>
        <v>2017</v>
      </c>
      <c r="M5480" t="str">
        <f>TEXT(Table1[[#This Row],[Ship Date]],"mmm")</f>
        <v>Jul</v>
      </c>
      <c r="N5480">
        <f>ROUNDUP(MONTH(Table1[[#This Row],[Ship Date]])/3,0)</f>
        <v>3</v>
      </c>
    </row>
    <row r="5481" spans="1:14" x14ac:dyDescent="0.3">
      <c r="A5481">
        <v>5503</v>
      </c>
      <c r="B5481" t="s">
        <v>5253</v>
      </c>
      <c r="C5481" t="s">
        <v>5254</v>
      </c>
      <c r="D5481" t="s">
        <v>3288</v>
      </c>
      <c r="E5481" s="1">
        <v>43041</v>
      </c>
      <c r="F5481" s="1">
        <v>43045</v>
      </c>
      <c r="G5481" t="s">
        <v>22</v>
      </c>
      <c r="H5481" s="6">
        <v>3.3119999999999998</v>
      </c>
      <c r="I5481">
        <v>1</v>
      </c>
      <c r="J5481">
        <v>0.2</v>
      </c>
      <c r="K5481" s="6">
        <v>0.66239999999999999</v>
      </c>
      <c r="L5481">
        <f>YEAR(Table1[[#This Row],[Ship Date]])</f>
        <v>2017</v>
      </c>
      <c r="M5481" t="str">
        <f>TEXT(Table1[[#This Row],[Ship Date]],"mmm")</f>
        <v>Nov</v>
      </c>
      <c r="N5481">
        <f>ROUNDUP(MONTH(Table1[[#This Row],[Ship Date]])/3,0)</f>
        <v>4</v>
      </c>
    </row>
    <row r="5482" spans="1:14" x14ac:dyDescent="0.3">
      <c r="A5482">
        <v>5504</v>
      </c>
      <c r="B5482" t="s">
        <v>5253</v>
      </c>
      <c r="C5482" t="s">
        <v>5254</v>
      </c>
      <c r="D5482" t="s">
        <v>4320</v>
      </c>
      <c r="E5482" s="1">
        <v>43041</v>
      </c>
      <c r="F5482" s="1">
        <v>43045</v>
      </c>
      <c r="G5482" t="s">
        <v>22</v>
      </c>
      <c r="H5482" s="6">
        <v>20.135999999999999</v>
      </c>
      <c r="I5482">
        <v>3</v>
      </c>
      <c r="J5482">
        <v>0.2</v>
      </c>
      <c r="K5482" s="6">
        <v>1.2585</v>
      </c>
      <c r="L5482">
        <f>YEAR(Table1[[#This Row],[Ship Date]])</f>
        <v>2017</v>
      </c>
      <c r="M5482" t="str">
        <f>TEXT(Table1[[#This Row],[Ship Date]],"mmm")</f>
        <v>Nov</v>
      </c>
      <c r="N5482">
        <f>ROUNDUP(MONTH(Table1[[#This Row],[Ship Date]])/3,0)</f>
        <v>4</v>
      </c>
    </row>
    <row r="5483" spans="1:14" x14ac:dyDescent="0.3">
      <c r="A5483">
        <v>5505</v>
      </c>
      <c r="B5483" t="s">
        <v>5253</v>
      </c>
      <c r="C5483" t="s">
        <v>5254</v>
      </c>
      <c r="D5483" t="s">
        <v>873</v>
      </c>
      <c r="E5483" s="1">
        <v>43041</v>
      </c>
      <c r="F5483" s="1">
        <v>43045</v>
      </c>
      <c r="G5483" t="s">
        <v>22</v>
      </c>
      <c r="H5483" s="6">
        <v>8.8559999999999999</v>
      </c>
      <c r="I5483">
        <v>3</v>
      </c>
      <c r="J5483">
        <v>0.2</v>
      </c>
      <c r="K5483" s="6">
        <v>2.8782000000000001</v>
      </c>
      <c r="L5483">
        <f>YEAR(Table1[[#This Row],[Ship Date]])</f>
        <v>2017</v>
      </c>
      <c r="M5483" t="str">
        <f>TEXT(Table1[[#This Row],[Ship Date]],"mmm")</f>
        <v>Nov</v>
      </c>
      <c r="N5483">
        <f>ROUNDUP(MONTH(Table1[[#This Row],[Ship Date]])/3,0)</f>
        <v>4</v>
      </c>
    </row>
    <row r="5484" spans="1:14" x14ac:dyDescent="0.3">
      <c r="A5484">
        <v>5506</v>
      </c>
      <c r="B5484" t="s">
        <v>5253</v>
      </c>
      <c r="C5484" t="s">
        <v>5254</v>
      </c>
      <c r="D5484" t="s">
        <v>2506</v>
      </c>
      <c r="E5484" s="1">
        <v>43041</v>
      </c>
      <c r="F5484" s="1">
        <v>43045</v>
      </c>
      <c r="G5484" t="s">
        <v>22</v>
      </c>
      <c r="H5484" s="6">
        <v>859.2</v>
      </c>
      <c r="I5484">
        <v>4</v>
      </c>
      <c r="J5484">
        <v>0.4</v>
      </c>
      <c r="K5484" s="6">
        <v>-186.16</v>
      </c>
      <c r="L5484">
        <f>YEAR(Table1[[#This Row],[Ship Date]])</f>
        <v>2017</v>
      </c>
      <c r="M5484" t="str">
        <f>TEXT(Table1[[#This Row],[Ship Date]],"mmm")</f>
        <v>Nov</v>
      </c>
      <c r="N5484">
        <f>ROUNDUP(MONTH(Table1[[#This Row],[Ship Date]])/3,0)</f>
        <v>4</v>
      </c>
    </row>
    <row r="5485" spans="1:14" x14ac:dyDescent="0.3">
      <c r="A5485">
        <v>5507</v>
      </c>
      <c r="B5485" t="s">
        <v>5255</v>
      </c>
      <c r="C5485" t="s">
        <v>150</v>
      </c>
      <c r="D5485" t="s">
        <v>2420</v>
      </c>
      <c r="E5485" s="1">
        <v>42651</v>
      </c>
      <c r="F5485" s="1">
        <v>42651</v>
      </c>
      <c r="G5485" t="s">
        <v>656</v>
      </c>
      <c r="H5485" s="6">
        <v>61.96</v>
      </c>
      <c r="I5485">
        <v>2</v>
      </c>
      <c r="J5485">
        <v>0</v>
      </c>
      <c r="K5485" s="6">
        <v>27.882000000000001</v>
      </c>
      <c r="L5485">
        <f>YEAR(Table1[[#This Row],[Ship Date]])</f>
        <v>2016</v>
      </c>
      <c r="M5485" t="str">
        <f>TEXT(Table1[[#This Row],[Ship Date]],"mmm")</f>
        <v>Oct</v>
      </c>
      <c r="N5485">
        <f>ROUNDUP(MONTH(Table1[[#This Row],[Ship Date]])/3,0)</f>
        <v>4</v>
      </c>
    </row>
    <row r="5486" spans="1:14" x14ac:dyDescent="0.3">
      <c r="A5486">
        <v>5508</v>
      </c>
      <c r="B5486" t="s">
        <v>5256</v>
      </c>
      <c r="C5486" t="s">
        <v>1366</v>
      </c>
      <c r="D5486" t="s">
        <v>3169</v>
      </c>
      <c r="E5486" s="1">
        <v>42468</v>
      </c>
      <c r="F5486" s="1">
        <v>42474</v>
      </c>
      <c r="G5486" t="s">
        <v>22</v>
      </c>
      <c r="H5486" s="6">
        <v>17.920000000000002</v>
      </c>
      <c r="I5486">
        <v>4</v>
      </c>
      <c r="J5486">
        <v>0</v>
      </c>
      <c r="K5486" s="6">
        <v>8.6015999999999995</v>
      </c>
      <c r="L5486">
        <f>YEAR(Table1[[#This Row],[Ship Date]])</f>
        <v>2016</v>
      </c>
      <c r="M5486" t="str">
        <f>TEXT(Table1[[#This Row],[Ship Date]],"mmm")</f>
        <v>Apr</v>
      </c>
      <c r="N5486">
        <f>ROUNDUP(MONTH(Table1[[#This Row],[Ship Date]])/3,0)</f>
        <v>2</v>
      </c>
    </row>
    <row r="5487" spans="1:14" x14ac:dyDescent="0.3">
      <c r="A5487">
        <v>5509</v>
      </c>
      <c r="B5487" t="s">
        <v>5257</v>
      </c>
      <c r="C5487" t="s">
        <v>392</v>
      </c>
      <c r="D5487" t="s">
        <v>576</v>
      </c>
      <c r="E5487" s="1">
        <v>42285</v>
      </c>
      <c r="F5487" s="1">
        <v>42289</v>
      </c>
      <c r="G5487" t="s">
        <v>22</v>
      </c>
      <c r="H5487" s="6">
        <v>145.9</v>
      </c>
      <c r="I5487">
        <v>5</v>
      </c>
      <c r="J5487">
        <v>0</v>
      </c>
      <c r="K5487" s="6">
        <v>62.737000000000002</v>
      </c>
      <c r="L5487">
        <f>YEAR(Table1[[#This Row],[Ship Date]])</f>
        <v>2015</v>
      </c>
      <c r="M5487" t="str">
        <f>TEXT(Table1[[#This Row],[Ship Date]],"mmm")</f>
        <v>Oct</v>
      </c>
      <c r="N5487">
        <f>ROUNDUP(MONTH(Table1[[#This Row],[Ship Date]])/3,0)</f>
        <v>4</v>
      </c>
    </row>
    <row r="5488" spans="1:14" x14ac:dyDescent="0.3">
      <c r="A5488">
        <v>5510</v>
      </c>
      <c r="B5488" t="s">
        <v>5258</v>
      </c>
      <c r="C5488" t="s">
        <v>2735</v>
      </c>
      <c r="D5488" t="s">
        <v>272</v>
      </c>
      <c r="E5488" s="1">
        <v>42870</v>
      </c>
      <c r="F5488" s="1">
        <v>42875</v>
      </c>
      <c r="G5488" t="s">
        <v>22</v>
      </c>
      <c r="H5488" s="6">
        <v>56.704000000000001</v>
      </c>
      <c r="I5488">
        <v>2</v>
      </c>
      <c r="J5488">
        <v>0.2</v>
      </c>
      <c r="K5488" s="6">
        <v>19.137599999999999</v>
      </c>
      <c r="L5488">
        <f>YEAR(Table1[[#This Row],[Ship Date]])</f>
        <v>2017</v>
      </c>
      <c r="M5488" t="str">
        <f>TEXT(Table1[[#This Row],[Ship Date]],"mmm")</f>
        <v>May</v>
      </c>
      <c r="N5488">
        <f>ROUNDUP(MONTH(Table1[[#This Row],[Ship Date]])/3,0)</f>
        <v>2</v>
      </c>
    </row>
    <row r="5489" spans="1:14" x14ac:dyDescent="0.3">
      <c r="A5489">
        <v>5511</v>
      </c>
      <c r="B5489" t="s">
        <v>5258</v>
      </c>
      <c r="C5489" t="s">
        <v>2735</v>
      </c>
      <c r="D5489" t="s">
        <v>2423</v>
      </c>
      <c r="E5489" s="1">
        <v>42870</v>
      </c>
      <c r="F5489" s="1">
        <v>42875</v>
      </c>
      <c r="G5489" t="s">
        <v>22</v>
      </c>
      <c r="H5489" s="6">
        <v>11.12</v>
      </c>
      <c r="I5489">
        <v>2</v>
      </c>
      <c r="J5489">
        <v>0.2</v>
      </c>
      <c r="K5489" s="6">
        <v>3.4750000000000001</v>
      </c>
      <c r="L5489">
        <f>YEAR(Table1[[#This Row],[Ship Date]])</f>
        <v>2017</v>
      </c>
      <c r="M5489" t="str">
        <f>TEXT(Table1[[#This Row],[Ship Date]],"mmm")</f>
        <v>May</v>
      </c>
      <c r="N5489">
        <f>ROUNDUP(MONTH(Table1[[#This Row],[Ship Date]])/3,0)</f>
        <v>2</v>
      </c>
    </row>
    <row r="5490" spans="1:14" x14ac:dyDescent="0.3">
      <c r="A5490">
        <v>5512</v>
      </c>
      <c r="B5490" t="s">
        <v>5259</v>
      </c>
      <c r="C5490" t="s">
        <v>1666</v>
      </c>
      <c r="D5490" t="s">
        <v>3945</v>
      </c>
      <c r="E5490" s="1">
        <v>41694</v>
      </c>
      <c r="F5490" s="1">
        <v>41700</v>
      </c>
      <c r="G5490" t="s">
        <v>22</v>
      </c>
      <c r="H5490" s="6">
        <v>32.896000000000001</v>
      </c>
      <c r="I5490">
        <v>4</v>
      </c>
      <c r="J5490">
        <v>0.2</v>
      </c>
      <c r="K5490" s="6">
        <v>11.102399999999999</v>
      </c>
      <c r="L5490">
        <f>YEAR(Table1[[#This Row],[Ship Date]])</f>
        <v>2014</v>
      </c>
      <c r="M5490" t="str">
        <f>TEXT(Table1[[#This Row],[Ship Date]],"mmm")</f>
        <v>Mar</v>
      </c>
      <c r="N5490">
        <f>ROUNDUP(MONTH(Table1[[#This Row],[Ship Date]])/3,0)</f>
        <v>1</v>
      </c>
    </row>
    <row r="5491" spans="1:14" x14ac:dyDescent="0.3">
      <c r="A5491">
        <v>5513</v>
      </c>
      <c r="B5491" t="s">
        <v>5259</v>
      </c>
      <c r="C5491" t="s">
        <v>1666</v>
      </c>
      <c r="D5491" t="s">
        <v>4204</v>
      </c>
      <c r="E5491" s="1">
        <v>41694</v>
      </c>
      <c r="F5491" s="1">
        <v>41700</v>
      </c>
      <c r="G5491" t="s">
        <v>22</v>
      </c>
      <c r="H5491" s="6">
        <v>22.776</v>
      </c>
      <c r="I5491">
        <v>3</v>
      </c>
      <c r="J5491">
        <v>0.2</v>
      </c>
      <c r="K5491" s="6">
        <v>7.6868999999999996</v>
      </c>
      <c r="L5491">
        <f>YEAR(Table1[[#This Row],[Ship Date]])</f>
        <v>2014</v>
      </c>
      <c r="M5491" t="str">
        <f>TEXT(Table1[[#This Row],[Ship Date]],"mmm")</f>
        <v>Mar</v>
      </c>
      <c r="N5491">
        <f>ROUNDUP(MONTH(Table1[[#This Row],[Ship Date]])/3,0)</f>
        <v>1</v>
      </c>
    </row>
    <row r="5492" spans="1:14" x14ac:dyDescent="0.3">
      <c r="A5492">
        <v>5514</v>
      </c>
      <c r="B5492" t="s">
        <v>5260</v>
      </c>
      <c r="C5492" t="s">
        <v>3301</v>
      </c>
      <c r="D5492" t="s">
        <v>1344</v>
      </c>
      <c r="E5492" s="1">
        <v>42154</v>
      </c>
      <c r="F5492" s="1">
        <v>42156</v>
      </c>
      <c r="G5492" t="s">
        <v>82</v>
      </c>
      <c r="H5492" s="6">
        <v>239.97</v>
      </c>
      <c r="I5492">
        <v>3</v>
      </c>
      <c r="J5492">
        <v>0</v>
      </c>
      <c r="K5492" s="6">
        <v>2.3997000000000002</v>
      </c>
      <c r="L5492">
        <f>YEAR(Table1[[#This Row],[Ship Date]])</f>
        <v>2015</v>
      </c>
      <c r="M5492" t="str">
        <f>TEXT(Table1[[#This Row],[Ship Date]],"mmm")</f>
        <v>Jun</v>
      </c>
      <c r="N5492">
        <f>ROUNDUP(MONTH(Table1[[#This Row],[Ship Date]])/3,0)</f>
        <v>2</v>
      </c>
    </row>
    <row r="5493" spans="1:14" x14ac:dyDescent="0.3">
      <c r="A5493">
        <v>5515</v>
      </c>
      <c r="B5493" t="s">
        <v>5260</v>
      </c>
      <c r="C5493" t="s">
        <v>3301</v>
      </c>
      <c r="D5493" t="s">
        <v>3095</v>
      </c>
      <c r="E5493" s="1">
        <v>42154</v>
      </c>
      <c r="F5493" s="1">
        <v>42156</v>
      </c>
      <c r="G5493" t="s">
        <v>82</v>
      </c>
      <c r="H5493" s="6">
        <v>160.32</v>
      </c>
      <c r="I5493">
        <v>2</v>
      </c>
      <c r="J5493">
        <v>0</v>
      </c>
      <c r="K5493" s="6">
        <v>44.889600000000002</v>
      </c>
      <c r="L5493">
        <f>YEAR(Table1[[#This Row],[Ship Date]])</f>
        <v>2015</v>
      </c>
      <c r="M5493" t="str">
        <f>TEXT(Table1[[#This Row],[Ship Date]],"mmm")</f>
        <v>Jun</v>
      </c>
      <c r="N5493">
        <f>ROUNDUP(MONTH(Table1[[#This Row],[Ship Date]])/3,0)</f>
        <v>2</v>
      </c>
    </row>
    <row r="5494" spans="1:14" x14ac:dyDescent="0.3">
      <c r="A5494">
        <v>5516</v>
      </c>
      <c r="B5494" t="s">
        <v>5260</v>
      </c>
      <c r="C5494" t="s">
        <v>3301</v>
      </c>
      <c r="D5494" t="s">
        <v>3041</v>
      </c>
      <c r="E5494" s="1">
        <v>42154</v>
      </c>
      <c r="F5494" s="1">
        <v>42156</v>
      </c>
      <c r="G5494" t="s">
        <v>82</v>
      </c>
      <c r="H5494" s="6">
        <v>128.85</v>
      </c>
      <c r="I5494">
        <v>3</v>
      </c>
      <c r="J5494">
        <v>0</v>
      </c>
      <c r="K5494" s="6">
        <v>3.8654999999999999</v>
      </c>
      <c r="L5494">
        <f>YEAR(Table1[[#This Row],[Ship Date]])</f>
        <v>2015</v>
      </c>
      <c r="M5494" t="str">
        <f>TEXT(Table1[[#This Row],[Ship Date]],"mmm")</f>
        <v>Jun</v>
      </c>
      <c r="N5494">
        <f>ROUNDUP(MONTH(Table1[[#This Row],[Ship Date]])/3,0)</f>
        <v>2</v>
      </c>
    </row>
    <row r="5495" spans="1:14" x14ac:dyDescent="0.3">
      <c r="A5495">
        <v>5517</v>
      </c>
      <c r="B5495" t="s">
        <v>5261</v>
      </c>
      <c r="C5495" t="s">
        <v>1538</v>
      </c>
      <c r="D5495" t="s">
        <v>5204</v>
      </c>
      <c r="E5495" s="1">
        <v>42692</v>
      </c>
      <c r="F5495" s="1">
        <v>42695</v>
      </c>
      <c r="G5495" t="s">
        <v>14</v>
      </c>
      <c r="H5495" s="6">
        <v>1319.96</v>
      </c>
      <c r="I5495">
        <v>4</v>
      </c>
      <c r="J5495">
        <v>0</v>
      </c>
      <c r="K5495" s="6">
        <v>527.98400000000004</v>
      </c>
      <c r="L5495">
        <f>YEAR(Table1[[#This Row],[Ship Date]])</f>
        <v>2016</v>
      </c>
      <c r="M5495" t="str">
        <f>TEXT(Table1[[#This Row],[Ship Date]],"mmm")</f>
        <v>Nov</v>
      </c>
      <c r="N5495">
        <f>ROUNDUP(MONTH(Table1[[#This Row],[Ship Date]])/3,0)</f>
        <v>4</v>
      </c>
    </row>
    <row r="5496" spans="1:14" x14ac:dyDescent="0.3">
      <c r="A5496">
        <v>5518</v>
      </c>
      <c r="B5496" t="s">
        <v>5262</v>
      </c>
      <c r="C5496" t="s">
        <v>414</v>
      </c>
      <c r="D5496" t="s">
        <v>1861</v>
      </c>
      <c r="E5496" s="1">
        <v>43073</v>
      </c>
      <c r="F5496" s="1">
        <v>43078</v>
      </c>
      <c r="G5496" t="s">
        <v>22</v>
      </c>
      <c r="H5496" s="6">
        <v>239.96</v>
      </c>
      <c r="I5496">
        <v>10</v>
      </c>
      <c r="J5496">
        <v>0.3</v>
      </c>
      <c r="K5496" s="6">
        <v>-10.284000000000001</v>
      </c>
      <c r="L5496">
        <f>YEAR(Table1[[#This Row],[Ship Date]])</f>
        <v>2017</v>
      </c>
      <c r="M5496" t="str">
        <f>TEXT(Table1[[#This Row],[Ship Date]],"mmm")</f>
        <v>Dec</v>
      </c>
      <c r="N5496">
        <f>ROUNDUP(MONTH(Table1[[#This Row],[Ship Date]])/3,0)</f>
        <v>4</v>
      </c>
    </row>
    <row r="5497" spans="1:14" x14ac:dyDescent="0.3">
      <c r="A5497">
        <v>5519</v>
      </c>
      <c r="B5497" t="s">
        <v>5262</v>
      </c>
      <c r="C5497" t="s">
        <v>414</v>
      </c>
      <c r="D5497" t="s">
        <v>2677</v>
      </c>
      <c r="E5497" s="1">
        <v>43073</v>
      </c>
      <c r="F5497" s="1">
        <v>43078</v>
      </c>
      <c r="G5497" t="s">
        <v>22</v>
      </c>
      <c r="H5497" s="6">
        <v>54.768000000000001</v>
      </c>
      <c r="I5497">
        <v>2</v>
      </c>
      <c r="J5497">
        <v>0.2</v>
      </c>
      <c r="K5497" s="6">
        <v>6.8460000000000001</v>
      </c>
      <c r="L5497">
        <f>YEAR(Table1[[#This Row],[Ship Date]])</f>
        <v>2017</v>
      </c>
      <c r="M5497" t="str">
        <f>TEXT(Table1[[#This Row],[Ship Date]],"mmm")</f>
        <v>Dec</v>
      </c>
      <c r="N5497">
        <f>ROUNDUP(MONTH(Table1[[#This Row],[Ship Date]])/3,0)</f>
        <v>4</v>
      </c>
    </row>
    <row r="5498" spans="1:14" x14ac:dyDescent="0.3">
      <c r="A5498">
        <v>5520</v>
      </c>
      <c r="B5498" t="s">
        <v>5262</v>
      </c>
      <c r="C5498" t="s">
        <v>414</v>
      </c>
      <c r="D5498" t="s">
        <v>1690</v>
      </c>
      <c r="E5498" s="1">
        <v>43073</v>
      </c>
      <c r="F5498" s="1">
        <v>43078</v>
      </c>
      <c r="G5498" t="s">
        <v>22</v>
      </c>
      <c r="H5498" s="6">
        <v>13.391999999999999</v>
      </c>
      <c r="I5498">
        <v>3</v>
      </c>
      <c r="J5498">
        <v>0.2</v>
      </c>
      <c r="K5498" s="6">
        <v>3.1806000000000001</v>
      </c>
      <c r="L5498">
        <f>YEAR(Table1[[#This Row],[Ship Date]])</f>
        <v>2017</v>
      </c>
      <c r="M5498" t="str">
        <f>TEXT(Table1[[#This Row],[Ship Date]],"mmm")</f>
        <v>Dec</v>
      </c>
      <c r="N5498">
        <f>ROUNDUP(MONTH(Table1[[#This Row],[Ship Date]])/3,0)</f>
        <v>4</v>
      </c>
    </row>
    <row r="5499" spans="1:14" x14ac:dyDescent="0.3">
      <c r="A5499">
        <v>5521</v>
      </c>
      <c r="B5499" t="s">
        <v>5262</v>
      </c>
      <c r="C5499" t="s">
        <v>414</v>
      </c>
      <c r="D5499" t="s">
        <v>4701</v>
      </c>
      <c r="E5499" s="1">
        <v>43073</v>
      </c>
      <c r="F5499" s="1">
        <v>43078</v>
      </c>
      <c r="G5499" t="s">
        <v>22</v>
      </c>
      <c r="H5499" s="6">
        <v>23.92</v>
      </c>
      <c r="I5499">
        <v>5</v>
      </c>
      <c r="J5499">
        <v>0.2</v>
      </c>
      <c r="K5499" s="6">
        <v>8.6709999999999994</v>
      </c>
      <c r="L5499">
        <f>YEAR(Table1[[#This Row],[Ship Date]])</f>
        <v>2017</v>
      </c>
      <c r="M5499" t="str">
        <f>TEXT(Table1[[#This Row],[Ship Date]],"mmm")</f>
        <v>Dec</v>
      </c>
      <c r="N5499">
        <f>ROUNDUP(MONTH(Table1[[#This Row],[Ship Date]])/3,0)</f>
        <v>4</v>
      </c>
    </row>
    <row r="5500" spans="1:14" x14ac:dyDescent="0.3">
      <c r="A5500">
        <v>5522</v>
      </c>
      <c r="B5500" t="s">
        <v>5262</v>
      </c>
      <c r="C5500" t="s">
        <v>414</v>
      </c>
      <c r="D5500" t="s">
        <v>1942</v>
      </c>
      <c r="E5500" s="1">
        <v>43073</v>
      </c>
      <c r="F5500" s="1">
        <v>43078</v>
      </c>
      <c r="G5500" t="s">
        <v>22</v>
      </c>
      <c r="H5500" s="6">
        <v>255.96799999999999</v>
      </c>
      <c r="I5500">
        <v>4</v>
      </c>
      <c r="J5500">
        <v>0.2</v>
      </c>
      <c r="K5500" s="6">
        <v>-28.796399999999998</v>
      </c>
      <c r="L5500">
        <f>YEAR(Table1[[#This Row],[Ship Date]])</f>
        <v>2017</v>
      </c>
      <c r="M5500" t="str">
        <f>TEXT(Table1[[#This Row],[Ship Date]],"mmm")</f>
        <v>Dec</v>
      </c>
      <c r="N5500">
        <f>ROUNDUP(MONTH(Table1[[#This Row],[Ship Date]])/3,0)</f>
        <v>4</v>
      </c>
    </row>
    <row r="5501" spans="1:14" x14ac:dyDescent="0.3">
      <c r="A5501">
        <v>5523</v>
      </c>
      <c r="B5501" t="s">
        <v>5263</v>
      </c>
      <c r="C5501" t="s">
        <v>1046</v>
      </c>
      <c r="D5501" t="s">
        <v>3243</v>
      </c>
      <c r="E5501" s="1">
        <v>42526</v>
      </c>
      <c r="F5501" s="1">
        <v>42528</v>
      </c>
      <c r="G5501" t="s">
        <v>82</v>
      </c>
      <c r="H5501" s="6">
        <v>21.552</v>
      </c>
      <c r="I5501">
        <v>6</v>
      </c>
      <c r="J5501">
        <v>0.2</v>
      </c>
      <c r="K5501" s="6">
        <v>7.0044000000000004</v>
      </c>
      <c r="L5501">
        <f>YEAR(Table1[[#This Row],[Ship Date]])</f>
        <v>2016</v>
      </c>
      <c r="M5501" t="str">
        <f>TEXT(Table1[[#This Row],[Ship Date]],"mmm")</f>
        <v>Jun</v>
      </c>
      <c r="N5501">
        <f>ROUNDUP(MONTH(Table1[[#This Row],[Ship Date]])/3,0)</f>
        <v>2</v>
      </c>
    </row>
    <row r="5502" spans="1:14" x14ac:dyDescent="0.3">
      <c r="A5502">
        <v>5524</v>
      </c>
      <c r="B5502" t="s">
        <v>5263</v>
      </c>
      <c r="C5502" t="s">
        <v>1046</v>
      </c>
      <c r="D5502" t="s">
        <v>2002</v>
      </c>
      <c r="E5502" s="1">
        <v>42526</v>
      </c>
      <c r="F5502" s="1">
        <v>42528</v>
      </c>
      <c r="G5502" t="s">
        <v>82</v>
      </c>
      <c r="H5502" s="6">
        <v>58.24</v>
      </c>
      <c r="I5502">
        <v>4</v>
      </c>
      <c r="J5502">
        <v>0</v>
      </c>
      <c r="K5502" s="6">
        <v>15.7248</v>
      </c>
      <c r="L5502">
        <f>YEAR(Table1[[#This Row],[Ship Date]])</f>
        <v>2016</v>
      </c>
      <c r="M5502" t="str">
        <f>TEXT(Table1[[#This Row],[Ship Date]],"mmm")</f>
        <v>Jun</v>
      </c>
      <c r="N5502">
        <f>ROUNDUP(MONTH(Table1[[#This Row],[Ship Date]])/3,0)</f>
        <v>2</v>
      </c>
    </row>
    <row r="5503" spans="1:14" x14ac:dyDescent="0.3">
      <c r="A5503">
        <v>5525</v>
      </c>
      <c r="B5503" t="s">
        <v>5264</v>
      </c>
      <c r="C5503" t="s">
        <v>1417</v>
      </c>
      <c r="D5503" t="s">
        <v>2370</v>
      </c>
      <c r="E5503" s="1">
        <v>42714</v>
      </c>
      <c r="F5503" s="1">
        <v>42716</v>
      </c>
      <c r="G5503" t="s">
        <v>82</v>
      </c>
      <c r="H5503" s="6">
        <v>80.28</v>
      </c>
      <c r="I5503">
        <v>12</v>
      </c>
      <c r="J5503">
        <v>0</v>
      </c>
      <c r="K5503" s="6">
        <v>36.928800000000003</v>
      </c>
      <c r="L5503">
        <f>YEAR(Table1[[#This Row],[Ship Date]])</f>
        <v>2016</v>
      </c>
      <c r="M5503" t="str">
        <f>TEXT(Table1[[#This Row],[Ship Date]],"mmm")</f>
        <v>Dec</v>
      </c>
      <c r="N5503">
        <f>ROUNDUP(MONTH(Table1[[#This Row],[Ship Date]])/3,0)</f>
        <v>4</v>
      </c>
    </row>
    <row r="5504" spans="1:14" x14ac:dyDescent="0.3">
      <c r="A5504">
        <v>5526</v>
      </c>
      <c r="B5504" t="s">
        <v>5265</v>
      </c>
      <c r="C5504" t="s">
        <v>442</v>
      </c>
      <c r="D5504" t="s">
        <v>567</v>
      </c>
      <c r="E5504" s="1">
        <v>42855</v>
      </c>
      <c r="F5504" s="1">
        <v>42860</v>
      </c>
      <c r="G5504" t="s">
        <v>22</v>
      </c>
      <c r="H5504" s="6">
        <v>9.7799999999999994</v>
      </c>
      <c r="I5504">
        <v>2</v>
      </c>
      <c r="J5504">
        <v>0</v>
      </c>
      <c r="K5504" s="6">
        <v>4.0098000000000003</v>
      </c>
      <c r="L5504">
        <f>YEAR(Table1[[#This Row],[Ship Date]])</f>
        <v>2017</v>
      </c>
      <c r="M5504" t="str">
        <f>TEXT(Table1[[#This Row],[Ship Date]],"mmm")</f>
        <v>May</v>
      </c>
      <c r="N5504">
        <f>ROUNDUP(MONTH(Table1[[#This Row],[Ship Date]])/3,0)</f>
        <v>2</v>
      </c>
    </row>
    <row r="5505" spans="1:14" x14ac:dyDescent="0.3">
      <c r="A5505">
        <v>5527</v>
      </c>
      <c r="B5505" t="s">
        <v>5266</v>
      </c>
      <c r="C5505" t="s">
        <v>2071</v>
      </c>
      <c r="D5505" t="s">
        <v>2418</v>
      </c>
      <c r="E5505" s="1">
        <v>42849</v>
      </c>
      <c r="F5505" s="1">
        <v>42853</v>
      </c>
      <c r="G5505" t="s">
        <v>22</v>
      </c>
      <c r="H5505" s="6">
        <v>1.81</v>
      </c>
      <c r="I5505">
        <v>1</v>
      </c>
      <c r="J5505">
        <v>0</v>
      </c>
      <c r="K5505" s="6">
        <v>0.65159999999999996</v>
      </c>
      <c r="L5505">
        <f>YEAR(Table1[[#This Row],[Ship Date]])</f>
        <v>2017</v>
      </c>
      <c r="M5505" t="str">
        <f>TEXT(Table1[[#This Row],[Ship Date]],"mmm")</f>
        <v>Apr</v>
      </c>
      <c r="N5505">
        <f>ROUNDUP(MONTH(Table1[[#This Row],[Ship Date]])/3,0)</f>
        <v>2</v>
      </c>
    </row>
    <row r="5506" spans="1:14" x14ac:dyDescent="0.3">
      <c r="A5506">
        <v>5528</v>
      </c>
      <c r="B5506" t="s">
        <v>5267</v>
      </c>
      <c r="C5506" t="s">
        <v>2019</v>
      </c>
      <c r="D5506" t="s">
        <v>843</v>
      </c>
      <c r="E5506" s="1">
        <v>42132</v>
      </c>
      <c r="F5506" s="1">
        <v>42134</v>
      </c>
      <c r="G5506" t="s">
        <v>82</v>
      </c>
      <c r="H5506" s="6">
        <v>37.94</v>
      </c>
      <c r="I5506">
        <v>2</v>
      </c>
      <c r="J5506">
        <v>0</v>
      </c>
      <c r="K5506" s="6">
        <v>18.211200000000002</v>
      </c>
      <c r="L5506">
        <f>YEAR(Table1[[#This Row],[Ship Date]])</f>
        <v>2015</v>
      </c>
      <c r="M5506" t="str">
        <f>TEXT(Table1[[#This Row],[Ship Date]],"mmm")</f>
        <v>May</v>
      </c>
      <c r="N5506">
        <f>ROUNDUP(MONTH(Table1[[#This Row],[Ship Date]])/3,0)</f>
        <v>2</v>
      </c>
    </row>
    <row r="5507" spans="1:14" x14ac:dyDescent="0.3">
      <c r="A5507">
        <v>5529</v>
      </c>
      <c r="B5507" t="s">
        <v>5268</v>
      </c>
      <c r="C5507" t="s">
        <v>3086</v>
      </c>
      <c r="D5507" t="s">
        <v>457</v>
      </c>
      <c r="E5507" s="1">
        <v>42094</v>
      </c>
      <c r="F5507" s="1">
        <v>42098</v>
      </c>
      <c r="G5507" t="s">
        <v>22</v>
      </c>
      <c r="H5507" s="6">
        <v>79.959999999999994</v>
      </c>
      <c r="I5507">
        <v>5</v>
      </c>
      <c r="J5507">
        <v>0.2</v>
      </c>
      <c r="K5507" s="6">
        <v>27.986000000000001</v>
      </c>
      <c r="L5507">
        <f>YEAR(Table1[[#This Row],[Ship Date]])</f>
        <v>2015</v>
      </c>
      <c r="M5507" t="str">
        <f>TEXT(Table1[[#This Row],[Ship Date]],"mmm")</f>
        <v>Apr</v>
      </c>
      <c r="N5507">
        <f>ROUNDUP(MONTH(Table1[[#This Row],[Ship Date]])/3,0)</f>
        <v>2</v>
      </c>
    </row>
    <row r="5508" spans="1:14" x14ac:dyDescent="0.3">
      <c r="A5508">
        <v>5530</v>
      </c>
      <c r="B5508" t="s">
        <v>5269</v>
      </c>
      <c r="C5508" t="s">
        <v>1962</v>
      </c>
      <c r="D5508" t="s">
        <v>4805</v>
      </c>
      <c r="E5508" s="1">
        <v>42953</v>
      </c>
      <c r="F5508" s="1">
        <v>42958</v>
      </c>
      <c r="G5508" t="s">
        <v>22</v>
      </c>
      <c r="H5508" s="6">
        <v>115.29600000000001</v>
      </c>
      <c r="I5508">
        <v>3</v>
      </c>
      <c r="J5508">
        <v>0.2</v>
      </c>
      <c r="K5508" s="6">
        <v>40.3536</v>
      </c>
      <c r="L5508">
        <f>YEAR(Table1[[#This Row],[Ship Date]])</f>
        <v>2017</v>
      </c>
      <c r="M5508" t="str">
        <f>TEXT(Table1[[#This Row],[Ship Date]],"mmm")</f>
        <v>Aug</v>
      </c>
      <c r="N5508">
        <f>ROUNDUP(MONTH(Table1[[#This Row],[Ship Date]])/3,0)</f>
        <v>3</v>
      </c>
    </row>
    <row r="5509" spans="1:14" x14ac:dyDescent="0.3">
      <c r="A5509">
        <v>5531</v>
      </c>
      <c r="B5509" t="s">
        <v>5270</v>
      </c>
      <c r="C5509" t="s">
        <v>5271</v>
      </c>
      <c r="D5509" t="s">
        <v>1344</v>
      </c>
      <c r="E5509" s="1">
        <v>43071</v>
      </c>
      <c r="F5509" s="1">
        <v>43075</v>
      </c>
      <c r="G5509" t="s">
        <v>22</v>
      </c>
      <c r="H5509" s="6">
        <v>2479.96</v>
      </c>
      <c r="I5509">
        <v>4</v>
      </c>
      <c r="J5509">
        <v>0</v>
      </c>
      <c r="K5509" s="6">
        <v>743.98800000000006</v>
      </c>
      <c r="L5509">
        <f>YEAR(Table1[[#This Row],[Ship Date]])</f>
        <v>2017</v>
      </c>
      <c r="M5509" t="str">
        <f>TEXT(Table1[[#This Row],[Ship Date]],"mmm")</f>
        <v>Dec</v>
      </c>
      <c r="N5509">
        <f>ROUNDUP(MONTH(Table1[[#This Row],[Ship Date]])/3,0)</f>
        <v>4</v>
      </c>
    </row>
    <row r="5510" spans="1:14" x14ac:dyDescent="0.3">
      <c r="A5510">
        <v>5532</v>
      </c>
      <c r="B5510" t="s">
        <v>5272</v>
      </c>
      <c r="C5510" t="s">
        <v>1065</v>
      </c>
      <c r="D5510" t="s">
        <v>2211</v>
      </c>
      <c r="E5510" s="1">
        <v>42527</v>
      </c>
      <c r="F5510" s="1">
        <v>42528</v>
      </c>
      <c r="G5510" t="s">
        <v>82</v>
      </c>
      <c r="H5510" s="6">
        <v>179.94</v>
      </c>
      <c r="I5510">
        <v>6</v>
      </c>
      <c r="J5510">
        <v>0</v>
      </c>
      <c r="K5510" s="6">
        <v>75.574799999999996</v>
      </c>
      <c r="L5510">
        <f>YEAR(Table1[[#This Row],[Ship Date]])</f>
        <v>2016</v>
      </c>
      <c r="M5510" t="str">
        <f>TEXT(Table1[[#This Row],[Ship Date]],"mmm")</f>
        <v>Jun</v>
      </c>
      <c r="N5510">
        <f>ROUNDUP(MONTH(Table1[[#This Row],[Ship Date]])/3,0)</f>
        <v>2</v>
      </c>
    </row>
    <row r="5511" spans="1:14" x14ac:dyDescent="0.3">
      <c r="A5511">
        <v>5533</v>
      </c>
      <c r="B5511" t="s">
        <v>5272</v>
      </c>
      <c r="C5511" t="s">
        <v>1065</v>
      </c>
      <c r="D5511" t="s">
        <v>2312</v>
      </c>
      <c r="E5511" s="1">
        <v>42527</v>
      </c>
      <c r="F5511" s="1">
        <v>42528</v>
      </c>
      <c r="G5511" t="s">
        <v>82</v>
      </c>
      <c r="H5511" s="6">
        <v>26.85</v>
      </c>
      <c r="I5511">
        <v>3</v>
      </c>
      <c r="J5511">
        <v>0</v>
      </c>
      <c r="K5511" s="6">
        <v>5.1014999999999997</v>
      </c>
      <c r="L5511">
        <f>YEAR(Table1[[#This Row],[Ship Date]])</f>
        <v>2016</v>
      </c>
      <c r="M5511" t="str">
        <f>TEXT(Table1[[#This Row],[Ship Date]],"mmm")</f>
        <v>Jun</v>
      </c>
      <c r="N5511">
        <f>ROUNDUP(MONTH(Table1[[#This Row],[Ship Date]])/3,0)</f>
        <v>2</v>
      </c>
    </row>
    <row r="5512" spans="1:14" x14ac:dyDescent="0.3">
      <c r="A5512">
        <v>5534</v>
      </c>
      <c r="B5512" t="s">
        <v>5272</v>
      </c>
      <c r="C5512" t="s">
        <v>1065</v>
      </c>
      <c r="D5512" t="s">
        <v>1284</v>
      </c>
      <c r="E5512" s="1">
        <v>42527</v>
      </c>
      <c r="F5512" s="1">
        <v>42528</v>
      </c>
      <c r="G5512" t="s">
        <v>82</v>
      </c>
      <c r="H5512" s="6">
        <v>323.37</v>
      </c>
      <c r="I5512">
        <v>3</v>
      </c>
      <c r="J5512">
        <v>0</v>
      </c>
      <c r="K5512" s="6">
        <v>129.34800000000001</v>
      </c>
      <c r="L5512">
        <f>YEAR(Table1[[#This Row],[Ship Date]])</f>
        <v>2016</v>
      </c>
      <c r="M5512" t="str">
        <f>TEXT(Table1[[#This Row],[Ship Date]],"mmm")</f>
        <v>Jun</v>
      </c>
      <c r="N5512">
        <f>ROUNDUP(MONTH(Table1[[#This Row],[Ship Date]])/3,0)</f>
        <v>2</v>
      </c>
    </row>
    <row r="5513" spans="1:14" x14ac:dyDescent="0.3">
      <c r="A5513">
        <v>5535</v>
      </c>
      <c r="B5513" t="s">
        <v>5272</v>
      </c>
      <c r="C5513" t="s">
        <v>1065</v>
      </c>
      <c r="D5513" t="s">
        <v>740</v>
      </c>
      <c r="E5513" s="1">
        <v>42527</v>
      </c>
      <c r="F5513" s="1">
        <v>42528</v>
      </c>
      <c r="G5513" t="s">
        <v>82</v>
      </c>
      <c r="H5513" s="6">
        <v>59.94</v>
      </c>
      <c r="I5513">
        <v>3</v>
      </c>
      <c r="J5513">
        <v>0</v>
      </c>
      <c r="K5513" s="6">
        <v>28.171800000000001</v>
      </c>
      <c r="L5513">
        <f>YEAR(Table1[[#This Row],[Ship Date]])</f>
        <v>2016</v>
      </c>
      <c r="M5513" t="str">
        <f>TEXT(Table1[[#This Row],[Ship Date]],"mmm")</f>
        <v>Jun</v>
      </c>
      <c r="N5513">
        <f>ROUNDUP(MONTH(Table1[[#This Row],[Ship Date]])/3,0)</f>
        <v>2</v>
      </c>
    </row>
    <row r="5514" spans="1:14" x14ac:dyDescent="0.3">
      <c r="A5514">
        <v>5536</v>
      </c>
      <c r="B5514" t="s">
        <v>5272</v>
      </c>
      <c r="C5514" t="s">
        <v>1065</v>
      </c>
      <c r="D5514" t="s">
        <v>201</v>
      </c>
      <c r="E5514" s="1">
        <v>42527</v>
      </c>
      <c r="F5514" s="1">
        <v>42528</v>
      </c>
      <c r="G5514" t="s">
        <v>82</v>
      </c>
      <c r="H5514" s="6">
        <v>64.14</v>
      </c>
      <c r="I5514">
        <v>3</v>
      </c>
      <c r="J5514">
        <v>0</v>
      </c>
      <c r="K5514" s="6">
        <v>30.787199999999999</v>
      </c>
      <c r="L5514">
        <f>YEAR(Table1[[#This Row],[Ship Date]])</f>
        <v>2016</v>
      </c>
      <c r="M5514" t="str">
        <f>TEXT(Table1[[#This Row],[Ship Date]],"mmm")</f>
        <v>Jun</v>
      </c>
      <c r="N5514">
        <f>ROUNDUP(MONTH(Table1[[#This Row],[Ship Date]])/3,0)</f>
        <v>2</v>
      </c>
    </row>
    <row r="5515" spans="1:14" x14ac:dyDescent="0.3">
      <c r="A5515">
        <v>5537</v>
      </c>
      <c r="B5515" t="s">
        <v>5272</v>
      </c>
      <c r="C5515" t="s">
        <v>1065</v>
      </c>
      <c r="D5515" t="s">
        <v>2359</v>
      </c>
      <c r="E5515" s="1">
        <v>42527</v>
      </c>
      <c r="F5515" s="1">
        <v>42528</v>
      </c>
      <c r="G5515" t="s">
        <v>82</v>
      </c>
      <c r="H5515" s="6">
        <v>11.67</v>
      </c>
      <c r="I5515">
        <v>3</v>
      </c>
      <c r="J5515">
        <v>0</v>
      </c>
      <c r="K5515" s="6">
        <v>5.6016000000000004</v>
      </c>
      <c r="L5515">
        <f>YEAR(Table1[[#This Row],[Ship Date]])</f>
        <v>2016</v>
      </c>
      <c r="M5515" t="str">
        <f>TEXT(Table1[[#This Row],[Ship Date]],"mmm")</f>
        <v>Jun</v>
      </c>
      <c r="N5515">
        <f>ROUNDUP(MONTH(Table1[[#This Row],[Ship Date]])/3,0)</f>
        <v>2</v>
      </c>
    </row>
    <row r="5516" spans="1:14" x14ac:dyDescent="0.3">
      <c r="A5516">
        <v>5538</v>
      </c>
      <c r="B5516" t="s">
        <v>5272</v>
      </c>
      <c r="C5516" t="s">
        <v>1065</v>
      </c>
      <c r="D5516" t="s">
        <v>3698</v>
      </c>
      <c r="E5516" s="1">
        <v>42527</v>
      </c>
      <c r="F5516" s="1">
        <v>42528</v>
      </c>
      <c r="G5516" t="s">
        <v>82</v>
      </c>
      <c r="H5516" s="6">
        <v>12.96</v>
      </c>
      <c r="I5516">
        <v>2</v>
      </c>
      <c r="J5516">
        <v>0</v>
      </c>
      <c r="K5516" s="6">
        <v>6.2207999999999997</v>
      </c>
      <c r="L5516">
        <f>YEAR(Table1[[#This Row],[Ship Date]])</f>
        <v>2016</v>
      </c>
      <c r="M5516" t="str">
        <f>TEXT(Table1[[#This Row],[Ship Date]],"mmm")</f>
        <v>Jun</v>
      </c>
      <c r="N5516">
        <f>ROUNDUP(MONTH(Table1[[#This Row],[Ship Date]])/3,0)</f>
        <v>2</v>
      </c>
    </row>
    <row r="5517" spans="1:14" x14ac:dyDescent="0.3">
      <c r="A5517">
        <v>5539</v>
      </c>
      <c r="B5517" t="s">
        <v>5273</v>
      </c>
      <c r="C5517" t="s">
        <v>875</v>
      </c>
      <c r="D5517" t="s">
        <v>1460</v>
      </c>
      <c r="E5517" s="1">
        <v>42107</v>
      </c>
      <c r="F5517" s="1">
        <v>42114</v>
      </c>
      <c r="G5517" t="s">
        <v>22</v>
      </c>
      <c r="H5517" s="6">
        <v>17.43</v>
      </c>
      <c r="I5517">
        <v>3</v>
      </c>
      <c r="J5517">
        <v>0</v>
      </c>
      <c r="K5517" s="6">
        <v>8.0177999999999994</v>
      </c>
      <c r="L5517">
        <f>YEAR(Table1[[#This Row],[Ship Date]])</f>
        <v>2015</v>
      </c>
      <c r="M5517" t="str">
        <f>TEXT(Table1[[#This Row],[Ship Date]],"mmm")</f>
        <v>Apr</v>
      </c>
      <c r="N5517">
        <f>ROUNDUP(MONTH(Table1[[#This Row],[Ship Date]])/3,0)</f>
        <v>2</v>
      </c>
    </row>
    <row r="5518" spans="1:14" x14ac:dyDescent="0.3">
      <c r="A5518">
        <v>5540</v>
      </c>
      <c r="B5518" t="s">
        <v>5274</v>
      </c>
      <c r="C5518" t="s">
        <v>405</v>
      </c>
      <c r="D5518" t="s">
        <v>151</v>
      </c>
      <c r="E5518" s="1">
        <v>42877</v>
      </c>
      <c r="F5518" s="1">
        <v>42881</v>
      </c>
      <c r="G5518" t="s">
        <v>22</v>
      </c>
      <c r="H5518" s="6">
        <v>181.98599999999999</v>
      </c>
      <c r="I5518">
        <v>2</v>
      </c>
      <c r="J5518">
        <v>0.3</v>
      </c>
      <c r="K5518" s="6">
        <v>-54.595799999999997</v>
      </c>
      <c r="L5518">
        <f>YEAR(Table1[[#This Row],[Ship Date]])</f>
        <v>2017</v>
      </c>
      <c r="M5518" t="str">
        <f>TEXT(Table1[[#This Row],[Ship Date]],"mmm")</f>
        <v>May</v>
      </c>
      <c r="N5518">
        <f>ROUNDUP(MONTH(Table1[[#This Row],[Ship Date]])/3,0)</f>
        <v>2</v>
      </c>
    </row>
    <row r="5519" spans="1:14" x14ac:dyDescent="0.3">
      <c r="A5519">
        <v>5541</v>
      </c>
      <c r="B5519" t="s">
        <v>5274</v>
      </c>
      <c r="C5519" t="s">
        <v>405</v>
      </c>
      <c r="D5519" t="s">
        <v>259</v>
      </c>
      <c r="E5519" s="1">
        <v>42877</v>
      </c>
      <c r="F5519" s="1">
        <v>42881</v>
      </c>
      <c r="G5519" t="s">
        <v>22</v>
      </c>
      <c r="H5519" s="6">
        <v>1.5920000000000001</v>
      </c>
      <c r="I5519">
        <v>2</v>
      </c>
      <c r="J5519">
        <v>0.8</v>
      </c>
      <c r="K5519" s="6">
        <v>-2.6267999999999998</v>
      </c>
      <c r="L5519">
        <f>YEAR(Table1[[#This Row],[Ship Date]])</f>
        <v>2017</v>
      </c>
      <c r="M5519" t="str">
        <f>TEXT(Table1[[#This Row],[Ship Date]],"mmm")</f>
        <v>May</v>
      </c>
      <c r="N5519">
        <f>ROUNDUP(MONTH(Table1[[#This Row],[Ship Date]])/3,0)</f>
        <v>2</v>
      </c>
    </row>
    <row r="5520" spans="1:14" x14ac:dyDescent="0.3">
      <c r="A5520">
        <v>5542</v>
      </c>
      <c r="B5520" t="s">
        <v>5274</v>
      </c>
      <c r="C5520" t="s">
        <v>405</v>
      </c>
      <c r="D5520" t="s">
        <v>1370</v>
      </c>
      <c r="E5520" s="1">
        <v>42877</v>
      </c>
      <c r="F5520" s="1">
        <v>42881</v>
      </c>
      <c r="G5520" t="s">
        <v>22</v>
      </c>
      <c r="H5520" s="6">
        <v>22.344000000000001</v>
      </c>
      <c r="I5520">
        <v>3</v>
      </c>
      <c r="J5520">
        <v>0.2</v>
      </c>
      <c r="K5520" s="6">
        <v>2.5137</v>
      </c>
      <c r="L5520">
        <f>YEAR(Table1[[#This Row],[Ship Date]])</f>
        <v>2017</v>
      </c>
      <c r="M5520" t="str">
        <f>TEXT(Table1[[#This Row],[Ship Date]],"mmm")</f>
        <v>May</v>
      </c>
      <c r="N5520">
        <f>ROUNDUP(MONTH(Table1[[#This Row],[Ship Date]])/3,0)</f>
        <v>2</v>
      </c>
    </row>
    <row r="5521" spans="1:14" x14ac:dyDescent="0.3">
      <c r="A5521">
        <v>5543</v>
      </c>
      <c r="B5521" t="s">
        <v>5275</v>
      </c>
      <c r="C5521" t="s">
        <v>97</v>
      </c>
      <c r="D5521" t="s">
        <v>5276</v>
      </c>
      <c r="E5521" s="1">
        <v>42723</v>
      </c>
      <c r="F5521" s="1">
        <v>42729</v>
      </c>
      <c r="G5521" t="s">
        <v>22</v>
      </c>
      <c r="H5521" s="6">
        <v>455.97</v>
      </c>
      <c r="I5521">
        <v>6</v>
      </c>
      <c r="J5521">
        <v>0.5</v>
      </c>
      <c r="K5521" s="6">
        <v>-218.8656</v>
      </c>
      <c r="L5521">
        <f>YEAR(Table1[[#This Row],[Ship Date]])</f>
        <v>2016</v>
      </c>
      <c r="M5521" t="str">
        <f>TEXT(Table1[[#This Row],[Ship Date]],"mmm")</f>
        <v>Dec</v>
      </c>
      <c r="N5521">
        <f>ROUNDUP(MONTH(Table1[[#This Row],[Ship Date]])/3,0)</f>
        <v>4</v>
      </c>
    </row>
    <row r="5522" spans="1:14" x14ac:dyDescent="0.3">
      <c r="A5522">
        <v>5544</v>
      </c>
      <c r="B5522" t="s">
        <v>5275</v>
      </c>
      <c r="C5522" t="s">
        <v>97</v>
      </c>
      <c r="D5522" t="s">
        <v>3599</v>
      </c>
      <c r="E5522" s="1">
        <v>42723</v>
      </c>
      <c r="F5522" s="1">
        <v>42729</v>
      </c>
      <c r="G5522" t="s">
        <v>22</v>
      </c>
      <c r="H5522" s="6">
        <v>10.44</v>
      </c>
      <c r="I5522">
        <v>6</v>
      </c>
      <c r="J5522">
        <v>0.7</v>
      </c>
      <c r="K5522" s="6">
        <v>-7.6559999999999997</v>
      </c>
      <c r="L5522">
        <f>YEAR(Table1[[#This Row],[Ship Date]])</f>
        <v>2016</v>
      </c>
      <c r="M5522" t="str">
        <f>TEXT(Table1[[#This Row],[Ship Date]],"mmm")</f>
        <v>Dec</v>
      </c>
      <c r="N5522">
        <f>ROUNDUP(MONTH(Table1[[#This Row],[Ship Date]])/3,0)</f>
        <v>4</v>
      </c>
    </row>
    <row r="5523" spans="1:14" x14ac:dyDescent="0.3">
      <c r="A5523">
        <v>5545</v>
      </c>
      <c r="B5523" t="s">
        <v>5275</v>
      </c>
      <c r="C5523" t="s">
        <v>97</v>
      </c>
      <c r="D5523" t="s">
        <v>1075</v>
      </c>
      <c r="E5523" s="1">
        <v>42723</v>
      </c>
      <c r="F5523" s="1">
        <v>42729</v>
      </c>
      <c r="G5523" t="s">
        <v>22</v>
      </c>
      <c r="H5523" s="6">
        <v>5.2140000000000004</v>
      </c>
      <c r="I5523">
        <v>2</v>
      </c>
      <c r="J5523">
        <v>0.7</v>
      </c>
      <c r="K5523" s="6">
        <v>-4.1711999999999998</v>
      </c>
      <c r="L5523">
        <f>YEAR(Table1[[#This Row],[Ship Date]])</f>
        <v>2016</v>
      </c>
      <c r="M5523" t="str">
        <f>TEXT(Table1[[#This Row],[Ship Date]],"mmm")</f>
        <v>Dec</v>
      </c>
      <c r="N5523">
        <f>ROUNDUP(MONTH(Table1[[#This Row],[Ship Date]])/3,0)</f>
        <v>4</v>
      </c>
    </row>
    <row r="5524" spans="1:14" x14ac:dyDescent="0.3">
      <c r="A5524">
        <v>5546</v>
      </c>
      <c r="B5524" t="s">
        <v>5277</v>
      </c>
      <c r="C5524" t="s">
        <v>2071</v>
      </c>
      <c r="D5524" t="s">
        <v>305</v>
      </c>
      <c r="E5524" s="1">
        <v>43000</v>
      </c>
      <c r="F5524" s="1">
        <v>43004</v>
      </c>
      <c r="G5524" t="s">
        <v>22</v>
      </c>
      <c r="H5524" s="6">
        <v>67.400000000000006</v>
      </c>
      <c r="I5524">
        <v>5</v>
      </c>
      <c r="J5524">
        <v>0</v>
      </c>
      <c r="K5524" s="6">
        <v>17.524000000000001</v>
      </c>
      <c r="L5524">
        <f>YEAR(Table1[[#This Row],[Ship Date]])</f>
        <v>2017</v>
      </c>
      <c r="M5524" t="str">
        <f>TEXT(Table1[[#This Row],[Ship Date]],"mmm")</f>
        <v>Sep</v>
      </c>
      <c r="N5524">
        <f>ROUNDUP(MONTH(Table1[[#This Row],[Ship Date]])/3,0)</f>
        <v>3</v>
      </c>
    </row>
    <row r="5525" spans="1:14" x14ac:dyDescent="0.3">
      <c r="A5525">
        <v>5547</v>
      </c>
      <c r="B5525" t="s">
        <v>5278</v>
      </c>
      <c r="C5525" t="s">
        <v>2987</v>
      </c>
      <c r="D5525" t="s">
        <v>4247</v>
      </c>
      <c r="E5525" s="1">
        <v>42985</v>
      </c>
      <c r="F5525" s="1">
        <v>42986</v>
      </c>
      <c r="G5525" t="s">
        <v>82</v>
      </c>
      <c r="H5525" s="6">
        <v>25.16</v>
      </c>
      <c r="I5525">
        <v>2</v>
      </c>
      <c r="J5525">
        <v>0</v>
      </c>
      <c r="K5525" s="6">
        <v>10.5672</v>
      </c>
      <c r="L5525">
        <f>YEAR(Table1[[#This Row],[Ship Date]])</f>
        <v>2017</v>
      </c>
      <c r="M5525" t="str">
        <f>TEXT(Table1[[#This Row],[Ship Date]],"mmm")</f>
        <v>Sep</v>
      </c>
      <c r="N5525">
        <f>ROUNDUP(MONTH(Table1[[#This Row],[Ship Date]])/3,0)</f>
        <v>3</v>
      </c>
    </row>
    <row r="5526" spans="1:14" x14ac:dyDescent="0.3">
      <c r="A5526">
        <v>5548</v>
      </c>
      <c r="B5526" t="s">
        <v>5278</v>
      </c>
      <c r="C5526" t="s">
        <v>2987</v>
      </c>
      <c r="D5526" t="s">
        <v>2878</v>
      </c>
      <c r="E5526" s="1">
        <v>42985</v>
      </c>
      <c r="F5526" s="1">
        <v>42986</v>
      </c>
      <c r="G5526" t="s">
        <v>82</v>
      </c>
      <c r="H5526" s="6">
        <v>126.56</v>
      </c>
      <c r="I5526">
        <v>4</v>
      </c>
      <c r="J5526">
        <v>0.2</v>
      </c>
      <c r="K5526" s="6">
        <v>47.46</v>
      </c>
      <c r="L5526">
        <f>YEAR(Table1[[#This Row],[Ship Date]])</f>
        <v>2017</v>
      </c>
      <c r="M5526" t="str">
        <f>TEXT(Table1[[#This Row],[Ship Date]],"mmm")</f>
        <v>Sep</v>
      </c>
      <c r="N5526">
        <f>ROUNDUP(MONTH(Table1[[#This Row],[Ship Date]])/3,0)</f>
        <v>3</v>
      </c>
    </row>
    <row r="5527" spans="1:14" x14ac:dyDescent="0.3">
      <c r="A5527">
        <v>5549</v>
      </c>
      <c r="B5527" t="s">
        <v>5279</v>
      </c>
      <c r="C5527" t="s">
        <v>2304</v>
      </c>
      <c r="D5527" t="s">
        <v>2002</v>
      </c>
      <c r="E5527" s="1">
        <v>41971</v>
      </c>
      <c r="F5527" s="1">
        <v>41974</v>
      </c>
      <c r="G5527" t="s">
        <v>82</v>
      </c>
      <c r="H5527" s="6">
        <v>43.68</v>
      </c>
      <c r="I5527">
        <v>3</v>
      </c>
      <c r="J5527">
        <v>0</v>
      </c>
      <c r="K5527" s="6">
        <v>11.7936</v>
      </c>
      <c r="L5527">
        <f>YEAR(Table1[[#This Row],[Ship Date]])</f>
        <v>2014</v>
      </c>
      <c r="M5527" t="str">
        <f>TEXT(Table1[[#This Row],[Ship Date]],"mmm")</f>
        <v>Dec</v>
      </c>
      <c r="N5527">
        <f>ROUNDUP(MONTH(Table1[[#This Row],[Ship Date]])/3,0)</f>
        <v>4</v>
      </c>
    </row>
    <row r="5528" spans="1:14" x14ac:dyDescent="0.3">
      <c r="A5528">
        <v>5550</v>
      </c>
      <c r="B5528" t="s">
        <v>5279</v>
      </c>
      <c r="C5528" t="s">
        <v>2304</v>
      </c>
      <c r="D5528" t="s">
        <v>1721</v>
      </c>
      <c r="E5528" s="1">
        <v>41971</v>
      </c>
      <c r="F5528" s="1">
        <v>41974</v>
      </c>
      <c r="G5528" t="s">
        <v>82</v>
      </c>
      <c r="H5528" s="6">
        <v>139.93</v>
      </c>
      <c r="I5528">
        <v>7</v>
      </c>
      <c r="J5528">
        <v>0</v>
      </c>
      <c r="K5528" s="6">
        <v>34.982500000000002</v>
      </c>
      <c r="L5528">
        <f>YEAR(Table1[[#This Row],[Ship Date]])</f>
        <v>2014</v>
      </c>
      <c r="M5528" t="str">
        <f>TEXT(Table1[[#This Row],[Ship Date]],"mmm")</f>
        <v>Dec</v>
      </c>
      <c r="N5528">
        <f>ROUNDUP(MONTH(Table1[[#This Row],[Ship Date]])/3,0)</f>
        <v>4</v>
      </c>
    </row>
    <row r="5529" spans="1:14" x14ac:dyDescent="0.3">
      <c r="A5529">
        <v>5551</v>
      </c>
      <c r="B5529" t="s">
        <v>5280</v>
      </c>
      <c r="C5529" t="s">
        <v>4082</v>
      </c>
      <c r="D5529" t="s">
        <v>3389</v>
      </c>
      <c r="E5529" s="1">
        <v>41955</v>
      </c>
      <c r="F5529" s="1">
        <v>41959</v>
      </c>
      <c r="G5529" t="s">
        <v>22</v>
      </c>
      <c r="H5529" s="6">
        <v>2.6720000000000002</v>
      </c>
      <c r="I5529">
        <v>1</v>
      </c>
      <c r="J5529">
        <v>0.2</v>
      </c>
      <c r="K5529" s="6">
        <v>0.33400000000000002</v>
      </c>
      <c r="L5529">
        <f>YEAR(Table1[[#This Row],[Ship Date]])</f>
        <v>2014</v>
      </c>
      <c r="M5529" t="str">
        <f>TEXT(Table1[[#This Row],[Ship Date]],"mmm")</f>
        <v>Nov</v>
      </c>
      <c r="N5529">
        <f>ROUNDUP(MONTH(Table1[[#This Row],[Ship Date]])/3,0)</f>
        <v>4</v>
      </c>
    </row>
    <row r="5530" spans="1:14" x14ac:dyDescent="0.3">
      <c r="A5530">
        <v>5552</v>
      </c>
      <c r="B5530" t="s">
        <v>5280</v>
      </c>
      <c r="C5530" t="s">
        <v>4082</v>
      </c>
      <c r="D5530" t="s">
        <v>4105</v>
      </c>
      <c r="E5530" s="1">
        <v>41955</v>
      </c>
      <c r="F5530" s="1">
        <v>41959</v>
      </c>
      <c r="G5530" t="s">
        <v>22</v>
      </c>
      <c r="H5530" s="6">
        <v>16.655999999999999</v>
      </c>
      <c r="I5530">
        <v>6</v>
      </c>
      <c r="J5530">
        <v>0.2</v>
      </c>
      <c r="K5530" s="6">
        <v>-3.1230000000000002</v>
      </c>
      <c r="L5530">
        <f>YEAR(Table1[[#This Row],[Ship Date]])</f>
        <v>2014</v>
      </c>
      <c r="M5530" t="str">
        <f>TEXT(Table1[[#This Row],[Ship Date]],"mmm")</f>
        <v>Nov</v>
      </c>
      <c r="N5530">
        <f>ROUNDUP(MONTH(Table1[[#This Row],[Ship Date]])/3,0)</f>
        <v>4</v>
      </c>
    </row>
    <row r="5531" spans="1:14" x14ac:dyDescent="0.3">
      <c r="A5531">
        <v>5553</v>
      </c>
      <c r="B5531" t="s">
        <v>5280</v>
      </c>
      <c r="C5531" t="s">
        <v>4082</v>
      </c>
      <c r="D5531" t="s">
        <v>448</v>
      </c>
      <c r="E5531" s="1">
        <v>41955</v>
      </c>
      <c r="F5531" s="1">
        <v>41959</v>
      </c>
      <c r="G5531" t="s">
        <v>22</v>
      </c>
      <c r="H5531" s="6">
        <v>79.512</v>
      </c>
      <c r="I5531">
        <v>3</v>
      </c>
      <c r="J5531">
        <v>0.2</v>
      </c>
      <c r="K5531" s="6">
        <v>20.8719</v>
      </c>
      <c r="L5531">
        <f>YEAR(Table1[[#This Row],[Ship Date]])</f>
        <v>2014</v>
      </c>
      <c r="M5531" t="str">
        <f>TEXT(Table1[[#This Row],[Ship Date]],"mmm")</f>
        <v>Nov</v>
      </c>
      <c r="N5531">
        <f>ROUNDUP(MONTH(Table1[[#This Row],[Ship Date]])/3,0)</f>
        <v>4</v>
      </c>
    </row>
    <row r="5532" spans="1:14" x14ac:dyDescent="0.3">
      <c r="A5532">
        <v>5554</v>
      </c>
      <c r="B5532" t="s">
        <v>5280</v>
      </c>
      <c r="C5532" t="s">
        <v>4082</v>
      </c>
      <c r="D5532" t="s">
        <v>530</v>
      </c>
      <c r="E5532" s="1">
        <v>41955</v>
      </c>
      <c r="F5532" s="1">
        <v>41959</v>
      </c>
      <c r="G5532" t="s">
        <v>22</v>
      </c>
      <c r="H5532" s="6">
        <v>36.287999999999997</v>
      </c>
      <c r="I5532">
        <v>7</v>
      </c>
      <c r="J5532">
        <v>0.2</v>
      </c>
      <c r="K5532" s="6">
        <v>12.700799999999999</v>
      </c>
      <c r="L5532">
        <f>YEAR(Table1[[#This Row],[Ship Date]])</f>
        <v>2014</v>
      </c>
      <c r="M5532" t="str">
        <f>TEXT(Table1[[#This Row],[Ship Date]],"mmm")</f>
        <v>Nov</v>
      </c>
      <c r="N5532">
        <f>ROUNDUP(MONTH(Table1[[#This Row],[Ship Date]])/3,0)</f>
        <v>4</v>
      </c>
    </row>
    <row r="5533" spans="1:14" x14ac:dyDescent="0.3">
      <c r="A5533">
        <v>5555</v>
      </c>
      <c r="B5533" t="s">
        <v>5280</v>
      </c>
      <c r="C5533" t="s">
        <v>4082</v>
      </c>
      <c r="D5533" t="s">
        <v>1907</v>
      </c>
      <c r="E5533" s="1">
        <v>41955</v>
      </c>
      <c r="F5533" s="1">
        <v>41959</v>
      </c>
      <c r="G5533" t="s">
        <v>22</v>
      </c>
      <c r="H5533" s="6">
        <v>67.993200000000002</v>
      </c>
      <c r="I5533">
        <v>1</v>
      </c>
      <c r="J5533">
        <v>0.32</v>
      </c>
      <c r="K5533" s="6">
        <v>-12.998699999999999</v>
      </c>
      <c r="L5533">
        <f>YEAR(Table1[[#This Row],[Ship Date]])</f>
        <v>2014</v>
      </c>
      <c r="M5533" t="str">
        <f>TEXT(Table1[[#This Row],[Ship Date]],"mmm")</f>
        <v>Nov</v>
      </c>
      <c r="N5533">
        <f>ROUNDUP(MONTH(Table1[[#This Row],[Ship Date]])/3,0)</f>
        <v>4</v>
      </c>
    </row>
    <row r="5534" spans="1:14" x14ac:dyDescent="0.3">
      <c r="A5534">
        <v>5556</v>
      </c>
      <c r="B5534" t="s">
        <v>5281</v>
      </c>
      <c r="C5534" t="s">
        <v>2219</v>
      </c>
      <c r="D5534" t="s">
        <v>3886</v>
      </c>
      <c r="E5534" s="1">
        <v>43010</v>
      </c>
      <c r="F5534" s="1">
        <v>43014</v>
      </c>
      <c r="G5534" t="s">
        <v>14</v>
      </c>
      <c r="H5534" s="6">
        <v>10.16</v>
      </c>
      <c r="I5534">
        <v>2</v>
      </c>
      <c r="J5534">
        <v>0</v>
      </c>
      <c r="K5534" s="6">
        <v>3.4544000000000001</v>
      </c>
      <c r="L5534">
        <f>YEAR(Table1[[#This Row],[Ship Date]])</f>
        <v>2017</v>
      </c>
      <c r="M5534" t="str">
        <f>TEXT(Table1[[#This Row],[Ship Date]],"mmm")</f>
        <v>Oct</v>
      </c>
      <c r="N5534">
        <f>ROUNDUP(MONTH(Table1[[#This Row],[Ship Date]])/3,0)</f>
        <v>4</v>
      </c>
    </row>
    <row r="5535" spans="1:14" x14ac:dyDescent="0.3">
      <c r="A5535">
        <v>5557</v>
      </c>
      <c r="B5535" t="s">
        <v>5282</v>
      </c>
      <c r="C5535" t="s">
        <v>2177</v>
      </c>
      <c r="D5535" t="s">
        <v>3329</v>
      </c>
      <c r="E5535" s="1">
        <v>42352</v>
      </c>
      <c r="F5535" s="1">
        <v>42356</v>
      </c>
      <c r="G5535" t="s">
        <v>22</v>
      </c>
      <c r="H5535" s="6">
        <v>6.16</v>
      </c>
      <c r="I5535">
        <v>2</v>
      </c>
      <c r="J5535">
        <v>0</v>
      </c>
      <c r="K5535" s="6">
        <v>1.9712000000000001</v>
      </c>
      <c r="L5535">
        <f>YEAR(Table1[[#This Row],[Ship Date]])</f>
        <v>2015</v>
      </c>
      <c r="M5535" t="str">
        <f>TEXT(Table1[[#This Row],[Ship Date]],"mmm")</f>
        <v>Dec</v>
      </c>
      <c r="N5535">
        <f>ROUNDUP(MONTH(Table1[[#This Row],[Ship Date]])/3,0)</f>
        <v>4</v>
      </c>
    </row>
    <row r="5536" spans="1:14" x14ac:dyDescent="0.3">
      <c r="A5536">
        <v>5558</v>
      </c>
      <c r="B5536" t="s">
        <v>5282</v>
      </c>
      <c r="C5536" t="s">
        <v>2177</v>
      </c>
      <c r="D5536" t="s">
        <v>3669</v>
      </c>
      <c r="E5536" s="1">
        <v>42352</v>
      </c>
      <c r="F5536" s="1">
        <v>42356</v>
      </c>
      <c r="G5536" t="s">
        <v>22</v>
      </c>
      <c r="H5536" s="6">
        <v>56.3</v>
      </c>
      <c r="I5536">
        <v>2</v>
      </c>
      <c r="J5536">
        <v>0</v>
      </c>
      <c r="K5536" s="6">
        <v>15.763999999999999</v>
      </c>
      <c r="L5536">
        <f>YEAR(Table1[[#This Row],[Ship Date]])</f>
        <v>2015</v>
      </c>
      <c r="M5536" t="str">
        <f>TEXT(Table1[[#This Row],[Ship Date]],"mmm")</f>
        <v>Dec</v>
      </c>
      <c r="N5536">
        <f>ROUNDUP(MONTH(Table1[[#This Row],[Ship Date]])/3,0)</f>
        <v>4</v>
      </c>
    </row>
    <row r="5537" spans="1:14" x14ac:dyDescent="0.3">
      <c r="A5537">
        <v>5559</v>
      </c>
      <c r="B5537" t="s">
        <v>5283</v>
      </c>
      <c r="C5537" t="s">
        <v>2914</v>
      </c>
      <c r="D5537" t="s">
        <v>5284</v>
      </c>
      <c r="E5537" s="1">
        <v>42344</v>
      </c>
      <c r="F5537" s="1">
        <v>42348</v>
      </c>
      <c r="G5537" t="s">
        <v>22</v>
      </c>
      <c r="H5537" s="6">
        <v>6.48</v>
      </c>
      <c r="I5537">
        <v>1</v>
      </c>
      <c r="J5537">
        <v>0</v>
      </c>
      <c r="K5537" s="6">
        <v>3.1103999999999998</v>
      </c>
      <c r="L5537">
        <f>YEAR(Table1[[#This Row],[Ship Date]])</f>
        <v>2015</v>
      </c>
      <c r="M5537" t="str">
        <f>TEXT(Table1[[#This Row],[Ship Date]],"mmm")</f>
        <v>Dec</v>
      </c>
      <c r="N5537">
        <f>ROUNDUP(MONTH(Table1[[#This Row],[Ship Date]])/3,0)</f>
        <v>4</v>
      </c>
    </row>
    <row r="5538" spans="1:14" x14ac:dyDescent="0.3">
      <c r="A5538">
        <v>5560</v>
      </c>
      <c r="B5538" t="s">
        <v>5283</v>
      </c>
      <c r="C5538" t="s">
        <v>2914</v>
      </c>
      <c r="D5538" t="s">
        <v>2844</v>
      </c>
      <c r="E5538" s="1">
        <v>42344</v>
      </c>
      <c r="F5538" s="1">
        <v>42348</v>
      </c>
      <c r="G5538" t="s">
        <v>22</v>
      </c>
      <c r="H5538" s="6">
        <v>1325.85</v>
      </c>
      <c r="I5538">
        <v>5</v>
      </c>
      <c r="J5538">
        <v>0</v>
      </c>
      <c r="K5538" s="6">
        <v>238.65299999999999</v>
      </c>
      <c r="L5538">
        <f>YEAR(Table1[[#This Row],[Ship Date]])</f>
        <v>2015</v>
      </c>
      <c r="M5538" t="str">
        <f>TEXT(Table1[[#This Row],[Ship Date]],"mmm")</f>
        <v>Dec</v>
      </c>
      <c r="N5538">
        <f>ROUNDUP(MONTH(Table1[[#This Row],[Ship Date]])/3,0)</f>
        <v>4</v>
      </c>
    </row>
    <row r="5539" spans="1:14" x14ac:dyDescent="0.3">
      <c r="A5539">
        <v>5561</v>
      </c>
      <c r="B5539" t="s">
        <v>5283</v>
      </c>
      <c r="C5539" t="s">
        <v>2914</v>
      </c>
      <c r="D5539" t="s">
        <v>1431</v>
      </c>
      <c r="E5539" s="1">
        <v>42344</v>
      </c>
      <c r="F5539" s="1">
        <v>42348</v>
      </c>
      <c r="G5539" t="s">
        <v>22</v>
      </c>
      <c r="H5539" s="6">
        <v>14.94</v>
      </c>
      <c r="I5539">
        <v>3</v>
      </c>
      <c r="J5539">
        <v>0</v>
      </c>
      <c r="K5539" s="6">
        <v>6.8723999999999998</v>
      </c>
      <c r="L5539">
        <f>YEAR(Table1[[#This Row],[Ship Date]])</f>
        <v>2015</v>
      </c>
      <c r="M5539" t="str">
        <f>TEXT(Table1[[#This Row],[Ship Date]],"mmm")</f>
        <v>Dec</v>
      </c>
      <c r="N5539">
        <f>ROUNDUP(MONTH(Table1[[#This Row],[Ship Date]])/3,0)</f>
        <v>4</v>
      </c>
    </row>
    <row r="5540" spans="1:14" x14ac:dyDescent="0.3">
      <c r="A5540">
        <v>5562</v>
      </c>
      <c r="B5540" t="s">
        <v>5285</v>
      </c>
      <c r="C5540" t="s">
        <v>2533</v>
      </c>
      <c r="D5540" t="s">
        <v>608</v>
      </c>
      <c r="E5540" s="1">
        <v>42825</v>
      </c>
      <c r="F5540" s="1">
        <v>42827</v>
      </c>
      <c r="G5540" t="s">
        <v>14</v>
      </c>
      <c r="H5540" s="6">
        <v>34.54</v>
      </c>
      <c r="I5540">
        <v>1</v>
      </c>
      <c r="J5540">
        <v>0</v>
      </c>
      <c r="K5540" s="6">
        <v>17.27</v>
      </c>
      <c r="L5540">
        <f>YEAR(Table1[[#This Row],[Ship Date]])</f>
        <v>2017</v>
      </c>
      <c r="M5540" t="str">
        <f>TEXT(Table1[[#This Row],[Ship Date]],"mmm")</f>
        <v>Apr</v>
      </c>
      <c r="N5540">
        <f>ROUNDUP(MONTH(Table1[[#This Row],[Ship Date]])/3,0)</f>
        <v>2</v>
      </c>
    </row>
    <row r="5541" spans="1:14" x14ac:dyDescent="0.3">
      <c r="A5541">
        <v>5563</v>
      </c>
      <c r="B5541" t="s">
        <v>5285</v>
      </c>
      <c r="C5541" t="s">
        <v>2533</v>
      </c>
      <c r="D5541" t="s">
        <v>613</v>
      </c>
      <c r="E5541" s="1">
        <v>42825</v>
      </c>
      <c r="F5541" s="1">
        <v>42827</v>
      </c>
      <c r="G5541" t="s">
        <v>14</v>
      </c>
      <c r="H5541" s="6">
        <v>2999.95</v>
      </c>
      <c r="I5541">
        <v>5</v>
      </c>
      <c r="J5541">
        <v>0</v>
      </c>
      <c r="K5541" s="6">
        <v>1439.9760000000001</v>
      </c>
      <c r="L5541">
        <f>YEAR(Table1[[#This Row],[Ship Date]])</f>
        <v>2017</v>
      </c>
      <c r="M5541" t="str">
        <f>TEXT(Table1[[#This Row],[Ship Date]],"mmm")</f>
        <v>Apr</v>
      </c>
      <c r="N5541">
        <f>ROUNDUP(MONTH(Table1[[#This Row],[Ship Date]])/3,0)</f>
        <v>2</v>
      </c>
    </row>
    <row r="5542" spans="1:14" x14ac:dyDescent="0.3">
      <c r="A5542">
        <v>5564</v>
      </c>
      <c r="B5542" t="s">
        <v>5285</v>
      </c>
      <c r="C5542" t="s">
        <v>2533</v>
      </c>
      <c r="D5542" t="s">
        <v>70</v>
      </c>
      <c r="E5542" s="1">
        <v>42825</v>
      </c>
      <c r="F5542" s="1">
        <v>42827</v>
      </c>
      <c r="G5542" t="s">
        <v>14</v>
      </c>
      <c r="H5542" s="6">
        <v>64.12</v>
      </c>
      <c r="I5542">
        <v>4</v>
      </c>
      <c r="J5542">
        <v>0</v>
      </c>
      <c r="K5542" s="6">
        <v>30.7776</v>
      </c>
      <c r="L5542">
        <f>YEAR(Table1[[#This Row],[Ship Date]])</f>
        <v>2017</v>
      </c>
      <c r="M5542" t="str">
        <f>TEXT(Table1[[#This Row],[Ship Date]],"mmm")</f>
        <v>Apr</v>
      </c>
      <c r="N5542">
        <f>ROUNDUP(MONTH(Table1[[#This Row],[Ship Date]])/3,0)</f>
        <v>2</v>
      </c>
    </row>
    <row r="5543" spans="1:14" x14ac:dyDescent="0.3">
      <c r="A5543">
        <v>5565</v>
      </c>
      <c r="B5543" t="s">
        <v>5286</v>
      </c>
      <c r="C5543" t="s">
        <v>4014</v>
      </c>
      <c r="D5543" t="s">
        <v>3829</v>
      </c>
      <c r="E5543" s="1">
        <v>42807</v>
      </c>
      <c r="F5543" s="1">
        <v>42807</v>
      </c>
      <c r="G5543" t="s">
        <v>656</v>
      </c>
      <c r="H5543" s="6">
        <v>19.456</v>
      </c>
      <c r="I5543">
        <v>4</v>
      </c>
      <c r="J5543">
        <v>0.2</v>
      </c>
      <c r="K5543" s="6">
        <v>2.1888000000000001</v>
      </c>
      <c r="L5543">
        <f>YEAR(Table1[[#This Row],[Ship Date]])</f>
        <v>2017</v>
      </c>
      <c r="M5543" t="str">
        <f>TEXT(Table1[[#This Row],[Ship Date]],"mmm")</f>
        <v>Mar</v>
      </c>
      <c r="N5543">
        <f>ROUNDUP(MONTH(Table1[[#This Row],[Ship Date]])/3,0)</f>
        <v>1</v>
      </c>
    </row>
    <row r="5544" spans="1:14" x14ac:dyDescent="0.3">
      <c r="A5544">
        <v>5566</v>
      </c>
      <c r="B5544" t="s">
        <v>5286</v>
      </c>
      <c r="C5544" t="s">
        <v>4014</v>
      </c>
      <c r="D5544" t="s">
        <v>5287</v>
      </c>
      <c r="E5544" s="1">
        <v>42807</v>
      </c>
      <c r="F5544" s="1">
        <v>42807</v>
      </c>
      <c r="G5544" t="s">
        <v>656</v>
      </c>
      <c r="H5544" s="6">
        <v>209.98599999999999</v>
      </c>
      <c r="I5544">
        <v>2</v>
      </c>
      <c r="J5544">
        <v>0.3</v>
      </c>
      <c r="K5544" s="6">
        <v>8.9993999999999996</v>
      </c>
      <c r="L5544">
        <f>YEAR(Table1[[#This Row],[Ship Date]])</f>
        <v>2017</v>
      </c>
      <c r="M5544" t="str">
        <f>TEXT(Table1[[#This Row],[Ship Date]],"mmm")</f>
        <v>Mar</v>
      </c>
      <c r="N5544">
        <f>ROUNDUP(MONTH(Table1[[#This Row],[Ship Date]])/3,0)</f>
        <v>1</v>
      </c>
    </row>
    <row r="5545" spans="1:14" x14ac:dyDescent="0.3">
      <c r="A5545">
        <v>5567</v>
      </c>
      <c r="B5545" t="s">
        <v>5286</v>
      </c>
      <c r="C5545" t="s">
        <v>4014</v>
      </c>
      <c r="D5545" t="s">
        <v>3578</v>
      </c>
      <c r="E5545" s="1">
        <v>42807</v>
      </c>
      <c r="F5545" s="1">
        <v>42807</v>
      </c>
      <c r="G5545" t="s">
        <v>656</v>
      </c>
      <c r="H5545" s="6">
        <v>29.76</v>
      </c>
      <c r="I5545">
        <v>5</v>
      </c>
      <c r="J5545">
        <v>0.2</v>
      </c>
      <c r="K5545" s="6">
        <v>1.86</v>
      </c>
      <c r="L5545">
        <f>YEAR(Table1[[#This Row],[Ship Date]])</f>
        <v>2017</v>
      </c>
      <c r="M5545" t="str">
        <f>TEXT(Table1[[#This Row],[Ship Date]],"mmm")</f>
        <v>Mar</v>
      </c>
      <c r="N5545">
        <f>ROUNDUP(MONTH(Table1[[#This Row],[Ship Date]])/3,0)</f>
        <v>1</v>
      </c>
    </row>
    <row r="5546" spans="1:14" x14ac:dyDescent="0.3">
      <c r="A5546">
        <v>5568</v>
      </c>
      <c r="B5546" t="s">
        <v>5286</v>
      </c>
      <c r="C5546" t="s">
        <v>4014</v>
      </c>
      <c r="D5546" t="s">
        <v>4195</v>
      </c>
      <c r="E5546" s="1">
        <v>42807</v>
      </c>
      <c r="F5546" s="1">
        <v>42807</v>
      </c>
      <c r="G5546" t="s">
        <v>656</v>
      </c>
      <c r="H5546" s="6">
        <v>89.768000000000001</v>
      </c>
      <c r="I5546">
        <v>1</v>
      </c>
      <c r="J5546">
        <v>0.3</v>
      </c>
      <c r="K5546" s="6">
        <v>-2.5648</v>
      </c>
      <c r="L5546">
        <f>YEAR(Table1[[#This Row],[Ship Date]])</f>
        <v>2017</v>
      </c>
      <c r="M5546" t="str">
        <f>TEXT(Table1[[#This Row],[Ship Date]],"mmm")</f>
        <v>Mar</v>
      </c>
      <c r="N5546">
        <f>ROUNDUP(MONTH(Table1[[#This Row],[Ship Date]])/3,0)</f>
        <v>1</v>
      </c>
    </row>
    <row r="5547" spans="1:14" x14ac:dyDescent="0.3">
      <c r="A5547">
        <v>5569</v>
      </c>
      <c r="B5547" t="s">
        <v>5286</v>
      </c>
      <c r="C5547" t="s">
        <v>4014</v>
      </c>
      <c r="D5547" t="s">
        <v>613</v>
      </c>
      <c r="E5547" s="1">
        <v>42807</v>
      </c>
      <c r="F5547" s="1">
        <v>42807</v>
      </c>
      <c r="G5547" t="s">
        <v>656</v>
      </c>
      <c r="H5547" s="6">
        <v>959.98400000000004</v>
      </c>
      <c r="I5547">
        <v>2</v>
      </c>
      <c r="J5547">
        <v>0.2</v>
      </c>
      <c r="K5547" s="6">
        <v>335.99439999999998</v>
      </c>
      <c r="L5547">
        <f>YEAR(Table1[[#This Row],[Ship Date]])</f>
        <v>2017</v>
      </c>
      <c r="M5547" t="str">
        <f>TEXT(Table1[[#This Row],[Ship Date]],"mmm")</f>
        <v>Mar</v>
      </c>
      <c r="N5547">
        <f>ROUNDUP(MONTH(Table1[[#This Row],[Ship Date]])/3,0)</f>
        <v>1</v>
      </c>
    </row>
    <row r="5548" spans="1:14" x14ac:dyDescent="0.3">
      <c r="A5548">
        <v>5570</v>
      </c>
      <c r="B5548" t="s">
        <v>5286</v>
      </c>
      <c r="C5548" t="s">
        <v>4014</v>
      </c>
      <c r="D5548" t="s">
        <v>1115</v>
      </c>
      <c r="E5548" s="1">
        <v>42807</v>
      </c>
      <c r="F5548" s="1">
        <v>42807</v>
      </c>
      <c r="G5548" t="s">
        <v>656</v>
      </c>
      <c r="H5548" s="6">
        <v>15.552</v>
      </c>
      <c r="I5548">
        <v>3</v>
      </c>
      <c r="J5548">
        <v>0.2</v>
      </c>
      <c r="K5548" s="6">
        <v>5.6375999999999999</v>
      </c>
      <c r="L5548">
        <f>YEAR(Table1[[#This Row],[Ship Date]])</f>
        <v>2017</v>
      </c>
      <c r="M5548" t="str">
        <f>TEXT(Table1[[#This Row],[Ship Date]],"mmm")</f>
        <v>Mar</v>
      </c>
      <c r="N5548">
        <f>ROUNDUP(MONTH(Table1[[#This Row],[Ship Date]])/3,0)</f>
        <v>1</v>
      </c>
    </row>
    <row r="5549" spans="1:14" x14ac:dyDescent="0.3">
      <c r="A5549">
        <v>5571</v>
      </c>
      <c r="B5549" t="s">
        <v>5286</v>
      </c>
      <c r="C5549" t="s">
        <v>4014</v>
      </c>
      <c r="D5549" t="s">
        <v>3041</v>
      </c>
      <c r="E5549" s="1">
        <v>42807</v>
      </c>
      <c r="F5549" s="1">
        <v>42807</v>
      </c>
      <c r="G5549" t="s">
        <v>656</v>
      </c>
      <c r="H5549" s="6">
        <v>34.36</v>
      </c>
      <c r="I5549">
        <v>1</v>
      </c>
      <c r="J5549">
        <v>0.2</v>
      </c>
      <c r="K5549" s="6">
        <v>-7.3014999999999999</v>
      </c>
      <c r="L5549">
        <f>YEAR(Table1[[#This Row],[Ship Date]])</f>
        <v>2017</v>
      </c>
      <c r="M5549" t="str">
        <f>TEXT(Table1[[#This Row],[Ship Date]],"mmm")</f>
        <v>Mar</v>
      </c>
      <c r="N5549">
        <f>ROUNDUP(MONTH(Table1[[#This Row],[Ship Date]])/3,0)</f>
        <v>1</v>
      </c>
    </row>
    <row r="5550" spans="1:14" x14ac:dyDescent="0.3">
      <c r="A5550">
        <v>5572</v>
      </c>
      <c r="B5550" t="s">
        <v>5288</v>
      </c>
      <c r="C5550" t="s">
        <v>442</v>
      </c>
      <c r="D5550" t="s">
        <v>3883</v>
      </c>
      <c r="E5550" s="1">
        <v>41978</v>
      </c>
      <c r="F5550" s="1">
        <v>41982</v>
      </c>
      <c r="G5550" t="s">
        <v>22</v>
      </c>
      <c r="H5550" s="6">
        <v>98.376000000000005</v>
      </c>
      <c r="I5550">
        <v>3</v>
      </c>
      <c r="J5550">
        <v>0.2</v>
      </c>
      <c r="K5550" s="6">
        <v>35.661299999999997</v>
      </c>
      <c r="L5550">
        <f>YEAR(Table1[[#This Row],[Ship Date]])</f>
        <v>2014</v>
      </c>
      <c r="M5550" t="str">
        <f>TEXT(Table1[[#This Row],[Ship Date]],"mmm")</f>
        <v>Dec</v>
      </c>
      <c r="N5550">
        <f>ROUNDUP(MONTH(Table1[[#This Row],[Ship Date]])/3,0)</f>
        <v>4</v>
      </c>
    </row>
    <row r="5551" spans="1:14" x14ac:dyDescent="0.3">
      <c r="A5551">
        <v>5573</v>
      </c>
      <c r="B5551" t="s">
        <v>5288</v>
      </c>
      <c r="C5551" t="s">
        <v>442</v>
      </c>
      <c r="D5551" t="s">
        <v>1434</v>
      </c>
      <c r="E5551" s="1">
        <v>41978</v>
      </c>
      <c r="F5551" s="1">
        <v>41982</v>
      </c>
      <c r="G5551" t="s">
        <v>22</v>
      </c>
      <c r="H5551" s="6">
        <v>29.94</v>
      </c>
      <c r="I5551">
        <v>4</v>
      </c>
      <c r="J5551">
        <v>0.7</v>
      </c>
      <c r="K5551" s="6">
        <v>-23.952000000000002</v>
      </c>
      <c r="L5551">
        <f>YEAR(Table1[[#This Row],[Ship Date]])</f>
        <v>2014</v>
      </c>
      <c r="M5551" t="str">
        <f>TEXT(Table1[[#This Row],[Ship Date]],"mmm")</f>
        <v>Dec</v>
      </c>
      <c r="N5551">
        <f>ROUNDUP(MONTH(Table1[[#This Row],[Ship Date]])/3,0)</f>
        <v>4</v>
      </c>
    </row>
    <row r="5552" spans="1:14" x14ac:dyDescent="0.3">
      <c r="A5552">
        <v>5574</v>
      </c>
      <c r="B5552" t="s">
        <v>5288</v>
      </c>
      <c r="C5552" t="s">
        <v>442</v>
      </c>
      <c r="D5552" t="s">
        <v>5289</v>
      </c>
      <c r="E5552" s="1">
        <v>41978</v>
      </c>
      <c r="F5552" s="1">
        <v>41982</v>
      </c>
      <c r="G5552" t="s">
        <v>22</v>
      </c>
      <c r="H5552" s="6">
        <v>17.472000000000001</v>
      </c>
      <c r="I5552">
        <v>3</v>
      </c>
      <c r="J5552">
        <v>0.2</v>
      </c>
      <c r="K5552" s="6">
        <v>5.6783999999999999</v>
      </c>
      <c r="L5552">
        <f>YEAR(Table1[[#This Row],[Ship Date]])</f>
        <v>2014</v>
      </c>
      <c r="M5552" t="str">
        <f>TEXT(Table1[[#This Row],[Ship Date]],"mmm")</f>
        <v>Dec</v>
      </c>
      <c r="N5552">
        <f>ROUNDUP(MONTH(Table1[[#This Row],[Ship Date]])/3,0)</f>
        <v>4</v>
      </c>
    </row>
    <row r="5553" spans="1:14" x14ac:dyDescent="0.3">
      <c r="A5553">
        <v>5575</v>
      </c>
      <c r="B5553" t="s">
        <v>5288</v>
      </c>
      <c r="C5553" t="s">
        <v>442</v>
      </c>
      <c r="D5553" t="s">
        <v>5290</v>
      </c>
      <c r="E5553" s="1">
        <v>41978</v>
      </c>
      <c r="F5553" s="1">
        <v>41982</v>
      </c>
      <c r="G5553" t="s">
        <v>22</v>
      </c>
      <c r="H5553" s="6">
        <v>36.738</v>
      </c>
      <c r="I5553">
        <v>1</v>
      </c>
      <c r="J5553">
        <v>0.4</v>
      </c>
      <c r="K5553" s="6">
        <v>-9.1844999999999999</v>
      </c>
      <c r="L5553">
        <f>YEAR(Table1[[#This Row],[Ship Date]])</f>
        <v>2014</v>
      </c>
      <c r="M5553" t="str">
        <f>TEXT(Table1[[#This Row],[Ship Date]],"mmm")</f>
        <v>Dec</v>
      </c>
      <c r="N5553">
        <f>ROUNDUP(MONTH(Table1[[#This Row],[Ship Date]])/3,0)</f>
        <v>4</v>
      </c>
    </row>
    <row r="5554" spans="1:14" x14ac:dyDescent="0.3">
      <c r="A5554">
        <v>5576</v>
      </c>
      <c r="B5554" t="s">
        <v>5288</v>
      </c>
      <c r="C5554" t="s">
        <v>442</v>
      </c>
      <c r="D5554" t="s">
        <v>2691</v>
      </c>
      <c r="E5554" s="1">
        <v>41978</v>
      </c>
      <c r="F5554" s="1">
        <v>41982</v>
      </c>
      <c r="G5554" t="s">
        <v>22</v>
      </c>
      <c r="H5554" s="6">
        <v>179.94</v>
      </c>
      <c r="I5554">
        <v>2</v>
      </c>
      <c r="J5554">
        <v>0.4</v>
      </c>
      <c r="K5554" s="6">
        <v>-44.984999999999999</v>
      </c>
      <c r="L5554">
        <f>YEAR(Table1[[#This Row],[Ship Date]])</f>
        <v>2014</v>
      </c>
      <c r="M5554" t="str">
        <f>TEXT(Table1[[#This Row],[Ship Date]],"mmm")</f>
        <v>Dec</v>
      </c>
      <c r="N5554">
        <f>ROUNDUP(MONTH(Table1[[#This Row],[Ship Date]])/3,0)</f>
        <v>4</v>
      </c>
    </row>
    <row r="5555" spans="1:14" x14ac:dyDescent="0.3">
      <c r="A5555">
        <v>5577</v>
      </c>
      <c r="B5555" t="s">
        <v>5291</v>
      </c>
      <c r="C5555" t="s">
        <v>727</v>
      </c>
      <c r="D5555" t="s">
        <v>885</v>
      </c>
      <c r="E5555" s="1">
        <v>42716</v>
      </c>
      <c r="F5555" s="1">
        <v>42720</v>
      </c>
      <c r="G5555" t="s">
        <v>22</v>
      </c>
      <c r="H5555" s="6">
        <v>383.64</v>
      </c>
      <c r="I5555">
        <v>6</v>
      </c>
      <c r="J5555">
        <v>0</v>
      </c>
      <c r="K5555" s="6">
        <v>122.76479999999999</v>
      </c>
      <c r="L5555">
        <f>YEAR(Table1[[#This Row],[Ship Date]])</f>
        <v>2016</v>
      </c>
      <c r="M5555" t="str">
        <f>TEXT(Table1[[#This Row],[Ship Date]],"mmm")</f>
        <v>Dec</v>
      </c>
      <c r="N5555">
        <f>ROUNDUP(MONTH(Table1[[#This Row],[Ship Date]])/3,0)</f>
        <v>4</v>
      </c>
    </row>
    <row r="5556" spans="1:14" x14ac:dyDescent="0.3">
      <c r="A5556">
        <v>5578</v>
      </c>
      <c r="B5556" t="s">
        <v>5291</v>
      </c>
      <c r="C5556" t="s">
        <v>727</v>
      </c>
      <c r="D5556" t="s">
        <v>1120</v>
      </c>
      <c r="E5556" s="1">
        <v>42716</v>
      </c>
      <c r="F5556" s="1">
        <v>42720</v>
      </c>
      <c r="G5556" t="s">
        <v>22</v>
      </c>
      <c r="H5556" s="6">
        <v>56.52</v>
      </c>
      <c r="I5556">
        <v>3</v>
      </c>
      <c r="J5556">
        <v>0</v>
      </c>
      <c r="K5556" s="6">
        <v>15.8256</v>
      </c>
      <c r="L5556">
        <f>YEAR(Table1[[#This Row],[Ship Date]])</f>
        <v>2016</v>
      </c>
      <c r="M5556" t="str">
        <f>TEXT(Table1[[#This Row],[Ship Date]],"mmm")</f>
        <v>Dec</v>
      </c>
      <c r="N5556">
        <f>ROUNDUP(MONTH(Table1[[#This Row],[Ship Date]])/3,0)</f>
        <v>4</v>
      </c>
    </row>
    <row r="5557" spans="1:14" x14ac:dyDescent="0.3">
      <c r="A5557">
        <v>5579</v>
      </c>
      <c r="B5557" t="s">
        <v>5292</v>
      </c>
      <c r="C5557" t="s">
        <v>3908</v>
      </c>
      <c r="D5557" t="s">
        <v>2042</v>
      </c>
      <c r="E5557" s="1">
        <v>42987</v>
      </c>
      <c r="F5557" s="1">
        <v>42992</v>
      </c>
      <c r="G5557" t="s">
        <v>14</v>
      </c>
      <c r="H5557" s="6">
        <v>6.56</v>
      </c>
      <c r="I5557">
        <v>2</v>
      </c>
      <c r="J5557">
        <v>0</v>
      </c>
      <c r="K5557" s="6">
        <v>1.9024000000000001</v>
      </c>
      <c r="L5557">
        <f>YEAR(Table1[[#This Row],[Ship Date]])</f>
        <v>2017</v>
      </c>
      <c r="M5557" t="str">
        <f>TEXT(Table1[[#This Row],[Ship Date]],"mmm")</f>
        <v>Sep</v>
      </c>
      <c r="N5557">
        <f>ROUNDUP(MONTH(Table1[[#This Row],[Ship Date]])/3,0)</f>
        <v>3</v>
      </c>
    </row>
    <row r="5558" spans="1:14" x14ac:dyDescent="0.3">
      <c r="A5558">
        <v>5580</v>
      </c>
      <c r="B5558" t="s">
        <v>5292</v>
      </c>
      <c r="C5558" t="s">
        <v>3908</v>
      </c>
      <c r="D5558" t="s">
        <v>2798</v>
      </c>
      <c r="E5558" s="1">
        <v>42987</v>
      </c>
      <c r="F5558" s="1">
        <v>42992</v>
      </c>
      <c r="G5558" t="s">
        <v>14</v>
      </c>
      <c r="H5558" s="6">
        <v>243.92</v>
      </c>
      <c r="I5558">
        <v>5</v>
      </c>
      <c r="J5558">
        <v>0.2</v>
      </c>
      <c r="K5558" s="6">
        <v>-15.244999999999999</v>
      </c>
      <c r="L5558">
        <f>YEAR(Table1[[#This Row],[Ship Date]])</f>
        <v>2017</v>
      </c>
      <c r="M5558" t="str">
        <f>TEXT(Table1[[#This Row],[Ship Date]],"mmm")</f>
        <v>Sep</v>
      </c>
      <c r="N5558">
        <f>ROUNDUP(MONTH(Table1[[#This Row],[Ship Date]])/3,0)</f>
        <v>3</v>
      </c>
    </row>
    <row r="5559" spans="1:14" x14ac:dyDescent="0.3">
      <c r="A5559">
        <v>5581</v>
      </c>
      <c r="B5559" t="s">
        <v>5292</v>
      </c>
      <c r="C5559" t="s">
        <v>3908</v>
      </c>
      <c r="D5559" t="s">
        <v>4952</v>
      </c>
      <c r="E5559" s="1">
        <v>42987</v>
      </c>
      <c r="F5559" s="1">
        <v>42992</v>
      </c>
      <c r="G5559" t="s">
        <v>14</v>
      </c>
      <c r="H5559" s="6">
        <v>47.52</v>
      </c>
      <c r="I5559">
        <v>9</v>
      </c>
      <c r="J5559">
        <v>0</v>
      </c>
      <c r="K5559" s="6">
        <v>22.8096</v>
      </c>
      <c r="L5559">
        <f>YEAR(Table1[[#This Row],[Ship Date]])</f>
        <v>2017</v>
      </c>
      <c r="M5559" t="str">
        <f>TEXT(Table1[[#This Row],[Ship Date]],"mmm")</f>
        <v>Sep</v>
      </c>
      <c r="N5559">
        <f>ROUNDUP(MONTH(Table1[[#This Row],[Ship Date]])/3,0)</f>
        <v>3</v>
      </c>
    </row>
    <row r="5560" spans="1:14" x14ac:dyDescent="0.3">
      <c r="A5560">
        <v>5582</v>
      </c>
      <c r="B5560" t="s">
        <v>5293</v>
      </c>
      <c r="C5560" t="s">
        <v>135</v>
      </c>
      <c r="D5560" t="s">
        <v>1891</v>
      </c>
      <c r="E5560" s="1">
        <v>43012</v>
      </c>
      <c r="F5560" s="1">
        <v>43016</v>
      </c>
      <c r="G5560" t="s">
        <v>22</v>
      </c>
      <c r="H5560" s="6">
        <v>19.98</v>
      </c>
      <c r="I5560">
        <v>1</v>
      </c>
      <c r="J5560">
        <v>0</v>
      </c>
      <c r="K5560" s="6">
        <v>8.5914000000000001</v>
      </c>
      <c r="L5560">
        <f>YEAR(Table1[[#This Row],[Ship Date]])</f>
        <v>2017</v>
      </c>
      <c r="M5560" t="str">
        <f>TEXT(Table1[[#This Row],[Ship Date]],"mmm")</f>
        <v>Oct</v>
      </c>
      <c r="N5560">
        <f>ROUNDUP(MONTH(Table1[[#This Row],[Ship Date]])/3,0)</f>
        <v>4</v>
      </c>
    </row>
    <row r="5561" spans="1:14" x14ac:dyDescent="0.3">
      <c r="A5561">
        <v>5583</v>
      </c>
      <c r="B5561" t="s">
        <v>5294</v>
      </c>
      <c r="C5561" t="s">
        <v>135</v>
      </c>
      <c r="D5561" t="s">
        <v>1911</v>
      </c>
      <c r="E5561" s="1">
        <v>42499</v>
      </c>
      <c r="F5561" s="1">
        <v>42503</v>
      </c>
      <c r="G5561" t="s">
        <v>22</v>
      </c>
      <c r="H5561" s="6">
        <v>8</v>
      </c>
      <c r="I5561">
        <v>5</v>
      </c>
      <c r="J5561">
        <v>0</v>
      </c>
      <c r="K5561" s="6">
        <v>3.44</v>
      </c>
      <c r="L5561">
        <f>YEAR(Table1[[#This Row],[Ship Date]])</f>
        <v>2016</v>
      </c>
      <c r="M5561" t="str">
        <f>TEXT(Table1[[#This Row],[Ship Date]],"mmm")</f>
        <v>May</v>
      </c>
      <c r="N5561">
        <f>ROUNDUP(MONTH(Table1[[#This Row],[Ship Date]])/3,0)</f>
        <v>2</v>
      </c>
    </row>
    <row r="5562" spans="1:14" x14ac:dyDescent="0.3">
      <c r="A5562">
        <v>5584</v>
      </c>
      <c r="B5562" t="s">
        <v>5295</v>
      </c>
      <c r="C5562" t="s">
        <v>525</v>
      </c>
      <c r="D5562" t="s">
        <v>3329</v>
      </c>
      <c r="E5562" s="1">
        <v>41988</v>
      </c>
      <c r="F5562" s="1">
        <v>41992</v>
      </c>
      <c r="G5562" t="s">
        <v>14</v>
      </c>
      <c r="H5562" s="6">
        <v>6.16</v>
      </c>
      <c r="I5562">
        <v>2</v>
      </c>
      <c r="J5562">
        <v>0</v>
      </c>
      <c r="K5562" s="6">
        <v>1.9712000000000001</v>
      </c>
      <c r="L5562">
        <f>YEAR(Table1[[#This Row],[Ship Date]])</f>
        <v>2014</v>
      </c>
      <c r="M5562" t="str">
        <f>TEXT(Table1[[#This Row],[Ship Date]],"mmm")</f>
        <v>Dec</v>
      </c>
      <c r="N5562">
        <f>ROUNDUP(MONTH(Table1[[#This Row],[Ship Date]])/3,0)</f>
        <v>4</v>
      </c>
    </row>
    <row r="5563" spans="1:14" x14ac:dyDescent="0.3">
      <c r="A5563">
        <v>5585</v>
      </c>
      <c r="B5563" t="s">
        <v>5296</v>
      </c>
      <c r="C5563" t="s">
        <v>708</v>
      </c>
      <c r="D5563" t="s">
        <v>5297</v>
      </c>
      <c r="E5563" s="1">
        <v>43069</v>
      </c>
      <c r="F5563" s="1">
        <v>43073</v>
      </c>
      <c r="G5563" t="s">
        <v>22</v>
      </c>
      <c r="H5563" s="6">
        <v>83.56</v>
      </c>
      <c r="I5563">
        <v>4</v>
      </c>
      <c r="J5563">
        <v>0</v>
      </c>
      <c r="K5563" s="6">
        <v>1.6712</v>
      </c>
      <c r="L5563">
        <f>YEAR(Table1[[#This Row],[Ship Date]])</f>
        <v>2017</v>
      </c>
      <c r="M5563" t="str">
        <f>TEXT(Table1[[#This Row],[Ship Date]],"mmm")</f>
        <v>Dec</v>
      </c>
      <c r="N5563">
        <f>ROUNDUP(MONTH(Table1[[#This Row],[Ship Date]])/3,0)</f>
        <v>4</v>
      </c>
    </row>
    <row r="5564" spans="1:14" x14ac:dyDescent="0.3">
      <c r="A5564">
        <v>5586</v>
      </c>
      <c r="B5564" t="s">
        <v>5296</v>
      </c>
      <c r="C5564" t="s">
        <v>708</v>
      </c>
      <c r="D5564" t="s">
        <v>5298</v>
      </c>
      <c r="E5564" s="1">
        <v>43069</v>
      </c>
      <c r="F5564" s="1">
        <v>43073</v>
      </c>
      <c r="G5564" t="s">
        <v>22</v>
      </c>
      <c r="H5564" s="6">
        <v>546.05999999999995</v>
      </c>
      <c r="I5564">
        <v>3</v>
      </c>
      <c r="J5564">
        <v>0</v>
      </c>
      <c r="K5564" s="6">
        <v>163.81800000000001</v>
      </c>
      <c r="L5564">
        <f>YEAR(Table1[[#This Row],[Ship Date]])</f>
        <v>2017</v>
      </c>
      <c r="M5564" t="str">
        <f>TEXT(Table1[[#This Row],[Ship Date]],"mmm")</f>
        <v>Dec</v>
      </c>
      <c r="N5564">
        <f>ROUNDUP(MONTH(Table1[[#This Row],[Ship Date]])/3,0)</f>
        <v>4</v>
      </c>
    </row>
    <row r="5565" spans="1:14" x14ac:dyDescent="0.3">
      <c r="A5565">
        <v>5587</v>
      </c>
      <c r="B5565" t="s">
        <v>5296</v>
      </c>
      <c r="C5565" t="s">
        <v>708</v>
      </c>
      <c r="D5565" t="s">
        <v>872</v>
      </c>
      <c r="E5565" s="1">
        <v>43069</v>
      </c>
      <c r="F5565" s="1">
        <v>43073</v>
      </c>
      <c r="G5565" t="s">
        <v>22</v>
      </c>
      <c r="H5565" s="6">
        <v>269.49</v>
      </c>
      <c r="I5565">
        <v>3</v>
      </c>
      <c r="J5565">
        <v>0</v>
      </c>
      <c r="K5565" s="6">
        <v>5.3898000000000001</v>
      </c>
      <c r="L5565">
        <f>YEAR(Table1[[#This Row],[Ship Date]])</f>
        <v>2017</v>
      </c>
      <c r="M5565" t="str">
        <f>TEXT(Table1[[#This Row],[Ship Date]],"mmm")</f>
        <v>Dec</v>
      </c>
      <c r="N5565">
        <f>ROUNDUP(MONTH(Table1[[#This Row],[Ship Date]])/3,0)</f>
        <v>4</v>
      </c>
    </row>
    <row r="5566" spans="1:14" x14ac:dyDescent="0.3">
      <c r="A5566">
        <v>5588</v>
      </c>
      <c r="B5566" t="s">
        <v>5299</v>
      </c>
      <c r="C5566" t="s">
        <v>1400</v>
      </c>
      <c r="D5566" t="s">
        <v>1795</v>
      </c>
      <c r="E5566" s="1">
        <v>42082</v>
      </c>
      <c r="F5566" s="1">
        <v>42083</v>
      </c>
      <c r="G5566" t="s">
        <v>82</v>
      </c>
      <c r="H5566" s="6">
        <v>10.9</v>
      </c>
      <c r="I5566">
        <v>5</v>
      </c>
      <c r="J5566">
        <v>0</v>
      </c>
      <c r="K5566" s="6">
        <v>3.597</v>
      </c>
      <c r="L5566">
        <f>YEAR(Table1[[#This Row],[Ship Date]])</f>
        <v>2015</v>
      </c>
      <c r="M5566" t="str">
        <f>TEXT(Table1[[#This Row],[Ship Date]],"mmm")</f>
        <v>Mar</v>
      </c>
      <c r="N5566">
        <f>ROUNDUP(MONTH(Table1[[#This Row],[Ship Date]])/3,0)</f>
        <v>1</v>
      </c>
    </row>
    <row r="5567" spans="1:14" x14ac:dyDescent="0.3">
      <c r="A5567">
        <v>5589</v>
      </c>
      <c r="B5567" t="s">
        <v>5300</v>
      </c>
      <c r="C5567" t="s">
        <v>3601</v>
      </c>
      <c r="D5567" t="s">
        <v>1541</v>
      </c>
      <c r="E5567" s="1">
        <v>41839</v>
      </c>
      <c r="F5567" s="1">
        <v>41844</v>
      </c>
      <c r="G5567" t="s">
        <v>22</v>
      </c>
      <c r="H5567" s="6">
        <v>6.0960000000000001</v>
      </c>
      <c r="I5567">
        <v>2</v>
      </c>
      <c r="J5567">
        <v>0.2</v>
      </c>
      <c r="K5567" s="6">
        <v>2.2098</v>
      </c>
      <c r="L5567">
        <f>YEAR(Table1[[#This Row],[Ship Date]])</f>
        <v>2014</v>
      </c>
      <c r="M5567" t="str">
        <f>TEXT(Table1[[#This Row],[Ship Date]],"mmm")</f>
        <v>Jul</v>
      </c>
      <c r="N5567">
        <f>ROUNDUP(MONTH(Table1[[#This Row],[Ship Date]])/3,0)</f>
        <v>3</v>
      </c>
    </row>
    <row r="5568" spans="1:14" x14ac:dyDescent="0.3">
      <c r="A5568">
        <v>5590</v>
      </c>
      <c r="B5568" t="s">
        <v>5301</v>
      </c>
      <c r="C5568" t="s">
        <v>611</v>
      </c>
      <c r="D5568" t="s">
        <v>158</v>
      </c>
      <c r="E5568" s="1">
        <v>42712</v>
      </c>
      <c r="F5568" s="1">
        <v>42715</v>
      </c>
      <c r="G5568" t="s">
        <v>14</v>
      </c>
      <c r="H5568" s="6">
        <v>34.049999999999997</v>
      </c>
      <c r="I5568">
        <v>3</v>
      </c>
      <c r="J5568">
        <v>0</v>
      </c>
      <c r="K5568" s="6">
        <v>9.5340000000000007</v>
      </c>
      <c r="L5568">
        <f>YEAR(Table1[[#This Row],[Ship Date]])</f>
        <v>2016</v>
      </c>
      <c r="M5568" t="str">
        <f>TEXT(Table1[[#This Row],[Ship Date]],"mmm")</f>
        <v>Dec</v>
      </c>
      <c r="N5568">
        <f>ROUNDUP(MONTH(Table1[[#This Row],[Ship Date]])/3,0)</f>
        <v>4</v>
      </c>
    </row>
    <row r="5569" spans="1:14" x14ac:dyDescent="0.3">
      <c r="A5569">
        <v>5591</v>
      </c>
      <c r="B5569" t="s">
        <v>5301</v>
      </c>
      <c r="C5569" t="s">
        <v>611</v>
      </c>
      <c r="D5569" t="s">
        <v>1500</v>
      </c>
      <c r="E5569" s="1">
        <v>42712</v>
      </c>
      <c r="F5569" s="1">
        <v>42715</v>
      </c>
      <c r="G5569" t="s">
        <v>14</v>
      </c>
      <c r="H5569" s="6">
        <v>352.38</v>
      </c>
      <c r="I5569">
        <v>2</v>
      </c>
      <c r="J5569">
        <v>0</v>
      </c>
      <c r="K5569" s="6">
        <v>81.047399999999996</v>
      </c>
      <c r="L5569">
        <f>YEAR(Table1[[#This Row],[Ship Date]])</f>
        <v>2016</v>
      </c>
      <c r="M5569" t="str">
        <f>TEXT(Table1[[#This Row],[Ship Date]],"mmm")</f>
        <v>Dec</v>
      </c>
      <c r="N5569">
        <f>ROUNDUP(MONTH(Table1[[#This Row],[Ship Date]])/3,0)</f>
        <v>4</v>
      </c>
    </row>
    <row r="5570" spans="1:14" x14ac:dyDescent="0.3">
      <c r="A5570">
        <v>5592</v>
      </c>
      <c r="B5570" t="s">
        <v>5302</v>
      </c>
      <c r="C5570" t="s">
        <v>2361</v>
      </c>
      <c r="D5570" t="s">
        <v>1731</v>
      </c>
      <c r="E5570" s="1">
        <v>41925</v>
      </c>
      <c r="F5570" s="1">
        <v>41930</v>
      </c>
      <c r="G5570" t="s">
        <v>14</v>
      </c>
      <c r="H5570" s="6">
        <v>245.98</v>
      </c>
      <c r="I5570">
        <v>2</v>
      </c>
      <c r="J5570">
        <v>0</v>
      </c>
      <c r="K5570" s="6">
        <v>27.0578</v>
      </c>
      <c r="L5570">
        <f>YEAR(Table1[[#This Row],[Ship Date]])</f>
        <v>2014</v>
      </c>
      <c r="M5570" t="str">
        <f>TEXT(Table1[[#This Row],[Ship Date]],"mmm")</f>
        <v>Oct</v>
      </c>
      <c r="N5570">
        <f>ROUNDUP(MONTH(Table1[[#This Row],[Ship Date]])/3,0)</f>
        <v>4</v>
      </c>
    </row>
    <row r="5571" spans="1:14" x14ac:dyDescent="0.3">
      <c r="A5571">
        <v>5593</v>
      </c>
      <c r="B5571" t="s">
        <v>5302</v>
      </c>
      <c r="C5571" t="s">
        <v>2361</v>
      </c>
      <c r="D5571" t="s">
        <v>195</v>
      </c>
      <c r="E5571" s="1">
        <v>41925</v>
      </c>
      <c r="F5571" s="1">
        <v>41930</v>
      </c>
      <c r="G5571" t="s">
        <v>14</v>
      </c>
      <c r="H5571" s="6">
        <v>18.940000000000001</v>
      </c>
      <c r="I5571">
        <v>1</v>
      </c>
      <c r="J5571">
        <v>0</v>
      </c>
      <c r="K5571" s="6">
        <v>9.4700000000000006</v>
      </c>
      <c r="L5571">
        <f>YEAR(Table1[[#This Row],[Ship Date]])</f>
        <v>2014</v>
      </c>
      <c r="M5571" t="str">
        <f>TEXT(Table1[[#This Row],[Ship Date]],"mmm")</f>
        <v>Oct</v>
      </c>
      <c r="N5571">
        <f>ROUNDUP(MONTH(Table1[[#This Row],[Ship Date]])/3,0)</f>
        <v>4</v>
      </c>
    </row>
    <row r="5572" spans="1:14" x14ac:dyDescent="0.3">
      <c r="A5572">
        <v>5594</v>
      </c>
      <c r="B5572" t="s">
        <v>5303</v>
      </c>
      <c r="C5572" t="s">
        <v>1666</v>
      </c>
      <c r="D5572" t="s">
        <v>1450</v>
      </c>
      <c r="E5572" s="1">
        <v>43058</v>
      </c>
      <c r="F5572" s="1">
        <v>43064</v>
      </c>
      <c r="G5572" t="s">
        <v>22</v>
      </c>
      <c r="H5572" s="6">
        <v>59.912999999999997</v>
      </c>
      <c r="I5572">
        <v>7</v>
      </c>
      <c r="J5572">
        <v>0.7</v>
      </c>
      <c r="K5572" s="6">
        <v>-45.933300000000003</v>
      </c>
      <c r="L5572">
        <f>YEAR(Table1[[#This Row],[Ship Date]])</f>
        <v>2017</v>
      </c>
      <c r="M5572" t="str">
        <f>TEXT(Table1[[#This Row],[Ship Date]],"mmm")</f>
        <v>Nov</v>
      </c>
      <c r="N5572">
        <f>ROUNDUP(MONTH(Table1[[#This Row],[Ship Date]])/3,0)</f>
        <v>4</v>
      </c>
    </row>
    <row r="5573" spans="1:14" x14ac:dyDescent="0.3">
      <c r="A5573">
        <v>5595</v>
      </c>
      <c r="B5573" t="s">
        <v>5304</v>
      </c>
      <c r="C5573" t="s">
        <v>705</v>
      </c>
      <c r="D5573" t="s">
        <v>941</v>
      </c>
      <c r="E5573" s="1">
        <v>43002</v>
      </c>
      <c r="F5573" s="1">
        <v>43002</v>
      </c>
      <c r="G5573" t="s">
        <v>656</v>
      </c>
      <c r="H5573" s="6">
        <v>391.98</v>
      </c>
      <c r="I5573">
        <v>2</v>
      </c>
      <c r="J5573">
        <v>0</v>
      </c>
      <c r="K5573" s="6">
        <v>109.7544</v>
      </c>
      <c r="L5573">
        <f>YEAR(Table1[[#This Row],[Ship Date]])</f>
        <v>2017</v>
      </c>
      <c r="M5573" t="str">
        <f>TEXT(Table1[[#This Row],[Ship Date]],"mmm")</f>
        <v>Sep</v>
      </c>
      <c r="N5573">
        <f>ROUNDUP(MONTH(Table1[[#This Row],[Ship Date]])/3,0)</f>
        <v>3</v>
      </c>
    </row>
    <row r="5574" spans="1:14" x14ac:dyDescent="0.3">
      <c r="A5574">
        <v>5596</v>
      </c>
      <c r="B5574" t="s">
        <v>5304</v>
      </c>
      <c r="C5574" t="s">
        <v>705</v>
      </c>
      <c r="D5574" t="s">
        <v>2993</v>
      </c>
      <c r="E5574" s="1">
        <v>43002</v>
      </c>
      <c r="F5574" s="1">
        <v>43002</v>
      </c>
      <c r="G5574" t="s">
        <v>656</v>
      </c>
      <c r="H5574" s="6">
        <v>437.85</v>
      </c>
      <c r="I5574">
        <v>3</v>
      </c>
      <c r="J5574">
        <v>0</v>
      </c>
      <c r="K5574" s="6">
        <v>131.35499999999999</v>
      </c>
      <c r="L5574">
        <f>YEAR(Table1[[#This Row],[Ship Date]])</f>
        <v>2017</v>
      </c>
      <c r="M5574" t="str">
        <f>TEXT(Table1[[#This Row],[Ship Date]],"mmm")</f>
        <v>Sep</v>
      </c>
      <c r="N5574">
        <f>ROUNDUP(MONTH(Table1[[#This Row],[Ship Date]])/3,0)</f>
        <v>3</v>
      </c>
    </row>
    <row r="5575" spans="1:14" x14ac:dyDescent="0.3">
      <c r="A5575">
        <v>5597</v>
      </c>
      <c r="B5575" t="s">
        <v>5305</v>
      </c>
      <c r="C5575" t="s">
        <v>5306</v>
      </c>
      <c r="D5575" t="s">
        <v>296</v>
      </c>
      <c r="E5575" s="1">
        <v>42272</v>
      </c>
      <c r="F5575" s="1">
        <v>42276</v>
      </c>
      <c r="G5575" t="s">
        <v>22</v>
      </c>
      <c r="H5575" s="6">
        <v>68.62</v>
      </c>
      <c r="I5575">
        <v>2</v>
      </c>
      <c r="J5575">
        <v>0</v>
      </c>
      <c r="K5575" s="6">
        <v>32.251399999999997</v>
      </c>
      <c r="L5575">
        <f>YEAR(Table1[[#This Row],[Ship Date]])</f>
        <v>2015</v>
      </c>
      <c r="M5575" t="str">
        <f>TEXT(Table1[[#This Row],[Ship Date]],"mmm")</f>
        <v>Sep</v>
      </c>
      <c r="N5575">
        <f>ROUNDUP(MONTH(Table1[[#This Row],[Ship Date]])/3,0)</f>
        <v>3</v>
      </c>
    </row>
    <row r="5576" spans="1:14" x14ac:dyDescent="0.3">
      <c r="A5576">
        <v>5598</v>
      </c>
      <c r="B5576" t="s">
        <v>5307</v>
      </c>
      <c r="C5576" t="s">
        <v>3366</v>
      </c>
      <c r="D5576" t="s">
        <v>2349</v>
      </c>
      <c r="E5576" s="1">
        <v>42779</v>
      </c>
      <c r="F5576" s="1">
        <v>42786</v>
      </c>
      <c r="G5576" t="s">
        <v>22</v>
      </c>
      <c r="H5576" s="6">
        <v>25.02</v>
      </c>
      <c r="I5576">
        <v>3</v>
      </c>
      <c r="J5576">
        <v>0</v>
      </c>
      <c r="K5576" s="6">
        <v>6.5052000000000003</v>
      </c>
      <c r="L5576">
        <f>YEAR(Table1[[#This Row],[Ship Date]])</f>
        <v>2017</v>
      </c>
      <c r="M5576" t="str">
        <f>TEXT(Table1[[#This Row],[Ship Date]],"mmm")</f>
        <v>Feb</v>
      </c>
      <c r="N5576">
        <f>ROUNDUP(MONTH(Table1[[#This Row],[Ship Date]])/3,0)</f>
        <v>1</v>
      </c>
    </row>
    <row r="5577" spans="1:14" x14ac:dyDescent="0.3">
      <c r="A5577">
        <v>5599</v>
      </c>
      <c r="B5577" t="s">
        <v>5307</v>
      </c>
      <c r="C5577" t="s">
        <v>3366</v>
      </c>
      <c r="D5577" t="s">
        <v>5221</v>
      </c>
      <c r="E5577" s="1">
        <v>42779</v>
      </c>
      <c r="F5577" s="1">
        <v>42786</v>
      </c>
      <c r="G5577" t="s">
        <v>22</v>
      </c>
      <c r="H5577" s="6">
        <v>10.71</v>
      </c>
      <c r="I5577">
        <v>3</v>
      </c>
      <c r="J5577">
        <v>0</v>
      </c>
      <c r="K5577" s="6">
        <v>2.7846000000000002</v>
      </c>
      <c r="L5577">
        <f>YEAR(Table1[[#This Row],[Ship Date]])</f>
        <v>2017</v>
      </c>
      <c r="M5577" t="str">
        <f>TEXT(Table1[[#This Row],[Ship Date]],"mmm")</f>
        <v>Feb</v>
      </c>
      <c r="N5577">
        <f>ROUNDUP(MONTH(Table1[[#This Row],[Ship Date]])/3,0)</f>
        <v>1</v>
      </c>
    </row>
    <row r="5578" spans="1:14" x14ac:dyDescent="0.3">
      <c r="A5578">
        <v>5600</v>
      </c>
      <c r="B5578" t="s">
        <v>5308</v>
      </c>
      <c r="C5578" t="s">
        <v>687</v>
      </c>
      <c r="D5578" t="s">
        <v>5309</v>
      </c>
      <c r="E5578" s="1">
        <v>41915</v>
      </c>
      <c r="F5578" s="1">
        <v>41915</v>
      </c>
      <c r="G5578" t="s">
        <v>656</v>
      </c>
      <c r="H5578" s="6">
        <v>55.984000000000002</v>
      </c>
      <c r="I5578">
        <v>2</v>
      </c>
      <c r="J5578">
        <v>0.2</v>
      </c>
      <c r="K5578" s="6">
        <v>4.1988000000000003</v>
      </c>
      <c r="L5578">
        <f>YEAR(Table1[[#This Row],[Ship Date]])</f>
        <v>2014</v>
      </c>
      <c r="M5578" t="str">
        <f>TEXT(Table1[[#This Row],[Ship Date]],"mmm")</f>
        <v>Oct</v>
      </c>
      <c r="N5578">
        <f>ROUNDUP(MONTH(Table1[[#This Row],[Ship Date]])/3,0)</f>
        <v>4</v>
      </c>
    </row>
    <row r="5579" spans="1:14" x14ac:dyDescent="0.3">
      <c r="A5579">
        <v>5601</v>
      </c>
      <c r="B5579" t="s">
        <v>5308</v>
      </c>
      <c r="C5579" t="s">
        <v>687</v>
      </c>
      <c r="D5579" t="s">
        <v>282</v>
      </c>
      <c r="E5579" s="1">
        <v>41915</v>
      </c>
      <c r="F5579" s="1">
        <v>41915</v>
      </c>
      <c r="G5579" t="s">
        <v>656</v>
      </c>
      <c r="H5579" s="6">
        <v>14.48</v>
      </c>
      <c r="I5579">
        <v>5</v>
      </c>
      <c r="J5579">
        <v>0.2</v>
      </c>
      <c r="K5579" s="6">
        <v>4.8869999999999996</v>
      </c>
      <c r="L5579">
        <f>YEAR(Table1[[#This Row],[Ship Date]])</f>
        <v>2014</v>
      </c>
      <c r="M5579" t="str">
        <f>TEXT(Table1[[#This Row],[Ship Date]],"mmm")</f>
        <v>Oct</v>
      </c>
      <c r="N5579">
        <f>ROUNDUP(MONTH(Table1[[#This Row],[Ship Date]])/3,0)</f>
        <v>4</v>
      </c>
    </row>
    <row r="5580" spans="1:14" x14ac:dyDescent="0.3">
      <c r="A5580">
        <v>5602</v>
      </c>
      <c r="B5580" t="s">
        <v>5308</v>
      </c>
      <c r="C5580" t="s">
        <v>687</v>
      </c>
      <c r="D5580" t="s">
        <v>2419</v>
      </c>
      <c r="E5580" s="1">
        <v>41915</v>
      </c>
      <c r="F5580" s="1">
        <v>41915</v>
      </c>
      <c r="G5580" t="s">
        <v>656</v>
      </c>
      <c r="H5580" s="6">
        <v>142.488</v>
      </c>
      <c r="I5580">
        <v>3</v>
      </c>
      <c r="J5580">
        <v>0.2</v>
      </c>
      <c r="K5580" s="6">
        <v>-3.5621999999999998</v>
      </c>
      <c r="L5580">
        <f>YEAR(Table1[[#This Row],[Ship Date]])</f>
        <v>2014</v>
      </c>
      <c r="M5580" t="str">
        <f>TEXT(Table1[[#This Row],[Ship Date]],"mmm")</f>
        <v>Oct</v>
      </c>
      <c r="N5580">
        <f>ROUNDUP(MONTH(Table1[[#This Row],[Ship Date]])/3,0)</f>
        <v>4</v>
      </c>
    </row>
    <row r="5581" spans="1:14" x14ac:dyDescent="0.3">
      <c r="A5581">
        <v>5603</v>
      </c>
      <c r="B5581" t="s">
        <v>5310</v>
      </c>
      <c r="C5581" t="s">
        <v>1962</v>
      </c>
      <c r="D5581" t="s">
        <v>5311</v>
      </c>
      <c r="E5581" s="1">
        <v>42609</v>
      </c>
      <c r="F5581" s="1">
        <v>42611</v>
      </c>
      <c r="G5581" t="s">
        <v>14</v>
      </c>
      <c r="H5581" s="6">
        <v>14.16</v>
      </c>
      <c r="I5581">
        <v>1</v>
      </c>
      <c r="J5581">
        <v>0.2</v>
      </c>
      <c r="K5581" s="6">
        <v>1.0620000000000001</v>
      </c>
      <c r="L5581">
        <f>YEAR(Table1[[#This Row],[Ship Date]])</f>
        <v>2016</v>
      </c>
      <c r="M5581" t="str">
        <f>TEXT(Table1[[#This Row],[Ship Date]],"mmm")</f>
        <v>Aug</v>
      </c>
      <c r="N5581">
        <f>ROUNDUP(MONTH(Table1[[#This Row],[Ship Date]])/3,0)</f>
        <v>3</v>
      </c>
    </row>
    <row r="5582" spans="1:14" x14ac:dyDescent="0.3">
      <c r="A5582">
        <v>5604</v>
      </c>
      <c r="B5582" t="s">
        <v>5310</v>
      </c>
      <c r="C5582" t="s">
        <v>1962</v>
      </c>
      <c r="D5582" t="s">
        <v>4664</v>
      </c>
      <c r="E5582" s="1">
        <v>42609</v>
      </c>
      <c r="F5582" s="1">
        <v>42611</v>
      </c>
      <c r="G5582" t="s">
        <v>14</v>
      </c>
      <c r="H5582" s="6">
        <v>79.92</v>
      </c>
      <c r="I5582">
        <v>5</v>
      </c>
      <c r="J5582">
        <v>0.2</v>
      </c>
      <c r="K5582" s="6">
        <v>27.972000000000001</v>
      </c>
      <c r="L5582">
        <f>YEAR(Table1[[#This Row],[Ship Date]])</f>
        <v>2016</v>
      </c>
      <c r="M5582" t="str">
        <f>TEXT(Table1[[#This Row],[Ship Date]],"mmm")</f>
        <v>Aug</v>
      </c>
      <c r="N5582">
        <f>ROUNDUP(MONTH(Table1[[#This Row],[Ship Date]])/3,0)</f>
        <v>3</v>
      </c>
    </row>
    <row r="5583" spans="1:14" x14ac:dyDescent="0.3">
      <c r="A5583">
        <v>5605</v>
      </c>
      <c r="B5583" t="s">
        <v>5312</v>
      </c>
      <c r="C5583" t="s">
        <v>2391</v>
      </c>
      <c r="D5583" t="s">
        <v>4709</v>
      </c>
      <c r="E5583" s="1">
        <v>42341</v>
      </c>
      <c r="F5583" s="1">
        <v>42345</v>
      </c>
      <c r="G5583" t="s">
        <v>22</v>
      </c>
      <c r="H5583" s="6">
        <v>590.35199999999998</v>
      </c>
      <c r="I5583">
        <v>6</v>
      </c>
      <c r="J5583">
        <v>0.2</v>
      </c>
      <c r="K5583" s="6">
        <v>206.6232</v>
      </c>
      <c r="L5583">
        <f>YEAR(Table1[[#This Row],[Ship Date]])</f>
        <v>2015</v>
      </c>
      <c r="M5583" t="str">
        <f>TEXT(Table1[[#This Row],[Ship Date]],"mmm")</f>
        <v>Dec</v>
      </c>
      <c r="N5583">
        <f>ROUNDUP(MONTH(Table1[[#This Row],[Ship Date]])/3,0)</f>
        <v>4</v>
      </c>
    </row>
    <row r="5584" spans="1:14" x14ac:dyDescent="0.3">
      <c r="A5584">
        <v>5606</v>
      </c>
      <c r="B5584" t="s">
        <v>5313</v>
      </c>
      <c r="C5584" t="s">
        <v>2480</v>
      </c>
      <c r="D5584" t="s">
        <v>3539</v>
      </c>
      <c r="E5584" s="1">
        <v>42633</v>
      </c>
      <c r="F5584" s="1">
        <v>42638</v>
      </c>
      <c r="G5584" t="s">
        <v>22</v>
      </c>
      <c r="H5584" s="6">
        <v>17.088000000000001</v>
      </c>
      <c r="I5584">
        <v>2</v>
      </c>
      <c r="J5584">
        <v>0.2</v>
      </c>
      <c r="K5584" s="6">
        <v>1.0680000000000001</v>
      </c>
      <c r="L5584">
        <f>YEAR(Table1[[#This Row],[Ship Date]])</f>
        <v>2016</v>
      </c>
      <c r="M5584" t="str">
        <f>TEXT(Table1[[#This Row],[Ship Date]],"mmm")</f>
        <v>Sep</v>
      </c>
      <c r="N5584">
        <f>ROUNDUP(MONTH(Table1[[#This Row],[Ship Date]])/3,0)</f>
        <v>3</v>
      </c>
    </row>
    <row r="5585" spans="1:14" x14ac:dyDescent="0.3">
      <c r="A5585">
        <v>5607</v>
      </c>
      <c r="B5585" t="s">
        <v>5313</v>
      </c>
      <c r="C5585" t="s">
        <v>2480</v>
      </c>
      <c r="D5585" t="s">
        <v>1731</v>
      </c>
      <c r="E5585" s="1">
        <v>42633</v>
      </c>
      <c r="F5585" s="1">
        <v>42638</v>
      </c>
      <c r="G5585" t="s">
        <v>22</v>
      </c>
      <c r="H5585" s="6">
        <v>98.391999999999996</v>
      </c>
      <c r="I5585">
        <v>1</v>
      </c>
      <c r="J5585">
        <v>0.2</v>
      </c>
      <c r="K5585" s="6">
        <v>-11.069100000000001</v>
      </c>
      <c r="L5585">
        <f>YEAR(Table1[[#This Row],[Ship Date]])</f>
        <v>2016</v>
      </c>
      <c r="M5585" t="str">
        <f>TEXT(Table1[[#This Row],[Ship Date]],"mmm")</f>
        <v>Sep</v>
      </c>
      <c r="N5585">
        <f>ROUNDUP(MONTH(Table1[[#This Row],[Ship Date]])/3,0)</f>
        <v>3</v>
      </c>
    </row>
    <row r="5586" spans="1:14" x14ac:dyDescent="0.3">
      <c r="A5586">
        <v>5608</v>
      </c>
      <c r="B5586" t="s">
        <v>5314</v>
      </c>
      <c r="C5586" t="s">
        <v>1109</v>
      </c>
      <c r="D5586" t="s">
        <v>308</v>
      </c>
      <c r="E5586" s="1">
        <v>42819</v>
      </c>
      <c r="F5586" s="1">
        <v>42825</v>
      </c>
      <c r="G5586" t="s">
        <v>22</v>
      </c>
      <c r="H5586" s="6">
        <v>11.05</v>
      </c>
      <c r="I5586">
        <v>5</v>
      </c>
      <c r="J5586">
        <v>0</v>
      </c>
      <c r="K5586" s="6">
        <v>2.9834999999999998</v>
      </c>
      <c r="L5586">
        <f>YEAR(Table1[[#This Row],[Ship Date]])</f>
        <v>2017</v>
      </c>
      <c r="M5586" t="str">
        <f>TEXT(Table1[[#This Row],[Ship Date]],"mmm")</f>
        <v>Mar</v>
      </c>
      <c r="N5586">
        <f>ROUNDUP(MONTH(Table1[[#This Row],[Ship Date]])/3,0)</f>
        <v>1</v>
      </c>
    </row>
    <row r="5587" spans="1:14" x14ac:dyDescent="0.3">
      <c r="A5587">
        <v>5609</v>
      </c>
      <c r="B5587" t="s">
        <v>5315</v>
      </c>
      <c r="C5587" t="s">
        <v>2892</v>
      </c>
      <c r="D5587" t="s">
        <v>2270</v>
      </c>
      <c r="E5587" s="1">
        <v>42344</v>
      </c>
      <c r="F5587" s="1">
        <v>42349</v>
      </c>
      <c r="G5587" t="s">
        <v>22</v>
      </c>
      <c r="H5587" s="6">
        <v>7.78</v>
      </c>
      <c r="I5587">
        <v>2</v>
      </c>
      <c r="J5587">
        <v>0</v>
      </c>
      <c r="K5587" s="6">
        <v>2.0228000000000002</v>
      </c>
      <c r="L5587">
        <f>YEAR(Table1[[#This Row],[Ship Date]])</f>
        <v>2015</v>
      </c>
      <c r="M5587" t="str">
        <f>TEXT(Table1[[#This Row],[Ship Date]],"mmm")</f>
        <v>Dec</v>
      </c>
      <c r="N5587">
        <f>ROUNDUP(MONTH(Table1[[#This Row],[Ship Date]])/3,0)</f>
        <v>4</v>
      </c>
    </row>
    <row r="5588" spans="1:14" x14ac:dyDescent="0.3">
      <c r="A5588">
        <v>5610</v>
      </c>
      <c r="B5588" t="s">
        <v>5316</v>
      </c>
      <c r="C5588" t="s">
        <v>5317</v>
      </c>
      <c r="D5588" t="s">
        <v>1617</v>
      </c>
      <c r="E5588" s="1">
        <v>42978</v>
      </c>
      <c r="F5588" s="1">
        <v>42983</v>
      </c>
      <c r="G5588" t="s">
        <v>22</v>
      </c>
      <c r="H5588" s="6">
        <v>659.9</v>
      </c>
      <c r="I5588">
        <v>2</v>
      </c>
      <c r="J5588">
        <v>0</v>
      </c>
      <c r="K5588" s="6">
        <v>217.767</v>
      </c>
      <c r="L5588">
        <f>YEAR(Table1[[#This Row],[Ship Date]])</f>
        <v>2017</v>
      </c>
      <c r="M5588" t="str">
        <f>TEXT(Table1[[#This Row],[Ship Date]],"mmm")</f>
        <v>Sep</v>
      </c>
      <c r="N5588">
        <f>ROUNDUP(MONTH(Table1[[#This Row],[Ship Date]])/3,0)</f>
        <v>3</v>
      </c>
    </row>
    <row r="5589" spans="1:14" x14ac:dyDescent="0.3">
      <c r="A5589">
        <v>5611</v>
      </c>
      <c r="B5589" t="s">
        <v>5318</v>
      </c>
      <c r="C5589" t="s">
        <v>392</v>
      </c>
      <c r="D5589" t="s">
        <v>368</v>
      </c>
      <c r="E5589" s="1">
        <v>42282</v>
      </c>
      <c r="F5589" s="1">
        <v>42284</v>
      </c>
      <c r="G5589" t="s">
        <v>82</v>
      </c>
      <c r="H5589" s="6">
        <v>53.04</v>
      </c>
      <c r="I5589">
        <v>3</v>
      </c>
      <c r="J5589">
        <v>0.2</v>
      </c>
      <c r="K5589" s="6">
        <v>-4.641</v>
      </c>
      <c r="L5589">
        <f>YEAR(Table1[[#This Row],[Ship Date]])</f>
        <v>2015</v>
      </c>
      <c r="M5589" t="str">
        <f>TEXT(Table1[[#This Row],[Ship Date]],"mmm")</f>
        <v>Oct</v>
      </c>
      <c r="N5589">
        <f>ROUNDUP(MONTH(Table1[[#This Row],[Ship Date]])/3,0)</f>
        <v>4</v>
      </c>
    </row>
    <row r="5590" spans="1:14" x14ac:dyDescent="0.3">
      <c r="A5590">
        <v>5612</v>
      </c>
      <c r="B5590" t="s">
        <v>5319</v>
      </c>
      <c r="C5590" t="s">
        <v>1332</v>
      </c>
      <c r="D5590" t="s">
        <v>1445</v>
      </c>
      <c r="E5590" s="1">
        <v>42965</v>
      </c>
      <c r="F5590" s="1">
        <v>42969</v>
      </c>
      <c r="G5590" t="s">
        <v>22</v>
      </c>
      <c r="H5590" s="6">
        <v>843.9</v>
      </c>
      <c r="I5590">
        <v>2</v>
      </c>
      <c r="J5590">
        <v>0</v>
      </c>
      <c r="K5590" s="6">
        <v>371.31599999999997</v>
      </c>
      <c r="L5590">
        <f>YEAR(Table1[[#This Row],[Ship Date]])</f>
        <v>2017</v>
      </c>
      <c r="M5590" t="str">
        <f>TEXT(Table1[[#This Row],[Ship Date]],"mmm")</f>
        <v>Aug</v>
      </c>
      <c r="N5590">
        <f>ROUNDUP(MONTH(Table1[[#This Row],[Ship Date]])/3,0)</f>
        <v>3</v>
      </c>
    </row>
    <row r="5591" spans="1:14" x14ac:dyDescent="0.3">
      <c r="A5591">
        <v>5613</v>
      </c>
      <c r="B5591" t="s">
        <v>5319</v>
      </c>
      <c r="C5591" t="s">
        <v>1332</v>
      </c>
      <c r="D5591" t="s">
        <v>1181</v>
      </c>
      <c r="E5591" s="1">
        <v>42965</v>
      </c>
      <c r="F5591" s="1">
        <v>42969</v>
      </c>
      <c r="G5591" t="s">
        <v>22</v>
      </c>
      <c r="H5591" s="6">
        <v>1496.16</v>
      </c>
      <c r="I5591">
        <v>9</v>
      </c>
      <c r="J5591">
        <v>0</v>
      </c>
      <c r="K5591" s="6">
        <v>224.42400000000001</v>
      </c>
      <c r="L5591">
        <f>YEAR(Table1[[#This Row],[Ship Date]])</f>
        <v>2017</v>
      </c>
      <c r="M5591" t="str">
        <f>TEXT(Table1[[#This Row],[Ship Date]],"mmm")</f>
        <v>Aug</v>
      </c>
      <c r="N5591">
        <f>ROUNDUP(MONTH(Table1[[#This Row],[Ship Date]])/3,0)</f>
        <v>3</v>
      </c>
    </row>
    <row r="5592" spans="1:14" x14ac:dyDescent="0.3">
      <c r="A5592">
        <v>5614</v>
      </c>
      <c r="B5592" t="s">
        <v>5320</v>
      </c>
      <c r="C5592" t="s">
        <v>2108</v>
      </c>
      <c r="D5592" t="s">
        <v>5321</v>
      </c>
      <c r="E5592" s="1">
        <v>42402</v>
      </c>
      <c r="F5592" s="1">
        <v>42407</v>
      </c>
      <c r="G5592" t="s">
        <v>22</v>
      </c>
      <c r="H5592" s="6">
        <v>117.96</v>
      </c>
      <c r="I5592">
        <v>2</v>
      </c>
      <c r="J5592">
        <v>0</v>
      </c>
      <c r="K5592" s="6">
        <v>5.8979999999999997</v>
      </c>
      <c r="L5592">
        <f>YEAR(Table1[[#This Row],[Ship Date]])</f>
        <v>2016</v>
      </c>
      <c r="M5592" t="str">
        <f>TEXT(Table1[[#This Row],[Ship Date]],"mmm")</f>
        <v>Feb</v>
      </c>
      <c r="N5592">
        <f>ROUNDUP(MONTH(Table1[[#This Row],[Ship Date]])/3,0)</f>
        <v>1</v>
      </c>
    </row>
    <row r="5593" spans="1:14" x14ac:dyDescent="0.3">
      <c r="A5593">
        <v>5615</v>
      </c>
      <c r="B5593" t="s">
        <v>5322</v>
      </c>
      <c r="C5593" t="s">
        <v>3740</v>
      </c>
      <c r="D5593" t="s">
        <v>639</v>
      </c>
      <c r="E5593" s="1">
        <v>42605</v>
      </c>
      <c r="F5593" s="1">
        <v>42609</v>
      </c>
      <c r="G5593" t="s">
        <v>22</v>
      </c>
      <c r="H5593" s="6">
        <v>21.3</v>
      </c>
      <c r="I5593">
        <v>5</v>
      </c>
      <c r="J5593">
        <v>0</v>
      </c>
      <c r="K5593" s="6">
        <v>8.7330000000000005</v>
      </c>
      <c r="L5593">
        <f>YEAR(Table1[[#This Row],[Ship Date]])</f>
        <v>2016</v>
      </c>
      <c r="M5593" t="str">
        <f>TEXT(Table1[[#This Row],[Ship Date]],"mmm")</f>
        <v>Aug</v>
      </c>
      <c r="N5593">
        <f>ROUNDUP(MONTH(Table1[[#This Row],[Ship Date]])/3,0)</f>
        <v>3</v>
      </c>
    </row>
    <row r="5594" spans="1:14" x14ac:dyDescent="0.3">
      <c r="A5594">
        <v>5616</v>
      </c>
      <c r="B5594" t="s">
        <v>5322</v>
      </c>
      <c r="C5594" t="s">
        <v>3740</v>
      </c>
      <c r="D5594" t="s">
        <v>163</v>
      </c>
      <c r="E5594" s="1">
        <v>42605</v>
      </c>
      <c r="F5594" s="1">
        <v>42609</v>
      </c>
      <c r="G5594" t="s">
        <v>22</v>
      </c>
      <c r="H5594" s="6">
        <v>1040.8</v>
      </c>
      <c r="I5594">
        <v>5</v>
      </c>
      <c r="J5594">
        <v>0</v>
      </c>
      <c r="K5594" s="6">
        <v>281.01600000000002</v>
      </c>
      <c r="L5594">
        <f>YEAR(Table1[[#This Row],[Ship Date]])</f>
        <v>2016</v>
      </c>
      <c r="M5594" t="str">
        <f>TEXT(Table1[[#This Row],[Ship Date]],"mmm")</f>
        <v>Aug</v>
      </c>
      <c r="N5594">
        <f>ROUNDUP(MONTH(Table1[[#This Row],[Ship Date]])/3,0)</f>
        <v>3</v>
      </c>
    </row>
    <row r="5595" spans="1:14" x14ac:dyDescent="0.3">
      <c r="A5595">
        <v>5617</v>
      </c>
      <c r="B5595" t="s">
        <v>5322</v>
      </c>
      <c r="C5595" t="s">
        <v>3740</v>
      </c>
      <c r="D5595" t="s">
        <v>1151</v>
      </c>
      <c r="E5595" s="1">
        <v>42605</v>
      </c>
      <c r="F5595" s="1">
        <v>42609</v>
      </c>
      <c r="G5595" t="s">
        <v>22</v>
      </c>
      <c r="H5595" s="6">
        <v>29.34</v>
      </c>
      <c r="I5595">
        <v>6</v>
      </c>
      <c r="J5595">
        <v>0</v>
      </c>
      <c r="K5595" s="6">
        <v>7.9218000000000002</v>
      </c>
      <c r="L5595">
        <f>YEAR(Table1[[#This Row],[Ship Date]])</f>
        <v>2016</v>
      </c>
      <c r="M5595" t="str">
        <f>TEXT(Table1[[#This Row],[Ship Date]],"mmm")</f>
        <v>Aug</v>
      </c>
      <c r="N5595">
        <f>ROUNDUP(MONTH(Table1[[#This Row],[Ship Date]])/3,0)</f>
        <v>3</v>
      </c>
    </row>
    <row r="5596" spans="1:14" x14ac:dyDescent="0.3">
      <c r="A5596">
        <v>5618</v>
      </c>
      <c r="B5596" t="s">
        <v>5323</v>
      </c>
      <c r="C5596" t="s">
        <v>17</v>
      </c>
      <c r="D5596" t="s">
        <v>2517</v>
      </c>
      <c r="E5596" s="1">
        <v>42916</v>
      </c>
      <c r="F5596" s="1">
        <v>42920</v>
      </c>
      <c r="G5596" t="s">
        <v>22</v>
      </c>
      <c r="H5596" s="6">
        <v>19.52</v>
      </c>
      <c r="I5596">
        <v>2</v>
      </c>
      <c r="J5596">
        <v>0.2</v>
      </c>
      <c r="K5596" s="6">
        <v>5.3680000000000003</v>
      </c>
      <c r="L5596">
        <f>YEAR(Table1[[#This Row],[Ship Date]])</f>
        <v>2017</v>
      </c>
      <c r="M5596" t="str">
        <f>TEXT(Table1[[#This Row],[Ship Date]],"mmm")</f>
        <v>Jul</v>
      </c>
      <c r="N5596">
        <f>ROUNDUP(MONTH(Table1[[#This Row],[Ship Date]])/3,0)</f>
        <v>3</v>
      </c>
    </row>
    <row r="5597" spans="1:14" x14ac:dyDescent="0.3">
      <c r="A5597">
        <v>5619</v>
      </c>
      <c r="B5597" t="s">
        <v>5324</v>
      </c>
      <c r="C5597" t="s">
        <v>2306</v>
      </c>
      <c r="D5597" t="s">
        <v>45</v>
      </c>
      <c r="E5597" s="1">
        <v>42265</v>
      </c>
      <c r="F5597" s="1">
        <v>42268</v>
      </c>
      <c r="G5597" t="s">
        <v>82</v>
      </c>
      <c r="H5597" s="6">
        <v>443.92</v>
      </c>
      <c r="I5597">
        <v>4</v>
      </c>
      <c r="J5597">
        <v>0</v>
      </c>
      <c r="K5597" s="6">
        <v>8.8783999999999992</v>
      </c>
      <c r="L5597">
        <f>YEAR(Table1[[#This Row],[Ship Date]])</f>
        <v>2015</v>
      </c>
      <c r="M5597" t="str">
        <f>TEXT(Table1[[#This Row],[Ship Date]],"mmm")</f>
        <v>Sep</v>
      </c>
      <c r="N5597">
        <f>ROUNDUP(MONTH(Table1[[#This Row],[Ship Date]])/3,0)</f>
        <v>3</v>
      </c>
    </row>
    <row r="5598" spans="1:14" x14ac:dyDescent="0.3">
      <c r="A5598">
        <v>5620</v>
      </c>
      <c r="B5598" t="s">
        <v>5325</v>
      </c>
      <c r="C5598" t="s">
        <v>1229</v>
      </c>
      <c r="D5598" t="s">
        <v>594</v>
      </c>
      <c r="E5598" s="1">
        <v>42638</v>
      </c>
      <c r="F5598" s="1">
        <v>42643</v>
      </c>
      <c r="G5598" t="s">
        <v>22</v>
      </c>
      <c r="H5598" s="6">
        <v>499.95</v>
      </c>
      <c r="I5598">
        <v>5</v>
      </c>
      <c r="J5598">
        <v>0</v>
      </c>
      <c r="K5598" s="6">
        <v>174.98249999999999</v>
      </c>
      <c r="L5598">
        <f>YEAR(Table1[[#This Row],[Ship Date]])</f>
        <v>2016</v>
      </c>
      <c r="M5598" t="str">
        <f>TEXT(Table1[[#This Row],[Ship Date]],"mmm")</f>
        <v>Sep</v>
      </c>
      <c r="N5598">
        <f>ROUNDUP(MONTH(Table1[[#This Row],[Ship Date]])/3,0)</f>
        <v>3</v>
      </c>
    </row>
    <row r="5599" spans="1:14" x14ac:dyDescent="0.3">
      <c r="A5599">
        <v>5621</v>
      </c>
      <c r="B5599" t="s">
        <v>5325</v>
      </c>
      <c r="C5599" t="s">
        <v>1229</v>
      </c>
      <c r="D5599" t="s">
        <v>2975</v>
      </c>
      <c r="E5599" s="1">
        <v>42638</v>
      </c>
      <c r="F5599" s="1">
        <v>42643</v>
      </c>
      <c r="G5599" t="s">
        <v>22</v>
      </c>
      <c r="H5599" s="6">
        <v>3.04</v>
      </c>
      <c r="I5599">
        <v>1</v>
      </c>
      <c r="J5599">
        <v>0</v>
      </c>
      <c r="K5599" s="6">
        <v>1.0336000000000001</v>
      </c>
      <c r="L5599">
        <f>YEAR(Table1[[#This Row],[Ship Date]])</f>
        <v>2016</v>
      </c>
      <c r="M5599" t="str">
        <f>TEXT(Table1[[#This Row],[Ship Date]],"mmm")</f>
        <v>Sep</v>
      </c>
      <c r="N5599">
        <f>ROUNDUP(MONTH(Table1[[#This Row],[Ship Date]])/3,0)</f>
        <v>3</v>
      </c>
    </row>
    <row r="5600" spans="1:14" x14ac:dyDescent="0.3">
      <c r="A5600">
        <v>5622</v>
      </c>
      <c r="B5600" t="s">
        <v>5325</v>
      </c>
      <c r="C5600" t="s">
        <v>1229</v>
      </c>
      <c r="D5600" t="s">
        <v>88</v>
      </c>
      <c r="E5600" s="1">
        <v>42638</v>
      </c>
      <c r="F5600" s="1">
        <v>42643</v>
      </c>
      <c r="G5600" t="s">
        <v>22</v>
      </c>
      <c r="H5600" s="6">
        <v>201.96</v>
      </c>
      <c r="I5600">
        <v>2</v>
      </c>
      <c r="J5600">
        <v>0</v>
      </c>
      <c r="K5600" s="6">
        <v>50.49</v>
      </c>
      <c r="L5600">
        <f>YEAR(Table1[[#This Row],[Ship Date]])</f>
        <v>2016</v>
      </c>
      <c r="M5600" t="str">
        <f>TEXT(Table1[[#This Row],[Ship Date]],"mmm")</f>
        <v>Sep</v>
      </c>
      <c r="N5600">
        <f>ROUNDUP(MONTH(Table1[[#This Row],[Ship Date]])/3,0)</f>
        <v>3</v>
      </c>
    </row>
    <row r="5601" spans="1:14" x14ac:dyDescent="0.3">
      <c r="A5601">
        <v>5623</v>
      </c>
      <c r="B5601" t="s">
        <v>5325</v>
      </c>
      <c r="C5601" t="s">
        <v>1229</v>
      </c>
      <c r="D5601" t="s">
        <v>3630</v>
      </c>
      <c r="E5601" s="1">
        <v>42638</v>
      </c>
      <c r="F5601" s="1">
        <v>42643</v>
      </c>
      <c r="G5601" t="s">
        <v>22</v>
      </c>
      <c r="H5601" s="6">
        <v>68.64</v>
      </c>
      <c r="I5601">
        <v>11</v>
      </c>
      <c r="J5601">
        <v>0</v>
      </c>
      <c r="K5601" s="6">
        <v>17.16</v>
      </c>
      <c r="L5601">
        <f>YEAR(Table1[[#This Row],[Ship Date]])</f>
        <v>2016</v>
      </c>
      <c r="M5601" t="str">
        <f>TEXT(Table1[[#This Row],[Ship Date]],"mmm")</f>
        <v>Sep</v>
      </c>
      <c r="N5601">
        <f>ROUNDUP(MONTH(Table1[[#This Row],[Ship Date]])/3,0)</f>
        <v>3</v>
      </c>
    </row>
    <row r="5602" spans="1:14" x14ac:dyDescent="0.3">
      <c r="A5602">
        <v>5624</v>
      </c>
      <c r="B5602" t="s">
        <v>5326</v>
      </c>
      <c r="C5602" t="s">
        <v>417</v>
      </c>
      <c r="D5602" t="s">
        <v>2374</v>
      </c>
      <c r="E5602" s="1">
        <v>42667</v>
      </c>
      <c r="F5602" s="1">
        <v>42671</v>
      </c>
      <c r="G5602" t="s">
        <v>14</v>
      </c>
      <c r="H5602" s="6">
        <v>100</v>
      </c>
      <c r="I5602">
        <v>4</v>
      </c>
      <c r="J5602">
        <v>0</v>
      </c>
      <c r="K5602" s="6">
        <v>21</v>
      </c>
      <c r="L5602">
        <f>YEAR(Table1[[#This Row],[Ship Date]])</f>
        <v>2016</v>
      </c>
      <c r="M5602" t="str">
        <f>TEXT(Table1[[#This Row],[Ship Date]],"mmm")</f>
        <v>Oct</v>
      </c>
      <c r="N5602">
        <f>ROUNDUP(MONTH(Table1[[#This Row],[Ship Date]])/3,0)</f>
        <v>4</v>
      </c>
    </row>
    <row r="5603" spans="1:14" x14ac:dyDescent="0.3">
      <c r="A5603">
        <v>5625</v>
      </c>
      <c r="B5603" t="s">
        <v>5326</v>
      </c>
      <c r="C5603" t="s">
        <v>417</v>
      </c>
      <c r="D5603" t="s">
        <v>3124</v>
      </c>
      <c r="E5603" s="1">
        <v>42667</v>
      </c>
      <c r="F5603" s="1">
        <v>42671</v>
      </c>
      <c r="G5603" t="s">
        <v>14</v>
      </c>
      <c r="H5603" s="6">
        <v>359.98</v>
      </c>
      <c r="I5603">
        <v>2</v>
      </c>
      <c r="J5603">
        <v>0</v>
      </c>
      <c r="K5603" s="6">
        <v>21.598800000000001</v>
      </c>
      <c r="L5603">
        <f>YEAR(Table1[[#This Row],[Ship Date]])</f>
        <v>2016</v>
      </c>
      <c r="M5603" t="str">
        <f>TEXT(Table1[[#This Row],[Ship Date]],"mmm")</f>
        <v>Oct</v>
      </c>
      <c r="N5603">
        <f>ROUNDUP(MONTH(Table1[[#This Row],[Ship Date]])/3,0)</f>
        <v>4</v>
      </c>
    </row>
    <row r="5604" spans="1:14" x14ac:dyDescent="0.3">
      <c r="A5604">
        <v>5626</v>
      </c>
      <c r="B5604" t="s">
        <v>5327</v>
      </c>
      <c r="C5604" t="s">
        <v>2086</v>
      </c>
      <c r="D5604" t="s">
        <v>114</v>
      </c>
      <c r="E5604" s="1">
        <v>41911</v>
      </c>
      <c r="F5604" s="1">
        <v>41913</v>
      </c>
      <c r="G5604" t="s">
        <v>14</v>
      </c>
      <c r="H5604" s="6">
        <v>6.16</v>
      </c>
      <c r="I5604">
        <v>2</v>
      </c>
      <c r="J5604">
        <v>0</v>
      </c>
      <c r="K5604" s="6">
        <v>2.9567999999999999</v>
      </c>
      <c r="L5604">
        <f>YEAR(Table1[[#This Row],[Ship Date]])</f>
        <v>2014</v>
      </c>
      <c r="M5604" t="str">
        <f>TEXT(Table1[[#This Row],[Ship Date]],"mmm")</f>
        <v>Oct</v>
      </c>
      <c r="N5604">
        <f>ROUNDUP(MONTH(Table1[[#This Row],[Ship Date]])/3,0)</f>
        <v>4</v>
      </c>
    </row>
    <row r="5605" spans="1:14" x14ac:dyDescent="0.3">
      <c r="A5605">
        <v>5627</v>
      </c>
      <c r="B5605" t="s">
        <v>5327</v>
      </c>
      <c r="C5605" t="s">
        <v>2086</v>
      </c>
      <c r="D5605" t="s">
        <v>2093</v>
      </c>
      <c r="E5605" s="1">
        <v>41911</v>
      </c>
      <c r="F5605" s="1">
        <v>41913</v>
      </c>
      <c r="G5605" t="s">
        <v>14</v>
      </c>
      <c r="H5605" s="6">
        <v>2348.8200000000002</v>
      </c>
      <c r="I5605">
        <v>9</v>
      </c>
      <c r="J5605">
        <v>0</v>
      </c>
      <c r="K5605" s="6">
        <v>399.29939999999999</v>
      </c>
      <c r="L5605">
        <f>YEAR(Table1[[#This Row],[Ship Date]])</f>
        <v>2014</v>
      </c>
      <c r="M5605" t="str">
        <f>TEXT(Table1[[#This Row],[Ship Date]],"mmm")</f>
        <v>Oct</v>
      </c>
      <c r="N5605">
        <f>ROUNDUP(MONTH(Table1[[#This Row],[Ship Date]])/3,0)</f>
        <v>4</v>
      </c>
    </row>
    <row r="5606" spans="1:14" x14ac:dyDescent="0.3">
      <c r="A5606">
        <v>5628</v>
      </c>
      <c r="B5606" t="s">
        <v>5328</v>
      </c>
      <c r="C5606" t="s">
        <v>476</v>
      </c>
      <c r="D5606" t="s">
        <v>538</v>
      </c>
      <c r="E5606" s="1">
        <v>42912</v>
      </c>
      <c r="F5606" s="1">
        <v>42917</v>
      </c>
      <c r="G5606" t="s">
        <v>22</v>
      </c>
      <c r="H5606" s="6">
        <v>13.872</v>
      </c>
      <c r="I5606">
        <v>6</v>
      </c>
      <c r="J5606">
        <v>0.2</v>
      </c>
      <c r="K5606" s="6">
        <v>4.6818</v>
      </c>
      <c r="L5606">
        <f>YEAR(Table1[[#This Row],[Ship Date]])</f>
        <v>2017</v>
      </c>
      <c r="M5606" t="str">
        <f>TEXT(Table1[[#This Row],[Ship Date]],"mmm")</f>
        <v>Jul</v>
      </c>
      <c r="N5606">
        <f>ROUNDUP(MONTH(Table1[[#This Row],[Ship Date]])/3,0)</f>
        <v>3</v>
      </c>
    </row>
    <row r="5607" spans="1:14" x14ac:dyDescent="0.3">
      <c r="A5607">
        <v>5629</v>
      </c>
      <c r="B5607" t="s">
        <v>5328</v>
      </c>
      <c r="C5607" t="s">
        <v>476</v>
      </c>
      <c r="D5607" t="s">
        <v>5329</v>
      </c>
      <c r="E5607" s="1">
        <v>42912</v>
      </c>
      <c r="F5607" s="1">
        <v>42917</v>
      </c>
      <c r="G5607" t="s">
        <v>22</v>
      </c>
      <c r="H5607" s="6">
        <v>273.55200000000002</v>
      </c>
      <c r="I5607">
        <v>3</v>
      </c>
      <c r="J5607">
        <v>0.2</v>
      </c>
      <c r="K5607" s="6">
        <v>-13.6776</v>
      </c>
      <c r="L5607">
        <f>YEAR(Table1[[#This Row],[Ship Date]])</f>
        <v>2017</v>
      </c>
      <c r="M5607" t="str">
        <f>TEXT(Table1[[#This Row],[Ship Date]],"mmm")</f>
        <v>Jul</v>
      </c>
      <c r="N5607">
        <f>ROUNDUP(MONTH(Table1[[#This Row],[Ship Date]])/3,0)</f>
        <v>3</v>
      </c>
    </row>
    <row r="5608" spans="1:14" x14ac:dyDescent="0.3">
      <c r="A5608">
        <v>5630</v>
      </c>
      <c r="B5608" t="s">
        <v>5330</v>
      </c>
      <c r="C5608" t="s">
        <v>206</v>
      </c>
      <c r="D5608" t="s">
        <v>2165</v>
      </c>
      <c r="E5608" s="1">
        <v>42603</v>
      </c>
      <c r="F5608" s="1">
        <v>42605</v>
      </c>
      <c r="G5608" t="s">
        <v>14</v>
      </c>
      <c r="H5608" s="6">
        <v>815.29200000000003</v>
      </c>
      <c r="I5608">
        <v>9</v>
      </c>
      <c r="J5608">
        <v>0.4</v>
      </c>
      <c r="K5608" s="6">
        <v>-339.70499999999998</v>
      </c>
      <c r="L5608">
        <f>YEAR(Table1[[#This Row],[Ship Date]])</f>
        <v>2016</v>
      </c>
      <c r="M5608" t="str">
        <f>TEXT(Table1[[#This Row],[Ship Date]],"mmm")</f>
        <v>Aug</v>
      </c>
      <c r="N5608">
        <f>ROUNDUP(MONTH(Table1[[#This Row],[Ship Date]])/3,0)</f>
        <v>3</v>
      </c>
    </row>
    <row r="5609" spans="1:14" x14ac:dyDescent="0.3">
      <c r="A5609">
        <v>5631</v>
      </c>
      <c r="B5609" t="s">
        <v>5331</v>
      </c>
      <c r="C5609" t="s">
        <v>759</v>
      </c>
      <c r="D5609" t="s">
        <v>956</v>
      </c>
      <c r="E5609" s="1">
        <v>41681</v>
      </c>
      <c r="F5609" s="1">
        <v>41685</v>
      </c>
      <c r="G5609" t="s">
        <v>22</v>
      </c>
      <c r="H5609" s="6">
        <v>234.45</v>
      </c>
      <c r="I5609">
        <v>3</v>
      </c>
      <c r="J5609">
        <v>0</v>
      </c>
      <c r="K5609" s="6">
        <v>103.158</v>
      </c>
      <c r="L5609">
        <f>YEAR(Table1[[#This Row],[Ship Date]])</f>
        <v>2014</v>
      </c>
      <c r="M5609" t="str">
        <f>TEXT(Table1[[#This Row],[Ship Date]],"mmm")</f>
        <v>Feb</v>
      </c>
      <c r="N5609">
        <f>ROUNDUP(MONTH(Table1[[#This Row],[Ship Date]])/3,0)</f>
        <v>1</v>
      </c>
    </row>
    <row r="5610" spans="1:14" x14ac:dyDescent="0.3">
      <c r="A5610">
        <v>5632</v>
      </c>
      <c r="B5610" t="s">
        <v>5331</v>
      </c>
      <c r="C5610" t="s">
        <v>759</v>
      </c>
      <c r="D5610" t="s">
        <v>2231</v>
      </c>
      <c r="E5610" s="1">
        <v>41681</v>
      </c>
      <c r="F5610" s="1">
        <v>41685</v>
      </c>
      <c r="G5610" t="s">
        <v>22</v>
      </c>
      <c r="H5610" s="6">
        <v>1256.22</v>
      </c>
      <c r="I5610">
        <v>6</v>
      </c>
      <c r="J5610">
        <v>0</v>
      </c>
      <c r="K5610" s="6">
        <v>75.373199999999997</v>
      </c>
      <c r="L5610">
        <f>YEAR(Table1[[#This Row],[Ship Date]])</f>
        <v>2014</v>
      </c>
      <c r="M5610" t="str">
        <f>TEXT(Table1[[#This Row],[Ship Date]],"mmm")</f>
        <v>Feb</v>
      </c>
      <c r="N5610">
        <f>ROUNDUP(MONTH(Table1[[#This Row],[Ship Date]])/3,0)</f>
        <v>1</v>
      </c>
    </row>
    <row r="5611" spans="1:14" x14ac:dyDescent="0.3">
      <c r="A5611">
        <v>5633</v>
      </c>
      <c r="B5611" t="s">
        <v>5331</v>
      </c>
      <c r="C5611" t="s">
        <v>759</v>
      </c>
      <c r="D5611" t="s">
        <v>102</v>
      </c>
      <c r="E5611" s="1">
        <v>41681</v>
      </c>
      <c r="F5611" s="1">
        <v>41685</v>
      </c>
      <c r="G5611" t="s">
        <v>22</v>
      </c>
      <c r="H5611" s="6">
        <v>17.46</v>
      </c>
      <c r="I5611">
        <v>2</v>
      </c>
      <c r="J5611">
        <v>0</v>
      </c>
      <c r="K5611" s="6">
        <v>8.2062000000000008</v>
      </c>
      <c r="L5611">
        <f>YEAR(Table1[[#This Row],[Ship Date]])</f>
        <v>2014</v>
      </c>
      <c r="M5611" t="str">
        <f>TEXT(Table1[[#This Row],[Ship Date]],"mmm")</f>
        <v>Feb</v>
      </c>
      <c r="N5611">
        <f>ROUNDUP(MONTH(Table1[[#This Row],[Ship Date]])/3,0)</f>
        <v>1</v>
      </c>
    </row>
    <row r="5612" spans="1:14" x14ac:dyDescent="0.3">
      <c r="A5612">
        <v>5634</v>
      </c>
      <c r="B5612" t="s">
        <v>5332</v>
      </c>
      <c r="C5612" t="s">
        <v>3150</v>
      </c>
      <c r="D5612" t="s">
        <v>1285</v>
      </c>
      <c r="E5612" s="1">
        <v>42636</v>
      </c>
      <c r="F5612" s="1">
        <v>42641</v>
      </c>
      <c r="G5612" t="s">
        <v>14</v>
      </c>
      <c r="H5612" s="6">
        <v>10.528</v>
      </c>
      <c r="I5612">
        <v>7</v>
      </c>
      <c r="J5612">
        <v>0.2</v>
      </c>
      <c r="K5612" s="6">
        <v>3.6848000000000001</v>
      </c>
      <c r="L5612">
        <f>YEAR(Table1[[#This Row],[Ship Date]])</f>
        <v>2016</v>
      </c>
      <c r="M5612" t="str">
        <f>TEXT(Table1[[#This Row],[Ship Date]],"mmm")</f>
        <v>Sep</v>
      </c>
      <c r="N5612">
        <f>ROUNDUP(MONTH(Table1[[#This Row],[Ship Date]])/3,0)</f>
        <v>3</v>
      </c>
    </row>
    <row r="5613" spans="1:14" x14ac:dyDescent="0.3">
      <c r="A5613">
        <v>5635</v>
      </c>
      <c r="B5613" t="s">
        <v>5333</v>
      </c>
      <c r="C5613" t="s">
        <v>4014</v>
      </c>
      <c r="D5613" t="s">
        <v>2160</v>
      </c>
      <c r="E5613" s="1">
        <v>42343</v>
      </c>
      <c r="F5613" s="1">
        <v>42344</v>
      </c>
      <c r="G5613" t="s">
        <v>82</v>
      </c>
      <c r="H5613" s="6">
        <v>152.80000000000001</v>
      </c>
      <c r="I5613">
        <v>5</v>
      </c>
      <c r="J5613">
        <v>0</v>
      </c>
      <c r="K5613" s="6">
        <v>76.400000000000006</v>
      </c>
      <c r="L5613">
        <f>YEAR(Table1[[#This Row],[Ship Date]])</f>
        <v>2015</v>
      </c>
      <c r="M5613" t="str">
        <f>TEXT(Table1[[#This Row],[Ship Date]],"mmm")</f>
        <v>Dec</v>
      </c>
      <c r="N5613">
        <f>ROUNDUP(MONTH(Table1[[#This Row],[Ship Date]])/3,0)</f>
        <v>4</v>
      </c>
    </row>
    <row r="5614" spans="1:14" x14ac:dyDescent="0.3">
      <c r="A5614">
        <v>5636</v>
      </c>
      <c r="B5614" t="s">
        <v>5334</v>
      </c>
      <c r="C5614" t="s">
        <v>1502</v>
      </c>
      <c r="D5614" t="s">
        <v>682</v>
      </c>
      <c r="E5614" s="1">
        <v>42981</v>
      </c>
      <c r="F5614" s="1">
        <v>42986</v>
      </c>
      <c r="G5614" t="s">
        <v>22</v>
      </c>
      <c r="H5614" s="6">
        <v>82.56</v>
      </c>
      <c r="I5614">
        <v>5</v>
      </c>
      <c r="J5614">
        <v>0.2</v>
      </c>
      <c r="K5614" s="6">
        <v>28.896000000000001</v>
      </c>
      <c r="L5614">
        <f>YEAR(Table1[[#This Row],[Ship Date]])</f>
        <v>2017</v>
      </c>
      <c r="M5614" t="str">
        <f>TEXT(Table1[[#This Row],[Ship Date]],"mmm")</f>
        <v>Sep</v>
      </c>
      <c r="N5614">
        <f>ROUNDUP(MONTH(Table1[[#This Row],[Ship Date]])/3,0)</f>
        <v>3</v>
      </c>
    </row>
    <row r="5615" spans="1:14" x14ac:dyDescent="0.3">
      <c r="A5615">
        <v>5637</v>
      </c>
      <c r="B5615" t="s">
        <v>5334</v>
      </c>
      <c r="C5615" t="s">
        <v>1502</v>
      </c>
      <c r="D5615" t="s">
        <v>3885</v>
      </c>
      <c r="E5615" s="1">
        <v>42981</v>
      </c>
      <c r="F5615" s="1">
        <v>42986</v>
      </c>
      <c r="G5615" t="s">
        <v>22</v>
      </c>
      <c r="H5615" s="6">
        <v>284.97000000000003</v>
      </c>
      <c r="I5615">
        <v>3</v>
      </c>
      <c r="J5615">
        <v>0</v>
      </c>
      <c r="K5615" s="6">
        <v>85.491</v>
      </c>
      <c r="L5615">
        <f>YEAR(Table1[[#This Row],[Ship Date]])</f>
        <v>2017</v>
      </c>
      <c r="M5615" t="str">
        <f>TEXT(Table1[[#This Row],[Ship Date]],"mmm")</f>
        <v>Sep</v>
      </c>
      <c r="N5615">
        <f>ROUNDUP(MONTH(Table1[[#This Row],[Ship Date]])/3,0)</f>
        <v>3</v>
      </c>
    </row>
    <row r="5616" spans="1:14" x14ac:dyDescent="0.3">
      <c r="A5616">
        <v>5638</v>
      </c>
      <c r="B5616" t="s">
        <v>5335</v>
      </c>
      <c r="C5616" t="s">
        <v>3144</v>
      </c>
      <c r="D5616" t="s">
        <v>5336</v>
      </c>
      <c r="E5616" s="1">
        <v>42820</v>
      </c>
      <c r="F5616" s="1">
        <v>42827</v>
      </c>
      <c r="G5616" t="s">
        <v>22</v>
      </c>
      <c r="H5616" s="6">
        <v>60.84</v>
      </c>
      <c r="I5616">
        <v>3</v>
      </c>
      <c r="J5616">
        <v>0</v>
      </c>
      <c r="K5616" s="6">
        <v>23.119199999999999</v>
      </c>
      <c r="L5616">
        <f>YEAR(Table1[[#This Row],[Ship Date]])</f>
        <v>2017</v>
      </c>
      <c r="M5616" t="str">
        <f>TEXT(Table1[[#This Row],[Ship Date]],"mmm")</f>
        <v>Apr</v>
      </c>
      <c r="N5616">
        <f>ROUNDUP(MONTH(Table1[[#This Row],[Ship Date]])/3,0)</f>
        <v>2</v>
      </c>
    </row>
    <row r="5617" spans="1:14" x14ac:dyDescent="0.3">
      <c r="A5617">
        <v>5639</v>
      </c>
      <c r="B5617" t="s">
        <v>5337</v>
      </c>
      <c r="C5617" t="s">
        <v>1340</v>
      </c>
      <c r="D5617" t="s">
        <v>332</v>
      </c>
      <c r="E5617" s="1">
        <v>41994</v>
      </c>
      <c r="F5617" s="1">
        <v>42000</v>
      </c>
      <c r="G5617" t="s">
        <v>22</v>
      </c>
      <c r="H5617" s="6">
        <v>1325.76</v>
      </c>
      <c r="I5617">
        <v>6</v>
      </c>
      <c r="J5617">
        <v>0.2</v>
      </c>
      <c r="K5617" s="6">
        <v>149.148</v>
      </c>
      <c r="L5617">
        <f>YEAR(Table1[[#This Row],[Ship Date]])</f>
        <v>2014</v>
      </c>
      <c r="M5617" t="str">
        <f>TEXT(Table1[[#This Row],[Ship Date]],"mmm")</f>
        <v>Dec</v>
      </c>
      <c r="N5617">
        <f>ROUNDUP(MONTH(Table1[[#This Row],[Ship Date]])/3,0)</f>
        <v>4</v>
      </c>
    </row>
    <row r="5618" spans="1:14" x14ac:dyDescent="0.3">
      <c r="A5618">
        <v>5640</v>
      </c>
      <c r="B5618" t="s">
        <v>5337</v>
      </c>
      <c r="C5618" t="s">
        <v>1340</v>
      </c>
      <c r="D5618" t="s">
        <v>935</v>
      </c>
      <c r="E5618" s="1">
        <v>41994</v>
      </c>
      <c r="F5618" s="1">
        <v>42000</v>
      </c>
      <c r="G5618" t="s">
        <v>22</v>
      </c>
      <c r="H5618" s="6">
        <v>572.16</v>
      </c>
      <c r="I5618">
        <v>3</v>
      </c>
      <c r="J5618">
        <v>0.2</v>
      </c>
      <c r="K5618" s="6">
        <v>35.76</v>
      </c>
      <c r="L5618">
        <f>YEAR(Table1[[#This Row],[Ship Date]])</f>
        <v>2014</v>
      </c>
      <c r="M5618" t="str">
        <f>TEXT(Table1[[#This Row],[Ship Date]],"mmm")</f>
        <v>Dec</v>
      </c>
      <c r="N5618">
        <f>ROUNDUP(MONTH(Table1[[#This Row],[Ship Date]])/3,0)</f>
        <v>4</v>
      </c>
    </row>
    <row r="5619" spans="1:14" x14ac:dyDescent="0.3">
      <c r="A5619">
        <v>5641</v>
      </c>
      <c r="B5619" t="s">
        <v>5338</v>
      </c>
      <c r="C5619" t="s">
        <v>352</v>
      </c>
      <c r="D5619" t="s">
        <v>5157</v>
      </c>
      <c r="E5619" s="1">
        <v>41905</v>
      </c>
      <c r="F5619" s="1">
        <v>41910</v>
      </c>
      <c r="G5619" t="s">
        <v>22</v>
      </c>
      <c r="H5619" s="6">
        <v>28.8</v>
      </c>
      <c r="I5619">
        <v>9</v>
      </c>
      <c r="J5619">
        <v>0.2</v>
      </c>
      <c r="K5619" s="6">
        <v>10.08</v>
      </c>
      <c r="L5619">
        <f>YEAR(Table1[[#This Row],[Ship Date]])</f>
        <v>2014</v>
      </c>
      <c r="M5619" t="str">
        <f>TEXT(Table1[[#This Row],[Ship Date]],"mmm")</f>
        <v>Sep</v>
      </c>
      <c r="N5619">
        <f>ROUNDUP(MONTH(Table1[[#This Row],[Ship Date]])/3,0)</f>
        <v>3</v>
      </c>
    </row>
    <row r="5620" spans="1:14" x14ac:dyDescent="0.3">
      <c r="A5620">
        <v>5642</v>
      </c>
      <c r="B5620" t="s">
        <v>5339</v>
      </c>
      <c r="C5620" t="s">
        <v>1837</v>
      </c>
      <c r="D5620" t="s">
        <v>56</v>
      </c>
      <c r="E5620" s="1">
        <v>42827</v>
      </c>
      <c r="F5620" s="1">
        <v>42830</v>
      </c>
      <c r="G5620" t="s">
        <v>82</v>
      </c>
      <c r="H5620" s="6">
        <v>11.12</v>
      </c>
      <c r="I5620">
        <v>4</v>
      </c>
      <c r="J5620">
        <v>0</v>
      </c>
      <c r="K5620" s="6">
        <v>2.8912</v>
      </c>
      <c r="L5620">
        <f>YEAR(Table1[[#This Row],[Ship Date]])</f>
        <v>2017</v>
      </c>
      <c r="M5620" t="str">
        <f>TEXT(Table1[[#This Row],[Ship Date]],"mmm")</f>
        <v>Apr</v>
      </c>
      <c r="N5620">
        <f>ROUNDUP(MONTH(Table1[[#This Row],[Ship Date]])/3,0)</f>
        <v>2</v>
      </c>
    </row>
    <row r="5621" spans="1:14" x14ac:dyDescent="0.3">
      <c r="A5621">
        <v>5643</v>
      </c>
      <c r="B5621" t="s">
        <v>5340</v>
      </c>
      <c r="C5621" t="s">
        <v>3230</v>
      </c>
      <c r="D5621" t="s">
        <v>509</v>
      </c>
      <c r="E5621" s="1">
        <v>42461</v>
      </c>
      <c r="F5621" s="1">
        <v>42465</v>
      </c>
      <c r="G5621" t="s">
        <v>14</v>
      </c>
      <c r="H5621" s="6">
        <v>7.04</v>
      </c>
      <c r="I5621">
        <v>4</v>
      </c>
      <c r="J5621">
        <v>0</v>
      </c>
      <c r="K5621" s="6">
        <v>3.0975999999999999</v>
      </c>
      <c r="L5621">
        <f>YEAR(Table1[[#This Row],[Ship Date]])</f>
        <v>2016</v>
      </c>
      <c r="M5621" t="str">
        <f>TEXT(Table1[[#This Row],[Ship Date]],"mmm")</f>
        <v>Apr</v>
      </c>
      <c r="N5621">
        <f>ROUNDUP(MONTH(Table1[[#This Row],[Ship Date]])/3,0)</f>
        <v>2</v>
      </c>
    </row>
    <row r="5622" spans="1:14" x14ac:dyDescent="0.3">
      <c r="A5622">
        <v>5644</v>
      </c>
      <c r="B5622" t="s">
        <v>5341</v>
      </c>
      <c r="C5622" t="s">
        <v>3958</v>
      </c>
      <c r="D5622" t="s">
        <v>3062</v>
      </c>
      <c r="E5622" s="1">
        <v>42139</v>
      </c>
      <c r="F5622" s="1">
        <v>42144</v>
      </c>
      <c r="G5622" t="s">
        <v>14</v>
      </c>
      <c r="H5622" s="6">
        <v>17.940000000000001</v>
      </c>
      <c r="I5622">
        <v>3</v>
      </c>
      <c r="J5622">
        <v>0</v>
      </c>
      <c r="K5622" s="6">
        <v>8.7905999999999995</v>
      </c>
      <c r="L5622">
        <f>YEAR(Table1[[#This Row],[Ship Date]])</f>
        <v>2015</v>
      </c>
      <c r="M5622" t="str">
        <f>TEXT(Table1[[#This Row],[Ship Date]],"mmm")</f>
        <v>May</v>
      </c>
      <c r="N5622">
        <f>ROUNDUP(MONTH(Table1[[#This Row],[Ship Date]])/3,0)</f>
        <v>2</v>
      </c>
    </row>
    <row r="5623" spans="1:14" x14ac:dyDescent="0.3">
      <c r="A5623">
        <v>5645</v>
      </c>
      <c r="B5623" t="s">
        <v>5342</v>
      </c>
      <c r="C5623" t="s">
        <v>1417</v>
      </c>
      <c r="D5623" t="s">
        <v>1075</v>
      </c>
      <c r="E5623" s="1">
        <v>42817</v>
      </c>
      <c r="F5623" s="1">
        <v>42820</v>
      </c>
      <c r="G5623" t="s">
        <v>82</v>
      </c>
      <c r="H5623" s="6">
        <v>34.76</v>
      </c>
      <c r="I5623">
        <v>5</v>
      </c>
      <c r="J5623">
        <v>0.2</v>
      </c>
      <c r="K5623" s="6">
        <v>11.297000000000001</v>
      </c>
      <c r="L5623">
        <f>YEAR(Table1[[#This Row],[Ship Date]])</f>
        <v>2017</v>
      </c>
      <c r="M5623" t="str">
        <f>TEXT(Table1[[#This Row],[Ship Date]],"mmm")</f>
        <v>Mar</v>
      </c>
      <c r="N5623">
        <f>ROUNDUP(MONTH(Table1[[#This Row],[Ship Date]])/3,0)</f>
        <v>1</v>
      </c>
    </row>
    <row r="5624" spans="1:14" x14ac:dyDescent="0.3">
      <c r="A5624">
        <v>5646</v>
      </c>
      <c r="B5624" t="s">
        <v>5343</v>
      </c>
      <c r="C5624" t="s">
        <v>2060</v>
      </c>
      <c r="D5624" t="s">
        <v>2031</v>
      </c>
      <c r="E5624" s="1">
        <v>42839</v>
      </c>
      <c r="F5624" s="1">
        <v>42844</v>
      </c>
      <c r="G5624" t="s">
        <v>22</v>
      </c>
      <c r="H5624" s="6">
        <v>74.45</v>
      </c>
      <c r="I5624">
        <v>5</v>
      </c>
      <c r="J5624">
        <v>0</v>
      </c>
      <c r="K5624" s="6">
        <v>20.101500000000001</v>
      </c>
      <c r="L5624">
        <f>YEAR(Table1[[#This Row],[Ship Date]])</f>
        <v>2017</v>
      </c>
      <c r="M5624" t="str">
        <f>TEXT(Table1[[#This Row],[Ship Date]],"mmm")</f>
        <v>Apr</v>
      </c>
      <c r="N5624">
        <f>ROUNDUP(MONTH(Table1[[#This Row],[Ship Date]])/3,0)</f>
        <v>2</v>
      </c>
    </row>
    <row r="5625" spans="1:14" x14ac:dyDescent="0.3">
      <c r="A5625">
        <v>5647</v>
      </c>
      <c r="B5625" t="s">
        <v>5344</v>
      </c>
      <c r="C5625" t="s">
        <v>516</v>
      </c>
      <c r="D5625" t="s">
        <v>2170</v>
      </c>
      <c r="E5625" s="1">
        <v>42008</v>
      </c>
      <c r="F5625" s="1">
        <v>42013</v>
      </c>
      <c r="G5625" t="s">
        <v>22</v>
      </c>
      <c r="H5625" s="6">
        <v>192.22</v>
      </c>
      <c r="I5625">
        <v>14</v>
      </c>
      <c r="J5625">
        <v>0</v>
      </c>
      <c r="K5625" s="6">
        <v>69.199200000000005</v>
      </c>
      <c r="L5625">
        <f>YEAR(Table1[[#This Row],[Ship Date]])</f>
        <v>2015</v>
      </c>
      <c r="M5625" t="str">
        <f>TEXT(Table1[[#This Row],[Ship Date]],"mmm")</f>
        <v>Jan</v>
      </c>
      <c r="N5625">
        <f>ROUNDUP(MONTH(Table1[[#This Row],[Ship Date]])/3,0)</f>
        <v>1</v>
      </c>
    </row>
    <row r="5626" spans="1:14" x14ac:dyDescent="0.3">
      <c r="A5626">
        <v>5648</v>
      </c>
      <c r="B5626" t="s">
        <v>5345</v>
      </c>
      <c r="C5626" t="s">
        <v>3657</v>
      </c>
      <c r="D5626" t="s">
        <v>1197</v>
      </c>
      <c r="E5626" s="1">
        <v>43041</v>
      </c>
      <c r="F5626" s="1">
        <v>43046</v>
      </c>
      <c r="G5626" t="s">
        <v>22</v>
      </c>
      <c r="H5626" s="6">
        <v>19.440000000000001</v>
      </c>
      <c r="I5626">
        <v>3</v>
      </c>
      <c r="J5626">
        <v>0</v>
      </c>
      <c r="K5626" s="6">
        <v>9.3312000000000008</v>
      </c>
      <c r="L5626">
        <f>YEAR(Table1[[#This Row],[Ship Date]])</f>
        <v>2017</v>
      </c>
      <c r="M5626" t="str">
        <f>TEXT(Table1[[#This Row],[Ship Date]],"mmm")</f>
        <v>Nov</v>
      </c>
      <c r="N5626">
        <f>ROUNDUP(MONTH(Table1[[#This Row],[Ship Date]])/3,0)</f>
        <v>4</v>
      </c>
    </row>
    <row r="5627" spans="1:14" x14ac:dyDescent="0.3">
      <c r="A5627">
        <v>5649</v>
      </c>
      <c r="B5627" t="s">
        <v>5346</v>
      </c>
      <c r="C5627" t="s">
        <v>1288</v>
      </c>
      <c r="D5627" t="s">
        <v>3842</v>
      </c>
      <c r="E5627" s="1">
        <v>42933</v>
      </c>
      <c r="F5627" s="1">
        <v>42935</v>
      </c>
      <c r="G5627" t="s">
        <v>14</v>
      </c>
      <c r="H5627" s="6">
        <v>32.4</v>
      </c>
      <c r="I5627">
        <v>5</v>
      </c>
      <c r="J5627">
        <v>0</v>
      </c>
      <c r="K5627" s="6">
        <v>15.552</v>
      </c>
      <c r="L5627">
        <f>YEAR(Table1[[#This Row],[Ship Date]])</f>
        <v>2017</v>
      </c>
      <c r="M5627" t="str">
        <f>TEXT(Table1[[#This Row],[Ship Date]],"mmm")</f>
        <v>Jul</v>
      </c>
      <c r="N5627">
        <f>ROUNDUP(MONTH(Table1[[#This Row],[Ship Date]])/3,0)</f>
        <v>3</v>
      </c>
    </row>
    <row r="5628" spans="1:14" x14ac:dyDescent="0.3">
      <c r="A5628">
        <v>5650</v>
      </c>
      <c r="B5628" t="s">
        <v>5346</v>
      </c>
      <c r="C5628" t="s">
        <v>1288</v>
      </c>
      <c r="D5628" t="s">
        <v>5347</v>
      </c>
      <c r="E5628" s="1">
        <v>42933</v>
      </c>
      <c r="F5628" s="1">
        <v>42935</v>
      </c>
      <c r="G5628" t="s">
        <v>14</v>
      </c>
      <c r="H5628" s="6">
        <v>57.9</v>
      </c>
      <c r="I5628">
        <v>5</v>
      </c>
      <c r="J5628">
        <v>0</v>
      </c>
      <c r="K5628" s="6">
        <v>28.95</v>
      </c>
      <c r="L5628">
        <f>YEAR(Table1[[#This Row],[Ship Date]])</f>
        <v>2017</v>
      </c>
      <c r="M5628" t="str">
        <f>TEXT(Table1[[#This Row],[Ship Date]],"mmm")</f>
        <v>Jul</v>
      </c>
      <c r="N5628">
        <f>ROUNDUP(MONTH(Table1[[#This Row],[Ship Date]])/3,0)</f>
        <v>3</v>
      </c>
    </row>
    <row r="5629" spans="1:14" x14ac:dyDescent="0.3">
      <c r="A5629">
        <v>5651</v>
      </c>
      <c r="B5629" t="s">
        <v>5346</v>
      </c>
      <c r="C5629" t="s">
        <v>1288</v>
      </c>
      <c r="D5629" t="s">
        <v>3784</v>
      </c>
      <c r="E5629" s="1">
        <v>42933</v>
      </c>
      <c r="F5629" s="1">
        <v>42935</v>
      </c>
      <c r="G5629" t="s">
        <v>14</v>
      </c>
      <c r="H5629" s="6">
        <v>10.56</v>
      </c>
      <c r="I5629">
        <v>2</v>
      </c>
      <c r="J5629">
        <v>0</v>
      </c>
      <c r="K5629" s="6">
        <v>0</v>
      </c>
      <c r="L5629">
        <f>YEAR(Table1[[#This Row],[Ship Date]])</f>
        <v>2017</v>
      </c>
      <c r="M5629" t="str">
        <f>TEXT(Table1[[#This Row],[Ship Date]],"mmm")</f>
        <v>Jul</v>
      </c>
      <c r="N5629">
        <f>ROUNDUP(MONTH(Table1[[#This Row],[Ship Date]])/3,0)</f>
        <v>3</v>
      </c>
    </row>
    <row r="5630" spans="1:14" x14ac:dyDescent="0.3">
      <c r="A5630">
        <v>5652</v>
      </c>
      <c r="B5630" t="s">
        <v>5346</v>
      </c>
      <c r="C5630" t="s">
        <v>1288</v>
      </c>
      <c r="D5630" t="s">
        <v>374</v>
      </c>
      <c r="E5630" s="1">
        <v>42933</v>
      </c>
      <c r="F5630" s="1">
        <v>42935</v>
      </c>
      <c r="G5630" t="s">
        <v>14</v>
      </c>
      <c r="H5630" s="6">
        <v>1194.165</v>
      </c>
      <c r="I5630">
        <v>5</v>
      </c>
      <c r="J5630">
        <v>0.15</v>
      </c>
      <c r="K5630" s="6">
        <v>210.73500000000001</v>
      </c>
      <c r="L5630">
        <f>YEAR(Table1[[#This Row],[Ship Date]])</f>
        <v>2017</v>
      </c>
      <c r="M5630" t="str">
        <f>TEXT(Table1[[#This Row],[Ship Date]],"mmm")</f>
        <v>Jul</v>
      </c>
      <c r="N5630">
        <f>ROUNDUP(MONTH(Table1[[#This Row],[Ship Date]])/3,0)</f>
        <v>3</v>
      </c>
    </row>
    <row r="5631" spans="1:14" x14ac:dyDescent="0.3">
      <c r="A5631">
        <v>5653</v>
      </c>
      <c r="B5631" t="s">
        <v>5348</v>
      </c>
      <c r="C5631" t="s">
        <v>669</v>
      </c>
      <c r="D5631" t="s">
        <v>3883</v>
      </c>
      <c r="E5631" s="1">
        <v>43014</v>
      </c>
      <c r="F5631" s="1">
        <v>43019</v>
      </c>
      <c r="G5631" t="s">
        <v>22</v>
      </c>
      <c r="H5631" s="6">
        <v>40.99</v>
      </c>
      <c r="I5631">
        <v>1</v>
      </c>
      <c r="J5631">
        <v>0</v>
      </c>
      <c r="K5631" s="6">
        <v>20.085100000000001</v>
      </c>
      <c r="L5631">
        <f>YEAR(Table1[[#This Row],[Ship Date]])</f>
        <v>2017</v>
      </c>
      <c r="M5631" t="str">
        <f>TEXT(Table1[[#This Row],[Ship Date]],"mmm")</f>
        <v>Oct</v>
      </c>
      <c r="N5631">
        <f>ROUNDUP(MONTH(Table1[[#This Row],[Ship Date]])/3,0)</f>
        <v>4</v>
      </c>
    </row>
    <row r="5632" spans="1:14" x14ac:dyDescent="0.3">
      <c r="A5632">
        <v>5654</v>
      </c>
      <c r="B5632" t="s">
        <v>5349</v>
      </c>
      <c r="C5632" t="s">
        <v>1141</v>
      </c>
      <c r="D5632" t="s">
        <v>281</v>
      </c>
      <c r="E5632" s="1">
        <v>41947</v>
      </c>
      <c r="F5632" s="1">
        <v>41954</v>
      </c>
      <c r="G5632" t="s">
        <v>22</v>
      </c>
      <c r="H5632" s="6">
        <v>2.94</v>
      </c>
      <c r="I5632">
        <v>1</v>
      </c>
      <c r="J5632">
        <v>0</v>
      </c>
      <c r="K5632" s="6">
        <v>0.79379999999999995</v>
      </c>
      <c r="L5632">
        <f>YEAR(Table1[[#This Row],[Ship Date]])</f>
        <v>2014</v>
      </c>
      <c r="M5632" t="str">
        <f>TEXT(Table1[[#This Row],[Ship Date]],"mmm")</f>
        <v>Nov</v>
      </c>
      <c r="N5632">
        <f>ROUNDUP(MONTH(Table1[[#This Row],[Ship Date]])/3,0)</f>
        <v>4</v>
      </c>
    </row>
    <row r="5633" spans="1:14" x14ac:dyDescent="0.3">
      <c r="A5633">
        <v>5655</v>
      </c>
      <c r="B5633" t="s">
        <v>5350</v>
      </c>
      <c r="C5633" t="s">
        <v>2846</v>
      </c>
      <c r="D5633" t="s">
        <v>889</v>
      </c>
      <c r="E5633" s="1">
        <v>42722</v>
      </c>
      <c r="F5633" s="1">
        <v>42725</v>
      </c>
      <c r="G5633" t="s">
        <v>82</v>
      </c>
      <c r="H5633" s="6">
        <v>45.24</v>
      </c>
      <c r="I5633">
        <v>4</v>
      </c>
      <c r="J5633">
        <v>0.7</v>
      </c>
      <c r="K5633" s="6">
        <v>-30.16</v>
      </c>
      <c r="L5633">
        <f>YEAR(Table1[[#This Row],[Ship Date]])</f>
        <v>2016</v>
      </c>
      <c r="M5633" t="str">
        <f>TEXT(Table1[[#This Row],[Ship Date]],"mmm")</f>
        <v>Dec</v>
      </c>
      <c r="N5633">
        <f>ROUNDUP(MONTH(Table1[[#This Row],[Ship Date]])/3,0)</f>
        <v>4</v>
      </c>
    </row>
    <row r="5634" spans="1:14" x14ac:dyDescent="0.3">
      <c r="A5634">
        <v>5656</v>
      </c>
      <c r="B5634" t="s">
        <v>5350</v>
      </c>
      <c r="C5634" t="s">
        <v>2846</v>
      </c>
      <c r="D5634" t="s">
        <v>1037</v>
      </c>
      <c r="E5634" s="1">
        <v>42722</v>
      </c>
      <c r="F5634" s="1">
        <v>42725</v>
      </c>
      <c r="G5634" t="s">
        <v>82</v>
      </c>
      <c r="H5634" s="6">
        <v>18.687999999999999</v>
      </c>
      <c r="I5634">
        <v>4</v>
      </c>
      <c r="J5634">
        <v>0.2</v>
      </c>
      <c r="K5634" s="6">
        <v>2.3359999999999999</v>
      </c>
      <c r="L5634">
        <f>YEAR(Table1[[#This Row],[Ship Date]])</f>
        <v>2016</v>
      </c>
      <c r="M5634" t="str">
        <f>TEXT(Table1[[#This Row],[Ship Date]],"mmm")</f>
        <v>Dec</v>
      </c>
      <c r="N5634">
        <f>ROUNDUP(MONTH(Table1[[#This Row],[Ship Date]])/3,0)</f>
        <v>4</v>
      </c>
    </row>
    <row r="5635" spans="1:14" x14ac:dyDescent="0.3">
      <c r="A5635">
        <v>5657</v>
      </c>
      <c r="B5635" t="s">
        <v>5350</v>
      </c>
      <c r="C5635" t="s">
        <v>2846</v>
      </c>
      <c r="D5635" t="s">
        <v>5289</v>
      </c>
      <c r="E5635" s="1">
        <v>42722</v>
      </c>
      <c r="F5635" s="1">
        <v>42725</v>
      </c>
      <c r="G5635" t="s">
        <v>82</v>
      </c>
      <c r="H5635" s="6">
        <v>11.648</v>
      </c>
      <c r="I5635">
        <v>2</v>
      </c>
      <c r="J5635">
        <v>0.2</v>
      </c>
      <c r="K5635" s="6">
        <v>3.7856000000000001</v>
      </c>
      <c r="L5635">
        <f>YEAR(Table1[[#This Row],[Ship Date]])</f>
        <v>2016</v>
      </c>
      <c r="M5635" t="str">
        <f>TEXT(Table1[[#This Row],[Ship Date]],"mmm")</f>
        <v>Dec</v>
      </c>
      <c r="N5635">
        <f>ROUNDUP(MONTH(Table1[[#This Row],[Ship Date]])/3,0)</f>
        <v>4</v>
      </c>
    </row>
    <row r="5636" spans="1:14" x14ac:dyDescent="0.3">
      <c r="A5636">
        <v>5658</v>
      </c>
      <c r="B5636" t="s">
        <v>5350</v>
      </c>
      <c r="C5636" t="s">
        <v>2846</v>
      </c>
      <c r="D5636" t="s">
        <v>876</v>
      </c>
      <c r="E5636" s="1">
        <v>42722</v>
      </c>
      <c r="F5636" s="1">
        <v>42725</v>
      </c>
      <c r="G5636" t="s">
        <v>82</v>
      </c>
      <c r="H5636" s="6">
        <v>112.776</v>
      </c>
      <c r="I5636">
        <v>3</v>
      </c>
      <c r="J5636">
        <v>0.2</v>
      </c>
      <c r="K5636" s="6">
        <v>-8.4581999999999997</v>
      </c>
      <c r="L5636">
        <f>YEAR(Table1[[#This Row],[Ship Date]])</f>
        <v>2016</v>
      </c>
      <c r="M5636" t="str">
        <f>TEXT(Table1[[#This Row],[Ship Date]],"mmm")</f>
        <v>Dec</v>
      </c>
      <c r="N5636">
        <f>ROUNDUP(MONTH(Table1[[#This Row],[Ship Date]])/3,0)</f>
        <v>4</v>
      </c>
    </row>
    <row r="5637" spans="1:14" x14ac:dyDescent="0.3">
      <c r="A5637">
        <v>5659</v>
      </c>
      <c r="B5637" t="s">
        <v>5350</v>
      </c>
      <c r="C5637" t="s">
        <v>2846</v>
      </c>
      <c r="D5637" t="s">
        <v>2165</v>
      </c>
      <c r="E5637" s="1">
        <v>42722</v>
      </c>
      <c r="F5637" s="1">
        <v>42725</v>
      </c>
      <c r="G5637" t="s">
        <v>82</v>
      </c>
      <c r="H5637" s="6">
        <v>377.45</v>
      </c>
      <c r="I5637">
        <v>5</v>
      </c>
      <c r="J5637">
        <v>0.5</v>
      </c>
      <c r="K5637" s="6">
        <v>-264.21499999999997</v>
      </c>
      <c r="L5637">
        <f>YEAR(Table1[[#This Row],[Ship Date]])</f>
        <v>2016</v>
      </c>
      <c r="M5637" t="str">
        <f>TEXT(Table1[[#This Row],[Ship Date]],"mmm")</f>
        <v>Dec</v>
      </c>
      <c r="N5637">
        <f>ROUNDUP(MONTH(Table1[[#This Row],[Ship Date]])/3,0)</f>
        <v>4</v>
      </c>
    </row>
    <row r="5638" spans="1:14" x14ac:dyDescent="0.3">
      <c r="A5638">
        <v>5660</v>
      </c>
      <c r="B5638" t="s">
        <v>5350</v>
      </c>
      <c r="C5638" t="s">
        <v>2846</v>
      </c>
      <c r="D5638" t="s">
        <v>3799</v>
      </c>
      <c r="E5638" s="1">
        <v>42722</v>
      </c>
      <c r="F5638" s="1">
        <v>42725</v>
      </c>
      <c r="G5638" t="s">
        <v>82</v>
      </c>
      <c r="H5638" s="6">
        <v>15.936</v>
      </c>
      <c r="I5638">
        <v>4</v>
      </c>
      <c r="J5638">
        <v>0.2</v>
      </c>
      <c r="K5638" s="6">
        <v>5.1791999999999998</v>
      </c>
      <c r="L5638">
        <f>YEAR(Table1[[#This Row],[Ship Date]])</f>
        <v>2016</v>
      </c>
      <c r="M5638" t="str">
        <f>TEXT(Table1[[#This Row],[Ship Date]],"mmm")</f>
        <v>Dec</v>
      </c>
      <c r="N5638">
        <f>ROUNDUP(MONTH(Table1[[#This Row],[Ship Date]])/3,0)</f>
        <v>4</v>
      </c>
    </row>
    <row r="5639" spans="1:14" x14ac:dyDescent="0.3">
      <c r="A5639">
        <v>5661</v>
      </c>
      <c r="B5639" t="s">
        <v>5350</v>
      </c>
      <c r="C5639" t="s">
        <v>2846</v>
      </c>
      <c r="D5639" t="s">
        <v>3287</v>
      </c>
      <c r="E5639" s="1">
        <v>42722</v>
      </c>
      <c r="F5639" s="1">
        <v>42725</v>
      </c>
      <c r="G5639" t="s">
        <v>82</v>
      </c>
      <c r="H5639" s="6">
        <v>28.68</v>
      </c>
      <c r="I5639">
        <v>3</v>
      </c>
      <c r="J5639">
        <v>0.2</v>
      </c>
      <c r="K5639" s="6">
        <v>-7.17</v>
      </c>
      <c r="L5639">
        <f>YEAR(Table1[[#This Row],[Ship Date]])</f>
        <v>2016</v>
      </c>
      <c r="M5639" t="str">
        <f>TEXT(Table1[[#This Row],[Ship Date]],"mmm")</f>
        <v>Dec</v>
      </c>
      <c r="N5639">
        <f>ROUNDUP(MONTH(Table1[[#This Row],[Ship Date]])/3,0)</f>
        <v>4</v>
      </c>
    </row>
    <row r="5640" spans="1:14" x14ac:dyDescent="0.3">
      <c r="A5640">
        <v>5662</v>
      </c>
      <c r="B5640" t="s">
        <v>5351</v>
      </c>
      <c r="C5640" t="s">
        <v>3352</v>
      </c>
      <c r="D5640" t="s">
        <v>558</v>
      </c>
      <c r="E5640" s="1">
        <v>42637</v>
      </c>
      <c r="F5640" s="1">
        <v>42644</v>
      </c>
      <c r="G5640" t="s">
        <v>22</v>
      </c>
      <c r="H5640" s="6">
        <v>21.44</v>
      </c>
      <c r="I5640">
        <v>2</v>
      </c>
      <c r="J5640">
        <v>0.2</v>
      </c>
      <c r="K5640" s="6">
        <v>7.5039999999999996</v>
      </c>
      <c r="L5640">
        <f>YEAR(Table1[[#This Row],[Ship Date]])</f>
        <v>2016</v>
      </c>
      <c r="M5640" t="str">
        <f>TEXT(Table1[[#This Row],[Ship Date]],"mmm")</f>
        <v>Oct</v>
      </c>
      <c r="N5640">
        <f>ROUNDUP(MONTH(Table1[[#This Row],[Ship Date]])/3,0)</f>
        <v>4</v>
      </c>
    </row>
    <row r="5641" spans="1:14" x14ac:dyDescent="0.3">
      <c r="A5641">
        <v>5663</v>
      </c>
      <c r="B5641" t="s">
        <v>5351</v>
      </c>
      <c r="C5641" t="s">
        <v>3352</v>
      </c>
      <c r="D5641" t="s">
        <v>2308</v>
      </c>
      <c r="E5641" s="1">
        <v>42637</v>
      </c>
      <c r="F5641" s="1">
        <v>42644</v>
      </c>
      <c r="G5641" t="s">
        <v>22</v>
      </c>
      <c r="H5641" s="6">
        <v>511.05599999999998</v>
      </c>
      <c r="I5641">
        <v>9</v>
      </c>
      <c r="J5641">
        <v>0.2</v>
      </c>
      <c r="K5641" s="6">
        <v>-95.822999999999993</v>
      </c>
      <c r="L5641">
        <f>YEAR(Table1[[#This Row],[Ship Date]])</f>
        <v>2016</v>
      </c>
      <c r="M5641" t="str">
        <f>TEXT(Table1[[#This Row],[Ship Date]],"mmm")</f>
        <v>Oct</v>
      </c>
      <c r="N5641">
        <f>ROUNDUP(MONTH(Table1[[#This Row],[Ship Date]])/3,0)</f>
        <v>4</v>
      </c>
    </row>
    <row r="5642" spans="1:14" x14ac:dyDescent="0.3">
      <c r="A5642">
        <v>5664</v>
      </c>
      <c r="B5642" t="s">
        <v>5352</v>
      </c>
      <c r="C5642" t="s">
        <v>3719</v>
      </c>
      <c r="D5642" t="s">
        <v>5353</v>
      </c>
      <c r="E5642" s="1">
        <v>42572</v>
      </c>
      <c r="F5642" s="1">
        <v>42572</v>
      </c>
      <c r="G5642" t="s">
        <v>656</v>
      </c>
      <c r="H5642" s="6">
        <v>18.655999999999999</v>
      </c>
      <c r="I5642">
        <v>2</v>
      </c>
      <c r="J5642">
        <v>0.2</v>
      </c>
      <c r="K5642" s="6">
        <v>1.3992</v>
      </c>
      <c r="L5642">
        <f>YEAR(Table1[[#This Row],[Ship Date]])</f>
        <v>2016</v>
      </c>
      <c r="M5642" t="str">
        <f>TEXT(Table1[[#This Row],[Ship Date]],"mmm")</f>
        <v>Jul</v>
      </c>
      <c r="N5642">
        <f>ROUNDUP(MONTH(Table1[[#This Row],[Ship Date]])/3,0)</f>
        <v>3</v>
      </c>
    </row>
    <row r="5643" spans="1:14" x14ac:dyDescent="0.3">
      <c r="A5643">
        <v>5665</v>
      </c>
      <c r="B5643" t="s">
        <v>5352</v>
      </c>
      <c r="C5643" t="s">
        <v>3719</v>
      </c>
      <c r="D5643" t="s">
        <v>2407</v>
      </c>
      <c r="E5643" s="1">
        <v>42572</v>
      </c>
      <c r="F5643" s="1">
        <v>42572</v>
      </c>
      <c r="G5643" t="s">
        <v>656</v>
      </c>
      <c r="H5643" s="6">
        <v>11.087999999999999</v>
      </c>
      <c r="I5643">
        <v>7</v>
      </c>
      <c r="J5643">
        <v>0.7</v>
      </c>
      <c r="K5643" s="6">
        <v>-8.1311999999999998</v>
      </c>
      <c r="L5643">
        <f>YEAR(Table1[[#This Row],[Ship Date]])</f>
        <v>2016</v>
      </c>
      <c r="M5643" t="str">
        <f>TEXT(Table1[[#This Row],[Ship Date]],"mmm")</f>
        <v>Jul</v>
      </c>
      <c r="N5643">
        <f>ROUNDUP(MONTH(Table1[[#This Row],[Ship Date]])/3,0)</f>
        <v>3</v>
      </c>
    </row>
    <row r="5644" spans="1:14" x14ac:dyDescent="0.3">
      <c r="A5644">
        <v>5666</v>
      </c>
      <c r="B5644" t="s">
        <v>5352</v>
      </c>
      <c r="C5644" t="s">
        <v>3719</v>
      </c>
      <c r="D5644" t="s">
        <v>462</v>
      </c>
      <c r="E5644" s="1">
        <v>42572</v>
      </c>
      <c r="F5644" s="1">
        <v>42572</v>
      </c>
      <c r="G5644" t="s">
        <v>656</v>
      </c>
      <c r="H5644" s="6">
        <v>66.688000000000002</v>
      </c>
      <c r="I5644">
        <v>1</v>
      </c>
      <c r="J5644">
        <v>0.2</v>
      </c>
      <c r="K5644" s="6">
        <v>4.1680000000000001</v>
      </c>
      <c r="L5644">
        <f>YEAR(Table1[[#This Row],[Ship Date]])</f>
        <v>2016</v>
      </c>
      <c r="M5644" t="str">
        <f>TEXT(Table1[[#This Row],[Ship Date]],"mmm")</f>
        <v>Jul</v>
      </c>
      <c r="N5644">
        <f>ROUNDUP(MONTH(Table1[[#This Row],[Ship Date]])/3,0)</f>
        <v>3</v>
      </c>
    </row>
    <row r="5645" spans="1:14" x14ac:dyDescent="0.3">
      <c r="A5645">
        <v>5667</v>
      </c>
      <c r="B5645" t="s">
        <v>5352</v>
      </c>
      <c r="C5645" t="s">
        <v>3719</v>
      </c>
      <c r="D5645" t="s">
        <v>1750</v>
      </c>
      <c r="E5645" s="1">
        <v>42572</v>
      </c>
      <c r="F5645" s="1">
        <v>42572</v>
      </c>
      <c r="G5645" t="s">
        <v>656</v>
      </c>
      <c r="H5645" s="6">
        <v>99.488</v>
      </c>
      <c r="I5645">
        <v>2</v>
      </c>
      <c r="J5645">
        <v>0.2</v>
      </c>
      <c r="K5645" s="6">
        <v>8.7051999999999996</v>
      </c>
      <c r="L5645">
        <f>YEAR(Table1[[#This Row],[Ship Date]])</f>
        <v>2016</v>
      </c>
      <c r="M5645" t="str">
        <f>TEXT(Table1[[#This Row],[Ship Date]],"mmm")</f>
        <v>Jul</v>
      </c>
      <c r="N5645">
        <f>ROUNDUP(MONTH(Table1[[#This Row],[Ship Date]])/3,0)</f>
        <v>3</v>
      </c>
    </row>
    <row r="5646" spans="1:14" x14ac:dyDescent="0.3">
      <c r="A5646">
        <v>5668</v>
      </c>
      <c r="B5646" t="s">
        <v>5354</v>
      </c>
      <c r="C5646" t="s">
        <v>1511</v>
      </c>
      <c r="D5646" t="s">
        <v>1396</v>
      </c>
      <c r="E5646" s="1">
        <v>42532</v>
      </c>
      <c r="F5646" s="1">
        <v>42536</v>
      </c>
      <c r="G5646" t="s">
        <v>22</v>
      </c>
      <c r="H5646" s="6">
        <v>14.62</v>
      </c>
      <c r="I5646">
        <v>2</v>
      </c>
      <c r="J5646">
        <v>0</v>
      </c>
      <c r="K5646" s="6">
        <v>6.8714000000000004</v>
      </c>
      <c r="L5646">
        <f>YEAR(Table1[[#This Row],[Ship Date]])</f>
        <v>2016</v>
      </c>
      <c r="M5646" t="str">
        <f>TEXT(Table1[[#This Row],[Ship Date]],"mmm")</f>
        <v>Jun</v>
      </c>
      <c r="N5646">
        <f>ROUNDUP(MONTH(Table1[[#This Row],[Ship Date]])/3,0)</f>
        <v>2</v>
      </c>
    </row>
    <row r="5647" spans="1:14" x14ac:dyDescent="0.3">
      <c r="A5647">
        <v>5669</v>
      </c>
      <c r="B5647" t="s">
        <v>5354</v>
      </c>
      <c r="C5647" t="s">
        <v>1511</v>
      </c>
      <c r="D5647" t="s">
        <v>1104</v>
      </c>
      <c r="E5647" s="1">
        <v>42532</v>
      </c>
      <c r="F5647" s="1">
        <v>42536</v>
      </c>
      <c r="G5647" t="s">
        <v>22</v>
      </c>
      <c r="H5647" s="6">
        <v>53.984000000000002</v>
      </c>
      <c r="I5647">
        <v>14</v>
      </c>
      <c r="J5647">
        <v>0.2</v>
      </c>
      <c r="K5647" s="6">
        <v>17.544799999999999</v>
      </c>
      <c r="L5647">
        <f>YEAR(Table1[[#This Row],[Ship Date]])</f>
        <v>2016</v>
      </c>
      <c r="M5647" t="str">
        <f>TEXT(Table1[[#This Row],[Ship Date]],"mmm")</f>
        <v>Jun</v>
      </c>
      <c r="N5647">
        <f>ROUNDUP(MONTH(Table1[[#This Row],[Ship Date]])/3,0)</f>
        <v>2</v>
      </c>
    </row>
    <row r="5648" spans="1:14" x14ac:dyDescent="0.3">
      <c r="A5648">
        <v>5670</v>
      </c>
      <c r="B5648" t="s">
        <v>5354</v>
      </c>
      <c r="C5648" t="s">
        <v>1511</v>
      </c>
      <c r="D5648" t="s">
        <v>3053</v>
      </c>
      <c r="E5648" s="1">
        <v>42532</v>
      </c>
      <c r="F5648" s="1">
        <v>42536</v>
      </c>
      <c r="G5648" t="s">
        <v>22</v>
      </c>
      <c r="H5648" s="6">
        <v>389.97</v>
      </c>
      <c r="I5648">
        <v>3</v>
      </c>
      <c r="J5648">
        <v>0</v>
      </c>
      <c r="K5648" s="6">
        <v>132.5898</v>
      </c>
      <c r="L5648">
        <f>YEAR(Table1[[#This Row],[Ship Date]])</f>
        <v>2016</v>
      </c>
      <c r="M5648" t="str">
        <f>TEXT(Table1[[#This Row],[Ship Date]],"mmm")</f>
        <v>Jun</v>
      </c>
      <c r="N5648">
        <f>ROUNDUP(MONTH(Table1[[#This Row],[Ship Date]])/3,0)</f>
        <v>2</v>
      </c>
    </row>
    <row r="5649" spans="1:14" x14ac:dyDescent="0.3">
      <c r="A5649">
        <v>5671</v>
      </c>
      <c r="B5649" t="s">
        <v>5355</v>
      </c>
      <c r="C5649" t="s">
        <v>1014</v>
      </c>
      <c r="D5649" t="s">
        <v>5215</v>
      </c>
      <c r="E5649" s="1">
        <v>42164</v>
      </c>
      <c r="F5649" s="1">
        <v>42166</v>
      </c>
      <c r="G5649" t="s">
        <v>14</v>
      </c>
      <c r="H5649" s="6">
        <v>355.36</v>
      </c>
      <c r="I5649">
        <v>4</v>
      </c>
      <c r="J5649">
        <v>0</v>
      </c>
      <c r="K5649" s="6">
        <v>92.393600000000006</v>
      </c>
      <c r="L5649">
        <f>YEAR(Table1[[#This Row],[Ship Date]])</f>
        <v>2015</v>
      </c>
      <c r="M5649" t="str">
        <f>TEXT(Table1[[#This Row],[Ship Date]],"mmm")</f>
        <v>Jun</v>
      </c>
      <c r="N5649">
        <f>ROUNDUP(MONTH(Table1[[#This Row],[Ship Date]])/3,0)</f>
        <v>2</v>
      </c>
    </row>
    <row r="5650" spans="1:14" x14ac:dyDescent="0.3">
      <c r="A5650">
        <v>5672</v>
      </c>
      <c r="B5650" t="s">
        <v>5355</v>
      </c>
      <c r="C5650" t="s">
        <v>1014</v>
      </c>
      <c r="D5650" t="s">
        <v>4962</v>
      </c>
      <c r="E5650" s="1">
        <v>42164</v>
      </c>
      <c r="F5650" s="1">
        <v>42166</v>
      </c>
      <c r="G5650" t="s">
        <v>14</v>
      </c>
      <c r="H5650" s="6">
        <v>140.376</v>
      </c>
      <c r="I5650">
        <v>3</v>
      </c>
      <c r="J5650">
        <v>0.2</v>
      </c>
      <c r="K5650" s="6">
        <v>8.7735000000000003</v>
      </c>
      <c r="L5650">
        <f>YEAR(Table1[[#This Row],[Ship Date]])</f>
        <v>2015</v>
      </c>
      <c r="M5650" t="str">
        <f>TEXT(Table1[[#This Row],[Ship Date]],"mmm")</f>
        <v>Jun</v>
      </c>
      <c r="N5650">
        <f>ROUNDUP(MONTH(Table1[[#This Row],[Ship Date]])/3,0)</f>
        <v>2</v>
      </c>
    </row>
    <row r="5651" spans="1:14" x14ac:dyDescent="0.3">
      <c r="A5651">
        <v>5673</v>
      </c>
      <c r="B5651" t="s">
        <v>5356</v>
      </c>
      <c r="C5651" t="s">
        <v>280</v>
      </c>
      <c r="D5651" t="s">
        <v>4553</v>
      </c>
      <c r="E5651" s="1">
        <v>43035</v>
      </c>
      <c r="F5651" s="1">
        <v>43042</v>
      </c>
      <c r="G5651" t="s">
        <v>22</v>
      </c>
      <c r="H5651" s="6">
        <v>15.84</v>
      </c>
      <c r="I5651">
        <v>2</v>
      </c>
      <c r="J5651">
        <v>0.2</v>
      </c>
      <c r="K5651" s="6">
        <v>5.5439999999999996</v>
      </c>
      <c r="L5651">
        <f>YEAR(Table1[[#This Row],[Ship Date]])</f>
        <v>2017</v>
      </c>
      <c r="M5651" t="str">
        <f>TEXT(Table1[[#This Row],[Ship Date]],"mmm")</f>
        <v>Nov</v>
      </c>
      <c r="N5651">
        <f>ROUNDUP(MONTH(Table1[[#This Row],[Ship Date]])/3,0)</f>
        <v>4</v>
      </c>
    </row>
    <row r="5652" spans="1:14" x14ac:dyDescent="0.3">
      <c r="A5652">
        <v>5674</v>
      </c>
      <c r="B5652" t="s">
        <v>5356</v>
      </c>
      <c r="C5652" t="s">
        <v>280</v>
      </c>
      <c r="D5652" t="s">
        <v>1062</v>
      </c>
      <c r="E5652" s="1">
        <v>43035</v>
      </c>
      <c r="F5652" s="1">
        <v>43042</v>
      </c>
      <c r="G5652" t="s">
        <v>22</v>
      </c>
      <c r="H5652" s="6">
        <v>8.4480000000000004</v>
      </c>
      <c r="I5652">
        <v>2</v>
      </c>
      <c r="J5652">
        <v>0.2</v>
      </c>
      <c r="K5652" s="6">
        <v>2.64</v>
      </c>
      <c r="L5652">
        <f>YEAR(Table1[[#This Row],[Ship Date]])</f>
        <v>2017</v>
      </c>
      <c r="M5652" t="str">
        <f>TEXT(Table1[[#This Row],[Ship Date]],"mmm")</f>
        <v>Nov</v>
      </c>
      <c r="N5652">
        <f>ROUNDUP(MONTH(Table1[[#This Row],[Ship Date]])/3,0)</f>
        <v>4</v>
      </c>
    </row>
    <row r="5653" spans="1:14" x14ac:dyDescent="0.3">
      <c r="A5653">
        <v>5675</v>
      </c>
      <c r="B5653" t="s">
        <v>5357</v>
      </c>
      <c r="C5653" t="s">
        <v>2379</v>
      </c>
      <c r="D5653" t="s">
        <v>1338</v>
      </c>
      <c r="E5653" s="1">
        <v>42391</v>
      </c>
      <c r="F5653" s="1">
        <v>42396</v>
      </c>
      <c r="G5653" t="s">
        <v>22</v>
      </c>
      <c r="H5653" s="6">
        <v>12.96</v>
      </c>
      <c r="I5653">
        <v>2</v>
      </c>
      <c r="J5653">
        <v>0</v>
      </c>
      <c r="K5653" s="6">
        <v>6.2207999999999997</v>
      </c>
      <c r="L5653">
        <f>YEAR(Table1[[#This Row],[Ship Date]])</f>
        <v>2016</v>
      </c>
      <c r="M5653" t="str">
        <f>TEXT(Table1[[#This Row],[Ship Date]],"mmm")</f>
        <v>Jan</v>
      </c>
      <c r="N5653">
        <f>ROUNDUP(MONTH(Table1[[#This Row],[Ship Date]])/3,0)</f>
        <v>1</v>
      </c>
    </row>
    <row r="5654" spans="1:14" x14ac:dyDescent="0.3">
      <c r="A5654">
        <v>5676</v>
      </c>
      <c r="B5654" t="s">
        <v>5358</v>
      </c>
      <c r="C5654" t="s">
        <v>3027</v>
      </c>
      <c r="D5654" t="s">
        <v>375</v>
      </c>
      <c r="E5654" s="1">
        <v>41787</v>
      </c>
      <c r="F5654" s="1">
        <v>41792</v>
      </c>
      <c r="G5654" t="s">
        <v>22</v>
      </c>
      <c r="H5654" s="6">
        <v>57.408000000000001</v>
      </c>
      <c r="I5654">
        <v>6</v>
      </c>
      <c r="J5654">
        <v>0.2</v>
      </c>
      <c r="K5654" s="6">
        <v>5.7408000000000001</v>
      </c>
      <c r="L5654">
        <f>YEAR(Table1[[#This Row],[Ship Date]])</f>
        <v>2014</v>
      </c>
      <c r="M5654" t="str">
        <f>TEXT(Table1[[#This Row],[Ship Date]],"mmm")</f>
        <v>Jun</v>
      </c>
      <c r="N5654">
        <f>ROUNDUP(MONTH(Table1[[#This Row],[Ship Date]])/3,0)</f>
        <v>2</v>
      </c>
    </row>
    <row r="5655" spans="1:14" x14ac:dyDescent="0.3">
      <c r="A5655">
        <v>5677</v>
      </c>
      <c r="B5655" t="s">
        <v>5358</v>
      </c>
      <c r="C5655" t="s">
        <v>3027</v>
      </c>
      <c r="D5655" t="s">
        <v>4760</v>
      </c>
      <c r="E5655" s="1">
        <v>41787</v>
      </c>
      <c r="F5655" s="1">
        <v>41792</v>
      </c>
      <c r="G5655" t="s">
        <v>22</v>
      </c>
      <c r="H5655" s="6">
        <v>27.6</v>
      </c>
      <c r="I5655">
        <v>4</v>
      </c>
      <c r="J5655">
        <v>0</v>
      </c>
      <c r="K5655" s="6">
        <v>2.2080000000000002</v>
      </c>
      <c r="L5655">
        <f>YEAR(Table1[[#This Row],[Ship Date]])</f>
        <v>2014</v>
      </c>
      <c r="M5655" t="str">
        <f>TEXT(Table1[[#This Row],[Ship Date]],"mmm")</f>
        <v>Jun</v>
      </c>
      <c r="N5655">
        <f>ROUNDUP(MONTH(Table1[[#This Row],[Ship Date]])/3,0)</f>
        <v>2</v>
      </c>
    </row>
    <row r="5656" spans="1:14" x14ac:dyDescent="0.3">
      <c r="A5656">
        <v>5678</v>
      </c>
      <c r="B5656" t="s">
        <v>5359</v>
      </c>
      <c r="C5656" t="s">
        <v>1031</v>
      </c>
      <c r="D5656" t="s">
        <v>3889</v>
      </c>
      <c r="E5656" s="1">
        <v>42002</v>
      </c>
      <c r="F5656" s="1">
        <v>42009</v>
      </c>
      <c r="G5656" t="s">
        <v>22</v>
      </c>
      <c r="H5656" s="6">
        <v>38.975999999999999</v>
      </c>
      <c r="I5656">
        <v>3</v>
      </c>
      <c r="J5656">
        <v>0.6</v>
      </c>
      <c r="K5656" s="6">
        <v>-50.668799999999997</v>
      </c>
      <c r="L5656">
        <f>YEAR(Table1[[#This Row],[Ship Date]])</f>
        <v>2015</v>
      </c>
      <c r="M5656" t="str">
        <f>TEXT(Table1[[#This Row],[Ship Date]],"mmm")</f>
        <v>Jan</v>
      </c>
      <c r="N5656">
        <f>ROUNDUP(MONTH(Table1[[#This Row],[Ship Date]])/3,0)</f>
        <v>1</v>
      </c>
    </row>
    <row r="5657" spans="1:14" x14ac:dyDescent="0.3">
      <c r="A5657">
        <v>5679</v>
      </c>
      <c r="B5657" t="s">
        <v>5360</v>
      </c>
      <c r="C5657" t="s">
        <v>3406</v>
      </c>
      <c r="D5657" t="s">
        <v>1800</v>
      </c>
      <c r="E5657" s="1">
        <v>42579</v>
      </c>
      <c r="F5657" s="1">
        <v>42585</v>
      </c>
      <c r="G5657" t="s">
        <v>22</v>
      </c>
      <c r="H5657" s="6">
        <v>20.440000000000001</v>
      </c>
      <c r="I5657">
        <v>7</v>
      </c>
      <c r="J5657">
        <v>0</v>
      </c>
      <c r="K5657" s="6">
        <v>9.1980000000000004</v>
      </c>
      <c r="L5657">
        <f>YEAR(Table1[[#This Row],[Ship Date]])</f>
        <v>2016</v>
      </c>
      <c r="M5657" t="str">
        <f>TEXT(Table1[[#This Row],[Ship Date]],"mmm")</f>
        <v>Aug</v>
      </c>
      <c r="N5657">
        <f>ROUNDUP(MONTH(Table1[[#This Row],[Ship Date]])/3,0)</f>
        <v>3</v>
      </c>
    </row>
    <row r="5658" spans="1:14" x14ac:dyDescent="0.3">
      <c r="A5658">
        <v>5680</v>
      </c>
      <c r="B5658" t="s">
        <v>5360</v>
      </c>
      <c r="C5658" t="s">
        <v>3406</v>
      </c>
      <c r="D5658" t="s">
        <v>1052</v>
      </c>
      <c r="E5658" s="1">
        <v>42579</v>
      </c>
      <c r="F5658" s="1">
        <v>42585</v>
      </c>
      <c r="G5658" t="s">
        <v>22</v>
      </c>
      <c r="H5658" s="6">
        <v>109.92</v>
      </c>
      <c r="I5658">
        <v>2</v>
      </c>
      <c r="J5658">
        <v>0</v>
      </c>
      <c r="K5658" s="6">
        <v>53.860799999999998</v>
      </c>
      <c r="L5658">
        <f>YEAR(Table1[[#This Row],[Ship Date]])</f>
        <v>2016</v>
      </c>
      <c r="M5658" t="str">
        <f>TEXT(Table1[[#This Row],[Ship Date]],"mmm")</f>
        <v>Aug</v>
      </c>
      <c r="N5658">
        <f>ROUNDUP(MONTH(Table1[[#This Row],[Ship Date]])/3,0)</f>
        <v>3</v>
      </c>
    </row>
    <row r="5659" spans="1:14" x14ac:dyDescent="0.3">
      <c r="A5659">
        <v>5681</v>
      </c>
      <c r="B5659" t="s">
        <v>5361</v>
      </c>
      <c r="C5659" t="s">
        <v>2636</v>
      </c>
      <c r="D5659" t="s">
        <v>2736</v>
      </c>
      <c r="E5659" s="1">
        <v>42637</v>
      </c>
      <c r="F5659" s="1">
        <v>42643</v>
      </c>
      <c r="G5659" t="s">
        <v>22</v>
      </c>
      <c r="H5659" s="6">
        <v>6.38</v>
      </c>
      <c r="I5659">
        <v>1</v>
      </c>
      <c r="J5659">
        <v>0</v>
      </c>
      <c r="K5659" s="6">
        <v>2.9348000000000001</v>
      </c>
      <c r="L5659">
        <f>YEAR(Table1[[#This Row],[Ship Date]])</f>
        <v>2016</v>
      </c>
      <c r="M5659" t="str">
        <f>TEXT(Table1[[#This Row],[Ship Date]],"mmm")</f>
        <v>Sep</v>
      </c>
      <c r="N5659">
        <f>ROUNDUP(MONTH(Table1[[#This Row],[Ship Date]])/3,0)</f>
        <v>3</v>
      </c>
    </row>
    <row r="5660" spans="1:14" x14ac:dyDescent="0.3">
      <c r="A5660">
        <v>5682</v>
      </c>
      <c r="B5660" t="s">
        <v>5361</v>
      </c>
      <c r="C5660" t="s">
        <v>2636</v>
      </c>
      <c r="D5660" t="s">
        <v>123</v>
      </c>
      <c r="E5660" s="1">
        <v>42637</v>
      </c>
      <c r="F5660" s="1">
        <v>42643</v>
      </c>
      <c r="G5660" t="s">
        <v>22</v>
      </c>
      <c r="H5660" s="6">
        <v>6.48</v>
      </c>
      <c r="I5660">
        <v>1</v>
      </c>
      <c r="J5660">
        <v>0</v>
      </c>
      <c r="K5660" s="6">
        <v>3.1103999999999998</v>
      </c>
      <c r="L5660">
        <f>YEAR(Table1[[#This Row],[Ship Date]])</f>
        <v>2016</v>
      </c>
      <c r="M5660" t="str">
        <f>TEXT(Table1[[#This Row],[Ship Date]],"mmm")</f>
        <v>Sep</v>
      </c>
      <c r="N5660">
        <f>ROUNDUP(MONTH(Table1[[#This Row],[Ship Date]])/3,0)</f>
        <v>3</v>
      </c>
    </row>
    <row r="5661" spans="1:14" x14ac:dyDescent="0.3">
      <c r="A5661">
        <v>5683</v>
      </c>
      <c r="B5661" t="s">
        <v>5362</v>
      </c>
      <c r="C5661" t="s">
        <v>1611</v>
      </c>
      <c r="D5661" t="s">
        <v>4455</v>
      </c>
      <c r="E5661" s="1">
        <v>41731</v>
      </c>
      <c r="F5661" s="1">
        <v>41737</v>
      </c>
      <c r="G5661" t="s">
        <v>22</v>
      </c>
      <c r="H5661" s="6">
        <v>15.84</v>
      </c>
      <c r="I5661">
        <v>3</v>
      </c>
      <c r="J5661">
        <v>0</v>
      </c>
      <c r="K5661" s="6">
        <v>7.1280000000000001</v>
      </c>
      <c r="L5661">
        <f>YEAR(Table1[[#This Row],[Ship Date]])</f>
        <v>2014</v>
      </c>
      <c r="M5661" t="str">
        <f>TEXT(Table1[[#This Row],[Ship Date]],"mmm")</f>
        <v>Apr</v>
      </c>
      <c r="N5661">
        <f>ROUNDUP(MONTH(Table1[[#This Row],[Ship Date]])/3,0)</f>
        <v>2</v>
      </c>
    </row>
    <row r="5662" spans="1:14" x14ac:dyDescent="0.3">
      <c r="A5662">
        <v>5684</v>
      </c>
      <c r="B5662" t="s">
        <v>5362</v>
      </c>
      <c r="C5662" t="s">
        <v>1611</v>
      </c>
      <c r="D5662" t="s">
        <v>3870</v>
      </c>
      <c r="E5662" s="1">
        <v>41731</v>
      </c>
      <c r="F5662" s="1">
        <v>41737</v>
      </c>
      <c r="G5662" t="s">
        <v>22</v>
      </c>
      <c r="H5662" s="6">
        <v>1049.93</v>
      </c>
      <c r="I5662">
        <v>7</v>
      </c>
      <c r="J5662">
        <v>0</v>
      </c>
      <c r="K5662" s="6">
        <v>293.98039999999997</v>
      </c>
      <c r="L5662">
        <f>YEAR(Table1[[#This Row],[Ship Date]])</f>
        <v>2014</v>
      </c>
      <c r="M5662" t="str">
        <f>TEXT(Table1[[#This Row],[Ship Date]],"mmm")</f>
        <v>Apr</v>
      </c>
      <c r="N5662">
        <f>ROUNDUP(MONTH(Table1[[#This Row],[Ship Date]])/3,0)</f>
        <v>2</v>
      </c>
    </row>
    <row r="5663" spans="1:14" x14ac:dyDescent="0.3">
      <c r="A5663">
        <v>5685</v>
      </c>
      <c r="B5663" t="s">
        <v>5362</v>
      </c>
      <c r="C5663" t="s">
        <v>1611</v>
      </c>
      <c r="D5663" t="s">
        <v>2947</v>
      </c>
      <c r="E5663" s="1">
        <v>41731</v>
      </c>
      <c r="F5663" s="1">
        <v>41737</v>
      </c>
      <c r="G5663" t="s">
        <v>22</v>
      </c>
      <c r="H5663" s="6">
        <v>154.9</v>
      </c>
      <c r="I5663">
        <v>5</v>
      </c>
      <c r="J5663">
        <v>0</v>
      </c>
      <c r="K5663" s="6">
        <v>40.274000000000001</v>
      </c>
      <c r="L5663">
        <f>YEAR(Table1[[#This Row],[Ship Date]])</f>
        <v>2014</v>
      </c>
      <c r="M5663" t="str">
        <f>TEXT(Table1[[#This Row],[Ship Date]],"mmm")</f>
        <v>Apr</v>
      </c>
      <c r="N5663">
        <f>ROUNDUP(MONTH(Table1[[#This Row],[Ship Date]])/3,0)</f>
        <v>2</v>
      </c>
    </row>
    <row r="5664" spans="1:14" x14ac:dyDescent="0.3">
      <c r="A5664">
        <v>5686</v>
      </c>
      <c r="B5664" t="s">
        <v>5363</v>
      </c>
      <c r="C5664" t="s">
        <v>453</v>
      </c>
      <c r="D5664" t="s">
        <v>217</v>
      </c>
      <c r="E5664" s="1">
        <v>42313</v>
      </c>
      <c r="F5664" s="1">
        <v>42313</v>
      </c>
      <c r="G5664" t="s">
        <v>656</v>
      </c>
      <c r="H5664" s="6">
        <v>98.352000000000004</v>
      </c>
      <c r="I5664">
        <v>3</v>
      </c>
      <c r="J5664">
        <v>0.2</v>
      </c>
      <c r="K5664" s="6">
        <v>35.6526</v>
      </c>
      <c r="L5664">
        <f>YEAR(Table1[[#This Row],[Ship Date]])</f>
        <v>2015</v>
      </c>
      <c r="M5664" t="str">
        <f>TEXT(Table1[[#This Row],[Ship Date]],"mmm")</f>
        <v>Nov</v>
      </c>
      <c r="N5664">
        <f>ROUNDUP(MONTH(Table1[[#This Row],[Ship Date]])/3,0)</f>
        <v>4</v>
      </c>
    </row>
    <row r="5665" spans="1:14" x14ac:dyDescent="0.3">
      <c r="A5665">
        <v>5687</v>
      </c>
      <c r="B5665" t="s">
        <v>5364</v>
      </c>
      <c r="C5665" t="s">
        <v>1046</v>
      </c>
      <c r="D5665" t="s">
        <v>235</v>
      </c>
      <c r="E5665" s="1">
        <v>41848</v>
      </c>
      <c r="F5665" s="1">
        <v>41848</v>
      </c>
      <c r="G5665" t="s">
        <v>656</v>
      </c>
      <c r="H5665" s="6">
        <v>14.32</v>
      </c>
      <c r="I5665">
        <v>5</v>
      </c>
      <c r="J5665">
        <v>0.2</v>
      </c>
      <c r="K5665" s="6">
        <v>5.1909999999999998</v>
      </c>
      <c r="L5665">
        <f>YEAR(Table1[[#This Row],[Ship Date]])</f>
        <v>2014</v>
      </c>
      <c r="M5665" t="str">
        <f>TEXT(Table1[[#This Row],[Ship Date]],"mmm")</f>
        <v>Jul</v>
      </c>
      <c r="N5665">
        <f>ROUNDUP(MONTH(Table1[[#This Row],[Ship Date]])/3,0)</f>
        <v>3</v>
      </c>
    </row>
    <row r="5666" spans="1:14" x14ac:dyDescent="0.3">
      <c r="A5666">
        <v>5688</v>
      </c>
      <c r="B5666" t="s">
        <v>5364</v>
      </c>
      <c r="C5666" t="s">
        <v>1046</v>
      </c>
      <c r="D5666" t="s">
        <v>2869</v>
      </c>
      <c r="E5666" s="1">
        <v>41848</v>
      </c>
      <c r="F5666" s="1">
        <v>41848</v>
      </c>
      <c r="G5666" t="s">
        <v>656</v>
      </c>
      <c r="H5666" s="6">
        <v>129.88800000000001</v>
      </c>
      <c r="I5666">
        <v>6</v>
      </c>
      <c r="J5666">
        <v>0.2</v>
      </c>
      <c r="K5666" s="6">
        <v>12.988799999999999</v>
      </c>
      <c r="L5666">
        <f>YEAR(Table1[[#This Row],[Ship Date]])</f>
        <v>2014</v>
      </c>
      <c r="M5666" t="str">
        <f>TEXT(Table1[[#This Row],[Ship Date]],"mmm")</f>
        <v>Jul</v>
      </c>
      <c r="N5666">
        <f>ROUNDUP(MONTH(Table1[[#This Row],[Ship Date]])/3,0)</f>
        <v>3</v>
      </c>
    </row>
    <row r="5667" spans="1:14" x14ac:dyDescent="0.3">
      <c r="A5667">
        <v>5689</v>
      </c>
      <c r="B5667" t="s">
        <v>5364</v>
      </c>
      <c r="C5667" t="s">
        <v>1046</v>
      </c>
      <c r="D5667" t="s">
        <v>2753</v>
      </c>
      <c r="E5667" s="1">
        <v>41848</v>
      </c>
      <c r="F5667" s="1">
        <v>41848</v>
      </c>
      <c r="G5667" t="s">
        <v>656</v>
      </c>
      <c r="H5667" s="6">
        <v>48.944000000000003</v>
      </c>
      <c r="I5667">
        <v>7</v>
      </c>
      <c r="J5667">
        <v>0.2</v>
      </c>
      <c r="K5667" s="6">
        <v>16.518599999999999</v>
      </c>
      <c r="L5667">
        <f>YEAR(Table1[[#This Row],[Ship Date]])</f>
        <v>2014</v>
      </c>
      <c r="M5667" t="str">
        <f>TEXT(Table1[[#This Row],[Ship Date]],"mmm")</f>
        <v>Jul</v>
      </c>
      <c r="N5667">
        <f>ROUNDUP(MONTH(Table1[[#This Row],[Ship Date]])/3,0)</f>
        <v>3</v>
      </c>
    </row>
    <row r="5668" spans="1:14" x14ac:dyDescent="0.3">
      <c r="A5668">
        <v>5690</v>
      </c>
      <c r="B5668" t="s">
        <v>5365</v>
      </c>
      <c r="C5668" t="s">
        <v>194</v>
      </c>
      <c r="D5668" t="s">
        <v>5244</v>
      </c>
      <c r="E5668" s="1">
        <v>42364</v>
      </c>
      <c r="F5668" s="1">
        <v>42369</v>
      </c>
      <c r="G5668" t="s">
        <v>22</v>
      </c>
      <c r="H5668" s="6">
        <v>275.05799999999999</v>
      </c>
      <c r="I5668">
        <v>3</v>
      </c>
      <c r="J5668">
        <v>0.3</v>
      </c>
      <c r="K5668" s="6">
        <v>-90.376199999999997</v>
      </c>
      <c r="L5668">
        <f>YEAR(Table1[[#This Row],[Ship Date]])</f>
        <v>2015</v>
      </c>
      <c r="M5668" t="str">
        <f>TEXT(Table1[[#This Row],[Ship Date]],"mmm")</f>
        <v>Dec</v>
      </c>
      <c r="N5668">
        <f>ROUNDUP(MONTH(Table1[[#This Row],[Ship Date]])/3,0)</f>
        <v>4</v>
      </c>
    </row>
    <row r="5669" spans="1:14" x14ac:dyDescent="0.3">
      <c r="A5669">
        <v>5691</v>
      </c>
      <c r="B5669" t="s">
        <v>5366</v>
      </c>
      <c r="C5669" t="s">
        <v>1636</v>
      </c>
      <c r="D5669" t="s">
        <v>2975</v>
      </c>
      <c r="E5669" s="1">
        <v>42348</v>
      </c>
      <c r="F5669" s="1">
        <v>42354</v>
      </c>
      <c r="G5669" t="s">
        <v>22</v>
      </c>
      <c r="H5669" s="6">
        <v>27.36</v>
      </c>
      <c r="I5669">
        <v>9</v>
      </c>
      <c r="J5669">
        <v>0</v>
      </c>
      <c r="K5669" s="6">
        <v>9.3024000000000004</v>
      </c>
      <c r="L5669">
        <f>YEAR(Table1[[#This Row],[Ship Date]])</f>
        <v>2015</v>
      </c>
      <c r="M5669" t="str">
        <f>TEXT(Table1[[#This Row],[Ship Date]],"mmm")</f>
        <v>Dec</v>
      </c>
      <c r="N5669">
        <f>ROUNDUP(MONTH(Table1[[#This Row],[Ship Date]])/3,0)</f>
        <v>4</v>
      </c>
    </row>
    <row r="5670" spans="1:14" x14ac:dyDescent="0.3">
      <c r="A5670">
        <v>5692</v>
      </c>
      <c r="B5670" t="s">
        <v>5366</v>
      </c>
      <c r="C5670" t="s">
        <v>1636</v>
      </c>
      <c r="D5670" t="s">
        <v>842</v>
      </c>
      <c r="E5670" s="1">
        <v>42348</v>
      </c>
      <c r="F5670" s="1">
        <v>42354</v>
      </c>
      <c r="G5670" t="s">
        <v>22</v>
      </c>
      <c r="H5670" s="6">
        <v>44.75</v>
      </c>
      <c r="I5670">
        <v>5</v>
      </c>
      <c r="J5670">
        <v>0</v>
      </c>
      <c r="K5670" s="6">
        <v>20.585000000000001</v>
      </c>
      <c r="L5670">
        <f>YEAR(Table1[[#This Row],[Ship Date]])</f>
        <v>2015</v>
      </c>
      <c r="M5670" t="str">
        <f>TEXT(Table1[[#This Row],[Ship Date]],"mmm")</f>
        <v>Dec</v>
      </c>
      <c r="N5670">
        <f>ROUNDUP(MONTH(Table1[[#This Row],[Ship Date]])/3,0)</f>
        <v>4</v>
      </c>
    </row>
    <row r="5671" spans="1:14" x14ac:dyDescent="0.3">
      <c r="A5671">
        <v>5693</v>
      </c>
      <c r="B5671" t="s">
        <v>5366</v>
      </c>
      <c r="C5671" t="s">
        <v>1636</v>
      </c>
      <c r="D5671" t="s">
        <v>1063</v>
      </c>
      <c r="E5671" s="1">
        <v>42348</v>
      </c>
      <c r="F5671" s="1">
        <v>42354</v>
      </c>
      <c r="G5671" t="s">
        <v>22</v>
      </c>
      <c r="H5671" s="6">
        <v>134.99</v>
      </c>
      <c r="I5671">
        <v>1</v>
      </c>
      <c r="J5671">
        <v>0</v>
      </c>
      <c r="K5671" s="6">
        <v>36.447299999999998</v>
      </c>
      <c r="L5671">
        <f>YEAR(Table1[[#This Row],[Ship Date]])</f>
        <v>2015</v>
      </c>
      <c r="M5671" t="str">
        <f>TEXT(Table1[[#This Row],[Ship Date]],"mmm")</f>
        <v>Dec</v>
      </c>
      <c r="N5671">
        <f>ROUNDUP(MONTH(Table1[[#This Row],[Ship Date]])/3,0)</f>
        <v>4</v>
      </c>
    </row>
    <row r="5672" spans="1:14" x14ac:dyDescent="0.3">
      <c r="A5672">
        <v>5694</v>
      </c>
      <c r="B5672" t="s">
        <v>5366</v>
      </c>
      <c r="C5672" t="s">
        <v>1636</v>
      </c>
      <c r="D5672" t="s">
        <v>4952</v>
      </c>
      <c r="E5672" s="1">
        <v>42348</v>
      </c>
      <c r="F5672" s="1">
        <v>42354</v>
      </c>
      <c r="G5672" t="s">
        <v>22</v>
      </c>
      <c r="H5672" s="6">
        <v>26.4</v>
      </c>
      <c r="I5672">
        <v>5</v>
      </c>
      <c r="J5672">
        <v>0</v>
      </c>
      <c r="K5672" s="6">
        <v>12.672000000000001</v>
      </c>
      <c r="L5672">
        <f>YEAR(Table1[[#This Row],[Ship Date]])</f>
        <v>2015</v>
      </c>
      <c r="M5672" t="str">
        <f>TEXT(Table1[[#This Row],[Ship Date]],"mmm")</f>
        <v>Dec</v>
      </c>
      <c r="N5672">
        <f>ROUNDUP(MONTH(Table1[[#This Row],[Ship Date]])/3,0)</f>
        <v>4</v>
      </c>
    </row>
    <row r="5673" spans="1:14" x14ac:dyDescent="0.3">
      <c r="A5673">
        <v>5695</v>
      </c>
      <c r="B5673" t="s">
        <v>5366</v>
      </c>
      <c r="C5673" t="s">
        <v>1636</v>
      </c>
      <c r="D5673" t="s">
        <v>648</v>
      </c>
      <c r="E5673" s="1">
        <v>42348</v>
      </c>
      <c r="F5673" s="1">
        <v>42354</v>
      </c>
      <c r="G5673" t="s">
        <v>22</v>
      </c>
      <c r="H5673" s="6">
        <v>542.94000000000005</v>
      </c>
      <c r="I5673">
        <v>3</v>
      </c>
      <c r="J5673">
        <v>0</v>
      </c>
      <c r="K5673" s="6">
        <v>141.1644</v>
      </c>
      <c r="L5673">
        <f>YEAR(Table1[[#This Row],[Ship Date]])</f>
        <v>2015</v>
      </c>
      <c r="M5673" t="str">
        <f>TEXT(Table1[[#This Row],[Ship Date]],"mmm")</f>
        <v>Dec</v>
      </c>
      <c r="N5673">
        <f>ROUNDUP(MONTH(Table1[[#This Row],[Ship Date]])/3,0)</f>
        <v>4</v>
      </c>
    </row>
    <row r="5674" spans="1:14" x14ac:dyDescent="0.3">
      <c r="A5674">
        <v>5696</v>
      </c>
      <c r="B5674" t="s">
        <v>5367</v>
      </c>
      <c r="C5674" t="s">
        <v>4428</v>
      </c>
      <c r="D5674" t="s">
        <v>2094</v>
      </c>
      <c r="E5674" s="1">
        <v>42495</v>
      </c>
      <c r="F5674" s="1">
        <v>42497</v>
      </c>
      <c r="G5674" t="s">
        <v>14</v>
      </c>
      <c r="H5674" s="6">
        <v>71.087999999999994</v>
      </c>
      <c r="I5674">
        <v>2</v>
      </c>
      <c r="J5674">
        <v>0.2</v>
      </c>
      <c r="K5674" s="6">
        <v>-1.7771999999999999</v>
      </c>
      <c r="L5674">
        <f>YEAR(Table1[[#This Row],[Ship Date]])</f>
        <v>2016</v>
      </c>
      <c r="M5674" t="str">
        <f>TEXT(Table1[[#This Row],[Ship Date]],"mmm")</f>
        <v>May</v>
      </c>
      <c r="N5674">
        <f>ROUNDUP(MONTH(Table1[[#This Row],[Ship Date]])/3,0)</f>
        <v>2</v>
      </c>
    </row>
    <row r="5675" spans="1:14" x14ac:dyDescent="0.3">
      <c r="A5675">
        <v>5697</v>
      </c>
      <c r="B5675" t="s">
        <v>5368</v>
      </c>
      <c r="C5675" t="s">
        <v>1447</v>
      </c>
      <c r="D5675" t="s">
        <v>678</v>
      </c>
      <c r="E5675" s="1">
        <v>43022</v>
      </c>
      <c r="F5675" s="1">
        <v>43026</v>
      </c>
      <c r="G5675" t="s">
        <v>22</v>
      </c>
      <c r="H5675" s="6">
        <v>27.396000000000001</v>
      </c>
      <c r="I5675">
        <v>9</v>
      </c>
      <c r="J5675">
        <v>0.8</v>
      </c>
      <c r="K5675" s="6">
        <v>-42.463799999999999</v>
      </c>
      <c r="L5675">
        <f>YEAR(Table1[[#This Row],[Ship Date]])</f>
        <v>2017</v>
      </c>
      <c r="M5675" t="str">
        <f>TEXT(Table1[[#This Row],[Ship Date]],"mmm")</f>
        <v>Oct</v>
      </c>
      <c r="N5675">
        <f>ROUNDUP(MONTH(Table1[[#This Row],[Ship Date]])/3,0)</f>
        <v>4</v>
      </c>
    </row>
    <row r="5676" spans="1:14" x14ac:dyDescent="0.3">
      <c r="A5676">
        <v>5698</v>
      </c>
      <c r="B5676" t="s">
        <v>5368</v>
      </c>
      <c r="C5676" t="s">
        <v>1447</v>
      </c>
      <c r="D5676" t="s">
        <v>2398</v>
      </c>
      <c r="E5676" s="1">
        <v>43022</v>
      </c>
      <c r="F5676" s="1">
        <v>43026</v>
      </c>
      <c r="G5676" t="s">
        <v>22</v>
      </c>
      <c r="H5676" s="6">
        <v>13.456</v>
      </c>
      <c r="I5676">
        <v>1</v>
      </c>
      <c r="J5676">
        <v>0.8</v>
      </c>
      <c r="K5676" s="6">
        <v>-23.547999999999998</v>
      </c>
      <c r="L5676">
        <f>YEAR(Table1[[#This Row],[Ship Date]])</f>
        <v>2017</v>
      </c>
      <c r="M5676" t="str">
        <f>TEXT(Table1[[#This Row],[Ship Date]],"mmm")</f>
        <v>Oct</v>
      </c>
      <c r="N5676">
        <f>ROUNDUP(MONTH(Table1[[#This Row],[Ship Date]])/3,0)</f>
        <v>4</v>
      </c>
    </row>
    <row r="5677" spans="1:14" x14ac:dyDescent="0.3">
      <c r="A5677">
        <v>5699</v>
      </c>
      <c r="B5677" t="s">
        <v>5369</v>
      </c>
      <c r="C5677" t="s">
        <v>2004</v>
      </c>
      <c r="D5677" t="s">
        <v>1185</v>
      </c>
      <c r="E5677" s="1">
        <v>42679</v>
      </c>
      <c r="F5677" s="1">
        <v>42679</v>
      </c>
      <c r="G5677" t="s">
        <v>656</v>
      </c>
      <c r="H5677" s="6">
        <v>11.84</v>
      </c>
      <c r="I5677">
        <v>1</v>
      </c>
      <c r="J5677">
        <v>0.2</v>
      </c>
      <c r="K5677" s="6">
        <v>4.4400000000000004</v>
      </c>
      <c r="L5677">
        <f>YEAR(Table1[[#This Row],[Ship Date]])</f>
        <v>2016</v>
      </c>
      <c r="M5677" t="str">
        <f>TEXT(Table1[[#This Row],[Ship Date]],"mmm")</f>
        <v>Nov</v>
      </c>
      <c r="N5677">
        <f>ROUNDUP(MONTH(Table1[[#This Row],[Ship Date]])/3,0)</f>
        <v>4</v>
      </c>
    </row>
    <row r="5678" spans="1:14" x14ac:dyDescent="0.3">
      <c r="A5678">
        <v>5700</v>
      </c>
      <c r="B5678" t="s">
        <v>5370</v>
      </c>
      <c r="C5678" t="s">
        <v>178</v>
      </c>
      <c r="D5678" t="s">
        <v>4625</v>
      </c>
      <c r="E5678" s="1">
        <v>43042</v>
      </c>
      <c r="F5678" s="1">
        <v>43047</v>
      </c>
      <c r="G5678" t="s">
        <v>22</v>
      </c>
      <c r="H5678" s="6">
        <v>35.880000000000003</v>
      </c>
      <c r="I5678">
        <v>6</v>
      </c>
      <c r="J5678">
        <v>0</v>
      </c>
      <c r="K5678" s="6">
        <v>17.581199999999999</v>
      </c>
      <c r="L5678">
        <f>YEAR(Table1[[#This Row],[Ship Date]])</f>
        <v>2017</v>
      </c>
      <c r="M5678" t="str">
        <f>TEXT(Table1[[#This Row],[Ship Date]],"mmm")</f>
        <v>Nov</v>
      </c>
      <c r="N5678">
        <f>ROUNDUP(MONTH(Table1[[#This Row],[Ship Date]])/3,0)</f>
        <v>4</v>
      </c>
    </row>
    <row r="5679" spans="1:14" x14ac:dyDescent="0.3">
      <c r="A5679">
        <v>5701</v>
      </c>
      <c r="B5679" t="s">
        <v>5371</v>
      </c>
      <c r="C5679" t="s">
        <v>1842</v>
      </c>
      <c r="D5679" t="s">
        <v>1283</v>
      </c>
      <c r="E5679" s="1">
        <v>42698</v>
      </c>
      <c r="F5679" s="1">
        <v>42700</v>
      </c>
      <c r="G5679" t="s">
        <v>82</v>
      </c>
      <c r="H5679" s="6">
        <v>40.752000000000002</v>
      </c>
      <c r="I5679">
        <v>3</v>
      </c>
      <c r="J5679">
        <v>0.2</v>
      </c>
      <c r="K5679" s="6">
        <v>15.282</v>
      </c>
      <c r="L5679">
        <f>YEAR(Table1[[#This Row],[Ship Date]])</f>
        <v>2016</v>
      </c>
      <c r="M5679" t="str">
        <f>TEXT(Table1[[#This Row],[Ship Date]],"mmm")</f>
        <v>Nov</v>
      </c>
      <c r="N5679">
        <f>ROUNDUP(MONTH(Table1[[#This Row],[Ship Date]])/3,0)</f>
        <v>4</v>
      </c>
    </row>
    <row r="5680" spans="1:14" x14ac:dyDescent="0.3">
      <c r="A5680">
        <v>5702</v>
      </c>
      <c r="B5680" t="s">
        <v>5371</v>
      </c>
      <c r="C5680" t="s">
        <v>1842</v>
      </c>
      <c r="D5680" t="s">
        <v>2365</v>
      </c>
      <c r="E5680" s="1">
        <v>42698</v>
      </c>
      <c r="F5680" s="1">
        <v>42700</v>
      </c>
      <c r="G5680" t="s">
        <v>82</v>
      </c>
      <c r="H5680" s="6">
        <v>139.96</v>
      </c>
      <c r="I5680">
        <v>5</v>
      </c>
      <c r="J5680">
        <v>0.2</v>
      </c>
      <c r="K5680" s="6">
        <v>-22.743500000000001</v>
      </c>
      <c r="L5680">
        <f>YEAR(Table1[[#This Row],[Ship Date]])</f>
        <v>2016</v>
      </c>
      <c r="M5680" t="str">
        <f>TEXT(Table1[[#This Row],[Ship Date]],"mmm")</f>
        <v>Nov</v>
      </c>
      <c r="N5680">
        <f>ROUNDUP(MONTH(Table1[[#This Row],[Ship Date]])/3,0)</f>
        <v>4</v>
      </c>
    </row>
    <row r="5681" spans="1:14" x14ac:dyDescent="0.3">
      <c r="A5681">
        <v>5703</v>
      </c>
      <c r="B5681" t="s">
        <v>5372</v>
      </c>
      <c r="C5681" t="s">
        <v>1252</v>
      </c>
      <c r="D5681" t="s">
        <v>2042</v>
      </c>
      <c r="E5681" s="1">
        <v>41987</v>
      </c>
      <c r="F5681" s="1">
        <v>41994</v>
      </c>
      <c r="G5681" t="s">
        <v>22</v>
      </c>
      <c r="H5681" s="6">
        <v>2.6240000000000001</v>
      </c>
      <c r="I5681">
        <v>1</v>
      </c>
      <c r="J5681">
        <v>0.2</v>
      </c>
      <c r="K5681" s="6">
        <v>0.29520000000000002</v>
      </c>
      <c r="L5681">
        <f>YEAR(Table1[[#This Row],[Ship Date]])</f>
        <v>2014</v>
      </c>
      <c r="M5681" t="str">
        <f>TEXT(Table1[[#This Row],[Ship Date]],"mmm")</f>
        <v>Dec</v>
      </c>
      <c r="N5681">
        <f>ROUNDUP(MONTH(Table1[[#This Row],[Ship Date]])/3,0)</f>
        <v>4</v>
      </c>
    </row>
    <row r="5682" spans="1:14" x14ac:dyDescent="0.3">
      <c r="A5682">
        <v>5704</v>
      </c>
      <c r="B5682" t="s">
        <v>5372</v>
      </c>
      <c r="C5682" t="s">
        <v>1252</v>
      </c>
      <c r="D5682" t="s">
        <v>3152</v>
      </c>
      <c r="E5682" s="1">
        <v>41987</v>
      </c>
      <c r="F5682" s="1">
        <v>41994</v>
      </c>
      <c r="G5682" t="s">
        <v>22</v>
      </c>
      <c r="H5682" s="6">
        <v>136.53</v>
      </c>
      <c r="I5682">
        <v>1</v>
      </c>
      <c r="J5682">
        <v>0.4</v>
      </c>
      <c r="K5682" s="6">
        <v>-52.336500000000001</v>
      </c>
      <c r="L5682">
        <f>YEAR(Table1[[#This Row],[Ship Date]])</f>
        <v>2014</v>
      </c>
      <c r="M5682" t="str">
        <f>TEXT(Table1[[#This Row],[Ship Date]],"mmm")</f>
        <v>Dec</v>
      </c>
      <c r="N5682">
        <f>ROUNDUP(MONTH(Table1[[#This Row],[Ship Date]])/3,0)</f>
        <v>4</v>
      </c>
    </row>
    <row r="5683" spans="1:14" x14ac:dyDescent="0.3">
      <c r="A5683">
        <v>5705</v>
      </c>
      <c r="B5683" t="s">
        <v>5372</v>
      </c>
      <c r="C5683" t="s">
        <v>1252</v>
      </c>
      <c r="D5683" t="s">
        <v>1617</v>
      </c>
      <c r="E5683" s="1">
        <v>41987</v>
      </c>
      <c r="F5683" s="1">
        <v>41994</v>
      </c>
      <c r="G5683" t="s">
        <v>22</v>
      </c>
      <c r="H5683" s="6">
        <v>263.95999999999998</v>
      </c>
      <c r="I5683">
        <v>1</v>
      </c>
      <c r="J5683">
        <v>0.2</v>
      </c>
      <c r="K5683" s="6">
        <v>42.893500000000003</v>
      </c>
      <c r="L5683">
        <f>YEAR(Table1[[#This Row],[Ship Date]])</f>
        <v>2014</v>
      </c>
      <c r="M5683" t="str">
        <f>TEXT(Table1[[#This Row],[Ship Date]],"mmm")</f>
        <v>Dec</v>
      </c>
      <c r="N5683">
        <f>ROUNDUP(MONTH(Table1[[#This Row],[Ship Date]])/3,0)</f>
        <v>4</v>
      </c>
    </row>
    <row r="5684" spans="1:14" x14ac:dyDescent="0.3">
      <c r="A5684">
        <v>5706</v>
      </c>
      <c r="B5684" t="s">
        <v>5373</v>
      </c>
      <c r="C5684" t="s">
        <v>1145</v>
      </c>
      <c r="D5684" t="s">
        <v>4090</v>
      </c>
      <c r="E5684" s="1">
        <v>41946</v>
      </c>
      <c r="F5684" s="1">
        <v>41951</v>
      </c>
      <c r="G5684" t="s">
        <v>22</v>
      </c>
      <c r="H5684" s="6">
        <v>11.64</v>
      </c>
      <c r="I5684">
        <v>3</v>
      </c>
      <c r="J5684">
        <v>0</v>
      </c>
      <c r="K5684" s="6">
        <v>3.3755999999999999</v>
      </c>
      <c r="L5684">
        <f>YEAR(Table1[[#This Row],[Ship Date]])</f>
        <v>2014</v>
      </c>
      <c r="M5684" t="str">
        <f>TEXT(Table1[[#This Row],[Ship Date]],"mmm")</f>
        <v>Nov</v>
      </c>
      <c r="N5684">
        <f>ROUNDUP(MONTH(Table1[[#This Row],[Ship Date]])/3,0)</f>
        <v>4</v>
      </c>
    </row>
    <row r="5685" spans="1:14" x14ac:dyDescent="0.3">
      <c r="A5685">
        <v>5707</v>
      </c>
      <c r="B5685" t="s">
        <v>5374</v>
      </c>
      <c r="C5685" t="s">
        <v>2146</v>
      </c>
      <c r="D5685" t="s">
        <v>4234</v>
      </c>
      <c r="E5685" s="1">
        <v>43000</v>
      </c>
      <c r="F5685" s="1">
        <v>43003</v>
      </c>
      <c r="G5685" t="s">
        <v>14</v>
      </c>
      <c r="H5685" s="6">
        <v>40.176000000000002</v>
      </c>
      <c r="I5685">
        <v>3</v>
      </c>
      <c r="J5685">
        <v>0.2</v>
      </c>
      <c r="K5685" s="6">
        <v>14.563800000000001</v>
      </c>
      <c r="L5685">
        <f>YEAR(Table1[[#This Row],[Ship Date]])</f>
        <v>2017</v>
      </c>
      <c r="M5685" t="str">
        <f>TEXT(Table1[[#This Row],[Ship Date]],"mmm")</f>
        <v>Sep</v>
      </c>
      <c r="N5685">
        <f>ROUNDUP(MONTH(Table1[[#This Row],[Ship Date]])/3,0)</f>
        <v>3</v>
      </c>
    </row>
    <row r="5686" spans="1:14" x14ac:dyDescent="0.3">
      <c r="A5686">
        <v>5708</v>
      </c>
      <c r="B5686" t="s">
        <v>5375</v>
      </c>
      <c r="C5686" t="s">
        <v>2385</v>
      </c>
      <c r="D5686" t="s">
        <v>1579</v>
      </c>
      <c r="E5686" s="1">
        <v>42132</v>
      </c>
      <c r="F5686" s="1">
        <v>42139</v>
      </c>
      <c r="G5686" t="s">
        <v>22</v>
      </c>
      <c r="H5686" s="6">
        <v>79.44</v>
      </c>
      <c r="I5686">
        <v>3</v>
      </c>
      <c r="J5686">
        <v>0</v>
      </c>
      <c r="K5686" s="6">
        <v>30.187200000000001</v>
      </c>
      <c r="L5686">
        <f>YEAR(Table1[[#This Row],[Ship Date]])</f>
        <v>2015</v>
      </c>
      <c r="M5686" t="str">
        <f>TEXT(Table1[[#This Row],[Ship Date]],"mmm")</f>
        <v>May</v>
      </c>
      <c r="N5686">
        <f>ROUNDUP(MONTH(Table1[[#This Row],[Ship Date]])/3,0)</f>
        <v>2</v>
      </c>
    </row>
    <row r="5687" spans="1:14" x14ac:dyDescent="0.3">
      <c r="A5687">
        <v>5709</v>
      </c>
      <c r="B5687" t="s">
        <v>5375</v>
      </c>
      <c r="C5687" t="s">
        <v>2385</v>
      </c>
      <c r="D5687" t="s">
        <v>3424</v>
      </c>
      <c r="E5687" s="1">
        <v>42132</v>
      </c>
      <c r="F5687" s="1">
        <v>42139</v>
      </c>
      <c r="G5687" t="s">
        <v>22</v>
      </c>
      <c r="H5687" s="6">
        <v>357.93</v>
      </c>
      <c r="I5687">
        <v>3</v>
      </c>
      <c r="J5687">
        <v>0</v>
      </c>
      <c r="K5687" s="6">
        <v>7.1585999999999999</v>
      </c>
      <c r="L5687">
        <f>YEAR(Table1[[#This Row],[Ship Date]])</f>
        <v>2015</v>
      </c>
      <c r="M5687" t="str">
        <f>TEXT(Table1[[#This Row],[Ship Date]],"mmm")</f>
        <v>May</v>
      </c>
      <c r="N5687">
        <f>ROUNDUP(MONTH(Table1[[#This Row],[Ship Date]])/3,0)</f>
        <v>2</v>
      </c>
    </row>
    <row r="5688" spans="1:14" x14ac:dyDescent="0.3">
      <c r="A5688">
        <v>5710</v>
      </c>
      <c r="B5688" t="s">
        <v>5375</v>
      </c>
      <c r="C5688" t="s">
        <v>2385</v>
      </c>
      <c r="D5688" t="s">
        <v>953</v>
      </c>
      <c r="E5688" s="1">
        <v>42132</v>
      </c>
      <c r="F5688" s="1">
        <v>42139</v>
      </c>
      <c r="G5688" t="s">
        <v>22</v>
      </c>
      <c r="H5688" s="6">
        <v>127.764</v>
      </c>
      <c r="I5688">
        <v>2</v>
      </c>
      <c r="J5688">
        <v>0.1</v>
      </c>
      <c r="K5688" s="6">
        <v>21.294</v>
      </c>
      <c r="L5688">
        <f>YEAR(Table1[[#This Row],[Ship Date]])</f>
        <v>2015</v>
      </c>
      <c r="M5688" t="str">
        <f>TEXT(Table1[[#This Row],[Ship Date]],"mmm")</f>
        <v>May</v>
      </c>
      <c r="N5688">
        <f>ROUNDUP(MONTH(Table1[[#This Row],[Ship Date]])/3,0)</f>
        <v>2</v>
      </c>
    </row>
    <row r="5689" spans="1:14" x14ac:dyDescent="0.3">
      <c r="A5689">
        <v>5711</v>
      </c>
      <c r="B5689" t="s">
        <v>5375</v>
      </c>
      <c r="C5689" t="s">
        <v>2385</v>
      </c>
      <c r="D5689" t="s">
        <v>731</v>
      </c>
      <c r="E5689" s="1">
        <v>42132</v>
      </c>
      <c r="F5689" s="1">
        <v>42139</v>
      </c>
      <c r="G5689" t="s">
        <v>22</v>
      </c>
      <c r="H5689" s="6">
        <v>2799.944</v>
      </c>
      <c r="I5689">
        <v>7</v>
      </c>
      <c r="J5689">
        <v>0.2</v>
      </c>
      <c r="K5689" s="6">
        <v>1014.9797</v>
      </c>
      <c r="L5689">
        <f>YEAR(Table1[[#This Row],[Ship Date]])</f>
        <v>2015</v>
      </c>
      <c r="M5689" t="str">
        <f>TEXT(Table1[[#This Row],[Ship Date]],"mmm")</f>
        <v>May</v>
      </c>
      <c r="N5689">
        <f>ROUNDUP(MONTH(Table1[[#This Row],[Ship Date]])/3,0)</f>
        <v>2</v>
      </c>
    </row>
    <row r="5690" spans="1:14" x14ac:dyDescent="0.3">
      <c r="A5690">
        <v>5712</v>
      </c>
      <c r="B5690" t="s">
        <v>5375</v>
      </c>
      <c r="C5690" t="s">
        <v>2385</v>
      </c>
      <c r="D5690" t="s">
        <v>3985</v>
      </c>
      <c r="E5690" s="1">
        <v>42132</v>
      </c>
      <c r="F5690" s="1">
        <v>42139</v>
      </c>
      <c r="G5690" t="s">
        <v>22</v>
      </c>
      <c r="H5690" s="6">
        <v>19.440000000000001</v>
      </c>
      <c r="I5690">
        <v>3</v>
      </c>
      <c r="J5690">
        <v>0</v>
      </c>
      <c r="K5690" s="6">
        <v>9.3312000000000008</v>
      </c>
      <c r="L5690">
        <f>YEAR(Table1[[#This Row],[Ship Date]])</f>
        <v>2015</v>
      </c>
      <c r="M5690" t="str">
        <f>TEXT(Table1[[#This Row],[Ship Date]],"mmm")</f>
        <v>May</v>
      </c>
      <c r="N5690">
        <f>ROUNDUP(MONTH(Table1[[#This Row],[Ship Date]])/3,0)</f>
        <v>2</v>
      </c>
    </row>
    <row r="5691" spans="1:14" x14ac:dyDescent="0.3">
      <c r="A5691">
        <v>5713</v>
      </c>
      <c r="B5691" t="s">
        <v>5376</v>
      </c>
      <c r="C5691" t="s">
        <v>647</v>
      </c>
      <c r="D5691" t="s">
        <v>1056</v>
      </c>
      <c r="E5691" s="1">
        <v>42947</v>
      </c>
      <c r="F5691" s="1">
        <v>42947</v>
      </c>
      <c r="G5691" t="s">
        <v>656</v>
      </c>
      <c r="H5691" s="6">
        <v>36.792000000000002</v>
      </c>
      <c r="I5691">
        <v>1</v>
      </c>
      <c r="J5691">
        <v>0.2</v>
      </c>
      <c r="K5691" s="6">
        <v>4.1391</v>
      </c>
      <c r="L5691">
        <f>YEAR(Table1[[#This Row],[Ship Date]])</f>
        <v>2017</v>
      </c>
      <c r="M5691" t="str">
        <f>TEXT(Table1[[#This Row],[Ship Date]],"mmm")</f>
        <v>Jul</v>
      </c>
      <c r="N5691">
        <f>ROUNDUP(MONTH(Table1[[#This Row],[Ship Date]])/3,0)</f>
        <v>3</v>
      </c>
    </row>
    <row r="5692" spans="1:14" x14ac:dyDescent="0.3">
      <c r="A5692">
        <v>5714</v>
      </c>
      <c r="B5692" t="s">
        <v>5377</v>
      </c>
      <c r="C5692" t="s">
        <v>1647</v>
      </c>
      <c r="D5692" t="s">
        <v>1847</v>
      </c>
      <c r="E5692" s="1">
        <v>41699</v>
      </c>
      <c r="F5692" s="1">
        <v>41703</v>
      </c>
      <c r="G5692" t="s">
        <v>22</v>
      </c>
      <c r="H5692" s="6">
        <v>5.94</v>
      </c>
      <c r="I5692">
        <v>3</v>
      </c>
      <c r="J5692">
        <v>0</v>
      </c>
      <c r="K5692" s="6">
        <v>1.6037999999999999</v>
      </c>
      <c r="L5692">
        <f>YEAR(Table1[[#This Row],[Ship Date]])</f>
        <v>2014</v>
      </c>
      <c r="M5692" t="str">
        <f>TEXT(Table1[[#This Row],[Ship Date]],"mmm")</f>
        <v>Mar</v>
      </c>
      <c r="N5692">
        <f>ROUNDUP(MONTH(Table1[[#This Row],[Ship Date]])/3,0)</f>
        <v>1</v>
      </c>
    </row>
    <row r="5693" spans="1:14" x14ac:dyDescent="0.3">
      <c r="A5693">
        <v>5715</v>
      </c>
      <c r="B5693" t="s">
        <v>5378</v>
      </c>
      <c r="C5693" t="s">
        <v>664</v>
      </c>
      <c r="D5693" t="s">
        <v>1788</v>
      </c>
      <c r="E5693" s="1">
        <v>43003</v>
      </c>
      <c r="F5693" s="1">
        <v>43007</v>
      </c>
      <c r="G5693" t="s">
        <v>22</v>
      </c>
      <c r="H5693" s="6">
        <v>177.55</v>
      </c>
      <c r="I5693">
        <v>5</v>
      </c>
      <c r="J5693">
        <v>0</v>
      </c>
      <c r="K5693" s="6">
        <v>47.938499999999998</v>
      </c>
      <c r="L5693">
        <f>YEAR(Table1[[#This Row],[Ship Date]])</f>
        <v>2017</v>
      </c>
      <c r="M5693" t="str">
        <f>TEXT(Table1[[#This Row],[Ship Date]],"mmm")</f>
        <v>Sep</v>
      </c>
      <c r="N5693">
        <f>ROUNDUP(MONTH(Table1[[#This Row],[Ship Date]])/3,0)</f>
        <v>3</v>
      </c>
    </row>
    <row r="5694" spans="1:14" x14ac:dyDescent="0.3">
      <c r="A5694">
        <v>5716</v>
      </c>
      <c r="B5694" t="s">
        <v>5379</v>
      </c>
      <c r="C5694" t="s">
        <v>1388</v>
      </c>
      <c r="D5694" t="s">
        <v>1445</v>
      </c>
      <c r="E5694" s="1">
        <v>42286</v>
      </c>
      <c r="F5694" s="1">
        <v>42289</v>
      </c>
      <c r="G5694" t="s">
        <v>14</v>
      </c>
      <c r="H5694" s="6">
        <v>619.95000000000005</v>
      </c>
      <c r="I5694">
        <v>5</v>
      </c>
      <c r="J5694">
        <v>0</v>
      </c>
      <c r="K5694" s="6">
        <v>111.59099999999999</v>
      </c>
      <c r="L5694">
        <f>YEAR(Table1[[#This Row],[Ship Date]])</f>
        <v>2015</v>
      </c>
      <c r="M5694" t="str">
        <f>TEXT(Table1[[#This Row],[Ship Date]],"mmm")</f>
        <v>Oct</v>
      </c>
      <c r="N5694">
        <f>ROUNDUP(MONTH(Table1[[#This Row],[Ship Date]])/3,0)</f>
        <v>4</v>
      </c>
    </row>
    <row r="5695" spans="1:14" x14ac:dyDescent="0.3">
      <c r="A5695">
        <v>5717</v>
      </c>
      <c r="B5695" t="s">
        <v>5379</v>
      </c>
      <c r="C5695" t="s">
        <v>1388</v>
      </c>
      <c r="D5695" t="s">
        <v>250</v>
      </c>
      <c r="E5695" s="1">
        <v>42286</v>
      </c>
      <c r="F5695" s="1">
        <v>42289</v>
      </c>
      <c r="G5695" t="s">
        <v>14</v>
      </c>
      <c r="H5695" s="6">
        <v>29.16</v>
      </c>
      <c r="I5695">
        <v>3</v>
      </c>
      <c r="J5695">
        <v>0</v>
      </c>
      <c r="K5695" s="6">
        <v>8.4564000000000004</v>
      </c>
      <c r="L5695">
        <f>YEAR(Table1[[#This Row],[Ship Date]])</f>
        <v>2015</v>
      </c>
      <c r="M5695" t="str">
        <f>TEXT(Table1[[#This Row],[Ship Date]],"mmm")</f>
        <v>Oct</v>
      </c>
      <c r="N5695">
        <f>ROUNDUP(MONTH(Table1[[#This Row],[Ship Date]])/3,0)</f>
        <v>4</v>
      </c>
    </row>
    <row r="5696" spans="1:14" x14ac:dyDescent="0.3">
      <c r="A5696">
        <v>5718</v>
      </c>
      <c r="B5696" t="s">
        <v>5379</v>
      </c>
      <c r="C5696" t="s">
        <v>1388</v>
      </c>
      <c r="D5696" t="s">
        <v>3574</v>
      </c>
      <c r="E5696" s="1">
        <v>42286</v>
      </c>
      <c r="F5696" s="1">
        <v>42289</v>
      </c>
      <c r="G5696" t="s">
        <v>14</v>
      </c>
      <c r="H5696" s="6">
        <v>57.96</v>
      </c>
      <c r="I5696">
        <v>7</v>
      </c>
      <c r="J5696">
        <v>0</v>
      </c>
      <c r="K5696" s="6">
        <v>27.241199999999999</v>
      </c>
      <c r="L5696">
        <f>YEAR(Table1[[#This Row],[Ship Date]])</f>
        <v>2015</v>
      </c>
      <c r="M5696" t="str">
        <f>TEXT(Table1[[#This Row],[Ship Date]],"mmm")</f>
        <v>Oct</v>
      </c>
      <c r="N5696">
        <f>ROUNDUP(MONTH(Table1[[#This Row],[Ship Date]])/3,0)</f>
        <v>4</v>
      </c>
    </row>
    <row r="5697" spans="1:14" x14ac:dyDescent="0.3">
      <c r="A5697">
        <v>5719</v>
      </c>
      <c r="B5697" t="s">
        <v>5379</v>
      </c>
      <c r="C5697" t="s">
        <v>1388</v>
      </c>
      <c r="D5697" t="s">
        <v>1984</v>
      </c>
      <c r="E5697" s="1">
        <v>42286</v>
      </c>
      <c r="F5697" s="1">
        <v>42289</v>
      </c>
      <c r="G5697" t="s">
        <v>14</v>
      </c>
      <c r="H5697" s="6">
        <v>29.402999999999999</v>
      </c>
      <c r="I5697">
        <v>3</v>
      </c>
      <c r="J5697">
        <v>0.1</v>
      </c>
      <c r="K5697" s="6">
        <v>5.2271999999999998</v>
      </c>
      <c r="L5697">
        <f>YEAR(Table1[[#This Row],[Ship Date]])</f>
        <v>2015</v>
      </c>
      <c r="M5697" t="str">
        <f>TEXT(Table1[[#This Row],[Ship Date]],"mmm")</f>
        <v>Oct</v>
      </c>
      <c r="N5697">
        <f>ROUNDUP(MONTH(Table1[[#This Row],[Ship Date]])/3,0)</f>
        <v>4</v>
      </c>
    </row>
    <row r="5698" spans="1:14" x14ac:dyDescent="0.3">
      <c r="A5698">
        <v>5720</v>
      </c>
      <c r="B5698" t="s">
        <v>5380</v>
      </c>
      <c r="C5698" t="s">
        <v>4550</v>
      </c>
      <c r="D5698" t="s">
        <v>4107</v>
      </c>
      <c r="E5698" s="1">
        <v>42823</v>
      </c>
      <c r="F5698" s="1">
        <v>42827</v>
      </c>
      <c r="G5698" t="s">
        <v>14</v>
      </c>
      <c r="H5698" s="6">
        <v>81.400000000000006</v>
      </c>
      <c r="I5698">
        <v>5</v>
      </c>
      <c r="J5698">
        <v>0</v>
      </c>
      <c r="K5698" s="6">
        <v>21.164000000000001</v>
      </c>
      <c r="L5698">
        <f>YEAR(Table1[[#This Row],[Ship Date]])</f>
        <v>2017</v>
      </c>
      <c r="M5698" t="str">
        <f>TEXT(Table1[[#This Row],[Ship Date]],"mmm")</f>
        <v>Apr</v>
      </c>
      <c r="N5698">
        <f>ROUNDUP(MONTH(Table1[[#This Row],[Ship Date]])/3,0)</f>
        <v>2</v>
      </c>
    </row>
    <row r="5699" spans="1:14" x14ac:dyDescent="0.3">
      <c r="A5699">
        <v>5721</v>
      </c>
      <c r="B5699" t="s">
        <v>5381</v>
      </c>
      <c r="C5699" t="s">
        <v>55</v>
      </c>
      <c r="D5699" t="s">
        <v>118</v>
      </c>
      <c r="E5699" s="1">
        <v>42322</v>
      </c>
      <c r="F5699" s="1">
        <v>42325</v>
      </c>
      <c r="G5699" t="s">
        <v>82</v>
      </c>
      <c r="H5699" s="6">
        <v>8.7200000000000006</v>
      </c>
      <c r="I5699">
        <v>5</v>
      </c>
      <c r="J5699">
        <v>0.2</v>
      </c>
      <c r="K5699" s="6">
        <v>2.2890000000000001</v>
      </c>
      <c r="L5699">
        <f>YEAR(Table1[[#This Row],[Ship Date]])</f>
        <v>2015</v>
      </c>
      <c r="M5699" t="str">
        <f>TEXT(Table1[[#This Row],[Ship Date]],"mmm")</f>
        <v>Nov</v>
      </c>
      <c r="N5699">
        <f>ROUNDUP(MONTH(Table1[[#This Row],[Ship Date]])/3,0)</f>
        <v>4</v>
      </c>
    </row>
    <row r="5700" spans="1:14" x14ac:dyDescent="0.3">
      <c r="A5700">
        <v>5722</v>
      </c>
      <c r="B5700" t="s">
        <v>5381</v>
      </c>
      <c r="C5700" t="s">
        <v>55</v>
      </c>
      <c r="D5700" t="s">
        <v>3056</v>
      </c>
      <c r="E5700" s="1">
        <v>42322</v>
      </c>
      <c r="F5700" s="1">
        <v>42325</v>
      </c>
      <c r="G5700" t="s">
        <v>82</v>
      </c>
      <c r="H5700" s="6">
        <v>91.176000000000002</v>
      </c>
      <c r="I5700">
        <v>3</v>
      </c>
      <c r="J5700">
        <v>0.2</v>
      </c>
      <c r="K5700" s="6">
        <v>4.5587999999999997</v>
      </c>
      <c r="L5700">
        <f>YEAR(Table1[[#This Row],[Ship Date]])</f>
        <v>2015</v>
      </c>
      <c r="M5700" t="str">
        <f>TEXT(Table1[[#This Row],[Ship Date]],"mmm")</f>
        <v>Nov</v>
      </c>
      <c r="N5700">
        <f>ROUNDUP(MONTH(Table1[[#This Row],[Ship Date]])/3,0)</f>
        <v>4</v>
      </c>
    </row>
    <row r="5701" spans="1:14" x14ac:dyDescent="0.3">
      <c r="A5701">
        <v>5723</v>
      </c>
      <c r="B5701" t="s">
        <v>5381</v>
      </c>
      <c r="C5701" t="s">
        <v>55</v>
      </c>
      <c r="D5701" t="s">
        <v>2810</v>
      </c>
      <c r="E5701" s="1">
        <v>42322</v>
      </c>
      <c r="F5701" s="1">
        <v>42325</v>
      </c>
      <c r="G5701" t="s">
        <v>82</v>
      </c>
      <c r="H5701" s="6">
        <v>159.96799999999999</v>
      </c>
      <c r="I5701">
        <v>4</v>
      </c>
      <c r="J5701">
        <v>0.2</v>
      </c>
      <c r="K5701" s="6">
        <v>29.994</v>
      </c>
      <c r="L5701">
        <f>YEAR(Table1[[#This Row],[Ship Date]])</f>
        <v>2015</v>
      </c>
      <c r="M5701" t="str">
        <f>TEXT(Table1[[#This Row],[Ship Date]],"mmm")</f>
        <v>Nov</v>
      </c>
      <c r="N5701">
        <f>ROUNDUP(MONTH(Table1[[#This Row],[Ship Date]])/3,0)</f>
        <v>4</v>
      </c>
    </row>
    <row r="5702" spans="1:14" x14ac:dyDescent="0.3">
      <c r="A5702">
        <v>5724</v>
      </c>
      <c r="B5702" t="s">
        <v>5382</v>
      </c>
      <c r="C5702" t="s">
        <v>265</v>
      </c>
      <c r="D5702" t="s">
        <v>1768</v>
      </c>
      <c r="E5702" s="1">
        <v>42639</v>
      </c>
      <c r="F5702" s="1">
        <v>42643</v>
      </c>
      <c r="G5702" t="s">
        <v>22</v>
      </c>
      <c r="H5702" s="6">
        <v>12.96</v>
      </c>
      <c r="I5702">
        <v>2</v>
      </c>
      <c r="J5702">
        <v>0</v>
      </c>
      <c r="K5702" s="6">
        <v>6.2207999999999997</v>
      </c>
      <c r="L5702">
        <f>YEAR(Table1[[#This Row],[Ship Date]])</f>
        <v>2016</v>
      </c>
      <c r="M5702" t="str">
        <f>TEXT(Table1[[#This Row],[Ship Date]],"mmm")</f>
        <v>Sep</v>
      </c>
      <c r="N5702">
        <f>ROUNDUP(MONTH(Table1[[#This Row],[Ship Date]])/3,0)</f>
        <v>3</v>
      </c>
    </row>
    <row r="5703" spans="1:14" x14ac:dyDescent="0.3">
      <c r="A5703">
        <v>5725</v>
      </c>
      <c r="B5703" t="s">
        <v>5383</v>
      </c>
      <c r="C5703" t="s">
        <v>2333</v>
      </c>
      <c r="D5703" t="s">
        <v>2026</v>
      </c>
      <c r="E5703" s="1">
        <v>41904</v>
      </c>
      <c r="F5703" s="1">
        <v>41909</v>
      </c>
      <c r="G5703" t="s">
        <v>22</v>
      </c>
      <c r="H5703" s="6">
        <v>331.536</v>
      </c>
      <c r="I5703">
        <v>3</v>
      </c>
      <c r="J5703">
        <v>0.2</v>
      </c>
      <c r="K5703" s="6">
        <v>-82.884</v>
      </c>
      <c r="L5703">
        <f>YEAR(Table1[[#This Row],[Ship Date]])</f>
        <v>2014</v>
      </c>
      <c r="M5703" t="str">
        <f>TEXT(Table1[[#This Row],[Ship Date]],"mmm")</f>
        <v>Sep</v>
      </c>
      <c r="N5703">
        <f>ROUNDUP(MONTH(Table1[[#This Row],[Ship Date]])/3,0)</f>
        <v>3</v>
      </c>
    </row>
    <row r="5704" spans="1:14" x14ac:dyDescent="0.3">
      <c r="A5704">
        <v>5726</v>
      </c>
      <c r="B5704" t="s">
        <v>5384</v>
      </c>
      <c r="C5704" t="s">
        <v>476</v>
      </c>
      <c r="D5704" t="s">
        <v>3148</v>
      </c>
      <c r="E5704" s="1">
        <v>42272</v>
      </c>
      <c r="F5704" s="1">
        <v>42274</v>
      </c>
      <c r="G5704" t="s">
        <v>82</v>
      </c>
      <c r="H5704" s="6">
        <v>899.91</v>
      </c>
      <c r="I5704">
        <v>9</v>
      </c>
      <c r="J5704">
        <v>0</v>
      </c>
      <c r="K5704" s="6">
        <v>395.96039999999999</v>
      </c>
      <c r="L5704">
        <f>YEAR(Table1[[#This Row],[Ship Date]])</f>
        <v>2015</v>
      </c>
      <c r="M5704" t="str">
        <f>TEXT(Table1[[#This Row],[Ship Date]],"mmm")</f>
        <v>Sep</v>
      </c>
      <c r="N5704">
        <f>ROUNDUP(MONTH(Table1[[#This Row],[Ship Date]])/3,0)</f>
        <v>3</v>
      </c>
    </row>
    <row r="5705" spans="1:14" x14ac:dyDescent="0.3">
      <c r="A5705">
        <v>5727</v>
      </c>
      <c r="B5705" t="s">
        <v>5385</v>
      </c>
      <c r="C5705" t="s">
        <v>3958</v>
      </c>
      <c r="D5705" t="s">
        <v>2119</v>
      </c>
      <c r="E5705" s="1">
        <v>42128</v>
      </c>
      <c r="F5705" s="1">
        <v>42132</v>
      </c>
      <c r="G5705" t="s">
        <v>22</v>
      </c>
      <c r="H5705" s="6">
        <v>946.34400000000005</v>
      </c>
      <c r="I5705">
        <v>7</v>
      </c>
      <c r="J5705">
        <v>0.2</v>
      </c>
      <c r="K5705" s="6">
        <v>118.29300000000001</v>
      </c>
      <c r="L5705">
        <f>YEAR(Table1[[#This Row],[Ship Date]])</f>
        <v>2015</v>
      </c>
      <c r="M5705" t="str">
        <f>TEXT(Table1[[#This Row],[Ship Date]],"mmm")</f>
        <v>May</v>
      </c>
      <c r="N5705">
        <f>ROUNDUP(MONTH(Table1[[#This Row],[Ship Date]])/3,0)</f>
        <v>2</v>
      </c>
    </row>
    <row r="5706" spans="1:14" x14ac:dyDescent="0.3">
      <c r="A5706">
        <v>5728</v>
      </c>
      <c r="B5706" t="s">
        <v>5386</v>
      </c>
      <c r="C5706" t="s">
        <v>837</v>
      </c>
      <c r="D5706" t="s">
        <v>2419</v>
      </c>
      <c r="E5706" s="1">
        <v>43077</v>
      </c>
      <c r="F5706" s="1">
        <v>43082</v>
      </c>
      <c r="G5706" t="s">
        <v>22</v>
      </c>
      <c r="H5706" s="6">
        <v>178.11</v>
      </c>
      <c r="I5706">
        <v>3</v>
      </c>
      <c r="J5706">
        <v>0</v>
      </c>
      <c r="K5706" s="6">
        <v>32.059800000000003</v>
      </c>
      <c r="L5706">
        <f>YEAR(Table1[[#This Row],[Ship Date]])</f>
        <v>2017</v>
      </c>
      <c r="M5706" t="str">
        <f>TEXT(Table1[[#This Row],[Ship Date]],"mmm")</f>
        <v>Dec</v>
      </c>
      <c r="N5706">
        <f>ROUNDUP(MONTH(Table1[[#This Row],[Ship Date]])/3,0)</f>
        <v>4</v>
      </c>
    </row>
    <row r="5707" spans="1:14" x14ac:dyDescent="0.3">
      <c r="A5707">
        <v>5729</v>
      </c>
      <c r="B5707" t="s">
        <v>5386</v>
      </c>
      <c r="C5707" t="s">
        <v>837</v>
      </c>
      <c r="D5707" t="s">
        <v>2078</v>
      </c>
      <c r="E5707" s="1">
        <v>43077</v>
      </c>
      <c r="F5707" s="1">
        <v>43082</v>
      </c>
      <c r="G5707" t="s">
        <v>22</v>
      </c>
      <c r="H5707" s="6">
        <v>1089.75</v>
      </c>
      <c r="I5707">
        <v>3</v>
      </c>
      <c r="J5707">
        <v>0</v>
      </c>
      <c r="K5707" s="6">
        <v>305.13</v>
      </c>
      <c r="L5707">
        <f>YEAR(Table1[[#This Row],[Ship Date]])</f>
        <v>2017</v>
      </c>
      <c r="M5707" t="str">
        <f>TEXT(Table1[[#This Row],[Ship Date]],"mmm")</f>
        <v>Dec</v>
      </c>
      <c r="N5707">
        <f>ROUNDUP(MONTH(Table1[[#This Row],[Ship Date]])/3,0)</f>
        <v>4</v>
      </c>
    </row>
    <row r="5708" spans="1:14" x14ac:dyDescent="0.3">
      <c r="A5708">
        <v>5730</v>
      </c>
      <c r="B5708" t="s">
        <v>5386</v>
      </c>
      <c r="C5708" t="s">
        <v>837</v>
      </c>
      <c r="D5708" t="s">
        <v>1186</v>
      </c>
      <c r="E5708" s="1">
        <v>43077</v>
      </c>
      <c r="F5708" s="1">
        <v>43082</v>
      </c>
      <c r="G5708" t="s">
        <v>22</v>
      </c>
      <c r="H5708" s="6">
        <v>61.06</v>
      </c>
      <c r="I5708">
        <v>2</v>
      </c>
      <c r="J5708">
        <v>0</v>
      </c>
      <c r="K5708" s="6">
        <v>28.087599999999998</v>
      </c>
      <c r="L5708">
        <f>YEAR(Table1[[#This Row],[Ship Date]])</f>
        <v>2017</v>
      </c>
      <c r="M5708" t="str">
        <f>TEXT(Table1[[#This Row],[Ship Date]],"mmm")</f>
        <v>Dec</v>
      </c>
      <c r="N5708">
        <f>ROUNDUP(MONTH(Table1[[#This Row],[Ship Date]])/3,0)</f>
        <v>4</v>
      </c>
    </row>
    <row r="5709" spans="1:14" x14ac:dyDescent="0.3">
      <c r="A5709">
        <v>5731</v>
      </c>
      <c r="B5709" t="s">
        <v>5386</v>
      </c>
      <c r="C5709" t="s">
        <v>837</v>
      </c>
      <c r="D5709" t="s">
        <v>2514</v>
      </c>
      <c r="E5709" s="1">
        <v>43077</v>
      </c>
      <c r="F5709" s="1">
        <v>43082</v>
      </c>
      <c r="G5709" t="s">
        <v>22</v>
      </c>
      <c r="H5709" s="6">
        <v>459.92</v>
      </c>
      <c r="I5709">
        <v>4</v>
      </c>
      <c r="J5709">
        <v>0</v>
      </c>
      <c r="K5709" s="6">
        <v>41.392800000000001</v>
      </c>
      <c r="L5709">
        <f>YEAR(Table1[[#This Row],[Ship Date]])</f>
        <v>2017</v>
      </c>
      <c r="M5709" t="str">
        <f>TEXT(Table1[[#This Row],[Ship Date]],"mmm")</f>
        <v>Dec</v>
      </c>
      <c r="N5709">
        <f>ROUNDUP(MONTH(Table1[[#This Row],[Ship Date]])/3,0)</f>
        <v>4</v>
      </c>
    </row>
    <row r="5710" spans="1:14" x14ac:dyDescent="0.3">
      <c r="A5710">
        <v>5732</v>
      </c>
      <c r="B5710" t="s">
        <v>5386</v>
      </c>
      <c r="C5710" t="s">
        <v>837</v>
      </c>
      <c r="D5710" t="s">
        <v>640</v>
      </c>
      <c r="E5710" s="1">
        <v>43077</v>
      </c>
      <c r="F5710" s="1">
        <v>43082</v>
      </c>
      <c r="G5710" t="s">
        <v>22</v>
      </c>
      <c r="H5710" s="6">
        <v>27.52</v>
      </c>
      <c r="I5710">
        <v>4</v>
      </c>
      <c r="J5710">
        <v>0</v>
      </c>
      <c r="K5710" s="6">
        <v>12.6592</v>
      </c>
      <c r="L5710">
        <f>YEAR(Table1[[#This Row],[Ship Date]])</f>
        <v>2017</v>
      </c>
      <c r="M5710" t="str">
        <f>TEXT(Table1[[#This Row],[Ship Date]],"mmm")</f>
        <v>Dec</v>
      </c>
      <c r="N5710">
        <f>ROUNDUP(MONTH(Table1[[#This Row],[Ship Date]])/3,0)</f>
        <v>4</v>
      </c>
    </row>
    <row r="5711" spans="1:14" x14ac:dyDescent="0.3">
      <c r="A5711">
        <v>5733</v>
      </c>
      <c r="B5711" t="s">
        <v>5387</v>
      </c>
      <c r="C5711" t="s">
        <v>476</v>
      </c>
      <c r="D5711" t="s">
        <v>3911</v>
      </c>
      <c r="E5711" s="1">
        <v>42915</v>
      </c>
      <c r="F5711" s="1">
        <v>42918</v>
      </c>
      <c r="G5711" t="s">
        <v>82</v>
      </c>
      <c r="H5711" s="6">
        <v>638.82000000000005</v>
      </c>
      <c r="I5711">
        <v>9</v>
      </c>
      <c r="J5711">
        <v>0</v>
      </c>
      <c r="K5711" s="6">
        <v>185.2578</v>
      </c>
      <c r="L5711">
        <f>YEAR(Table1[[#This Row],[Ship Date]])</f>
        <v>2017</v>
      </c>
      <c r="M5711" t="str">
        <f>TEXT(Table1[[#This Row],[Ship Date]],"mmm")</f>
        <v>Jul</v>
      </c>
      <c r="N5711">
        <f>ROUNDUP(MONTH(Table1[[#This Row],[Ship Date]])/3,0)</f>
        <v>3</v>
      </c>
    </row>
    <row r="5712" spans="1:14" x14ac:dyDescent="0.3">
      <c r="A5712">
        <v>5734</v>
      </c>
      <c r="B5712" t="s">
        <v>5387</v>
      </c>
      <c r="C5712" t="s">
        <v>476</v>
      </c>
      <c r="D5712" t="s">
        <v>1414</v>
      </c>
      <c r="E5712" s="1">
        <v>42915</v>
      </c>
      <c r="F5712" s="1">
        <v>42918</v>
      </c>
      <c r="G5712" t="s">
        <v>82</v>
      </c>
      <c r="H5712" s="6">
        <v>30.69</v>
      </c>
      <c r="I5712">
        <v>3</v>
      </c>
      <c r="J5712">
        <v>0</v>
      </c>
      <c r="K5712" s="6">
        <v>7.9794</v>
      </c>
      <c r="L5712">
        <f>YEAR(Table1[[#This Row],[Ship Date]])</f>
        <v>2017</v>
      </c>
      <c r="M5712" t="str">
        <f>TEXT(Table1[[#This Row],[Ship Date]],"mmm")</f>
        <v>Jul</v>
      </c>
      <c r="N5712">
        <f>ROUNDUP(MONTH(Table1[[#This Row],[Ship Date]])/3,0)</f>
        <v>3</v>
      </c>
    </row>
    <row r="5713" spans="1:14" x14ac:dyDescent="0.3">
      <c r="A5713">
        <v>5735</v>
      </c>
      <c r="B5713" t="s">
        <v>5387</v>
      </c>
      <c r="C5713" t="s">
        <v>476</v>
      </c>
      <c r="D5713" t="s">
        <v>2116</v>
      </c>
      <c r="E5713" s="1">
        <v>42915</v>
      </c>
      <c r="F5713" s="1">
        <v>42918</v>
      </c>
      <c r="G5713" t="s">
        <v>82</v>
      </c>
      <c r="H5713" s="6">
        <v>25.16</v>
      </c>
      <c r="I5713">
        <v>2</v>
      </c>
      <c r="J5713">
        <v>0</v>
      </c>
      <c r="K5713" s="6">
        <v>8.5543999999999993</v>
      </c>
      <c r="L5713">
        <f>YEAR(Table1[[#This Row],[Ship Date]])</f>
        <v>2017</v>
      </c>
      <c r="M5713" t="str">
        <f>TEXT(Table1[[#This Row],[Ship Date]],"mmm")</f>
        <v>Jul</v>
      </c>
      <c r="N5713">
        <f>ROUNDUP(MONTH(Table1[[#This Row],[Ship Date]])/3,0)</f>
        <v>3</v>
      </c>
    </row>
    <row r="5714" spans="1:14" x14ac:dyDescent="0.3">
      <c r="A5714">
        <v>5736</v>
      </c>
      <c r="B5714" t="s">
        <v>5388</v>
      </c>
      <c r="C5714" t="s">
        <v>3022</v>
      </c>
      <c r="D5714" t="s">
        <v>3599</v>
      </c>
      <c r="E5714" s="1">
        <v>41819</v>
      </c>
      <c r="F5714" s="1">
        <v>41823</v>
      </c>
      <c r="G5714" t="s">
        <v>22</v>
      </c>
      <c r="H5714" s="6">
        <v>13.92</v>
      </c>
      <c r="I5714">
        <v>3</v>
      </c>
      <c r="J5714">
        <v>0.2</v>
      </c>
      <c r="K5714" s="6">
        <v>4.8719999999999999</v>
      </c>
      <c r="L5714">
        <f>YEAR(Table1[[#This Row],[Ship Date]])</f>
        <v>2014</v>
      </c>
      <c r="M5714" t="str">
        <f>TEXT(Table1[[#This Row],[Ship Date]],"mmm")</f>
        <v>Jul</v>
      </c>
      <c r="N5714">
        <f>ROUNDUP(MONTH(Table1[[#This Row],[Ship Date]])/3,0)</f>
        <v>3</v>
      </c>
    </row>
    <row r="5715" spans="1:14" x14ac:dyDescent="0.3">
      <c r="A5715">
        <v>5737</v>
      </c>
      <c r="B5715" t="s">
        <v>5389</v>
      </c>
      <c r="C5715" t="s">
        <v>3001</v>
      </c>
      <c r="D5715" t="s">
        <v>734</v>
      </c>
      <c r="E5715" s="1">
        <v>41659</v>
      </c>
      <c r="F5715" s="1">
        <v>41664</v>
      </c>
      <c r="G5715" t="s">
        <v>22</v>
      </c>
      <c r="H5715" s="6">
        <v>19.36</v>
      </c>
      <c r="I5715">
        <v>2</v>
      </c>
      <c r="J5715">
        <v>0</v>
      </c>
      <c r="K5715" s="6">
        <v>9.2927999999999997</v>
      </c>
      <c r="L5715">
        <f>YEAR(Table1[[#This Row],[Ship Date]])</f>
        <v>2014</v>
      </c>
      <c r="M5715" t="str">
        <f>TEXT(Table1[[#This Row],[Ship Date]],"mmm")</f>
        <v>Jan</v>
      </c>
      <c r="N5715">
        <f>ROUNDUP(MONTH(Table1[[#This Row],[Ship Date]])/3,0)</f>
        <v>1</v>
      </c>
    </row>
    <row r="5716" spans="1:14" x14ac:dyDescent="0.3">
      <c r="A5716">
        <v>5738</v>
      </c>
      <c r="B5716" t="s">
        <v>5389</v>
      </c>
      <c r="C5716" t="s">
        <v>3001</v>
      </c>
      <c r="D5716" t="s">
        <v>160</v>
      </c>
      <c r="E5716" s="1">
        <v>41659</v>
      </c>
      <c r="F5716" s="1">
        <v>41664</v>
      </c>
      <c r="G5716" t="s">
        <v>22</v>
      </c>
      <c r="H5716" s="6">
        <v>19.3</v>
      </c>
      <c r="I5716">
        <v>2</v>
      </c>
      <c r="J5716">
        <v>0</v>
      </c>
      <c r="K5716" s="6">
        <v>5.79</v>
      </c>
      <c r="L5716">
        <f>YEAR(Table1[[#This Row],[Ship Date]])</f>
        <v>2014</v>
      </c>
      <c r="M5716" t="str">
        <f>TEXT(Table1[[#This Row],[Ship Date]],"mmm")</f>
        <v>Jan</v>
      </c>
      <c r="N5716">
        <f>ROUNDUP(MONTH(Table1[[#This Row],[Ship Date]])/3,0)</f>
        <v>1</v>
      </c>
    </row>
    <row r="5717" spans="1:14" x14ac:dyDescent="0.3">
      <c r="A5717">
        <v>5739</v>
      </c>
      <c r="B5717" t="s">
        <v>5390</v>
      </c>
      <c r="C5717" t="s">
        <v>3586</v>
      </c>
      <c r="D5717" t="s">
        <v>3346</v>
      </c>
      <c r="E5717" s="1">
        <v>42735</v>
      </c>
      <c r="F5717" s="1">
        <v>42741</v>
      </c>
      <c r="G5717" t="s">
        <v>22</v>
      </c>
      <c r="H5717" s="6">
        <v>38.375999999999998</v>
      </c>
      <c r="I5717">
        <v>3</v>
      </c>
      <c r="J5717">
        <v>0.2</v>
      </c>
      <c r="K5717" s="6">
        <v>13.4316</v>
      </c>
      <c r="L5717">
        <f>YEAR(Table1[[#This Row],[Ship Date]])</f>
        <v>2017</v>
      </c>
      <c r="M5717" t="str">
        <f>TEXT(Table1[[#This Row],[Ship Date]],"mmm")</f>
        <v>Jan</v>
      </c>
      <c r="N5717">
        <f>ROUNDUP(MONTH(Table1[[#This Row],[Ship Date]])/3,0)</f>
        <v>1</v>
      </c>
    </row>
    <row r="5718" spans="1:14" x14ac:dyDescent="0.3">
      <c r="A5718">
        <v>5740</v>
      </c>
      <c r="B5718" t="s">
        <v>5391</v>
      </c>
      <c r="C5718" t="s">
        <v>3931</v>
      </c>
      <c r="D5718" t="s">
        <v>4483</v>
      </c>
      <c r="E5718" s="1">
        <v>42822</v>
      </c>
      <c r="F5718" s="1">
        <v>42825</v>
      </c>
      <c r="G5718" t="s">
        <v>82</v>
      </c>
      <c r="H5718" s="6">
        <v>12.96</v>
      </c>
      <c r="I5718">
        <v>2</v>
      </c>
      <c r="J5718">
        <v>0</v>
      </c>
      <c r="K5718" s="6">
        <v>6.3503999999999996</v>
      </c>
      <c r="L5718">
        <f>YEAR(Table1[[#This Row],[Ship Date]])</f>
        <v>2017</v>
      </c>
      <c r="M5718" t="str">
        <f>TEXT(Table1[[#This Row],[Ship Date]],"mmm")</f>
        <v>Mar</v>
      </c>
      <c r="N5718">
        <f>ROUNDUP(MONTH(Table1[[#This Row],[Ship Date]])/3,0)</f>
        <v>1</v>
      </c>
    </row>
    <row r="5719" spans="1:14" x14ac:dyDescent="0.3">
      <c r="A5719">
        <v>5741</v>
      </c>
      <c r="B5719" t="s">
        <v>5391</v>
      </c>
      <c r="C5719" t="s">
        <v>3931</v>
      </c>
      <c r="D5719" t="s">
        <v>1579</v>
      </c>
      <c r="E5719" s="1">
        <v>42822</v>
      </c>
      <c r="F5719" s="1">
        <v>42825</v>
      </c>
      <c r="G5719" t="s">
        <v>82</v>
      </c>
      <c r="H5719" s="6">
        <v>26.48</v>
      </c>
      <c r="I5719">
        <v>1</v>
      </c>
      <c r="J5719">
        <v>0</v>
      </c>
      <c r="K5719" s="6">
        <v>10.0624</v>
      </c>
      <c r="L5719">
        <f>YEAR(Table1[[#This Row],[Ship Date]])</f>
        <v>2017</v>
      </c>
      <c r="M5719" t="str">
        <f>TEXT(Table1[[#This Row],[Ship Date]],"mmm")</f>
        <v>Mar</v>
      </c>
      <c r="N5719">
        <f>ROUNDUP(MONTH(Table1[[#This Row],[Ship Date]])/3,0)</f>
        <v>1</v>
      </c>
    </row>
    <row r="5720" spans="1:14" x14ac:dyDescent="0.3">
      <c r="A5720">
        <v>5742</v>
      </c>
      <c r="B5720" t="s">
        <v>5391</v>
      </c>
      <c r="C5720" t="s">
        <v>3931</v>
      </c>
      <c r="D5720" t="s">
        <v>2434</v>
      </c>
      <c r="E5720" s="1">
        <v>42822</v>
      </c>
      <c r="F5720" s="1">
        <v>42825</v>
      </c>
      <c r="G5720" t="s">
        <v>82</v>
      </c>
      <c r="H5720" s="6">
        <v>532.72</v>
      </c>
      <c r="I5720">
        <v>2</v>
      </c>
      <c r="J5720">
        <v>0.2</v>
      </c>
      <c r="K5720" s="6">
        <v>53.271999999999998</v>
      </c>
      <c r="L5720">
        <f>YEAR(Table1[[#This Row],[Ship Date]])</f>
        <v>2017</v>
      </c>
      <c r="M5720" t="str">
        <f>TEXT(Table1[[#This Row],[Ship Date]],"mmm")</f>
        <v>Mar</v>
      </c>
      <c r="N5720">
        <f>ROUNDUP(MONTH(Table1[[#This Row],[Ship Date]])/3,0)</f>
        <v>1</v>
      </c>
    </row>
    <row r="5721" spans="1:14" x14ac:dyDescent="0.3">
      <c r="A5721">
        <v>5743</v>
      </c>
      <c r="B5721" t="s">
        <v>5391</v>
      </c>
      <c r="C5721" t="s">
        <v>3931</v>
      </c>
      <c r="D5721" t="s">
        <v>1356</v>
      </c>
      <c r="E5721" s="1">
        <v>42822</v>
      </c>
      <c r="F5721" s="1">
        <v>42825</v>
      </c>
      <c r="G5721" t="s">
        <v>82</v>
      </c>
      <c r="H5721" s="6">
        <v>26.72</v>
      </c>
      <c r="I5721">
        <v>4</v>
      </c>
      <c r="J5721">
        <v>0</v>
      </c>
      <c r="K5721" s="6">
        <v>12.8256</v>
      </c>
      <c r="L5721">
        <f>YEAR(Table1[[#This Row],[Ship Date]])</f>
        <v>2017</v>
      </c>
      <c r="M5721" t="str">
        <f>TEXT(Table1[[#This Row],[Ship Date]],"mmm")</f>
        <v>Mar</v>
      </c>
      <c r="N5721">
        <f>ROUNDUP(MONTH(Table1[[#This Row],[Ship Date]])/3,0)</f>
        <v>1</v>
      </c>
    </row>
    <row r="5722" spans="1:14" x14ac:dyDescent="0.3">
      <c r="A5722">
        <v>5744</v>
      </c>
      <c r="B5722" t="s">
        <v>5391</v>
      </c>
      <c r="C5722" t="s">
        <v>3931</v>
      </c>
      <c r="D5722" t="s">
        <v>1182</v>
      </c>
      <c r="E5722" s="1">
        <v>42822</v>
      </c>
      <c r="F5722" s="1">
        <v>42825</v>
      </c>
      <c r="G5722" t="s">
        <v>82</v>
      </c>
      <c r="H5722" s="6">
        <v>20.04</v>
      </c>
      <c r="I5722">
        <v>3</v>
      </c>
      <c r="J5722">
        <v>0</v>
      </c>
      <c r="K5722" s="6">
        <v>9.6191999999999993</v>
      </c>
      <c r="L5722">
        <f>YEAR(Table1[[#This Row],[Ship Date]])</f>
        <v>2017</v>
      </c>
      <c r="M5722" t="str">
        <f>TEXT(Table1[[#This Row],[Ship Date]],"mmm")</f>
        <v>Mar</v>
      </c>
      <c r="N5722">
        <f>ROUNDUP(MONTH(Table1[[#This Row],[Ship Date]])/3,0)</f>
        <v>1</v>
      </c>
    </row>
    <row r="5723" spans="1:14" x14ac:dyDescent="0.3">
      <c r="A5723">
        <v>5745</v>
      </c>
      <c r="B5723" t="s">
        <v>5391</v>
      </c>
      <c r="C5723" t="s">
        <v>3931</v>
      </c>
      <c r="D5723" t="s">
        <v>838</v>
      </c>
      <c r="E5723" s="1">
        <v>42822</v>
      </c>
      <c r="F5723" s="1">
        <v>42825</v>
      </c>
      <c r="G5723" t="s">
        <v>82</v>
      </c>
      <c r="H5723" s="6">
        <v>795.48</v>
      </c>
      <c r="I5723">
        <v>7</v>
      </c>
      <c r="J5723">
        <v>0</v>
      </c>
      <c r="K5723" s="6">
        <v>7.9547999999999996</v>
      </c>
      <c r="L5723">
        <f>YEAR(Table1[[#This Row],[Ship Date]])</f>
        <v>2017</v>
      </c>
      <c r="M5723" t="str">
        <f>TEXT(Table1[[#This Row],[Ship Date]],"mmm")</f>
        <v>Mar</v>
      </c>
      <c r="N5723">
        <f>ROUNDUP(MONTH(Table1[[#This Row],[Ship Date]])/3,0)</f>
        <v>1</v>
      </c>
    </row>
    <row r="5724" spans="1:14" x14ac:dyDescent="0.3">
      <c r="A5724">
        <v>5746</v>
      </c>
      <c r="B5724" t="s">
        <v>5391</v>
      </c>
      <c r="C5724" t="s">
        <v>3931</v>
      </c>
      <c r="D5724" t="s">
        <v>3329</v>
      </c>
      <c r="E5724" s="1">
        <v>42822</v>
      </c>
      <c r="F5724" s="1">
        <v>42825</v>
      </c>
      <c r="G5724" t="s">
        <v>82</v>
      </c>
      <c r="H5724" s="6">
        <v>21.56</v>
      </c>
      <c r="I5724">
        <v>7</v>
      </c>
      <c r="J5724">
        <v>0</v>
      </c>
      <c r="K5724" s="6">
        <v>6.8992000000000004</v>
      </c>
      <c r="L5724">
        <f>YEAR(Table1[[#This Row],[Ship Date]])</f>
        <v>2017</v>
      </c>
      <c r="M5724" t="str">
        <f>TEXT(Table1[[#This Row],[Ship Date]],"mmm")</f>
        <v>Mar</v>
      </c>
      <c r="N5724">
        <f>ROUNDUP(MONTH(Table1[[#This Row],[Ship Date]])/3,0)</f>
        <v>1</v>
      </c>
    </row>
    <row r="5725" spans="1:14" x14ac:dyDescent="0.3">
      <c r="A5725">
        <v>5747</v>
      </c>
      <c r="B5725" t="s">
        <v>5392</v>
      </c>
      <c r="C5725" t="s">
        <v>107</v>
      </c>
      <c r="D5725" t="s">
        <v>1001</v>
      </c>
      <c r="E5725" s="1">
        <v>42712</v>
      </c>
      <c r="F5725" s="1">
        <v>42716</v>
      </c>
      <c r="G5725" t="s">
        <v>22</v>
      </c>
      <c r="H5725" s="6">
        <v>249.584</v>
      </c>
      <c r="I5725">
        <v>2</v>
      </c>
      <c r="J5725">
        <v>0.2</v>
      </c>
      <c r="K5725" s="6">
        <v>31.198</v>
      </c>
      <c r="L5725">
        <f>YEAR(Table1[[#This Row],[Ship Date]])</f>
        <v>2016</v>
      </c>
      <c r="M5725" t="str">
        <f>TEXT(Table1[[#This Row],[Ship Date]],"mmm")</f>
        <v>Dec</v>
      </c>
      <c r="N5725">
        <f>ROUNDUP(MONTH(Table1[[#This Row],[Ship Date]])/3,0)</f>
        <v>4</v>
      </c>
    </row>
    <row r="5726" spans="1:14" x14ac:dyDescent="0.3">
      <c r="A5726">
        <v>5748</v>
      </c>
      <c r="B5726" t="s">
        <v>5392</v>
      </c>
      <c r="C5726" t="s">
        <v>107</v>
      </c>
      <c r="D5726" t="s">
        <v>1512</v>
      </c>
      <c r="E5726" s="1">
        <v>42712</v>
      </c>
      <c r="F5726" s="1">
        <v>42716</v>
      </c>
      <c r="G5726" t="s">
        <v>22</v>
      </c>
      <c r="H5726" s="6">
        <v>68.111999999999995</v>
      </c>
      <c r="I5726">
        <v>3</v>
      </c>
      <c r="J5726">
        <v>0.2</v>
      </c>
      <c r="K5726" s="6">
        <v>17.8794</v>
      </c>
      <c r="L5726">
        <f>YEAR(Table1[[#This Row],[Ship Date]])</f>
        <v>2016</v>
      </c>
      <c r="M5726" t="str">
        <f>TEXT(Table1[[#This Row],[Ship Date]],"mmm")</f>
        <v>Dec</v>
      </c>
      <c r="N5726">
        <f>ROUNDUP(MONTH(Table1[[#This Row],[Ship Date]])/3,0)</f>
        <v>4</v>
      </c>
    </row>
    <row r="5727" spans="1:14" x14ac:dyDescent="0.3">
      <c r="A5727">
        <v>5749</v>
      </c>
      <c r="B5727" t="s">
        <v>5392</v>
      </c>
      <c r="C5727" t="s">
        <v>107</v>
      </c>
      <c r="D5727" t="s">
        <v>4760</v>
      </c>
      <c r="E5727" s="1">
        <v>42712</v>
      </c>
      <c r="F5727" s="1">
        <v>42716</v>
      </c>
      <c r="G5727" t="s">
        <v>22</v>
      </c>
      <c r="H5727" s="6">
        <v>16.559999999999999</v>
      </c>
      <c r="I5727">
        <v>3</v>
      </c>
      <c r="J5727">
        <v>0.2</v>
      </c>
      <c r="K5727" s="6">
        <v>-2.484</v>
      </c>
      <c r="L5727">
        <f>YEAR(Table1[[#This Row],[Ship Date]])</f>
        <v>2016</v>
      </c>
      <c r="M5727" t="str">
        <f>TEXT(Table1[[#This Row],[Ship Date]],"mmm")</f>
        <v>Dec</v>
      </c>
      <c r="N5727">
        <f>ROUNDUP(MONTH(Table1[[#This Row],[Ship Date]])/3,0)</f>
        <v>4</v>
      </c>
    </row>
    <row r="5728" spans="1:14" x14ac:dyDescent="0.3">
      <c r="A5728">
        <v>5750</v>
      </c>
      <c r="B5728" t="s">
        <v>5393</v>
      </c>
      <c r="C5728" t="s">
        <v>240</v>
      </c>
      <c r="D5728" t="s">
        <v>2865</v>
      </c>
      <c r="E5728" s="1">
        <v>43057</v>
      </c>
      <c r="F5728" s="1">
        <v>43061</v>
      </c>
      <c r="G5728" t="s">
        <v>22</v>
      </c>
      <c r="H5728" s="6">
        <v>74.95</v>
      </c>
      <c r="I5728">
        <v>5</v>
      </c>
      <c r="J5728">
        <v>0</v>
      </c>
      <c r="K5728" s="6">
        <v>36.725499999999997</v>
      </c>
      <c r="L5728">
        <f>YEAR(Table1[[#This Row],[Ship Date]])</f>
        <v>2017</v>
      </c>
      <c r="M5728" t="str">
        <f>TEXT(Table1[[#This Row],[Ship Date]],"mmm")</f>
        <v>Nov</v>
      </c>
      <c r="N5728">
        <f>ROUNDUP(MONTH(Table1[[#This Row],[Ship Date]])/3,0)</f>
        <v>4</v>
      </c>
    </row>
    <row r="5729" spans="1:14" x14ac:dyDescent="0.3">
      <c r="A5729">
        <v>5751</v>
      </c>
      <c r="B5729" t="s">
        <v>5394</v>
      </c>
      <c r="C5729" t="s">
        <v>4966</v>
      </c>
      <c r="D5729" t="s">
        <v>31</v>
      </c>
      <c r="E5729" s="1">
        <v>41789</v>
      </c>
      <c r="F5729" s="1">
        <v>41795</v>
      </c>
      <c r="G5729" t="s">
        <v>22</v>
      </c>
      <c r="H5729" s="6">
        <v>355.45499999999998</v>
      </c>
      <c r="I5729">
        <v>3</v>
      </c>
      <c r="J5729">
        <v>0.5</v>
      </c>
      <c r="K5729" s="6">
        <v>-184.8366</v>
      </c>
      <c r="L5729">
        <f>YEAR(Table1[[#This Row],[Ship Date]])</f>
        <v>2014</v>
      </c>
      <c r="M5729" t="str">
        <f>TEXT(Table1[[#This Row],[Ship Date]],"mmm")</f>
        <v>Jun</v>
      </c>
      <c r="N5729">
        <f>ROUNDUP(MONTH(Table1[[#This Row],[Ship Date]])/3,0)</f>
        <v>2</v>
      </c>
    </row>
    <row r="5730" spans="1:14" x14ac:dyDescent="0.3">
      <c r="A5730">
        <v>5752</v>
      </c>
      <c r="B5730" t="s">
        <v>5395</v>
      </c>
      <c r="C5730" t="s">
        <v>1000</v>
      </c>
      <c r="D5730" t="s">
        <v>5396</v>
      </c>
      <c r="E5730" s="1">
        <v>42391</v>
      </c>
      <c r="F5730" s="1">
        <v>42397</v>
      </c>
      <c r="G5730" t="s">
        <v>22</v>
      </c>
      <c r="H5730" s="6">
        <v>44.4</v>
      </c>
      <c r="I5730">
        <v>3</v>
      </c>
      <c r="J5730">
        <v>0</v>
      </c>
      <c r="K5730" s="6">
        <v>22.2</v>
      </c>
      <c r="L5730">
        <f>YEAR(Table1[[#This Row],[Ship Date]])</f>
        <v>2016</v>
      </c>
      <c r="M5730" t="str">
        <f>TEXT(Table1[[#This Row],[Ship Date]],"mmm")</f>
        <v>Jan</v>
      </c>
      <c r="N5730">
        <f>ROUNDUP(MONTH(Table1[[#This Row],[Ship Date]])/3,0)</f>
        <v>1</v>
      </c>
    </row>
    <row r="5731" spans="1:14" x14ac:dyDescent="0.3">
      <c r="A5731">
        <v>5753</v>
      </c>
      <c r="B5731" t="s">
        <v>5395</v>
      </c>
      <c r="C5731" t="s">
        <v>1000</v>
      </c>
      <c r="D5731" t="s">
        <v>1278</v>
      </c>
      <c r="E5731" s="1">
        <v>42391</v>
      </c>
      <c r="F5731" s="1">
        <v>42397</v>
      </c>
      <c r="G5731" t="s">
        <v>22</v>
      </c>
      <c r="H5731" s="6">
        <v>20.65</v>
      </c>
      <c r="I5731">
        <v>5</v>
      </c>
      <c r="J5731">
        <v>0</v>
      </c>
      <c r="K5731" s="6">
        <v>9.4990000000000006</v>
      </c>
      <c r="L5731">
        <f>YEAR(Table1[[#This Row],[Ship Date]])</f>
        <v>2016</v>
      </c>
      <c r="M5731" t="str">
        <f>TEXT(Table1[[#This Row],[Ship Date]],"mmm")</f>
        <v>Jan</v>
      </c>
      <c r="N5731">
        <f>ROUNDUP(MONTH(Table1[[#This Row],[Ship Date]])/3,0)</f>
        <v>1</v>
      </c>
    </row>
    <row r="5732" spans="1:14" x14ac:dyDescent="0.3">
      <c r="A5732">
        <v>5754</v>
      </c>
      <c r="B5732" t="s">
        <v>5397</v>
      </c>
      <c r="C5732" t="s">
        <v>3908</v>
      </c>
      <c r="D5732" t="s">
        <v>760</v>
      </c>
      <c r="E5732" s="1">
        <v>42403</v>
      </c>
      <c r="F5732" s="1">
        <v>42410</v>
      </c>
      <c r="G5732" t="s">
        <v>22</v>
      </c>
      <c r="H5732" s="6">
        <v>866.4</v>
      </c>
      <c r="I5732">
        <v>4</v>
      </c>
      <c r="J5732">
        <v>0</v>
      </c>
      <c r="K5732" s="6">
        <v>225.26400000000001</v>
      </c>
      <c r="L5732">
        <f>YEAR(Table1[[#This Row],[Ship Date]])</f>
        <v>2016</v>
      </c>
      <c r="M5732" t="str">
        <f>TEXT(Table1[[#This Row],[Ship Date]],"mmm")</f>
        <v>Feb</v>
      </c>
      <c r="N5732">
        <f>ROUNDUP(MONTH(Table1[[#This Row],[Ship Date]])/3,0)</f>
        <v>1</v>
      </c>
    </row>
    <row r="5733" spans="1:14" x14ac:dyDescent="0.3">
      <c r="A5733">
        <v>5755</v>
      </c>
      <c r="B5733" t="s">
        <v>5398</v>
      </c>
      <c r="C5733" t="s">
        <v>1050</v>
      </c>
      <c r="D5733" t="s">
        <v>649</v>
      </c>
      <c r="E5733" s="1">
        <v>42092</v>
      </c>
      <c r="F5733" s="1">
        <v>42097</v>
      </c>
      <c r="G5733" t="s">
        <v>14</v>
      </c>
      <c r="H5733" s="6">
        <v>5.56</v>
      </c>
      <c r="I5733">
        <v>2</v>
      </c>
      <c r="J5733">
        <v>0</v>
      </c>
      <c r="K5733" s="6">
        <v>1.4456</v>
      </c>
      <c r="L5733">
        <f>YEAR(Table1[[#This Row],[Ship Date]])</f>
        <v>2015</v>
      </c>
      <c r="M5733" t="str">
        <f>TEXT(Table1[[#This Row],[Ship Date]],"mmm")</f>
        <v>Apr</v>
      </c>
      <c r="N5733">
        <f>ROUNDUP(MONTH(Table1[[#This Row],[Ship Date]])/3,0)</f>
        <v>2</v>
      </c>
    </row>
    <row r="5734" spans="1:14" x14ac:dyDescent="0.3">
      <c r="A5734">
        <v>5756</v>
      </c>
      <c r="B5734" t="s">
        <v>5399</v>
      </c>
      <c r="C5734" t="s">
        <v>3355</v>
      </c>
      <c r="D5734" t="s">
        <v>4712</v>
      </c>
      <c r="E5734" s="1">
        <v>41926</v>
      </c>
      <c r="F5734" s="1">
        <v>41930</v>
      </c>
      <c r="G5734" t="s">
        <v>22</v>
      </c>
      <c r="H5734" s="6">
        <v>3.16</v>
      </c>
      <c r="I5734">
        <v>4</v>
      </c>
      <c r="J5734">
        <v>0.8</v>
      </c>
      <c r="K5734" s="6">
        <v>-8.532</v>
      </c>
      <c r="L5734">
        <f>YEAR(Table1[[#This Row],[Ship Date]])</f>
        <v>2014</v>
      </c>
      <c r="M5734" t="str">
        <f>TEXT(Table1[[#This Row],[Ship Date]],"mmm")</f>
        <v>Oct</v>
      </c>
      <c r="N5734">
        <f>ROUNDUP(MONTH(Table1[[#This Row],[Ship Date]])/3,0)</f>
        <v>4</v>
      </c>
    </row>
    <row r="5735" spans="1:14" x14ac:dyDescent="0.3">
      <c r="A5735">
        <v>5757</v>
      </c>
      <c r="B5735" t="s">
        <v>5399</v>
      </c>
      <c r="C5735" t="s">
        <v>3355</v>
      </c>
      <c r="D5735" t="s">
        <v>1266</v>
      </c>
      <c r="E5735" s="1">
        <v>41926</v>
      </c>
      <c r="F5735" s="1">
        <v>41930</v>
      </c>
      <c r="G5735" t="s">
        <v>22</v>
      </c>
      <c r="H5735" s="6">
        <v>1999.96</v>
      </c>
      <c r="I5735">
        <v>5</v>
      </c>
      <c r="J5735">
        <v>0.2</v>
      </c>
      <c r="K5735" s="6">
        <v>624.98749999999995</v>
      </c>
      <c r="L5735">
        <f>YEAR(Table1[[#This Row],[Ship Date]])</f>
        <v>2014</v>
      </c>
      <c r="M5735" t="str">
        <f>TEXT(Table1[[#This Row],[Ship Date]],"mmm")</f>
        <v>Oct</v>
      </c>
      <c r="N5735">
        <f>ROUNDUP(MONTH(Table1[[#This Row],[Ship Date]])/3,0)</f>
        <v>4</v>
      </c>
    </row>
    <row r="5736" spans="1:14" x14ac:dyDescent="0.3">
      <c r="A5736">
        <v>5758</v>
      </c>
      <c r="B5736" t="s">
        <v>5400</v>
      </c>
      <c r="C5736" t="s">
        <v>5401</v>
      </c>
      <c r="D5736" t="s">
        <v>2188</v>
      </c>
      <c r="E5736" s="1">
        <v>42227</v>
      </c>
      <c r="F5736" s="1">
        <v>42232</v>
      </c>
      <c r="G5736" t="s">
        <v>22</v>
      </c>
      <c r="H5736" s="6">
        <v>46.152000000000001</v>
      </c>
      <c r="I5736">
        <v>3</v>
      </c>
      <c r="J5736">
        <v>0.2</v>
      </c>
      <c r="K5736" s="6">
        <v>12.1149</v>
      </c>
      <c r="L5736">
        <f>YEAR(Table1[[#This Row],[Ship Date]])</f>
        <v>2015</v>
      </c>
      <c r="M5736" t="str">
        <f>TEXT(Table1[[#This Row],[Ship Date]],"mmm")</f>
        <v>Aug</v>
      </c>
      <c r="N5736">
        <f>ROUNDUP(MONTH(Table1[[#This Row],[Ship Date]])/3,0)</f>
        <v>3</v>
      </c>
    </row>
    <row r="5737" spans="1:14" x14ac:dyDescent="0.3">
      <c r="A5737">
        <v>5759</v>
      </c>
      <c r="B5737" t="s">
        <v>5402</v>
      </c>
      <c r="C5737" t="s">
        <v>25</v>
      </c>
      <c r="D5737" t="s">
        <v>5173</v>
      </c>
      <c r="E5737" s="1">
        <v>42330</v>
      </c>
      <c r="F5737" s="1">
        <v>42331</v>
      </c>
      <c r="G5737" t="s">
        <v>82</v>
      </c>
      <c r="H5737" s="6">
        <v>32.984999999999999</v>
      </c>
      <c r="I5737">
        <v>3</v>
      </c>
      <c r="J5737">
        <v>0.5</v>
      </c>
      <c r="K5737" s="6">
        <v>-1.9791000000000001</v>
      </c>
      <c r="L5737">
        <f>YEAR(Table1[[#This Row],[Ship Date]])</f>
        <v>2015</v>
      </c>
      <c r="M5737" t="str">
        <f>TEXT(Table1[[#This Row],[Ship Date]],"mmm")</f>
        <v>Nov</v>
      </c>
      <c r="N5737">
        <f>ROUNDUP(MONTH(Table1[[#This Row],[Ship Date]])/3,0)</f>
        <v>4</v>
      </c>
    </row>
    <row r="5738" spans="1:14" x14ac:dyDescent="0.3">
      <c r="A5738">
        <v>5760</v>
      </c>
      <c r="B5738" t="s">
        <v>5403</v>
      </c>
      <c r="C5738" t="s">
        <v>3445</v>
      </c>
      <c r="D5738" t="s">
        <v>1639</v>
      </c>
      <c r="E5738" s="1">
        <v>42734</v>
      </c>
      <c r="F5738" s="1">
        <v>42734</v>
      </c>
      <c r="G5738" t="s">
        <v>656</v>
      </c>
      <c r="H5738" s="6">
        <v>481.32</v>
      </c>
      <c r="I5738">
        <v>4</v>
      </c>
      <c r="J5738">
        <v>0</v>
      </c>
      <c r="K5738" s="6">
        <v>125.14319999999999</v>
      </c>
      <c r="L5738">
        <f>YEAR(Table1[[#This Row],[Ship Date]])</f>
        <v>2016</v>
      </c>
      <c r="M5738" t="str">
        <f>TEXT(Table1[[#This Row],[Ship Date]],"mmm")</f>
        <v>Dec</v>
      </c>
      <c r="N5738">
        <f>ROUNDUP(MONTH(Table1[[#This Row],[Ship Date]])/3,0)</f>
        <v>4</v>
      </c>
    </row>
    <row r="5739" spans="1:14" x14ac:dyDescent="0.3">
      <c r="A5739">
        <v>5761</v>
      </c>
      <c r="B5739" t="s">
        <v>5403</v>
      </c>
      <c r="C5739" t="s">
        <v>3445</v>
      </c>
      <c r="D5739" t="s">
        <v>832</v>
      </c>
      <c r="E5739" s="1">
        <v>42734</v>
      </c>
      <c r="F5739" s="1">
        <v>42734</v>
      </c>
      <c r="G5739" t="s">
        <v>656</v>
      </c>
      <c r="H5739" s="6">
        <v>6.3840000000000003</v>
      </c>
      <c r="I5739">
        <v>1</v>
      </c>
      <c r="J5739">
        <v>0.2</v>
      </c>
      <c r="K5739" s="6">
        <v>2.1545999999999998</v>
      </c>
      <c r="L5739">
        <f>YEAR(Table1[[#This Row],[Ship Date]])</f>
        <v>2016</v>
      </c>
      <c r="M5739" t="str">
        <f>TEXT(Table1[[#This Row],[Ship Date]],"mmm")</f>
        <v>Dec</v>
      </c>
      <c r="N5739">
        <f>ROUNDUP(MONTH(Table1[[#This Row],[Ship Date]])/3,0)</f>
        <v>4</v>
      </c>
    </row>
    <row r="5740" spans="1:14" x14ac:dyDescent="0.3">
      <c r="A5740">
        <v>5762</v>
      </c>
      <c r="B5740" t="s">
        <v>5404</v>
      </c>
      <c r="C5740" t="s">
        <v>2987</v>
      </c>
      <c r="D5740" t="s">
        <v>2476</v>
      </c>
      <c r="E5740" s="1">
        <v>42959</v>
      </c>
      <c r="F5740" s="1">
        <v>42962</v>
      </c>
      <c r="G5740" t="s">
        <v>82</v>
      </c>
      <c r="H5740" s="6">
        <v>542.94000000000005</v>
      </c>
      <c r="I5740">
        <v>3</v>
      </c>
      <c r="J5740">
        <v>0</v>
      </c>
      <c r="K5740" s="6">
        <v>152.0232</v>
      </c>
      <c r="L5740">
        <f>YEAR(Table1[[#This Row],[Ship Date]])</f>
        <v>2017</v>
      </c>
      <c r="M5740" t="str">
        <f>TEXT(Table1[[#This Row],[Ship Date]],"mmm")</f>
        <v>Aug</v>
      </c>
      <c r="N5740">
        <f>ROUNDUP(MONTH(Table1[[#This Row],[Ship Date]])/3,0)</f>
        <v>3</v>
      </c>
    </row>
    <row r="5741" spans="1:14" x14ac:dyDescent="0.3">
      <c r="A5741">
        <v>5763</v>
      </c>
      <c r="B5741" t="s">
        <v>5404</v>
      </c>
      <c r="C5741" t="s">
        <v>2987</v>
      </c>
      <c r="D5741" t="s">
        <v>2170</v>
      </c>
      <c r="E5741" s="1">
        <v>42959</v>
      </c>
      <c r="F5741" s="1">
        <v>42962</v>
      </c>
      <c r="G5741" t="s">
        <v>82</v>
      </c>
      <c r="H5741" s="6">
        <v>54.92</v>
      </c>
      <c r="I5741">
        <v>4</v>
      </c>
      <c r="J5741">
        <v>0</v>
      </c>
      <c r="K5741" s="6">
        <v>19.7712</v>
      </c>
      <c r="L5741">
        <f>YEAR(Table1[[#This Row],[Ship Date]])</f>
        <v>2017</v>
      </c>
      <c r="M5741" t="str">
        <f>TEXT(Table1[[#This Row],[Ship Date]],"mmm")</f>
        <v>Aug</v>
      </c>
      <c r="N5741">
        <f>ROUNDUP(MONTH(Table1[[#This Row],[Ship Date]])/3,0)</f>
        <v>3</v>
      </c>
    </row>
    <row r="5742" spans="1:14" x14ac:dyDescent="0.3">
      <c r="A5742">
        <v>5764</v>
      </c>
      <c r="B5742" t="s">
        <v>5405</v>
      </c>
      <c r="C5742" t="s">
        <v>388</v>
      </c>
      <c r="D5742" t="s">
        <v>4157</v>
      </c>
      <c r="E5742" s="1">
        <v>42311</v>
      </c>
      <c r="F5742" s="1">
        <v>42313</v>
      </c>
      <c r="G5742" t="s">
        <v>82</v>
      </c>
      <c r="H5742" s="6">
        <v>1448.82</v>
      </c>
      <c r="I5742">
        <v>10</v>
      </c>
      <c r="J5742">
        <v>0.1</v>
      </c>
      <c r="K5742" s="6">
        <v>209.274</v>
      </c>
      <c r="L5742">
        <f>YEAR(Table1[[#This Row],[Ship Date]])</f>
        <v>2015</v>
      </c>
      <c r="M5742" t="str">
        <f>TEXT(Table1[[#This Row],[Ship Date]],"mmm")</f>
        <v>Nov</v>
      </c>
      <c r="N5742">
        <f>ROUNDUP(MONTH(Table1[[#This Row],[Ship Date]])/3,0)</f>
        <v>4</v>
      </c>
    </row>
    <row r="5743" spans="1:14" x14ac:dyDescent="0.3">
      <c r="A5743">
        <v>5765</v>
      </c>
      <c r="B5743" t="s">
        <v>5406</v>
      </c>
      <c r="C5743" t="s">
        <v>1999</v>
      </c>
      <c r="D5743" t="s">
        <v>5321</v>
      </c>
      <c r="E5743" s="1">
        <v>42257</v>
      </c>
      <c r="F5743" s="1">
        <v>42259</v>
      </c>
      <c r="G5743" t="s">
        <v>14</v>
      </c>
      <c r="H5743" s="6">
        <v>353.88</v>
      </c>
      <c r="I5743">
        <v>6</v>
      </c>
      <c r="J5743">
        <v>0</v>
      </c>
      <c r="K5743" s="6">
        <v>17.693999999999999</v>
      </c>
      <c r="L5743">
        <f>YEAR(Table1[[#This Row],[Ship Date]])</f>
        <v>2015</v>
      </c>
      <c r="M5743" t="str">
        <f>TEXT(Table1[[#This Row],[Ship Date]],"mmm")</f>
        <v>Sep</v>
      </c>
      <c r="N5743">
        <f>ROUNDUP(MONTH(Table1[[#This Row],[Ship Date]])/3,0)</f>
        <v>3</v>
      </c>
    </row>
    <row r="5744" spans="1:14" x14ac:dyDescent="0.3">
      <c r="A5744">
        <v>5766</v>
      </c>
      <c r="B5744" t="s">
        <v>5407</v>
      </c>
      <c r="C5744" t="s">
        <v>62</v>
      </c>
      <c r="D5744" t="s">
        <v>1854</v>
      </c>
      <c r="E5744" s="1">
        <v>41951</v>
      </c>
      <c r="F5744" s="1">
        <v>41957</v>
      </c>
      <c r="G5744" t="s">
        <v>22</v>
      </c>
      <c r="H5744" s="6">
        <v>333.57600000000002</v>
      </c>
      <c r="I5744">
        <v>3</v>
      </c>
      <c r="J5744">
        <v>0.2</v>
      </c>
      <c r="K5744" s="6">
        <v>25.0182</v>
      </c>
      <c r="L5744">
        <f>YEAR(Table1[[#This Row],[Ship Date]])</f>
        <v>2014</v>
      </c>
      <c r="M5744" t="str">
        <f>TEXT(Table1[[#This Row],[Ship Date]],"mmm")</f>
        <v>Nov</v>
      </c>
      <c r="N5744">
        <f>ROUNDUP(MONTH(Table1[[#This Row],[Ship Date]])/3,0)</f>
        <v>4</v>
      </c>
    </row>
    <row r="5745" spans="1:14" x14ac:dyDescent="0.3">
      <c r="A5745">
        <v>5767</v>
      </c>
      <c r="B5745" t="s">
        <v>5408</v>
      </c>
      <c r="C5745" t="s">
        <v>1454</v>
      </c>
      <c r="D5745" t="s">
        <v>3190</v>
      </c>
      <c r="E5745" s="1">
        <v>42651</v>
      </c>
      <c r="F5745" s="1">
        <v>42658</v>
      </c>
      <c r="G5745" t="s">
        <v>22</v>
      </c>
      <c r="H5745" s="6">
        <v>60.143999999999998</v>
      </c>
      <c r="I5745">
        <v>6</v>
      </c>
      <c r="J5745">
        <v>0.2</v>
      </c>
      <c r="K5745" s="6">
        <v>20.2986</v>
      </c>
      <c r="L5745">
        <f>YEAR(Table1[[#This Row],[Ship Date]])</f>
        <v>2016</v>
      </c>
      <c r="M5745" t="str">
        <f>TEXT(Table1[[#This Row],[Ship Date]],"mmm")</f>
        <v>Oct</v>
      </c>
      <c r="N5745">
        <f>ROUNDUP(MONTH(Table1[[#This Row],[Ship Date]])/3,0)</f>
        <v>4</v>
      </c>
    </row>
    <row r="5746" spans="1:14" x14ac:dyDescent="0.3">
      <c r="A5746">
        <v>5768</v>
      </c>
      <c r="B5746" t="s">
        <v>5409</v>
      </c>
      <c r="C5746" t="s">
        <v>4901</v>
      </c>
      <c r="D5746" t="s">
        <v>1995</v>
      </c>
      <c r="E5746" s="1">
        <v>42986</v>
      </c>
      <c r="F5746" s="1">
        <v>42990</v>
      </c>
      <c r="G5746" t="s">
        <v>14</v>
      </c>
      <c r="H5746" s="6">
        <v>85.2</v>
      </c>
      <c r="I5746">
        <v>6</v>
      </c>
      <c r="J5746">
        <v>0.2</v>
      </c>
      <c r="K5746" s="6">
        <v>20.234999999999999</v>
      </c>
      <c r="L5746">
        <f>YEAR(Table1[[#This Row],[Ship Date]])</f>
        <v>2017</v>
      </c>
      <c r="M5746" t="str">
        <f>TEXT(Table1[[#This Row],[Ship Date]],"mmm")</f>
        <v>Sep</v>
      </c>
      <c r="N5746">
        <f>ROUNDUP(MONTH(Table1[[#This Row],[Ship Date]])/3,0)</f>
        <v>3</v>
      </c>
    </row>
    <row r="5747" spans="1:14" x14ac:dyDescent="0.3">
      <c r="A5747">
        <v>5769</v>
      </c>
      <c r="B5747" t="s">
        <v>5410</v>
      </c>
      <c r="C5747" t="s">
        <v>1252</v>
      </c>
      <c r="D5747" t="s">
        <v>2301</v>
      </c>
      <c r="E5747" s="1">
        <v>42060</v>
      </c>
      <c r="F5747" s="1">
        <v>42064</v>
      </c>
      <c r="G5747" t="s">
        <v>22</v>
      </c>
      <c r="H5747" s="6">
        <v>3.15</v>
      </c>
      <c r="I5747">
        <v>1</v>
      </c>
      <c r="J5747">
        <v>0</v>
      </c>
      <c r="K5747" s="6">
        <v>1.512</v>
      </c>
      <c r="L5747">
        <f>YEAR(Table1[[#This Row],[Ship Date]])</f>
        <v>2015</v>
      </c>
      <c r="M5747" t="str">
        <f>TEXT(Table1[[#This Row],[Ship Date]],"mmm")</f>
        <v>Mar</v>
      </c>
      <c r="N5747">
        <f>ROUNDUP(MONTH(Table1[[#This Row],[Ship Date]])/3,0)</f>
        <v>1</v>
      </c>
    </row>
    <row r="5748" spans="1:14" x14ac:dyDescent="0.3">
      <c r="A5748">
        <v>5770</v>
      </c>
      <c r="B5748" t="s">
        <v>5410</v>
      </c>
      <c r="C5748" t="s">
        <v>1252</v>
      </c>
      <c r="D5748" t="s">
        <v>267</v>
      </c>
      <c r="E5748" s="1">
        <v>42060</v>
      </c>
      <c r="F5748" s="1">
        <v>42064</v>
      </c>
      <c r="G5748" t="s">
        <v>22</v>
      </c>
      <c r="H5748" s="6">
        <v>22.72</v>
      </c>
      <c r="I5748">
        <v>4</v>
      </c>
      <c r="J5748">
        <v>0</v>
      </c>
      <c r="K5748" s="6">
        <v>10.224</v>
      </c>
      <c r="L5748">
        <f>YEAR(Table1[[#This Row],[Ship Date]])</f>
        <v>2015</v>
      </c>
      <c r="M5748" t="str">
        <f>TEXT(Table1[[#This Row],[Ship Date]],"mmm")</f>
        <v>Mar</v>
      </c>
      <c r="N5748">
        <f>ROUNDUP(MONTH(Table1[[#This Row],[Ship Date]])/3,0)</f>
        <v>1</v>
      </c>
    </row>
    <row r="5749" spans="1:14" x14ac:dyDescent="0.3">
      <c r="A5749">
        <v>5771</v>
      </c>
      <c r="B5749" t="s">
        <v>5411</v>
      </c>
      <c r="C5749" t="s">
        <v>2146</v>
      </c>
      <c r="D5749" t="s">
        <v>1070</v>
      </c>
      <c r="E5749" s="1">
        <v>42271</v>
      </c>
      <c r="F5749" s="1">
        <v>42275</v>
      </c>
      <c r="G5749" t="s">
        <v>22</v>
      </c>
      <c r="H5749" s="6">
        <v>14.91</v>
      </c>
      <c r="I5749">
        <v>3</v>
      </c>
      <c r="J5749">
        <v>0</v>
      </c>
      <c r="K5749" s="6">
        <v>4.6220999999999997</v>
      </c>
      <c r="L5749">
        <f>YEAR(Table1[[#This Row],[Ship Date]])</f>
        <v>2015</v>
      </c>
      <c r="M5749" t="str">
        <f>TEXT(Table1[[#This Row],[Ship Date]],"mmm")</f>
        <v>Sep</v>
      </c>
      <c r="N5749">
        <f>ROUNDUP(MONTH(Table1[[#This Row],[Ship Date]])/3,0)</f>
        <v>3</v>
      </c>
    </row>
    <row r="5750" spans="1:14" x14ac:dyDescent="0.3">
      <c r="A5750">
        <v>5772</v>
      </c>
      <c r="B5750" t="s">
        <v>5411</v>
      </c>
      <c r="C5750" t="s">
        <v>2146</v>
      </c>
      <c r="D5750" t="s">
        <v>3237</v>
      </c>
      <c r="E5750" s="1">
        <v>42271</v>
      </c>
      <c r="F5750" s="1">
        <v>42275</v>
      </c>
      <c r="G5750" t="s">
        <v>22</v>
      </c>
      <c r="H5750" s="6">
        <v>1158.1199999999999</v>
      </c>
      <c r="I5750">
        <v>4</v>
      </c>
      <c r="J5750">
        <v>0</v>
      </c>
      <c r="K5750" s="6">
        <v>335.85480000000001</v>
      </c>
      <c r="L5750">
        <f>YEAR(Table1[[#This Row],[Ship Date]])</f>
        <v>2015</v>
      </c>
      <c r="M5750" t="str">
        <f>TEXT(Table1[[#This Row],[Ship Date]],"mmm")</f>
        <v>Sep</v>
      </c>
      <c r="N5750">
        <f>ROUNDUP(MONTH(Table1[[#This Row],[Ship Date]])/3,0)</f>
        <v>3</v>
      </c>
    </row>
    <row r="5751" spans="1:14" x14ac:dyDescent="0.3">
      <c r="A5751">
        <v>5773</v>
      </c>
      <c r="B5751" t="s">
        <v>5412</v>
      </c>
      <c r="C5751" t="s">
        <v>442</v>
      </c>
      <c r="D5751" t="s">
        <v>703</v>
      </c>
      <c r="E5751" s="1">
        <v>42334</v>
      </c>
      <c r="F5751" s="1">
        <v>42339</v>
      </c>
      <c r="G5751" t="s">
        <v>22</v>
      </c>
      <c r="H5751" s="6">
        <v>599.99</v>
      </c>
      <c r="I5751">
        <v>1</v>
      </c>
      <c r="J5751">
        <v>0</v>
      </c>
      <c r="K5751" s="6">
        <v>233.99610000000001</v>
      </c>
      <c r="L5751">
        <f>YEAR(Table1[[#This Row],[Ship Date]])</f>
        <v>2015</v>
      </c>
      <c r="M5751" t="str">
        <f>TEXT(Table1[[#This Row],[Ship Date]],"mmm")</f>
        <v>Dec</v>
      </c>
      <c r="N5751">
        <f>ROUNDUP(MONTH(Table1[[#This Row],[Ship Date]])/3,0)</f>
        <v>4</v>
      </c>
    </row>
    <row r="5752" spans="1:14" x14ac:dyDescent="0.3">
      <c r="A5752">
        <v>5774</v>
      </c>
      <c r="B5752" t="s">
        <v>5413</v>
      </c>
      <c r="C5752" t="s">
        <v>1043</v>
      </c>
      <c r="D5752" t="s">
        <v>718</v>
      </c>
      <c r="E5752" s="1">
        <v>42613</v>
      </c>
      <c r="F5752" s="1">
        <v>42619</v>
      </c>
      <c r="G5752" t="s">
        <v>22</v>
      </c>
      <c r="H5752" s="6">
        <v>23.968</v>
      </c>
      <c r="I5752">
        <v>2</v>
      </c>
      <c r="J5752">
        <v>0.2</v>
      </c>
      <c r="K5752" s="6">
        <v>2.3967999999999998</v>
      </c>
      <c r="L5752">
        <f>YEAR(Table1[[#This Row],[Ship Date]])</f>
        <v>2016</v>
      </c>
      <c r="M5752" t="str">
        <f>TEXT(Table1[[#This Row],[Ship Date]],"mmm")</f>
        <v>Sep</v>
      </c>
      <c r="N5752">
        <f>ROUNDUP(MONTH(Table1[[#This Row],[Ship Date]])/3,0)</f>
        <v>3</v>
      </c>
    </row>
    <row r="5753" spans="1:14" x14ac:dyDescent="0.3">
      <c r="A5753">
        <v>5775</v>
      </c>
      <c r="B5753" t="s">
        <v>5414</v>
      </c>
      <c r="C5753" t="s">
        <v>2046</v>
      </c>
      <c r="D5753" t="s">
        <v>5329</v>
      </c>
      <c r="E5753" s="1">
        <v>42472</v>
      </c>
      <c r="F5753" s="1">
        <v>42476</v>
      </c>
      <c r="G5753" t="s">
        <v>22</v>
      </c>
      <c r="H5753" s="6">
        <v>638.28800000000001</v>
      </c>
      <c r="I5753">
        <v>7</v>
      </c>
      <c r="J5753">
        <v>0.2</v>
      </c>
      <c r="K5753" s="6">
        <v>-31.914400000000001</v>
      </c>
      <c r="L5753">
        <f>YEAR(Table1[[#This Row],[Ship Date]])</f>
        <v>2016</v>
      </c>
      <c r="M5753" t="str">
        <f>TEXT(Table1[[#This Row],[Ship Date]],"mmm")</f>
        <v>Apr</v>
      </c>
      <c r="N5753">
        <f>ROUNDUP(MONTH(Table1[[#This Row],[Ship Date]])/3,0)</f>
        <v>2</v>
      </c>
    </row>
    <row r="5754" spans="1:14" x14ac:dyDescent="0.3">
      <c r="A5754">
        <v>5776</v>
      </c>
      <c r="B5754" t="s">
        <v>5414</v>
      </c>
      <c r="C5754" t="s">
        <v>2046</v>
      </c>
      <c r="D5754" t="s">
        <v>1531</v>
      </c>
      <c r="E5754" s="1">
        <v>42472</v>
      </c>
      <c r="F5754" s="1">
        <v>42476</v>
      </c>
      <c r="G5754" t="s">
        <v>22</v>
      </c>
      <c r="H5754" s="6">
        <v>13.208</v>
      </c>
      <c r="I5754">
        <v>1</v>
      </c>
      <c r="J5754">
        <v>0.2</v>
      </c>
      <c r="K5754" s="6">
        <v>4.6227999999999998</v>
      </c>
      <c r="L5754">
        <f>YEAR(Table1[[#This Row],[Ship Date]])</f>
        <v>2016</v>
      </c>
      <c r="M5754" t="str">
        <f>TEXT(Table1[[#This Row],[Ship Date]],"mmm")</f>
        <v>Apr</v>
      </c>
      <c r="N5754">
        <f>ROUNDUP(MONTH(Table1[[#This Row],[Ship Date]])/3,0)</f>
        <v>2</v>
      </c>
    </row>
    <row r="5755" spans="1:14" x14ac:dyDescent="0.3">
      <c r="A5755">
        <v>5777</v>
      </c>
      <c r="B5755" t="s">
        <v>5415</v>
      </c>
      <c r="C5755" t="s">
        <v>960</v>
      </c>
      <c r="D5755" t="s">
        <v>1295</v>
      </c>
      <c r="E5755" s="1">
        <v>42708</v>
      </c>
      <c r="F5755" s="1">
        <v>42712</v>
      </c>
      <c r="G5755" t="s">
        <v>22</v>
      </c>
      <c r="H5755" s="6">
        <v>15.528</v>
      </c>
      <c r="I5755">
        <v>3</v>
      </c>
      <c r="J5755">
        <v>0.2</v>
      </c>
      <c r="K5755" s="6">
        <v>5.8230000000000004</v>
      </c>
      <c r="L5755">
        <f>YEAR(Table1[[#This Row],[Ship Date]])</f>
        <v>2016</v>
      </c>
      <c r="M5755" t="str">
        <f>TEXT(Table1[[#This Row],[Ship Date]],"mmm")</f>
        <v>Dec</v>
      </c>
      <c r="N5755">
        <f>ROUNDUP(MONTH(Table1[[#This Row],[Ship Date]])/3,0)</f>
        <v>4</v>
      </c>
    </row>
    <row r="5756" spans="1:14" x14ac:dyDescent="0.3">
      <c r="A5756">
        <v>5778</v>
      </c>
      <c r="B5756" t="s">
        <v>5416</v>
      </c>
      <c r="C5756" t="s">
        <v>2057</v>
      </c>
      <c r="D5756" t="s">
        <v>1954</v>
      </c>
      <c r="E5756" s="1">
        <v>42708</v>
      </c>
      <c r="F5756" s="1">
        <v>42713</v>
      </c>
      <c r="G5756" t="s">
        <v>22</v>
      </c>
      <c r="H5756" s="6">
        <v>104.85</v>
      </c>
      <c r="I5756">
        <v>1</v>
      </c>
      <c r="J5756">
        <v>0</v>
      </c>
      <c r="K5756" s="6">
        <v>50.328000000000003</v>
      </c>
      <c r="L5756">
        <f>YEAR(Table1[[#This Row],[Ship Date]])</f>
        <v>2016</v>
      </c>
      <c r="M5756" t="str">
        <f>TEXT(Table1[[#This Row],[Ship Date]],"mmm")</f>
        <v>Dec</v>
      </c>
      <c r="N5756">
        <f>ROUNDUP(MONTH(Table1[[#This Row],[Ship Date]])/3,0)</f>
        <v>4</v>
      </c>
    </row>
    <row r="5757" spans="1:14" x14ac:dyDescent="0.3">
      <c r="A5757">
        <v>5779</v>
      </c>
      <c r="B5757" t="s">
        <v>5417</v>
      </c>
      <c r="C5757" t="s">
        <v>1205</v>
      </c>
      <c r="D5757" t="s">
        <v>803</v>
      </c>
      <c r="E5757" s="1">
        <v>41954</v>
      </c>
      <c r="F5757" s="1">
        <v>41961</v>
      </c>
      <c r="G5757" t="s">
        <v>22</v>
      </c>
      <c r="H5757" s="6">
        <v>30.48</v>
      </c>
      <c r="I5757">
        <v>3</v>
      </c>
      <c r="J5757">
        <v>0</v>
      </c>
      <c r="K5757" s="6">
        <v>7.9248000000000003</v>
      </c>
      <c r="L5757">
        <f>YEAR(Table1[[#This Row],[Ship Date]])</f>
        <v>2014</v>
      </c>
      <c r="M5757" t="str">
        <f>TEXT(Table1[[#This Row],[Ship Date]],"mmm")</f>
        <v>Nov</v>
      </c>
      <c r="N5757">
        <f>ROUNDUP(MONTH(Table1[[#This Row],[Ship Date]])/3,0)</f>
        <v>4</v>
      </c>
    </row>
    <row r="5758" spans="1:14" x14ac:dyDescent="0.3">
      <c r="A5758">
        <v>5780</v>
      </c>
      <c r="B5758" t="s">
        <v>5417</v>
      </c>
      <c r="C5758" t="s">
        <v>1205</v>
      </c>
      <c r="D5758" t="s">
        <v>2600</v>
      </c>
      <c r="E5758" s="1">
        <v>41954</v>
      </c>
      <c r="F5758" s="1">
        <v>41961</v>
      </c>
      <c r="G5758" t="s">
        <v>22</v>
      </c>
      <c r="H5758" s="6">
        <v>112.648</v>
      </c>
      <c r="I5758">
        <v>1</v>
      </c>
      <c r="J5758">
        <v>0.2</v>
      </c>
      <c r="K5758" s="6">
        <v>11.264799999999999</v>
      </c>
      <c r="L5758">
        <f>YEAR(Table1[[#This Row],[Ship Date]])</f>
        <v>2014</v>
      </c>
      <c r="M5758" t="str">
        <f>TEXT(Table1[[#This Row],[Ship Date]],"mmm")</f>
        <v>Nov</v>
      </c>
      <c r="N5758">
        <f>ROUNDUP(MONTH(Table1[[#This Row],[Ship Date]])/3,0)</f>
        <v>4</v>
      </c>
    </row>
    <row r="5759" spans="1:14" x14ac:dyDescent="0.3">
      <c r="A5759">
        <v>5781</v>
      </c>
      <c r="B5759" t="s">
        <v>5418</v>
      </c>
      <c r="C5759" t="s">
        <v>2222</v>
      </c>
      <c r="D5759" t="s">
        <v>5419</v>
      </c>
      <c r="E5759" s="1">
        <v>42096</v>
      </c>
      <c r="F5759" s="1">
        <v>42103</v>
      </c>
      <c r="G5759" t="s">
        <v>22</v>
      </c>
      <c r="H5759" s="6">
        <v>71.975999999999999</v>
      </c>
      <c r="I5759">
        <v>3</v>
      </c>
      <c r="J5759">
        <v>0.2</v>
      </c>
      <c r="K5759" s="6">
        <v>24.291899999999998</v>
      </c>
      <c r="L5759">
        <f>YEAR(Table1[[#This Row],[Ship Date]])</f>
        <v>2015</v>
      </c>
      <c r="M5759" t="str">
        <f>TEXT(Table1[[#This Row],[Ship Date]],"mmm")</f>
        <v>Apr</v>
      </c>
      <c r="N5759">
        <f>ROUNDUP(MONTH(Table1[[#This Row],[Ship Date]])/3,0)</f>
        <v>2</v>
      </c>
    </row>
    <row r="5760" spans="1:14" x14ac:dyDescent="0.3">
      <c r="A5760">
        <v>5782</v>
      </c>
      <c r="B5760" t="s">
        <v>5420</v>
      </c>
      <c r="C5760" t="s">
        <v>853</v>
      </c>
      <c r="D5760" t="s">
        <v>308</v>
      </c>
      <c r="E5760" s="1">
        <v>42350</v>
      </c>
      <c r="F5760" s="1">
        <v>42354</v>
      </c>
      <c r="G5760" t="s">
        <v>14</v>
      </c>
      <c r="H5760" s="6">
        <v>2.21</v>
      </c>
      <c r="I5760">
        <v>1</v>
      </c>
      <c r="J5760">
        <v>0</v>
      </c>
      <c r="K5760" s="6">
        <v>0.59670000000000001</v>
      </c>
      <c r="L5760">
        <f>YEAR(Table1[[#This Row],[Ship Date]])</f>
        <v>2015</v>
      </c>
      <c r="M5760" t="str">
        <f>TEXT(Table1[[#This Row],[Ship Date]],"mmm")</f>
        <v>Dec</v>
      </c>
      <c r="N5760">
        <f>ROUNDUP(MONTH(Table1[[#This Row],[Ship Date]])/3,0)</f>
        <v>4</v>
      </c>
    </row>
    <row r="5761" spans="1:14" x14ac:dyDescent="0.3">
      <c r="A5761">
        <v>5783</v>
      </c>
      <c r="B5761" t="s">
        <v>5420</v>
      </c>
      <c r="C5761" t="s">
        <v>853</v>
      </c>
      <c r="D5761" t="s">
        <v>1645</v>
      </c>
      <c r="E5761" s="1">
        <v>42350</v>
      </c>
      <c r="F5761" s="1">
        <v>42354</v>
      </c>
      <c r="G5761" t="s">
        <v>14</v>
      </c>
      <c r="H5761" s="6">
        <v>15.52</v>
      </c>
      <c r="I5761">
        <v>4</v>
      </c>
      <c r="J5761">
        <v>0</v>
      </c>
      <c r="K5761" s="6">
        <v>7.4496000000000002</v>
      </c>
      <c r="L5761">
        <f>YEAR(Table1[[#This Row],[Ship Date]])</f>
        <v>2015</v>
      </c>
      <c r="M5761" t="str">
        <f>TEXT(Table1[[#This Row],[Ship Date]],"mmm")</f>
        <v>Dec</v>
      </c>
      <c r="N5761">
        <f>ROUNDUP(MONTH(Table1[[#This Row],[Ship Date]])/3,0)</f>
        <v>4</v>
      </c>
    </row>
    <row r="5762" spans="1:14" x14ac:dyDescent="0.3">
      <c r="A5762">
        <v>5784</v>
      </c>
      <c r="B5762" t="s">
        <v>5420</v>
      </c>
      <c r="C5762" t="s">
        <v>853</v>
      </c>
      <c r="D5762" t="s">
        <v>3182</v>
      </c>
      <c r="E5762" s="1">
        <v>42350</v>
      </c>
      <c r="F5762" s="1">
        <v>42354</v>
      </c>
      <c r="G5762" t="s">
        <v>14</v>
      </c>
      <c r="H5762" s="6">
        <v>36.44</v>
      </c>
      <c r="I5762">
        <v>4</v>
      </c>
      <c r="J5762">
        <v>0</v>
      </c>
      <c r="K5762" s="6">
        <v>16.398</v>
      </c>
      <c r="L5762">
        <f>YEAR(Table1[[#This Row],[Ship Date]])</f>
        <v>2015</v>
      </c>
      <c r="M5762" t="str">
        <f>TEXT(Table1[[#This Row],[Ship Date]],"mmm")</f>
        <v>Dec</v>
      </c>
      <c r="N5762">
        <f>ROUNDUP(MONTH(Table1[[#This Row],[Ship Date]])/3,0)</f>
        <v>4</v>
      </c>
    </row>
    <row r="5763" spans="1:14" x14ac:dyDescent="0.3">
      <c r="A5763">
        <v>5785</v>
      </c>
      <c r="B5763" t="s">
        <v>5421</v>
      </c>
      <c r="C5763" t="s">
        <v>5271</v>
      </c>
      <c r="D5763" t="s">
        <v>736</v>
      </c>
      <c r="E5763" s="1">
        <v>43010</v>
      </c>
      <c r="F5763" s="1">
        <v>43016</v>
      </c>
      <c r="G5763" t="s">
        <v>22</v>
      </c>
      <c r="H5763" s="6">
        <v>217.76400000000001</v>
      </c>
      <c r="I5763">
        <v>6</v>
      </c>
      <c r="J5763">
        <v>0.7</v>
      </c>
      <c r="K5763" s="6">
        <v>-384.71640000000002</v>
      </c>
      <c r="L5763">
        <f>YEAR(Table1[[#This Row],[Ship Date]])</f>
        <v>2017</v>
      </c>
      <c r="M5763" t="str">
        <f>TEXT(Table1[[#This Row],[Ship Date]],"mmm")</f>
        <v>Oct</v>
      </c>
      <c r="N5763">
        <f>ROUNDUP(MONTH(Table1[[#This Row],[Ship Date]])/3,0)</f>
        <v>4</v>
      </c>
    </row>
    <row r="5764" spans="1:14" x14ac:dyDescent="0.3">
      <c r="A5764">
        <v>5786</v>
      </c>
      <c r="B5764" t="s">
        <v>5421</v>
      </c>
      <c r="C5764" t="s">
        <v>5271</v>
      </c>
      <c r="D5764" t="s">
        <v>1230</v>
      </c>
      <c r="E5764" s="1">
        <v>43010</v>
      </c>
      <c r="F5764" s="1">
        <v>43016</v>
      </c>
      <c r="G5764" t="s">
        <v>22</v>
      </c>
      <c r="H5764" s="6">
        <v>39.072000000000003</v>
      </c>
      <c r="I5764">
        <v>6</v>
      </c>
      <c r="J5764">
        <v>0.2</v>
      </c>
      <c r="K5764" s="6">
        <v>4.3956</v>
      </c>
      <c r="L5764">
        <f>YEAR(Table1[[#This Row],[Ship Date]])</f>
        <v>2017</v>
      </c>
      <c r="M5764" t="str">
        <f>TEXT(Table1[[#This Row],[Ship Date]],"mmm")</f>
        <v>Oct</v>
      </c>
      <c r="N5764">
        <f>ROUNDUP(MONTH(Table1[[#This Row],[Ship Date]])/3,0)</f>
        <v>4</v>
      </c>
    </row>
    <row r="5765" spans="1:14" x14ac:dyDescent="0.3">
      <c r="A5765">
        <v>5787</v>
      </c>
      <c r="B5765" t="s">
        <v>5421</v>
      </c>
      <c r="C5765" t="s">
        <v>5271</v>
      </c>
      <c r="D5765" t="s">
        <v>1764</v>
      </c>
      <c r="E5765" s="1">
        <v>43010</v>
      </c>
      <c r="F5765" s="1">
        <v>43016</v>
      </c>
      <c r="G5765" t="s">
        <v>22</v>
      </c>
      <c r="H5765" s="6">
        <v>22.638000000000002</v>
      </c>
      <c r="I5765">
        <v>7</v>
      </c>
      <c r="J5765">
        <v>0.7</v>
      </c>
      <c r="K5765" s="6">
        <v>-16.601199999999999</v>
      </c>
      <c r="L5765">
        <f>YEAR(Table1[[#This Row],[Ship Date]])</f>
        <v>2017</v>
      </c>
      <c r="M5765" t="str">
        <f>TEXT(Table1[[#This Row],[Ship Date]],"mmm")</f>
        <v>Oct</v>
      </c>
      <c r="N5765">
        <f>ROUNDUP(MONTH(Table1[[#This Row],[Ship Date]])/3,0)</f>
        <v>4</v>
      </c>
    </row>
    <row r="5766" spans="1:14" x14ac:dyDescent="0.3">
      <c r="A5766">
        <v>5788</v>
      </c>
      <c r="B5766" t="s">
        <v>5421</v>
      </c>
      <c r="C5766" t="s">
        <v>5271</v>
      </c>
      <c r="D5766" t="s">
        <v>3306</v>
      </c>
      <c r="E5766" s="1">
        <v>43010</v>
      </c>
      <c r="F5766" s="1">
        <v>43016</v>
      </c>
      <c r="G5766" t="s">
        <v>22</v>
      </c>
      <c r="H5766" s="6">
        <v>95.144000000000005</v>
      </c>
      <c r="I5766">
        <v>7</v>
      </c>
      <c r="J5766">
        <v>0.2</v>
      </c>
      <c r="K5766" s="6">
        <v>10.7037</v>
      </c>
      <c r="L5766">
        <f>YEAR(Table1[[#This Row],[Ship Date]])</f>
        <v>2017</v>
      </c>
      <c r="M5766" t="str">
        <f>TEXT(Table1[[#This Row],[Ship Date]],"mmm")</f>
        <v>Oct</v>
      </c>
      <c r="N5766">
        <f>ROUNDUP(MONTH(Table1[[#This Row],[Ship Date]])/3,0)</f>
        <v>4</v>
      </c>
    </row>
    <row r="5767" spans="1:14" x14ac:dyDescent="0.3">
      <c r="A5767">
        <v>5789</v>
      </c>
      <c r="B5767" t="s">
        <v>5422</v>
      </c>
      <c r="C5767" t="s">
        <v>5423</v>
      </c>
      <c r="D5767" t="s">
        <v>3329</v>
      </c>
      <c r="E5767" s="1">
        <v>42835</v>
      </c>
      <c r="F5767" s="1">
        <v>42839</v>
      </c>
      <c r="G5767" t="s">
        <v>14</v>
      </c>
      <c r="H5767" s="6">
        <v>12.32</v>
      </c>
      <c r="I5767">
        <v>5</v>
      </c>
      <c r="J5767">
        <v>0.2</v>
      </c>
      <c r="K5767" s="6">
        <v>1.8480000000000001</v>
      </c>
      <c r="L5767">
        <f>YEAR(Table1[[#This Row],[Ship Date]])</f>
        <v>2017</v>
      </c>
      <c r="M5767" t="str">
        <f>TEXT(Table1[[#This Row],[Ship Date]],"mmm")</f>
        <v>Apr</v>
      </c>
      <c r="N5767">
        <f>ROUNDUP(MONTH(Table1[[#This Row],[Ship Date]])/3,0)</f>
        <v>2</v>
      </c>
    </row>
    <row r="5768" spans="1:14" x14ac:dyDescent="0.3">
      <c r="A5768">
        <v>5790</v>
      </c>
      <c r="B5768" t="s">
        <v>5422</v>
      </c>
      <c r="C5768" t="s">
        <v>5423</v>
      </c>
      <c r="D5768" t="s">
        <v>1448</v>
      </c>
      <c r="E5768" s="1">
        <v>42835</v>
      </c>
      <c r="F5768" s="1">
        <v>42839</v>
      </c>
      <c r="G5768" t="s">
        <v>14</v>
      </c>
      <c r="H5768" s="6">
        <v>4.4189999999999996</v>
      </c>
      <c r="I5768">
        <v>3</v>
      </c>
      <c r="J5768">
        <v>0.7</v>
      </c>
      <c r="K5768" s="6">
        <v>-3.0933000000000002</v>
      </c>
      <c r="L5768">
        <f>YEAR(Table1[[#This Row],[Ship Date]])</f>
        <v>2017</v>
      </c>
      <c r="M5768" t="str">
        <f>TEXT(Table1[[#This Row],[Ship Date]],"mmm")</f>
        <v>Apr</v>
      </c>
      <c r="N5768">
        <f>ROUNDUP(MONTH(Table1[[#This Row],[Ship Date]])/3,0)</f>
        <v>2</v>
      </c>
    </row>
    <row r="5769" spans="1:14" x14ac:dyDescent="0.3">
      <c r="A5769">
        <v>5791</v>
      </c>
      <c r="B5769" t="s">
        <v>5424</v>
      </c>
      <c r="C5769" t="s">
        <v>1366</v>
      </c>
      <c r="D5769" t="s">
        <v>1369</v>
      </c>
      <c r="E5769" s="1">
        <v>43007</v>
      </c>
      <c r="F5769" s="1">
        <v>43010</v>
      </c>
      <c r="G5769" t="s">
        <v>82</v>
      </c>
      <c r="H5769" s="6">
        <v>35</v>
      </c>
      <c r="I5769">
        <v>7</v>
      </c>
      <c r="J5769">
        <v>0</v>
      </c>
      <c r="K5769" s="6">
        <v>16.8</v>
      </c>
      <c r="L5769">
        <f>YEAR(Table1[[#This Row],[Ship Date]])</f>
        <v>2017</v>
      </c>
      <c r="M5769" t="str">
        <f>TEXT(Table1[[#This Row],[Ship Date]],"mmm")</f>
        <v>Oct</v>
      </c>
      <c r="N5769">
        <f>ROUNDUP(MONTH(Table1[[#This Row],[Ship Date]])/3,0)</f>
        <v>4</v>
      </c>
    </row>
    <row r="5770" spans="1:14" x14ac:dyDescent="0.3">
      <c r="A5770">
        <v>5792</v>
      </c>
      <c r="B5770" t="s">
        <v>5424</v>
      </c>
      <c r="C5770" t="s">
        <v>1366</v>
      </c>
      <c r="D5770" t="s">
        <v>2058</v>
      </c>
      <c r="E5770" s="1">
        <v>43007</v>
      </c>
      <c r="F5770" s="1">
        <v>43010</v>
      </c>
      <c r="G5770" t="s">
        <v>82</v>
      </c>
      <c r="H5770" s="6">
        <v>72.784000000000006</v>
      </c>
      <c r="I5770">
        <v>1</v>
      </c>
      <c r="J5770">
        <v>0.2</v>
      </c>
      <c r="K5770" s="6">
        <v>0</v>
      </c>
      <c r="L5770">
        <f>YEAR(Table1[[#This Row],[Ship Date]])</f>
        <v>2017</v>
      </c>
      <c r="M5770" t="str">
        <f>TEXT(Table1[[#This Row],[Ship Date]],"mmm")</f>
        <v>Oct</v>
      </c>
      <c r="N5770">
        <f>ROUNDUP(MONTH(Table1[[#This Row],[Ship Date]])/3,0)</f>
        <v>4</v>
      </c>
    </row>
    <row r="5771" spans="1:14" x14ac:dyDescent="0.3">
      <c r="A5771">
        <v>5793</v>
      </c>
      <c r="B5771" t="s">
        <v>5424</v>
      </c>
      <c r="C5771" t="s">
        <v>1366</v>
      </c>
      <c r="D5771" t="s">
        <v>826</v>
      </c>
      <c r="E5771" s="1">
        <v>43007</v>
      </c>
      <c r="F5771" s="1">
        <v>43010</v>
      </c>
      <c r="G5771" t="s">
        <v>82</v>
      </c>
      <c r="H5771" s="6">
        <v>97.84</v>
      </c>
      <c r="I5771">
        <v>2</v>
      </c>
      <c r="J5771">
        <v>0</v>
      </c>
      <c r="K5771" s="6">
        <v>25.438400000000001</v>
      </c>
      <c r="L5771">
        <f>YEAR(Table1[[#This Row],[Ship Date]])</f>
        <v>2017</v>
      </c>
      <c r="M5771" t="str">
        <f>TEXT(Table1[[#This Row],[Ship Date]],"mmm")</f>
        <v>Oct</v>
      </c>
      <c r="N5771">
        <f>ROUNDUP(MONTH(Table1[[#This Row],[Ship Date]])/3,0)</f>
        <v>4</v>
      </c>
    </row>
    <row r="5772" spans="1:14" x14ac:dyDescent="0.3">
      <c r="A5772">
        <v>5794</v>
      </c>
      <c r="B5772" t="s">
        <v>5424</v>
      </c>
      <c r="C5772" t="s">
        <v>1366</v>
      </c>
      <c r="D5772" t="s">
        <v>71</v>
      </c>
      <c r="E5772" s="1">
        <v>43007</v>
      </c>
      <c r="F5772" s="1">
        <v>43010</v>
      </c>
      <c r="G5772" t="s">
        <v>82</v>
      </c>
      <c r="H5772" s="6">
        <v>51.75</v>
      </c>
      <c r="I5772">
        <v>1</v>
      </c>
      <c r="J5772">
        <v>0</v>
      </c>
      <c r="K5772" s="6">
        <v>15.525</v>
      </c>
      <c r="L5772">
        <f>YEAR(Table1[[#This Row],[Ship Date]])</f>
        <v>2017</v>
      </c>
      <c r="M5772" t="str">
        <f>TEXT(Table1[[#This Row],[Ship Date]],"mmm")</f>
        <v>Oct</v>
      </c>
      <c r="N5772">
        <f>ROUNDUP(MONTH(Table1[[#This Row],[Ship Date]])/3,0)</f>
        <v>4</v>
      </c>
    </row>
    <row r="5773" spans="1:14" x14ac:dyDescent="0.3">
      <c r="A5773">
        <v>5795</v>
      </c>
      <c r="B5773" t="s">
        <v>5424</v>
      </c>
      <c r="C5773" t="s">
        <v>1366</v>
      </c>
      <c r="D5773" t="s">
        <v>1474</v>
      </c>
      <c r="E5773" s="1">
        <v>43007</v>
      </c>
      <c r="F5773" s="1">
        <v>43010</v>
      </c>
      <c r="G5773" t="s">
        <v>82</v>
      </c>
      <c r="H5773" s="6">
        <v>46.671999999999997</v>
      </c>
      <c r="I5773">
        <v>2</v>
      </c>
      <c r="J5773">
        <v>0.2</v>
      </c>
      <c r="K5773" s="6">
        <v>16.3352</v>
      </c>
      <c r="L5773">
        <f>YEAR(Table1[[#This Row],[Ship Date]])</f>
        <v>2017</v>
      </c>
      <c r="M5773" t="str">
        <f>TEXT(Table1[[#This Row],[Ship Date]],"mmm")</f>
        <v>Oct</v>
      </c>
      <c r="N5773">
        <f>ROUNDUP(MONTH(Table1[[#This Row],[Ship Date]])/3,0)</f>
        <v>4</v>
      </c>
    </row>
    <row r="5774" spans="1:14" x14ac:dyDescent="0.3">
      <c r="A5774">
        <v>5796</v>
      </c>
      <c r="B5774" t="s">
        <v>5425</v>
      </c>
      <c r="C5774" t="s">
        <v>2017</v>
      </c>
      <c r="D5774" t="s">
        <v>3568</v>
      </c>
      <c r="E5774" s="1">
        <v>41911</v>
      </c>
      <c r="F5774" s="1">
        <v>41915</v>
      </c>
      <c r="G5774" t="s">
        <v>14</v>
      </c>
      <c r="H5774" s="6">
        <v>1395.54</v>
      </c>
      <c r="I5774">
        <v>9</v>
      </c>
      <c r="J5774">
        <v>0</v>
      </c>
      <c r="K5774" s="6">
        <v>362.84039999999999</v>
      </c>
      <c r="L5774">
        <f>YEAR(Table1[[#This Row],[Ship Date]])</f>
        <v>2014</v>
      </c>
      <c r="M5774" t="str">
        <f>TEXT(Table1[[#This Row],[Ship Date]],"mmm")</f>
        <v>Oct</v>
      </c>
      <c r="N5774">
        <f>ROUNDUP(MONTH(Table1[[#This Row],[Ship Date]])/3,0)</f>
        <v>4</v>
      </c>
    </row>
    <row r="5775" spans="1:14" x14ac:dyDescent="0.3">
      <c r="A5775">
        <v>5797</v>
      </c>
      <c r="B5775" t="s">
        <v>5425</v>
      </c>
      <c r="C5775" t="s">
        <v>2017</v>
      </c>
      <c r="D5775" t="s">
        <v>291</v>
      </c>
      <c r="E5775" s="1">
        <v>41911</v>
      </c>
      <c r="F5775" s="1">
        <v>41915</v>
      </c>
      <c r="G5775" t="s">
        <v>14</v>
      </c>
      <c r="H5775" s="6">
        <v>117.36</v>
      </c>
      <c r="I5775">
        <v>4</v>
      </c>
      <c r="J5775">
        <v>0</v>
      </c>
      <c r="K5775" s="6">
        <v>36.381599999999999</v>
      </c>
      <c r="L5775">
        <f>YEAR(Table1[[#This Row],[Ship Date]])</f>
        <v>2014</v>
      </c>
      <c r="M5775" t="str">
        <f>TEXT(Table1[[#This Row],[Ship Date]],"mmm")</f>
        <v>Oct</v>
      </c>
      <c r="N5775">
        <f>ROUNDUP(MONTH(Table1[[#This Row],[Ship Date]])/3,0)</f>
        <v>4</v>
      </c>
    </row>
    <row r="5776" spans="1:14" x14ac:dyDescent="0.3">
      <c r="A5776">
        <v>5798</v>
      </c>
      <c r="B5776" t="s">
        <v>5425</v>
      </c>
      <c r="C5776" t="s">
        <v>2017</v>
      </c>
      <c r="D5776" t="s">
        <v>1952</v>
      </c>
      <c r="E5776" s="1">
        <v>41911</v>
      </c>
      <c r="F5776" s="1">
        <v>41915</v>
      </c>
      <c r="G5776" t="s">
        <v>14</v>
      </c>
      <c r="H5776" s="6">
        <v>18.899999999999999</v>
      </c>
      <c r="I5776">
        <v>3</v>
      </c>
      <c r="J5776">
        <v>0</v>
      </c>
      <c r="K5776" s="6">
        <v>8.6940000000000008</v>
      </c>
      <c r="L5776">
        <f>YEAR(Table1[[#This Row],[Ship Date]])</f>
        <v>2014</v>
      </c>
      <c r="M5776" t="str">
        <f>TEXT(Table1[[#This Row],[Ship Date]],"mmm")</f>
        <v>Oct</v>
      </c>
      <c r="N5776">
        <f>ROUNDUP(MONTH(Table1[[#This Row],[Ship Date]])/3,0)</f>
        <v>4</v>
      </c>
    </row>
    <row r="5777" spans="1:14" x14ac:dyDescent="0.3">
      <c r="A5777">
        <v>5799</v>
      </c>
      <c r="B5777" t="s">
        <v>5425</v>
      </c>
      <c r="C5777" t="s">
        <v>2017</v>
      </c>
      <c r="D5777" t="s">
        <v>2087</v>
      </c>
      <c r="E5777" s="1">
        <v>41911</v>
      </c>
      <c r="F5777" s="1">
        <v>41915</v>
      </c>
      <c r="G5777" t="s">
        <v>14</v>
      </c>
      <c r="H5777" s="6">
        <v>77.52</v>
      </c>
      <c r="I5777">
        <v>2</v>
      </c>
      <c r="J5777">
        <v>0</v>
      </c>
      <c r="K5777" s="6">
        <v>37.9848</v>
      </c>
      <c r="L5777">
        <f>YEAR(Table1[[#This Row],[Ship Date]])</f>
        <v>2014</v>
      </c>
      <c r="M5777" t="str">
        <f>TEXT(Table1[[#This Row],[Ship Date]],"mmm")</f>
        <v>Oct</v>
      </c>
      <c r="N5777">
        <f>ROUNDUP(MONTH(Table1[[#This Row],[Ship Date]])/3,0)</f>
        <v>4</v>
      </c>
    </row>
    <row r="5778" spans="1:14" x14ac:dyDescent="0.3">
      <c r="A5778">
        <v>5800</v>
      </c>
      <c r="B5778" t="s">
        <v>5426</v>
      </c>
      <c r="C5778" t="s">
        <v>1129</v>
      </c>
      <c r="D5778" t="s">
        <v>3750</v>
      </c>
      <c r="E5778" s="1">
        <v>41871</v>
      </c>
      <c r="F5778" s="1">
        <v>41876</v>
      </c>
      <c r="G5778" t="s">
        <v>14</v>
      </c>
      <c r="H5778" s="6">
        <v>421.37200000000001</v>
      </c>
      <c r="I5778">
        <v>2</v>
      </c>
      <c r="J5778">
        <v>0.3</v>
      </c>
      <c r="K5778" s="6">
        <v>-6.0195999999999996</v>
      </c>
      <c r="L5778">
        <f>YEAR(Table1[[#This Row],[Ship Date]])</f>
        <v>2014</v>
      </c>
      <c r="M5778" t="str">
        <f>TEXT(Table1[[#This Row],[Ship Date]],"mmm")</f>
        <v>Aug</v>
      </c>
      <c r="N5778">
        <f>ROUNDUP(MONTH(Table1[[#This Row],[Ship Date]])/3,0)</f>
        <v>3</v>
      </c>
    </row>
    <row r="5779" spans="1:14" x14ac:dyDescent="0.3">
      <c r="A5779">
        <v>5801</v>
      </c>
      <c r="B5779" t="s">
        <v>5427</v>
      </c>
      <c r="C5779" t="s">
        <v>2021</v>
      </c>
      <c r="D5779" t="s">
        <v>2588</v>
      </c>
      <c r="E5779" s="1">
        <v>41831</v>
      </c>
      <c r="F5779" s="1">
        <v>41834</v>
      </c>
      <c r="G5779" t="s">
        <v>82</v>
      </c>
      <c r="H5779" s="6">
        <v>575.96799999999996</v>
      </c>
      <c r="I5779">
        <v>4</v>
      </c>
      <c r="J5779">
        <v>0.2</v>
      </c>
      <c r="K5779" s="6">
        <v>43.197600000000001</v>
      </c>
      <c r="L5779">
        <f>YEAR(Table1[[#This Row],[Ship Date]])</f>
        <v>2014</v>
      </c>
      <c r="M5779" t="str">
        <f>TEXT(Table1[[#This Row],[Ship Date]],"mmm")</f>
        <v>Jul</v>
      </c>
      <c r="N5779">
        <f>ROUNDUP(MONTH(Table1[[#This Row],[Ship Date]])/3,0)</f>
        <v>3</v>
      </c>
    </row>
    <row r="5780" spans="1:14" x14ac:dyDescent="0.3">
      <c r="A5780">
        <v>5802</v>
      </c>
      <c r="B5780" t="s">
        <v>5427</v>
      </c>
      <c r="C5780" t="s">
        <v>2021</v>
      </c>
      <c r="D5780" t="s">
        <v>4038</v>
      </c>
      <c r="E5780" s="1">
        <v>41831</v>
      </c>
      <c r="F5780" s="1">
        <v>41834</v>
      </c>
      <c r="G5780" t="s">
        <v>82</v>
      </c>
      <c r="H5780" s="6">
        <v>10.368</v>
      </c>
      <c r="I5780">
        <v>2</v>
      </c>
      <c r="J5780">
        <v>0.2</v>
      </c>
      <c r="K5780" s="6">
        <v>3.6288</v>
      </c>
      <c r="L5780">
        <f>YEAR(Table1[[#This Row],[Ship Date]])</f>
        <v>2014</v>
      </c>
      <c r="M5780" t="str">
        <f>TEXT(Table1[[#This Row],[Ship Date]],"mmm")</f>
        <v>Jul</v>
      </c>
      <c r="N5780">
        <f>ROUNDUP(MONTH(Table1[[#This Row],[Ship Date]])/3,0)</f>
        <v>3</v>
      </c>
    </row>
    <row r="5781" spans="1:14" x14ac:dyDescent="0.3">
      <c r="A5781">
        <v>5803</v>
      </c>
      <c r="B5781" t="s">
        <v>5428</v>
      </c>
      <c r="C5781" t="s">
        <v>322</v>
      </c>
      <c r="D5781" t="s">
        <v>868</v>
      </c>
      <c r="E5781" s="1">
        <v>42085</v>
      </c>
      <c r="F5781" s="1">
        <v>42087</v>
      </c>
      <c r="G5781" t="s">
        <v>82</v>
      </c>
      <c r="H5781" s="6">
        <v>15.984</v>
      </c>
      <c r="I5781">
        <v>2</v>
      </c>
      <c r="J5781">
        <v>0.2</v>
      </c>
      <c r="K5781" s="6">
        <v>1.1988000000000001</v>
      </c>
      <c r="L5781">
        <f>YEAR(Table1[[#This Row],[Ship Date]])</f>
        <v>2015</v>
      </c>
      <c r="M5781" t="str">
        <f>TEXT(Table1[[#This Row],[Ship Date]],"mmm")</f>
        <v>Mar</v>
      </c>
      <c r="N5781">
        <f>ROUNDUP(MONTH(Table1[[#This Row],[Ship Date]])/3,0)</f>
        <v>1</v>
      </c>
    </row>
    <row r="5782" spans="1:14" x14ac:dyDescent="0.3">
      <c r="A5782">
        <v>5804</v>
      </c>
      <c r="B5782" t="s">
        <v>5429</v>
      </c>
      <c r="C5782" t="s">
        <v>3445</v>
      </c>
      <c r="D5782" t="s">
        <v>2316</v>
      </c>
      <c r="E5782" s="1">
        <v>42867</v>
      </c>
      <c r="F5782" s="1">
        <v>42874</v>
      </c>
      <c r="G5782" t="s">
        <v>22</v>
      </c>
      <c r="H5782" s="6">
        <v>10.272</v>
      </c>
      <c r="I5782">
        <v>3</v>
      </c>
      <c r="J5782">
        <v>0.2</v>
      </c>
      <c r="K5782" s="6">
        <v>1.1556</v>
      </c>
      <c r="L5782">
        <f>YEAR(Table1[[#This Row],[Ship Date]])</f>
        <v>2017</v>
      </c>
      <c r="M5782" t="str">
        <f>TEXT(Table1[[#This Row],[Ship Date]],"mmm")</f>
        <v>May</v>
      </c>
      <c r="N5782">
        <f>ROUNDUP(MONTH(Table1[[#This Row],[Ship Date]])/3,0)</f>
        <v>2</v>
      </c>
    </row>
    <row r="5783" spans="1:14" x14ac:dyDescent="0.3">
      <c r="A5783">
        <v>5805</v>
      </c>
      <c r="B5783" t="s">
        <v>5430</v>
      </c>
      <c r="C5783" t="s">
        <v>4216</v>
      </c>
      <c r="D5783" t="s">
        <v>2773</v>
      </c>
      <c r="E5783" s="1">
        <v>43052</v>
      </c>
      <c r="F5783" s="1">
        <v>43058</v>
      </c>
      <c r="G5783" t="s">
        <v>22</v>
      </c>
      <c r="H5783" s="6">
        <v>61.792000000000002</v>
      </c>
      <c r="I5783">
        <v>4</v>
      </c>
      <c r="J5783">
        <v>0.2</v>
      </c>
      <c r="K5783" s="6">
        <v>6.1791999999999998</v>
      </c>
      <c r="L5783">
        <f>YEAR(Table1[[#This Row],[Ship Date]])</f>
        <v>2017</v>
      </c>
      <c r="M5783" t="str">
        <f>TEXT(Table1[[#This Row],[Ship Date]],"mmm")</f>
        <v>Nov</v>
      </c>
      <c r="N5783">
        <f>ROUNDUP(MONTH(Table1[[#This Row],[Ship Date]])/3,0)</f>
        <v>4</v>
      </c>
    </row>
    <row r="5784" spans="1:14" x14ac:dyDescent="0.3">
      <c r="A5784">
        <v>5806</v>
      </c>
      <c r="B5784" t="s">
        <v>5430</v>
      </c>
      <c r="C5784" t="s">
        <v>4216</v>
      </c>
      <c r="D5784" t="s">
        <v>1493</v>
      </c>
      <c r="E5784" s="1">
        <v>43052</v>
      </c>
      <c r="F5784" s="1">
        <v>43058</v>
      </c>
      <c r="G5784" t="s">
        <v>22</v>
      </c>
      <c r="H5784" s="6">
        <v>205.9992</v>
      </c>
      <c r="I5784">
        <v>3</v>
      </c>
      <c r="J5784">
        <v>0.32</v>
      </c>
      <c r="K5784" s="6">
        <v>-27.264600000000002</v>
      </c>
      <c r="L5784">
        <f>YEAR(Table1[[#This Row],[Ship Date]])</f>
        <v>2017</v>
      </c>
      <c r="M5784" t="str">
        <f>TEXT(Table1[[#This Row],[Ship Date]],"mmm")</f>
        <v>Nov</v>
      </c>
      <c r="N5784">
        <f>ROUNDUP(MONTH(Table1[[#This Row],[Ship Date]])/3,0)</f>
        <v>4</v>
      </c>
    </row>
    <row r="5785" spans="1:14" x14ac:dyDescent="0.3">
      <c r="A5785">
        <v>5807</v>
      </c>
      <c r="B5785" t="s">
        <v>5431</v>
      </c>
      <c r="C5785" t="s">
        <v>472</v>
      </c>
      <c r="D5785" t="s">
        <v>1527</v>
      </c>
      <c r="E5785" s="1">
        <v>42617</v>
      </c>
      <c r="F5785" s="1">
        <v>42620</v>
      </c>
      <c r="G5785" t="s">
        <v>14</v>
      </c>
      <c r="H5785" s="6">
        <v>12.192</v>
      </c>
      <c r="I5785">
        <v>3</v>
      </c>
      <c r="J5785">
        <v>0.2</v>
      </c>
      <c r="K5785" s="6">
        <v>4.1147999999999998</v>
      </c>
      <c r="L5785">
        <f>YEAR(Table1[[#This Row],[Ship Date]])</f>
        <v>2016</v>
      </c>
      <c r="M5785" t="str">
        <f>TEXT(Table1[[#This Row],[Ship Date]],"mmm")</f>
        <v>Sep</v>
      </c>
      <c r="N5785">
        <f>ROUNDUP(MONTH(Table1[[#This Row],[Ship Date]])/3,0)</f>
        <v>3</v>
      </c>
    </row>
    <row r="5786" spans="1:14" x14ac:dyDescent="0.3">
      <c r="A5786">
        <v>5808</v>
      </c>
      <c r="B5786" t="s">
        <v>5431</v>
      </c>
      <c r="C5786" t="s">
        <v>472</v>
      </c>
      <c r="D5786" t="s">
        <v>3080</v>
      </c>
      <c r="E5786" s="1">
        <v>42617</v>
      </c>
      <c r="F5786" s="1">
        <v>42620</v>
      </c>
      <c r="G5786" t="s">
        <v>14</v>
      </c>
      <c r="H5786" s="6">
        <v>87.168000000000006</v>
      </c>
      <c r="I5786">
        <v>2</v>
      </c>
      <c r="J5786">
        <v>0.2</v>
      </c>
      <c r="K5786" s="6">
        <v>8.7167999999999992</v>
      </c>
      <c r="L5786">
        <f>YEAR(Table1[[#This Row],[Ship Date]])</f>
        <v>2016</v>
      </c>
      <c r="M5786" t="str">
        <f>TEXT(Table1[[#This Row],[Ship Date]],"mmm")</f>
        <v>Sep</v>
      </c>
      <c r="N5786">
        <f>ROUNDUP(MONTH(Table1[[#This Row],[Ship Date]])/3,0)</f>
        <v>3</v>
      </c>
    </row>
    <row r="5787" spans="1:14" x14ac:dyDescent="0.3">
      <c r="A5787">
        <v>5809</v>
      </c>
      <c r="B5787" t="s">
        <v>5431</v>
      </c>
      <c r="C5787" t="s">
        <v>472</v>
      </c>
      <c r="D5787" t="s">
        <v>4113</v>
      </c>
      <c r="E5787" s="1">
        <v>42617</v>
      </c>
      <c r="F5787" s="1">
        <v>42620</v>
      </c>
      <c r="G5787" t="s">
        <v>14</v>
      </c>
      <c r="H5787" s="6">
        <v>31.744</v>
      </c>
      <c r="I5787">
        <v>2</v>
      </c>
      <c r="J5787">
        <v>0.2</v>
      </c>
      <c r="K5787" s="6">
        <v>8.3328000000000007</v>
      </c>
      <c r="L5787">
        <f>YEAR(Table1[[#This Row],[Ship Date]])</f>
        <v>2016</v>
      </c>
      <c r="M5787" t="str">
        <f>TEXT(Table1[[#This Row],[Ship Date]],"mmm")</f>
        <v>Sep</v>
      </c>
      <c r="N5787">
        <f>ROUNDUP(MONTH(Table1[[#This Row],[Ship Date]])/3,0)</f>
        <v>3</v>
      </c>
    </row>
    <row r="5788" spans="1:14" x14ac:dyDescent="0.3">
      <c r="A5788">
        <v>5810</v>
      </c>
      <c r="B5788" t="s">
        <v>5432</v>
      </c>
      <c r="C5788" t="s">
        <v>934</v>
      </c>
      <c r="D5788" t="s">
        <v>964</v>
      </c>
      <c r="E5788" s="1">
        <v>42406</v>
      </c>
      <c r="F5788" s="1">
        <v>42411</v>
      </c>
      <c r="G5788" t="s">
        <v>22</v>
      </c>
      <c r="H5788" s="6">
        <v>132.22399999999999</v>
      </c>
      <c r="I5788">
        <v>4</v>
      </c>
      <c r="J5788">
        <v>0.2</v>
      </c>
      <c r="K5788" s="6">
        <v>-18.180800000000001</v>
      </c>
      <c r="L5788">
        <f>YEAR(Table1[[#This Row],[Ship Date]])</f>
        <v>2016</v>
      </c>
      <c r="M5788" t="str">
        <f>TEXT(Table1[[#This Row],[Ship Date]],"mmm")</f>
        <v>Feb</v>
      </c>
      <c r="N5788">
        <f>ROUNDUP(MONTH(Table1[[#This Row],[Ship Date]])/3,0)</f>
        <v>1</v>
      </c>
    </row>
    <row r="5789" spans="1:14" x14ac:dyDescent="0.3">
      <c r="A5789">
        <v>5811</v>
      </c>
      <c r="B5789" t="s">
        <v>5433</v>
      </c>
      <c r="C5789" t="s">
        <v>1106</v>
      </c>
      <c r="D5789" t="s">
        <v>1733</v>
      </c>
      <c r="E5789" s="1">
        <v>42085</v>
      </c>
      <c r="F5789" s="1">
        <v>42089</v>
      </c>
      <c r="G5789" t="s">
        <v>22</v>
      </c>
      <c r="H5789" s="6">
        <v>105.52</v>
      </c>
      <c r="I5789">
        <v>4</v>
      </c>
      <c r="J5789">
        <v>0</v>
      </c>
      <c r="K5789" s="6">
        <v>48.539200000000001</v>
      </c>
      <c r="L5789">
        <f>YEAR(Table1[[#This Row],[Ship Date]])</f>
        <v>2015</v>
      </c>
      <c r="M5789" t="str">
        <f>TEXT(Table1[[#This Row],[Ship Date]],"mmm")</f>
        <v>Mar</v>
      </c>
      <c r="N5789">
        <f>ROUNDUP(MONTH(Table1[[#This Row],[Ship Date]])/3,0)</f>
        <v>1</v>
      </c>
    </row>
    <row r="5790" spans="1:14" x14ac:dyDescent="0.3">
      <c r="A5790">
        <v>5812</v>
      </c>
      <c r="B5790" t="s">
        <v>5433</v>
      </c>
      <c r="C5790" t="s">
        <v>1106</v>
      </c>
      <c r="D5790" t="s">
        <v>5434</v>
      </c>
      <c r="E5790" s="1">
        <v>42085</v>
      </c>
      <c r="F5790" s="1">
        <v>42089</v>
      </c>
      <c r="G5790" t="s">
        <v>22</v>
      </c>
      <c r="H5790" s="6">
        <v>91.96</v>
      </c>
      <c r="I5790">
        <v>2</v>
      </c>
      <c r="J5790">
        <v>0</v>
      </c>
      <c r="K5790" s="6">
        <v>15.6332</v>
      </c>
      <c r="L5790">
        <f>YEAR(Table1[[#This Row],[Ship Date]])</f>
        <v>2015</v>
      </c>
      <c r="M5790" t="str">
        <f>TEXT(Table1[[#This Row],[Ship Date]],"mmm")</f>
        <v>Mar</v>
      </c>
      <c r="N5790">
        <f>ROUNDUP(MONTH(Table1[[#This Row],[Ship Date]])/3,0)</f>
        <v>1</v>
      </c>
    </row>
    <row r="5791" spans="1:14" x14ac:dyDescent="0.3">
      <c r="A5791">
        <v>5813</v>
      </c>
      <c r="B5791" t="s">
        <v>5433</v>
      </c>
      <c r="C5791" t="s">
        <v>1106</v>
      </c>
      <c r="D5791" t="s">
        <v>1344</v>
      </c>
      <c r="E5791" s="1">
        <v>42085</v>
      </c>
      <c r="F5791" s="1">
        <v>42089</v>
      </c>
      <c r="G5791" t="s">
        <v>22</v>
      </c>
      <c r="H5791" s="6">
        <v>1487.9760000000001</v>
      </c>
      <c r="I5791">
        <v>3</v>
      </c>
      <c r="J5791">
        <v>0.2</v>
      </c>
      <c r="K5791" s="6">
        <v>185.99700000000001</v>
      </c>
      <c r="L5791">
        <f>YEAR(Table1[[#This Row],[Ship Date]])</f>
        <v>2015</v>
      </c>
      <c r="M5791" t="str">
        <f>TEXT(Table1[[#This Row],[Ship Date]],"mmm")</f>
        <v>Mar</v>
      </c>
      <c r="N5791">
        <f>ROUNDUP(MONTH(Table1[[#This Row],[Ship Date]])/3,0)</f>
        <v>1</v>
      </c>
    </row>
    <row r="5792" spans="1:14" x14ac:dyDescent="0.3">
      <c r="A5792">
        <v>5814</v>
      </c>
      <c r="B5792" t="s">
        <v>5435</v>
      </c>
      <c r="C5792" t="s">
        <v>1125</v>
      </c>
      <c r="D5792" t="s">
        <v>5023</v>
      </c>
      <c r="E5792" s="1">
        <v>42187</v>
      </c>
      <c r="F5792" s="1">
        <v>42188</v>
      </c>
      <c r="G5792" t="s">
        <v>82</v>
      </c>
      <c r="H5792" s="6">
        <v>19.440000000000001</v>
      </c>
      <c r="I5792">
        <v>3</v>
      </c>
      <c r="J5792">
        <v>0</v>
      </c>
      <c r="K5792" s="6">
        <v>9.3312000000000008</v>
      </c>
      <c r="L5792">
        <f>YEAR(Table1[[#This Row],[Ship Date]])</f>
        <v>2015</v>
      </c>
      <c r="M5792" t="str">
        <f>TEXT(Table1[[#This Row],[Ship Date]],"mmm")</f>
        <v>Jul</v>
      </c>
      <c r="N5792">
        <f>ROUNDUP(MONTH(Table1[[#This Row],[Ship Date]])/3,0)</f>
        <v>3</v>
      </c>
    </row>
    <row r="5793" spans="1:14" x14ac:dyDescent="0.3">
      <c r="A5793">
        <v>5815</v>
      </c>
      <c r="B5793" t="s">
        <v>5436</v>
      </c>
      <c r="C5793" t="s">
        <v>2662</v>
      </c>
      <c r="D5793" t="s">
        <v>2737</v>
      </c>
      <c r="E5793" s="1">
        <v>42170</v>
      </c>
      <c r="F5793" s="1">
        <v>42172</v>
      </c>
      <c r="G5793" t="s">
        <v>82</v>
      </c>
      <c r="H5793" s="6">
        <v>11.672000000000001</v>
      </c>
      <c r="I5793">
        <v>1</v>
      </c>
      <c r="J5793">
        <v>0.2</v>
      </c>
      <c r="K5793" s="6">
        <v>-0.72950000000000004</v>
      </c>
      <c r="L5793">
        <f>YEAR(Table1[[#This Row],[Ship Date]])</f>
        <v>2015</v>
      </c>
      <c r="M5793" t="str">
        <f>TEXT(Table1[[#This Row],[Ship Date]],"mmm")</f>
        <v>Jun</v>
      </c>
      <c r="N5793">
        <f>ROUNDUP(MONTH(Table1[[#This Row],[Ship Date]])/3,0)</f>
        <v>2</v>
      </c>
    </row>
    <row r="5794" spans="1:14" x14ac:dyDescent="0.3">
      <c r="A5794">
        <v>5816</v>
      </c>
      <c r="B5794" t="s">
        <v>5437</v>
      </c>
      <c r="C5794" t="s">
        <v>901</v>
      </c>
      <c r="D5794" t="s">
        <v>1234</v>
      </c>
      <c r="E5794" s="1">
        <v>41969</v>
      </c>
      <c r="F5794" s="1">
        <v>41969</v>
      </c>
      <c r="G5794" t="s">
        <v>656</v>
      </c>
      <c r="H5794" s="6">
        <v>279.95999999999998</v>
      </c>
      <c r="I5794">
        <v>4</v>
      </c>
      <c r="J5794">
        <v>0</v>
      </c>
      <c r="K5794" s="6">
        <v>78.388800000000003</v>
      </c>
      <c r="L5794">
        <f>YEAR(Table1[[#This Row],[Ship Date]])</f>
        <v>2014</v>
      </c>
      <c r="M5794" t="str">
        <f>TEXT(Table1[[#This Row],[Ship Date]],"mmm")</f>
        <v>Nov</v>
      </c>
      <c r="N5794">
        <f>ROUNDUP(MONTH(Table1[[#This Row],[Ship Date]])/3,0)</f>
        <v>4</v>
      </c>
    </row>
    <row r="5795" spans="1:14" x14ac:dyDescent="0.3">
      <c r="A5795">
        <v>5817</v>
      </c>
      <c r="B5795" t="s">
        <v>5437</v>
      </c>
      <c r="C5795" t="s">
        <v>901</v>
      </c>
      <c r="D5795" t="s">
        <v>131</v>
      </c>
      <c r="E5795" s="1">
        <v>41969</v>
      </c>
      <c r="F5795" s="1">
        <v>41969</v>
      </c>
      <c r="G5795" t="s">
        <v>656</v>
      </c>
      <c r="H5795" s="6">
        <v>12.912000000000001</v>
      </c>
      <c r="I5795">
        <v>3</v>
      </c>
      <c r="J5795">
        <v>0.2</v>
      </c>
      <c r="K5795" s="6">
        <v>4.6806000000000001</v>
      </c>
      <c r="L5795">
        <f>YEAR(Table1[[#This Row],[Ship Date]])</f>
        <v>2014</v>
      </c>
      <c r="M5795" t="str">
        <f>TEXT(Table1[[#This Row],[Ship Date]],"mmm")</f>
        <v>Nov</v>
      </c>
      <c r="N5795">
        <f>ROUNDUP(MONTH(Table1[[#This Row],[Ship Date]])/3,0)</f>
        <v>4</v>
      </c>
    </row>
    <row r="5796" spans="1:14" x14ac:dyDescent="0.3">
      <c r="A5796">
        <v>5818</v>
      </c>
      <c r="B5796" t="s">
        <v>5437</v>
      </c>
      <c r="C5796" t="s">
        <v>901</v>
      </c>
      <c r="D5796" t="s">
        <v>1869</v>
      </c>
      <c r="E5796" s="1">
        <v>41969</v>
      </c>
      <c r="F5796" s="1">
        <v>41969</v>
      </c>
      <c r="G5796" t="s">
        <v>656</v>
      </c>
      <c r="H5796" s="6">
        <v>17.088000000000001</v>
      </c>
      <c r="I5796">
        <v>4</v>
      </c>
      <c r="J5796">
        <v>0.2</v>
      </c>
      <c r="K5796" s="6">
        <v>5.7671999999999999</v>
      </c>
      <c r="L5796">
        <f>YEAR(Table1[[#This Row],[Ship Date]])</f>
        <v>2014</v>
      </c>
      <c r="M5796" t="str">
        <f>TEXT(Table1[[#This Row],[Ship Date]],"mmm")</f>
        <v>Nov</v>
      </c>
      <c r="N5796">
        <f>ROUNDUP(MONTH(Table1[[#This Row],[Ship Date]])/3,0)</f>
        <v>4</v>
      </c>
    </row>
    <row r="5797" spans="1:14" x14ac:dyDescent="0.3">
      <c r="A5797">
        <v>5819</v>
      </c>
      <c r="B5797" t="s">
        <v>5437</v>
      </c>
      <c r="C5797" t="s">
        <v>901</v>
      </c>
      <c r="D5797" t="s">
        <v>645</v>
      </c>
      <c r="E5797" s="1">
        <v>41969</v>
      </c>
      <c r="F5797" s="1">
        <v>41969</v>
      </c>
      <c r="G5797" t="s">
        <v>656</v>
      </c>
      <c r="H5797" s="6">
        <v>93.15</v>
      </c>
      <c r="I5797">
        <v>9</v>
      </c>
      <c r="J5797">
        <v>0</v>
      </c>
      <c r="K5797" s="6">
        <v>44.712000000000003</v>
      </c>
      <c r="L5797">
        <f>YEAR(Table1[[#This Row],[Ship Date]])</f>
        <v>2014</v>
      </c>
      <c r="M5797" t="str">
        <f>TEXT(Table1[[#This Row],[Ship Date]],"mmm")</f>
        <v>Nov</v>
      </c>
      <c r="N5797">
        <f>ROUNDUP(MONTH(Table1[[#This Row],[Ship Date]])/3,0)</f>
        <v>4</v>
      </c>
    </row>
    <row r="5798" spans="1:14" x14ac:dyDescent="0.3">
      <c r="A5798">
        <v>5820</v>
      </c>
      <c r="B5798" t="s">
        <v>5437</v>
      </c>
      <c r="C5798" t="s">
        <v>901</v>
      </c>
      <c r="D5798" t="s">
        <v>1571</v>
      </c>
      <c r="E5798" s="1">
        <v>41969</v>
      </c>
      <c r="F5798" s="1">
        <v>41969</v>
      </c>
      <c r="G5798" t="s">
        <v>656</v>
      </c>
      <c r="H5798" s="6">
        <v>11.52</v>
      </c>
      <c r="I5798">
        <v>4</v>
      </c>
      <c r="J5798">
        <v>0</v>
      </c>
      <c r="K5798" s="6">
        <v>5.6448</v>
      </c>
      <c r="L5798">
        <f>YEAR(Table1[[#This Row],[Ship Date]])</f>
        <v>2014</v>
      </c>
      <c r="M5798" t="str">
        <f>TEXT(Table1[[#This Row],[Ship Date]],"mmm")</f>
        <v>Nov</v>
      </c>
      <c r="N5798">
        <f>ROUNDUP(MONTH(Table1[[#This Row],[Ship Date]])/3,0)</f>
        <v>4</v>
      </c>
    </row>
    <row r="5799" spans="1:14" x14ac:dyDescent="0.3">
      <c r="A5799">
        <v>5821</v>
      </c>
      <c r="B5799" t="s">
        <v>5438</v>
      </c>
      <c r="C5799" t="s">
        <v>4322</v>
      </c>
      <c r="D5799" t="s">
        <v>3424</v>
      </c>
      <c r="E5799" s="1">
        <v>42867</v>
      </c>
      <c r="F5799" s="1">
        <v>42873</v>
      </c>
      <c r="G5799" t="s">
        <v>22</v>
      </c>
      <c r="H5799" s="6">
        <v>238.62</v>
      </c>
      <c r="I5799">
        <v>2</v>
      </c>
      <c r="J5799">
        <v>0</v>
      </c>
      <c r="K5799" s="6">
        <v>4.7724000000000002</v>
      </c>
      <c r="L5799">
        <f>YEAR(Table1[[#This Row],[Ship Date]])</f>
        <v>2017</v>
      </c>
      <c r="M5799" t="str">
        <f>TEXT(Table1[[#This Row],[Ship Date]],"mmm")</f>
        <v>May</v>
      </c>
      <c r="N5799">
        <f>ROUNDUP(MONTH(Table1[[#This Row],[Ship Date]])/3,0)</f>
        <v>2</v>
      </c>
    </row>
    <row r="5800" spans="1:14" x14ac:dyDescent="0.3">
      <c r="A5800">
        <v>5822</v>
      </c>
      <c r="B5800" t="s">
        <v>5438</v>
      </c>
      <c r="C5800" t="s">
        <v>4322</v>
      </c>
      <c r="D5800" t="s">
        <v>2282</v>
      </c>
      <c r="E5800" s="1">
        <v>42867</v>
      </c>
      <c r="F5800" s="1">
        <v>42873</v>
      </c>
      <c r="G5800" t="s">
        <v>22</v>
      </c>
      <c r="H5800" s="6">
        <v>7.77</v>
      </c>
      <c r="I5800">
        <v>1</v>
      </c>
      <c r="J5800">
        <v>0</v>
      </c>
      <c r="K5800" s="6">
        <v>2.0979000000000001</v>
      </c>
      <c r="L5800">
        <f>YEAR(Table1[[#This Row],[Ship Date]])</f>
        <v>2017</v>
      </c>
      <c r="M5800" t="str">
        <f>TEXT(Table1[[#This Row],[Ship Date]],"mmm")</f>
        <v>May</v>
      </c>
      <c r="N5800">
        <f>ROUNDUP(MONTH(Table1[[#This Row],[Ship Date]])/3,0)</f>
        <v>2</v>
      </c>
    </row>
    <row r="5801" spans="1:14" x14ac:dyDescent="0.3">
      <c r="A5801">
        <v>5823</v>
      </c>
      <c r="B5801" t="s">
        <v>5438</v>
      </c>
      <c r="C5801" t="s">
        <v>4322</v>
      </c>
      <c r="D5801" t="s">
        <v>1505</v>
      </c>
      <c r="E5801" s="1">
        <v>42867</v>
      </c>
      <c r="F5801" s="1">
        <v>42873</v>
      </c>
      <c r="G5801" t="s">
        <v>22</v>
      </c>
      <c r="H5801" s="6">
        <v>285.48</v>
      </c>
      <c r="I5801">
        <v>5</v>
      </c>
      <c r="J5801">
        <v>0.2</v>
      </c>
      <c r="K5801" s="6">
        <v>-10.705500000000001</v>
      </c>
      <c r="L5801">
        <f>YEAR(Table1[[#This Row],[Ship Date]])</f>
        <v>2017</v>
      </c>
      <c r="M5801" t="str">
        <f>TEXT(Table1[[#This Row],[Ship Date]],"mmm")</f>
        <v>May</v>
      </c>
      <c r="N5801">
        <f>ROUNDUP(MONTH(Table1[[#This Row],[Ship Date]])/3,0)</f>
        <v>2</v>
      </c>
    </row>
    <row r="5802" spans="1:14" x14ac:dyDescent="0.3">
      <c r="A5802">
        <v>5824</v>
      </c>
      <c r="B5802" t="s">
        <v>5438</v>
      </c>
      <c r="C5802" t="s">
        <v>4322</v>
      </c>
      <c r="D5802" t="s">
        <v>2513</v>
      </c>
      <c r="E5802" s="1">
        <v>42867</v>
      </c>
      <c r="F5802" s="1">
        <v>42873</v>
      </c>
      <c r="G5802" t="s">
        <v>22</v>
      </c>
      <c r="H5802" s="6">
        <v>19.167999999999999</v>
      </c>
      <c r="I5802">
        <v>4</v>
      </c>
      <c r="J5802">
        <v>0.2</v>
      </c>
      <c r="K5802" s="6">
        <v>6.4691999999999998</v>
      </c>
      <c r="L5802">
        <f>YEAR(Table1[[#This Row],[Ship Date]])</f>
        <v>2017</v>
      </c>
      <c r="M5802" t="str">
        <f>TEXT(Table1[[#This Row],[Ship Date]],"mmm")</f>
        <v>May</v>
      </c>
      <c r="N5802">
        <f>ROUNDUP(MONTH(Table1[[#This Row],[Ship Date]])/3,0)</f>
        <v>2</v>
      </c>
    </row>
    <row r="5803" spans="1:14" x14ac:dyDescent="0.3">
      <c r="A5803">
        <v>5825</v>
      </c>
      <c r="B5803" t="s">
        <v>5439</v>
      </c>
      <c r="C5803" t="s">
        <v>1054</v>
      </c>
      <c r="D5803" t="s">
        <v>1984</v>
      </c>
      <c r="E5803" s="1">
        <v>41761</v>
      </c>
      <c r="F5803" s="1">
        <v>41761</v>
      </c>
      <c r="G5803" t="s">
        <v>656</v>
      </c>
      <c r="H5803" s="6">
        <v>26.135999999999999</v>
      </c>
      <c r="I5803">
        <v>3</v>
      </c>
      <c r="J5803">
        <v>0.2</v>
      </c>
      <c r="K5803" s="6">
        <v>1.9601999999999999</v>
      </c>
      <c r="L5803">
        <f>YEAR(Table1[[#This Row],[Ship Date]])</f>
        <v>2014</v>
      </c>
      <c r="M5803" t="str">
        <f>TEXT(Table1[[#This Row],[Ship Date]],"mmm")</f>
        <v>May</v>
      </c>
      <c r="N5803">
        <f>ROUNDUP(MONTH(Table1[[#This Row],[Ship Date]])/3,0)</f>
        <v>2</v>
      </c>
    </row>
    <row r="5804" spans="1:14" x14ac:dyDescent="0.3">
      <c r="A5804">
        <v>5826</v>
      </c>
      <c r="B5804" t="s">
        <v>5440</v>
      </c>
      <c r="C5804" t="s">
        <v>3707</v>
      </c>
      <c r="D5804" t="s">
        <v>2102</v>
      </c>
      <c r="E5804" s="1">
        <v>42981</v>
      </c>
      <c r="F5804" s="1">
        <v>42984</v>
      </c>
      <c r="G5804" t="s">
        <v>14</v>
      </c>
      <c r="H5804" s="6">
        <v>419.4</v>
      </c>
      <c r="I5804">
        <v>4</v>
      </c>
      <c r="J5804">
        <v>0</v>
      </c>
      <c r="K5804" s="6">
        <v>201.31200000000001</v>
      </c>
      <c r="L5804">
        <f>YEAR(Table1[[#This Row],[Ship Date]])</f>
        <v>2017</v>
      </c>
      <c r="M5804" t="str">
        <f>TEXT(Table1[[#This Row],[Ship Date]],"mmm")</f>
        <v>Sep</v>
      </c>
      <c r="N5804">
        <f>ROUNDUP(MONTH(Table1[[#This Row],[Ship Date]])/3,0)</f>
        <v>3</v>
      </c>
    </row>
    <row r="5805" spans="1:14" x14ac:dyDescent="0.3">
      <c r="A5805">
        <v>5827</v>
      </c>
      <c r="B5805" t="s">
        <v>5440</v>
      </c>
      <c r="C5805" t="s">
        <v>3707</v>
      </c>
      <c r="D5805" t="s">
        <v>4970</v>
      </c>
      <c r="E5805" s="1">
        <v>42981</v>
      </c>
      <c r="F5805" s="1">
        <v>42984</v>
      </c>
      <c r="G5805" t="s">
        <v>14</v>
      </c>
      <c r="H5805" s="6">
        <v>90.801000000000002</v>
      </c>
      <c r="I5805">
        <v>1</v>
      </c>
      <c r="J5805">
        <v>0.1</v>
      </c>
      <c r="K5805" s="6">
        <v>14.124599999999999</v>
      </c>
      <c r="L5805">
        <f>YEAR(Table1[[#This Row],[Ship Date]])</f>
        <v>2017</v>
      </c>
      <c r="M5805" t="str">
        <f>TEXT(Table1[[#This Row],[Ship Date]],"mmm")</f>
        <v>Sep</v>
      </c>
      <c r="N5805">
        <f>ROUNDUP(MONTH(Table1[[#This Row],[Ship Date]])/3,0)</f>
        <v>3</v>
      </c>
    </row>
    <row r="5806" spans="1:14" x14ac:dyDescent="0.3">
      <c r="A5806">
        <v>5828</v>
      </c>
      <c r="B5806" t="s">
        <v>5440</v>
      </c>
      <c r="C5806" t="s">
        <v>3707</v>
      </c>
      <c r="D5806" t="s">
        <v>439</v>
      </c>
      <c r="E5806" s="1">
        <v>42981</v>
      </c>
      <c r="F5806" s="1">
        <v>42984</v>
      </c>
      <c r="G5806" t="s">
        <v>14</v>
      </c>
      <c r="H5806" s="6">
        <v>181.76400000000001</v>
      </c>
      <c r="I5806">
        <v>2</v>
      </c>
      <c r="J5806">
        <v>0.1</v>
      </c>
      <c r="K5806" s="6">
        <v>-8.0784000000000002</v>
      </c>
      <c r="L5806">
        <f>YEAR(Table1[[#This Row],[Ship Date]])</f>
        <v>2017</v>
      </c>
      <c r="M5806" t="str">
        <f>TEXT(Table1[[#This Row],[Ship Date]],"mmm")</f>
        <v>Sep</v>
      </c>
      <c r="N5806">
        <f>ROUNDUP(MONTH(Table1[[#This Row],[Ship Date]])/3,0)</f>
        <v>3</v>
      </c>
    </row>
    <row r="5807" spans="1:14" x14ac:dyDescent="0.3">
      <c r="A5807">
        <v>5829</v>
      </c>
      <c r="B5807" t="s">
        <v>5440</v>
      </c>
      <c r="C5807" t="s">
        <v>3707</v>
      </c>
      <c r="D5807" t="s">
        <v>2353</v>
      </c>
      <c r="E5807" s="1">
        <v>42981</v>
      </c>
      <c r="F5807" s="1">
        <v>42984</v>
      </c>
      <c r="G5807" t="s">
        <v>14</v>
      </c>
      <c r="H5807" s="6">
        <v>5.56</v>
      </c>
      <c r="I5807">
        <v>2</v>
      </c>
      <c r="J5807">
        <v>0</v>
      </c>
      <c r="K5807" s="6">
        <v>2.2240000000000002</v>
      </c>
      <c r="L5807">
        <f>YEAR(Table1[[#This Row],[Ship Date]])</f>
        <v>2017</v>
      </c>
      <c r="M5807" t="str">
        <f>TEXT(Table1[[#This Row],[Ship Date]],"mmm")</f>
        <v>Sep</v>
      </c>
      <c r="N5807">
        <f>ROUNDUP(MONTH(Table1[[#This Row],[Ship Date]])/3,0)</f>
        <v>3</v>
      </c>
    </row>
    <row r="5808" spans="1:14" x14ac:dyDescent="0.3">
      <c r="A5808">
        <v>5830</v>
      </c>
      <c r="B5808" t="s">
        <v>5441</v>
      </c>
      <c r="C5808" t="s">
        <v>2142</v>
      </c>
      <c r="D5808" t="s">
        <v>618</v>
      </c>
      <c r="E5808" s="1">
        <v>42707</v>
      </c>
      <c r="F5808" s="1">
        <v>42711</v>
      </c>
      <c r="G5808" t="s">
        <v>22</v>
      </c>
      <c r="H5808" s="6">
        <v>581.96</v>
      </c>
      <c r="I5808">
        <v>2</v>
      </c>
      <c r="J5808">
        <v>0</v>
      </c>
      <c r="K5808" s="6">
        <v>104.75279999999999</v>
      </c>
      <c r="L5808">
        <f>YEAR(Table1[[#This Row],[Ship Date]])</f>
        <v>2016</v>
      </c>
      <c r="M5808" t="str">
        <f>TEXT(Table1[[#This Row],[Ship Date]],"mmm")</f>
        <v>Dec</v>
      </c>
      <c r="N5808">
        <f>ROUNDUP(MONTH(Table1[[#This Row],[Ship Date]])/3,0)</f>
        <v>4</v>
      </c>
    </row>
    <row r="5809" spans="1:14" x14ac:dyDescent="0.3">
      <c r="A5809">
        <v>5831</v>
      </c>
      <c r="B5809" t="s">
        <v>5441</v>
      </c>
      <c r="C5809" t="s">
        <v>2142</v>
      </c>
      <c r="D5809" t="s">
        <v>2576</v>
      </c>
      <c r="E5809" s="1">
        <v>42707</v>
      </c>
      <c r="F5809" s="1">
        <v>42711</v>
      </c>
      <c r="G5809" t="s">
        <v>22</v>
      </c>
      <c r="H5809" s="6">
        <v>29.98</v>
      </c>
      <c r="I5809">
        <v>1</v>
      </c>
      <c r="J5809">
        <v>0</v>
      </c>
      <c r="K5809" s="6">
        <v>8.0945999999999998</v>
      </c>
      <c r="L5809">
        <f>YEAR(Table1[[#This Row],[Ship Date]])</f>
        <v>2016</v>
      </c>
      <c r="M5809" t="str">
        <f>TEXT(Table1[[#This Row],[Ship Date]],"mmm")</f>
        <v>Dec</v>
      </c>
      <c r="N5809">
        <f>ROUNDUP(MONTH(Table1[[#This Row],[Ship Date]])/3,0)</f>
        <v>4</v>
      </c>
    </row>
    <row r="5810" spans="1:14" x14ac:dyDescent="0.3">
      <c r="A5810">
        <v>5832</v>
      </c>
      <c r="B5810" t="s">
        <v>5442</v>
      </c>
      <c r="C5810" t="s">
        <v>1260</v>
      </c>
      <c r="D5810" t="s">
        <v>3053</v>
      </c>
      <c r="E5810" s="1">
        <v>42203</v>
      </c>
      <c r="F5810" s="1">
        <v>42207</v>
      </c>
      <c r="G5810" t="s">
        <v>22</v>
      </c>
      <c r="H5810" s="6">
        <v>519.96</v>
      </c>
      <c r="I5810">
        <v>4</v>
      </c>
      <c r="J5810">
        <v>0</v>
      </c>
      <c r="K5810" s="6">
        <v>176.78639999999999</v>
      </c>
      <c r="L5810">
        <f>YEAR(Table1[[#This Row],[Ship Date]])</f>
        <v>2015</v>
      </c>
      <c r="M5810" t="str">
        <f>TEXT(Table1[[#This Row],[Ship Date]],"mmm")</f>
        <v>Jul</v>
      </c>
      <c r="N5810">
        <f>ROUNDUP(MONTH(Table1[[#This Row],[Ship Date]])/3,0)</f>
        <v>3</v>
      </c>
    </row>
    <row r="5811" spans="1:14" x14ac:dyDescent="0.3">
      <c r="A5811">
        <v>5833</v>
      </c>
      <c r="B5811" t="s">
        <v>5443</v>
      </c>
      <c r="C5811" t="s">
        <v>2046</v>
      </c>
      <c r="D5811" t="s">
        <v>2039</v>
      </c>
      <c r="E5811" s="1">
        <v>42572</v>
      </c>
      <c r="F5811" s="1">
        <v>42577</v>
      </c>
      <c r="G5811" t="s">
        <v>22</v>
      </c>
      <c r="H5811" s="6">
        <v>6.2640000000000002</v>
      </c>
      <c r="I5811">
        <v>3</v>
      </c>
      <c r="J5811">
        <v>0.2</v>
      </c>
      <c r="K5811" s="6">
        <v>2.0358000000000001</v>
      </c>
      <c r="L5811">
        <f>YEAR(Table1[[#This Row],[Ship Date]])</f>
        <v>2016</v>
      </c>
      <c r="M5811" t="str">
        <f>TEXT(Table1[[#This Row],[Ship Date]],"mmm")</f>
        <v>Jul</v>
      </c>
      <c r="N5811">
        <f>ROUNDUP(MONTH(Table1[[#This Row],[Ship Date]])/3,0)</f>
        <v>3</v>
      </c>
    </row>
    <row r="5812" spans="1:14" x14ac:dyDescent="0.3">
      <c r="A5812">
        <v>5834</v>
      </c>
      <c r="B5812" t="s">
        <v>5443</v>
      </c>
      <c r="C5812" t="s">
        <v>2046</v>
      </c>
      <c r="D5812" t="s">
        <v>2058</v>
      </c>
      <c r="E5812" s="1">
        <v>42572</v>
      </c>
      <c r="F5812" s="1">
        <v>42577</v>
      </c>
      <c r="G5812" t="s">
        <v>22</v>
      </c>
      <c r="H5812" s="6">
        <v>363.92</v>
      </c>
      <c r="I5812">
        <v>5</v>
      </c>
      <c r="J5812">
        <v>0.2</v>
      </c>
      <c r="K5812" s="6">
        <v>0</v>
      </c>
      <c r="L5812">
        <f>YEAR(Table1[[#This Row],[Ship Date]])</f>
        <v>2016</v>
      </c>
      <c r="M5812" t="str">
        <f>TEXT(Table1[[#This Row],[Ship Date]],"mmm")</f>
        <v>Jul</v>
      </c>
      <c r="N5812">
        <f>ROUNDUP(MONTH(Table1[[#This Row],[Ship Date]])/3,0)</f>
        <v>3</v>
      </c>
    </row>
    <row r="5813" spans="1:14" x14ac:dyDescent="0.3">
      <c r="A5813">
        <v>5835</v>
      </c>
      <c r="B5813" t="s">
        <v>5444</v>
      </c>
      <c r="C5813" t="s">
        <v>325</v>
      </c>
      <c r="D5813" t="s">
        <v>4468</v>
      </c>
      <c r="E5813" s="1">
        <v>42164</v>
      </c>
      <c r="F5813" s="1">
        <v>42171</v>
      </c>
      <c r="G5813" t="s">
        <v>22</v>
      </c>
      <c r="H5813" s="6">
        <v>64.2</v>
      </c>
      <c r="I5813">
        <v>5</v>
      </c>
      <c r="J5813">
        <v>0.7</v>
      </c>
      <c r="K5813" s="6">
        <v>-42.8</v>
      </c>
      <c r="L5813">
        <f>YEAR(Table1[[#This Row],[Ship Date]])</f>
        <v>2015</v>
      </c>
      <c r="M5813" t="str">
        <f>TEXT(Table1[[#This Row],[Ship Date]],"mmm")</f>
        <v>Jun</v>
      </c>
      <c r="N5813">
        <f>ROUNDUP(MONTH(Table1[[#This Row],[Ship Date]])/3,0)</f>
        <v>2</v>
      </c>
    </row>
    <row r="5814" spans="1:14" x14ac:dyDescent="0.3">
      <c r="A5814">
        <v>5836</v>
      </c>
      <c r="B5814" t="s">
        <v>5444</v>
      </c>
      <c r="C5814" t="s">
        <v>325</v>
      </c>
      <c r="D5814" t="s">
        <v>2615</v>
      </c>
      <c r="E5814" s="1">
        <v>42164</v>
      </c>
      <c r="F5814" s="1">
        <v>42171</v>
      </c>
      <c r="G5814" t="s">
        <v>22</v>
      </c>
      <c r="H5814" s="6">
        <v>38.520000000000003</v>
      </c>
      <c r="I5814">
        <v>3</v>
      </c>
      <c r="J5814">
        <v>0.7</v>
      </c>
      <c r="K5814" s="6">
        <v>-26.963999999999999</v>
      </c>
      <c r="L5814">
        <f>YEAR(Table1[[#This Row],[Ship Date]])</f>
        <v>2015</v>
      </c>
      <c r="M5814" t="str">
        <f>TEXT(Table1[[#This Row],[Ship Date]],"mmm")</f>
        <v>Jun</v>
      </c>
      <c r="N5814">
        <f>ROUNDUP(MONTH(Table1[[#This Row],[Ship Date]])/3,0)</f>
        <v>2</v>
      </c>
    </row>
    <row r="5815" spans="1:14" x14ac:dyDescent="0.3">
      <c r="A5815">
        <v>5837</v>
      </c>
      <c r="B5815" t="s">
        <v>5444</v>
      </c>
      <c r="C5815" t="s">
        <v>325</v>
      </c>
      <c r="D5815" t="s">
        <v>4829</v>
      </c>
      <c r="E5815" s="1">
        <v>42164</v>
      </c>
      <c r="F5815" s="1">
        <v>42171</v>
      </c>
      <c r="G5815" t="s">
        <v>22</v>
      </c>
      <c r="H5815" s="6">
        <v>72.599999999999994</v>
      </c>
      <c r="I5815">
        <v>5</v>
      </c>
      <c r="J5815">
        <v>0.2</v>
      </c>
      <c r="K5815" s="6">
        <v>-8.1675000000000004</v>
      </c>
      <c r="L5815">
        <f>YEAR(Table1[[#This Row],[Ship Date]])</f>
        <v>2015</v>
      </c>
      <c r="M5815" t="str">
        <f>TEXT(Table1[[#This Row],[Ship Date]],"mmm")</f>
        <v>Jun</v>
      </c>
      <c r="N5815">
        <f>ROUNDUP(MONTH(Table1[[#This Row],[Ship Date]])/3,0)</f>
        <v>2</v>
      </c>
    </row>
    <row r="5816" spans="1:14" x14ac:dyDescent="0.3">
      <c r="A5816">
        <v>5838</v>
      </c>
      <c r="B5816" t="s">
        <v>5445</v>
      </c>
      <c r="C5816" t="s">
        <v>5446</v>
      </c>
      <c r="D5816" t="s">
        <v>5447</v>
      </c>
      <c r="E5816" s="1">
        <v>43066</v>
      </c>
      <c r="F5816" s="1">
        <v>43072</v>
      </c>
      <c r="G5816" t="s">
        <v>22</v>
      </c>
      <c r="H5816" s="6">
        <v>57.567999999999998</v>
      </c>
      <c r="I5816">
        <v>4</v>
      </c>
      <c r="J5816">
        <v>0.2</v>
      </c>
      <c r="K5816" s="6">
        <v>5.7568000000000001</v>
      </c>
      <c r="L5816">
        <f>YEAR(Table1[[#This Row],[Ship Date]])</f>
        <v>2017</v>
      </c>
      <c r="M5816" t="str">
        <f>TEXT(Table1[[#This Row],[Ship Date]],"mmm")</f>
        <v>Dec</v>
      </c>
      <c r="N5816">
        <f>ROUNDUP(MONTH(Table1[[#This Row],[Ship Date]])/3,0)</f>
        <v>4</v>
      </c>
    </row>
    <row r="5817" spans="1:14" x14ac:dyDescent="0.3">
      <c r="A5817">
        <v>5839</v>
      </c>
      <c r="B5817" t="s">
        <v>5448</v>
      </c>
      <c r="C5817" t="s">
        <v>3001</v>
      </c>
      <c r="D5817" t="s">
        <v>5449</v>
      </c>
      <c r="E5817" s="1">
        <v>42090</v>
      </c>
      <c r="F5817" s="1">
        <v>42097</v>
      </c>
      <c r="G5817" t="s">
        <v>22</v>
      </c>
      <c r="H5817" s="6">
        <v>83.7</v>
      </c>
      <c r="I5817">
        <v>5</v>
      </c>
      <c r="J5817">
        <v>0</v>
      </c>
      <c r="K5817" s="6">
        <v>3.3479999999999999</v>
      </c>
      <c r="L5817">
        <f>YEAR(Table1[[#This Row],[Ship Date]])</f>
        <v>2015</v>
      </c>
      <c r="M5817" t="str">
        <f>TEXT(Table1[[#This Row],[Ship Date]],"mmm")</f>
        <v>Apr</v>
      </c>
      <c r="N5817">
        <f>ROUNDUP(MONTH(Table1[[#This Row],[Ship Date]])/3,0)</f>
        <v>2</v>
      </c>
    </row>
    <row r="5818" spans="1:14" x14ac:dyDescent="0.3">
      <c r="A5818">
        <v>5840</v>
      </c>
      <c r="B5818" t="s">
        <v>5450</v>
      </c>
      <c r="C5818" t="s">
        <v>3643</v>
      </c>
      <c r="D5818" t="s">
        <v>2707</v>
      </c>
      <c r="E5818" s="1">
        <v>42269</v>
      </c>
      <c r="F5818" s="1">
        <v>42273</v>
      </c>
      <c r="G5818" t="s">
        <v>14</v>
      </c>
      <c r="H5818" s="6">
        <v>32.4</v>
      </c>
      <c r="I5818">
        <v>5</v>
      </c>
      <c r="J5818">
        <v>0</v>
      </c>
      <c r="K5818" s="6">
        <v>15.552</v>
      </c>
      <c r="L5818">
        <f>YEAR(Table1[[#This Row],[Ship Date]])</f>
        <v>2015</v>
      </c>
      <c r="M5818" t="str">
        <f>TEXT(Table1[[#This Row],[Ship Date]],"mmm")</f>
        <v>Sep</v>
      </c>
      <c r="N5818">
        <f>ROUNDUP(MONTH(Table1[[#This Row],[Ship Date]])/3,0)</f>
        <v>3</v>
      </c>
    </row>
    <row r="5819" spans="1:14" x14ac:dyDescent="0.3">
      <c r="A5819">
        <v>5841</v>
      </c>
      <c r="B5819" t="s">
        <v>5450</v>
      </c>
      <c r="C5819" t="s">
        <v>3643</v>
      </c>
      <c r="D5819" t="s">
        <v>1980</v>
      </c>
      <c r="E5819" s="1">
        <v>42269</v>
      </c>
      <c r="F5819" s="1">
        <v>42273</v>
      </c>
      <c r="G5819" t="s">
        <v>14</v>
      </c>
      <c r="H5819" s="6">
        <v>47.98</v>
      </c>
      <c r="I5819">
        <v>2</v>
      </c>
      <c r="J5819">
        <v>0</v>
      </c>
      <c r="K5819" s="6">
        <v>11.035399999999999</v>
      </c>
      <c r="L5819">
        <f>YEAR(Table1[[#This Row],[Ship Date]])</f>
        <v>2015</v>
      </c>
      <c r="M5819" t="str">
        <f>TEXT(Table1[[#This Row],[Ship Date]],"mmm")</f>
        <v>Sep</v>
      </c>
      <c r="N5819">
        <f>ROUNDUP(MONTH(Table1[[#This Row],[Ship Date]])/3,0)</f>
        <v>3</v>
      </c>
    </row>
    <row r="5820" spans="1:14" x14ac:dyDescent="0.3">
      <c r="A5820">
        <v>5842</v>
      </c>
      <c r="B5820" t="s">
        <v>5451</v>
      </c>
      <c r="C5820" t="s">
        <v>2867</v>
      </c>
      <c r="D5820" t="s">
        <v>5452</v>
      </c>
      <c r="E5820" s="1">
        <v>42325</v>
      </c>
      <c r="F5820" s="1">
        <v>42329</v>
      </c>
      <c r="G5820" t="s">
        <v>22</v>
      </c>
      <c r="H5820" s="6">
        <v>415.96800000000002</v>
      </c>
      <c r="I5820">
        <v>4</v>
      </c>
      <c r="J5820">
        <v>0.2</v>
      </c>
      <c r="K5820" s="6">
        <v>51.996000000000002</v>
      </c>
      <c r="L5820">
        <f>YEAR(Table1[[#This Row],[Ship Date]])</f>
        <v>2015</v>
      </c>
      <c r="M5820" t="str">
        <f>TEXT(Table1[[#This Row],[Ship Date]],"mmm")</f>
        <v>Nov</v>
      </c>
      <c r="N5820">
        <f>ROUNDUP(MONTH(Table1[[#This Row],[Ship Date]])/3,0)</f>
        <v>4</v>
      </c>
    </row>
    <row r="5821" spans="1:14" x14ac:dyDescent="0.3">
      <c r="A5821">
        <v>5843</v>
      </c>
      <c r="B5821" t="s">
        <v>5451</v>
      </c>
      <c r="C5821" t="s">
        <v>2867</v>
      </c>
      <c r="D5821" t="s">
        <v>1880</v>
      </c>
      <c r="E5821" s="1">
        <v>42325</v>
      </c>
      <c r="F5821" s="1">
        <v>42329</v>
      </c>
      <c r="G5821" t="s">
        <v>22</v>
      </c>
      <c r="H5821" s="6">
        <v>304.89999999999998</v>
      </c>
      <c r="I5821">
        <v>5</v>
      </c>
      <c r="J5821">
        <v>0</v>
      </c>
      <c r="K5821" s="6">
        <v>6.0979999999999999</v>
      </c>
      <c r="L5821">
        <f>YEAR(Table1[[#This Row],[Ship Date]])</f>
        <v>2015</v>
      </c>
      <c r="M5821" t="str">
        <f>TEXT(Table1[[#This Row],[Ship Date]],"mmm")</f>
        <v>Nov</v>
      </c>
      <c r="N5821">
        <f>ROUNDUP(MONTH(Table1[[#This Row],[Ship Date]])/3,0)</f>
        <v>4</v>
      </c>
    </row>
    <row r="5822" spans="1:14" x14ac:dyDescent="0.3">
      <c r="A5822">
        <v>5844</v>
      </c>
      <c r="B5822" t="s">
        <v>5451</v>
      </c>
      <c r="C5822" t="s">
        <v>2867</v>
      </c>
      <c r="D5822" t="s">
        <v>4841</v>
      </c>
      <c r="E5822" s="1">
        <v>42325</v>
      </c>
      <c r="F5822" s="1">
        <v>42329</v>
      </c>
      <c r="G5822" t="s">
        <v>22</v>
      </c>
      <c r="H5822" s="6">
        <v>80.959999999999994</v>
      </c>
      <c r="I5822">
        <v>4</v>
      </c>
      <c r="J5822">
        <v>0</v>
      </c>
      <c r="K5822" s="6">
        <v>29.145600000000002</v>
      </c>
      <c r="L5822">
        <f>YEAR(Table1[[#This Row],[Ship Date]])</f>
        <v>2015</v>
      </c>
      <c r="M5822" t="str">
        <f>TEXT(Table1[[#This Row],[Ship Date]],"mmm")</f>
        <v>Nov</v>
      </c>
      <c r="N5822">
        <f>ROUNDUP(MONTH(Table1[[#This Row],[Ship Date]])/3,0)</f>
        <v>4</v>
      </c>
    </row>
    <row r="5823" spans="1:14" x14ac:dyDescent="0.3">
      <c r="A5823">
        <v>5845</v>
      </c>
      <c r="B5823" t="s">
        <v>5451</v>
      </c>
      <c r="C5823" t="s">
        <v>2867</v>
      </c>
      <c r="D5823" t="s">
        <v>4632</v>
      </c>
      <c r="E5823" s="1">
        <v>42325</v>
      </c>
      <c r="F5823" s="1">
        <v>42329</v>
      </c>
      <c r="G5823" t="s">
        <v>22</v>
      </c>
      <c r="H5823" s="6">
        <v>777.21</v>
      </c>
      <c r="I5823">
        <v>7</v>
      </c>
      <c r="J5823">
        <v>0</v>
      </c>
      <c r="K5823" s="6">
        <v>54.404699999999998</v>
      </c>
      <c r="L5823">
        <f>YEAR(Table1[[#This Row],[Ship Date]])</f>
        <v>2015</v>
      </c>
      <c r="M5823" t="str">
        <f>TEXT(Table1[[#This Row],[Ship Date]],"mmm")</f>
        <v>Nov</v>
      </c>
      <c r="N5823">
        <f>ROUNDUP(MONTH(Table1[[#This Row],[Ship Date]])/3,0)</f>
        <v>4</v>
      </c>
    </row>
    <row r="5824" spans="1:14" x14ac:dyDescent="0.3">
      <c r="A5824">
        <v>5846</v>
      </c>
      <c r="B5824" t="s">
        <v>5451</v>
      </c>
      <c r="C5824" t="s">
        <v>2867</v>
      </c>
      <c r="D5824" t="s">
        <v>2135</v>
      </c>
      <c r="E5824" s="1">
        <v>42325</v>
      </c>
      <c r="F5824" s="1">
        <v>42329</v>
      </c>
      <c r="G5824" t="s">
        <v>22</v>
      </c>
      <c r="H5824" s="6">
        <v>32.4</v>
      </c>
      <c r="I5824">
        <v>5</v>
      </c>
      <c r="J5824">
        <v>0</v>
      </c>
      <c r="K5824" s="6">
        <v>15.552</v>
      </c>
      <c r="L5824">
        <f>YEAR(Table1[[#This Row],[Ship Date]])</f>
        <v>2015</v>
      </c>
      <c r="M5824" t="str">
        <f>TEXT(Table1[[#This Row],[Ship Date]],"mmm")</f>
        <v>Nov</v>
      </c>
      <c r="N5824">
        <f>ROUNDUP(MONTH(Table1[[#This Row],[Ship Date]])/3,0)</f>
        <v>4</v>
      </c>
    </row>
    <row r="5825" spans="1:14" x14ac:dyDescent="0.3">
      <c r="A5825">
        <v>5847</v>
      </c>
      <c r="B5825" t="s">
        <v>5451</v>
      </c>
      <c r="C5825" t="s">
        <v>2867</v>
      </c>
      <c r="D5825" t="s">
        <v>1910</v>
      </c>
      <c r="E5825" s="1">
        <v>42325</v>
      </c>
      <c r="F5825" s="1">
        <v>42329</v>
      </c>
      <c r="G5825" t="s">
        <v>22</v>
      </c>
      <c r="H5825" s="6">
        <v>225.56800000000001</v>
      </c>
      <c r="I5825">
        <v>2</v>
      </c>
      <c r="J5825">
        <v>0.2</v>
      </c>
      <c r="K5825" s="6">
        <v>2.8195999999999999</v>
      </c>
      <c r="L5825">
        <f>YEAR(Table1[[#This Row],[Ship Date]])</f>
        <v>2015</v>
      </c>
      <c r="M5825" t="str">
        <f>TEXT(Table1[[#This Row],[Ship Date]],"mmm")</f>
        <v>Nov</v>
      </c>
      <c r="N5825">
        <f>ROUNDUP(MONTH(Table1[[#This Row],[Ship Date]])/3,0)</f>
        <v>4</v>
      </c>
    </row>
    <row r="5826" spans="1:14" x14ac:dyDescent="0.3">
      <c r="A5826">
        <v>5848</v>
      </c>
      <c r="B5826" t="s">
        <v>5451</v>
      </c>
      <c r="C5826" t="s">
        <v>2867</v>
      </c>
      <c r="D5826" t="s">
        <v>2517</v>
      </c>
      <c r="E5826" s="1">
        <v>42325</v>
      </c>
      <c r="F5826" s="1">
        <v>42329</v>
      </c>
      <c r="G5826" t="s">
        <v>22</v>
      </c>
      <c r="H5826" s="6">
        <v>36.6</v>
      </c>
      <c r="I5826">
        <v>3</v>
      </c>
      <c r="J5826">
        <v>0</v>
      </c>
      <c r="K5826" s="6">
        <v>15.372</v>
      </c>
      <c r="L5826">
        <f>YEAR(Table1[[#This Row],[Ship Date]])</f>
        <v>2015</v>
      </c>
      <c r="M5826" t="str">
        <f>TEXT(Table1[[#This Row],[Ship Date]],"mmm")</f>
        <v>Nov</v>
      </c>
      <c r="N5826">
        <f>ROUNDUP(MONTH(Table1[[#This Row],[Ship Date]])/3,0)</f>
        <v>4</v>
      </c>
    </row>
    <row r="5827" spans="1:14" x14ac:dyDescent="0.3">
      <c r="A5827">
        <v>5849</v>
      </c>
      <c r="B5827" t="s">
        <v>5453</v>
      </c>
      <c r="C5827" t="s">
        <v>781</v>
      </c>
      <c r="D5827" t="s">
        <v>1799</v>
      </c>
      <c r="E5827" s="1">
        <v>42318</v>
      </c>
      <c r="F5827" s="1">
        <v>42322</v>
      </c>
      <c r="G5827" t="s">
        <v>22</v>
      </c>
      <c r="H5827" s="6">
        <v>715.64</v>
      </c>
      <c r="I5827">
        <v>2</v>
      </c>
      <c r="J5827">
        <v>0</v>
      </c>
      <c r="K5827" s="6">
        <v>178.91</v>
      </c>
      <c r="L5827">
        <f>YEAR(Table1[[#This Row],[Ship Date]])</f>
        <v>2015</v>
      </c>
      <c r="M5827" t="str">
        <f>TEXT(Table1[[#This Row],[Ship Date]],"mmm")</f>
        <v>Nov</v>
      </c>
      <c r="N5827">
        <f>ROUNDUP(MONTH(Table1[[#This Row],[Ship Date]])/3,0)</f>
        <v>4</v>
      </c>
    </row>
    <row r="5828" spans="1:14" x14ac:dyDescent="0.3">
      <c r="A5828">
        <v>5850</v>
      </c>
      <c r="B5828" t="s">
        <v>5453</v>
      </c>
      <c r="C5828" t="s">
        <v>781</v>
      </c>
      <c r="D5828" t="s">
        <v>2844</v>
      </c>
      <c r="E5828" s="1">
        <v>42318</v>
      </c>
      <c r="F5828" s="1">
        <v>42322</v>
      </c>
      <c r="G5828" t="s">
        <v>22</v>
      </c>
      <c r="H5828" s="6">
        <v>795.51</v>
      </c>
      <c r="I5828">
        <v>3</v>
      </c>
      <c r="J5828">
        <v>0</v>
      </c>
      <c r="K5828" s="6">
        <v>143.1918</v>
      </c>
      <c r="L5828">
        <f>YEAR(Table1[[#This Row],[Ship Date]])</f>
        <v>2015</v>
      </c>
      <c r="M5828" t="str">
        <f>TEXT(Table1[[#This Row],[Ship Date]],"mmm")</f>
        <v>Nov</v>
      </c>
      <c r="N5828">
        <f>ROUNDUP(MONTH(Table1[[#This Row],[Ship Date]])/3,0)</f>
        <v>4</v>
      </c>
    </row>
    <row r="5829" spans="1:14" x14ac:dyDescent="0.3">
      <c r="A5829">
        <v>5851</v>
      </c>
      <c r="B5829" t="s">
        <v>5453</v>
      </c>
      <c r="C5829" t="s">
        <v>781</v>
      </c>
      <c r="D5829" t="s">
        <v>4118</v>
      </c>
      <c r="E5829" s="1">
        <v>42318</v>
      </c>
      <c r="F5829" s="1">
        <v>42322</v>
      </c>
      <c r="G5829" t="s">
        <v>22</v>
      </c>
      <c r="H5829" s="6">
        <v>549.99</v>
      </c>
      <c r="I5829">
        <v>1</v>
      </c>
      <c r="J5829">
        <v>0</v>
      </c>
      <c r="K5829" s="6">
        <v>274.995</v>
      </c>
      <c r="L5829">
        <f>YEAR(Table1[[#This Row],[Ship Date]])</f>
        <v>2015</v>
      </c>
      <c r="M5829" t="str">
        <f>TEXT(Table1[[#This Row],[Ship Date]],"mmm")</f>
        <v>Nov</v>
      </c>
      <c r="N5829">
        <f>ROUNDUP(MONTH(Table1[[#This Row],[Ship Date]])/3,0)</f>
        <v>4</v>
      </c>
    </row>
    <row r="5830" spans="1:14" x14ac:dyDescent="0.3">
      <c r="A5830">
        <v>5852</v>
      </c>
      <c r="B5830" t="s">
        <v>5453</v>
      </c>
      <c r="C5830" t="s">
        <v>781</v>
      </c>
      <c r="D5830" t="s">
        <v>890</v>
      </c>
      <c r="E5830" s="1">
        <v>42318</v>
      </c>
      <c r="F5830" s="1">
        <v>42322</v>
      </c>
      <c r="G5830" t="s">
        <v>22</v>
      </c>
      <c r="H5830" s="6">
        <v>74.760000000000005</v>
      </c>
      <c r="I5830">
        <v>3</v>
      </c>
      <c r="J5830">
        <v>0</v>
      </c>
      <c r="K5830" s="6">
        <v>34.389600000000002</v>
      </c>
      <c r="L5830">
        <f>YEAR(Table1[[#This Row],[Ship Date]])</f>
        <v>2015</v>
      </c>
      <c r="M5830" t="str">
        <f>TEXT(Table1[[#This Row],[Ship Date]],"mmm")</f>
        <v>Nov</v>
      </c>
      <c r="N5830">
        <f>ROUNDUP(MONTH(Table1[[#This Row],[Ship Date]])/3,0)</f>
        <v>4</v>
      </c>
    </row>
    <row r="5831" spans="1:14" x14ac:dyDescent="0.3">
      <c r="A5831">
        <v>5853</v>
      </c>
      <c r="B5831" t="s">
        <v>5453</v>
      </c>
      <c r="C5831" t="s">
        <v>781</v>
      </c>
      <c r="D5831" t="s">
        <v>456</v>
      </c>
      <c r="E5831" s="1">
        <v>42318</v>
      </c>
      <c r="F5831" s="1">
        <v>42322</v>
      </c>
      <c r="G5831" t="s">
        <v>22</v>
      </c>
      <c r="H5831" s="6">
        <v>29.22</v>
      </c>
      <c r="I5831">
        <v>3</v>
      </c>
      <c r="J5831">
        <v>0</v>
      </c>
      <c r="K5831" s="6">
        <v>12.8568</v>
      </c>
      <c r="L5831">
        <f>YEAR(Table1[[#This Row],[Ship Date]])</f>
        <v>2015</v>
      </c>
      <c r="M5831" t="str">
        <f>TEXT(Table1[[#This Row],[Ship Date]],"mmm")</f>
        <v>Nov</v>
      </c>
      <c r="N5831">
        <f>ROUNDUP(MONTH(Table1[[#This Row],[Ship Date]])/3,0)</f>
        <v>4</v>
      </c>
    </row>
    <row r="5832" spans="1:14" x14ac:dyDescent="0.3">
      <c r="A5832">
        <v>5854</v>
      </c>
      <c r="B5832" t="s">
        <v>5454</v>
      </c>
      <c r="C5832" t="s">
        <v>2498</v>
      </c>
      <c r="D5832" t="s">
        <v>617</v>
      </c>
      <c r="E5832" s="1">
        <v>41892</v>
      </c>
      <c r="F5832" s="1">
        <v>41896</v>
      </c>
      <c r="G5832" t="s">
        <v>22</v>
      </c>
      <c r="H5832" s="6">
        <v>9.64</v>
      </c>
      <c r="I5832">
        <v>2</v>
      </c>
      <c r="J5832">
        <v>0</v>
      </c>
      <c r="K5832" s="6">
        <v>4.7236000000000002</v>
      </c>
      <c r="L5832">
        <f>YEAR(Table1[[#This Row],[Ship Date]])</f>
        <v>2014</v>
      </c>
      <c r="M5832" t="str">
        <f>TEXT(Table1[[#This Row],[Ship Date]],"mmm")</f>
        <v>Sep</v>
      </c>
      <c r="N5832">
        <f>ROUNDUP(MONTH(Table1[[#This Row],[Ship Date]])/3,0)</f>
        <v>3</v>
      </c>
    </row>
    <row r="5833" spans="1:14" x14ac:dyDescent="0.3">
      <c r="A5833">
        <v>5855</v>
      </c>
      <c r="B5833" t="s">
        <v>5455</v>
      </c>
      <c r="C5833" t="s">
        <v>3958</v>
      </c>
      <c r="D5833" t="s">
        <v>2718</v>
      </c>
      <c r="E5833" s="1">
        <v>42221</v>
      </c>
      <c r="F5833" s="1">
        <v>42227</v>
      </c>
      <c r="G5833" t="s">
        <v>22</v>
      </c>
      <c r="H5833" s="6">
        <v>33.488</v>
      </c>
      <c r="I5833">
        <v>7</v>
      </c>
      <c r="J5833">
        <v>0.2</v>
      </c>
      <c r="K5833" s="6">
        <v>-1.2558</v>
      </c>
      <c r="L5833">
        <f>YEAR(Table1[[#This Row],[Ship Date]])</f>
        <v>2015</v>
      </c>
      <c r="M5833" t="str">
        <f>TEXT(Table1[[#This Row],[Ship Date]],"mmm")</f>
        <v>Aug</v>
      </c>
      <c r="N5833">
        <f>ROUNDUP(MONTH(Table1[[#This Row],[Ship Date]])/3,0)</f>
        <v>3</v>
      </c>
    </row>
    <row r="5834" spans="1:14" x14ac:dyDescent="0.3">
      <c r="A5834">
        <v>5856</v>
      </c>
      <c r="B5834" t="s">
        <v>5455</v>
      </c>
      <c r="C5834" t="s">
        <v>3958</v>
      </c>
      <c r="D5834" t="s">
        <v>3811</v>
      </c>
      <c r="E5834" s="1">
        <v>42221</v>
      </c>
      <c r="F5834" s="1">
        <v>42227</v>
      </c>
      <c r="G5834" t="s">
        <v>22</v>
      </c>
      <c r="H5834" s="6">
        <v>23.04</v>
      </c>
      <c r="I5834">
        <v>3</v>
      </c>
      <c r="J5834">
        <v>0.2</v>
      </c>
      <c r="K5834" s="6">
        <v>-4.8959999999999999</v>
      </c>
      <c r="L5834">
        <f>YEAR(Table1[[#This Row],[Ship Date]])</f>
        <v>2015</v>
      </c>
      <c r="M5834" t="str">
        <f>TEXT(Table1[[#This Row],[Ship Date]],"mmm")</f>
        <v>Aug</v>
      </c>
      <c r="N5834">
        <f>ROUNDUP(MONTH(Table1[[#This Row],[Ship Date]])/3,0)</f>
        <v>3</v>
      </c>
    </row>
    <row r="5835" spans="1:14" x14ac:dyDescent="0.3">
      <c r="A5835">
        <v>5857</v>
      </c>
      <c r="B5835" t="s">
        <v>5455</v>
      </c>
      <c r="C5835" t="s">
        <v>3958</v>
      </c>
      <c r="D5835" t="s">
        <v>2982</v>
      </c>
      <c r="E5835" s="1">
        <v>42221</v>
      </c>
      <c r="F5835" s="1">
        <v>42227</v>
      </c>
      <c r="G5835" t="s">
        <v>22</v>
      </c>
      <c r="H5835" s="6">
        <v>1.3620000000000001</v>
      </c>
      <c r="I5835">
        <v>1</v>
      </c>
      <c r="J5835">
        <v>0.8</v>
      </c>
      <c r="K5835" s="6">
        <v>-2.1791999999999998</v>
      </c>
      <c r="L5835">
        <f>YEAR(Table1[[#This Row],[Ship Date]])</f>
        <v>2015</v>
      </c>
      <c r="M5835" t="str">
        <f>TEXT(Table1[[#This Row],[Ship Date]],"mmm")</f>
        <v>Aug</v>
      </c>
      <c r="N5835">
        <f>ROUNDUP(MONTH(Table1[[#This Row],[Ship Date]])/3,0)</f>
        <v>3</v>
      </c>
    </row>
    <row r="5836" spans="1:14" x14ac:dyDescent="0.3">
      <c r="A5836">
        <v>5858</v>
      </c>
      <c r="B5836" t="s">
        <v>5455</v>
      </c>
      <c r="C5836" t="s">
        <v>3958</v>
      </c>
      <c r="D5836" t="s">
        <v>2881</v>
      </c>
      <c r="E5836" s="1">
        <v>42221</v>
      </c>
      <c r="F5836" s="1">
        <v>42227</v>
      </c>
      <c r="G5836" t="s">
        <v>22</v>
      </c>
      <c r="H5836" s="6">
        <v>14.76</v>
      </c>
      <c r="I5836">
        <v>5</v>
      </c>
      <c r="J5836">
        <v>0.6</v>
      </c>
      <c r="K5836" s="6">
        <v>-11.439</v>
      </c>
      <c r="L5836">
        <f>YEAR(Table1[[#This Row],[Ship Date]])</f>
        <v>2015</v>
      </c>
      <c r="M5836" t="str">
        <f>TEXT(Table1[[#This Row],[Ship Date]],"mmm")</f>
        <v>Aug</v>
      </c>
      <c r="N5836">
        <f>ROUNDUP(MONTH(Table1[[#This Row],[Ship Date]])/3,0)</f>
        <v>3</v>
      </c>
    </row>
    <row r="5837" spans="1:14" x14ac:dyDescent="0.3">
      <c r="A5837">
        <v>5859</v>
      </c>
      <c r="B5837" t="s">
        <v>5456</v>
      </c>
      <c r="C5837" t="s">
        <v>1319</v>
      </c>
      <c r="D5837" t="s">
        <v>4266</v>
      </c>
      <c r="E5837" s="1">
        <v>42981</v>
      </c>
      <c r="F5837" s="1">
        <v>42985</v>
      </c>
      <c r="G5837" t="s">
        <v>14</v>
      </c>
      <c r="H5837" s="6">
        <v>239.666</v>
      </c>
      <c r="I5837">
        <v>2</v>
      </c>
      <c r="J5837">
        <v>0.15</v>
      </c>
      <c r="K5837" s="6">
        <v>14.098000000000001</v>
      </c>
      <c r="L5837">
        <f>YEAR(Table1[[#This Row],[Ship Date]])</f>
        <v>2017</v>
      </c>
      <c r="M5837" t="str">
        <f>TEXT(Table1[[#This Row],[Ship Date]],"mmm")</f>
        <v>Sep</v>
      </c>
      <c r="N5837">
        <f>ROUNDUP(MONTH(Table1[[#This Row],[Ship Date]])/3,0)</f>
        <v>3</v>
      </c>
    </row>
    <row r="5838" spans="1:14" x14ac:dyDescent="0.3">
      <c r="A5838">
        <v>5860</v>
      </c>
      <c r="B5838" t="s">
        <v>5457</v>
      </c>
      <c r="C5838" t="s">
        <v>3428</v>
      </c>
      <c r="D5838" t="s">
        <v>2165</v>
      </c>
      <c r="E5838" s="1">
        <v>42309</v>
      </c>
      <c r="F5838" s="1">
        <v>42316</v>
      </c>
      <c r="G5838" t="s">
        <v>22</v>
      </c>
      <c r="H5838" s="6">
        <v>301.95999999999998</v>
      </c>
      <c r="I5838">
        <v>2</v>
      </c>
      <c r="J5838">
        <v>0</v>
      </c>
      <c r="K5838" s="6">
        <v>45.293999999999997</v>
      </c>
      <c r="L5838">
        <f>YEAR(Table1[[#This Row],[Ship Date]])</f>
        <v>2015</v>
      </c>
      <c r="M5838" t="str">
        <f>TEXT(Table1[[#This Row],[Ship Date]],"mmm")</f>
        <v>Nov</v>
      </c>
      <c r="N5838">
        <f>ROUNDUP(MONTH(Table1[[#This Row],[Ship Date]])/3,0)</f>
        <v>4</v>
      </c>
    </row>
    <row r="5839" spans="1:14" x14ac:dyDescent="0.3">
      <c r="A5839">
        <v>5861</v>
      </c>
      <c r="B5839" t="s">
        <v>5458</v>
      </c>
      <c r="C5839" t="s">
        <v>352</v>
      </c>
      <c r="D5839" t="s">
        <v>2326</v>
      </c>
      <c r="E5839" s="1">
        <v>42123</v>
      </c>
      <c r="F5839" s="1">
        <v>42128</v>
      </c>
      <c r="G5839" t="s">
        <v>14</v>
      </c>
      <c r="H5839" s="6">
        <v>7.968</v>
      </c>
      <c r="I5839">
        <v>2</v>
      </c>
      <c r="J5839">
        <v>0.2</v>
      </c>
      <c r="K5839" s="6">
        <v>2.8883999999999999</v>
      </c>
      <c r="L5839">
        <f>YEAR(Table1[[#This Row],[Ship Date]])</f>
        <v>2015</v>
      </c>
      <c r="M5839" t="str">
        <f>TEXT(Table1[[#This Row],[Ship Date]],"mmm")</f>
        <v>May</v>
      </c>
      <c r="N5839">
        <f>ROUNDUP(MONTH(Table1[[#This Row],[Ship Date]])/3,0)</f>
        <v>2</v>
      </c>
    </row>
    <row r="5840" spans="1:14" x14ac:dyDescent="0.3">
      <c r="A5840">
        <v>5862</v>
      </c>
      <c r="B5840" t="s">
        <v>5459</v>
      </c>
      <c r="C5840" t="s">
        <v>3281</v>
      </c>
      <c r="D5840" t="s">
        <v>5460</v>
      </c>
      <c r="E5840" s="1">
        <v>42491</v>
      </c>
      <c r="F5840" s="1">
        <v>42494</v>
      </c>
      <c r="G5840" t="s">
        <v>14</v>
      </c>
      <c r="H5840" s="6">
        <v>109.92</v>
      </c>
      <c r="I5840">
        <v>2</v>
      </c>
      <c r="J5840">
        <v>0</v>
      </c>
      <c r="K5840" s="6">
        <v>53.860799999999998</v>
      </c>
      <c r="L5840">
        <f>YEAR(Table1[[#This Row],[Ship Date]])</f>
        <v>2016</v>
      </c>
      <c r="M5840" t="str">
        <f>TEXT(Table1[[#This Row],[Ship Date]],"mmm")</f>
        <v>May</v>
      </c>
      <c r="N5840">
        <f>ROUNDUP(MONTH(Table1[[#This Row],[Ship Date]])/3,0)</f>
        <v>2</v>
      </c>
    </row>
    <row r="5841" spans="1:14" x14ac:dyDescent="0.3">
      <c r="A5841">
        <v>5863</v>
      </c>
      <c r="B5841" t="s">
        <v>5459</v>
      </c>
      <c r="C5841" t="s">
        <v>3281</v>
      </c>
      <c r="D5841" t="s">
        <v>3073</v>
      </c>
      <c r="E5841" s="1">
        <v>42491</v>
      </c>
      <c r="F5841" s="1">
        <v>42494</v>
      </c>
      <c r="G5841" t="s">
        <v>14</v>
      </c>
      <c r="H5841" s="6">
        <v>19.440000000000001</v>
      </c>
      <c r="I5841">
        <v>3</v>
      </c>
      <c r="J5841">
        <v>0</v>
      </c>
      <c r="K5841" s="6">
        <v>9.3312000000000008</v>
      </c>
      <c r="L5841">
        <f>YEAR(Table1[[#This Row],[Ship Date]])</f>
        <v>2016</v>
      </c>
      <c r="M5841" t="str">
        <f>TEXT(Table1[[#This Row],[Ship Date]],"mmm")</f>
        <v>May</v>
      </c>
      <c r="N5841">
        <f>ROUNDUP(MONTH(Table1[[#This Row],[Ship Date]])/3,0)</f>
        <v>2</v>
      </c>
    </row>
    <row r="5842" spans="1:14" x14ac:dyDescent="0.3">
      <c r="A5842">
        <v>5864</v>
      </c>
      <c r="B5842" t="s">
        <v>5459</v>
      </c>
      <c r="C5842" t="s">
        <v>3281</v>
      </c>
      <c r="D5842" t="s">
        <v>1690</v>
      </c>
      <c r="E5842" s="1">
        <v>42491</v>
      </c>
      <c r="F5842" s="1">
        <v>42494</v>
      </c>
      <c r="G5842" t="s">
        <v>14</v>
      </c>
      <c r="H5842" s="6">
        <v>11.16</v>
      </c>
      <c r="I5842">
        <v>2</v>
      </c>
      <c r="J5842">
        <v>0</v>
      </c>
      <c r="K5842" s="6">
        <v>4.3524000000000003</v>
      </c>
      <c r="L5842">
        <f>YEAR(Table1[[#This Row],[Ship Date]])</f>
        <v>2016</v>
      </c>
      <c r="M5842" t="str">
        <f>TEXT(Table1[[#This Row],[Ship Date]],"mmm")</f>
        <v>May</v>
      </c>
      <c r="N5842">
        <f>ROUNDUP(MONTH(Table1[[#This Row],[Ship Date]])/3,0)</f>
        <v>2</v>
      </c>
    </row>
    <row r="5843" spans="1:14" x14ac:dyDescent="0.3">
      <c r="A5843">
        <v>5865</v>
      </c>
      <c r="B5843" t="s">
        <v>5461</v>
      </c>
      <c r="C5843" t="s">
        <v>3035</v>
      </c>
      <c r="D5843" t="s">
        <v>2966</v>
      </c>
      <c r="E5843" s="1">
        <v>41856</v>
      </c>
      <c r="F5843" s="1">
        <v>41858</v>
      </c>
      <c r="G5843" t="s">
        <v>14</v>
      </c>
      <c r="H5843" s="6">
        <v>79.47</v>
      </c>
      <c r="I5843">
        <v>3</v>
      </c>
      <c r="J5843">
        <v>0</v>
      </c>
      <c r="K5843" s="6">
        <v>22.2516</v>
      </c>
      <c r="L5843">
        <f>YEAR(Table1[[#This Row],[Ship Date]])</f>
        <v>2014</v>
      </c>
      <c r="M5843" t="str">
        <f>TEXT(Table1[[#This Row],[Ship Date]],"mmm")</f>
        <v>Aug</v>
      </c>
      <c r="N5843">
        <f>ROUNDUP(MONTH(Table1[[#This Row],[Ship Date]])/3,0)</f>
        <v>3</v>
      </c>
    </row>
    <row r="5844" spans="1:14" x14ac:dyDescent="0.3">
      <c r="A5844">
        <v>5866</v>
      </c>
      <c r="B5844" t="s">
        <v>5461</v>
      </c>
      <c r="C5844" t="s">
        <v>3035</v>
      </c>
      <c r="D5844" t="s">
        <v>4279</v>
      </c>
      <c r="E5844" s="1">
        <v>41856</v>
      </c>
      <c r="F5844" s="1">
        <v>41858</v>
      </c>
      <c r="G5844" t="s">
        <v>14</v>
      </c>
      <c r="H5844" s="6">
        <v>4.5599999999999996</v>
      </c>
      <c r="I5844">
        <v>2</v>
      </c>
      <c r="J5844">
        <v>0</v>
      </c>
      <c r="K5844" s="6">
        <v>2.0064000000000002</v>
      </c>
      <c r="L5844">
        <f>YEAR(Table1[[#This Row],[Ship Date]])</f>
        <v>2014</v>
      </c>
      <c r="M5844" t="str">
        <f>TEXT(Table1[[#This Row],[Ship Date]],"mmm")</f>
        <v>Aug</v>
      </c>
      <c r="N5844">
        <f>ROUNDUP(MONTH(Table1[[#This Row],[Ship Date]])/3,0)</f>
        <v>3</v>
      </c>
    </row>
    <row r="5845" spans="1:14" x14ac:dyDescent="0.3">
      <c r="A5845">
        <v>5867</v>
      </c>
      <c r="B5845" t="s">
        <v>5461</v>
      </c>
      <c r="C5845" t="s">
        <v>3035</v>
      </c>
      <c r="D5845" t="s">
        <v>1302</v>
      </c>
      <c r="E5845" s="1">
        <v>41856</v>
      </c>
      <c r="F5845" s="1">
        <v>41858</v>
      </c>
      <c r="G5845" t="s">
        <v>14</v>
      </c>
      <c r="H5845" s="6">
        <v>1133.3499999999999</v>
      </c>
      <c r="I5845">
        <v>5</v>
      </c>
      <c r="J5845">
        <v>0</v>
      </c>
      <c r="K5845" s="6">
        <v>294.67099999999999</v>
      </c>
      <c r="L5845">
        <f>YEAR(Table1[[#This Row],[Ship Date]])</f>
        <v>2014</v>
      </c>
      <c r="M5845" t="str">
        <f>TEXT(Table1[[#This Row],[Ship Date]],"mmm")</f>
        <v>Aug</v>
      </c>
      <c r="N5845">
        <f>ROUNDUP(MONTH(Table1[[#This Row],[Ship Date]])/3,0)</f>
        <v>3</v>
      </c>
    </row>
    <row r="5846" spans="1:14" x14ac:dyDescent="0.3">
      <c r="A5846">
        <v>5868</v>
      </c>
      <c r="B5846" t="s">
        <v>5462</v>
      </c>
      <c r="C5846" t="s">
        <v>569</v>
      </c>
      <c r="D5846" t="s">
        <v>1037</v>
      </c>
      <c r="E5846" s="1">
        <v>42373</v>
      </c>
      <c r="F5846" s="1">
        <v>42377</v>
      </c>
      <c r="G5846" t="s">
        <v>22</v>
      </c>
      <c r="H5846" s="6">
        <v>4.6719999999999997</v>
      </c>
      <c r="I5846">
        <v>1</v>
      </c>
      <c r="J5846">
        <v>0.2</v>
      </c>
      <c r="K5846" s="6">
        <v>0.58399999999999996</v>
      </c>
      <c r="L5846">
        <f>YEAR(Table1[[#This Row],[Ship Date]])</f>
        <v>2016</v>
      </c>
      <c r="M5846" t="str">
        <f>TEXT(Table1[[#This Row],[Ship Date]],"mmm")</f>
        <v>Jan</v>
      </c>
      <c r="N5846">
        <f>ROUNDUP(MONTH(Table1[[#This Row],[Ship Date]])/3,0)</f>
        <v>1</v>
      </c>
    </row>
    <row r="5847" spans="1:14" x14ac:dyDescent="0.3">
      <c r="A5847">
        <v>5869</v>
      </c>
      <c r="B5847" t="s">
        <v>5462</v>
      </c>
      <c r="C5847" t="s">
        <v>569</v>
      </c>
      <c r="D5847" t="s">
        <v>1953</v>
      </c>
      <c r="E5847" s="1">
        <v>42373</v>
      </c>
      <c r="F5847" s="1">
        <v>42377</v>
      </c>
      <c r="G5847" t="s">
        <v>22</v>
      </c>
      <c r="H5847" s="6">
        <v>104.58</v>
      </c>
      <c r="I5847">
        <v>6</v>
      </c>
      <c r="J5847">
        <v>0.7</v>
      </c>
      <c r="K5847" s="6">
        <v>-80.177999999999997</v>
      </c>
      <c r="L5847">
        <f>YEAR(Table1[[#This Row],[Ship Date]])</f>
        <v>2016</v>
      </c>
      <c r="M5847" t="str">
        <f>TEXT(Table1[[#This Row],[Ship Date]],"mmm")</f>
        <v>Jan</v>
      </c>
      <c r="N5847">
        <f>ROUNDUP(MONTH(Table1[[#This Row],[Ship Date]])/3,0)</f>
        <v>1</v>
      </c>
    </row>
    <row r="5848" spans="1:14" x14ac:dyDescent="0.3">
      <c r="A5848">
        <v>5870</v>
      </c>
      <c r="B5848" t="s">
        <v>5463</v>
      </c>
      <c r="C5848" t="s">
        <v>3607</v>
      </c>
      <c r="D5848" t="s">
        <v>891</v>
      </c>
      <c r="E5848" s="1">
        <v>42681</v>
      </c>
      <c r="F5848" s="1">
        <v>42686</v>
      </c>
      <c r="G5848" t="s">
        <v>22</v>
      </c>
      <c r="H5848" s="6">
        <v>1603.136</v>
      </c>
      <c r="I5848">
        <v>4</v>
      </c>
      <c r="J5848">
        <v>0.2</v>
      </c>
      <c r="K5848" s="6">
        <v>100.196</v>
      </c>
      <c r="L5848">
        <f>YEAR(Table1[[#This Row],[Ship Date]])</f>
        <v>2016</v>
      </c>
      <c r="M5848" t="str">
        <f>TEXT(Table1[[#This Row],[Ship Date]],"mmm")</f>
        <v>Nov</v>
      </c>
      <c r="N5848">
        <f>ROUNDUP(MONTH(Table1[[#This Row],[Ship Date]])/3,0)</f>
        <v>4</v>
      </c>
    </row>
    <row r="5849" spans="1:14" x14ac:dyDescent="0.3">
      <c r="A5849">
        <v>5871</v>
      </c>
      <c r="B5849" t="s">
        <v>5464</v>
      </c>
      <c r="C5849" t="s">
        <v>807</v>
      </c>
      <c r="D5849" t="s">
        <v>5229</v>
      </c>
      <c r="E5849" s="1">
        <v>42535</v>
      </c>
      <c r="F5849" s="1">
        <v>42535</v>
      </c>
      <c r="G5849" t="s">
        <v>656</v>
      </c>
      <c r="H5849" s="6">
        <v>1293.4880000000001</v>
      </c>
      <c r="I5849">
        <v>7</v>
      </c>
      <c r="J5849">
        <v>0.2</v>
      </c>
      <c r="K5849" s="6">
        <v>80.843000000000004</v>
      </c>
      <c r="L5849">
        <f>YEAR(Table1[[#This Row],[Ship Date]])</f>
        <v>2016</v>
      </c>
      <c r="M5849" t="str">
        <f>TEXT(Table1[[#This Row],[Ship Date]],"mmm")</f>
        <v>Jun</v>
      </c>
      <c r="N5849">
        <f>ROUNDUP(MONTH(Table1[[#This Row],[Ship Date]])/3,0)</f>
        <v>2</v>
      </c>
    </row>
    <row r="5850" spans="1:14" x14ac:dyDescent="0.3">
      <c r="A5850">
        <v>5872</v>
      </c>
      <c r="B5850" t="s">
        <v>5465</v>
      </c>
      <c r="C5850" t="s">
        <v>322</v>
      </c>
      <c r="D5850" t="s">
        <v>216</v>
      </c>
      <c r="E5850" s="1">
        <v>42637</v>
      </c>
      <c r="F5850" s="1">
        <v>42641</v>
      </c>
      <c r="G5850" t="s">
        <v>22</v>
      </c>
      <c r="H5850" s="6">
        <v>127.95</v>
      </c>
      <c r="I5850">
        <v>3</v>
      </c>
      <c r="J5850">
        <v>0</v>
      </c>
      <c r="K5850" s="6">
        <v>21.7515</v>
      </c>
      <c r="L5850">
        <f>YEAR(Table1[[#This Row],[Ship Date]])</f>
        <v>2016</v>
      </c>
      <c r="M5850" t="str">
        <f>TEXT(Table1[[#This Row],[Ship Date]],"mmm")</f>
        <v>Sep</v>
      </c>
      <c r="N5850">
        <f>ROUNDUP(MONTH(Table1[[#This Row],[Ship Date]])/3,0)</f>
        <v>3</v>
      </c>
    </row>
    <row r="5851" spans="1:14" x14ac:dyDescent="0.3">
      <c r="A5851">
        <v>5873</v>
      </c>
      <c r="B5851" t="s">
        <v>5466</v>
      </c>
      <c r="C5851" t="s">
        <v>2163</v>
      </c>
      <c r="D5851" t="s">
        <v>98</v>
      </c>
      <c r="E5851" s="1">
        <v>42824</v>
      </c>
      <c r="F5851" s="1">
        <v>42828</v>
      </c>
      <c r="G5851" t="s">
        <v>22</v>
      </c>
      <c r="H5851" s="6">
        <v>59.76</v>
      </c>
      <c r="I5851">
        <v>1</v>
      </c>
      <c r="J5851">
        <v>0</v>
      </c>
      <c r="K5851" s="6">
        <v>16.732800000000001</v>
      </c>
      <c r="L5851">
        <f>YEAR(Table1[[#This Row],[Ship Date]])</f>
        <v>2017</v>
      </c>
      <c r="M5851" t="str">
        <f>TEXT(Table1[[#This Row],[Ship Date]],"mmm")</f>
        <v>Apr</v>
      </c>
      <c r="N5851">
        <f>ROUNDUP(MONTH(Table1[[#This Row],[Ship Date]])/3,0)</f>
        <v>2</v>
      </c>
    </row>
    <row r="5852" spans="1:14" x14ac:dyDescent="0.3">
      <c r="A5852">
        <v>5874</v>
      </c>
      <c r="B5852" t="s">
        <v>5467</v>
      </c>
      <c r="C5852" t="s">
        <v>1714</v>
      </c>
      <c r="D5852" t="s">
        <v>2415</v>
      </c>
      <c r="E5852" s="1">
        <v>42890</v>
      </c>
      <c r="F5852" s="1">
        <v>42890</v>
      </c>
      <c r="G5852" t="s">
        <v>656</v>
      </c>
      <c r="H5852" s="6">
        <v>108.08</v>
      </c>
      <c r="I5852">
        <v>7</v>
      </c>
      <c r="J5852">
        <v>0</v>
      </c>
      <c r="K5852" s="6">
        <v>54.04</v>
      </c>
      <c r="L5852">
        <f>YEAR(Table1[[#This Row],[Ship Date]])</f>
        <v>2017</v>
      </c>
      <c r="M5852" t="str">
        <f>TEXT(Table1[[#This Row],[Ship Date]],"mmm")</f>
        <v>Jun</v>
      </c>
      <c r="N5852">
        <f>ROUNDUP(MONTH(Table1[[#This Row],[Ship Date]])/3,0)</f>
        <v>2</v>
      </c>
    </row>
    <row r="5853" spans="1:14" x14ac:dyDescent="0.3">
      <c r="A5853">
        <v>5875</v>
      </c>
      <c r="B5853" t="s">
        <v>5467</v>
      </c>
      <c r="C5853" t="s">
        <v>1714</v>
      </c>
      <c r="D5853" t="s">
        <v>3082</v>
      </c>
      <c r="E5853" s="1">
        <v>42890</v>
      </c>
      <c r="F5853" s="1">
        <v>42890</v>
      </c>
      <c r="G5853" t="s">
        <v>656</v>
      </c>
      <c r="H5853" s="6">
        <v>9.5399999999999991</v>
      </c>
      <c r="I5853">
        <v>3</v>
      </c>
      <c r="J5853">
        <v>0</v>
      </c>
      <c r="K5853" s="6">
        <v>4.3883999999999999</v>
      </c>
      <c r="L5853">
        <f>YEAR(Table1[[#This Row],[Ship Date]])</f>
        <v>2017</v>
      </c>
      <c r="M5853" t="str">
        <f>TEXT(Table1[[#This Row],[Ship Date]],"mmm")</f>
        <v>Jun</v>
      </c>
      <c r="N5853">
        <f>ROUNDUP(MONTH(Table1[[#This Row],[Ship Date]])/3,0)</f>
        <v>2</v>
      </c>
    </row>
    <row r="5854" spans="1:14" x14ac:dyDescent="0.3">
      <c r="A5854">
        <v>5876</v>
      </c>
      <c r="B5854" t="s">
        <v>5468</v>
      </c>
      <c r="C5854" t="s">
        <v>367</v>
      </c>
      <c r="D5854" t="s">
        <v>1151</v>
      </c>
      <c r="E5854" s="1">
        <v>42101</v>
      </c>
      <c r="F5854" s="1">
        <v>42103</v>
      </c>
      <c r="G5854" t="s">
        <v>82</v>
      </c>
      <c r="H5854" s="6">
        <v>11.736000000000001</v>
      </c>
      <c r="I5854">
        <v>3</v>
      </c>
      <c r="J5854">
        <v>0.2</v>
      </c>
      <c r="K5854" s="6">
        <v>1.0268999999999999</v>
      </c>
      <c r="L5854">
        <f>YEAR(Table1[[#This Row],[Ship Date]])</f>
        <v>2015</v>
      </c>
      <c r="M5854" t="str">
        <f>TEXT(Table1[[#This Row],[Ship Date]],"mmm")</f>
        <v>Apr</v>
      </c>
      <c r="N5854">
        <f>ROUNDUP(MONTH(Table1[[#This Row],[Ship Date]])/3,0)</f>
        <v>2</v>
      </c>
    </row>
    <row r="5855" spans="1:14" x14ac:dyDescent="0.3">
      <c r="A5855">
        <v>5877</v>
      </c>
      <c r="B5855" t="s">
        <v>5469</v>
      </c>
      <c r="C5855" t="s">
        <v>2014</v>
      </c>
      <c r="D5855" t="s">
        <v>1382</v>
      </c>
      <c r="E5855" s="1">
        <v>41780</v>
      </c>
      <c r="F5855" s="1">
        <v>41785</v>
      </c>
      <c r="G5855" t="s">
        <v>22</v>
      </c>
      <c r="H5855" s="6">
        <v>447.86</v>
      </c>
      <c r="I5855">
        <v>7</v>
      </c>
      <c r="J5855">
        <v>0</v>
      </c>
      <c r="K5855" s="6">
        <v>219.45140000000001</v>
      </c>
      <c r="L5855">
        <f>YEAR(Table1[[#This Row],[Ship Date]])</f>
        <v>2014</v>
      </c>
      <c r="M5855" t="str">
        <f>TEXT(Table1[[#This Row],[Ship Date]],"mmm")</f>
        <v>May</v>
      </c>
      <c r="N5855">
        <f>ROUNDUP(MONTH(Table1[[#This Row],[Ship Date]])/3,0)</f>
        <v>2</v>
      </c>
    </row>
    <row r="5856" spans="1:14" x14ac:dyDescent="0.3">
      <c r="A5856">
        <v>5878</v>
      </c>
      <c r="B5856" t="s">
        <v>5469</v>
      </c>
      <c r="C5856" t="s">
        <v>2014</v>
      </c>
      <c r="D5856" t="s">
        <v>4625</v>
      </c>
      <c r="E5856" s="1">
        <v>41780</v>
      </c>
      <c r="F5856" s="1">
        <v>41785</v>
      </c>
      <c r="G5856" t="s">
        <v>22</v>
      </c>
      <c r="H5856" s="6">
        <v>17.940000000000001</v>
      </c>
      <c r="I5856">
        <v>3</v>
      </c>
      <c r="J5856">
        <v>0</v>
      </c>
      <c r="K5856" s="6">
        <v>8.7905999999999995</v>
      </c>
      <c r="L5856">
        <f>YEAR(Table1[[#This Row],[Ship Date]])</f>
        <v>2014</v>
      </c>
      <c r="M5856" t="str">
        <f>TEXT(Table1[[#This Row],[Ship Date]],"mmm")</f>
        <v>May</v>
      </c>
      <c r="N5856">
        <f>ROUNDUP(MONTH(Table1[[#This Row],[Ship Date]])/3,0)</f>
        <v>2</v>
      </c>
    </row>
    <row r="5857" spans="1:14" x14ac:dyDescent="0.3">
      <c r="A5857">
        <v>5879</v>
      </c>
      <c r="B5857" t="s">
        <v>5469</v>
      </c>
      <c r="C5857" t="s">
        <v>2014</v>
      </c>
      <c r="D5857" t="s">
        <v>3223</v>
      </c>
      <c r="E5857" s="1">
        <v>41780</v>
      </c>
      <c r="F5857" s="1">
        <v>41785</v>
      </c>
      <c r="G5857" t="s">
        <v>22</v>
      </c>
      <c r="H5857" s="6">
        <v>245.88</v>
      </c>
      <c r="I5857">
        <v>6</v>
      </c>
      <c r="J5857">
        <v>0</v>
      </c>
      <c r="K5857" s="6">
        <v>68.846400000000003</v>
      </c>
      <c r="L5857">
        <f>YEAR(Table1[[#This Row],[Ship Date]])</f>
        <v>2014</v>
      </c>
      <c r="M5857" t="str">
        <f>TEXT(Table1[[#This Row],[Ship Date]],"mmm")</f>
        <v>May</v>
      </c>
      <c r="N5857">
        <f>ROUNDUP(MONTH(Table1[[#This Row],[Ship Date]])/3,0)</f>
        <v>2</v>
      </c>
    </row>
    <row r="5858" spans="1:14" x14ac:dyDescent="0.3">
      <c r="A5858">
        <v>5880</v>
      </c>
      <c r="B5858" t="s">
        <v>5470</v>
      </c>
      <c r="C5858" t="s">
        <v>3001</v>
      </c>
      <c r="D5858" t="s">
        <v>3395</v>
      </c>
      <c r="E5858" s="1">
        <v>42618</v>
      </c>
      <c r="F5858" s="1">
        <v>42624</v>
      </c>
      <c r="G5858" t="s">
        <v>22</v>
      </c>
      <c r="H5858" s="6">
        <v>192.16</v>
      </c>
      <c r="I5858">
        <v>4</v>
      </c>
      <c r="J5858">
        <v>0</v>
      </c>
      <c r="K5858" s="6">
        <v>92.236800000000002</v>
      </c>
      <c r="L5858">
        <f>YEAR(Table1[[#This Row],[Ship Date]])</f>
        <v>2016</v>
      </c>
      <c r="M5858" t="str">
        <f>TEXT(Table1[[#This Row],[Ship Date]],"mmm")</f>
        <v>Sep</v>
      </c>
      <c r="N5858">
        <f>ROUNDUP(MONTH(Table1[[#This Row],[Ship Date]])/3,0)</f>
        <v>3</v>
      </c>
    </row>
    <row r="5859" spans="1:14" x14ac:dyDescent="0.3">
      <c r="A5859">
        <v>5881</v>
      </c>
      <c r="B5859" t="s">
        <v>5471</v>
      </c>
      <c r="C5859" t="s">
        <v>2219</v>
      </c>
      <c r="D5859" t="s">
        <v>891</v>
      </c>
      <c r="E5859" s="1">
        <v>42631</v>
      </c>
      <c r="F5859" s="1">
        <v>42635</v>
      </c>
      <c r="G5859" t="s">
        <v>22</v>
      </c>
      <c r="H5859" s="6">
        <v>801.56799999999998</v>
      </c>
      <c r="I5859">
        <v>2</v>
      </c>
      <c r="J5859">
        <v>0.2</v>
      </c>
      <c r="K5859" s="6">
        <v>50.097999999999999</v>
      </c>
      <c r="L5859">
        <f>YEAR(Table1[[#This Row],[Ship Date]])</f>
        <v>2016</v>
      </c>
      <c r="M5859" t="str">
        <f>TEXT(Table1[[#This Row],[Ship Date]],"mmm")</f>
        <v>Sep</v>
      </c>
      <c r="N5859">
        <f>ROUNDUP(MONTH(Table1[[#This Row],[Ship Date]])/3,0)</f>
        <v>3</v>
      </c>
    </row>
    <row r="5860" spans="1:14" x14ac:dyDescent="0.3">
      <c r="A5860">
        <v>5882</v>
      </c>
      <c r="B5860" t="s">
        <v>5471</v>
      </c>
      <c r="C5860" t="s">
        <v>2219</v>
      </c>
      <c r="D5860" t="s">
        <v>1783</v>
      </c>
      <c r="E5860" s="1">
        <v>42631</v>
      </c>
      <c r="F5860" s="1">
        <v>42635</v>
      </c>
      <c r="G5860" t="s">
        <v>22</v>
      </c>
      <c r="H5860" s="6">
        <v>368.91</v>
      </c>
      <c r="I5860">
        <v>9</v>
      </c>
      <c r="J5860">
        <v>0</v>
      </c>
      <c r="K5860" s="6">
        <v>180.76589999999999</v>
      </c>
      <c r="L5860">
        <f>YEAR(Table1[[#This Row],[Ship Date]])</f>
        <v>2016</v>
      </c>
      <c r="M5860" t="str">
        <f>TEXT(Table1[[#This Row],[Ship Date]],"mmm")</f>
        <v>Sep</v>
      </c>
      <c r="N5860">
        <f>ROUNDUP(MONTH(Table1[[#This Row],[Ship Date]])/3,0)</f>
        <v>3</v>
      </c>
    </row>
    <row r="5861" spans="1:14" x14ac:dyDescent="0.3">
      <c r="A5861">
        <v>5883</v>
      </c>
      <c r="B5861" t="s">
        <v>5471</v>
      </c>
      <c r="C5861" t="s">
        <v>2219</v>
      </c>
      <c r="D5861" t="s">
        <v>1731</v>
      </c>
      <c r="E5861" s="1">
        <v>42631</v>
      </c>
      <c r="F5861" s="1">
        <v>42635</v>
      </c>
      <c r="G5861" t="s">
        <v>22</v>
      </c>
      <c r="H5861" s="6">
        <v>885.52800000000002</v>
      </c>
      <c r="I5861">
        <v>9</v>
      </c>
      <c r="J5861">
        <v>0.2</v>
      </c>
      <c r="K5861" s="6">
        <v>-99.621899999999997</v>
      </c>
      <c r="L5861">
        <f>YEAR(Table1[[#This Row],[Ship Date]])</f>
        <v>2016</v>
      </c>
      <c r="M5861" t="str">
        <f>TEXT(Table1[[#This Row],[Ship Date]],"mmm")</f>
        <v>Sep</v>
      </c>
      <c r="N5861">
        <f>ROUNDUP(MONTH(Table1[[#This Row],[Ship Date]])/3,0)</f>
        <v>3</v>
      </c>
    </row>
    <row r="5862" spans="1:14" x14ac:dyDescent="0.3">
      <c r="A5862">
        <v>5884</v>
      </c>
      <c r="B5862" t="s">
        <v>5472</v>
      </c>
      <c r="C5862" t="s">
        <v>2693</v>
      </c>
      <c r="D5862" t="s">
        <v>756</v>
      </c>
      <c r="E5862" s="1">
        <v>42442</v>
      </c>
      <c r="F5862" s="1">
        <v>42444</v>
      </c>
      <c r="G5862" t="s">
        <v>14</v>
      </c>
      <c r="H5862" s="6">
        <v>28.28</v>
      </c>
      <c r="I5862">
        <v>2</v>
      </c>
      <c r="J5862">
        <v>0</v>
      </c>
      <c r="K5862" s="6">
        <v>7.3528000000000002</v>
      </c>
      <c r="L5862">
        <f>YEAR(Table1[[#This Row],[Ship Date]])</f>
        <v>2016</v>
      </c>
      <c r="M5862" t="str">
        <f>TEXT(Table1[[#This Row],[Ship Date]],"mmm")</f>
        <v>Mar</v>
      </c>
      <c r="N5862">
        <f>ROUNDUP(MONTH(Table1[[#This Row],[Ship Date]])/3,0)</f>
        <v>1</v>
      </c>
    </row>
    <row r="5863" spans="1:14" x14ac:dyDescent="0.3">
      <c r="A5863">
        <v>5885</v>
      </c>
      <c r="B5863" t="s">
        <v>5472</v>
      </c>
      <c r="C5863" t="s">
        <v>2693</v>
      </c>
      <c r="D5863" t="s">
        <v>3221</v>
      </c>
      <c r="E5863" s="1">
        <v>42442</v>
      </c>
      <c r="F5863" s="1">
        <v>42444</v>
      </c>
      <c r="G5863" t="s">
        <v>14</v>
      </c>
      <c r="H5863" s="6">
        <v>4912.59</v>
      </c>
      <c r="I5863">
        <v>3</v>
      </c>
      <c r="J5863">
        <v>0</v>
      </c>
      <c r="K5863" s="6">
        <v>196.50360000000001</v>
      </c>
      <c r="L5863">
        <f>YEAR(Table1[[#This Row],[Ship Date]])</f>
        <v>2016</v>
      </c>
      <c r="M5863" t="str">
        <f>TEXT(Table1[[#This Row],[Ship Date]],"mmm")</f>
        <v>Mar</v>
      </c>
      <c r="N5863">
        <f>ROUNDUP(MONTH(Table1[[#This Row],[Ship Date]])/3,0)</f>
        <v>1</v>
      </c>
    </row>
    <row r="5864" spans="1:14" x14ac:dyDescent="0.3">
      <c r="A5864">
        <v>5886</v>
      </c>
      <c r="B5864" t="s">
        <v>5473</v>
      </c>
      <c r="C5864" t="s">
        <v>901</v>
      </c>
      <c r="D5864" t="s">
        <v>2044</v>
      </c>
      <c r="E5864" s="1">
        <v>41928</v>
      </c>
      <c r="F5864" s="1">
        <v>41929</v>
      </c>
      <c r="G5864" t="s">
        <v>656</v>
      </c>
      <c r="H5864" s="6">
        <v>14.352</v>
      </c>
      <c r="I5864">
        <v>3</v>
      </c>
      <c r="J5864">
        <v>0.2</v>
      </c>
      <c r="K5864" s="6">
        <v>5.0232000000000001</v>
      </c>
      <c r="L5864">
        <f>YEAR(Table1[[#This Row],[Ship Date]])</f>
        <v>2014</v>
      </c>
      <c r="M5864" t="str">
        <f>TEXT(Table1[[#This Row],[Ship Date]],"mmm")</f>
        <v>Oct</v>
      </c>
      <c r="N5864">
        <f>ROUNDUP(MONTH(Table1[[#This Row],[Ship Date]])/3,0)</f>
        <v>4</v>
      </c>
    </row>
    <row r="5865" spans="1:14" x14ac:dyDescent="0.3">
      <c r="A5865">
        <v>5887</v>
      </c>
      <c r="B5865" t="s">
        <v>5473</v>
      </c>
      <c r="C5865" t="s">
        <v>901</v>
      </c>
      <c r="D5865" t="s">
        <v>1242</v>
      </c>
      <c r="E5865" s="1">
        <v>41928</v>
      </c>
      <c r="F5865" s="1">
        <v>41929</v>
      </c>
      <c r="G5865" t="s">
        <v>656</v>
      </c>
      <c r="H5865" s="6">
        <v>179.97</v>
      </c>
      <c r="I5865">
        <v>3</v>
      </c>
      <c r="J5865">
        <v>0</v>
      </c>
      <c r="K5865" s="6">
        <v>86.385599999999997</v>
      </c>
      <c r="L5865">
        <f>YEAR(Table1[[#This Row],[Ship Date]])</f>
        <v>2014</v>
      </c>
      <c r="M5865" t="str">
        <f>TEXT(Table1[[#This Row],[Ship Date]],"mmm")</f>
        <v>Oct</v>
      </c>
      <c r="N5865">
        <f>ROUNDUP(MONTH(Table1[[#This Row],[Ship Date]])/3,0)</f>
        <v>4</v>
      </c>
    </row>
    <row r="5866" spans="1:14" x14ac:dyDescent="0.3">
      <c r="A5866">
        <v>5888</v>
      </c>
      <c r="B5866" t="s">
        <v>5474</v>
      </c>
      <c r="C5866" t="s">
        <v>5475</v>
      </c>
      <c r="D5866" t="s">
        <v>3200</v>
      </c>
      <c r="E5866" s="1">
        <v>43016</v>
      </c>
      <c r="F5866" s="1">
        <v>43019</v>
      </c>
      <c r="G5866" t="s">
        <v>82</v>
      </c>
      <c r="H5866" s="6">
        <v>42.76</v>
      </c>
      <c r="I5866">
        <v>1</v>
      </c>
      <c r="J5866">
        <v>0</v>
      </c>
      <c r="K5866" s="6">
        <v>11.117599999999999</v>
      </c>
      <c r="L5866">
        <f>YEAR(Table1[[#This Row],[Ship Date]])</f>
        <v>2017</v>
      </c>
      <c r="M5866" t="str">
        <f>TEXT(Table1[[#This Row],[Ship Date]],"mmm")</f>
        <v>Oct</v>
      </c>
      <c r="N5866">
        <f>ROUNDUP(MONTH(Table1[[#This Row],[Ship Date]])/3,0)</f>
        <v>4</v>
      </c>
    </row>
    <row r="5867" spans="1:14" x14ac:dyDescent="0.3">
      <c r="A5867">
        <v>5889</v>
      </c>
      <c r="B5867" t="s">
        <v>5476</v>
      </c>
      <c r="C5867" t="s">
        <v>1928</v>
      </c>
      <c r="D5867" t="s">
        <v>5477</v>
      </c>
      <c r="E5867" s="1">
        <v>42131</v>
      </c>
      <c r="F5867" s="1">
        <v>42136</v>
      </c>
      <c r="G5867" t="s">
        <v>22</v>
      </c>
      <c r="H5867" s="6">
        <v>45.68</v>
      </c>
      <c r="I5867">
        <v>2</v>
      </c>
      <c r="J5867">
        <v>0</v>
      </c>
      <c r="K5867" s="6">
        <v>21.012799999999999</v>
      </c>
      <c r="L5867">
        <f>YEAR(Table1[[#This Row],[Ship Date]])</f>
        <v>2015</v>
      </c>
      <c r="M5867" t="str">
        <f>TEXT(Table1[[#This Row],[Ship Date]],"mmm")</f>
        <v>May</v>
      </c>
      <c r="N5867">
        <f>ROUNDUP(MONTH(Table1[[#This Row],[Ship Date]])/3,0)</f>
        <v>2</v>
      </c>
    </row>
    <row r="5868" spans="1:14" x14ac:dyDescent="0.3">
      <c r="A5868">
        <v>5890</v>
      </c>
      <c r="B5868" t="s">
        <v>5478</v>
      </c>
      <c r="C5868" t="s">
        <v>4999</v>
      </c>
      <c r="D5868" t="s">
        <v>2440</v>
      </c>
      <c r="E5868" s="1">
        <v>42474</v>
      </c>
      <c r="F5868" s="1">
        <v>42477</v>
      </c>
      <c r="G5868" t="s">
        <v>82</v>
      </c>
      <c r="H5868" s="6">
        <v>25.06</v>
      </c>
      <c r="I5868">
        <v>2</v>
      </c>
      <c r="J5868">
        <v>0</v>
      </c>
      <c r="K5868" s="6">
        <v>11.7782</v>
      </c>
      <c r="L5868">
        <f>YEAR(Table1[[#This Row],[Ship Date]])</f>
        <v>2016</v>
      </c>
      <c r="M5868" t="str">
        <f>TEXT(Table1[[#This Row],[Ship Date]],"mmm")</f>
        <v>Apr</v>
      </c>
      <c r="N5868">
        <f>ROUNDUP(MONTH(Table1[[#This Row],[Ship Date]])/3,0)</f>
        <v>2</v>
      </c>
    </row>
    <row r="5869" spans="1:14" x14ac:dyDescent="0.3">
      <c r="A5869">
        <v>5891</v>
      </c>
      <c r="B5869" t="s">
        <v>5479</v>
      </c>
      <c r="C5869" t="s">
        <v>4550</v>
      </c>
      <c r="D5869" t="s">
        <v>1443</v>
      </c>
      <c r="E5869" s="1">
        <v>42695</v>
      </c>
      <c r="F5869" s="1">
        <v>42700</v>
      </c>
      <c r="G5869" t="s">
        <v>22</v>
      </c>
      <c r="H5869" s="6">
        <v>38.432000000000002</v>
      </c>
      <c r="I5869">
        <v>1</v>
      </c>
      <c r="J5869">
        <v>0.2</v>
      </c>
      <c r="K5869" s="6">
        <v>13.4512</v>
      </c>
      <c r="L5869">
        <f>YEAR(Table1[[#This Row],[Ship Date]])</f>
        <v>2016</v>
      </c>
      <c r="M5869" t="str">
        <f>TEXT(Table1[[#This Row],[Ship Date]],"mmm")</f>
        <v>Nov</v>
      </c>
      <c r="N5869">
        <f>ROUNDUP(MONTH(Table1[[#This Row],[Ship Date]])/3,0)</f>
        <v>4</v>
      </c>
    </row>
    <row r="5870" spans="1:14" x14ac:dyDescent="0.3">
      <c r="A5870">
        <v>5892</v>
      </c>
      <c r="B5870" t="s">
        <v>5479</v>
      </c>
      <c r="C5870" t="s">
        <v>4550</v>
      </c>
      <c r="D5870" t="s">
        <v>305</v>
      </c>
      <c r="E5870" s="1">
        <v>42695</v>
      </c>
      <c r="F5870" s="1">
        <v>42700</v>
      </c>
      <c r="G5870" t="s">
        <v>22</v>
      </c>
      <c r="H5870" s="6">
        <v>21.568000000000001</v>
      </c>
      <c r="I5870">
        <v>2</v>
      </c>
      <c r="J5870">
        <v>0.2</v>
      </c>
      <c r="K5870" s="6">
        <v>1.6175999999999999</v>
      </c>
      <c r="L5870">
        <f>YEAR(Table1[[#This Row],[Ship Date]])</f>
        <v>2016</v>
      </c>
      <c r="M5870" t="str">
        <f>TEXT(Table1[[#This Row],[Ship Date]],"mmm")</f>
        <v>Nov</v>
      </c>
      <c r="N5870">
        <f>ROUNDUP(MONTH(Table1[[#This Row],[Ship Date]])/3,0)</f>
        <v>4</v>
      </c>
    </row>
    <row r="5871" spans="1:14" x14ac:dyDescent="0.3">
      <c r="A5871">
        <v>5893</v>
      </c>
      <c r="B5871" t="s">
        <v>5479</v>
      </c>
      <c r="C5871" t="s">
        <v>4550</v>
      </c>
      <c r="D5871" t="s">
        <v>320</v>
      </c>
      <c r="E5871" s="1">
        <v>42695</v>
      </c>
      <c r="F5871" s="1">
        <v>42700</v>
      </c>
      <c r="G5871" t="s">
        <v>22</v>
      </c>
      <c r="H5871" s="6">
        <v>81.575999999999993</v>
      </c>
      <c r="I5871">
        <v>3</v>
      </c>
      <c r="J5871">
        <v>0.2</v>
      </c>
      <c r="K5871" s="6">
        <v>2.0394000000000001</v>
      </c>
      <c r="L5871">
        <f>YEAR(Table1[[#This Row],[Ship Date]])</f>
        <v>2016</v>
      </c>
      <c r="M5871" t="str">
        <f>TEXT(Table1[[#This Row],[Ship Date]],"mmm")</f>
        <v>Nov</v>
      </c>
      <c r="N5871">
        <f>ROUNDUP(MONTH(Table1[[#This Row],[Ship Date]])/3,0)</f>
        <v>4</v>
      </c>
    </row>
    <row r="5872" spans="1:14" x14ac:dyDescent="0.3">
      <c r="A5872">
        <v>5894</v>
      </c>
      <c r="B5872" t="s">
        <v>5480</v>
      </c>
      <c r="C5872" t="s">
        <v>4966</v>
      </c>
      <c r="D5872" t="s">
        <v>2152</v>
      </c>
      <c r="E5872" s="1">
        <v>42988</v>
      </c>
      <c r="F5872" s="1">
        <v>42992</v>
      </c>
      <c r="G5872" t="s">
        <v>22</v>
      </c>
      <c r="H5872" s="6">
        <v>2.78</v>
      </c>
      <c r="I5872">
        <v>1</v>
      </c>
      <c r="J5872">
        <v>0</v>
      </c>
      <c r="K5872" s="6">
        <v>1.3622000000000001</v>
      </c>
      <c r="L5872">
        <f>YEAR(Table1[[#This Row],[Ship Date]])</f>
        <v>2017</v>
      </c>
      <c r="M5872" t="str">
        <f>TEXT(Table1[[#This Row],[Ship Date]],"mmm")</f>
        <v>Sep</v>
      </c>
      <c r="N5872">
        <f>ROUNDUP(MONTH(Table1[[#This Row],[Ship Date]])/3,0)</f>
        <v>3</v>
      </c>
    </row>
    <row r="5873" spans="1:14" x14ac:dyDescent="0.3">
      <c r="A5873">
        <v>5895</v>
      </c>
      <c r="B5873" t="s">
        <v>5481</v>
      </c>
      <c r="C5873" t="s">
        <v>2177</v>
      </c>
      <c r="D5873" t="s">
        <v>3014</v>
      </c>
      <c r="E5873" s="1">
        <v>42987</v>
      </c>
      <c r="F5873" s="1">
        <v>42992</v>
      </c>
      <c r="G5873" t="s">
        <v>22</v>
      </c>
      <c r="H5873" s="6">
        <v>99.87</v>
      </c>
      <c r="I5873">
        <v>3</v>
      </c>
      <c r="J5873">
        <v>0</v>
      </c>
      <c r="K5873" s="6">
        <v>23.968800000000002</v>
      </c>
      <c r="L5873">
        <f>YEAR(Table1[[#This Row],[Ship Date]])</f>
        <v>2017</v>
      </c>
      <c r="M5873" t="str">
        <f>TEXT(Table1[[#This Row],[Ship Date]],"mmm")</f>
        <v>Sep</v>
      </c>
      <c r="N5873">
        <f>ROUNDUP(MONTH(Table1[[#This Row],[Ship Date]])/3,0)</f>
        <v>3</v>
      </c>
    </row>
    <row r="5874" spans="1:14" x14ac:dyDescent="0.3">
      <c r="A5874">
        <v>5896</v>
      </c>
      <c r="B5874" t="s">
        <v>5482</v>
      </c>
      <c r="C5874" t="s">
        <v>2248</v>
      </c>
      <c r="D5874" t="s">
        <v>5396</v>
      </c>
      <c r="E5874" s="1">
        <v>41944</v>
      </c>
      <c r="F5874" s="1">
        <v>41951</v>
      </c>
      <c r="G5874" t="s">
        <v>22</v>
      </c>
      <c r="H5874" s="6">
        <v>44.4</v>
      </c>
      <c r="I5874">
        <v>3</v>
      </c>
      <c r="J5874">
        <v>0</v>
      </c>
      <c r="K5874" s="6">
        <v>22.2</v>
      </c>
      <c r="L5874">
        <f>YEAR(Table1[[#This Row],[Ship Date]])</f>
        <v>2014</v>
      </c>
      <c r="M5874" t="str">
        <f>TEXT(Table1[[#This Row],[Ship Date]],"mmm")</f>
        <v>Nov</v>
      </c>
      <c r="N5874">
        <f>ROUNDUP(MONTH(Table1[[#This Row],[Ship Date]])/3,0)</f>
        <v>4</v>
      </c>
    </row>
    <row r="5875" spans="1:14" x14ac:dyDescent="0.3">
      <c r="A5875">
        <v>5897</v>
      </c>
      <c r="B5875" t="s">
        <v>5482</v>
      </c>
      <c r="C5875" t="s">
        <v>2248</v>
      </c>
      <c r="D5875" t="s">
        <v>2496</v>
      </c>
      <c r="E5875" s="1">
        <v>41944</v>
      </c>
      <c r="F5875" s="1">
        <v>41951</v>
      </c>
      <c r="G5875" t="s">
        <v>22</v>
      </c>
      <c r="H5875" s="6">
        <v>21.4</v>
      </c>
      <c r="I5875">
        <v>5</v>
      </c>
      <c r="J5875">
        <v>0</v>
      </c>
      <c r="K5875" s="6">
        <v>9.6300000000000008</v>
      </c>
      <c r="L5875">
        <f>YEAR(Table1[[#This Row],[Ship Date]])</f>
        <v>2014</v>
      </c>
      <c r="M5875" t="str">
        <f>TEXT(Table1[[#This Row],[Ship Date]],"mmm")</f>
        <v>Nov</v>
      </c>
      <c r="N5875">
        <f>ROUNDUP(MONTH(Table1[[#This Row],[Ship Date]])/3,0)</f>
        <v>4</v>
      </c>
    </row>
    <row r="5876" spans="1:14" x14ac:dyDescent="0.3">
      <c r="A5876">
        <v>5898</v>
      </c>
      <c r="B5876" t="s">
        <v>5483</v>
      </c>
      <c r="C5876" t="s">
        <v>50</v>
      </c>
      <c r="D5876" t="s">
        <v>191</v>
      </c>
      <c r="E5876" s="1">
        <v>42463</v>
      </c>
      <c r="F5876" s="1">
        <v>42469</v>
      </c>
      <c r="G5876" t="s">
        <v>22</v>
      </c>
      <c r="H5876" s="6">
        <v>71.12</v>
      </c>
      <c r="I5876">
        <v>4</v>
      </c>
      <c r="J5876">
        <v>0</v>
      </c>
      <c r="K5876" s="6">
        <v>22.0472</v>
      </c>
      <c r="L5876">
        <f>YEAR(Table1[[#This Row],[Ship Date]])</f>
        <v>2016</v>
      </c>
      <c r="M5876" t="str">
        <f>TEXT(Table1[[#This Row],[Ship Date]],"mmm")</f>
        <v>Apr</v>
      </c>
      <c r="N5876">
        <f>ROUNDUP(MONTH(Table1[[#This Row],[Ship Date]])/3,0)</f>
        <v>2</v>
      </c>
    </row>
    <row r="5877" spans="1:14" x14ac:dyDescent="0.3">
      <c r="A5877">
        <v>5899</v>
      </c>
      <c r="B5877" t="s">
        <v>5483</v>
      </c>
      <c r="C5877" t="s">
        <v>50</v>
      </c>
      <c r="D5877" t="s">
        <v>3404</v>
      </c>
      <c r="E5877" s="1">
        <v>42463</v>
      </c>
      <c r="F5877" s="1">
        <v>42469</v>
      </c>
      <c r="G5877" t="s">
        <v>22</v>
      </c>
      <c r="H5877" s="6">
        <v>259.95999999999998</v>
      </c>
      <c r="I5877">
        <v>4</v>
      </c>
      <c r="J5877">
        <v>0</v>
      </c>
      <c r="K5877" s="6">
        <v>124.7808</v>
      </c>
      <c r="L5877">
        <f>YEAR(Table1[[#This Row],[Ship Date]])</f>
        <v>2016</v>
      </c>
      <c r="M5877" t="str">
        <f>TEXT(Table1[[#This Row],[Ship Date]],"mmm")</f>
        <v>Apr</v>
      </c>
      <c r="N5877">
        <f>ROUNDUP(MONTH(Table1[[#This Row],[Ship Date]])/3,0)</f>
        <v>2</v>
      </c>
    </row>
    <row r="5878" spans="1:14" x14ac:dyDescent="0.3">
      <c r="A5878">
        <v>5900</v>
      </c>
      <c r="B5878" t="s">
        <v>5484</v>
      </c>
      <c r="C5878" t="s">
        <v>1430</v>
      </c>
      <c r="D5878" t="s">
        <v>2644</v>
      </c>
      <c r="E5878" s="1">
        <v>42747</v>
      </c>
      <c r="F5878" s="1">
        <v>42751</v>
      </c>
      <c r="G5878" t="s">
        <v>22</v>
      </c>
      <c r="H5878" s="6">
        <v>9.7799999999999994</v>
      </c>
      <c r="I5878">
        <v>1</v>
      </c>
      <c r="J5878">
        <v>0</v>
      </c>
      <c r="K5878" s="6">
        <v>4.8899999999999997</v>
      </c>
      <c r="L5878">
        <f>YEAR(Table1[[#This Row],[Ship Date]])</f>
        <v>2017</v>
      </c>
      <c r="M5878" t="str">
        <f>TEXT(Table1[[#This Row],[Ship Date]],"mmm")</f>
        <v>Jan</v>
      </c>
      <c r="N5878">
        <f>ROUNDUP(MONTH(Table1[[#This Row],[Ship Date]])/3,0)</f>
        <v>1</v>
      </c>
    </row>
    <row r="5879" spans="1:14" x14ac:dyDescent="0.3">
      <c r="A5879">
        <v>5901</v>
      </c>
      <c r="B5879" t="s">
        <v>5485</v>
      </c>
      <c r="C5879" t="s">
        <v>2919</v>
      </c>
      <c r="D5879" t="s">
        <v>949</v>
      </c>
      <c r="E5879" s="1">
        <v>42328</v>
      </c>
      <c r="F5879" s="1">
        <v>42332</v>
      </c>
      <c r="G5879" t="s">
        <v>22</v>
      </c>
      <c r="H5879" s="6">
        <v>24.192</v>
      </c>
      <c r="I5879">
        <v>9</v>
      </c>
      <c r="J5879">
        <v>0.2</v>
      </c>
      <c r="K5879" s="6">
        <v>7.56</v>
      </c>
      <c r="L5879">
        <f>YEAR(Table1[[#This Row],[Ship Date]])</f>
        <v>2015</v>
      </c>
      <c r="M5879" t="str">
        <f>TEXT(Table1[[#This Row],[Ship Date]],"mmm")</f>
        <v>Nov</v>
      </c>
      <c r="N5879">
        <f>ROUNDUP(MONTH(Table1[[#This Row],[Ship Date]])/3,0)</f>
        <v>4</v>
      </c>
    </row>
    <row r="5880" spans="1:14" x14ac:dyDescent="0.3">
      <c r="A5880">
        <v>5902</v>
      </c>
      <c r="B5880" t="s">
        <v>5486</v>
      </c>
      <c r="C5880" t="s">
        <v>1473</v>
      </c>
      <c r="D5880" t="s">
        <v>2649</v>
      </c>
      <c r="E5880" s="1">
        <v>42701</v>
      </c>
      <c r="F5880" s="1">
        <v>42706</v>
      </c>
      <c r="G5880" t="s">
        <v>22</v>
      </c>
      <c r="H5880" s="6">
        <v>31.56</v>
      </c>
      <c r="I5880">
        <v>3</v>
      </c>
      <c r="J5880">
        <v>0</v>
      </c>
      <c r="K5880" s="6">
        <v>10.4148</v>
      </c>
      <c r="L5880">
        <f>YEAR(Table1[[#This Row],[Ship Date]])</f>
        <v>2016</v>
      </c>
      <c r="M5880" t="str">
        <f>TEXT(Table1[[#This Row],[Ship Date]],"mmm")</f>
        <v>Dec</v>
      </c>
      <c r="N5880">
        <f>ROUNDUP(MONTH(Table1[[#This Row],[Ship Date]])/3,0)</f>
        <v>4</v>
      </c>
    </row>
    <row r="5881" spans="1:14" x14ac:dyDescent="0.3">
      <c r="A5881">
        <v>5903</v>
      </c>
      <c r="B5881" t="s">
        <v>5487</v>
      </c>
      <c r="C5881" t="s">
        <v>367</v>
      </c>
      <c r="D5881" t="s">
        <v>740</v>
      </c>
      <c r="E5881" s="1">
        <v>43045</v>
      </c>
      <c r="F5881" s="1">
        <v>43045</v>
      </c>
      <c r="G5881" t="s">
        <v>656</v>
      </c>
      <c r="H5881" s="6">
        <v>59.94</v>
      </c>
      <c r="I5881">
        <v>3</v>
      </c>
      <c r="J5881">
        <v>0</v>
      </c>
      <c r="K5881" s="6">
        <v>28.171800000000001</v>
      </c>
      <c r="L5881">
        <f>YEAR(Table1[[#This Row],[Ship Date]])</f>
        <v>2017</v>
      </c>
      <c r="M5881" t="str">
        <f>TEXT(Table1[[#This Row],[Ship Date]],"mmm")</f>
        <v>Nov</v>
      </c>
      <c r="N5881">
        <f>ROUNDUP(MONTH(Table1[[#This Row],[Ship Date]])/3,0)</f>
        <v>4</v>
      </c>
    </row>
    <row r="5882" spans="1:14" x14ac:dyDescent="0.3">
      <c r="A5882">
        <v>5904</v>
      </c>
      <c r="B5882" t="s">
        <v>5487</v>
      </c>
      <c r="C5882" t="s">
        <v>367</v>
      </c>
      <c r="D5882" t="s">
        <v>4948</v>
      </c>
      <c r="E5882" s="1">
        <v>43045</v>
      </c>
      <c r="F5882" s="1">
        <v>43045</v>
      </c>
      <c r="G5882" t="s">
        <v>656</v>
      </c>
      <c r="H5882" s="6">
        <v>45.36</v>
      </c>
      <c r="I5882">
        <v>4</v>
      </c>
      <c r="J5882">
        <v>0</v>
      </c>
      <c r="K5882" s="6">
        <v>22.226400000000002</v>
      </c>
      <c r="L5882">
        <f>YEAR(Table1[[#This Row],[Ship Date]])</f>
        <v>2017</v>
      </c>
      <c r="M5882" t="str">
        <f>TEXT(Table1[[#This Row],[Ship Date]],"mmm")</f>
        <v>Nov</v>
      </c>
      <c r="N5882">
        <f>ROUNDUP(MONTH(Table1[[#This Row],[Ship Date]])/3,0)</f>
        <v>4</v>
      </c>
    </row>
    <row r="5883" spans="1:14" x14ac:dyDescent="0.3">
      <c r="A5883">
        <v>5905</v>
      </c>
      <c r="B5883" t="s">
        <v>5487</v>
      </c>
      <c r="C5883" t="s">
        <v>367</v>
      </c>
      <c r="D5883" t="s">
        <v>4952</v>
      </c>
      <c r="E5883" s="1">
        <v>43045</v>
      </c>
      <c r="F5883" s="1">
        <v>43045</v>
      </c>
      <c r="G5883" t="s">
        <v>656</v>
      </c>
      <c r="H5883" s="6">
        <v>26.4</v>
      </c>
      <c r="I5883">
        <v>5</v>
      </c>
      <c r="J5883">
        <v>0</v>
      </c>
      <c r="K5883" s="6">
        <v>12.672000000000001</v>
      </c>
      <c r="L5883">
        <f>YEAR(Table1[[#This Row],[Ship Date]])</f>
        <v>2017</v>
      </c>
      <c r="M5883" t="str">
        <f>TEXT(Table1[[#This Row],[Ship Date]],"mmm")</f>
        <v>Nov</v>
      </c>
      <c r="N5883">
        <f>ROUNDUP(MONTH(Table1[[#This Row],[Ship Date]])/3,0)</f>
        <v>4</v>
      </c>
    </row>
    <row r="5884" spans="1:14" x14ac:dyDescent="0.3">
      <c r="A5884">
        <v>5906</v>
      </c>
      <c r="B5884" t="s">
        <v>5487</v>
      </c>
      <c r="C5884" t="s">
        <v>367</v>
      </c>
      <c r="D5884" t="s">
        <v>4574</v>
      </c>
      <c r="E5884" s="1">
        <v>43045</v>
      </c>
      <c r="F5884" s="1">
        <v>43045</v>
      </c>
      <c r="G5884" t="s">
        <v>656</v>
      </c>
      <c r="H5884" s="6">
        <v>41.4</v>
      </c>
      <c r="I5884">
        <v>4</v>
      </c>
      <c r="J5884">
        <v>0</v>
      </c>
      <c r="K5884" s="6">
        <v>19.872</v>
      </c>
      <c r="L5884">
        <f>YEAR(Table1[[#This Row],[Ship Date]])</f>
        <v>2017</v>
      </c>
      <c r="M5884" t="str">
        <f>TEXT(Table1[[#This Row],[Ship Date]],"mmm")</f>
        <v>Nov</v>
      </c>
      <c r="N5884">
        <f>ROUNDUP(MONTH(Table1[[#This Row],[Ship Date]])/3,0)</f>
        <v>4</v>
      </c>
    </row>
    <row r="5885" spans="1:14" x14ac:dyDescent="0.3">
      <c r="A5885">
        <v>5907</v>
      </c>
      <c r="B5885" t="s">
        <v>5487</v>
      </c>
      <c r="C5885" t="s">
        <v>367</v>
      </c>
      <c r="D5885" t="s">
        <v>1367</v>
      </c>
      <c r="E5885" s="1">
        <v>43045</v>
      </c>
      <c r="F5885" s="1">
        <v>43045</v>
      </c>
      <c r="G5885" t="s">
        <v>656</v>
      </c>
      <c r="H5885" s="6">
        <v>16.95</v>
      </c>
      <c r="I5885">
        <v>1</v>
      </c>
      <c r="J5885">
        <v>0</v>
      </c>
      <c r="K5885" s="6">
        <v>1.0169999999999999</v>
      </c>
      <c r="L5885">
        <f>YEAR(Table1[[#This Row],[Ship Date]])</f>
        <v>2017</v>
      </c>
      <c r="M5885" t="str">
        <f>TEXT(Table1[[#This Row],[Ship Date]],"mmm")</f>
        <v>Nov</v>
      </c>
      <c r="N5885">
        <f>ROUNDUP(MONTH(Table1[[#This Row],[Ship Date]])/3,0)</f>
        <v>4</v>
      </c>
    </row>
    <row r="5886" spans="1:14" x14ac:dyDescent="0.3">
      <c r="A5886">
        <v>5908</v>
      </c>
      <c r="B5886" t="s">
        <v>5488</v>
      </c>
      <c r="C5886" t="s">
        <v>2177</v>
      </c>
      <c r="D5886" t="s">
        <v>2415</v>
      </c>
      <c r="E5886" s="1">
        <v>42706</v>
      </c>
      <c r="F5886" s="1">
        <v>42711</v>
      </c>
      <c r="G5886" t="s">
        <v>22</v>
      </c>
      <c r="H5886" s="6">
        <v>24.704000000000001</v>
      </c>
      <c r="I5886">
        <v>2</v>
      </c>
      <c r="J5886">
        <v>0.2</v>
      </c>
      <c r="K5886" s="6">
        <v>9.2639999999999993</v>
      </c>
      <c r="L5886">
        <f>YEAR(Table1[[#This Row],[Ship Date]])</f>
        <v>2016</v>
      </c>
      <c r="M5886" t="str">
        <f>TEXT(Table1[[#This Row],[Ship Date]],"mmm")</f>
        <v>Dec</v>
      </c>
      <c r="N5886">
        <f>ROUNDUP(MONTH(Table1[[#This Row],[Ship Date]])/3,0)</f>
        <v>4</v>
      </c>
    </row>
    <row r="5887" spans="1:14" x14ac:dyDescent="0.3">
      <c r="A5887">
        <v>5909</v>
      </c>
      <c r="B5887" t="s">
        <v>5488</v>
      </c>
      <c r="C5887" t="s">
        <v>2177</v>
      </c>
      <c r="D5887" t="s">
        <v>2022</v>
      </c>
      <c r="E5887" s="1">
        <v>42706</v>
      </c>
      <c r="F5887" s="1">
        <v>42711</v>
      </c>
      <c r="G5887" t="s">
        <v>22</v>
      </c>
      <c r="H5887" s="6">
        <v>59.7</v>
      </c>
      <c r="I5887">
        <v>3</v>
      </c>
      <c r="J5887">
        <v>0</v>
      </c>
      <c r="K5887" s="6">
        <v>26.864999999999998</v>
      </c>
      <c r="L5887">
        <f>YEAR(Table1[[#This Row],[Ship Date]])</f>
        <v>2016</v>
      </c>
      <c r="M5887" t="str">
        <f>TEXT(Table1[[#This Row],[Ship Date]],"mmm")</f>
        <v>Dec</v>
      </c>
      <c r="N5887">
        <f>ROUNDUP(MONTH(Table1[[#This Row],[Ship Date]])/3,0)</f>
        <v>4</v>
      </c>
    </row>
    <row r="5888" spans="1:14" x14ac:dyDescent="0.3">
      <c r="A5888">
        <v>5910</v>
      </c>
      <c r="B5888" t="s">
        <v>5488</v>
      </c>
      <c r="C5888" t="s">
        <v>2177</v>
      </c>
      <c r="D5888" t="s">
        <v>4119</v>
      </c>
      <c r="E5888" s="1">
        <v>42706</v>
      </c>
      <c r="F5888" s="1">
        <v>42711</v>
      </c>
      <c r="G5888" t="s">
        <v>22</v>
      </c>
      <c r="H5888" s="6">
        <v>14.52</v>
      </c>
      <c r="I5888">
        <v>3</v>
      </c>
      <c r="J5888">
        <v>0</v>
      </c>
      <c r="K5888" s="6">
        <v>5.6627999999999998</v>
      </c>
      <c r="L5888">
        <f>YEAR(Table1[[#This Row],[Ship Date]])</f>
        <v>2016</v>
      </c>
      <c r="M5888" t="str">
        <f>TEXT(Table1[[#This Row],[Ship Date]],"mmm")</f>
        <v>Dec</v>
      </c>
      <c r="N5888">
        <f>ROUNDUP(MONTH(Table1[[#This Row],[Ship Date]])/3,0)</f>
        <v>4</v>
      </c>
    </row>
    <row r="5889" spans="1:14" x14ac:dyDescent="0.3">
      <c r="A5889">
        <v>5911</v>
      </c>
      <c r="B5889" t="s">
        <v>5488</v>
      </c>
      <c r="C5889" t="s">
        <v>2177</v>
      </c>
      <c r="D5889" t="s">
        <v>3084</v>
      </c>
      <c r="E5889" s="1">
        <v>42706</v>
      </c>
      <c r="F5889" s="1">
        <v>42711</v>
      </c>
      <c r="G5889" t="s">
        <v>22</v>
      </c>
      <c r="H5889" s="6">
        <v>104.184</v>
      </c>
      <c r="I5889">
        <v>3</v>
      </c>
      <c r="J5889">
        <v>0.2</v>
      </c>
      <c r="K5889" s="6">
        <v>33.8598</v>
      </c>
      <c r="L5889">
        <f>YEAR(Table1[[#This Row],[Ship Date]])</f>
        <v>2016</v>
      </c>
      <c r="M5889" t="str">
        <f>TEXT(Table1[[#This Row],[Ship Date]],"mmm")</f>
        <v>Dec</v>
      </c>
      <c r="N5889">
        <f>ROUNDUP(MONTH(Table1[[#This Row],[Ship Date]])/3,0)</f>
        <v>4</v>
      </c>
    </row>
    <row r="5890" spans="1:14" x14ac:dyDescent="0.3">
      <c r="A5890">
        <v>5912</v>
      </c>
      <c r="B5890" t="s">
        <v>5489</v>
      </c>
      <c r="C5890" t="s">
        <v>3406</v>
      </c>
      <c r="D5890" t="s">
        <v>371</v>
      </c>
      <c r="E5890" s="1">
        <v>42721</v>
      </c>
      <c r="F5890" s="1">
        <v>42726</v>
      </c>
      <c r="G5890" t="s">
        <v>22</v>
      </c>
      <c r="H5890" s="6">
        <v>46.53</v>
      </c>
      <c r="I5890">
        <v>3</v>
      </c>
      <c r="J5890">
        <v>0</v>
      </c>
      <c r="K5890" s="6">
        <v>13.0284</v>
      </c>
      <c r="L5890">
        <f>YEAR(Table1[[#This Row],[Ship Date]])</f>
        <v>2016</v>
      </c>
      <c r="M5890" t="str">
        <f>TEXT(Table1[[#This Row],[Ship Date]],"mmm")</f>
        <v>Dec</v>
      </c>
      <c r="N5890">
        <f>ROUNDUP(MONTH(Table1[[#This Row],[Ship Date]])/3,0)</f>
        <v>4</v>
      </c>
    </row>
    <row r="5891" spans="1:14" x14ac:dyDescent="0.3">
      <c r="A5891">
        <v>5913</v>
      </c>
      <c r="B5891" t="s">
        <v>5490</v>
      </c>
      <c r="C5891" t="s">
        <v>265</v>
      </c>
      <c r="D5891" t="s">
        <v>5491</v>
      </c>
      <c r="E5891" s="1">
        <v>41875</v>
      </c>
      <c r="F5891" s="1">
        <v>41877</v>
      </c>
      <c r="G5891" t="s">
        <v>14</v>
      </c>
      <c r="H5891" s="6">
        <v>25.5</v>
      </c>
      <c r="I5891">
        <v>3</v>
      </c>
      <c r="J5891">
        <v>0</v>
      </c>
      <c r="K5891" s="6">
        <v>6.63</v>
      </c>
      <c r="L5891">
        <f>YEAR(Table1[[#This Row],[Ship Date]])</f>
        <v>2014</v>
      </c>
      <c r="M5891" t="str">
        <f>TEXT(Table1[[#This Row],[Ship Date]],"mmm")</f>
        <v>Aug</v>
      </c>
      <c r="N5891">
        <f>ROUNDUP(MONTH(Table1[[#This Row],[Ship Date]])/3,0)</f>
        <v>3</v>
      </c>
    </row>
    <row r="5892" spans="1:14" x14ac:dyDescent="0.3">
      <c r="A5892">
        <v>5914</v>
      </c>
      <c r="B5892" t="s">
        <v>5492</v>
      </c>
      <c r="C5892" t="s">
        <v>4246</v>
      </c>
      <c r="D5892" t="s">
        <v>773</v>
      </c>
      <c r="E5892" s="1">
        <v>42264</v>
      </c>
      <c r="F5892" s="1">
        <v>42270</v>
      </c>
      <c r="G5892" t="s">
        <v>22</v>
      </c>
      <c r="H5892" s="6">
        <v>14.9</v>
      </c>
      <c r="I5892">
        <v>5</v>
      </c>
      <c r="J5892">
        <v>0</v>
      </c>
      <c r="K5892" s="6">
        <v>1.0429999999999999</v>
      </c>
      <c r="L5892">
        <f>YEAR(Table1[[#This Row],[Ship Date]])</f>
        <v>2015</v>
      </c>
      <c r="M5892" t="str">
        <f>TEXT(Table1[[#This Row],[Ship Date]],"mmm")</f>
        <v>Sep</v>
      </c>
      <c r="N5892">
        <f>ROUNDUP(MONTH(Table1[[#This Row],[Ship Date]])/3,0)</f>
        <v>3</v>
      </c>
    </row>
    <row r="5893" spans="1:14" x14ac:dyDescent="0.3">
      <c r="A5893">
        <v>5915</v>
      </c>
      <c r="B5893" t="s">
        <v>5492</v>
      </c>
      <c r="C5893" t="s">
        <v>4246</v>
      </c>
      <c r="D5893" t="s">
        <v>113</v>
      </c>
      <c r="E5893" s="1">
        <v>42264</v>
      </c>
      <c r="F5893" s="1">
        <v>42270</v>
      </c>
      <c r="G5893" t="s">
        <v>22</v>
      </c>
      <c r="H5893" s="6">
        <v>87.71</v>
      </c>
      <c r="I5893">
        <v>7</v>
      </c>
      <c r="J5893">
        <v>0</v>
      </c>
      <c r="K5893" s="6">
        <v>41.223700000000001</v>
      </c>
      <c r="L5893">
        <f>YEAR(Table1[[#This Row],[Ship Date]])</f>
        <v>2015</v>
      </c>
      <c r="M5893" t="str">
        <f>TEXT(Table1[[#This Row],[Ship Date]],"mmm")</f>
        <v>Sep</v>
      </c>
      <c r="N5893">
        <f>ROUNDUP(MONTH(Table1[[#This Row],[Ship Date]])/3,0)</f>
        <v>3</v>
      </c>
    </row>
    <row r="5894" spans="1:14" x14ac:dyDescent="0.3">
      <c r="A5894">
        <v>5916</v>
      </c>
      <c r="B5894" t="s">
        <v>5492</v>
      </c>
      <c r="C5894" t="s">
        <v>4246</v>
      </c>
      <c r="D5894" t="s">
        <v>1941</v>
      </c>
      <c r="E5894" s="1">
        <v>42264</v>
      </c>
      <c r="F5894" s="1">
        <v>42270</v>
      </c>
      <c r="G5894" t="s">
        <v>22</v>
      </c>
      <c r="H5894" s="6">
        <v>199.76400000000001</v>
      </c>
      <c r="I5894">
        <v>2</v>
      </c>
      <c r="J5894">
        <v>0.1</v>
      </c>
      <c r="K5894" s="6">
        <v>8.8783999999999992</v>
      </c>
      <c r="L5894">
        <f>YEAR(Table1[[#This Row],[Ship Date]])</f>
        <v>2015</v>
      </c>
      <c r="M5894" t="str">
        <f>TEXT(Table1[[#This Row],[Ship Date]],"mmm")</f>
        <v>Sep</v>
      </c>
      <c r="N5894">
        <f>ROUNDUP(MONTH(Table1[[#This Row],[Ship Date]])/3,0)</f>
        <v>3</v>
      </c>
    </row>
    <row r="5895" spans="1:14" x14ac:dyDescent="0.3">
      <c r="A5895">
        <v>5917</v>
      </c>
      <c r="B5895" t="s">
        <v>5492</v>
      </c>
      <c r="C5895" t="s">
        <v>4246</v>
      </c>
      <c r="D5895" t="s">
        <v>791</v>
      </c>
      <c r="E5895" s="1">
        <v>42264</v>
      </c>
      <c r="F5895" s="1">
        <v>42270</v>
      </c>
      <c r="G5895" t="s">
        <v>22</v>
      </c>
      <c r="H5895" s="6">
        <v>94.6</v>
      </c>
      <c r="I5895">
        <v>4</v>
      </c>
      <c r="J5895">
        <v>0</v>
      </c>
      <c r="K5895" s="6">
        <v>27.434000000000001</v>
      </c>
      <c r="L5895">
        <f>YEAR(Table1[[#This Row],[Ship Date]])</f>
        <v>2015</v>
      </c>
      <c r="M5895" t="str">
        <f>TEXT(Table1[[#This Row],[Ship Date]],"mmm")</f>
        <v>Sep</v>
      </c>
      <c r="N5895">
        <f>ROUNDUP(MONTH(Table1[[#This Row],[Ship Date]])/3,0)</f>
        <v>3</v>
      </c>
    </row>
    <row r="5896" spans="1:14" x14ac:dyDescent="0.3">
      <c r="A5896">
        <v>5918</v>
      </c>
      <c r="B5896" t="s">
        <v>5492</v>
      </c>
      <c r="C5896" t="s">
        <v>4246</v>
      </c>
      <c r="D5896" t="s">
        <v>69</v>
      </c>
      <c r="E5896" s="1">
        <v>42264</v>
      </c>
      <c r="F5896" s="1">
        <v>42270</v>
      </c>
      <c r="G5896" t="s">
        <v>22</v>
      </c>
      <c r="H5896" s="6">
        <v>4228.7039999999997</v>
      </c>
      <c r="I5896">
        <v>6</v>
      </c>
      <c r="J5896">
        <v>0.2</v>
      </c>
      <c r="K5896" s="6">
        <v>158.57640000000001</v>
      </c>
      <c r="L5896">
        <f>YEAR(Table1[[#This Row],[Ship Date]])</f>
        <v>2015</v>
      </c>
      <c r="M5896" t="str">
        <f>TEXT(Table1[[#This Row],[Ship Date]],"mmm")</f>
        <v>Sep</v>
      </c>
      <c r="N5896">
        <f>ROUNDUP(MONTH(Table1[[#This Row],[Ship Date]])/3,0)</f>
        <v>3</v>
      </c>
    </row>
    <row r="5897" spans="1:14" x14ac:dyDescent="0.3">
      <c r="A5897">
        <v>5919</v>
      </c>
      <c r="B5897" t="s">
        <v>5492</v>
      </c>
      <c r="C5897" t="s">
        <v>4246</v>
      </c>
      <c r="D5897" t="s">
        <v>2855</v>
      </c>
      <c r="E5897" s="1">
        <v>42264</v>
      </c>
      <c r="F5897" s="1">
        <v>42270</v>
      </c>
      <c r="G5897" t="s">
        <v>22</v>
      </c>
      <c r="H5897" s="6">
        <v>2003.92</v>
      </c>
      <c r="I5897">
        <v>5</v>
      </c>
      <c r="J5897">
        <v>0.2</v>
      </c>
      <c r="K5897" s="6">
        <v>-25.048999999999999</v>
      </c>
      <c r="L5897">
        <f>YEAR(Table1[[#This Row],[Ship Date]])</f>
        <v>2015</v>
      </c>
      <c r="M5897" t="str">
        <f>TEXT(Table1[[#This Row],[Ship Date]],"mmm")</f>
        <v>Sep</v>
      </c>
      <c r="N5897">
        <f>ROUNDUP(MONTH(Table1[[#This Row],[Ship Date]])/3,0)</f>
        <v>3</v>
      </c>
    </row>
    <row r="5898" spans="1:14" x14ac:dyDescent="0.3">
      <c r="A5898">
        <v>5920</v>
      </c>
      <c r="B5898" t="s">
        <v>5492</v>
      </c>
      <c r="C5898" t="s">
        <v>4246</v>
      </c>
      <c r="D5898" t="s">
        <v>1234</v>
      </c>
      <c r="E5898" s="1">
        <v>42264</v>
      </c>
      <c r="F5898" s="1">
        <v>42270</v>
      </c>
      <c r="G5898" t="s">
        <v>22</v>
      </c>
      <c r="H5898" s="6">
        <v>209.97</v>
      </c>
      <c r="I5898">
        <v>3</v>
      </c>
      <c r="J5898">
        <v>0</v>
      </c>
      <c r="K5898" s="6">
        <v>58.791600000000003</v>
      </c>
      <c r="L5898">
        <f>YEAR(Table1[[#This Row],[Ship Date]])</f>
        <v>2015</v>
      </c>
      <c r="M5898" t="str">
        <f>TEXT(Table1[[#This Row],[Ship Date]],"mmm")</f>
        <v>Sep</v>
      </c>
      <c r="N5898">
        <f>ROUNDUP(MONTH(Table1[[#This Row],[Ship Date]])/3,0)</f>
        <v>3</v>
      </c>
    </row>
    <row r="5899" spans="1:14" x14ac:dyDescent="0.3">
      <c r="A5899">
        <v>5921</v>
      </c>
      <c r="B5899" t="s">
        <v>5492</v>
      </c>
      <c r="C5899" t="s">
        <v>4246</v>
      </c>
      <c r="D5899" t="s">
        <v>1617</v>
      </c>
      <c r="E5899" s="1">
        <v>42264</v>
      </c>
      <c r="F5899" s="1">
        <v>42270</v>
      </c>
      <c r="G5899" t="s">
        <v>22</v>
      </c>
      <c r="H5899" s="6">
        <v>659.9</v>
      </c>
      <c r="I5899">
        <v>2</v>
      </c>
      <c r="J5899">
        <v>0</v>
      </c>
      <c r="K5899" s="6">
        <v>217.767</v>
      </c>
      <c r="L5899">
        <f>YEAR(Table1[[#This Row],[Ship Date]])</f>
        <v>2015</v>
      </c>
      <c r="M5899" t="str">
        <f>TEXT(Table1[[#This Row],[Ship Date]],"mmm")</f>
        <v>Sep</v>
      </c>
      <c r="N5899">
        <f>ROUNDUP(MONTH(Table1[[#This Row],[Ship Date]])/3,0)</f>
        <v>3</v>
      </c>
    </row>
    <row r="5900" spans="1:14" x14ac:dyDescent="0.3">
      <c r="A5900">
        <v>5922</v>
      </c>
      <c r="B5900" t="s">
        <v>5492</v>
      </c>
      <c r="C5900" t="s">
        <v>4246</v>
      </c>
      <c r="D5900" t="s">
        <v>835</v>
      </c>
      <c r="E5900" s="1">
        <v>42264</v>
      </c>
      <c r="F5900" s="1">
        <v>42270</v>
      </c>
      <c r="G5900" t="s">
        <v>22</v>
      </c>
      <c r="H5900" s="6">
        <v>110.96</v>
      </c>
      <c r="I5900">
        <v>2</v>
      </c>
      <c r="J5900">
        <v>0</v>
      </c>
      <c r="K5900" s="6">
        <v>53.260800000000003</v>
      </c>
      <c r="L5900">
        <f>YEAR(Table1[[#This Row],[Ship Date]])</f>
        <v>2015</v>
      </c>
      <c r="M5900" t="str">
        <f>TEXT(Table1[[#This Row],[Ship Date]],"mmm")</f>
        <v>Sep</v>
      </c>
      <c r="N5900">
        <f>ROUNDUP(MONTH(Table1[[#This Row],[Ship Date]])/3,0)</f>
        <v>3</v>
      </c>
    </row>
    <row r="5901" spans="1:14" x14ac:dyDescent="0.3">
      <c r="A5901">
        <v>5923</v>
      </c>
      <c r="B5901" t="s">
        <v>5492</v>
      </c>
      <c r="C5901" t="s">
        <v>4246</v>
      </c>
      <c r="D5901" t="s">
        <v>2322</v>
      </c>
      <c r="E5901" s="1">
        <v>42264</v>
      </c>
      <c r="F5901" s="1">
        <v>42270</v>
      </c>
      <c r="G5901" t="s">
        <v>22</v>
      </c>
      <c r="H5901" s="6">
        <v>67.8</v>
      </c>
      <c r="I5901">
        <v>4</v>
      </c>
      <c r="J5901">
        <v>0</v>
      </c>
      <c r="K5901" s="6">
        <v>1.3560000000000001</v>
      </c>
      <c r="L5901">
        <f>YEAR(Table1[[#This Row],[Ship Date]])</f>
        <v>2015</v>
      </c>
      <c r="M5901" t="str">
        <f>TEXT(Table1[[#This Row],[Ship Date]],"mmm")</f>
        <v>Sep</v>
      </c>
      <c r="N5901">
        <f>ROUNDUP(MONTH(Table1[[#This Row],[Ship Date]])/3,0)</f>
        <v>3</v>
      </c>
    </row>
    <row r="5902" spans="1:14" x14ac:dyDescent="0.3">
      <c r="A5902">
        <v>5924</v>
      </c>
      <c r="B5902" t="s">
        <v>5493</v>
      </c>
      <c r="C5902" t="s">
        <v>691</v>
      </c>
      <c r="D5902" t="s">
        <v>2093</v>
      </c>
      <c r="E5902" s="1">
        <v>42700</v>
      </c>
      <c r="F5902" s="1">
        <v>42704</v>
      </c>
      <c r="G5902" t="s">
        <v>14</v>
      </c>
      <c r="H5902" s="6">
        <v>313.17599999999999</v>
      </c>
      <c r="I5902">
        <v>2</v>
      </c>
      <c r="J5902">
        <v>0.4</v>
      </c>
      <c r="K5902" s="6">
        <v>-120.0508</v>
      </c>
      <c r="L5902">
        <f>YEAR(Table1[[#This Row],[Ship Date]])</f>
        <v>2016</v>
      </c>
      <c r="M5902" t="str">
        <f>TEXT(Table1[[#This Row],[Ship Date]],"mmm")</f>
        <v>Nov</v>
      </c>
      <c r="N5902">
        <f>ROUNDUP(MONTH(Table1[[#This Row],[Ship Date]])/3,0)</f>
        <v>4</v>
      </c>
    </row>
    <row r="5903" spans="1:14" x14ac:dyDescent="0.3">
      <c r="A5903">
        <v>5925</v>
      </c>
      <c r="B5903" t="s">
        <v>5494</v>
      </c>
      <c r="C5903" t="s">
        <v>2894</v>
      </c>
      <c r="D5903" t="s">
        <v>2838</v>
      </c>
      <c r="E5903" s="1">
        <v>43058</v>
      </c>
      <c r="F5903" s="1">
        <v>43061</v>
      </c>
      <c r="G5903" t="s">
        <v>14</v>
      </c>
      <c r="H5903" s="6">
        <v>22.96</v>
      </c>
      <c r="I5903">
        <v>7</v>
      </c>
      <c r="J5903">
        <v>0</v>
      </c>
      <c r="K5903" s="6">
        <v>6.6584000000000003</v>
      </c>
      <c r="L5903">
        <f>YEAR(Table1[[#This Row],[Ship Date]])</f>
        <v>2017</v>
      </c>
      <c r="M5903" t="str">
        <f>TEXT(Table1[[#This Row],[Ship Date]],"mmm")</f>
        <v>Nov</v>
      </c>
      <c r="N5903">
        <f>ROUNDUP(MONTH(Table1[[#This Row],[Ship Date]])/3,0)</f>
        <v>4</v>
      </c>
    </row>
    <row r="5904" spans="1:14" x14ac:dyDescent="0.3">
      <c r="A5904">
        <v>5926</v>
      </c>
      <c r="B5904" t="s">
        <v>5495</v>
      </c>
      <c r="C5904" t="s">
        <v>1061</v>
      </c>
      <c r="D5904" t="s">
        <v>2137</v>
      </c>
      <c r="E5904" s="1">
        <v>42889</v>
      </c>
      <c r="F5904" s="1">
        <v>42894</v>
      </c>
      <c r="G5904" t="s">
        <v>22</v>
      </c>
      <c r="H5904" s="6">
        <v>1099.5</v>
      </c>
      <c r="I5904">
        <v>10</v>
      </c>
      <c r="J5904">
        <v>0</v>
      </c>
      <c r="K5904" s="6">
        <v>362.83499999999998</v>
      </c>
      <c r="L5904">
        <f>YEAR(Table1[[#This Row],[Ship Date]])</f>
        <v>2017</v>
      </c>
      <c r="M5904" t="str">
        <f>TEXT(Table1[[#This Row],[Ship Date]],"mmm")</f>
        <v>Jun</v>
      </c>
      <c r="N5904">
        <f>ROUNDUP(MONTH(Table1[[#This Row],[Ship Date]])/3,0)</f>
        <v>2</v>
      </c>
    </row>
    <row r="5905" spans="1:14" x14ac:dyDescent="0.3">
      <c r="A5905">
        <v>5927</v>
      </c>
      <c r="B5905" t="s">
        <v>5496</v>
      </c>
      <c r="C5905" t="s">
        <v>94</v>
      </c>
      <c r="D5905" t="s">
        <v>5276</v>
      </c>
      <c r="E5905" s="1">
        <v>41737</v>
      </c>
      <c r="F5905" s="1">
        <v>41741</v>
      </c>
      <c r="G5905" t="s">
        <v>22</v>
      </c>
      <c r="H5905" s="6">
        <v>1215.92</v>
      </c>
      <c r="I5905">
        <v>8</v>
      </c>
      <c r="J5905">
        <v>0</v>
      </c>
      <c r="K5905" s="6">
        <v>316.13920000000002</v>
      </c>
      <c r="L5905">
        <f>YEAR(Table1[[#This Row],[Ship Date]])</f>
        <v>2014</v>
      </c>
      <c r="M5905" t="str">
        <f>TEXT(Table1[[#This Row],[Ship Date]],"mmm")</f>
        <v>Apr</v>
      </c>
      <c r="N5905">
        <f>ROUNDUP(MONTH(Table1[[#This Row],[Ship Date]])/3,0)</f>
        <v>2</v>
      </c>
    </row>
    <row r="5906" spans="1:14" x14ac:dyDescent="0.3">
      <c r="A5906">
        <v>5928</v>
      </c>
      <c r="B5906" t="s">
        <v>5497</v>
      </c>
      <c r="C5906" t="s">
        <v>2952</v>
      </c>
      <c r="D5906" t="s">
        <v>18</v>
      </c>
      <c r="E5906" s="1">
        <v>41923</v>
      </c>
      <c r="F5906" s="1">
        <v>41927</v>
      </c>
      <c r="G5906" t="s">
        <v>22</v>
      </c>
      <c r="H5906" s="6">
        <v>7.31</v>
      </c>
      <c r="I5906">
        <v>1</v>
      </c>
      <c r="J5906">
        <v>0</v>
      </c>
      <c r="K5906" s="6">
        <v>3.4357000000000002</v>
      </c>
      <c r="L5906">
        <f>YEAR(Table1[[#This Row],[Ship Date]])</f>
        <v>2014</v>
      </c>
      <c r="M5906" t="str">
        <f>TEXT(Table1[[#This Row],[Ship Date]],"mmm")</f>
        <v>Oct</v>
      </c>
      <c r="N5906">
        <f>ROUNDUP(MONTH(Table1[[#This Row],[Ship Date]])/3,0)</f>
        <v>4</v>
      </c>
    </row>
    <row r="5907" spans="1:14" x14ac:dyDescent="0.3">
      <c r="A5907">
        <v>5929</v>
      </c>
      <c r="B5907" t="s">
        <v>5497</v>
      </c>
      <c r="C5907" t="s">
        <v>2952</v>
      </c>
      <c r="D5907" t="s">
        <v>3186</v>
      </c>
      <c r="E5907" s="1">
        <v>41923</v>
      </c>
      <c r="F5907" s="1">
        <v>41927</v>
      </c>
      <c r="G5907" t="s">
        <v>22</v>
      </c>
      <c r="H5907" s="6">
        <v>8.92</v>
      </c>
      <c r="I5907">
        <v>4</v>
      </c>
      <c r="J5907">
        <v>0</v>
      </c>
      <c r="K5907" s="6">
        <v>3.9247999999999998</v>
      </c>
      <c r="L5907">
        <f>YEAR(Table1[[#This Row],[Ship Date]])</f>
        <v>2014</v>
      </c>
      <c r="M5907" t="str">
        <f>TEXT(Table1[[#This Row],[Ship Date]],"mmm")</f>
        <v>Oct</v>
      </c>
      <c r="N5907">
        <f>ROUNDUP(MONTH(Table1[[#This Row],[Ship Date]])/3,0)</f>
        <v>4</v>
      </c>
    </row>
    <row r="5908" spans="1:14" x14ac:dyDescent="0.3">
      <c r="A5908">
        <v>5930</v>
      </c>
      <c r="B5908" t="s">
        <v>5498</v>
      </c>
      <c r="C5908" t="s">
        <v>940</v>
      </c>
      <c r="D5908" t="s">
        <v>1390</v>
      </c>
      <c r="E5908" s="1">
        <v>42923</v>
      </c>
      <c r="F5908" s="1">
        <v>42925</v>
      </c>
      <c r="G5908" t="s">
        <v>82</v>
      </c>
      <c r="H5908" s="6">
        <v>87.21</v>
      </c>
      <c r="I5908">
        <v>3</v>
      </c>
      <c r="J5908">
        <v>0.5</v>
      </c>
      <c r="K5908" s="6">
        <v>-45.349200000000003</v>
      </c>
      <c r="L5908">
        <f>YEAR(Table1[[#This Row],[Ship Date]])</f>
        <v>2017</v>
      </c>
      <c r="M5908" t="str">
        <f>TEXT(Table1[[#This Row],[Ship Date]],"mmm")</f>
        <v>Jul</v>
      </c>
      <c r="N5908">
        <f>ROUNDUP(MONTH(Table1[[#This Row],[Ship Date]])/3,0)</f>
        <v>3</v>
      </c>
    </row>
    <row r="5909" spans="1:14" x14ac:dyDescent="0.3">
      <c r="A5909">
        <v>5931</v>
      </c>
      <c r="B5909" t="s">
        <v>5498</v>
      </c>
      <c r="C5909" t="s">
        <v>940</v>
      </c>
      <c r="D5909" t="s">
        <v>530</v>
      </c>
      <c r="E5909" s="1">
        <v>42923</v>
      </c>
      <c r="F5909" s="1">
        <v>42925</v>
      </c>
      <c r="G5909" t="s">
        <v>82</v>
      </c>
      <c r="H5909" s="6">
        <v>15.552</v>
      </c>
      <c r="I5909">
        <v>3</v>
      </c>
      <c r="J5909">
        <v>0.2</v>
      </c>
      <c r="K5909" s="6">
        <v>5.4432</v>
      </c>
      <c r="L5909">
        <f>YEAR(Table1[[#This Row],[Ship Date]])</f>
        <v>2017</v>
      </c>
      <c r="M5909" t="str">
        <f>TEXT(Table1[[#This Row],[Ship Date]],"mmm")</f>
        <v>Jul</v>
      </c>
      <c r="N5909">
        <f>ROUNDUP(MONTH(Table1[[#This Row],[Ship Date]])/3,0)</f>
        <v>3</v>
      </c>
    </row>
    <row r="5910" spans="1:14" x14ac:dyDescent="0.3">
      <c r="A5910">
        <v>5932</v>
      </c>
      <c r="B5910" t="s">
        <v>5498</v>
      </c>
      <c r="C5910" t="s">
        <v>940</v>
      </c>
      <c r="D5910" t="s">
        <v>865</v>
      </c>
      <c r="E5910" s="1">
        <v>42923</v>
      </c>
      <c r="F5910" s="1">
        <v>42925</v>
      </c>
      <c r="G5910" t="s">
        <v>82</v>
      </c>
      <c r="H5910" s="6">
        <v>683.98800000000006</v>
      </c>
      <c r="I5910">
        <v>2</v>
      </c>
      <c r="J5910">
        <v>0.4</v>
      </c>
      <c r="K5910" s="6">
        <v>-113.998</v>
      </c>
      <c r="L5910">
        <f>YEAR(Table1[[#This Row],[Ship Date]])</f>
        <v>2017</v>
      </c>
      <c r="M5910" t="str">
        <f>TEXT(Table1[[#This Row],[Ship Date]],"mmm")</f>
        <v>Jul</v>
      </c>
      <c r="N5910">
        <f>ROUNDUP(MONTH(Table1[[#This Row],[Ship Date]])/3,0)</f>
        <v>3</v>
      </c>
    </row>
    <row r="5911" spans="1:14" x14ac:dyDescent="0.3">
      <c r="A5911">
        <v>5933</v>
      </c>
      <c r="B5911" t="s">
        <v>5498</v>
      </c>
      <c r="C5911" t="s">
        <v>940</v>
      </c>
      <c r="D5911" t="s">
        <v>3452</v>
      </c>
      <c r="E5911" s="1">
        <v>42923</v>
      </c>
      <c r="F5911" s="1">
        <v>42925</v>
      </c>
      <c r="G5911" t="s">
        <v>82</v>
      </c>
      <c r="H5911" s="6">
        <v>13.391999999999999</v>
      </c>
      <c r="I5911">
        <v>3</v>
      </c>
      <c r="J5911">
        <v>0.2</v>
      </c>
      <c r="K5911" s="6">
        <v>1.0044</v>
      </c>
      <c r="L5911">
        <f>YEAR(Table1[[#This Row],[Ship Date]])</f>
        <v>2017</v>
      </c>
      <c r="M5911" t="str">
        <f>TEXT(Table1[[#This Row],[Ship Date]],"mmm")</f>
        <v>Jul</v>
      </c>
      <c r="N5911">
        <f>ROUNDUP(MONTH(Table1[[#This Row],[Ship Date]])/3,0)</f>
        <v>3</v>
      </c>
    </row>
    <row r="5912" spans="1:14" x14ac:dyDescent="0.3">
      <c r="A5912">
        <v>5934</v>
      </c>
      <c r="B5912" t="s">
        <v>5498</v>
      </c>
      <c r="C5912" t="s">
        <v>940</v>
      </c>
      <c r="D5912" t="s">
        <v>4803</v>
      </c>
      <c r="E5912" s="1">
        <v>42923</v>
      </c>
      <c r="F5912" s="1">
        <v>42925</v>
      </c>
      <c r="G5912" t="s">
        <v>82</v>
      </c>
      <c r="H5912" s="6">
        <v>16.776</v>
      </c>
      <c r="I5912">
        <v>3</v>
      </c>
      <c r="J5912">
        <v>0.2</v>
      </c>
      <c r="K5912" s="6">
        <v>4.8231000000000002</v>
      </c>
      <c r="L5912">
        <f>YEAR(Table1[[#This Row],[Ship Date]])</f>
        <v>2017</v>
      </c>
      <c r="M5912" t="str">
        <f>TEXT(Table1[[#This Row],[Ship Date]],"mmm")</f>
        <v>Jul</v>
      </c>
      <c r="N5912">
        <f>ROUNDUP(MONTH(Table1[[#This Row],[Ship Date]])/3,0)</f>
        <v>3</v>
      </c>
    </row>
    <row r="5913" spans="1:14" x14ac:dyDescent="0.3">
      <c r="A5913">
        <v>5935</v>
      </c>
      <c r="B5913" t="s">
        <v>5498</v>
      </c>
      <c r="C5913" t="s">
        <v>940</v>
      </c>
      <c r="D5913" t="s">
        <v>1617</v>
      </c>
      <c r="E5913" s="1">
        <v>42923</v>
      </c>
      <c r="F5913" s="1">
        <v>42925</v>
      </c>
      <c r="G5913" t="s">
        <v>82</v>
      </c>
      <c r="H5913" s="6">
        <v>527.91999999999996</v>
      </c>
      <c r="I5913">
        <v>2</v>
      </c>
      <c r="J5913">
        <v>0.2</v>
      </c>
      <c r="K5913" s="6">
        <v>85.787000000000006</v>
      </c>
      <c r="L5913">
        <f>YEAR(Table1[[#This Row],[Ship Date]])</f>
        <v>2017</v>
      </c>
      <c r="M5913" t="str">
        <f>TEXT(Table1[[#This Row],[Ship Date]],"mmm")</f>
        <v>Jul</v>
      </c>
      <c r="N5913">
        <f>ROUNDUP(MONTH(Table1[[#This Row],[Ship Date]])/3,0)</f>
        <v>3</v>
      </c>
    </row>
    <row r="5914" spans="1:14" x14ac:dyDescent="0.3">
      <c r="A5914">
        <v>5936</v>
      </c>
      <c r="B5914" t="s">
        <v>5499</v>
      </c>
      <c r="C5914" t="s">
        <v>206</v>
      </c>
      <c r="D5914" t="s">
        <v>1083</v>
      </c>
      <c r="E5914" s="1">
        <v>42555</v>
      </c>
      <c r="F5914" s="1">
        <v>42555</v>
      </c>
      <c r="G5914" t="s">
        <v>656</v>
      </c>
      <c r="H5914" s="6">
        <v>25.4</v>
      </c>
      <c r="I5914">
        <v>5</v>
      </c>
      <c r="J5914">
        <v>0</v>
      </c>
      <c r="K5914" s="6">
        <v>8.6359999999999992</v>
      </c>
      <c r="L5914">
        <f>YEAR(Table1[[#This Row],[Ship Date]])</f>
        <v>2016</v>
      </c>
      <c r="M5914" t="str">
        <f>TEXT(Table1[[#This Row],[Ship Date]],"mmm")</f>
        <v>Jul</v>
      </c>
      <c r="N5914">
        <f>ROUNDUP(MONTH(Table1[[#This Row],[Ship Date]])/3,0)</f>
        <v>3</v>
      </c>
    </row>
    <row r="5915" spans="1:14" x14ac:dyDescent="0.3">
      <c r="A5915">
        <v>5937</v>
      </c>
      <c r="B5915" t="s">
        <v>5499</v>
      </c>
      <c r="C5915" t="s">
        <v>206</v>
      </c>
      <c r="D5915" t="s">
        <v>2704</v>
      </c>
      <c r="E5915" s="1">
        <v>42555</v>
      </c>
      <c r="F5915" s="1">
        <v>42555</v>
      </c>
      <c r="G5915" t="s">
        <v>656</v>
      </c>
      <c r="H5915" s="6">
        <v>177.48</v>
      </c>
      <c r="I5915">
        <v>3</v>
      </c>
      <c r="J5915">
        <v>0.2</v>
      </c>
      <c r="K5915" s="6">
        <v>19.9665</v>
      </c>
      <c r="L5915">
        <f>YEAR(Table1[[#This Row],[Ship Date]])</f>
        <v>2016</v>
      </c>
      <c r="M5915" t="str">
        <f>TEXT(Table1[[#This Row],[Ship Date]],"mmm")</f>
        <v>Jul</v>
      </c>
      <c r="N5915">
        <f>ROUNDUP(MONTH(Table1[[#This Row],[Ship Date]])/3,0)</f>
        <v>3</v>
      </c>
    </row>
    <row r="5916" spans="1:14" x14ac:dyDescent="0.3">
      <c r="A5916">
        <v>5938</v>
      </c>
      <c r="B5916" t="s">
        <v>5499</v>
      </c>
      <c r="C5916" t="s">
        <v>206</v>
      </c>
      <c r="D5916" t="s">
        <v>2150</v>
      </c>
      <c r="E5916" s="1">
        <v>42555</v>
      </c>
      <c r="F5916" s="1">
        <v>42555</v>
      </c>
      <c r="G5916" t="s">
        <v>656</v>
      </c>
      <c r="H5916" s="6">
        <v>71.975999999999999</v>
      </c>
      <c r="I5916">
        <v>3</v>
      </c>
      <c r="J5916">
        <v>0.2</v>
      </c>
      <c r="K5916" s="6">
        <v>8.9969999999999999</v>
      </c>
      <c r="L5916">
        <f>YEAR(Table1[[#This Row],[Ship Date]])</f>
        <v>2016</v>
      </c>
      <c r="M5916" t="str">
        <f>TEXT(Table1[[#This Row],[Ship Date]],"mmm")</f>
        <v>Jul</v>
      </c>
      <c r="N5916">
        <f>ROUNDUP(MONTH(Table1[[#This Row],[Ship Date]])/3,0)</f>
        <v>3</v>
      </c>
    </row>
    <row r="5917" spans="1:14" x14ac:dyDescent="0.3">
      <c r="A5917">
        <v>5939</v>
      </c>
      <c r="B5917" t="s">
        <v>5500</v>
      </c>
      <c r="C5917" t="s">
        <v>3326</v>
      </c>
      <c r="D5917" t="s">
        <v>2746</v>
      </c>
      <c r="E5917" s="1">
        <v>42874</v>
      </c>
      <c r="F5917" s="1">
        <v>42880</v>
      </c>
      <c r="G5917" t="s">
        <v>22</v>
      </c>
      <c r="H5917" s="6">
        <v>95.992000000000004</v>
      </c>
      <c r="I5917">
        <v>1</v>
      </c>
      <c r="J5917">
        <v>0.2</v>
      </c>
      <c r="K5917" s="6">
        <v>9.5991999999999997</v>
      </c>
      <c r="L5917">
        <f>YEAR(Table1[[#This Row],[Ship Date]])</f>
        <v>2017</v>
      </c>
      <c r="M5917" t="str">
        <f>TEXT(Table1[[#This Row],[Ship Date]],"mmm")</f>
        <v>May</v>
      </c>
      <c r="N5917">
        <f>ROUNDUP(MONTH(Table1[[#This Row],[Ship Date]])/3,0)</f>
        <v>2</v>
      </c>
    </row>
    <row r="5918" spans="1:14" x14ac:dyDescent="0.3">
      <c r="A5918">
        <v>5940</v>
      </c>
      <c r="B5918" t="s">
        <v>5500</v>
      </c>
      <c r="C5918" t="s">
        <v>3326</v>
      </c>
      <c r="D5918" t="s">
        <v>5019</v>
      </c>
      <c r="E5918" s="1">
        <v>42874</v>
      </c>
      <c r="F5918" s="1">
        <v>42880</v>
      </c>
      <c r="G5918" t="s">
        <v>22</v>
      </c>
      <c r="H5918" s="6">
        <v>13.215999999999999</v>
      </c>
      <c r="I5918">
        <v>4</v>
      </c>
      <c r="J5918">
        <v>0.2</v>
      </c>
      <c r="K5918" s="6">
        <v>4.2952000000000004</v>
      </c>
      <c r="L5918">
        <f>YEAR(Table1[[#This Row],[Ship Date]])</f>
        <v>2017</v>
      </c>
      <c r="M5918" t="str">
        <f>TEXT(Table1[[#This Row],[Ship Date]],"mmm")</f>
        <v>May</v>
      </c>
      <c r="N5918">
        <f>ROUNDUP(MONTH(Table1[[#This Row],[Ship Date]])/3,0)</f>
        <v>2</v>
      </c>
    </row>
    <row r="5919" spans="1:14" x14ac:dyDescent="0.3">
      <c r="A5919">
        <v>5941</v>
      </c>
      <c r="B5919" t="s">
        <v>5501</v>
      </c>
      <c r="C5919" t="s">
        <v>1585</v>
      </c>
      <c r="D5919" t="s">
        <v>962</v>
      </c>
      <c r="E5919" s="1">
        <v>43020</v>
      </c>
      <c r="F5919" s="1">
        <v>43022</v>
      </c>
      <c r="G5919" t="s">
        <v>14</v>
      </c>
      <c r="H5919" s="6">
        <v>435.84</v>
      </c>
      <c r="I5919">
        <v>12</v>
      </c>
      <c r="J5919">
        <v>0</v>
      </c>
      <c r="K5919" s="6">
        <v>130.75200000000001</v>
      </c>
      <c r="L5919">
        <f>YEAR(Table1[[#This Row],[Ship Date]])</f>
        <v>2017</v>
      </c>
      <c r="M5919" t="str">
        <f>TEXT(Table1[[#This Row],[Ship Date]],"mmm")</f>
        <v>Oct</v>
      </c>
      <c r="N5919">
        <f>ROUNDUP(MONTH(Table1[[#This Row],[Ship Date]])/3,0)</f>
        <v>4</v>
      </c>
    </row>
    <row r="5920" spans="1:14" x14ac:dyDescent="0.3">
      <c r="A5920">
        <v>5942</v>
      </c>
      <c r="B5920" t="s">
        <v>5501</v>
      </c>
      <c r="C5920" t="s">
        <v>1585</v>
      </c>
      <c r="D5920" t="s">
        <v>281</v>
      </c>
      <c r="E5920" s="1">
        <v>43020</v>
      </c>
      <c r="F5920" s="1">
        <v>43022</v>
      </c>
      <c r="G5920" t="s">
        <v>14</v>
      </c>
      <c r="H5920" s="6">
        <v>5.88</v>
      </c>
      <c r="I5920">
        <v>2</v>
      </c>
      <c r="J5920">
        <v>0</v>
      </c>
      <c r="K5920" s="6">
        <v>1.5875999999999999</v>
      </c>
      <c r="L5920">
        <f>YEAR(Table1[[#This Row],[Ship Date]])</f>
        <v>2017</v>
      </c>
      <c r="M5920" t="str">
        <f>TEXT(Table1[[#This Row],[Ship Date]],"mmm")</f>
        <v>Oct</v>
      </c>
      <c r="N5920">
        <f>ROUNDUP(MONTH(Table1[[#This Row],[Ship Date]])/3,0)</f>
        <v>4</v>
      </c>
    </row>
    <row r="5921" spans="1:14" x14ac:dyDescent="0.3">
      <c r="A5921">
        <v>5943</v>
      </c>
      <c r="B5921" t="s">
        <v>5502</v>
      </c>
      <c r="C5921" t="s">
        <v>1627</v>
      </c>
      <c r="D5921" t="s">
        <v>410</v>
      </c>
      <c r="E5921" s="1">
        <v>42588</v>
      </c>
      <c r="F5921" s="1">
        <v>42595</v>
      </c>
      <c r="G5921" t="s">
        <v>22</v>
      </c>
      <c r="H5921" s="6">
        <v>211.16800000000001</v>
      </c>
      <c r="I5921">
        <v>4</v>
      </c>
      <c r="J5921">
        <v>0.2</v>
      </c>
      <c r="K5921" s="6">
        <v>18.4772</v>
      </c>
      <c r="L5921">
        <f>YEAR(Table1[[#This Row],[Ship Date]])</f>
        <v>2016</v>
      </c>
      <c r="M5921" t="str">
        <f>TEXT(Table1[[#This Row],[Ship Date]],"mmm")</f>
        <v>Aug</v>
      </c>
      <c r="N5921">
        <f>ROUNDUP(MONTH(Table1[[#This Row],[Ship Date]])/3,0)</f>
        <v>3</v>
      </c>
    </row>
    <row r="5922" spans="1:14" x14ac:dyDescent="0.3">
      <c r="A5922">
        <v>5944</v>
      </c>
      <c r="B5922" t="s">
        <v>5503</v>
      </c>
      <c r="C5922" t="s">
        <v>117</v>
      </c>
      <c r="D5922" t="s">
        <v>3559</v>
      </c>
      <c r="E5922" s="1">
        <v>41876</v>
      </c>
      <c r="F5922" s="1">
        <v>41880</v>
      </c>
      <c r="G5922" t="s">
        <v>22</v>
      </c>
      <c r="H5922" s="6">
        <v>6.28</v>
      </c>
      <c r="I5922">
        <v>1</v>
      </c>
      <c r="J5922">
        <v>0</v>
      </c>
      <c r="K5922" s="6">
        <v>2.6375999999999999</v>
      </c>
      <c r="L5922">
        <f>YEAR(Table1[[#This Row],[Ship Date]])</f>
        <v>2014</v>
      </c>
      <c r="M5922" t="str">
        <f>TEXT(Table1[[#This Row],[Ship Date]],"mmm")</f>
        <v>Aug</v>
      </c>
      <c r="N5922">
        <f>ROUNDUP(MONTH(Table1[[#This Row],[Ship Date]])/3,0)</f>
        <v>3</v>
      </c>
    </row>
    <row r="5923" spans="1:14" x14ac:dyDescent="0.3">
      <c r="A5923">
        <v>5945</v>
      </c>
      <c r="B5923" t="s">
        <v>5503</v>
      </c>
      <c r="C5923" t="s">
        <v>117</v>
      </c>
      <c r="D5923" t="s">
        <v>903</v>
      </c>
      <c r="E5923" s="1">
        <v>41876</v>
      </c>
      <c r="F5923" s="1">
        <v>41880</v>
      </c>
      <c r="G5923" t="s">
        <v>22</v>
      </c>
      <c r="H5923" s="6">
        <v>95.1</v>
      </c>
      <c r="I5923">
        <v>5</v>
      </c>
      <c r="J5923">
        <v>0</v>
      </c>
      <c r="K5923" s="6">
        <v>30.431999999999999</v>
      </c>
      <c r="L5923">
        <f>YEAR(Table1[[#This Row],[Ship Date]])</f>
        <v>2014</v>
      </c>
      <c r="M5923" t="str">
        <f>TEXT(Table1[[#This Row],[Ship Date]],"mmm")</f>
        <v>Aug</v>
      </c>
      <c r="N5923">
        <f>ROUNDUP(MONTH(Table1[[#This Row],[Ship Date]])/3,0)</f>
        <v>3</v>
      </c>
    </row>
    <row r="5924" spans="1:14" x14ac:dyDescent="0.3">
      <c r="A5924">
        <v>5946</v>
      </c>
      <c r="B5924" t="s">
        <v>5503</v>
      </c>
      <c r="C5924" t="s">
        <v>117</v>
      </c>
      <c r="D5924" t="s">
        <v>3183</v>
      </c>
      <c r="E5924" s="1">
        <v>41876</v>
      </c>
      <c r="F5924" s="1">
        <v>41880</v>
      </c>
      <c r="G5924" t="s">
        <v>22</v>
      </c>
      <c r="H5924" s="6">
        <v>25.92</v>
      </c>
      <c r="I5924">
        <v>4</v>
      </c>
      <c r="J5924">
        <v>0</v>
      </c>
      <c r="K5924" s="6">
        <v>12.441599999999999</v>
      </c>
      <c r="L5924">
        <f>YEAR(Table1[[#This Row],[Ship Date]])</f>
        <v>2014</v>
      </c>
      <c r="M5924" t="str">
        <f>TEXT(Table1[[#This Row],[Ship Date]],"mmm")</f>
        <v>Aug</v>
      </c>
      <c r="N5924">
        <f>ROUNDUP(MONTH(Table1[[#This Row],[Ship Date]])/3,0)</f>
        <v>3</v>
      </c>
    </row>
    <row r="5925" spans="1:14" x14ac:dyDescent="0.3">
      <c r="A5925">
        <v>5947</v>
      </c>
      <c r="B5925" t="s">
        <v>5503</v>
      </c>
      <c r="C5925" t="s">
        <v>117</v>
      </c>
      <c r="D5925" t="s">
        <v>1613</v>
      </c>
      <c r="E5925" s="1">
        <v>41876</v>
      </c>
      <c r="F5925" s="1">
        <v>41880</v>
      </c>
      <c r="G5925" t="s">
        <v>22</v>
      </c>
      <c r="H5925" s="6">
        <v>48.84</v>
      </c>
      <c r="I5925">
        <v>4</v>
      </c>
      <c r="J5925">
        <v>0</v>
      </c>
      <c r="K5925" s="6">
        <v>13.1868</v>
      </c>
      <c r="L5925">
        <f>YEAR(Table1[[#This Row],[Ship Date]])</f>
        <v>2014</v>
      </c>
      <c r="M5925" t="str">
        <f>TEXT(Table1[[#This Row],[Ship Date]],"mmm")</f>
        <v>Aug</v>
      </c>
      <c r="N5925">
        <f>ROUNDUP(MONTH(Table1[[#This Row],[Ship Date]])/3,0)</f>
        <v>3</v>
      </c>
    </row>
    <row r="5926" spans="1:14" x14ac:dyDescent="0.3">
      <c r="A5926">
        <v>5948</v>
      </c>
      <c r="B5926" t="s">
        <v>5504</v>
      </c>
      <c r="C5926" t="s">
        <v>2545</v>
      </c>
      <c r="D5926" t="s">
        <v>3764</v>
      </c>
      <c r="E5926" s="1">
        <v>42261</v>
      </c>
      <c r="F5926" s="1">
        <v>42265</v>
      </c>
      <c r="G5926" t="s">
        <v>14</v>
      </c>
      <c r="H5926" s="6">
        <v>25.9</v>
      </c>
      <c r="I5926">
        <v>5</v>
      </c>
      <c r="J5926">
        <v>0</v>
      </c>
      <c r="K5926" s="6">
        <v>12.691000000000001</v>
      </c>
      <c r="L5926">
        <f>YEAR(Table1[[#This Row],[Ship Date]])</f>
        <v>2015</v>
      </c>
      <c r="M5926" t="str">
        <f>TEXT(Table1[[#This Row],[Ship Date]],"mmm")</f>
        <v>Sep</v>
      </c>
      <c r="N5926">
        <f>ROUNDUP(MONTH(Table1[[#This Row],[Ship Date]])/3,0)</f>
        <v>3</v>
      </c>
    </row>
    <row r="5927" spans="1:14" x14ac:dyDescent="0.3">
      <c r="A5927">
        <v>5949</v>
      </c>
      <c r="B5927" t="s">
        <v>5505</v>
      </c>
      <c r="C5927" t="s">
        <v>497</v>
      </c>
      <c r="D5927" t="s">
        <v>1612</v>
      </c>
      <c r="E5927" s="1">
        <v>42799</v>
      </c>
      <c r="F5927" s="1">
        <v>42799</v>
      </c>
      <c r="G5927" t="s">
        <v>656</v>
      </c>
      <c r="H5927" s="6">
        <v>42.68</v>
      </c>
      <c r="I5927">
        <v>4</v>
      </c>
      <c r="J5927">
        <v>0</v>
      </c>
      <c r="K5927" s="6">
        <v>19.6328</v>
      </c>
      <c r="L5927">
        <f>YEAR(Table1[[#This Row],[Ship Date]])</f>
        <v>2017</v>
      </c>
      <c r="M5927" t="str">
        <f>TEXT(Table1[[#This Row],[Ship Date]],"mmm")</f>
        <v>Mar</v>
      </c>
      <c r="N5927">
        <f>ROUNDUP(MONTH(Table1[[#This Row],[Ship Date]])/3,0)</f>
        <v>1</v>
      </c>
    </row>
    <row r="5928" spans="1:14" x14ac:dyDescent="0.3">
      <c r="A5928">
        <v>5950</v>
      </c>
      <c r="B5928" t="s">
        <v>5505</v>
      </c>
      <c r="C5928" t="s">
        <v>497</v>
      </c>
      <c r="D5928" t="s">
        <v>819</v>
      </c>
      <c r="E5928" s="1">
        <v>42799</v>
      </c>
      <c r="F5928" s="1">
        <v>42799</v>
      </c>
      <c r="G5928" t="s">
        <v>656</v>
      </c>
      <c r="H5928" s="6">
        <v>299.97000000000003</v>
      </c>
      <c r="I5928">
        <v>3</v>
      </c>
      <c r="J5928">
        <v>0</v>
      </c>
      <c r="K5928" s="6">
        <v>125.98739999999999</v>
      </c>
      <c r="L5928">
        <f>YEAR(Table1[[#This Row],[Ship Date]])</f>
        <v>2017</v>
      </c>
      <c r="M5928" t="str">
        <f>TEXT(Table1[[#This Row],[Ship Date]],"mmm")</f>
        <v>Mar</v>
      </c>
      <c r="N5928">
        <f>ROUNDUP(MONTH(Table1[[#This Row],[Ship Date]])/3,0)</f>
        <v>1</v>
      </c>
    </row>
    <row r="5929" spans="1:14" x14ac:dyDescent="0.3">
      <c r="A5929">
        <v>5951</v>
      </c>
      <c r="B5929" t="s">
        <v>5505</v>
      </c>
      <c r="C5929" t="s">
        <v>497</v>
      </c>
      <c r="D5929" t="s">
        <v>343</v>
      </c>
      <c r="E5929" s="1">
        <v>42799</v>
      </c>
      <c r="F5929" s="1">
        <v>42799</v>
      </c>
      <c r="G5929" t="s">
        <v>656</v>
      </c>
      <c r="H5929" s="6">
        <v>262.24</v>
      </c>
      <c r="I5929">
        <v>2</v>
      </c>
      <c r="J5929">
        <v>0</v>
      </c>
      <c r="K5929" s="6">
        <v>78.671999999999997</v>
      </c>
      <c r="L5929">
        <f>YEAR(Table1[[#This Row],[Ship Date]])</f>
        <v>2017</v>
      </c>
      <c r="M5929" t="str">
        <f>TEXT(Table1[[#This Row],[Ship Date]],"mmm")</f>
        <v>Mar</v>
      </c>
      <c r="N5929">
        <f>ROUNDUP(MONTH(Table1[[#This Row],[Ship Date]])/3,0)</f>
        <v>1</v>
      </c>
    </row>
    <row r="5930" spans="1:14" x14ac:dyDescent="0.3">
      <c r="A5930">
        <v>5952</v>
      </c>
      <c r="B5930" t="s">
        <v>5505</v>
      </c>
      <c r="C5930" t="s">
        <v>497</v>
      </c>
      <c r="D5930" t="s">
        <v>1953</v>
      </c>
      <c r="E5930" s="1">
        <v>42799</v>
      </c>
      <c r="F5930" s="1">
        <v>42799</v>
      </c>
      <c r="G5930" t="s">
        <v>656</v>
      </c>
      <c r="H5930" s="6">
        <v>234.36</v>
      </c>
      <c r="I5930">
        <v>6</v>
      </c>
      <c r="J5930">
        <v>0</v>
      </c>
      <c r="K5930" s="6">
        <v>112.4928</v>
      </c>
      <c r="L5930">
        <f>YEAR(Table1[[#This Row],[Ship Date]])</f>
        <v>2017</v>
      </c>
      <c r="M5930" t="str">
        <f>TEXT(Table1[[#This Row],[Ship Date]],"mmm")</f>
        <v>Mar</v>
      </c>
      <c r="N5930">
        <f>ROUNDUP(MONTH(Table1[[#This Row],[Ship Date]])/3,0)</f>
        <v>1</v>
      </c>
    </row>
    <row r="5931" spans="1:14" x14ac:dyDescent="0.3">
      <c r="A5931">
        <v>5953</v>
      </c>
      <c r="B5931" t="s">
        <v>5506</v>
      </c>
      <c r="C5931" t="s">
        <v>765</v>
      </c>
      <c r="D5931" t="s">
        <v>5507</v>
      </c>
      <c r="E5931" s="1">
        <v>42840</v>
      </c>
      <c r="F5931" s="1">
        <v>42846</v>
      </c>
      <c r="G5931" t="s">
        <v>22</v>
      </c>
      <c r="H5931" s="6">
        <v>20.736000000000001</v>
      </c>
      <c r="I5931">
        <v>4</v>
      </c>
      <c r="J5931">
        <v>0.2</v>
      </c>
      <c r="K5931" s="6">
        <v>7.2576000000000001</v>
      </c>
      <c r="L5931">
        <f>YEAR(Table1[[#This Row],[Ship Date]])</f>
        <v>2017</v>
      </c>
      <c r="M5931" t="str">
        <f>TEXT(Table1[[#This Row],[Ship Date]],"mmm")</f>
        <v>Apr</v>
      </c>
      <c r="N5931">
        <f>ROUNDUP(MONTH(Table1[[#This Row],[Ship Date]])/3,0)</f>
        <v>2</v>
      </c>
    </row>
    <row r="5932" spans="1:14" x14ac:dyDescent="0.3">
      <c r="A5932">
        <v>5954</v>
      </c>
      <c r="B5932" t="s">
        <v>5508</v>
      </c>
      <c r="C5932" t="s">
        <v>4450</v>
      </c>
      <c r="D5932" t="s">
        <v>4884</v>
      </c>
      <c r="E5932" s="1">
        <v>41728</v>
      </c>
      <c r="F5932" s="1">
        <v>41729</v>
      </c>
      <c r="G5932" t="s">
        <v>82</v>
      </c>
      <c r="H5932" s="6">
        <v>10.5</v>
      </c>
      <c r="I5932">
        <v>5</v>
      </c>
      <c r="J5932">
        <v>0</v>
      </c>
      <c r="K5932" s="6">
        <v>2.94</v>
      </c>
      <c r="L5932">
        <f>YEAR(Table1[[#This Row],[Ship Date]])</f>
        <v>2014</v>
      </c>
      <c r="M5932" t="str">
        <f>TEXT(Table1[[#This Row],[Ship Date]],"mmm")</f>
        <v>Mar</v>
      </c>
      <c r="N5932">
        <f>ROUNDUP(MONTH(Table1[[#This Row],[Ship Date]])/3,0)</f>
        <v>1</v>
      </c>
    </row>
    <row r="5933" spans="1:14" x14ac:dyDescent="0.3">
      <c r="A5933">
        <v>5955</v>
      </c>
      <c r="B5933" t="s">
        <v>5509</v>
      </c>
      <c r="C5933" t="s">
        <v>4707</v>
      </c>
      <c r="D5933" t="s">
        <v>3526</v>
      </c>
      <c r="E5933" s="1">
        <v>41954</v>
      </c>
      <c r="F5933" s="1">
        <v>41958</v>
      </c>
      <c r="G5933" t="s">
        <v>14</v>
      </c>
      <c r="H5933" s="6">
        <v>23.968</v>
      </c>
      <c r="I5933">
        <v>2</v>
      </c>
      <c r="J5933">
        <v>0.2</v>
      </c>
      <c r="K5933" s="6">
        <v>7.7896000000000001</v>
      </c>
      <c r="L5933">
        <f>YEAR(Table1[[#This Row],[Ship Date]])</f>
        <v>2014</v>
      </c>
      <c r="M5933" t="str">
        <f>TEXT(Table1[[#This Row],[Ship Date]],"mmm")</f>
        <v>Nov</v>
      </c>
      <c r="N5933">
        <f>ROUNDUP(MONTH(Table1[[#This Row],[Ship Date]])/3,0)</f>
        <v>4</v>
      </c>
    </row>
    <row r="5934" spans="1:14" x14ac:dyDescent="0.3">
      <c r="A5934">
        <v>5956</v>
      </c>
      <c r="B5934" t="s">
        <v>5509</v>
      </c>
      <c r="C5934" t="s">
        <v>4707</v>
      </c>
      <c r="D5934" t="s">
        <v>87</v>
      </c>
      <c r="E5934" s="1">
        <v>41954</v>
      </c>
      <c r="F5934" s="1">
        <v>41958</v>
      </c>
      <c r="G5934" t="s">
        <v>14</v>
      </c>
      <c r="H5934" s="6">
        <v>521.96</v>
      </c>
      <c r="I5934">
        <v>4</v>
      </c>
      <c r="J5934">
        <v>0.5</v>
      </c>
      <c r="K5934" s="6">
        <v>-250.54079999999999</v>
      </c>
      <c r="L5934">
        <f>YEAR(Table1[[#This Row],[Ship Date]])</f>
        <v>2014</v>
      </c>
      <c r="M5934" t="str">
        <f>TEXT(Table1[[#This Row],[Ship Date]],"mmm")</f>
        <v>Nov</v>
      </c>
      <c r="N5934">
        <f>ROUNDUP(MONTH(Table1[[#This Row],[Ship Date]])/3,0)</f>
        <v>4</v>
      </c>
    </row>
    <row r="5935" spans="1:14" x14ac:dyDescent="0.3">
      <c r="A5935">
        <v>5957</v>
      </c>
      <c r="B5935" t="s">
        <v>5510</v>
      </c>
      <c r="C5935" t="s">
        <v>691</v>
      </c>
      <c r="D5935" t="s">
        <v>550</v>
      </c>
      <c r="E5935" s="1">
        <v>42441</v>
      </c>
      <c r="F5935" s="1">
        <v>42444</v>
      </c>
      <c r="G5935" t="s">
        <v>14</v>
      </c>
      <c r="H5935" s="6">
        <v>676.55</v>
      </c>
      <c r="I5935">
        <v>5</v>
      </c>
      <c r="J5935">
        <v>0</v>
      </c>
      <c r="K5935" s="6">
        <v>6.7655000000000003</v>
      </c>
      <c r="L5935">
        <f>YEAR(Table1[[#This Row],[Ship Date]])</f>
        <v>2016</v>
      </c>
      <c r="M5935" t="str">
        <f>TEXT(Table1[[#This Row],[Ship Date]],"mmm")</f>
        <v>Mar</v>
      </c>
      <c r="N5935">
        <f>ROUNDUP(MONTH(Table1[[#This Row],[Ship Date]])/3,0)</f>
        <v>1</v>
      </c>
    </row>
    <row r="5936" spans="1:14" x14ac:dyDescent="0.3">
      <c r="A5936">
        <v>5958</v>
      </c>
      <c r="B5936" t="s">
        <v>5510</v>
      </c>
      <c r="C5936" t="s">
        <v>691</v>
      </c>
      <c r="D5936" t="s">
        <v>2947</v>
      </c>
      <c r="E5936" s="1">
        <v>42441</v>
      </c>
      <c r="F5936" s="1">
        <v>42444</v>
      </c>
      <c r="G5936" t="s">
        <v>14</v>
      </c>
      <c r="H5936" s="6">
        <v>154.9</v>
      </c>
      <c r="I5936">
        <v>5</v>
      </c>
      <c r="J5936">
        <v>0</v>
      </c>
      <c r="K5936" s="6">
        <v>40.274000000000001</v>
      </c>
      <c r="L5936">
        <f>YEAR(Table1[[#This Row],[Ship Date]])</f>
        <v>2016</v>
      </c>
      <c r="M5936" t="str">
        <f>TEXT(Table1[[#This Row],[Ship Date]],"mmm")</f>
        <v>Mar</v>
      </c>
      <c r="N5936">
        <f>ROUNDUP(MONTH(Table1[[#This Row],[Ship Date]])/3,0)</f>
        <v>1</v>
      </c>
    </row>
    <row r="5937" spans="1:14" x14ac:dyDescent="0.3">
      <c r="A5937">
        <v>5959</v>
      </c>
      <c r="B5937" t="s">
        <v>5510</v>
      </c>
      <c r="C5937" t="s">
        <v>691</v>
      </c>
      <c r="D5937" t="s">
        <v>1371</v>
      </c>
      <c r="E5937" s="1">
        <v>42441</v>
      </c>
      <c r="F5937" s="1">
        <v>42444</v>
      </c>
      <c r="G5937" t="s">
        <v>14</v>
      </c>
      <c r="H5937" s="6">
        <v>30.56</v>
      </c>
      <c r="I5937">
        <v>4</v>
      </c>
      <c r="J5937">
        <v>0</v>
      </c>
      <c r="K5937" s="6">
        <v>14.974399999999999</v>
      </c>
      <c r="L5937">
        <f>YEAR(Table1[[#This Row],[Ship Date]])</f>
        <v>2016</v>
      </c>
      <c r="M5937" t="str">
        <f>TEXT(Table1[[#This Row],[Ship Date]],"mmm")</f>
        <v>Mar</v>
      </c>
      <c r="N5937">
        <f>ROUNDUP(MONTH(Table1[[#This Row],[Ship Date]])/3,0)</f>
        <v>1</v>
      </c>
    </row>
    <row r="5938" spans="1:14" x14ac:dyDescent="0.3">
      <c r="A5938">
        <v>5960</v>
      </c>
      <c r="B5938" t="s">
        <v>5510</v>
      </c>
      <c r="C5938" t="s">
        <v>691</v>
      </c>
      <c r="D5938" t="s">
        <v>1291</v>
      </c>
      <c r="E5938" s="1">
        <v>42441</v>
      </c>
      <c r="F5938" s="1">
        <v>42444</v>
      </c>
      <c r="G5938" t="s">
        <v>14</v>
      </c>
      <c r="H5938" s="6">
        <v>770.35199999999998</v>
      </c>
      <c r="I5938">
        <v>3</v>
      </c>
      <c r="J5938">
        <v>0.2</v>
      </c>
      <c r="K5938" s="6">
        <v>77.035200000000003</v>
      </c>
      <c r="L5938">
        <f>YEAR(Table1[[#This Row],[Ship Date]])</f>
        <v>2016</v>
      </c>
      <c r="M5938" t="str">
        <f>TEXT(Table1[[#This Row],[Ship Date]],"mmm")</f>
        <v>Mar</v>
      </c>
      <c r="N5938">
        <f>ROUNDUP(MONTH(Table1[[#This Row],[Ship Date]])/3,0)</f>
        <v>1</v>
      </c>
    </row>
    <row r="5939" spans="1:14" x14ac:dyDescent="0.3">
      <c r="A5939">
        <v>5961</v>
      </c>
      <c r="B5939" t="s">
        <v>5511</v>
      </c>
      <c r="C5939" t="s">
        <v>2361</v>
      </c>
      <c r="D5939" t="s">
        <v>2799</v>
      </c>
      <c r="E5939" s="1">
        <v>42775</v>
      </c>
      <c r="F5939" s="1">
        <v>42780</v>
      </c>
      <c r="G5939" t="s">
        <v>14</v>
      </c>
      <c r="H5939" s="6">
        <v>21.12</v>
      </c>
      <c r="I5939">
        <v>4</v>
      </c>
      <c r="J5939">
        <v>0</v>
      </c>
      <c r="K5939" s="6">
        <v>6.5472000000000001</v>
      </c>
      <c r="L5939">
        <f>YEAR(Table1[[#This Row],[Ship Date]])</f>
        <v>2017</v>
      </c>
      <c r="M5939" t="str">
        <f>TEXT(Table1[[#This Row],[Ship Date]],"mmm")</f>
        <v>Feb</v>
      </c>
      <c r="N5939">
        <f>ROUNDUP(MONTH(Table1[[#This Row],[Ship Date]])/3,0)</f>
        <v>1</v>
      </c>
    </row>
    <row r="5940" spans="1:14" x14ac:dyDescent="0.3">
      <c r="A5940">
        <v>5962</v>
      </c>
      <c r="B5940" t="s">
        <v>5512</v>
      </c>
      <c r="C5940" t="s">
        <v>77</v>
      </c>
      <c r="D5940" t="s">
        <v>1047</v>
      </c>
      <c r="E5940" s="1">
        <v>41954</v>
      </c>
      <c r="F5940" s="1">
        <v>41956</v>
      </c>
      <c r="G5940" t="s">
        <v>14</v>
      </c>
      <c r="H5940" s="6">
        <v>575.928</v>
      </c>
      <c r="I5940">
        <v>9</v>
      </c>
      <c r="J5940">
        <v>0.2</v>
      </c>
      <c r="K5940" s="6">
        <v>57.592799999999997</v>
      </c>
      <c r="L5940">
        <f>YEAR(Table1[[#This Row],[Ship Date]])</f>
        <v>2014</v>
      </c>
      <c r="M5940" t="str">
        <f>TEXT(Table1[[#This Row],[Ship Date]],"mmm")</f>
        <v>Nov</v>
      </c>
      <c r="N5940">
        <f>ROUNDUP(MONTH(Table1[[#This Row],[Ship Date]])/3,0)</f>
        <v>4</v>
      </c>
    </row>
    <row r="5941" spans="1:14" x14ac:dyDescent="0.3">
      <c r="A5941">
        <v>5963</v>
      </c>
      <c r="B5941" t="s">
        <v>5512</v>
      </c>
      <c r="C5941" t="s">
        <v>77</v>
      </c>
      <c r="D5941" t="s">
        <v>2270</v>
      </c>
      <c r="E5941" s="1">
        <v>41954</v>
      </c>
      <c r="F5941" s="1">
        <v>41956</v>
      </c>
      <c r="G5941" t="s">
        <v>14</v>
      </c>
      <c r="H5941" s="6">
        <v>7.78</v>
      </c>
      <c r="I5941">
        <v>2</v>
      </c>
      <c r="J5941">
        <v>0</v>
      </c>
      <c r="K5941" s="6">
        <v>2.0228000000000002</v>
      </c>
      <c r="L5941">
        <f>YEAR(Table1[[#This Row],[Ship Date]])</f>
        <v>2014</v>
      </c>
      <c r="M5941" t="str">
        <f>TEXT(Table1[[#This Row],[Ship Date]],"mmm")</f>
        <v>Nov</v>
      </c>
      <c r="N5941">
        <f>ROUNDUP(MONTH(Table1[[#This Row],[Ship Date]])/3,0)</f>
        <v>4</v>
      </c>
    </row>
    <row r="5942" spans="1:14" x14ac:dyDescent="0.3">
      <c r="A5942">
        <v>5964</v>
      </c>
      <c r="B5942" t="s">
        <v>5512</v>
      </c>
      <c r="C5942" t="s">
        <v>77</v>
      </c>
      <c r="D5942" t="s">
        <v>1606</v>
      </c>
      <c r="E5942" s="1">
        <v>41954</v>
      </c>
      <c r="F5942" s="1">
        <v>41956</v>
      </c>
      <c r="G5942" t="s">
        <v>14</v>
      </c>
      <c r="H5942" s="6">
        <v>123.92</v>
      </c>
      <c r="I5942">
        <v>4</v>
      </c>
      <c r="J5942">
        <v>0</v>
      </c>
      <c r="K5942" s="6">
        <v>55.764000000000003</v>
      </c>
      <c r="L5942">
        <f>YEAR(Table1[[#This Row],[Ship Date]])</f>
        <v>2014</v>
      </c>
      <c r="M5942" t="str">
        <f>TEXT(Table1[[#This Row],[Ship Date]],"mmm")</f>
        <v>Nov</v>
      </c>
      <c r="N5942">
        <f>ROUNDUP(MONTH(Table1[[#This Row],[Ship Date]])/3,0)</f>
        <v>4</v>
      </c>
    </row>
    <row r="5943" spans="1:14" x14ac:dyDescent="0.3">
      <c r="A5943">
        <v>5965</v>
      </c>
      <c r="B5943" t="s">
        <v>5513</v>
      </c>
      <c r="C5943" t="s">
        <v>4958</v>
      </c>
      <c r="D5943" t="s">
        <v>3107</v>
      </c>
      <c r="E5943" s="1">
        <v>42967</v>
      </c>
      <c r="F5943" s="1">
        <v>42972</v>
      </c>
      <c r="G5943" t="s">
        <v>22</v>
      </c>
      <c r="H5943" s="6">
        <v>17.22</v>
      </c>
      <c r="I5943">
        <v>3</v>
      </c>
      <c r="J5943">
        <v>0</v>
      </c>
      <c r="K5943" s="6">
        <v>5.1660000000000004</v>
      </c>
      <c r="L5943">
        <f>YEAR(Table1[[#This Row],[Ship Date]])</f>
        <v>2017</v>
      </c>
      <c r="M5943" t="str">
        <f>TEXT(Table1[[#This Row],[Ship Date]],"mmm")</f>
        <v>Aug</v>
      </c>
      <c r="N5943">
        <f>ROUNDUP(MONTH(Table1[[#This Row],[Ship Date]])/3,0)</f>
        <v>3</v>
      </c>
    </row>
    <row r="5944" spans="1:14" x14ac:dyDescent="0.3">
      <c r="A5944">
        <v>5966</v>
      </c>
      <c r="B5944" t="s">
        <v>5513</v>
      </c>
      <c r="C5944" t="s">
        <v>4958</v>
      </c>
      <c r="D5944" t="s">
        <v>248</v>
      </c>
      <c r="E5944" s="1">
        <v>42967</v>
      </c>
      <c r="F5944" s="1">
        <v>42972</v>
      </c>
      <c r="G5944" t="s">
        <v>22</v>
      </c>
      <c r="H5944" s="6">
        <v>226.56</v>
      </c>
      <c r="I5944">
        <v>6</v>
      </c>
      <c r="J5944">
        <v>0</v>
      </c>
      <c r="K5944" s="6">
        <v>63.436799999999998</v>
      </c>
      <c r="L5944">
        <f>YEAR(Table1[[#This Row],[Ship Date]])</f>
        <v>2017</v>
      </c>
      <c r="M5944" t="str">
        <f>TEXT(Table1[[#This Row],[Ship Date]],"mmm")</f>
        <v>Aug</v>
      </c>
      <c r="N5944">
        <f>ROUNDUP(MONTH(Table1[[#This Row],[Ship Date]])/3,0)</f>
        <v>3</v>
      </c>
    </row>
    <row r="5945" spans="1:14" x14ac:dyDescent="0.3">
      <c r="A5945">
        <v>5967</v>
      </c>
      <c r="B5945" t="s">
        <v>5513</v>
      </c>
      <c r="C5945" t="s">
        <v>4958</v>
      </c>
      <c r="D5945" t="s">
        <v>3848</v>
      </c>
      <c r="E5945" s="1">
        <v>42967</v>
      </c>
      <c r="F5945" s="1">
        <v>42972</v>
      </c>
      <c r="G5945" t="s">
        <v>22</v>
      </c>
      <c r="H5945" s="6">
        <v>107.88</v>
      </c>
      <c r="I5945">
        <v>3</v>
      </c>
      <c r="J5945">
        <v>0.2</v>
      </c>
      <c r="K5945" s="6">
        <v>10.788</v>
      </c>
      <c r="L5945">
        <f>YEAR(Table1[[#This Row],[Ship Date]])</f>
        <v>2017</v>
      </c>
      <c r="M5945" t="str">
        <f>TEXT(Table1[[#This Row],[Ship Date]],"mmm")</f>
        <v>Aug</v>
      </c>
      <c r="N5945">
        <f>ROUNDUP(MONTH(Table1[[#This Row],[Ship Date]])/3,0)</f>
        <v>3</v>
      </c>
    </row>
    <row r="5946" spans="1:14" x14ac:dyDescent="0.3">
      <c r="A5946">
        <v>5968</v>
      </c>
      <c r="B5946" t="s">
        <v>5514</v>
      </c>
      <c r="C5946" t="s">
        <v>1497</v>
      </c>
      <c r="D5946" t="s">
        <v>3883</v>
      </c>
      <c r="E5946" s="1">
        <v>42384</v>
      </c>
      <c r="F5946" s="1">
        <v>42386</v>
      </c>
      <c r="G5946" t="s">
        <v>82</v>
      </c>
      <c r="H5946" s="6">
        <v>81.98</v>
      </c>
      <c r="I5946">
        <v>2</v>
      </c>
      <c r="J5946">
        <v>0</v>
      </c>
      <c r="K5946" s="6">
        <v>40.170200000000001</v>
      </c>
      <c r="L5946">
        <f>YEAR(Table1[[#This Row],[Ship Date]])</f>
        <v>2016</v>
      </c>
      <c r="M5946" t="str">
        <f>TEXT(Table1[[#This Row],[Ship Date]],"mmm")</f>
        <v>Jan</v>
      </c>
      <c r="N5946">
        <f>ROUNDUP(MONTH(Table1[[#This Row],[Ship Date]])/3,0)</f>
        <v>1</v>
      </c>
    </row>
    <row r="5947" spans="1:14" x14ac:dyDescent="0.3">
      <c r="A5947">
        <v>5969</v>
      </c>
      <c r="B5947" t="s">
        <v>5515</v>
      </c>
      <c r="C5947" t="s">
        <v>1021</v>
      </c>
      <c r="D5947" t="s">
        <v>2102</v>
      </c>
      <c r="E5947" s="1">
        <v>41840</v>
      </c>
      <c r="F5947" s="1">
        <v>41842</v>
      </c>
      <c r="G5947" t="s">
        <v>82</v>
      </c>
      <c r="H5947" s="6">
        <v>104.85</v>
      </c>
      <c r="I5947">
        <v>1</v>
      </c>
      <c r="J5947">
        <v>0</v>
      </c>
      <c r="K5947" s="6">
        <v>50.328000000000003</v>
      </c>
      <c r="L5947">
        <f>YEAR(Table1[[#This Row],[Ship Date]])</f>
        <v>2014</v>
      </c>
      <c r="M5947" t="str">
        <f>TEXT(Table1[[#This Row],[Ship Date]],"mmm")</f>
        <v>Jul</v>
      </c>
      <c r="N5947">
        <f>ROUNDUP(MONTH(Table1[[#This Row],[Ship Date]])/3,0)</f>
        <v>3</v>
      </c>
    </row>
    <row r="5948" spans="1:14" x14ac:dyDescent="0.3">
      <c r="A5948">
        <v>5970</v>
      </c>
      <c r="B5948" t="s">
        <v>5515</v>
      </c>
      <c r="C5948" t="s">
        <v>1021</v>
      </c>
      <c r="D5948" t="s">
        <v>609</v>
      </c>
      <c r="E5948" s="1">
        <v>41840</v>
      </c>
      <c r="F5948" s="1">
        <v>41842</v>
      </c>
      <c r="G5948" t="s">
        <v>82</v>
      </c>
      <c r="H5948" s="6">
        <v>8.7040000000000006</v>
      </c>
      <c r="I5948">
        <v>2</v>
      </c>
      <c r="J5948">
        <v>0.2</v>
      </c>
      <c r="K5948" s="6">
        <v>3.1551999999999998</v>
      </c>
      <c r="L5948">
        <f>YEAR(Table1[[#This Row],[Ship Date]])</f>
        <v>2014</v>
      </c>
      <c r="M5948" t="str">
        <f>TEXT(Table1[[#This Row],[Ship Date]],"mmm")</f>
        <v>Jul</v>
      </c>
      <c r="N5948">
        <f>ROUNDUP(MONTH(Table1[[#This Row],[Ship Date]])/3,0)</f>
        <v>3</v>
      </c>
    </row>
    <row r="5949" spans="1:14" x14ac:dyDescent="0.3">
      <c r="A5949">
        <v>5971</v>
      </c>
      <c r="B5949" t="s">
        <v>5515</v>
      </c>
      <c r="C5949" t="s">
        <v>1021</v>
      </c>
      <c r="D5949" t="s">
        <v>785</v>
      </c>
      <c r="E5949" s="1">
        <v>41840</v>
      </c>
      <c r="F5949" s="1">
        <v>41842</v>
      </c>
      <c r="G5949" t="s">
        <v>82</v>
      </c>
      <c r="H5949" s="6">
        <v>19.920000000000002</v>
      </c>
      <c r="I5949">
        <v>4</v>
      </c>
      <c r="J5949">
        <v>0</v>
      </c>
      <c r="K5949" s="6">
        <v>9.7607999999999997</v>
      </c>
      <c r="L5949">
        <f>YEAR(Table1[[#This Row],[Ship Date]])</f>
        <v>2014</v>
      </c>
      <c r="M5949" t="str">
        <f>TEXT(Table1[[#This Row],[Ship Date]],"mmm")</f>
        <v>Jul</v>
      </c>
      <c r="N5949">
        <f>ROUNDUP(MONTH(Table1[[#This Row],[Ship Date]])/3,0)</f>
        <v>3</v>
      </c>
    </row>
    <row r="5950" spans="1:14" x14ac:dyDescent="0.3">
      <c r="A5950">
        <v>5972</v>
      </c>
      <c r="B5950" t="s">
        <v>5515</v>
      </c>
      <c r="C5950" t="s">
        <v>1021</v>
      </c>
      <c r="D5950" t="s">
        <v>1262</v>
      </c>
      <c r="E5950" s="1">
        <v>41840</v>
      </c>
      <c r="F5950" s="1">
        <v>41842</v>
      </c>
      <c r="G5950" t="s">
        <v>82</v>
      </c>
      <c r="H5950" s="6">
        <v>43.02</v>
      </c>
      <c r="I5950">
        <v>3</v>
      </c>
      <c r="J5950">
        <v>0</v>
      </c>
      <c r="K5950" s="6">
        <v>15.4872</v>
      </c>
      <c r="L5950">
        <f>YEAR(Table1[[#This Row],[Ship Date]])</f>
        <v>2014</v>
      </c>
      <c r="M5950" t="str">
        <f>TEXT(Table1[[#This Row],[Ship Date]],"mmm")</f>
        <v>Jul</v>
      </c>
      <c r="N5950">
        <f>ROUNDUP(MONTH(Table1[[#This Row],[Ship Date]])/3,0)</f>
        <v>3</v>
      </c>
    </row>
    <row r="5951" spans="1:14" x14ac:dyDescent="0.3">
      <c r="A5951">
        <v>5973</v>
      </c>
      <c r="B5951" t="s">
        <v>5516</v>
      </c>
      <c r="C5951" t="s">
        <v>1944</v>
      </c>
      <c r="D5951" t="s">
        <v>1674</v>
      </c>
      <c r="E5951" s="1">
        <v>42772</v>
      </c>
      <c r="F5951" s="1">
        <v>42777</v>
      </c>
      <c r="G5951" t="s">
        <v>22</v>
      </c>
      <c r="H5951" s="6">
        <v>240.78399999999999</v>
      </c>
      <c r="I5951">
        <v>1</v>
      </c>
      <c r="J5951">
        <v>0.2</v>
      </c>
      <c r="K5951" s="6">
        <v>30.097999999999999</v>
      </c>
      <c r="L5951">
        <f>YEAR(Table1[[#This Row],[Ship Date]])</f>
        <v>2017</v>
      </c>
      <c r="M5951" t="str">
        <f>TEXT(Table1[[#This Row],[Ship Date]],"mmm")</f>
        <v>Feb</v>
      </c>
      <c r="N5951">
        <f>ROUNDUP(MONTH(Table1[[#This Row],[Ship Date]])/3,0)</f>
        <v>1</v>
      </c>
    </row>
    <row r="5952" spans="1:14" x14ac:dyDescent="0.3">
      <c r="A5952">
        <v>5974</v>
      </c>
      <c r="B5952" t="s">
        <v>5517</v>
      </c>
      <c r="C5952" t="s">
        <v>352</v>
      </c>
      <c r="D5952" t="s">
        <v>3644</v>
      </c>
      <c r="E5952" s="1">
        <v>42363</v>
      </c>
      <c r="F5952" s="1">
        <v>42367</v>
      </c>
      <c r="G5952" t="s">
        <v>22</v>
      </c>
      <c r="H5952" s="6">
        <v>414.96</v>
      </c>
      <c r="I5952">
        <v>2</v>
      </c>
      <c r="J5952">
        <v>0</v>
      </c>
      <c r="K5952" s="6">
        <v>124.488</v>
      </c>
      <c r="L5952">
        <f>YEAR(Table1[[#This Row],[Ship Date]])</f>
        <v>2015</v>
      </c>
      <c r="M5952" t="str">
        <f>TEXT(Table1[[#This Row],[Ship Date]],"mmm")</f>
        <v>Dec</v>
      </c>
      <c r="N5952">
        <f>ROUNDUP(MONTH(Table1[[#This Row],[Ship Date]])/3,0)</f>
        <v>4</v>
      </c>
    </row>
    <row r="5953" spans="1:14" x14ac:dyDescent="0.3">
      <c r="A5953">
        <v>5975</v>
      </c>
      <c r="B5953" t="s">
        <v>5518</v>
      </c>
      <c r="C5953" t="s">
        <v>611</v>
      </c>
      <c r="D5953" t="s">
        <v>1881</v>
      </c>
      <c r="E5953" s="1">
        <v>42651</v>
      </c>
      <c r="F5953" s="1">
        <v>42656</v>
      </c>
      <c r="G5953" t="s">
        <v>22</v>
      </c>
      <c r="H5953" s="6">
        <v>387.72</v>
      </c>
      <c r="I5953">
        <v>5</v>
      </c>
      <c r="J5953">
        <v>0.2</v>
      </c>
      <c r="K5953" s="6">
        <v>-67.850999999999999</v>
      </c>
      <c r="L5953">
        <f>YEAR(Table1[[#This Row],[Ship Date]])</f>
        <v>2016</v>
      </c>
      <c r="M5953" t="str">
        <f>TEXT(Table1[[#This Row],[Ship Date]],"mmm")</f>
        <v>Oct</v>
      </c>
      <c r="N5953">
        <f>ROUNDUP(MONTH(Table1[[#This Row],[Ship Date]])/3,0)</f>
        <v>4</v>
      </c>
    </row>
    <row r="5954" spans="1:14" x14ac:dyDescent="0.3">
      <c r="A5954">
        <v>5976</v>
      </c>
      <c r="B5954" t="s">
        <v>5519</v>
      </c>
      <c r="C5954" t="s">
        <v>3359</v>
      </c>
      <c r="D5954" t="s">
        <v>1543</v>
      </c>
      <c r="E5954" s="1">
        <v>42929</v>
      </c>
      <c r="F5954" s="1">
        <v>42933</v>
      </c>
      <c r="G5954" t="s">
        <v>22</v>
      </c>
      <c r="H5954" s="6">
        <v>360.38</v>
      </c>
      <c r="I5954">
        <v>2</v>
      </c>
      <c r="J5954">
        <v>0</v>
      </c>
      <c r="K5954" s="6">
        <v>93.698800000000006</v>
      </c>
      <c r="L5954">
        <f>YEAR(Table1[[#This Row],[Ship Date]])</f>
        <v>2017</v>
      </c>
      <c r="M5954" t="str">
        <f>TEXT(Table1[[#This Row],[Ship Date]],"mmm")</f>
        <v>Jul</v>
      </c>
      <c r="N5954">
        <f>ROUNDUP(MONTH(Table1[[#This Row],[Ship Date]])/3,0)</f>
        <v>3</v>
      </c>
    </row>
    <row r="5955" spans="1:14" x14ac:dyDescent="0.3">
      <c r="A5955">
        <v>5977</v>
      </c>
      <c r="B5955" t="s">
        <v>5519</v>
      </c>
      <c r="C5955" t="s">
        <v>3359</v>
      </c>
      <c r="D5955" t="s">
        <v>2132</v>
      </c>
      <c r="E5955" s="1">
        <v>42929</v>
      </c>
      <c r="F5955" s="1">
        <v>42933</v>
      </c>
      <c r="G5955" t="s">
        <v>22</v>
      </c>
      <c r="H5955" s="6">
        <v>13.56</v>
      </c>
      <c r="I5955">
        <v>2</v>
      </c>
      <c r="J5955">
        <v>0</v>
      </c>
      <c r="K5955" s="6">
        <v>6.2375999999999996</v>
      </c>
      <c r="L5955">
        <f>YEAR(Table1[[#This Row],[Ship Date]])</f>
        <v>2017</v>
      </c>
      <c r="M5955" t="str">
        <f>TEXT(Table1[[#This Row],[Ship Date]],"mmm")</f>
        <v>Jul</v>
      </c>
      <c r="N5955">
        <f>ROUNDUP(MONTH(Table1[[#This Row],[Ship Date]])/3,0)</f>
        <v>3</v>
      </c>
    </row>
    <row r="5956" spans="1:14" x14ac:dyDescent="0.3">
      <c r="A5956">
        <v>5978</v>
      </c>
      <c r="B5956" t="s">
        <v>5520</v>
      </c>
      <c r="C5956" t="s">
        <v>3048</v>
      </c>
      <c r="D5956" t="s">
        <v>607</v>
      </c>
      <c r="E5956" s="1">
        <v>42849</v>
      </c>
      <c r="F5956" s="1">
        <v>42850</v>
      </c>
      <c r="G5956" t="s">
        <v>82</v>
      </c>
      <c r="H5956" s="6">
        <v>552</v>
      </c>
      <c r="I5956">
        <v>10</v>
      </c>
      <c r="J5956">
        <v>0.2</v>
      </c>
      <c r="K5956" s="6">
        <v>34.5</v>
      </c>
      <c r="L5956">
        <f>YEAR(Table1[[#This Row],[Ship Date]])</f>
        <v>2017</v>
      </c>
      <c r="M5956" t="str">
        <f>TEXT(Table1[[#This Row],[Ship Date]],"mmm")</f>
        <v>Apr</v>
      </c>
      <c r="N5956">
        <f>ROUNDUP(MONTH(Table1[[#This Row],[Ship Date]])/3,0)</f>
        <v>2</v>
      </c>
    </row>
    <row r="5957" spans="1:14" x14ac:dyDescent="0.3">
      <c r="A5957">
        <v>5979</v>
      </c>
      <c r="B5957" t="s">
        <v>5521</v>
      </c>
      <c r="C5957" t="s">
        <v>206</v>
      </c>
      <c r="D5957" t="s">
        <v>2104</v>
      </c>
      <c r="E5957" s="1">
        <v>41889</v>
      </c>
      <c r="F5957" s="1">
        <v>41895</v>
      </c>
      <c r="G5957" t="s">
        <v>22</v>
      </c>
      <c r="H5957" s="6">
        <v>429.9</v>
      </c>
      <c r="I5957">
        <v>5</v>
      </c>
      <c r="J5957">
        <v>0</v>
      </c>
      <c r="K5957" s="6">
        <v>111.774</v>
      </c>
      <c r="L5957">
        <f>YEAR(Table1[[#This Row],[Ship Date]])</f>
        <v>2014</v>
      </c>
      <c r="M5957" t="str">
        <f>TEXT(Table1[[#This Row],[Ship Date]],"mmm")</f>
        <v>Sep</v>
      </c>
      <c r="N5957">
        <f>ROUNDUP(MONTH(Table1[[#This Row],[Ship Date]])/3,0)</f>
        <v>3</v>
      </c>
    </row>
    <row r="5958" spans="1:14" x14ac:dyDescent="0.3">
      <c r="A5958">
        <v>5980</v>
      </c>
      <c r="B5958" t="s">
        <v>5521</v>
      </c>
      <c r="C5958" t="s">
        <v>206</v>
      </c>
      <c r="D5958" t="s">
        <v>70</v>
      </c>
      <c r="E5958" s="1">
        <v>41889</v>
      </c>
      <c r="F5958" s="1">
        <v>41895</v>
      </c>
      <c r="G5958" t="s">
        <v>22</v>
      </c>
      <c r="H5958" s="6">
        <v>32.06</v>
      </c>
      <c r="I5958">
        <v>2</v>
      </c>
      <c r="J5958">
        <v>0</v>
      </c>
      <c r="K5958" s="6">
        <v>15.3888</v>
      </c>
      <c r="L5958">
        <f>YEAR(Table1[[#This Row],[Ship Date]])</f>
        <v>2014</v>
      </c>
      <c r="M5958" t="str">
        <f>TEXT(Table1[[#This Row],[Ship Date]],"mmm")</f>
        <v>Sep</v>
      </c>
      <c r="N5958">
        <f>ROUNDUP(MONTH(Table1[[#This Row],[Ship Date]])/3,0)</f>
        <v>3</v>
      </c>
    </row>
    <row r="5959" spans="1:14" x14ac:dyDescent="0.3">
      <c r="A5959">
        <v>5981</v>
      </c>
      <c r="B5959" t="s">
        <v>5521</v>
      </c>
      <c r="C5959" t="s">
        <v>206</v>
      </c>
      <c r="D5959" t="s">
        <v>349</v>
      </c>
      <c r="E5959" s="1">
        <v>41889</v>
      </c>
      <c r="F5959" s="1">
        <v>41895</v>
      </c>
      <c r="G5959" t="s">
        <v>22</v>
      </c>
      <c r="H5959" s="6">
        <v>161.96</v>
      </c>
      <c r="I5959">
        <v>2</v>
      </c>
      <c r="J5959">
        <v>0</v>
      </c>
      <c r="K5959" s="6">
        <v>45.348799999999997</v>
      </c>
      <c r="L5959">
        <f>YEAR(Table1[[#This Row],[Ship Date]])</f>
        <v>2014</v>
      </c>
      <c r="M5959" t="str">
        <f>TEXT(Table1[[#This Row],[Ship Date]],"mmm")</f>
        <v>Sep</v>
      </c>
      <c r="N5959">
        <f>ROUNDUP(MONTH(Table1[[#This Row],[Ship Date]])/3,0)</f>
        <v>3</v>
      </c>
    </row>
    <row r="5960" spans="1:14" x14ac:dyDescent="0.3">
      <c r="A5960">
        <v>5982</v>
      </c>
      <c r="B5960" t="s">
        <v>5521</v>
      </c>
      <c r="C5960" t="s">
        <v>206</v>
      </c>
      <c r="D5960" t="s">
        <v>677</v>
      </c>
      <c r="E5960" s="1">
        <v>41889</v>
      </c>
      <c r="F5960" s="1">
        <v>41895</v>
      </c>
      <c r="G5960" t="s">
        <v>22</v>
      </c>
      <c r="H5960" s="6">
        <v>19.86</v>
      </c>
      <c r="I5960">
        <v>2</v>
      </c>
      <c r="J5960">
        <v>0</v>
      </c>
      <c r="K5960" s="6">
        <v>5.7594000000000003</v>
      </c>
      <c r="L5960">
        <f>YEAR(Table1[[#This Row],[Ship Date]])</f>
        <v>2014</v>
      </c>
      <c r="M5960" t="str">
        <f>TEXT(Table1[[#This Row],[Ship Date]],"mmm")</f>
        <v>Sep</v>
      </c>
      <c r="N5960">
        <f>ROUNDUP(MONTH(Table1[[#This Row],[Ship Date]])/3,0)</f>
        <v>3</v>
      </c>
    </row>
    <row r="5961" spans="1:14" x14ac:dyDescent="0.3">
      <c r="A5961">
        <v>5983</v>
      </c>
      <c r="B5961" t="s">
        <v>5522</v>
      </c>
      <c r="C5961" t="s">
        <v>698</v>
      </c>
      <c r="D5961" t="s">
        <v>4483</v>
      </c>
      <c r="E5961" s="1">
        <v>42695</v>
      </c>
      <c r="F5961" s="1">
        <v>42702</v>
      </c>
      <c r="G5961" t="s">
        <v>22</v>
      </c>
      <c r="H5961" s="6">
        <v>12.96</v>
      </c>
      <c r="I5961">
        <v>2</v>
      </c>
      <c r="J5961">
        <v>0</v>
      </c>
      <c r="K5961" s="6">
        <v>6.3503999999999996</v>
      </c>
      <c r="L5961">
        <f>YEAR(Table1[[#This Row],[Ship Date]])</f>
        <v>2016</v>
      </c>
      <c r="M5961" t="str">
        <f>TEXT(Table1[[#This Row],[Ship Date]],"mmm")</f>
        <v>Nov</v>
      </c>
      <c r="N5961">
        <f>ROUNDUP(MONTH(Table1[[#This Row],[Ship Date]])/3,0)</f>
        <v>4</v>
      </c>
    </row>
    <row r="5962" spans="1:14" x14ac:dyDescent="0.3">
      <c r="A5962">
        <v>5984</v>
      </c>
      <c r="B5962" t="s">
        <v>5523</v>
      </c>
      <c r="C5962" t="s">
        <v>3847</v>
      </c>
      <c r="D5962" t="s">
        <v>1303</v>
      </c>
      <c r="E5962" s="1">
        <v>42994</v>
      </c>
      <c r="F5962" s="1">
        <v>42996</v>
      </c>
      <c r="G5962" t="s">
        <v>14</v>
      </c>
      <c r="H5962" s="6">
        <v>20.544</v>
      </c>
      <c r="I5962">
        <v>6</v>
      </c>
      <c r="J5962">
        <v>0.2</v>
      </c>
      <c r="K5962" s="6">
        <v>6.42</v>
      </c>
      <c r="L5962">
        <f>YEAR(Table1[[#This Row],[Ship Date]])</f>
        <v>2017</v>
      </c>
      <c r="M5962" t="str">
        <f>TEXT(Table1[[#This Row],[Ship Date]],"mmm")</f>
        <v>Sep</v>
      </c>
      <c r="N5962">
        <f>ROUNDUP(MONTH(Table1[[#This Row],[Ship Date]])/3,0)</f>
        <v>3</v>
      </c>
    </row>
    <row r="5963" spans="1:14" x14ac:dyDescent="0.3">
      <c r="A5963">
        <v>5985</v>
      </c>
      <c r="B5963" t="s">
        <v>5524</v>
      </c>
      <c r="C5963" t="s">
        <v>2760</v>
      </c>
      <c r="D5963" t="s">
        <v>3490</v>
      </c>
      <c r="E5963" s="1">
        <v>42570</v>
      </c>
      <c r="F5963" s="1">
        <v>42576</v>
      </c>
      <c r="G5963" t="s">
        <v>22</v>
      </c>
      <c r="H5963" s="6">
        <v>185.58</v>
      </c>
      <c r="I5963">
        <v>6</v>
      </c>
      <c r="J5963">
        <v>0</v>
      </c>
      <c r="K5963" s="6">
        <v>76.087800000000001</v>
      </c>
      <c r="L5963">
        <f>YEAR(Table1[[#This Row],[Ship Date]])</f>
        <v>2016</v>
      </c>
      <c r="M5963" t="str">
        <f>TEXT(Table1[[#This Row],[Ship Date]],"mmm")</f>
        <v>Jul</v>
      </c>
      <c r="N5963">
        <f>ROUNDUP(MONTH(Table1[[#This Row],[Ship Date]])/3,0)</f>
        <v>3</v>
      </c>
    </row>
    <row r="5964" spans="1:14" x14ac:dyDescent="0.3">
      <c r="A5964">
        <v>5986</v>
      </c>
      <c r="B5964" t="s">
        <v>5524</v>
      </c>
      <c r="C5964" t="s">
        <v>2760</v>
      </c>
      <c r="D5964" t="s">
        <v>4088</v>
      </c>
      <c r="E5964" s="1">
        <v>42570</v>
      </c>
      <c r="F5964" s="1">
        <v>42576</v>
      </c>
      <c r="G5964" t="s">
        <v>22</v>
      </c>
      <c r="H5964" s="6">
        <v>77.56</v>
      </c>
      <c r="I5964">
        <v>2</v>
      </c>
      <c r="J5964">
        <v>0</v>
      </c>
      <c r="K5964" s="6">
        <v>35.677599999999998</v>
      </c>
      <c r="L5964">
        <f>YEAR(Table1[[#This Row],[Ship Date]])</f>
        <v>2016</v>
      </c>
      <c r="M5964" t="str">
        <f>TEXT(Table1[[#This Row],[Ship Date]],"mmm")</f>
        <v>Jul</v>
      </c>
      <c r="N5964">
        <f>ROUNDUP(MONTH(Table1[[#This Row],[Ship Date]])/3,0)</f>
        <v>3</v>
      </c>
    </row>
    <row r="5965" spans="1:14" x14ac:dyDescent="0.3">
      <c r="A5965">
        <v>5987</v>
      </c>
      <c r="B5965" t="s">
        <v>5524</v>
      </c>
      <c r="C5965" t="s">
        <v>2760</v>
      </c>
      <c r="D5965" t="s">
        <v>436</v>
      </c>
      <c r="E5965" s="1">
        <v>42570</v>
      </c>
      <c r="F5965" s="1">
        <v>42576</v>
      </c>
      <c r="G5965" t="s">
        <v>22</v>
      </c>
      <c r="H5965" s="6">
        <v>87.92</v>
      </c>
      <c r="I5965">
        <v>4</v>
      </c>
      <c r="J5965">
        <v>0</v>
      </c>
      <c r="K5965" s="6">
        <v>0.87919999999999998</v>
      </c>
      <c r="L5965">
        <f>YEAR(Table1[[#This Row],[Ship Date]])</f>
        <v>2016</v>
      </c>
      <c r="M5965" t="str">
        <f>TEXT(Table1[[#This Row],[Ship Date]],"mmm")</f>
        <v>Jul</v>
      </c>
      <c r="N5965">
        <f>ROUNDUP(MONTH(Table1[[#This Row],[Ship Date]])/3,0)</f>
        <v>3</v>
      </c>
    </row>
    <row r="5966" spans="1:14" x14ac:dyDescent="0.3">
      <c r="A5966">
        <v>5988</v>
      </c>
      <c r="B5966" t="s">
        <v>5524</v>
      </c>
      <c r="C5966" t="s">
        <v>2760</v>
      </c>
      <c r="D5966" t="s">
        <v>3883</v>
      </c>
      <c r="E5966" s="1">
        <v>42570</v>
      </c>
      <c r="F5966" s="1">
        <v>42576</v>
      </c>
      <c r="G5966" t="s">
        <v>22</v>
      </c>
      <c r="H5966" s="6">
        <v>245.94</v>
      </c>
      <c r="I5966">
        <v>6</v>
      </c>
      <c r="J5966">
        <v>0</v>
      </c>
      <c r="K5966" s="6">
        <v>120.5106</v>
      </c>
      <c r="L5966">
        <f>YEAR(Table1[[#This Row],[Ship Date]])</f>
        <v>2016</v>
      </c>
      <c r="M5966" t="str">
        <f>TEXT(Table1[[#This Row],[Ship Date]],"mmm")</f>
        <v>Jul</v>
      </c>
      <c r="N5966">
        <f>ROUNDUP(MONTH(Table1[[#This Row],[Ship Date]])/3,0)</f>
        <v>3</v>
      </c>
    </row>
    <row r="5967" spans="1:14" x14ac:dyDescent="0.3">
      <c r="A5967">
        <v>5989</v>
      </c>
      <c r="B5967" t="s">
        <v>5524</v>
      </c>
      <c r="C5967" t="s">
        <v>2760</v>
      </c>
      <c r="D5967" t="s">
        <v>967</v>
      </c>
      <c r="E5967" s="1">
        <v>42570</v>
      </c>
      <c r="F5967" s="1">
        <v>42576</v>
      </c>
      <c r="G5967" t="s">
        <v>22</v>
      </c>
      <c r="H5967" s="6">
        <v>8.6</v>
      </c>
      <c r="I5967">
        <v>1</v>
      </c>
      <c r="J5967">
        <v>0</v>
      </c>
      <c r="K5967" s="6">
        <v>4.0419999999999998</v>
      </c>
      <c r="L5967">
        <f>YEAR(Table1[[#This Row],[Ship Date]])</f>
        <v>2016</v>
      </c>
      <c r="M5967" t="str">
        <f>TEXT(Table1[[#This Row],[Ship Date]],"mmm")</f>
        <v>Jul</v>
      </c>
      <c r="N5967">
        <f>ROUNDUP(MONTH(Table1[[#This Row],[Ship Date]])/3,0)</f>
        <v>3</v>
      </c>
    </row>
    <row r="5968" spans="1:14" x14ac:dyDescent="0.3">
      <c r="A5968">
        <v>5990</v>
      </c>
      <c r="B5968" t="s">
        <v>5524</v>
      </c>
      <c r="C5968" t="s">
        <v>2760</v>
      </c>
      <c r="D5968" t="s">
        <v>4605</v>
      </c>
      <c r="E5968" s="1">
        <v>42570</v>
      </c>
      <c r="F5968" s="1">
        <v>42576</v>
      </c>
      <c r="G5968" t="s">
        <v>22</v>
      </c>
      <c r="H5968" s="6">
        <v>504.9</v>
      </c>
      <c r="I5968">
        <v>5</v>
      </c>
      <c r="J5968">
        <v>0</v>
      </c>
      <c r="K5968" s="6">
        <v>126.22499999999999</v>
      </c>
      <c r="L5968">
        <f>YEAR(Table1[[#This Row],[Ship Date]])</f>
        <v>2016</v>
      </c>
      <c r="M5968" t="str">
        <f>TEXT(Table1[[#This Row],[Ship Date]],"mmm")</f>
        <v>Jul</v>
      </c>
      <c r="N5968">
        <f>ROUNDUP(MONTH(Table1[[#This Row],[Ship Date]])/3,0)</f>
        <v>3</v>
      </c>
    </row>
    <row r="5969" spans="1:14" x14ac:dyDescent="0.3">
      <c r="A5969">
        <v>5991</v>
      </c>
      <c r="B5969" t="s">
        <v>5525</v>
      </c>
      <c r="C5969" t="s">
        <v>1322</v>
      </c>
      <c r="D5969" t="s">
        <v>2666</v>
      </c>
      <c r="E5969" s="1">
        <v>42993</v>
      </c>
      <c r="F5969" s="1">
        <v>42999</v>
      </c>
      <c r="G5969" t="s">
        <v>22</v>
      </c>
      <c r="H5969" s="6">
        <v>2357.4879999999998</v>
      </c>
      <c r="I5969">
        <v>7</v>
      </c>
      <c r="J5969">
        <v>0.2</v>
      </c>
      <c r="K5969" s="6">
        <v>884.05799999999999</v>
      </c>
      <c r="L5969">
        <f>YEAR(Table1[[#This Row],[Ship Date]])</f>
        <v>2017</v>
      </c>
      <c r="M5969" t="str">
        <f>TEXT(Table1[[#This Row],[Ship Date]],"mmm")</f>
        <v>Sep</v>
      </c>
      <c r="N5969">
        <f>ROUNDUP(MONTH(Table1[[#This Row],[Ship Date]])/3,0)</f>
        <v>3</v>
      </c>
    </row>
    <row r="5970" spans="1:14" x14ac:dyDescent="0.3">
      <c r="A5970">
        <v>5992</v>
      </c>
      <c r="B5970" t="s">
        <v>5525</v>
      </c>
      <c r="C5970" t="s">
        <v>1322</v>
      </c>
      <c r="D5970" t="s">
        <v>410</v>
      </c>
      <c r="E5970" s="1">
        <v>42993</v>
      </c>
      <c r="F5970" s="1">
        <v>42999</v>
      </c>
      <c r="G5970" t="s">
        <v>22</v>
      </c>
      <c r="H5970" s="6">
        <v>369.54399999999998</v>
      </c>
      <c r="I5970">
        <v>7</v>
      </c>
      <c r="J5970">
        <v>0.2</v>
      </c>
      <c r="K5970" s="6">
        <v>32.335099999999997</v>
      </c>
      <c r="L5970">
        <f>YEAR(Table1[[#This Row],[Ship Date]])</f>
        <v>2017</v>
      </c>
      <c r="M5970" t="str">
        <f>TEXT(Table1[[#This Row],[Ship Date]],"mmm")</f>
        <v>Sep</v>
      </c>
      <c r="N5970">
        <f>ROUNDUP(MONTH(Table1[[#This Row],[Ship Date]])/3,0)</f>
        <v>3</v>
      </c>
    </row>
    <row r="5971" spans="1:14" x14ac:dyDescent="0.3">
      <c r="A5971">
        <v>5993</v>
      </c>
      <c r="B5971" t="s">
        <v>5525</v>
      </c>
      <c r="C5971" t="s">
        <v>1322</v>
      </c>
      <c r="D5971" t="s">
        <v>787</v>
      </c>
      <c r="E5971" s="1">
        <v>42993</v>
      </c>
      <c r="F5971" s="1">
        <v>42999</v>
      </c>
      <c r="G5971" t="s">
        <v>22</v>
      </c>
      <c r="H5971" s="6">
        <v>184.75200000000001</v>
      </c>
      <c r="I5971">
        <v>3</v>
      </c>
      <c r="J5971">
        <v>0.2</v>
      </c>
      <c r="K5971" s="6">
        <v>-20.784600000000001</v>
      </c>
      <c r="L5971">
        <f>YEAR(Table1[[#This Row],[Ship Date]])</f>
        <v>2017</v>
      </c>
      <c r="M5971" t="str">
        <f>TEXT(Table1[[#This Row],[Ship Date]],"mmm")</f>
        <v>Sep</v>
      </c>
      <c r="N5971">
        <f>ROUNDUP(MONTH(Table1[[#This Row],[Ship Date]])/3,0)</f>
        <v>3</v>
      </c>
    </row>
    <row r="5972" spans="1:14" x14ac:dyDescent="0.3">
      <c r="A5972">
        <v>5994</v>
      </c>
      <c r="B5972" t="s">
        <v>5526</v>
      </c>
      <c r="C5972" t="s">
        <v>1676</v>
      </c>
      <c r="D5972" t="s">
        <v>1508</v>
      </c>
      <c r="E5972" s="1">
        <v>42715</v>
      </c>
      <c r="F5972" s="1">
        <v>42715</v>
      </c>
      <c r="G5972" t="s">
        <v>656</v>
      </c>
      <c r="H5972" s="6">
        <v>64.959999999999994</v>
      </c>
      <c r="I5972">
        <v>5</v>
      </c>
      <c r="J5972">
        <v>0.2</v>
      </c>
      <c r="K5972" s="6">
        <v>-4.0599999999999996</v>
      </c>
      <c r="L5972">
        <f>YEAR(Table1[[#This Row],[Ship Date]])</f>
        <v>2016</v>
      </c>
      <c r="M5972" t="str">
        <f>TEXT(Table1[[#This Row],[Ship Date]],"mmm")</f>
        <v>Dec</v>
      </c>
      <c r="N5972">
        <f>ROUNDUP(MONTH(Table1[[#This Row],[Ship Date]])/3,0)</f>
        <v>4</v>
      </c>
    </row>
    <row r="5973" spans="1:14" x14ac:dyDescent="0.3">
      <c r="A5973">
        <v>5995</v>
      </c>
      <c r="B5973" t="s">
        <v>5526</v>
      </c>
      <c r="C5973" t="s">
        <v>1676</v>
      </c>
      <c r="D5973" t="s">
        <v>4101</v>
      </c>
      <c r="E5973" s="1">
        <v>42715</v>
      </c>
      <c r="F5973" s="1">
        <v>42715</v>
      </c>
      <c r="G5973" t="s">
        <v>656</v>
      </c>
      <c r="H5973" s="6">
        <v>13.52</v>
      </c>
      <c r="I5973">
        <v>2</v>
      </c>
      <c r="J5973">
        <v>0.2</v>
      </c>
      <c r="K5973" s="6">
        <v>1.69</v>
      </c>
      <c r="L5973">
        <f>YEAR(Table1[[#This Row],[Ship Date]])</f>
        <v>2016</v>
      </c>
      <c r="M5973" t="str">
        <f>TEXT(Table1[[#This Row],[Ship Date]],"mmm")</f>
        <v>Dec</v>
      </c>
      <c r="N5973">
        <f>ROUNDUP(MONTH(Table1[[#This Row],[Ship Date]])/3,0)</f>
        <v>4</v>
      </c>
    </row>
    <row r="5974" spans="1:14" x14ac:dyDescent="0.3">
      <c r="A5974">
        <v>5996</v>
      </c>
      <c r="B5974" t="s">
        <v>5526</v>
      </c>
      <c r="C5974" t="s">
        <v>1676</v>
      </c>
      <c r="D5974" t="s">
        <v>4197</v>
      </c>
      <c r="E5974" s="1">
        <v>42715</v>
      </c>
      <c r="F5974" s="1">
        <v>42715</v>
      </c>
      <c r="G5974" t="s">
        <v>656</v>
      </c>
      <c r="H5974" s="6">
        <v>458.43</v>
      </c>
      <c r="I5974">
        <v>5</v>
      </c>
      <c r="J5974">
        <v>0.3</v>
      </c>
      <c r="K5974" s="6">
        <v>-137.529</v>
      </c>
      <c r="L5974">
        <f>YEAR(Table1[[#This Row],[Ship Date]])</f>
        <v>2016</v>
      </c>
      <c r="M5974" t="str">
        <f>TEXT(Table1[[#This Row],[Ship Date]],"mmm")</f>
        <v>Dec</v>
      </c>
      <c r="N5974">
        <f>ROUNDUP(MONTH(Table1[[#This Row],[Ship Date]])/3,0)</f>
        <v>4</v>
      </c>
    </row>
    <row r="5975" spans="1:14" x14ac:dyDescent="0.3">
      <c r="A5975">
        <v>5997</v>
      </c>
      <c r="B5975" t="s">
        <v>5526</v>
      </c>
      <c r="C5975" t="s">
        <v>1676</v>
      </c>
      <c r="D5975" t="s">
        <v>1335</v>
      </c>
      <c r="E5975" s="1">
        <v>42715</v>
      </c>
      <c r="F5975" s="1">
        <v>42715</v>
      </c>
      <c r="G5975" t="s">
        <v>656</v>
      </c>
      <c r="H5975" s="6">
        <v>387.13600000000002</v>
      </c>
      <c r="I5975">
        <v>4</v>
      </c>
      <c r="J5975">
        <v>0.2</v>
      </c>
      <c r="K5975" s="6">
        <v>24.196000000000002</v>
      </c>
      <c r="L5975">
        <f>YEAR(Table1[[#This Row],[Ship Date]])</f>
        <v>2016</v>
      </c>
      <c r="M5975" t="str">
        <f>TEXT(Table1[[#This Row],[Ship Date]],"mmm")</f>
        <v>Dec</v>
      </c>
      <c r="N5975">
        <f>ROUNDUP(MONTH(Table1[[#This Row],[Ship Date]])/3,0)</f>
        <v>4</v>
      </c>
    </row>
    <row r="5976" spans="1:14" x14ac:dyDescent="0.3">
      <c r="A5976">
        <v>5998</v>
      </c>
      <c r="B5976" t="s">
        <v>5526</v>
      </c>
      <c r="C5976" t="s">
        <v>1676</v>
      </c>
      <c r="D5976" t="s">
        <v>2076</v>
      </c>
      <c r="E5976" s="1">
        <v>42715</v>
      </c>
      <c r="F5976" s="1">
        <v>42715</v>
      </c>
      <c r="G5976" t="s">
        <v>656</v>
      </c>
      <c r="H5976" s="6">
        <v>328.59</v>
      </c>
      <c r="I5976">
        <v>3</v>
      </c>
      <c r="J5976">
        <v>0.4</v>
      </c>
      <c r="K5976" s="6">
        <v>-147.8655</v>
      </c>
      <c r="L5976">
        <f>YEAR(Table1[[#This Row],[Ship Date]])</f>
        <v>2016</v>
      </c>
      <c r="M5976" t="str">
        <f>TEXT(Table1[[#This Row],[Ship Date]],"mmm")</f>
        <v>Dec</v>
      </c>
      <c r="N5976">
        <f>ROUNDUP(MONTH(Table1[[#This Row],[Ship Date]])/3,0)</f>
        <v>4</v>
      </c>
    </row>
    <row r="5977" spans="1:14" x14ac:dyDescent="0.3">
      <c r="A5977">
        <v>5999</v>
      </c>
      <c r="B5977" t="s">
        <v>5527</v>
      </c>
      <c r="C5977" t="s">
        <v>280</v>
      </c>
      <c r="D5977" t="s">
        <v>1910</v>
      </c>
      <c r="E5977" s="1">
        <v>41983</v>
      </c>
      <c r="F5977" s="1">
        <v>41987</v>
      </c>
      <c r="G5977" t="s">
        <v>22</v>
      </c>
      <c r="H5977" s="6">
        <v>338.35199999999998</v>
      </c>
      <c r="I5977">
        <v>3</v>
      </c>
      <c r="J5977">
        <v>0.2</v>
      </c>
      <c r="K5977" s="6">
        <v>4.2294</v>
      </c>
      <c r="L5977">
        <f>YEAR(Table1[[#This Row],[Ship Date]])</f>
        <v>2014</v>
      </c>
      <c r="M5977" t="str">
        <f>TEXT(Table1[[#This Row],[Ship Date]],"mmm")</f>
        <v>Dec</v>
      </c>
      <c r="N5977">
        <f>ROUNDUP(MONTH(Table1[[#This Row],[Ship Date]])/3,0)</f>
        <v>4</v>
      </c>
    </row>
    <row r="5978" spans="1:14" x14ac:dyDescent="0.3">
      <c r="A5978">
        <v>6000</v>
      </c>
      <c r="B5978" t="s">
        <v>5527</v>
      </c>
      <c r="C5978" t="s">
        <v>280</v>
      </c>
      <c r="D5978" t="s">
        <v>1492</v>
      </c>
      <c r="E5978" s="1">
        <v>41983</v>
      </c>
      <c r="F5978" s="1">
        <v>41987</v>
      </c>
      <c r="G5978" t="s">
        <v>22</v>
      </c>
      <c r="H5978" s="6">
        <v>25.92</v>
      </c>
      <c r="I5978">
        <v>4</v>
      </c>
      <c r="J5978">
        <v>0</v>
      </c>
      <c r="K5978" s="6">
        <v>12.441599999999999</v>
      </c>
      <c r="L5978">
        <f>YEAR(Table1[[#This Row],[Ship Date]])</f>
        <v>2014</v>
      </c>
      <c r="M5978" t="str">
        <f>TEXT(Table1[[#This Row],[Ship Date]],"mmm")</f>
        <v>Dec</v>
      </c>
      <c r="N5978">
        <f>ROUNDUP(MONTH(Table1[[#This Row],[Ship Date]])/3,0)</f>
        <v>4</v>
      </c>
    </row>
    <row r="5979" spans="1:14" x14ac:dyDescent="0.3">
      <c r="A5979">
        <v>6001</v>
      </c>
      <c r="B5979" t="s">
        <v>5527</v>
      </c>
      <c r="C5979" t="s">
        <v>280</v>
      </c>
      <c r="D5979" t="s">
        <v>792</v>
      </c>
      <c r="E5979" s="1">
        <v>41983</v>
      </c>
      <c r="F5979" s="1">
        <v>41987</v>
      </c>
      <c r="G5979" t="s">
        <v>22</v>
      </c>
      <c r="H5979" s="6">
        <v>91.36</v>
      </c>
      <c r="I5979">
        <v>4</v>
      </c>
      <c r="J5979">
        <v>0</v>
      </c>
      <c r="K5979" s="6">
        <v>42.025599999999997</v>
      </c>
      <c r="L5979">
        <f>YEAR(Table1[[#This Row],[Ship Date]])</f>
        <v>2014</v>
      </c>
      <c r="M5979" t="str">
        <f>TEXT(Table1[[#This Row],[Ship Date]],"mmm")</f>
        <v>Dec</v>
      </c>
      <c r="N5979">
        <f>ROUNDUP(MONTH(Table1[[#This Row],[Ship Date]])/3,0)</f>
        <v>4</v>
      </c>
    </row>
    <row r="5980" spans="1:14" x14ac:dyDescent="0.3">
      <c r="A5980">
        <v>6002</v>
      </c>
      <c r="B5980" t="s">
        <v>5528</v>
      </c>
      <c r="C5980" t="s">
        <v>2871</v>
      </c>
      <c r="D5980" t="s">
        <v>2573</v>
      </c>
      <c r="E5980" s="1">
        <v>41986</v>
      </c>
      <c r="F5980" s="1">
        <v>41990</v>
      </c>
      <c r="G5980" t="s">
        <v>22</v>
      </c>
      <c r="H5980" s="6">
        <v>87.96</v>
      </c>
      <c r="I5980">
        <v>3</v>
      </c>
      <c r="J5980">
        <v>0.2</v>
      </c>
      <c r="K5980" s="6">
        <v>7.6965000000000003</v>
      </c>
      <c r="L5980">
        <f>YEAR(Table1[[#This Row],[Ship Date]])</f>
        <v>2014</v>
      </c>
      <c r="M5980" t="str">
        <f>TEXT(Table1[[#This Row],[Ship Date]],"mmm")</f>
        <v>Dec</v>
      </c>
      <c r="N5980">
        <f>ROUNDUP(MONTH(Table1[[#This Row],[Ship Date]])/3,0)</f>
        <v>4</v>
      </c>
    </row>
    <row r="5981" spans="1:14" x14ac:dyDescent="0.3">
      <c r="A5981">
        <v>6003</v>
      </c>
      <c r="B5981" t="s">
        <v>5528</v>
      </c>
      <c r="C5981" t="s">
        <v>2871</v>
      </c>
      <c r="D5981" t="s">
        <v>1075</v>
      </c>
      <c r="E5981" s="1">
        <v>41986</v>
      </c>
      <c r="F5981" s="1">
        <v>41990</v>
      </c>
      <c r="G5981" t="s">
        <v>22</v>
      </c>
      <c r="H5981" s="6">
        <v>5.2140000000000004</v>
      </c>
      <c r="I5981">
        <v>2</v>
      </c>
      <c r="J5981">
        <v>0.7</v>
      </c>
      <c r="K5981" s="6">
        <v>-4.1711999999999998</v>
      </c>
      <c r="L5981">
        <f>YEAR(Table1[[#This Row],[Ship Date]])</f>
        <v>2014</v>
      </c>
      <c r="M5981" t="str">
        <f>TEXT(Table1[[#This Row],[Ship Date]],"mmm")</f>
        <v>Dec</v>
      </c>
      <c r="N5981">
        <f>ROUNDUP(MONTH(Table1[[#This Row],[Ship Date]])/3,0)</f>
        <v>4</v>
      </c>
    </row>
    <row r="5982" spans="1:14" x14ac:dyDescent="0.3">
      <c r="A5982">
        <v>6004</v>
      </c>
      <c r="B5982" t="s">
        <v>5529</v>
      </c>
      <c r="C5982" t="s">
        <v>1299</v>
      </c>
      <c r="D5982" t="s">
        <v>217</v>
      </c>
      <c r="E5982" s="1">
        <v>42999</v>
      </c>
      <c r="F5982" s="1">
        <v>43005</v>
      </c>
      <c r="G5982" t="s">
        <v>22</v>
      </c>
      <c r="H5982" s="6">
        <v>12.294</v>
      </c>
      <c r="I5982">
        <v>1</v>
      </c>
      <c r="J5982">
        <v>0.7</v>
      </c>
      <c r="K5982" s="6">
        <v>-8.6058000000000003</v>
      </c>
      <c r="L5982">
        <f>YEAR(Table1[[#This Row],[Ship Date]])</f>
        <v>2017</v>
      </c>
      <c r="M5982" t="str">
        <f>TEXT(Table1[[#This Row],[Ship Date]],"mmm")</f>
        <v>Sep</v>
      </c>
      <c r="N5982">
        <f>ROUNDUP(MONTH(Table1[[#This Row],[Ship Date]])/3,0)</f>
        <v>3</v>
      </c>
    </row>
    <row r="5983" spans="1:14" x14ac:dyDescent="0.3">
      <c r="A5983">
        <v>6005</v>
      </c>
      <c r="B5983" t="s">
        <v>5530</v>
      </c>
      <c r="C5983" t="s">
        <v>1658</v>
      </c>
      <c r="D5983" t="s">
        <v>1297</v>
      </c>
      <c r="E5983" s="1">
        <v>42985</v>
      </c>
      <c r="F5983" s="1">
        <v>42989</v>
      </c>
      <c r="G5983" t="s">
        <v>22</v>
      </c>
      <c r="H5983" s="6">
        <v>19.760000000000002</v>
      </c>
      <c r="I5983">
        <v>4</v>
      </c>
      <c r="J5983">
        <v>0</v>
      </c>
      <c r="K5983" s="6">
        <v>8.2992000000000008</v>
      </c>
      <c r="L5983">
        <f>YEAR(Table1[[#This Row],[Ship Date]])</f>
        <v>2017</v>
      </c>
      <c r="M5983" t="str">
        <f>TEXT(Table1[[#This Row],[Ship Date]],"mmm")</f>
        <v>Sep</v>
      </c>
      <c r="N5983">
        <f>ROUNDUP(MONTH(Table1[[#This Row],[Ship Date]])/3,0)</f>
        <v>3</v>
      </c>
    </row>
    <row r="5984" spans="1:14" x14ac:dyDescent="0.3">
      <c r="A5984">
        <v>6006</v>
      </c>
      <c r="B5984" t="s">
        <v>5531</v>
      </c>
      <c r="C5984" t="s">
        <v>2858</v>
      </c>
      <c r="D5984" t="s">
        <v>3923</v>
      </c>
      <c r="E5984" s="1">
        <v>42310</v>
      </c>
      <c r="F5984" s="1">
        <v>42315</v>
      </c>
      <c r="G5984" t="s">
        <v>22</v>
      </c>
      <c r="H5984" s="6">
        <v>109.764</v>
      </c>
      <c r="I5984">
        <v>2</v>
      </c>
      <c r="J5984">
        <v>0.1</v>
      </c>
      <c r="K5984" s="6">
        <v>8.5372000000000003</v>
      </c>
      <c r="L5984">
        <f>YEAR(Table1[[#This Row],[Ship Date]])</f>
        <v>2015</v>
      </c>
      <c r="M5984" t="str">
        <f>TEXT(Table1[[#This Row],[Ship Date]],"mmm")</f>
        <v>Nov</v>
      </c>
      <c r="N5984">
        <f>ROUNDUP(MONTH(Table1[[#This Row],[Ship Date]])/3,0)</f>
        <v>4</v>
      </c>
    </row>
    <row r="5985" spans="1:14" x14ac:dyDescent="0.3">
      <c r="A5985">
        <v>6007</v>
      </c>
      <c r="B5985" t="s">
        <v>5532</v>
      </c>
      <c r="C5985" t="s">
        <v>2186</v>
      </c>
      <c r="D5985" t="s">
        <v>3041</v>
      </c>
      <c r="E5985" s="1">
        <v>43080</v>
      </c>
      <c r="F5985" s="1">
        <v>43087</v>
      </c>
      <c r="G5985" t="s">
        <v>22</v>
      </c>
      <c r="H5985" s="6">
        <v>128.85</v>
      </c>
      <c r="I5985">
        <v>3</v>
      </c>
      <c r="J5985">
        <v>0</v>
      </c>
      <c r="K5985" s="6">
        <v>3.8654999999999999</v>
      </c>
      <c r="L5985">
        <f>YEAR(Table1[[#This Row],[Ship Date]])</f>
        <v>2017</v>
      </c>
      <c r="M5985" t="str">
        <f>TEXT(Table1[[#This Row],[Ship Date]],"mmm")</f>
        <v>Dec</v>
      </c>
      <c r="N5985">
        <f>ROUNDUP(MONTH(Table1[[#This Row],[Ship Date]])/3,0)</f>
        <v>4</v>
      </c>
    </row>
    <row r="5986" spans="1:14" x14ac:dyDescent="0.3">
      <c r="A5986">
        <v>6008</v>
      </c>
      <c r="B5986" t="s">
        <v>5533</v>
      </c>
      <c r="C5986" t="s">
        <v>1481</v>
      </c>
      <c r="D5986" t="s">
        <v>216</v>
      </c>
      <c r="E5986" s="1">
        <v>42826</v>
      </c>
      <c r="F5986" s="1">
        <v>42828</v>
      </c>
      <c r="G5986" t="s">
        <v>82</v>
      </c>
      <c r="H5986" s="6">
        <v>127.95</v>
      </c>
      <c r="I5986">
        <v>3</v>
      </c>
      <c r="J5986">
        <v>0</v>
      </c>
      <c r="K5986" s="6">
        <v>21.7515</v>
      </c>
      <c r="L5986">
        <f>YEAR(Table1[[#This Row],[Ship Date]])</f>
        <v>2017</v>
      </c>
      <c r="M5986" t="str">
        <f>TEXT(Table1[[#This Row],[Ship Date]],"mmm")</f>
        <v>Apr</v>
      </c>
      <c r="N5986">
        <f>ROUNDUP(MONTH(Table1[[#This Row],[Ship Date]])/3,0)</f>
        <v>2</v>
      </c>
    </row>
    <row r="5987" spans="1:14" x14ac:dyDescent="0.3">
      <c r="A5987">
        <v>6009</v>
      </c>
      <c r="B5987" t="s">
        <v>5534</v>
      </c>
      <c r="C5987" t="s">
        <v>230</v>
      </c>
      <c r="D5987" t="s">
        <v>2561</v>
      </c>
      <c r="E5987" s="1">
        <v>42368</v>
      </c>
      <c r="F5987" s="1">
        <v>42372</v>
      </c>
      <c r="G5987" t="s">
        <v>22</v>
      </c>
      <c r="H5987" s="6">
        <v>68.52</v>
      </c>
      <c r="I5987">
        <v>3</v>
      </c>
      <c r="J5987">
        <v>0</v>
      </c>
      <c r="K5987" s="6">
        <v>31.519200000000001</v>
      </c>
      <c r="L5987">
        <f>YEAR(Table1[[#This Row],[Ship Date]])</f>
        <v>2016</v>
      </c>
      <c r="M5987" t="str">
        <f>TEXT(Table1[[#This Row],[Ship Date]],"mmm")</f>
        <v>Jan</v>
      </c>
      <c r="N5987">
        <f>ROUNDUP(MONTH(Table1[[#This Row],[Ship Date]])/3,0)</f>
        <v>1</v>
      </c>
    </row>
    <row r="5988" spans="1:14" x14ac:dyDescent="0.3">
      <c r="A5988">
        <v>6010</v>
      </c>
      <c r="B5988" t="s">
        <v>5534</v>
      </c>
      <c r="C5988" t="s">
        <v>230</v>
      </c>
      <c r="D5988" t="s">
        <v>712</v>
      </c>
      <c r="E5988" s="1">
        <v>42368</v>
      </c>
      <c r="F5988" s="1">
        <v>42372</v>
      </c>
      <c r="G5988" t="s">
        <v>22</v>
      </c>
      <c r="H5988" s="6">
        <v>74.94</v>
      </c>
      <c r="I5988">
        <v>3</v>
      </c>
      <c r="J5988">
        <v>0</v>
      </c>
      <c r="K5988" s="6">
        <v>14.2386</v>
      </c>
      <c r="L5988">
        <f>YEAR(Table1[[#This Row],[Ship Date]])</f>
        <v>2016</v>
      </c>
      <c r="M5988" t="str">
        <f>TEXT(Table1[[#This Row],[Ship Date]],"mmm")</f>
        <v>Jan</v>
      </c>
      <c r="N5988">
        <f>ROUNDUP(MONTH(Table1[[#This Row],[Ship Date]])/3,0)</f>
        <v>1</v>
      </c>
    </row>
    <row r="5989" spans="1:14" x14ac:dyDescent="0.3">
      <c r="A5989">
        <v>6011</v>
      </c>
      <c r="B5989" t="s">
        <v>5534</v>
      </c>
      <c r="C5989" t="s">
        <v>230</v>
      </c>
      <c r="D5989" t="s">
        <v>1380</v>
      </c>
      <c r="E5989" s="1">
        <v>42368</v>
      </c>
      <c r="F5989" s="1">
        <v>42372</v>
      </c>
      <c r="G5989" t="s">
        <v>22</v>
      </c>
      <c r="H5989" s="6">
        <v>2548.56</v>
      </c>
      <c r="I5989">
        <v>6</v>
      </c>
      <c r="J5989">
        <v>0.2</v>
      </c>
      <c r="K5989" s="6">
        <v>286.71300000000002</v>
      </c>
      <c r="L5989">
        <f>YEAR(Table1[[#This Row],[Ship Date]])</f>
        <v>2016</v>
      </c>
      <c r="M5989" t="str">
        <f>TEXT(Table1[[#This Row],[Ship Date]],"mmm")</f>
        <v>Jan</v>
      </c>
      <c r="N5989">
        <f>ROUNDUP(MONTH(Table1[[#This Row],[Ship Date]])/3,0)</f>
        <v>1</v>
      </c>
    </row>
    <row r="5990" spans="1:14" x14ac:dyDescent="0.3">
      <c r="A5990">
        <v>6012</v>
      </c>
      <c r="B5990" t="s">
        <v>5534</v>
      </c>
      <c r="C5990" t="s">
        <v>230</v>
      </c>
      <c r="D5990" t="s">
        <v>474</v>
      </c>
      <c r="E5990" s="1">
        <v>42368</v>
      </c>
      <c r="F5990" s="1">
        <v>42372</v>
      </c>
      <c r="G5990" t="s">
        <v>22</v>
      </c>
      <c r="H5990" s="6">
        <v>271.44</v>
      </c>
      <c r="I5990">
        <v>3</v>
      </c>
      <c r="J5990">
        <v>0</v>
      </c>
      <c r="K5990" s="6">
        <v>122.148</v>
      </c>
      <c r="L5990">
        <f>YEAR(Table1[[#This Row],[Ship Date]])</f>
        <v>2016</v>
      </c>
      <c r="M5990" t="str">
        <f>TEXT(Table1[[#This Row],[Ship Date]],"mmm")</f>
        <v>Jan</v>
      </c>
      <c r="N5990">
        <f>ROUNDUP(MONTH(Table1[[#This Row],[Ship Date]])/3,0)</f>
        <v>1</v>
      </c>
    </row>
    <row r="5991" spans="1:14" x14ac:dyDescent="0.3">
      <c r="A5991">
        <v>6013</v>
      </c>
      <c r="B5991" t="s">
        <v>5534</v>
      </c>
      <c r="C5991" t="s">
        <v>230</v>
      </c>
      <c r="D5991" t="s">
        <v>2700</v>
      </c>
      <c r="E5991" s="1">
        <v>42368</v>
      </c>
      <c r="F5991" s="1">
        <v>42372</v>
      </c>
      <c r="G5991" t="s">
        <v>22</v>
      </c>
      <c r="H5991" s="6">
        <v>287.88</v>
      </c>
      <c r="I5991">
        <v>3</v>
      </c>
      <c r="J5991">
        <v>0.2</v>
      </c>
      <c r="K5991" s="6">
        <v>35.984999999999999</v>
      </c>
      <c r="L5991">
        <f>YEAR(Table1[[#This Row],[Ship Date]])</f>
        <v>2016</v>
      </c>
      <c r="M5991" t="str">
        <f>TEXT(Table1[[#This Row],[Ship Date]],"mmm")</f>
        <v>Jan</v>
      </c>
      <c r="N5991">
        <f>ROUNDUP(MONTH(Table1[[#This Row],[Ship Date]])/3,0)</f>
        <v>1</v>
      </c>
    </row>
    <row r="5992" spans="1:14" x14ac:dyDescent="0.3">
      <c r="A5992">
        <v>6014</v>
      </c>
      <c r="B5992" t="s">
        <v>5535</v>
      </c>
      <c r="C5992" t="s">
        <v>2907</v>
      </c>
      <c r="D5992" t="s">
        <v>2465</v>
      </c>
      <c r="E5992" s="1">
        <v>42439</v>
      </c>
      <c r="F5992" s="1">
        <v>42440</v>
      </c>
      <c r="G5992" t="s">
        <v>82</v>
      </c>
      <c r="H5992" s="6">
        <v>14.9</v>
      </c>
      <c r="I5992">
        <v>5</v>
      </c>
      <c r="J5992">
        <v>0</v>
      </c>
      <c r="K5992" s="6">
        <v>7.1520000000000001</v>
      </c>
      <c r="L5992">
        <f>YEAR(Table1[[#This Row],[Ship Date]])</f>
        <v>2016</v>
      </c>
      <c r="M5992" t="str">
        <f>TEXT(Table1[[#This Row],[Ship Date]],"mmm")</f>
        <v>Mar</v>
      </c>
      <c r="N5992">
        <f>ROUNDUP(MONTH(Table1[[#This Row],[Ship Date]])/3,0)</f>
        <v>1</v>
      </c>
    </row>
    <row r="5993" spans="1:14" x14ac:dyDescent="0.3">
      <c r="A5993">
        <v>6015</v>
      </c>
      <c r="B5993" t="s">
        <v>5535</v>
      </c>
      <c r="C5993" t="s">
        <v>2907</v>
      </c>
      <c r="D5993" t="s">
        <v>2586</v>
      </c>
      <c r="E5993" s="1">
        <v>42439</v>
      </c>
      <c r="F5993" s="1">
        <v>42440</v>
      </c>
      <c r="G5993" t="s">
        <v>82</v>
      </c>
      <c r="H5993" s="6">
        <v>4158.9120000000003</v>
      </c>
      <c r="I5993">
        <v>8</v>
      </c>
      <c r="J5993">
        <v>0.2</v>
      </c>
      <c r="K5993" s="6">
        <v>363.90480000000002</v>
      </c>
      <c r="L5993">
        <f>YEAR(Table1[[#This Row],[Ship Date]])</f>
        <v>2016</v>
      </c>
      <c r="M5993" t="str">
        <f>TEXT(Table1[[#This Row],[Ship Date]],"mmm")</f>
        <v>Mar</v>
      </c>
      <c r="N5993">
        <f>ROUNDUP(MONTH(Table1[[#This Row],[Ship Date]])/3,0)</f>
        <v>1</v>
      </c>
    </row>
    <row r="5994" spans="1:14" x14ac:dyDescent="0.3">
      <c r="A5994">
        <v>6016</v>
      </c>
      <c r="B5994" t="s">
        <v>5536</v>
      </c>
      <c r="C5994" t="s">
        <v>3612</v>
      </c>
      <c r="D5994" t="s">
        <v>5434</v>
      </c>
      <c r="E5994" s="1">
        <v>41735</v>
      </c>
      <c r="F5994" s="1">
        <v>41741</v>
      </c>
      <c r="G5994" t="s">
        <v>22</v>
      </c>
      <c r="H5994" s="6">
        <v>91.96</v>
      </c>
      <c r="I5994">
        <v>2</v>
      </c>
      <c r="J5994">
        <v>0</v>
      </c>
      <c r="K5994" s="6">
        <v>15.6332</v>
      </c>
      <c r="L5994">
        <f>YEAR(Table1[[#This Row],[Ship Date]])</f>
        <v>2014</v>
      </c>
      <c r="M5994" t="str">
        <f>TEXT(Table1[[#This Row],[Ship Date]],"mmm")</f>
        <v>Apr</v>
      </c>
      <c r="N5994">
        <f>ROUNDUP(MONTH(Table1[[#This Row],[Ship Date]])/3,0)</f>
        <v>2</v>
      </c>
    </row>
    <row r="5995" spans="1:14" x14ac:dyDescent="0.3">
      <c r="A5995">
        <v>6017</v>
      </c>
      <c r="B5995" t="s">
        <v>5536</v>
      </c>
      <c r="C5995" t="s">
        <v>3612</v>
      </c>
      <c r="D5995" t="s">
        <v>570</v>
      </c>
      <c r="E5995" s="1">
        <v>41735</v>
      </c>
      <c r="F5995" s="1">
        <v>41741</v>
      </c>
      <c r="G5995" t="s">
        <v>22</v>
      </c>
      <c r="H5995" s="6">
        <v>33.11</v>
      </c>
      <c r="I5995">
        <v>7</v>
      </c>
      <c r="J5995">
        <v>0</v>
      </c>
      <c r="K5995" s="6">
        <v>12.9129</v>
      </c>
      <c r="L5995">
        <f>YEAR(Table1[[#This Row],[Ship Date]])</f>
        <v>2014</v>
      </c>
      <c r="M5995" t="str">
        <f>TEXT(Table1[[#This Row],[Ship Date]],"mmm")</f>
        <v>Apr</v>
      </c>
      <c r="N5995">
        <f>ROUNDUP(MONTH(Table1[[#This Row],[Ship Date]])/3,0)</f>
        <v>2</v>
      </c>
    </row>
    <row r="5996" spans="1:14" x14ac:dyDescent="0.3">
      <c r="A5996">
        <v>6018</v>
      </c>
      <c r="B5996" t="s">
        <v>5536</v>
      </c>
      <c r="C5996" t="s">
        <v>3612</v>
      </c>
      <c r="D5996" t="s">
        <v>2628</v>
      </c>
      <c r="E5996" s="1">
        <v>41735</v>
      </c>
      <c r="F5996" s="1">
        <v>41741</v>
      </c>
      <c r="G5996" t="s">
        <v>22</v>
      </c>
      <c r="H5996" s="6">
        <v>19.440000000000001</v>
      </c>
      <c r="I5996">
        <v>3</v>
      </c>
      <c r="J5996">
        <v>0</v>
      </c>
      <c r="K5996" s="6">
        <v>9.3312000000000008</v>
      </c>
      <c r="L5996">
        <f>YEAR(Table1[[#This Row],[Ship Date]])</f>
        <v>2014</v>
      </c>
      <c r="M5996" t="str">
        <f>TEXT(Table1[[#This Row],[Ship Date]],"mmm")</f>
        <v>Apr</v>
      </c>
      <c r="N5996">
        <f>ROUNDUP(MONTH(Table1[[#This Row],[Ship Date]])/3,0)</f>
        <v>2</v>
      </c>
    </row>
    <row r="5997" spans="1:14" x14ac:dyDescent="0.3">
      <c r="A5997">
        <v>6019</v>
      </c>
      <c r="B5997" t="s">
        <v>5536</v>
      </c>
      <c r="C5997" t="s">
        <v>3612</v>
      </c>
      <c r="D5997" t="s">
        <v>3714</v>
      </c>
      <c r="E5997" s="1">
        <v>41735</v>
      </c>
      <c r="F5997" s="1">
        <v>41741</v>
      </c>
      <c r="G5997" t="s">
        <v>22</v>
      </c>
      <c r="H5997" s="6">
        <v>55.48</v>
      </c>
      <c r="I5997">
        <v>1</v>
      </c>
      <c r="J5997">
        <v>0</v>
      </c>
      <c r="K5997" s="6">
        <v>26.630400000000002</v>
      </c>
      <c r="L5997">
        <f>YEAR(Table1[[#This Row],[Ship Date]])</f>
        <v>2014</v>
      </c>
      <c r="M5997" t="str">
        <f>TEXT(Table1[[#This Row],[Ship Date]],"mmm")</f>
        <v>Apr</v>
      </c>
      <c r="N5997">
        <f>ROUNDUP(MONTH(Table1[[#This Row],[Ship Date]])/3,0)</f>
        <v>2</v>
      </c>
    </row>
    <row r="5998" spans="1:14" x14ac:dyDescent="0.3">
      <c r="A5998">
        <v>6020</v>
      </c>
      <c r="B5998" t="s">
        <v>5537</v>
      </c>
      <c r="C5998" t="s">
        <v>3274</v>
      </c>
      <c r="D5998" t="s">
        <v>30</v>
      </c>
      <c r="E5998" s="1">
        <v>41917</v>
      </c>
      <c r="F5998" s="1">
        <v>41922</v>
      </c>
      <c r="G5998" t="s">
        <v>14</v>
      </c>
      <c r="H5998" s="6">
        <v>91.92</v>
      </c>
      <c r="I5998">
        <v>5</v>
      </c>
      <c r="J5998">
        <v>0.2</v>
      </c>
      <c r="K5998" s="6">
        <v>11.49</v>
      </c>
      <c r="L5998">
        <f>YEAR(Table1[[#This Row],[Ship Date]])</f>
        <v>2014</v>
      </c>
      <c r="M5998" t="str">
        <f>TEXT(Table1[[#This Row],[Ship Date]],"mmm")</f>
        <v>Oct</v>
      </c>
      <c r="N5998">
        <f>ROUNDUP(MONTH(Table1[[#This Row],[Ship Date]])/3,0)</f>
        <v>4</v>
      </c>
    </row>
    <row r="5999" spans="1:14" x14ac:dyDescent="0.3">
      <c r="A5999">
        <v>6021</v>
      </c>
      <c r="B5999" t="s">
        <v>5538</v>
      </c>
      <c r="C5999" t="s">
        <v>3355</v>
      </c>
      <c r="D5999" t="s">
        <v>3025</v>
      </c>
      <c r="E5999" s="1">
        <v>42595</v>
      </c>
      <c r="F5999" s="1">
        <v>42595</v>
      </c>
      <c r="G5999" t="s">
        <v>656</v>
      </c>
      <c r="H5999" s="6">
        <v>17.34</v>
      </c>
      <c r="I5999">
        <v>2</v>
      </c>
      <c r="J5999">
        <v>0</v>
      </c>
      <c r="K5999" s="6">
        <v>4.6818</v>
      </c>
      <c r="L5999">
        <f>YEAR(Table1[[#This Row],[Ship Date]])</f>
        <v>2016</v>
      </c>
      <c r="M5999" t="str">
        <f>TEXT(Table1[[#This Row],[Ship Date]],"mmm")</f>
        <v>Aug</v>
      </c>
      <c r="N5999">
        <f>ROUNDUP(MONTH(Table1[[#This Row],[Ship Date]])/3,0)</f>
        <v>3</v>
      </c>
    </row>
    <row r="6000" spans="1:14" x14ac:dyDescent="0.3">
      <c r="A6000">
        <v>6022</v>
      </c>
      <c r="B6000" t="s">
        <v>5538</v>
      </c>
      <c r="C6000" t="s">
        <v>3355</v>
      </c>
      <c r="D6000" t="s">
        <v>720</v>
      </c>
      <c r="E6000" s="1">
        <v>42595</v>
      </c>
      <c r="F6000" s="1">
        <v>42595</v>
      </c>
      <c r="G6000" t="s">
        <v>656</v>
      </c>
      <c r="H6000" s="6">
        <v>71.98</v>
      </c>
      <c r="I6000">
        <v>2</v>
      </c>
      <c r="J6000">
        <v>0</v>
      </c>
      <c r="K6000" s="6">
        <v>15.1158</v>
      </c>
      <c r="L6000">
        <f>YEAR(Table1[[#This Row],[Ship Date]])</f>
        <v>2016</v>
      </c>
      <c r="M6000" t="str">
        <f>TEXT(Table1[[#This Row],[Ship Date]],"mmm")</f>
        <v>Aug</v>
      </c>
      <c r="N6000">
        <f>ROUNDUP(MONTH(Table1[[#This Row],[Ship Date]])/3,0)</f>
        <v>3</v>
      </c>
    </row>
    <row r="6001" spans="1:14" x14ac:dyDescent="0.3">
      <c r="A6001">
        <v>6023</v>
      </c>
      <c r="B6001" t="s">
        <v>5539</v>
      </c>
      <c r="C6001" t="s">
        <v>381</v>
      </c>
      <c r="D6001" t="s">
        <v>236</v>
      </c>
      <c r="E6001" s="1">
        <v>41960</v>
      </c>
      <c r="F6001" s="1">
        <v>41964</v>
      </c>
      <c r="G6001" t="s">
        <v>22</v>
      </c>
      <c r="H6001" s="6">
        <v>7.08</v>
      </c>
      <c r="I6001">
        <v>3</v>
      </c>
      <c r="J6001">
        <v>0.2</v>
      </c>
      <c r="K6001" s="6">
        <v>2.4780000000000002</v>
      </c>
      <c r="L6001">
        <f>YEAR(Table1[[#This Row],[Ship Date]])</f>
        <v>2014</v>
      </c>
      <c r="M6001" t="str">
        <f>TEXT(Table1[[#This Row],[Ship Date]],"mmm")</f>
        <v>Nov</v>
      </c>
      <c r="N6001">
        <f>ROUNDUP(MONTH(Table1[[#This Row],[Ship Date]])/3,0)</f>
        <v>4</v>
      </c>
    </row>
    <row r="6002" spans="1:14" x14ac:dyDescent="0.3">
      <c r="A6002">
        <v>6024</v>
      </c>
      <c r="B6002" t="s">
        <v>5540</v>
      </c>
      <c r="C6002" t="s">
        <v>1430</v>
      </c>
      <c r="D6002" t="s">
        <v>2365</v>
      </c>
      <c r="E6002" s="1">
        <v>42849</v>
      </c>
      <c r="F6002" s="1">
        <v>42852</v>
      </c>
      <c r="G6002" t="s">
        <v>82</v>
      </c>
      <c r="H6002" s="6">
        <v>69.98</v>
      </c>
      <c r="I6002">
        <v>2</v>
      </c>
      <c r="J6002">
        <v>0</v>
      </c>
      <c r="K6002" s="6">
        <v>4.8986000000000001</v>
      </c>
      <c r="L6002">
        <f>YEAR(Table1[[#This Row],[Ship Date]])</f>
        <v>2017</v>
      </c>
      <c r="M6002" t="str">
        <f>TEXT(Table1[[#This Row],[Ship Date]],"mmm")</f>
        <v>Apr</v>
      </c>
      <c r="N6002">
        <f>ROUNDUP(MONTH(Table1[[#This Row],[Ship Date]])/3,0)</f>
        <v>2</v>
      </c>
    </row>
    <row r="6003" spans="1:14" x14ac:dyDescent="0.3">
      <c r="A6003">
        <v>6025</v>
      </c>
      <c r="B6003" t="s">
        <v>5541</v>
      </c>
      <c r="C6003" t="s">
        <v>3494</v>
      </c>
      <c r="D6003" t="s">
        <v>5074</v>
      </c>
      <c r="E6003" s="1">
        <v>42971</v>
      </c>
      <c r="F6003" s="1">
        <v>42973</v>
      </c>
      <c r="G6003" t="s">
        <v>14</v>
      </c>
      <c r="H6003" s="6">
        <v>646.27200000000005</v>
      </c>
      <c r="I6003">
        <v>8</v>
      </c>
      <c r="J6003">
        <v>0.2</v>
      </c>
      <c r="K6003" s="6">
        <v>64.627200000000002</v>
      </c>
      <c r="L6003">
        <f>YEAR(Table1[[#This Row],[Ship Date]])</f>
        <v>2017</v>
      </c>
      <c r="M6003" t="str">
        <f>TEXT(Table1[[#This Row],[Ship Date]],"mmm")</f>
        <v>Aug</v>
      </c>
      <c r="N6003">
        <f>ROUNDUP(MONTH(Table1[[#This Row],[Ship Date]])/3,0)</f>
        <v>3</v>
      </c>
    </row>
    <row r="6004" spans="1:14" x14ac:dyDescent="0.3">
      <c r="A6004">
        <v>6026</v>
      </c>
      <c r="B6004" t="s">
        <v>5541</v>
      </c>
      <c r="C6004" t="s">
        <v>3494</v>
      </c>
      <c r="D6004" t="s">
        <v>1527</v>
      </c>
      <c r="E6004" s="1">
        <v>42971</v>
      </c>
      <c r="F6004" s="1">
        <v>42973</v>
      </c>
      <c r="G6004" t="s">
        <v>14</v>
      </c>
      <c r="H6004" s="6">
        <v>10.368</v>
      </c>
      <c r="I6004">
        <v>2</v>
      </c>
      <c r="J6004">
        <v>0.2</v>
      </c>
      <c r="K6004" s="6">
        <v>3.7584</v>
      </c>
      <c r="L6004">
        <f>YEAR(Table1[[#This Row],[Ship Date]])</f>
        <v>2017</v>
      </c>
      <c r="M6004" t="str">
        <f>TEXT(Table1[[#This Row],[Ship Date]],"mmm")</f>
        <v>Aug</v>
      </c>
      <c r="N6004">
        <f>ROUNDUP(MONTH(Table1[[#This Row],[Ship Date]])/3,0)</f>
        <v>3</v>
      </c>
    </row>
    <row r="6005" spans="1:14" x14ac:dyDescent="0.3">
      <c r="A6005">
        <v>6027</v>
      </c>
      <c r="B6005" t="s">
        <v>5542</v>
      </c>
      <c r="C6005" t="s">
        <v>2722</v>
      </c>
      <c r="D6005" t="s">
        <v>3655</v>
      </c>
      <c r="E6005" s="1">
        <v>42789</v>
      </c>
      <c r="F6005" s="1">
        <v>42796</v>
      </c>
      <c r="G6005" t="s">
        <v>22</v>
      </c>
      <c r="H6005" s="6">
        <v>8.4</v>
      </c>
      <c r="I6005">
        <v>5</v>
      </c>
      <c r="J6005">
        <v>0</v>
      </c>
      <c r="K6005" s="6">
        <v>0.33600000000000002</v>
      </c>
      <c r="L6005">
        <f>YEAR(Table1[[#This Row],[Ship Date]])</f>
        <v>2017</v>
      </c>
      <c r="M6005" t="str">
        <f>TEXT(Table1[[#This Row],[Ship Date]],"mmm")</f>
        <v>Mar</v>
      </c>
      <c r="N6005">
        <f>ROUNDUP(MONTH(Table1[[#This Row],[Ship Date]])/3,0)</f>
        <v>1</v>
      </c>
    </row>
    <row r="6006" spans="1:14" x14ac:dyDescent="0.3">
      <c r="A6006">
        <v>6028</v>
      </c>
      <c r="B6006" t="s">
        <v>5542</v>
      </c>
      <c r="C6006" t="s">
        <v>2722</v>
      </c>
      <c r="D6006" t="s">
        <v>1767</v>
      </c>
      <c r="E6006" s="1">
        <v>42789</v>
      </c>
      <c r="F6006" s="1">
        <v>42796</v>
      </c>
      <c r="G6006" t="s">
        <v>22</v>
      </c>
      <c r="H6006" s="6">
        <v>71.959999999999994</v>
      </c>
      <c r="I6006">
        <v>5</v>
      </c>
      <c r="J6006">
        <v>0.2</v>
      </c>
      <c r="K6006" s="6">
        <v>25.186</v>
      </c>
      <c r="L6006">
        <f>YEAR(Table1[[#This Row],[Ship Date]])</f>
        <v>2017</v>
      </c>
      <c r="M6006" t="str">
        <f>TEXT(Table1[[#This Row],[Ship Date]],"mmm")</f>
        <v>Mar</v>
      </c>
      <c r="N6006">
        <f>ROUNDUP(MONTH(Table1[[#This Row],[Ship Date]])/3,0)</f>
        <v>1</v>
      </c>
    </row>
    <row r="6007" spans="1:14" x14ac:dyDescent="0.3">
      <c r="A6007">
        <v>6029</v>
      </c>
      <c r="B6007" t="s">
        <v>5543</v>
      </c>
      <c r="C6007" t="s">
        <v>1313</v>
      </c>
      <c r="D6007" t="s">
        <v>1420</v>
      </c>
      <c r="E6007" s="1">
        <v>42693</v>
      </c>
      <c r="F6007" s="1">
        <v>42695</v>
      </c>
      <c r="G6007" t="s">
        <v>82</v>
      </c>
      <c r="H6007" s="6">
        <v>18.48</v>
      </c>
      <c r="I6007">
        <v>2</v>
      </c>
      <c r="J6007">
        <v>0.2</v>
      </c>
      <c r="K6007" s="6">
        <v>6.0060000000000002</v>
      </c>
      <c r="L6007">
        <f>YEAR(Table1[[#This Row],[Ship Date]])</f>
        <v>2016</v>
      </c>
      <c r="M6007" t="str">
        <f>TEXT(Table1[[#This Row],[Ship Date]],"mmm")</f>
        <v>Nov</v>
      </c>
      <c r="N6007">
        <f>ROUNDUP(MONTH(Table1[[#This Row],[Ship Date]])/3,0)</f>
        <v>4</v>
      </c>
    </row>
    <row r="6008" spans="1:14" x14ac:dyDescent="0.3">
      <c r="A6008">
        <v>6030</v>
      </c>
      <c r="B6008" t="s">
        <v>5544</v>
      </c>
      <c r="C6008" t="s">
        <v>3203</v>
      </c>
      <c r="D6008" t="s">
        <v>2042</v>
      </c>
      <c r="E6008" s="1">
        <v>42688</v>
      </c>
      <c r="F6008" s="1">
        <v>42689</v>
      </c>
      <c r="G6008" t="s">
        <v>82</v>
      </c>
      <c r="H6008" s="6">
        <v>9.84</v>
      </c>
      <c r="I6008">
        <v>3</v>
      </c>
      <c r="J6008">
        <v>0</v>
      </c>
      <c r="K6008" s="6">
        <v>2.8536000000000001</v>
      </c>
      <c r="L6008">
        <f>YEAR(Table1[[#This Row],[Ship Date]])</f>
        <v>2016</v>
      </c>
      <c r="M6008" t="str">
        <f>TEXT(Table1[[#This Row],[Ship Date]],"mmm")</f>
        <v>Nov</v>
      </c>
      <c r="N6008">
        <f>ROUNDUP(MONTH(Table1[[#This Row],[Ship Date]])/3,0)</f>
        <v>4</v>
      </c>
    </row>
    <row r="6009" spans="1:14" x14ac:dyDescent="0.3">
      <c r="A6009">
        <v>6031</v>
      </c>
      <c r="B6009" t="s">
        <v>5545</v>
      </c>
      <c r="C6009" t="s">
        <v>4464</v>
      </c>
      <c r="D6009" t="s">
        <v>2671</v>
      </c>
      <c r="E6009" s="1">
        <v>42922</v>
      </c>
      <c r="F6009" s="1">
        <v>42922</v>
      </c>
      <c r="G6009" t="s">
        <v>656</v>
      </c>
      <c r="H6009" s="6">
        <v>239.24</v>
      </c>
      <c r="I6009">
        <v>1</v>
      </c>
      <c r="J6009">
        <v>0.2</v>
      </c>
      <c r="K6009" s="6">
        <v>23.923999999999999</v>
      </c>
      <c r="L6009">
        <f>YEAR(Table1[[#This Row],[Ship Date]])</f>
        <v>2017</v>
      </c>
      <c r="M6009" t="str">
        <f>TEXT(Table1[[#This Row],[Ship Date]],"mmm")</f>
        <v>Jul</v>
      </c>
      <c r="N6009">
        <f>ROUNDUP(MONTH(Table1[[#This Row],[Ship Date]])/3,0)</f>
        <v>3</v>
      </c>
    </row>
    <row r="6010" spans="1:14" x14ac:dyDescent="0.3">
      <c r="A6010">
        <v>6032</v>
      </c>
      <c r="B6010" t="s">
        <v>5546</v>
      </c>
      <c r="C6010" t="s">
        <v>711</v>
      </c>
      <c r="D6010" t="s">
        <v>2799</v>
      </c>
      <c r="E6010" s="1">
        <v>42729</v>
      </c>
      <c r="F6010" s="1">
        <v>42736</v>
      </c>
      <c r="G6010" t="s">
        <v>22</v>
      </c>
      <c r="H6010" s="6">
        <v>21.12</v>
      </c>
      <c r="I6010">
        <v>4</v>
      </c>
      <c r="J6010">
        <v>0</v>
      </c>
      <c r="K6010" s="6">
        <v>6.5472000000000001</v>
      </c>
      <c r="L6010">
        <f>YEAR(Table1[[#This Row],[Ship Date]])</f>
        <v>2017</v>
      </c>
      <c r="M6010" t="str">
        <f>TEXT(Table1[[#This Row],[Ship Date]],"mmm")</f>
        <v>Jan</v>
      </c>
      <c r="N6010">
        <f>ROUNDUP(MONTH(Table1[[#This Row],[Ship Date]])/3,0)</f>
        <v>1</v>
      </c>
    </row>
    <row r="6011" spans="1:14" x14ac:dyDescent="0.3">
      <c r="A6011">
        <v>6033</v>
      </c>
      <c r="B6011" t="s">
        <v>5547</v>
      </c>
      <c r="C6011" t="s">
        <v>628</v>
      </c>
      <c r="D6011" t="s">
        <v>276</v>
      </c>
      <c r="E6011" s="1">
        <v>42848</v>
      </c>
      <c r="F6011" s="1">
        <v>42850</v>
      </c>
      <c r="G6011" t="s">
        <v>82</v>
      </c>
      <c r="H6011" s="6">
        <v>54.9</v>
      </c>
      <c r="I6011">
        <v>5</v>
      </c>
      <c r="J6011">
        <v>0</v>
      </c>
      <c r="K6011" s="6">
        <v>15.372</v>
      </c>
      <c r="L6011">
        <f>YEAR(Table1[[#This Row],[Ship Date]])</f>
        <v>2017</v>
      </c>
      <c r="M6011" t="str">
        <f>TEXT(Table1[[#This Row],[Ship Date]],"mmm")</f>
        <v>Apr</v>
      </c>
      <c r="N6011">
        <f>ROUNDUP(MONTH(Table1[[#This Row],[Ship Date]])/3,0)</f>
        <v>2</v>
      </c>
    </row>
    <row r="6012" spans="1:14" x14ac:dyDescent="0.3">
      <c r="A6012">
        <v>6034</v>
      </c>
      <c r="B6012" t="s">
        <v>5548</v>
      </c>
      <c r="C6012" t="s">
        <v>2086</v>
      </c>
      <c r="D6012" t="s">
        <v>3886</v>
      </c>
      <c r="E6012" s="1">
        <v>42352</v>
      </c>
      <c r="F6012" s="1">
        <v>42356</v>
      </c>
      <c r="G6012" t="s">
        <v>22</v>
      </c>
      <c r="H6012" s="6">
        <v>15.24</v>
      </c>
      <c r="I6012">
        <v>3</v>
      </c>
      <c r="J6012">
        <v>0</v>
      </c>
      <c r="K6012" s="6">
        <v>5.1816000000000004</v>
      </c>
      <c r="L6012">
        <f>YEAR(Table1[[#This Row],[Ship Date]])</f>
        <v>2015</v>
      </c>
      <c r="M6012" t="str">
        <f>TEXT(Table1[[#This Row],[Ship Date]],"mmm")</f>
        <v>Dec</v>
      </c>
      <c r="N6012">
        <f>ROUNDUP(MONTH(Table1[[#This Row],[Ship Date]])/3,0)</f>
        <v>4</v>
      </c>
    </row>
    <row r="6013" spans="1:14" x14ac:dyDescent="0.3">
      <c r="A6013">
        <v>6035</v>
      </c>
      <c r="B6013" t="s">
        <v>5549</v>
      </c>
      <c r="C6013" t="s">
        <v>1366</v>
      </c>
      <c r="D6013" t="s">
        <v>826</v>
      </c>
      <c r="E6013" s="1">
        <v>42113</v>
      </c>
      <c r="F6013" s="1">
        <v>42119</v>
      </c>
      <c r="G6013" t="s">
        <v>22</v>
      </c>
      <c r="H6013" s="6">
        <v>19.568000000000001</v>
      </c>
      <c r="I6013">
        <v>2</v>
      </c>
      <c r="J6013">
        <v>0.8</v>
      </c>
      <c r="K6013" s="6">
        <v>-52.833599999999997</v>
      </c>
      <c r="L6013">
        <f>YEAR(Table1[[#This Row],[Ship Date]])</f>
        <v>2015</v>
      </c>
      <c r="M6013" t="str">
        <f>TEXT(Table1[[#This Row],[Ship Date]],"mmm")</f>
        <v>Apr</v>
      </c>
      <c r="N6013">
        <f>ROUNDUP(MONTH(Table1[[#This Row],[Ship Date]])/3,0)</f>
        <v>2</v>
      </c>
    </row>
    <row r="6014" spans="1:14" x14ac:dyDescent="0.3">
      <c r="A6014">
        <v>6036</v>
      </c>
      <c r="B6014" t="s">
        <v>5549</v>
      </c>
      <c r="C6014" t="s">
        <v>1366</v>
      </c>
      <c r="D6014" t="s">
        <v>1609</v>
      </c>
      <c r="E6014" s="1">
        <v>42113</v>
      </c>
      <c r="F6014" s="1">
        <v>42119</v>
      </c>
      <c r="G6014" t="s">
        <v>22</v>
      </c>
      <c r="H6014" s="6">
        <v>310.392</v>
      </c>
      <c r="I6014">
        <v>4</v>
      </c>
      <c r="J6014">
        <v>0.8</v>
      </c>
      <c r="K6014" s="6">
        <v>-512.14679999999998</v>
      </c>
      <c r="L6014">
        <f>YEAR(Table1[[#This Row],[Ship Date]])</f>
        <v>2015</v>
      </c>
      <c r="M6014" t="str">
        <f>TEXT(Table1[[#This Row],[Ship Date]],"mmm")</f>
        <v>Apr</v>
      </c>
      <c r="N6014">
        <f>ROUNDUP(MONTH(Table1[[#This Row],[Ship Date]])/3,0)</f>
        <v>2</v>
      </c>
    </row>
    <row r="6015" spans="1:14" x14ac:dyDescent="0.3">
      <c r="A6015">
        <v>6037</v>
      </c>
      <c r="B6015" t="s">
        <v>5550</v>
      </c>
      <c r="C6015" t="s">
        <v>4346</v>
      </c>
      <c r="D6015" t="s">
        <v>762</v>
      </c>
      <c r="E6015" s="1">
        <v>42617</v>
      </c>
      <c r="F6015" s="1">
        <v>42621</v>
      </c>
      <c r="G6015" t="s">
        <v>22</v>
      </c>
      <c r="H6015" s="6">
        <v>42.6</v>
      </c>
      <c r="I6015">
        <v>3</v>
      </c>
      <c r="J6015">
        <v>0</v>
      </c>
      <c r="K6015" s="6">
        <v>16.614000000000001</v>
      </c>
      <c r="L6015">
        <f>YEAR(Table1[[#This Row],[Ship Date]])</f>
        <v>2016</v>
      </c>
      <c r="M6015" t="str">
        <f>TEXT(Table1[[#This Row],[Ship Date]],"mmm")</f>
        <v>Sep</v>
      </c>
      <c r="N6015">
        <f>ROUNDUP(MONTH(Table1[[#This Row],[Ship Date]])/3,0)</f>
        <v>3</v>
      </c>
    </row>
    <row r="6016" spans="1:14" x14ac:dyDescent="0.3">
      <c r="A6016">
        <v>6038</v>
      </c>
      <c r="B6016" t="s">
        <v>5550</v>
      </c>
      <c r="C6016" t="s">
        <v>4346</v>
      </c>
      <c r="D6016" t="s">
        <v>824</v>
      </c>
      <c r="E6016" s="1">
        <v>42617</v>
      </c>
      <c r="F6016" s="1">
        <v>42621</v>
      </c>
      <c r="G6016" t="s">
        <v>22</v>
      </c>
      <c r="H6016" s="6">
        <v>113.94</v>
      </c>
      <c r="I6016">
        <v>6</v>
      </c>
      <c r="J6016">
        <v>0</v>
      </c>
      <c r="K6016" s="6">
        <v>54.691200000000002</v>
      </c>
      <c r="L6016">
        <f>YEAR(Table1[[#This Row],[Ship Date]])</f>
        <v>2016</v>
      </c>
      <c r="M6016" t="str">
        <f>TEXT(Table1[[#This Row],[Ship Date]],"mmm")</f>
        <v>Sep</v>
      </c>
      <c r="N6016">
        <f>ROUNDUP(MONTH(Table1[[#This Row],[Ship Date]])/3,0)</f>
        <v>3</v>
      </c>
    </row>
    <row r="6017" spans="1:14" x14ac:dyDescent="0.3">
      <c r="A6017">
        <v>6039</v>
      </c>
      <c r="B6017" t="s">
        <v>5550</v>
      </c>
      <c r="C6017" t="s">
        <v>4346</v>
      </c>
      <c r="D6017" t="s">
        <v>1165</v>
      </c>
      <c r="E6017" s="1">
        <v>42617</v>
      </c>
      <c r="F6017" s="1">
        <v>42621</v>
      </c>
      <c r="G6017" t="s">
        <v>22</v>
      </c>
      <c r="H6017" s="6">
        <v>129.91999999999999</v>
      </c>
      <c r="I6017">
        <v>4</v>
      </c>
      <c r="J6017">
        <v>0</v>
      </c>
      <c r="K6017" s="6">
        <v>5.1967999999999996</v>
      </c>
      <c r="L6017">
        <f>YEAR(Table1[[#This Row],[Ship Date]])</f>
        <v>2016</v>
      </c>
      <c r="M6017" t="str">
        <f>TEXT(Table1[[#This Row],[Ship Date]],"mmm")</f>
        <v>Sep</v>
      </c>
      <c r="N6017">
        <f>ROUNDUP(MONTH(Table1[[#This Row],[Ship Date]])/3,0)</f>
        <v>3</v>
      </c>
    </row>
    <row r="6018" spans="1:14" x14ac:dyDescent="0.3">
      <c r="A6018">
        <v>6040</v>
      </c>
      <c r="B6018" t="s">
        <v>5550</v>
      </c>
      <c r="C6018" t="s">
        <v>4346</v>
      </c>
      <c r="D6018" t="s">
        <v>2953</v>
      </c>
      <c r="E6018" s="1">
        <v>42617</v>
      </c>
      <c r="F6018" s="1">
        <v>42621</v>
      </c>
      <c r="G6018" t="s">
        <v>22</v>
      </c>
      <c r="H6018" s="6">
        <v>5.28</v>
      </c>
      <c r="I6018">
        <v>3</v>
      </c>
      <c r="J6018">
        <v>0</v>
      </c>
      <c r="K6018" s="6">
        <v>2.5344000000000002</v>
      </c>
      <c r="L6018">
        <f>YEAR(Table1[[#This Row],[Ship Date]])</f>
        <v>2016</v>
      </c>
      <c r="M6018" t="str">
        <f>TEXT(Table1[[#This Row],[Ship Date]],"mmm")</f>
        <v>Sep</v>
      </c>
      <c r="N6018">
        <f>ROUNDUP(MONTH(Table1[[#This Row],[Ship Date]])/3,0)</f>
        <v>3</v>
      </c>
    </row>
    <row r="6019" spans="1:14" x14ac:dyDescent="0.3">
      <c r="A6019">
        <v>6041</v>
      </c>
      <c r="B6019" t="s">
        <v>5551</v>
      </c>
      <c r="C6019" t="s">
        <v>590</v>
      </c>
      <c r="D6019" t="s">
        <v>2506</v>
      </c>
      <c r="E6019" s="1">
        <v>43002</v>
      </c>
      <c r="F6019" s="1">
        <v>43007</v>
      </c>
      <c r="G6019" t="s">
        <v>22</v>
      </c>
      <c r="H6019" s="6">
        <v>859.2</v>
      </c>
      <c r="I6019">
        <v>3</v>
      </c>
      <c r="J6019">
        <v>0.2</v>
      </c>
      <c r="K6019" s="6">
        <v>75.180000000000007</v>
      </c>
      <c r="L6019">
        <f>YEAR(Table1[[#This Row],[Ship Date]])</f>
        <v>2017</v>
      </c>
      <c r="M6019" t="str">
        <f>TEXT(Table1[[#This Row],[Ship Date]],"mmm")</f>
        <v>Sep</v>
      </c>
      <c r="N6019">
        <f>ROUNDUP(MONTH(Table1[[#This Row],[Ship Date]])/3,0)</f>
        <v>3</v>
      </c>
    </row>
    <row r="6020" spans="1:14" x14ac:dyDescent="0.3">
      <c r="A6020">
        <v>6042</v>
      </c>
      <c r="B6020" t="s">
        <v>5551</v>
      </c>
      <c r="C6020" t="s">
        <v>590</v>
      </c>
      <c r="D6020" t="s">
        <v>5552</v>
      </c>
      <c r="E6020" s="1">
        <v>43002</v>
      </c>
      <c r="F6020" s="1">
        <v>43007</v>
      </c>
      <c r="G6020" t="s">
        <v>22</v>
      </c>
      <c r="H6020" s="6">
        <v>506.28</v>
      </c>
      <c r="I6020">
        <v>3</v>
      </c>
      <c r="J6020">
        <v>0.2</v>
      </c>
      <c r="K6020" s="6">
        <v>177.19800000000001</v>
      </c>
      <c r="L6020">
        <f>YEAR(Table1[[#This Row],[Ship Date]])</f>
        <v>2017</v>
      </c>
      <c r="M6020" t="str">
        <f>TEXT(Table1[[#This Row],[Ship Date]],"mmm")</f>
        <v>Sep</v>
      </c>
      <c r="N6020">
        <f>ROUNDUP(MONTH(Table1[[#This Row],[Ship Date]])/3,0)</f>
        <v>3</v>
      </c>
    </row>
    <row r="6021" spans="1:14" x14ac:dyDescent="0.3">
      <c r="A6021">
        <v>6043</v>
      </c>
      <c r="B6021" t="s">
        <v>5553</v>
      </c>
      <c r="C6021" t="s">
        <v>68</v>
      </c>
      <c r="D6021" t="s">
        <v>2471</v>
      </c>
      <c r="E6021" s="1">
        <v>42404</v>
      </c>
      <c r="F6021" s="1">
        <v>42408</v>
      </c>
      <c r="G6021" t="s">
        <v>22</v>
      </c>
      <c r="H6021" s="6">
        <v>14.368</v>
      </c>
      <c r="I6021">
        <v>2</v>
      </c>
      <c r="J6021">
        <v>0.2</v>
      </c>
      <c r="K6021" s="6">
        <v>3.9512</v>
      </c>
      <c r="L6021">
        <f>YEAR(Table1[[#This Row],[Ship Date]])</f>
        <v>2016</v>
      </c>
      <c r="M6021" t="str">
        <f>TEXT(Table1[[#This Row],[Ship Date]],"mmm")</f>
        <v>Feb</v>
      </c>
      <c r="N6021">
        <f>ROUNDUP(MONTH(Table1[[#This Row],[Ship Date]])/3,0)</f>
        <v>1</v>
      </c>
    </row>
    <row r="6022" spans="1:14" x14ac:dyDescent="0.3">
      <c r="A6022">
        <v>6044</v>
      </c>
      <c r="B6022" t="s">
        <v>5554</v>
      </c>
      <c r="C6022" t="s">
        <v>1516</v>
      </c>
      <c r="D6022" t="s">
        <v>1098</v>
      </c>
      <c r="E6022" s="1">
        <v>42874</v>
      </c>
      <c r="F6022" s="1">
        <v>42879</v>
      </c>
      <c r="G6022" t="s">
        <v>14</v>
      </c>
      <c r="H6022" s="6">
        <v>314.35199999999998</v>
      </c>
      <c r="I6022">
        <v>3</v>
      </c>
      <c r="J6022">
        <v>0.2</v>
      </c>
      <c r="K6022" s="6">
        <v>-35.364600000000003</v>
      </c>
      <c r="L6022">
        <f>YEAR(Table1[[#This Row],[Ship Date]])</f>
        <v>2017</v>
      </c>
      <c r="M6022" t="str">
        <f>TEXT(Table1[[#This Row],[Ship Date]],"mmm")</f>
        <v>May</v>
      </c>
      <c r="N6022">
        <f>ROUNDUP(MONTH(Table1[[#This Row],[Ship Date]])/3,0)</f>
        <v>2</v>
      </c>
    </row>
    <row r="6023" spans="1:14" x14ac:dyDescent="0.3">
      <c r="A6023">
        <v>6045</v>
      </c>
      <c r="B6023" t="s">
        <v>5554</v>
      </c>
      <c r="C6023" t="s">
        <v>1516</v>
      </c>
      <c r="D6023" t="s">
        <v>2326</v>
      </c>
      <c r="E6023" s="1">
        <v>42874</v>
      </c>
      <c r="F6023" s="1">
        <v>42879</v>
      </c>
      <c r="G6023" t="s">
        <v>14</v>
      </c>
      <c r="H6023" s="6">
        <v>27.888000000000002</v>
      </c>
      <c r="I6023">
        <v>7</v>
      </c>
      <c r="J6023">
        <v>0.2</v>
      </c>
      <c r="K6023" s="6">
        <v>10.109400000000001</v>
      </c>
      <c r="L6023">
        <f>YEAR(Table1[[#This Row],[Ship Date]])</f>
        <v>2017</v>
      </c>
      <c r="M6023" t="str">
        <f>TEXT(Table1[[#This Row],[Ship Date]],"mmm")</f>
        <v>May</v>
      </c>
      <c r="N6023">
        <f>ROUNDUP(MONTH(Table1[[#This Row],[Ship Date]])/3,0)</f>
        <v>2</v>
      </c>
    </row>
    <row r="6024" spans="1:14" x14ac:dyDescent="0.3">
      <c r="A6024">
        <v>6046</v>
      </c>
      <c r="B6024" t="s">
        <v>5555</v>
      </c>
      <c r="C6024" t="s">
        <v>2012</v>
      </c>
      <c r="D6024" t="s">
        <v>2373</v>
      </c>
      <c r="E6024" s="1">
        <v>42250</v>
      </c>
      <c r="F6024" s="1">
        <v>42255</v>
      </c>
      <c r="G6024" t="s">
        <v>22</v>
      </c>
      <c r="H6024" s="6">
        <v>238.15199999999999</v>
      </c>
      <c r="I6024">
        <v>3</v>
      </c>
      <c r="J6024">
        <v>0.2</v>
      </c>
      <c r="K6024" s="6">
        <v>89.307000000000002</v>
      </c>
      <c r="L6024">
        <f>YEAR(Table1[[#This Row],[Ship Date]])</f>
        <v>2015</v>
      </c>
      <c r="M6024" t="str">
        <f>TEXT(Table1[[#This Row],[Ship Date]],"mmm")</f>
        <v>Sep</v>
      </c>
      <c r="N6024">
        <f>ROUNDUP(MONTH(Table1[[#This Row],[Ship Date]])/3,0)</f>
        <v>3</v>
      </c>
    </row>
    <row r="6025" spans="1:14" x14ac:dyDescent="0.3">
      <c r="A6025">
        <v>6047</v>
      </c>
      <c r="B6025" t="s">
        <v>5556</v>
      </c>
      <c r="C6025" t="s">
        <v>3696</v>
      </c>
      <c r="D6025" t="s">
        <v>5229</v>
      </c>
      <c r="E6025" s="1">
        <v>42530</v>
      </c>
      <c r="F6025" s="1">
        <v>42537</v>
      </c>
      <c r="G6025" t="s">
        <v>22</v>
      </c>
      <c r="H6025" s="6">
        <v>692.94</v>
      </c>
      <c r="I6025">
        <v>3</v>
      </c>
      <c r="J6025">
        <v>0</v>
      </c>
      <c r="K6025" s="6">
        <v>173.23500000000001</v>
      </c>
      <c r="L6025">
        <f>YEAR(Table1[[#This Row],[Ship Date]])</f>
        <v>2016</v>
      </c>
      <c r="M6025" t="str">
        <f>TEXT(Table1[[#This Row],[Ship Date]],"mmm")</f>
        <v>Jun</v>
      </c>
      <c r="N6025">
        <f>ROUNDUP(MONTH(Table1[[#This Row],[Ship Date]])/3,0)</f>
        <v>2</v>
      </c>
    </row>
    <row r="6026" spans="1:14" x14ac:dyDescent="0.3">
      <c r="A6026">
        <v>6048</v>
      </c>
      <c r="B6026" t="s">
        <v>5557</v>
      </c>
      <c r="C6026" t="s">
        <v>1273</v>
      </c>
      <c r="D6026" t="s">
        <v>1164</v>
      </c>
      <c r="E6026" s="1">
        <v>42315</v>
      </c>
      <c r="F6026" s="1">
        <v>42319</v>
      </c>
      <c r="G6026" t="s">
        <v>22</v>
      </c>
      <c r="H6026" s="6">
        <v>16.146000000000001</v>
      </c>
      <c r="I6026">
        <v>9</v>
      </c>
      <c r="J6026">
        <v>0.7</v>
      </c>
      <c r="K6026" s="6">
        <v>-12.9168</v>
      </c>
      <c r="L6026">
        <f>YEAR(Table1[[#This Row],[Ship Date]])</f>
        <v>2015</v>
      </c>
      <c r="M6026" t="str">
        <f>TEXT(Table1[[#This Row],[Ship Date]],"mmm")</f>
        <v>Nov</v>
      </c>
      <c r="N6026">
        <f>ROUNDUP(MONTH(Table1[[#This Row],[Ship Date]])/3,0)</f>
        <v>4</v>
      </c>
    </row>
    <row r="6027" spans="1:14" x14ac:dyDescent="0.3">
      <c r="A6027">
        <v>6049</v>
      </c>
      <c r="B6027" t="s">
        <v>5557</v>
      </c>
      <c r="C6027" t="s">
        <v>1273</v>
      </c>
      <c r="D6027" t="s">
        <v>2663</v>
      </c>
      <c r="E6027" s="1">
        <v>42315</v>
      </c>
      <c r="F6027" s="1">
        <v>42319</v>
      </c>
      <c r="G6027" t="s">
        <v>22</v>
      </c>
      <c r="H6027" s="6">
        <v>1345.4849999999999</v>
      </c>
      <c r="I6027">
        <v>5</v>
      </c>
      <c r="J6027">
        <v>0.7</v>
      </c>
      <c r="K6027" s="6">
        <v>-1031.5385000000001</v>
      </c>
      <c r="L6027">
        <f>YEAR(Table1[[#This Row],[Ship Date]])</f>
        <v>2015</v>
      </c>
      <c r="M6027" t="str">
        <f>TEXT(Table1[[#This Row],[Ship Date]],"mmm")</f>
        <v>Nov</v>
      </c>
      <c r="N6027">
        <f>ROUNDUP(MONTH(Table1[[#This Row],[Ship Date]])/3,0)</f>
        <v>4</v>
      </c>
    </row>
    <row r="6028" spans="1:14" x14ac:dyDescent="0.3">
      <c r="A6028">
        <v>6050</v>
      </c>
      <c r="B6028" t="s">
        <v>5558</v>
      </c>
      <c r="C6028" t="s">
        <v>901</v>
      </c>
      <c r="D6028" t="s">
        <v>4781</v>
      </c>
      <c r="E6028" s="1">
        <v>42536</v>
      </c>
      <c r="F6028" s="1">
        <v>42539</v>
      </c>
      <c r="G6028" t="s">
        <v>82</v>
      </c>
      <c r="H6028" s="6">
        <v>173.488</v>
      </c>
      <c r="I6028">
        <v>7</v>
      </c>
      <c r="J6028">
        <v>0.2</v>
      </c>
      <c r="K6028" s="6">
        <v>54.215000000000003</v>
      </c>
      <c r="L6028">
        <f>YEAR(Table1[[#This Row],[Ship Date]])</f>
        <v>2016</v>
      </c>
      <c r="M6028" t="str">
        <f>TEXT(Table1[[#This Row],[Ship Date]],"mmm")</f>
        <v>Jun</v>
      </c>
      <c r="N6028">
        <f>ROUNDUP(MONTH(Table1[[#This Row],[Ship Date]])/3,0)</f>
        <v>2</v>
      </c>
    </row>
    <row r="6029" spans="1:14" x14ac:dyDescent="0.3">
      <c r="A6029">
        <v>6051</v>
      </c>
      <c r="B6029" t="s">
        <v>5559</v>
      </c>
      <c r="C6029" t="s">
        <v>5560</v>
      </c>
      <c r="D6029" t="s">
        <v>666</v>
      </c>
      <c r="E6029" s="1">
        <v>42119</v>
      </c>
      <c r="F6029" s="1">
        <v>42124</v>
      </c>
      <c r="G6029" t="s">
        <v>22</v>
      </c>
      <c r="H6029" s="6">
        <v>57.75</v>
      </c>
      <c r="I6029">
        <v>5</v>
      </c>
      <c r="J6029">
        <v>0</v>
      </c>
      <c r="K6029" s="6">
        <v>16.170000000000002</v>
      </c>
      <c r="L6029">
        <f>YEAR(Table1[[#This Row],[Ship Date]])</f>
        <v>2015</v>
      </c>
      <c r="M6029" t="str">
        <f>TEXT(Table1[[#This Row],[Ship Date]],"mmm")</f>
        <v>Apr</v>
      </c>
      <c r="N6029">
        <f>ROUNDUP(MONTH(Table1[[#This Row],[Ship Date]])/3,0)</f>
        <v>2</v>
      </c>
    </row>
    <row r="6030" spans="1:14" x14ac:dyDescent="0.3">
      <c r="A6030">
        <v>6052</v>
      </c>
      <c r="B6030" t="s">
        <v>5559</v>
      </c>
      <c r="C6030" t="s">
        <v>5560</v>
      </c>
      <c r="D6030" t="s">
        <v>3080</v>
      </c>
      <c r="E6030" s="1">
        <v>42119</v>
      </c>
      <c r="F6030" s="1">
        <v>42124</v>
      </c>
      <c r="G6030" t="s">
        <v>22</v>
      </c>
      <c r="H6030" s="6">
        <v>272.39999999999998</v>
      </c>
      <c r="I6030">
        <v>5</v>
      </c>
      <c r="J6030">
        <v>0</v>
      </c>
      <c r="K6030" s="6">
        <v>76.272000000000006</v>
      </c>
      <c r="L6030">
        <f>YEAR(Table1[[#This Row],[Ship Date]])</f>
        <v>2015</v>
      </c>
      <c r="M6030" t="str">
        <f>TEXT(Table1[[#This Row],[Ship Date]],"mmm")</f>
        <v>Apr</v>
      </c>
      <c r="N6030">
        <f>ROUNDUP(MONTH(Table1[[#This Row],[Ship Date]])/3,0)</f>
        <v>2</v>
      </c>
    </row>
    <row r="6031" spans="1:14" x14ac:dyDescent="0.3">
      <c r="A6031">
        <v>6053</v>
      </c>
      <c r="B6031" t="s">
        <v>5561</v>
      </c>
      <c r="C6031" t="s">
        <v>828</v>
      </c>
      <c r="D6031" t="s">
        <v>2252</v>
      </c>
      <c r="E6031" s="1">
        <v>42636</v>
      </c>
      <c r="F6031" s="1">
        <v>42639</v>
      </c>
      <c r="G6031" t="s">
        <v>14</v>
      </c>
      <c r="H6031" s="6">
        <v>11.952</v>
      </c>
      <c r="I6031">
        <v>3</v>
      </c>
      <c r="J6031">
        <v>0.2</v>
      </c>
      <c r="K6031" s="6">
        <v>4.0338000000000003</v>
      </c>
      <c r="L6031">
        <f>YEAR(Table1[[#This Row],[Ship Date]])</f>
        <v>2016</v>
      </c>
      <c r="M6031" t="str">
        <f>TEXT(Table1[[#This Row],[Ship Date]],"mmm")</f>
        <v>Sep</v>
      </c>
      <c r="N6031">
        <f>ROUNDUP(MONTH(Table1[[#This Row],[Ship Date]])/3,0)</f>
        <v>3</v>
      </c>
    </row>
    <row r="6032" spans="1:14" x14ac:dyDescent="0.3">
      <c r="A6032">
        <v>6054</v>
      </c>
      <c r="B6032" t="s">
        <v>5561</v>
      </c>
      <c r="C6032" t="s">
        <v>828</v>
      </c>
      <c r="D6032" t="s">
        <v>3598</v>
      </c>
      <c r="E6032" s="1">
        <v>42636</v>
      </c>
      <c r="F6032" s="1">
        <v>42639</v>
      </c>
      <c r="G6032" t="s">
        <v>14</v>
      </c>
      <c r="H6032" s="6">
        <v>28</v>
      </c>
      <c r="I6032">
        <v>4</v>
      </c>
      <c r="J6032">
        <v>0.2</v>
      </c>
      <c r="K6032" s="6">
        <v>7.7</v>
      </c>
      <c r="L6032">
        <f>YEAR(Table1[[#This Row],[Ship Date]])</f>
        <v>2016</v>
      </c>
      <c r="M6032" t="str">
        <f>TEXT(Table1[[#This Row],[Ship Date]],"mmm")</f>
        <v>Sep</v>
      </c>
      <c r="N6032">
        <f>ROUNDUP(MONTH(Table1[[#This Row],[Ship Date]])/3,0)</f>
        <v>3</v>
      </c>
    </row>
    <row r="6033" spans="1:14" x14ac:dyDescent="0.3">
      <c r="A6033">
        <v>6055</v>
      </c>
      <c r="B6033" t="s">
        <v>5561</v>
      </c>
      <c r="C6033" t="s">
        <v>828</v>
      </c>
      <c r="D6033" t="s">
        <v>1460</v>
      </c>
      <c r="E6033" s="1">
        <v>42636</v>
      </c>
      <c r="F6033" s="1">
        <v>42639</v>
      </c>
      <c r="G6033" t="s">
        <v>14</v>
      </c>
      <c r="H6033" s="6">
        <v>12.201000000000001</v>
      </c>
      <c r="I6033">
        <v>7</v>
      </c>
      <c r="J6033">
        <v>0.7</v>
      </c>
      <c r="K6033" s="6">
        <v>-9.7607999999999997</v>
      </c>
      <c r="L6033">
        <f>YEAR(Table1[[#This Row],[Ship Date]])</f>
        <v>2016</v>
      </c>
      <c r="M6033" t="str">
        <f>TEXT(Table1[[#This Row],[Ship Date]],"mmm")</f>
        <v>Sep</v>
      </c>
      <c r="N6033">
        <f>ROUNDUP(MONTH(Table1[[#This Row],[Ship Date]])/3,0)</f>
        <v>3</v>
      </c>
    </row>
    <row r="6034" spans="1:14" x14ac:dyDescent="0.3">
      <c r="A6034">
        <v>6056</v>
      </c>
      <c r="B6034" t="s">
        <v>5562</v>
      </c>
      <c r="C6034" t="s">
        <v>759</v>
      </c>
      <c r="D6034" t="s">
        <v>3155</v>
      </c>
      <c r="E6034" s="1">
        <v>42600</v>
      </c>
      <c r="F6034" s="1">
        <v>42602</v>
      </c>
      <c r="G6034" t="s">
        <v>82</v>
      </c>
      <c r="H6034" s="6">
        <v>2.0680000000000001</v>
      </c>
      <c r="I6034">
        <v>1</v>
      </c>
      <c r="J6034">
        <v>0.8</v>
      </c>
      <c r="K6034" s="6">
        <v>-3.4121999999999999</v>
      </c>
      <c r="L6034">
        <f>YEAR(Table1[[#This Row],[Ship Date]])</f>
        <v>2016</v>
      </c>
      <c r="M6034" t="str">
        <f>TEXT(Table1[[#This Row],[Ship Date]],"mmm")</f>
        <v>Aug</v>
      </c>
      <c r="N6034">
        <f>ROUNDUP(MONTH(Table1[[#This Row],[Ship Date]])/3,0)</f>
        <v>3</v>
      </c>
    </row>
    <row r="6035" spans="1:14" x14ac:dyDescent="0.3">
      <c r="A6035">
        <v>6057</v>
      </c>
      <c r="B6035" t="s">
        <v>5562</v>
      </c>
      <c r="C6035" t="s">
        <v>759</v>
      </c>
      <c r="D6035" t="s">
        <v>3361</v>
      </c>
      <c r="E6035" s="1">
        <v>42600</v>
      </c>
      <c r="F6035" s="1">
        <v>42602</v>
      </c>
      <c r="G6035" t="s">
        <v>82</v>
      </c>
      <c r="H6035" s="6">
        <v>83.84</v>
      </c>
      <c r="I6035">
        <v>8</v>
      </c>
      <c r="J6035">
        <v>0.2</v>
      </c>
      <c r="K6035" s="6">
        <v>30.391999999999999</v>
      </c>
      <c r="L6035">
        <f>YEAR(Table1[[#This Row],[Ship Date]])</f>
        <v>2016</v>
      </c>
      <c r="M6035" t="str">
        <f>TEXT(Table1[[#This Row],[Ship Date]],"mmm")</f>
        <v>Aug</v>
      </c>
      <c r="N6035">
        <f>ROUNDUP(MONTH(Table1[[#This Row],[Ship Date]])/3,0)</f>
        <v>3</v>
      </c>
    </row>
    <row r="6036" spans="1:14" x14ac:dyDescent="0.3">
      <c r="A6036">
        <v>6058</v>
      </c>
      <c r="B6036" t="s">
        <v>5563</v>
      </c>
      <c r="C6036" t="s">
        <v>3061</v>
      </c>
      <c r="D6036" t="s">
        <v>323</v>
      </c>
      <c r="E6036" s="1">
        <v>41700</v>
      </c>
      <c r="F6036" s="1">
        <v>41706</v>
      </c>
      <c r="G6036" t="s">
        <v>22</v>
      </c>
      <c r="H6036" s="6">
        <v>11.36</v>
      </c>
      <c r="I6036">
        <v>2</v>
      </c>
      <c r="J6036">
        <v>0</v>
      </c>
      <c r="K6036" s="6">
        <v>5.3391999999999999</v>
      </c>
      <c r="L6036">
        <f>YEAR(Table1[[#This Row],[Ship Date]])</f>
        <v>2014</v>
      </c>
      <c r="M6036" t="str">
        <f>TEXT(Table1[[#This Row],[Ship Date]],"mmm")</f>
        <v>Mar</v>
      </c>
      <c r="N6036">
        <f>ROUNDUP(MONTH(Table1[[#This Row],[Ship Date]])/3,0)</f>
        <v>1</v>
      </c>
    </row>
    <row r="6037" spans="1:14" x14ac:dyDescent="0.3">
      <c r="A6037">
        <v>6059</v>
      </c>
      <c r="B6037" t="s">
        <v>5563</v>
      </c>
      <c r="C6037" t="s">
        <v>3061</v>
      </c>
      <c r="D6037" t="s">
        <v>125</v>
      </c>
      <c r="E6037" s="1">
        <v>41700</v>
      </c>
      <c r="F6037" s="1">
        <v>41706</v>
      </c>
      <c r="G6037" t="s">
        <v>22</v>
      </c>
      <c r="H6037" s="6">
        <v>36.4</v>
      </c>
      <c r="I6037">
        <v>5</v>
      </c>
      <c r="J6037">
        <v>0</v>
      </c>
      <c r="K6037" s="6">
        <v>17.472000000000001</v>
      </c>
      <c r="L6037">
        <f>YEAR(Table1[[#This Row],[Ship Date]])</f>
        <v>2014</v>
      </c>
      <c r="M6037" t="str">
        <f>TEXT(Table1[[#This Row],[Ship Date]],"mmm")</f>
        <v>Mar</v>
      </c>
      <c r="N6037">
        <f>ROUNDUP(MONTH(Table1[[#This Row],[Ship Date]])/3,0)</f>
        <v>1</v>
      </c>
    </row>
    <row r="6038" spans="1:14" x14ac:dyDescent="0.3">
      <c r="A6038">
        <v>6060</v>
      </c>
      <c r="B6038" t="s">
        <v>5564</v>
      </c>
      <c r="C6038" t="s">
        <v>1400</v>
      </c>
      <c r="D6038" t="s">
        <v>4093</v>
      </c>
      <c r="E6038" s="1">
        <v>42003</v>
      </c>
      <c r="F6038" s="1">
        <v>42007</v>
      </c>
      <c r="G6038" t="s">
        <v>22</v>
      </c>
      <c r="H6038" s="6">
        <v>27.968</v>
      </c>
      <c r="I6038">
        <v>2</v>
      </c>
      <c r="J6038">
        <v>0.2</v>
      </c>
      <c r="K6038" s="6">
        <v>6.992</v>
      </c>
      <c r="L6038">
        <f>YEAR(Table1[[#This Row],[Ship Date]])</f>
        <v>2015</v>
      </c>
      <c r="M6038" t="str">
        <f>TEXT(Table1[[#This Row],[Ship Date]],"mmm")</f>
        <v>Jan</v>
      </c>
      <c r="N6038">
        <f>ROUNDUP(MONTH(Table1[[#This Row],[Ship Date]])/3,0)</f>
        <v>1</v>
      </c>
    </row>
    <row r="6039" spans="1:14" x14ac:dyDescent="0.3">
      <c r="A6039">
        <v>6061</v>
      </c>
      <c r="B6039" t="s">
        <v>5565</v>
      </c>
      <c r="C6039" t="s">
        <v>1134</v>
      </c>
      <c r="D6039" t="s">
        <v>1788</v>
      </c>
      <c r="E6039" s="1">
        <v>42104</v>
      </c>
      <c r="F6039" s="1">
        <v>42110</v>
      </c>
      <c r="G6039" t="s">
        <v>22</v>
      </c>
      <c r="H6039" s="6">
        <v>142.04</v>
      </c>
      <c r="I6039">
        <v>4</v>
      </c>
      <c r="J6039">
        <v>0</v>
      </c>
      <c r="K6039" s="6">
        <v>38.3508</v>
      </c>
      <c r="L6039">
        <f>YEAR(Table1[[#This Row],[Ship Date]])</f>
        <v>2015</v>
      </c>
      <c r="M6039" t="str">
        <f>TEXT(Table1[[#This Row],[Ship Date]],"mmm")</f>
        <v>Apr</v>
      </c>
      <c r="N6039">
        <f>ROUNDUP(MONTH(Table1[[#This Row],[Ship Date]])/3,0)</f>
        <v>2</v>
      </c>
    </row>
    <row r="6040" spans="1:14" x14ac:dyDescent="0.3">
      <c r="A6040">
        <v>6062</v>
      </c>
      <c r="B6040" t="s">
        <v>5565</v>
      </c>
      <c r="C6040" t="s">
        <v>1134</v>
      </c>
      <c r="D6040" t="s">
        <v>567</v>
      </c>
      <c r="E6040" s="1">
        <v>42104</v>
      </c>
      <c r="F6040" s="1">
        <v>42110</v>
      </c>
      <c r="G6040" t="s">
        <v>22</v>
      </c>
      <c r="H6040" s="6">
        <v>14.67</v>
      </c>
      <c r="I6040">
        <v>3</v>
      </c>
      <c r="J6040">
        <v>0</v>
      </c>
      <c r="K6040" s="6">
        <v>6.0147000000000004</v>
      </c>
      <c r="L6040">
        <f>YEAR(Table1[[#This Row],[Ship Date]])</f>
        <v>2015</v>
      </c>
      <c r="M6040" t="str">
        <f>TEXT(Table1[[#This Row],[Ship Date]],"mmm")</f>
        <v>Apr</v>
      </c>
      <c r="N6040">
        <f>ROUNDUP(MONTH(Table1[[#This Row],[Ship Date]])/3,0)</f>
        <v>2</v>
      </c>
    </row>
    <row r="6041" spans="1:14" x14ac:dyDescent="0.3">
      <c r="A6041">
        <v>6063</v>
      </c>
      <c r="B6041" t="s">
        <v>5566</v>
      </c>
      <c r="C6041" t="s">
        <v>1173</v>
      </c>
      <c r="D6041" t="s">
        <v>1803</v>
      </c>
      <c r="E6041" s="1">
        <v>42363</v>
      </c>
      <c r="F6041" s="1">
        <v>42368</v>
      </c>
      <c r="G6041" t="s">
        <v>14</v>
      </c>
      <c r="H6041" s="6">
        <v>1199.96</v>
      </c>
      <c r="I6041">
        <v>5</v>
      </c>
      <c r="J6041">
        <v>0.2</v>
      </c>
      <c r="K6041" s="6">
        <v>224.99250000000001</v>
      </c>
      <c r="L6041">
        <f>YEAR(Table1[[#This Row],[Ship Date]])</f>
        <v>2015</v>
      </c>
      <c r="M6041" t="str">
        <f>TEXT(Table1[[#This Row],[Ship Date]],"mmm")</f>
        <v>Dec</v>
      </c>
      <c r="N6041">
        <f>ROUNDUP(MONTH(Table1[[#This Row],[Ship Date]])/3,0)</f>
        <v>4</v>
      </c>
    </row>
    <row r="6042" spans="1:14" x14ac:dyDescent="0.3">
      <c r="A6042">
        <v>6064</v>
      </c>
      <c r="B6042" t="s">
        <v>5566</v>
      </c>
      <c r="C6042" t="s">
        <v>1173</v>
      </c>
      <c r="D6042" t="s">
        <v>1686</v>
      </c>
      <c r="E6042" s="1">
        <v>42363</v>
      </c>
      <c r="F6042" s="1">
        <v>42368</v>
      </c>
      <c r="G6042" t="s">
        <v>14</v>
      </c>
      <c r="H6042" s="6">
        <v>12.6</v>
      </c>
      <c r="I6042">
        <v>3</v>
      </c>
      <c r="J6042">
        <v>0</v>
      </c>
      <c r="K6042" s="6">
        <v>6.1740000000000004</v>
      </c>
      <c r="L6042">
        <f>YEAR(Table1[[#This Row],[Ship Date]])</f>
        <v>2015</v>
      </c>
      <c r="M6042" t="str">
        <f>TEXT(Table1[[#This Row],[Ship Date]],"mmm")</f>
        <v>Dec</v>
      </c>
      <c r="N6042">
        <f>ROUNDUP(MONTH(Table1[[#This Row],[Ship Date]])/3,0)</f>
        <v>4</v>
      </c>
    </row>
    <row r="6043" spans="1:14" x14ac:dyDescent="0.3">
      <c r="A6043">
        <v>6065</v>
      </c>
      <c r="B6043" t="s">
        <v>5566</v>
      </c>
      <c r="C6043" t="s">
        <v>1173</v>
      </c>
      <c r="D6043" t="s">
        <v>912</v>
      </c>
      <c r="E6043" s="1">
        <v>42363</v>
      </c>
      <c r="F6043" s="1">
        <v>42368</v>
      </c>
      <c r="G6043" t="s">
        <v>14</v>
      </c>
      <c r="H6043" s="6">
        <v>17.940000000000001</v>
      </c>
      <c r="I6043">
        <v>3</v>
      </c>
      <c r="J6043">
        <v>0</v>
      </c>
      <c r="K6043" s="6">
        <v>8.0730000000000004</v>
      </c>
      <c r="L6043">
        <f>YEAR(Table1[[#This Row],[Ship Date]])</f>
        <v>2015</v>
      </c>
      <c r="M6043" t="str">
        <f>TEXT(Table1[[#This Row],[Ship Date]],"mmm")</f>
        <v>Dec</v>
      </c>
      <c r="N6043">
        <f>ROUNDUP(MONTH(Table1[[#This Row],[Ship Date]])/3,0)</f>
        <v>4</v>
      </c>
    </row>
    <row r="6044" spans="1:14" x14ac:dyDescent="0.3">
      <c r="A6044">
        <v>6066</v>
      </c>
      <c r="B6044" t="s">
        <v>5567</v>
      </c>
      <c r="C6044" t="s">
        <v>316</v>
      </c>
      <c r="D6044" t="s">
        <v>1323</v>
      </c>
      <c r="E6044" s="1">
        <v>42099</v>
      </c>
      <c r="F6044" s="1">
        <v>42101</v>
      </c>
      <c r="G6044" t="s">
        <v>82</v>
      </c>
      <c r="H6044" s="6">
        <v>23.904</v>
      </c>
      <c r="I6044">
        <v>6</v>
      </c>
      <c r="J6044">
        <v>0.2</v>
      </c>
      <c r="K6044" s="6">
        <v>7.7687999999999997</v>
      </c>
      <c r="L6044">
        <f>YEAR(Table1[[#This Row],[Ship Date]])</f>
        <v>2015</v>
      </c>
      <c r="M6044" t="str">
        <f>TEXT(Table1[[#This Row],[Ship Date]],"mmm")</f>
        <v>Apr</v>
      </c>
      <c r="N6044">
        <f>ROUNDUP(MONTH(Table1[[#This Row],[Ship Date]])/3,0)</f>
        <v>2</v>
      </c>
    </row>
    <row r="6045" spans="1:14" x14ac:dyDescent="0.3">
      <c r="A6045">
        <v>6067</v>
      </c>
      <c r="B6045" t="s">
        <v>5568</v>
      </c>
      <c r="C6045" t="s">
        <v>4428</v>
      </c>
      <c r="D6045" t="s">
        <v>2731</v>
      </c>
      <c r="E6045" s="1">
        <v>42021</v>
      </c>
      <c r="F6045" s="1">
        <v>42027</v>
      </c>
      <c r="G6045" t="s">
        <v>22</v>
      </c>
      <c r="H6045" s="6">
        <v>88.96</v>
      </c>
      <c r="I6045">
        <v>8</v>
      </c>
      <c r="J6045">
        <v>0.2</v>
      </c>
      <c r="K6045" s="6">
        <v>10.007999999999999</v>
      </c>
      <c r="L6045">
        <f>YEAR(Table1[[#This Row],[Ship Date]])</f>
        <v>2015</v>
      </c>
      <c r="M6045" t="str">
        <f>TEXT(Table1[[#This Row],[Ship Date]],"mmm")</f>
        <v>Jan</v>
      </c>
      <c r="N6045">
        <f>ROUNDUP(MONTH(Table1[[#This Row],[Ship Date]])/3,0)</f>
        <v>1</v>
      </c>
    </row>
    <row r="6046" spans="1:14" x14ac:dyDescent="0.3">
      <c r="A6046">
        <v>6068</v>
      </c>
      <c r="B6046" t="s">
        <v>5569</v>
      </c>
      <c r="C6046" t="s">
        <v>1116</v>
      </c>
      <c r="D6046" t="s">
        <v>813</v>
      </c>
      <c r="E6046" s="1">
        <v>42875</v>
      </c>
      <c r="F6046" s="1">
        <v>42879</v>
      </c>
      <c r="G6046" t="s">
        <v>22</v>
      </c>
      <c r="H6046" s="6">
        <v>518.27200000000005</v>
      </c>
      <c r="I6046">
        <v>8</v>
      </c>
      <c r="J6046">
        <v>0.2</v>
      </c>
      <c r="K6046" s="6">
        <v>-97.176000000000002</v>
      </c>
      <c r="L6046">
        <f>YEAR(Table1[[#This Row],[Ship Date]])</f>
        <v>2017</v>
      </c>
      <c r="M6046" t="str">
        <f>TEXT(Table1[[#This Row],[Ship Date]],"mmm")</f>
        <v>May</v>
      </c>
      <c r="N6046">
        <f>ROUNDUP(MONTH(Table1[[#This Row],[Ship Date]])/3,0)</f>
        <v>2</v>
      </c>
    </row>
    <row r="6047" spans="1:14" x14ac:dyDescent="0.3">
      <c r="A6047">
        <v>6069</v>
      </c>
      <c r="B6047" t="s">
        <v>5569</v>
      </c>
      <c r="C6047" t="s">
        <v>1116</v>
      </c>
      <c r="D6047" t="s">
        <v>1637</v>
      </c>
      <c r="E6047" s="1">
        <v>42875</v>
      </c>
      <c r="F6047" s="1">
        <v>42879</v>
      </c>
      <c r="G6047" t="s">
        <v>22</v>
      </c>
      <c r="H6047" s="6">
        <v>6.98</v>
      </c>
      <c r="I6047">
        <v>1</v>
      </c>
      <c r="J6047">
        <v>0</v>
      </c>
      <c r="K6047" s="6">
        <v>3.3504</v>
      </c>
      <c r="L6047">
        <f>YEAR(Table1[[#This Row],[Ship Date]])</f>
        <v>2017</v>
      </c>
      <c r="M6047" t="str">
        <f>TEXT(Table1[[#This Row],[Ship Date]],"mmm")</f>
        <v>May</v>
      </c>
      <c r="N6047">
        <f>ROUNDUP(MONTH(Table1[[#This Row],[Ship Date]])/3,0)</f>
        <v>2</v>
      </c>
    </row>
    <row r="6048" spans="1:14" x14ac:dyDescent="0.3">
      <c r="A6048">
        <v>6070</v>
      </c>
      <c r="B6048" t="s">
        <v>5569</v>
      </c>
      <c r="C6048" t="s">
        <v>1116</v>
      </c>
      <c r="D6048" t="s">
        <v>5570</v>
      </c>
      <c r="E6048" s="1">
        <v>42875</v>
      </c>
      <c r="F6048" s="1">
        <v>42879</v>
      </c>
      <c r="G6048" t="s">
        <v>22</v>
      </c>
      <c r="H6048" s="6">
        <v>343.2</v>
      </c>
      <c r="I6048">
        <v>1</v>
      </c>
      <c r="J6048">
        <v>0.2</v>
      </c>
      <c r="K6048" s="6">
        <v>38.61</v>
      </c>
      <c r="L6048">
        <f>YEAR(Table1[[#This Row],[Ship Date]])</f>
        <v>2017</v>
      </c>
      <c r="M6048" t="str">
        <f>TEXT(Table1[[#This Row],[Ship Date]],"mmm")</f>
        <v>May</v>
      </c>
      <c r="N6048">
        <f>ROUNDUP(MONTH(Table1[[#This Row],[Ship Date]])/3,0)</f>
        <v>2</v>
      </c>
    </row>
    <row r="6049" spans="1:14" x14ac:dyDescent="0.3">
      <c r="A6049">
        <v>6071</v>
      </c>
      <c r="B6049" t="s">
        <v>5571</v>
      </c>
      <c r="C6049" t="s">
        <v>2177</v>
      </c>
      <c r="D6049" t="s">
        <v>1396</v>
      </c>
      <c r="E6049" s="1">
        <v>42960</v>
      </c>
      <c r="F6049" s="1">
        <v>42967</v>
      </c>
      <c r="G6049" t="s">
        <v>22</v>
      </c>
      <c r="H6049" s="6">
        <v>17.544</v>
      </c>
      <c r="I6049">
        <v>3</v>
      </c>
      <c r="J6049">
        <v>0.2</v>
      </c>
      <c r="K6049" s="6">
        <v>5.9211</v>
      </c>
      <c r="L6049">
        <f>YEAR(Table1[[#This Row],[Ship Date]])</f>
        <v>2017</v>
      </c>
      <c r="M6049" t="str">
        <f>TEXT(Table1[[#This Row],[Ship Date]],"mmm")</f>
        <v>Aug</v>
      </c>
      <c r="N6049">
        <f>ROUNDUP(MONTH(Table1[[#This Row],[Ship Date]])/3,0)</f>
        <v>3</v>
      </c>
    </row>
    <row r="6050" spans="1:14" x14ac:dyDescent="0.3">
      <c r="A6050">
        <v>6072</v>
      </c>
      <c r="B6050" t="s">
        <v>5572</v>
      </c>
      <c r="C6050" t="s">
        <v>5317</v>
      </c>
      <c r="D6050" t="s">
        <v>1286</v>
      </c>
      <c r="E6050" s="1">
        <v>42369</v>
      </c>
      <c r="F6050" s="1">
        <v>42373</v>
      </c>
      <c r="G6050" t="s">
        <v>22</v>
      </c>
      <c r="H6050" s="6">
        <v>152.68799999999999</v>
      </c>
      <c r="I6050">
        <v>2</v>
      </c>
      <c r="J6050">
        <v>0.2</v>
      </c>
      <c r="K6050" s="6">
        <v>-26.720400000000001</v>
      </c>
      <c r="L6050">
        <f>YEAR(Table1[[#This Row],[Ship Date]])</f>
        <v>2016</v>
      </c>
      <c r="M6050" t="str">
        <f>TEXT(Table1[[#This Row],[Ship Date]],"mmm")</f>
        <v>Jan</v>
      </c>
      <c r="N6050">
        <f>ROUNDUP(MONTH(Table1[[#This Row],[Ship Date]])/3,0)</f>
        <v>1</v>
      </c>
    </row>
    <row r="6051" spans="1:14" x14ac:dyDescent="0.3">
      <c r="A6051">
        <v>6073</v>
      </c>
      <c r="B6051" t="s">
        <v>5572</v>
      </c>
      <c r="C6051" t="s">
        <v>5317</v>
      </c>
      <c r="D6051" t="s">
        <v>1795</v>
      </c>
      <c r="E6051" s="1">
        <v>42369</v>
      </c>
      <c r="F6051" s="1">
        <v>42373</v>
      </c>
      <c r="G6051" t="s">
        <v>22</v>
      </c>
      <c r="H6051" s="6">
        <v>3.488</v>
      </c>
      <c r="I6051">
        <v>2</v>
      </c>
      <c r="J6051">
        <v>0.2</v>
      </c>
      <c r="K6051" s="6">
        <v>0.56679999999999997</v>
      </c>
      <c r="L6051">
        <f>YEAR(Table1[[#This Row],[Ship Date]])</f>
        <v>2016</v>
      </c>
      <c r="M6051" t="str">
        <f>TEXT(Table1[[#This Row],[Ship Date]],"mmm")</f>
        <v>Jan</v>
      </c>
      <c r="N6051">
        <f>ROUNDUP(MONTH(Table1[[#This Row],[Ship Date]])/3,0)</f>
        <v>1</v>
      </c>
    </row>
    <row r="6052" spans="1:14" x14ac:dyDescent="0.3">
      <c r="A6052">
        <v>6074</v>
      </c>
      <c r="B6052" t="s">
        <v>5572</v>
      </c>
      <c r="C6052" t="s">
        <v>5317</v>
      </c>
      <c r="D6052" t="s">
        <v>657</v>
      </c>
      <c r="E6052" s="1">
        <v>42369</v>
      </c>
      <c r="F6052" s="1">
        <v>42373</v>
      </c>
      <c r="G6052" t="s">
        <v>22</v>
      </c>
      <c r="H6052" s="6">
        <v>5.8879999999999999</v>
      </c>
      <c r="I6052">
        <v>2</v>
      </c>
      <c r="J6052">
        <v>0.2</v>
      </c>
      <c r="K6052" s="6">
        <v>-1.3248</v>
      </c>
      <c r="L6052">
        <f>YEAR(Table1[[#This Row],[Ship Date]])</f>
        <v>2016</v>
      </c>
      <c r="M6052" t="str">
        <f>TEXT(Table1[[#This Row],[Ship Date]],"mmm")</f>
        <v>Jan</v>
      </c>
      <c r="N6052">
        <f>ROUNDUP(MONTH(Table1[[#This Row],[Ship Date]])/3,0)</f>
        <v>1</v>
      </c>
    </row>
    <row r="6053" spans="1:14" x14ac:dyDescent="0.3">
      <c r="A6053">
        <v>6075</v>
      </c>
      <c r="B6053" t="s">
        <v>5573</v>
      </c>
      <c r="C6053" t="s">
        <v>388</v>
      </c>
      <c r="D6053" t="s">
        <v>2840</v>
      </c>
      <c r="E6053" s="1">
        <v>43094</v>
      </c>
      <c r="F6053" s="1">
        <v>43098</v>
      </c>
      <c r="G6053" t="s">
        <v>22</v>
      </c>
      <c r="H6053" s="6">
        <v>153.55199999999999</v>
      </c>
      <c r="I6053">
        <v>3</v>
      </c>
      <c r="J6053">
        <v>0.2</v>
      </c>
      <c r="K6053" s="6">
        <v>51.823799999999999</v>
      </c>
      <c r="L6053">
        <f>YEAR(Table1[[#This Row],[Ship Date]])</f>
        <v>2017</v>
      </c>
      <c r="M6053" t="str">
        <f>TEXT(Table1[[#This Row],[Ship Date]],"mmm")</f>
        <v>Dec</v>
      </c>
      <c r="N6053">
        <f>ROUNDUP(MONTH(Table1[[#This Row],[Ship Date]])/3,0)</f>
        <v>4</v>
      </c>
    </row>
    <row r="6054" spans="1:14" x14ac:dyDescent="0.3">
      <c r="A6054">
        <v>6076</v>
      </c>
      <c r="B6054" t="s">
        <v>5573</v>
      </c>
      <c r="C6054" t="s">
        <v>388</v>
      </c>
      <c r="D6054" t="s">
        <v>550</v>
      </c>
      <c r="E6054" s="1">
        <v>43094</v>
      </c>
      <c r="F6054" s="1">
        <v>43098</v>
      </c>
      <c r="G6054" t="s">
        <v>22</v>
      </c>
      <c r="H6054" s="6">
        <v>270.62</v>
      </c>
      <c r="I6054">
        <v>2</v>
      </c>
      <c r="J6054">
        <v>0</v>
      </c>
      <c r="K6054" s="6">
        <v>2.7061999999999999</v>
      </c>
      <c r="L6054">
        <f>YEAR(Table1[[#This Row],[Ship Date]])</f>
        <v>2017</v>
      </c>
      <c r="M6054" t="str">
        <f>TEXT(Table1[[#This Row],[Ship Date]],"mmm")</f>
        <v>Dec</v>
      </c>
      <c r="N6054">
        <f>ROUNDUP(MONTH(Table1[[#This Row],[Ship Date]])/3,0)</f>
        <v>4</v>
      </c>
    </row>
    <row r="6055" spans="1:14" x14ac:dyDescent="0.3">
      <c r="A6055">
        <v>6077</v>
      </c>
      <c r="B6055" t="s">
        <v>5574</v>
      </c>
      <c r="C6055" t="s">
        <v>1366</v>
      </c>
      <c r="D6055" t="s">
        <v>956</v>
      </c>
      <c r="E6055" s="1">
        <v>42614</v>
      </c>
      <c r="F6055" s="1">
        <v>42620</v>
      </c>
      <c r="G6055" t="s">
        <v>22</v>
      </c>
      <c r="H6055" s="6">
        <v>468.9</v>
      </c>
      <c r="I6055">
        <v>6</v>
      </c>
      <c r="J6055">
        <v>0</v>
      </c>
      <c r="K6055" s="6">
        <v>206.316</v>
      </c>
      <c r="L6055">
        <f>YEAR(Table1[[#This Row],[Ship Date]])</f>
        <v>2016</v>
      </c>
      <c r="M6055" t="str">
        <f>TEXT(Table1[[#This Row],[Ship Date]],"mmm")</f>
        <v>Sep</v>
      </c>
      <c r="N6055">
        <f>ROUNDUP(MONTH(Table1[[#This Row],[Ship Date]])/3,0)</f>
        <v>3</v>
      </c>
    </row>
    <row r="6056" spans="1:14" x14ac:dyDescent="0.3">
      <c r="A6056">
        <v>6078</v>
      </c>
      <c r="B6056" t="s">
        <v>5574</v>
      </c>
      <c r="C6056" t="s">
        <v>1366</v>
      </c>
      <c r="D6056" t="s">
        <v>3861</v>
      </c>
      <c r="E6056" s="1">
        <v>42614</v>
      </c>
      <c r="F6056" s="1">
        <v>42620</v>
      </c>
      <c r="G6056" t="s">
        <v>22</v>
      </c>
      <c r="H6056" s="6">
        <v>72.48</v>
      </c>
      <c r="I6056">
        <v>2</v>
      </c>
      <c r="J6056">
        <v>0</v>
      </c>
      <c r="K6056" s="6">
        <v>30.441600000000001</v>
      </c>
      <c r="L6056">
        <f>YEAR(Table1[[#This Row],[Ship Date]])</f>
        <v>2016</v>
      </c>
      <c r="M6056" t="str">
        <f>TEXT(Table1[[#This Row],[Ship Date]],"mmm")</f>
        <v>Sep</v>
      </c>
      <c r="N6056">
        <f>ROUNDUP(MONTH(Table1[[#This Row],[Ship Date]])/3,0)</f>
        <v>3</v>
      </c>
    </row>
    <row r="6057" spans="1:14" x14ac:dyDescent="0.3">
      <c r="A6057">
        <v>6079</v>
      </c>
      <c r="B6057" t="s">
        <v>5574</v>
      </c>
      <c r="C6057" t="s">
        <v>1366</v>
      </c>
      <c r="D6057" t="s">
        <v>1016</v>
      </c>
      <c r="E6057" s="1">
        <v>42614</v>
      </c>
      <c r="F6057" s="1">
        <v>42620</v>
      </c>
      <c r="G6057" t="s">
        <v>22</v>
      </c>
      <c r="H6057" s="6">
        <v>10.95</v>
      </c>
      <c r="I6057">
        <v>3</v>
      </c>
      <c r="J6057">
        <v>0</v>
      </c>
      <c r="K6057" s="6">
        <v>3.2850000000000001</v>
      </c>
      <c r="L6057">
        <f>YEAR(Table1[[#This Row],[Ship Date]])</f>
        <v>2016</v>
      </c>
      <c r="M6057" t="str">
        <f>TEXT(Table1[[#This Row],[Ship Date]],"mmm")</f>
        <v>Sep</v>
      </c>
      <c r="N6057">
        <f>ROUNDUP(MONTH(Table1[[#This Row],[Ship Date]])/3,0)</f>
        <v>3</v>
      </c>
    </row>
    <row r="6058" spans="1:14" x14ac:dyDescent="0.3">
      <c r="A6058">
        <v>6080</v>
      </c>
      <c r="B6058" t="s">
        <v>5574</v>
      </c>
      <c r="C6058" t="s">
        <v>1366</v>
      </c>
      <c r="D6058" t="s">
        <v>885</v>
      </c>
      <c r="E6058" s="1">
        <v>42614</v>
      </c>
      <c r="F6058" s="1">
        <v>42620</v>
      </c>
      <c r="G6058" t="s">
        <v>22</v>
      </c>
      <c r="H6058" s="6">
        <v>191.82</v>
      </c>
      <c r="I6058">
        <v>3</v>
      </c>
      <c r="J6058">
        <v>0</v>
      </c>
      <c r="K6058" s="6">
        <v>61.382399999999997</v>
      </c>
      <c r="L6058">
        <f>YEAR(Table1[[#This Row],[Ship Date]])</f>
        <v>2016</v>
      </c>
      <c r="M6058" t="str">
        <f>TEXT(Table1[[#This Row],[Ship Date]],"mmm")</f>
        <v>Sep</v>
      </c>
      <c r="N6058">
        <f>ROUNDUP(MONTH(Table1[[#This Row],[Ship Date]])/3,0)</f>
        <v>3</v>
      </c>
    </row>
    <row r="6059" spans="1:14" x14ac:dyDescent="0.3">
      <c r="A6059">
        <v>6081</v>
      </c>
      <c r="B6059" t="s">
        <v>5575</v>
      </c>
      <c r="C6059" t="s">
        <v>536</v>
      </c>
      <c r="D6059" t="s">
        <v>2784</v>
      </c>
      <c r="E6059" s="1">
        <v>42952</v>
      </c>
      <c r="F6059" s="1">
        <v>42955</v>
      </c>
      <c r="G6059" t="s">
        <v>82</v>
      </c>
      <c r="H6059" s="6">
        <v>151.05600000000001</v>
      </c>
      <c r="I6059">
        <v>9</v>
      </c>
      <c r="J6059">
        <v>0.2</v>
      </c>
      <c r="K6059" s="6">
        <v>7.5528000000000004</v>
      </c>
      <c r="L6059">
        <f>YEAR(Table1[[#This Row],[Ship Date]])</f>
        <v>2017</v>
      </c>
      <c r="M6059" t="str">
        <f>TEXT(Table1[[#This Row],[Ship Date]],"mmm")</f>
        <v>Aug</v>
      </c>
      <c r="N6059">
        <f>ROUNDUP(MONTH(Table1[[#This Row],[Ship Date]])/3,0)</f>
        <v>3</v>
      </c>
    </row>
    <row r="6060" spans="1:14" x14ac:dyDescent="0.3">
      <c r="A6060">
        <v>6082</v>
      </c>
      <c r="B6060" t="s">
        <v>5576</v>
      </c>
      <c r="C6060" t="s">
        <v>796</v>
      </c>
      <c r="D6060" t="s">
        <v>4247</v>
      </c>
      <c r="E6060" s="1">
        <v>41688</v>
      </c>
      <c r="F6060" s="1">
        <v>41688</v>
      </c>
      <c r="G6060" t="s">
        <v>656</v>
      </c>
      <c r="H6060" s="6">
        <v>25.16</v>
      </c>
      <c r="I6060">
        <v>5</v>
      </c>
      <c r="J6060">
        <v>0.6</v>
      </c>
      <c r="K6060" s="6">
        <v>-11.321999999999999</v>
      </c>
      <c r="L6060">
        <f>YEAR(Table1[[#This Row],[Ship Date]])</f>
        <v>2014</v>
      </c>
      <c r="M6060" t="str">
        <f>TEXT(Table1[[#This Row],[Ship Date]],"mmm")</f>
        <v>Feb</v>
      </c>
      <c r="N6060">
        <f>ROUNDUP(MONTH(Table1[[#This Row],[Ship Date]])/3,0)</f>
        <v>1</v>
      </c>
    </row>
    <row r="6061" spans="1:14" x14ac:dyDescent="0.3">
      <c r="A6061">
        <v>6083</v>
      </c>
      <c r="B6061" t="s">
        <v>5577</v>
      </c>
      <c r="C6061" t="s">
        <v>847</v>
      </c>
      <c r="D6061" t="s">
        <v>3764</v>
      </c>
      <c r="E6061" s="1">
        <v>42696</v>
      </c>
      <c r="F6061" s="1">
        <v>42701</v>
      </c>
      <c r="G6061" t="s">
        <v>22</v>
      </c>
      <c r="H6061" s="6">
        <v>6.2160000000000002</v>
      </c>
      <c r="I6061">
        <v>6</v>
      </c>
      <c r="J6061">
        <v>0.8</v>
      </c>
      <c r="K6061" s="6">
        <v>-9.6348000000000003</v>
      </c>
      <c r="L6061">
        <f>YEAR(Table1[[#This Row],[Ship Date]])</f>
        <v>2016</v>
      </c>
      <c r="M6061" t="str">
        <f>TEXT(Table1[[#This Row],[Ship Date]],"mmm")</f>
        <v>Nov</v>
      </c>
      <c r="N6061">
        <f>ROUNDUP(MONTH(Table1[[#This Row],[Ship Date]])/3,0)</f>
        <v>4</v>
      </c>
    </row>
    <row r="6062" spans="1:14" x14ac:dyDescent="0.3">
      <c r="A6062">
        <v>6084</v>
      </c>
      <c r="B6062" t="s">
        <v>5577</v>
      </c>
      <c r="C6062" t="s">
        <v>847</v>
      </c>
      <c r="D6062" t="s">
        <v>4302</v>
      </c>
      <c r="E6062" s="1">
        <v>42696</v>
      </c>
      <c r="F6062" s="1">
        <v>42701</v>
      </c>
      <c r="G6062" t="s">
        <v>22</v>
      </c>
      <c r="H6062" s="6">
        <v>23.616</v>
      </c>
      <c r="I6062">
        <v>9</v>
      </c>
      <c r="J6062">
        <v>0.2</v>
      </c>
      <c r="K6062" s="6">
        <v>2.6568000000000001</v>
      </c>
      <c r="L6062">
        <f>YEAR(Table1[[#This Row],[Ship Date]])</f>
        <v>2016</v>
      </c>
      <c r="M6062" t="str">
        <f>TEXT(Table1[[#This Row],[Ship Date]],"mmm")</f>
        <v>Nov</v>
      </c>
      <c r="N6062">
        <f>ROUNDUP(MONTH(Table1[[#This Row],[Ship Date]])/3,0)</f>
        <v>4</v>
      </c>
    </row>
    <row r="6063" spans="1:14" x14ac:dyDescent="0.3">
      <c r="A6063">
        <v>6085</v>
      </c>
      <c r="B6063" t="s">
        <v>5577</v>
      </c>
      <c r="C6063" t="s">
        <v>847</v>
      </c>
      <c r="D6063" t="s">
        <v>3272</v>
      </c>
      <c r="E6063" s="1">
        <v>42696</v>
      </c>
      <c r="F6063" s="1">
        <v>42701</v>
      </c>
      <c r="G6063" t="s">
        <v>22</v>
      </c>
      <c r="H6063" s="6">
        <v>24.032</v>
      </c>
      <c r="I6063">
        <v>2</v>
      </c>
      <c r="J6063">
        <v>0.2</v>
      </c>
      <c r="K6063" s="6">
        <v>-0.6008</v>
      </c>
      <c r="L6063">
        <f>YEAR(Table1[[#This Row],[Ship Date]])</f>
        <v>2016</v>
      </c>
      <c r="M6063" t="str">
        <f>TEXT(Table1[[#This Row],[Ship Date]],"mmm")</f>
        <v>Nov</v>
      </c>
      <c r="N6063">
        <f>ROUNDUP(MONTH(Table1[[#This Row],[Ship Date]])/3,0)</f>
        <v>4</v>
      </c>
    </row>
    <row r="6064" spans="1:14" x14ac:dyDescent="0.3">
      <c r="A6064">
        <v>6086</v>
      </c>
      <c r="B6064" t="s">
        <v>5577</v>
      </c>
      <c r="C6064" t="s">
        <v>847</v>
      </c>
      <c r="D6064" t="s">
        <v>2039</v>
      </c>
      <c r="E6064" s="1">
        <v>42696</v>
      </c>
      <c r="F6064" s="1">
        <v>42701</v>
      </c>
      <c r="G6064" t="s">
        <v>22</v>
      </c>
      <c r="H6064" s="6">
        <v>2.0880000000000001</v>
      </c>
      <c r="I6064">
        <v>1</v>
      </c>
      <c r="J6064">
        <v>0.2</v>
      </c>
      <c r="K6064" s="6">
        <v>0.67859999999999998</v>
      </c>
      <c r="L6064">
        <f>YEAR(Table1[[#This Row],[Ship Date]])</f>
        <v>2016</v>
      </c>
      <c r="M6064" t="str">
        <f>TEXT(Table1[[#This Row],[Ship Date]],"mmm")</f>
        <v>Nov</v>
      </c>
      <c r="N6064">
        <f>ROUNDUP(MONTH(Table1[[#This Row],[Ship Date]])/3,0)</f>
        <v>4</v>
      </c>
    </row>
    <row r="6065" spans="1:14" x14ac:dyDescent="0.3">
      <c r="A6065">
        <v>6087</v>
      </c>
      <c r="B6065" t="s">
        <v>5577</v>
      </c>
      <c r="C6065" t="s">
        <v>847</v>
      </c>
      <c r="D6065" t="s">
        <v>3323</v>
      </c>
      <c r="E6065" s="1">
        <v>42696</v>
      </c>
      <c r="F6065" s="1">
        <v>42701</v>
      </c>
      <c r="G6065" t="s">
        <v>22</v>
      </c>
      <c r="H6065" s="6">
        <v>4.4880000000000004</v>
      </c>
      <c r="I6065">
        <v>6</v>
      </c>
      <c r="J6065">
        <v>0.8</v>
      </c>
      <c r="K6065" s="6">
        <v>-6.7320000000000002</v>
      </c>
      <c r="L6065">
        <f>YEAR(Table1[[#This Row],[Ship Date]])</f>
        <v>2016</v>
      </c>
      <c r="M6065" t="str">
        <f>TEXT(Table1[[#This Row],[Ship Date]],"mmm")</f>
        <v>Nov</v>
      </c>
      <c r="N6065">
        <f>ROUNDUP(MONTH(Table1[[#This Row],[Ship Date]])/3,0)</f>
        <v>4</v>
      </c>
    </row>
    <row r="6066" spans="1:14" x14ac:dyDescent="0.3">
      <c r="A6066">
        <v>6088</v>
      </c>
      <c r="B6066" t="s">
        <v>5578</v>
      </c>
      <c r="C6066" t="s">
        <v>64</v>
      </c>
      <c r="D6066" t="s">
        <v>456</v>
      </c>
      <c r="E6066" s="1">
        <v>42352</v>
      </c>
      <c r="F6066" s="1">
        <v>42356</v>
      </c>
      <c r="G6066" t="s">
        <v>22</v>
      </c>
      <c r="H6066" s="6">
        <v>29.22</v>
      </c>
      <c r="I6066">
        <v>3</v>
      </c>
      <c r="J6066">
        <v>0</v>
      </c>
      <c r="K6066" s="6">
        <v>12.8568</v>
      </c>
      <c r="L6066">
        <f>YEAR(Table1[[#This Row],[Ship Date]])</f>
        <v>2015</v>
      </c>
      <c r="M6066" t="str">
        <f>TEXT(Table1[[#This Row],[Ship Date]],"mmm")</f>
        <v>Dec</v>
      </c>
      <c r="N6066">
        <f>ROUNDUP(MONTH(Table1[[#This Row],[Ship Date]])/3,0)</f>
        <v>4</v>
      </c>
    </row>
    <row r="6067" spans="1:14" x14ac:dyDescent="0.3">
      <c r="A6067">
        <v>6089</v>
      </c>
      <c r="B6067" t="s">
        <v>5579</v>
      </c>
      <c r="C6067" t="s">
        <v>2596</v>
      </c>
      <c r="D6067" t="s">
        <v>1408</v>
      </c>
      <c r="E6067" s="1">
        <v>42168</v>
      </c>
      <c r="F6067" s="1">
        <v>42172</v>
      </c>
      <c r="G6067" t="s">
        <v>22</v>
      </c>
      <c r="H6067" s="6">
        <v>6.48</v>
      </c>
      <c r="I6067">
        <v>1</v>
      </c>
      <c r="J6067">
        <v>0</v>
      </c>
      <c r="K6067" s="6">
        <v>3.1103999999999998</v>
      </c>
      <c r="L6067">
        <f>YEAR(Table1[[#This Row],[Ship Date]])</f>
        <v>2015</v>
      </c>
      <c r="M6067" t="str">
        <f>TEXT(Table1[[#This Row],[Ship Date]],"mmm")</f>
        <v>Jun</v>
      </c>
      <c r="N6067">
        <f>ROUNDUP(MONTH(Table1[[#This Row],[Ship Date]])/3,0)</f>
        <v>2</v>
      </c>
    </row>
    <row r="6068" spans="1:14" x14ac:dyDescent="0.3">
      <c r="A6068">
        <v>6090</v>
      </c>
      <c r="B6068" t="s">
        <v>5580</v>
      </c>
      <c r="C6068" t="s">
        <v>1473</v>
      </c>
      <c r="D6068" t="s">
        <v>1956</v>
      </c>
      <c r="E6068" s="1">
        <v>43097</v>
      </c>
      <c r="F6068" s="1">
        <v>43100</v>
      </c>
      <c r="G6068" t="s">
        <v>14</v>
      </c>
      <c r="H6068" s="6">
        <v>1.1879999999999999</v>
      </c>
      <c r="I6068">
        <v>2</v>
      </c>
      <c r="J6068">
        <v>0.7</v>
      </c>
      <c r="K6068" s="6">
        <v>-0.99</v>
      </c>
      <c r="L6068">
        <f>YEAR(Table1[[#This Row],[Ship Date]])</f>
        <v>2017</v>
      </c>
      <c r="M6068" t="str">
        <f>TEXT(Table1[[#This Row],[Ship Date]],"mmm")</f>
        <v>Dec</v>
      </c>
      <c r="N6068">
        <f>ROUNDUP(MONTH(Table1[[#This Row],[Ship Date]])/3,0)</f>
        <v>4</v>
      </c>
    </row>
    <row r="6069" spans="1:14" x14ac:dyDescent="0.3">
      <c r="A6069">
        <v>6091</v>
      </c>
      <c r="B6069" t="s">
        <v>5581</v>
      </c>
      <c r="C6069" t="s">
        <v>1214</v>
      </c>
      <c r="D6069" t="s">
        <v>1985</v>
      </c>
      <c r="E6069" s="1">
        <v>42998</v>
      </c>
      <c r="F6069" s="1">
        <v>43004</v>
      </c>
      <c r="G6069" t="s">
        <v>22</v>
      </c>
      <c r="H6069" s="6">
        <v>272.64600000000002</v>
      </c>
      <c r="I6069">
        <v>3</v>
      </c>
      <c r="J6069">
        <v>0.1</v>
      </c>
      <c r="K6069" s="6">
        <v>18.176400000000001</v>
      </c>
      <c r="L6069">
        <f>YEAR(Table1[[#This Row],[Ship Date]])</f>
        <v>2017</v>
      </c>
      <c r="M6069" t="str">
        <f>TEXT(Table1[[#This Row],[Ship Date]],"mmm")</f>
        <v>Sep</v>
      </c>
      <c r="N6069">
        <f>ROUNDUP(MONTH(Table1[[#This Row],[Ship Date]])/3,0)</f>
        <v>3</v>
      </c>
    </row>
    <row r="6070" spans="1:14" x14ac:dyDescent="0.3">
      <c r="A6070">
        <v>6092</v>
      </c>
      <c r="B6070" t="s">
        <v>5581</v>
      </c>
      <c r="C6070" t="s">
        <v>1214</v>
      </c>
      <c r="D6070" t="s">
        <v>5582</v>
      </c>
      <c r="E6070" s="1">
        <v>42998</v>
      </c>
      <c r="F6070" s="1">
        <v>43004</v>
      </c>
      <c r="G6070" t="s">
        <v>22</v>
      </c>
      <c r="H6070" s="6">
        <v>212.8</v>
      </c>
      <c r="I6070">
        <v>2</v>
      </c>
      <c r="J6070">
        <v>0</v>
      </c>
      <c r="K6070" s="6">
        <v>95.76</v>
      </c>
      <c r="L6070">
        <f>YEAR(Table1[[#This Row],[Ship Date]])</f>
        <v>2017</v>
      </c>
      <c r="M6070" t="str">
        <f>TEXT(Table1[[#This Row],[Ship Date]],"mmm")</f>
        <v>Sep</v>
      </c>
      <c r="N6070">
        <f>ROUNDUP(MONTH(Table1[[#This Row],[Ship Date]])/3,0)</f>
        <v>3</v>
      </c>
    </row>
    <row r="6071" spans="1:14" x14ac:dyDescent="0.3">
      <c r="A6071">
        <v>6093</v>
      </c>
      <c r="B6071" t="s">
        <v>5581</v>
      </c>
      <c r="C6071" t="s">
        <v>1214</v>
      </c>
      <c r="D6071" t="s">
        <v>4656</v>
      </c>
      <c r="E6071" s="1">
        <v>42998</v>
      </c>
      <c r="F6071" s="1">
        <v>43004</v>
      </c>
      <c r="G6071" t="s">
        <v>22</v>
      </c>
      <c r="H6071" s="6">
        <v>38.520000000000003</v>
      </c>
      <c r="I6071">
        <v>9</v>
      </c>
      <c r="J6071">
        <v>0</v>
      </c>
      <c r="K6071" s="6">
        <v>18.104399999999998</v>
      </c>
      <c r="L6071">
        <f>YEAR(Table1[[#This Row],[Ship Date]])</f>
        <v>2017</v>
      </c>
      <c r="M6071" t="str">
        <f>TEXT(Table1[[#This Row],[Ship Date]],"mmm")</f>
        <v>Sep</v>
      </c>
      <c r="N6071">
        <f>ROUNDUP(MONTH(Table1[[#This Row],[Ship Date]])/3,0)</f>
        <v>3</v>
      </c>
    </row>
    <row r="6072" spans="1:14" x14ac:dyDescent="0.3">
      <c r="A6072">
        <v>6094</v>
      </c>
      <c r="B6072" t="s">
        <v>5581</v>
      </c>
      <c r="C6072" t="s">
        <v>1214</v>
      </c>
      <c r="D6072" t="s">
        <v>962</v>
      </c>
      <c r="E6072" s="1">
        <v>42998</v>
      </c>
      <c r="F6072" s="1">
        <v>43004</v>
      </c>
      <c r="G6072" t="s">
        <v>22</v>
      </c>
      <c r="H6072" s="6">
        <v>72.64</v>
      </c>
      <c r="I6072">
        <v>2</v>
      </c>
      <c r="J6072">
        <v>0</v>
      </c>
      <c r="K6072" s="6">
        <v>21.792000000000002</v>
      </c>
      <c r="L6072">
        <f>YEAR(Table1[[#This Row],[Ship Date]])</f>
        <v>2017</v>
      </c>
      <c r="M6072" t="str">
        <f>TEXT(Table1[[#This Row],[Ship Date]],"mmm")</f>
        <v>Sep</v>
      </c>
      <c r="N6072">
        <f>ROUNDUP(MONTH(Table1[[#This Row],[Ship Date]])/3,0)</f>
        <v>3</v>
      </c>
    </row>
    <row r="6073" spans="1:14" x14ac:dyDescent="0.3">
      <c r="A6073">
        <v>6095</v>
      </c>
      <c r="B6073" t="s">
        <v>5581</v>
      </c>
      <c r="C6073" t="s">
        <v>1214</v>
      </c>
      <c r="D6073" t="s">
        <v>158</v>
      </c>
      <c r="E6073" s="1">
        <v>42998</v>
      </c>
      <c r="F6073" s="1">
        <v>43004</v>
      </c>
      <c r="G6073" t="s">
        <v>22</v>
      </c>
      <c r="H6073" s="6">
        <v>45.4</v>
      </c>
      <c r="I6073">
        <v>4</v>
      </c>
      <c r="J6073">
        <v>0</v>
      </c>
      <c r="K6073" s="6">
        <v>12.712</v>
      </c>
      <c r="L6073">
        <f>YEAR(Table1[[#This Row],[Ship Date]])</f>
        <v>2017</v>
      </c>
      <c r="M6073" t="str">
        <f>TEXT(Table1[[#This Row],[Ship Date]],"mmm")</f>
        <v>Sep</v>
      </c>
      <c r="N6073">
        <f>ROUNDUP(MONTH(Table1[[#This Row],[Ship Date]])/3,0)</f>
        <v>3</v>
      </c>
    </row>
    <row r="6074" spans="1:14" x14ac:dyDescent="0.3">
      <c r="A6074">
        <v>6096</v>
      </c>
      <c r="B6074" t="s">
        <v>5581</v>
      </c>
      <c r="C6074" t="s">
        <v>1214</v>
      </c>
      <c r="D6074" t="s">
        <v>640</v>
      </c>
      <c r="E6074" s="1">
        <v>42998</v>
      </c>
      <c r="F6074" s="1">
        <v>43004</v>
      </c>
      <c r="G6074" t="s">
        <v>22</v>
      </c>
      <c r="H6074" s="6">
        <v>13.76</v>
      </c>
      <c r="I6074">
        <v>2</v>
      </c>
      <c r="J6074">
        <v>0</v>
      </c>
      <c r="K6074" s="6">
        <v>6.3296000000000001</v>
      </c>
      <c r="L6074">
        <f>YEAR(Table1[[#This Row],[Ship Date]])</f>
        <v>2017</v>
      </c>
      <c r="M6074" t="str">
        <f>TEXT(Table1[[#This Row],[Ship Date]],"mmm")</f>
        <v>Sep</v>
      </c>
      <c r="N6074">
        <f>ROUNDUP(MONTH(Table1[[#This Row],[Ship Date]])/3,0)</f>
        <v>3</v>
      </c>
    </row>
    <row r="6075" spans="1:14" x14ac:dyDescent="0.3">
      <c r="A6075">
        <v>6097</v>
      </c>
      <c r="B6075" t="s">
        <v>5581</v>
      </c>
      <c r="C6075" t="s">
        <v>1214</v>
      </c>
      <c r="D6075" t="s">
        <v>115</v>
      </c>
      <c r="E6075" s="1">
        <v>42998</v>
      </c>
      <c r="F6075" s="1">
        <v>43004</v>
      </c>
      <c r="G6075" t="s">
        <v>22</v>
      </c>
      <c r="H6075" s="6">
        <v>80.991</v>
      </c>
      <c r="I6075">
        <v>1</v>
      </c>
      <c r="J6075">
        <v>0.1</v>
      </c>
      <c r="K6075" s="6">
        <v>8.0991</v>
      </c>
      <c r="L6075">
        <f>YEAR(Table1[[#This Row],[Ship Date]])</f>
        <v>2017</v>
      </c>
      <c r="M6075" t="str">
        <f>TEXT(Table1[[#This Row],[Ship Date]],"mmm")</f>
        <v>Sep</v>
      </c>
      <c r="N6075">
        <f>ROUNDUP(MONTH(Table1[[#This Row],[Ship Date]])/3,0)</f>
        <v>3</v>
      </c>
    </row>
    <row r="6076" spans="1:14" x14ac:dyDescent="0.3">
      <c r="A6076">
        <v>6098</v>
      </c>
      <c r="B6076" t="s">
        <v>5581</v>
      </c>
      <c r="C6076" t="s">
        <v>1214</v>
      </c>
      <c r="D6076" t="s">
        <v>389</v>
      </c>
      <c r="E6076" s="1">
        <v>42998</v>
      </c>
      <c r="F6076" s="1">
        <v>43004</v>
      </c>
      <c r="G6076" t="s">
        <v>22</v>
      </c>
      <c r="H6076" s="6">
        <v>11.784000000000001</v>
      </c>
      <c r="I6076">
        <v>3</v>
      </c>
      <c r="J6076">
        <v>0.2</v>
      </c>
      <c r="K6076" s="6">
        <v>3.9771000000000001</v>
      </c>
      <c r="L6076">
        <f>YEAR(Table1[[#This Row],[Ship Date]])</f>
        <v>2017</v>
      </c>
      <c r="M6076" t="str">
        <f>TEXT(Table1[[#This Row],[Ship Date]],"mmm")</f>
        <v>Sep</v>
      </c>
      <c r="N6076">
        <f>ROUNDUP(MONTH(Table1[[#This Row],[Ship Date]])/3,0)</f>
        <v>3</v>
      </c>
    </row>
    <row r="6077" spans="1:14" x14ac:dyDescent="0.3">
      <c r="A6077">
        <v>6099</v>
      </c>
      <c r="B6077" t="s">
        <v>5581</v>
      </c>
      <c r="C6077" t="s">
        <v>1214</v>
      </c>
      <c r="D6077" t="s">
        <v>118</v>
      </c>
      <c r="E6077" s="1">
        <v>42998</v>
      </c>
      <c r="F6077" s="1">
        <v>43004</v>
      </c>
      <c r="G6077" t="s">
        <v>22</v>
      </c>
      <c r="H6077" s="6">
        <v>4.3600000000000003</v>
      </c>
      <c r="I6077">
        <v>2</v>
      </c>
      <c r="J6077">
        <v>0</v>
      </c>
      <c r="K6077" s="6">
        <v>1.7876000000000001</v>
      </c>
      <c r="L6077">
        <f>YEAR(Table1[[#This Row],[Ship Date]])</f>
        <v>2017</v>
      </c>
      <c r="M6077" t="str">
        <f>TEXT(Table1[[#This Row],[Ship Date]],"mmm")</f>
        <v>Sep</v>
      </c>
      <c r="N6077">
        <f>ROUNDUP(MONTH(Table1[[#This Row],[Ship Date]])/3,0)</f>
        <v>3</v>
      </c>
    </row>
    <row r="6078" spans="1:14" x14ac:dyDescent="0.3">
      <c r="A6078">
        <v>6100</v>
      </c>
      <c r="B6078" t="s">
        <v>5581</v>
      </c>
      <c r="C6078" t="s">
        <v>1214</v>
      </c>
      <c r="D6078" t="s">
        <v>571</v>
      </c>
      <c r="E6078" s="1">
        <v>42998</v>
      </c>
      <c r="F6078" s="1">
        <v>43004</v>
      </c>
      <c r="G6078" t="s">
        <v>22</v>
      </c>
      <c r="H6078" s="6">
        <v>2888.127</v>
      </c>
      <c r="I6078">
        <v>11</v>
      </c>
      <c r="J6078">
        <v>0.1</v>
      </c>
      <c r="K6078" s="6">
        <v>609.71569999999997</v>
      </c>
      <c r="L6078">
        <f>YEAR(Table1[[#This Row],[Ship Date]])</f>
        <v>2017</v>
      </c>
      <c r="M6078" t="str">
        <f>TEXT(Table1[[#This Row],[Ship Date]],"mmm")</f>
        <v>Sep</v>
      </c>
      <c r="N6078">
        <f>ROUNDUP(MONTH(Table1[[#This Row],[Ship Date]])/3,0)</f>
        <v>3</v>
      </c>
    </row>
    <row r="6079" spans="1:14" x14ac:dyDescent="0.3">
      <c r="A6079">
        <v>6101</v>
      </c>
      <c r="B6079" t="s">
        <v>5581</v>
      </c>
      <c r="C6079" t="s">
        <v>1214</v>
      </c>
      <c r="D6079" t="s">
        <v>2586</v>
      </c>
      <c r="E6079" s="1">
        <v>42998</v>
      </c>
      <c r="F6079" s="1">
        <v>43004</v>
      </c>
      <c r="G6079" t="s">
        <v>22</v>
      </c>
      <c r="H6079" s="6">
        <v>1299.6600000000001</v>
      </c>
      <c r="I6079">
        <v>2</v>
      </c>
      <c r="J6079">
        <v>0</v>
      </c>
      <c r="K6079" s="6">
        <v>350.90820000000002</v>
      </c>
      <c r="L6079">
        <f>YEAR(Table1[[#This Row],[Ship Date]])</f>
        <v>2017</v>
      </c>
      <c r="M6079" t="str">
        <f>TEXT(Table1[[#This Row],[Ship Date]],"mmm")</f>
        <v>Sep</v>
      </c>
      <c r="N6079">
        <f>ROUNDUP(MONTH(Table1[[#This Row],[Ship Date]])/3,0)</f>
        <v>3</v>
      </c>
    </row>
    <row r="6080" spans="1:14" x14ac:dyDescent="0.3">
      <c r="A6080">
        <v>6102</v>
      </c>
      <c r="B6080" t="s">
        <v>5581</v>
      </c>
      <c r="C6080" t="s">
        <v>1214</v>
      </c>
      <c r="D6080" t="s">
        <v>891</v>
      </c>
      <c r="E6080" s="1">
        <v>42998</v>
      </c>
      <c r="F6080" s="1">
        <v>43004</v>
      </c>
      <c r="G6080" t="s">
        <v>22</v>
      </c>
      <c r="H6080" s="6">
        <v>2254.41</v>
      </c>
      <c r="I6080">
        <v>5</v>
      </c>
      <c r="J6080">
        <v>0.1</v>
      </c>
      <c r="K6080" s="6">
        <v>375.73500000000001</v>
      </c>
      <c r="L6080">
        <f>YEAR(Table1[[#This Row],[Ship Date]])</f>
        <v>2017</v>
      </c>
      <c r="M6080" t="str">
        <f>TEXT(Table1[[#This Row],[Ship Date]],"mmm")</f>
        <v>Sep</v>
      </c>
      <c r="N6080">
        <f>ROUNDUP(MONTH(Table1[[#This Row],[Ship Date]])/3,0)</f>
        <v>3</v>
      </c>
    </row>
    <row r="6081" spans="1:14" x14ac:dyDescent="0.3">
      <c r="A6081">
        <v>6103</v>
      </c>
      <c r="B6081" t="s">
        <v>5581</v>
      </c>
      <c r="C6081" t="s">
        <v>1214</v>
      </c>
      <c r="D6081" t="s">
        <v>294</v>
      </c>
      <c r="E6081" s="1">
        <v>42998</v>
      </c>
      <c r="F6081" s="1">
        <v>43004</v>
      </c>
      <c r="G6081" t="s">
        <v>22</v>
      </c>
      <c r="H6081" s="6">
        <v>104.85</v>
      </c>
      <c r="I6081">
        <v>3</v>
      </c>
      <c r="J6081">
        <v>0</v>
      </c>
      <c r="K6081" s="6">
        <v>28.3095</v>
      </c>
      <c r="L6081">
        <f>YEAR(Table1[[#This Row],[Ship Date]])</f>
        <v>2017</v>
      </c>
      <c r="M6081" t="str">
        <f>TEXT(Table1[[#This Row],[Ship Date]],"mmm")</f>
        <v>Sep</v>
      </c>
      <c r="N6081">
        <f>ROUNDUP(MONTH(Table1[[#This Row],[Ship Date]])/3,0)</f>
        <v>3</v>
      </c>
    </row>
    <row r="6082" spans="1:14" x14ac:dyDescent="0.3">
      <c r="A6082">
        <v>6104</v>
      </c>
      <c r="B6082" t="s">
        <v>5581</v>
      </c>
      <c r="C6082" t="s">
        <v>1214</v>
      </c>
      <c r="D6082" t="s">
        <v>179</v>
      </c>
      <c r="E6082" s="1">
        <v>42998</v>
      </c>
      <c r="F6082" s="1">
        <v>43004</v>
      </c>
      <c r="G6082" t="s">
        <v>22</v>
      </c>
      <c r="H6082" s="6">
        <v>59.97</v>
      </c>
      <c r="I6082">
        <v>3</v>
      </c>
      <c r="J6082">
        <v>0</v>
      </c>
      <c r="K6082" s="6">
        <v>20.389800000000001</v>
      </c>
      <c r="L6082">
        <f>YEAR(Table1[[#This Row],[Ship Date]])</f>
        <v>2017</v>
      </c>
      <c r="M6082" t="str">
        <f>TEXT(Table1[[#This Row],[Ship Date]],"mmm")</f>
        <v>Sep</v>
      </c>
      <c r="N6082">
        <f>ROUNDUP(MONTH(Table1[[#This Row],[Ship Date]])/3,0)</f>
        <v>3</v>
      </c>
    </row>
    <row r="6083" spans="1:14" x14ac:dyDescent="0.3">
      <c r="A6083">
        <v>6105</v>
      </c>
      <c r="B6083" t="s">
        <v>5583</v>
      </c>
      <c r="C6083" t="s">
        <v>3447</v>
      </c>
      <c r="D6083" t="s">
        <v>1546</v>
      </c>
      <c r="E6083" s="1">
        <v>42969</v>
      </c>
      <c r="F6083" s="1">
        <v>42971</v>
      </c>
      <c r="G6083" t="s">
        <v>82</v>
      </c>
      <c r="H6083" s="6">
        <v>314.53199999999998</v>
      </c>
      <c r="I6083">
        <v>2</v>
      </c>
      <c r="J6083">
        <v>0.4</v>
      </c>
      <c r="K6083" s="6">
        <v>-83.875200000000007</v>
      </c>
      <c r="L6083">
        <f>YEAR(Table1[[#This Row],[Ship Date]])</f>
        <v>2017</v>
      </c>
      <c r="M6083" t="str">
        <f>TEXT(Table1[[#This Row],[Ship Date]],"mmm")</f>
        <v>Aug</v>
      </c>
      <c r="N6083">
        <f>ROUNDUP(MONTH(Table1[[#This Row],[Ship Date]])/3,0)</f>
        <v>3</v>
      </c>
    </row>
    <row r="6084" spans="1:14" x14ac:dyDescent="0.3">
      <c r="A6084">
        <v>6106</v>
      </c>
      <c r="B6084" t="s">
        <v>5584</v>
      </c>
      <c r="C6084" t="s">
        <v>1849</v>
      </c>
      <c r="D6084" t="s">
        <v>639</v>
      </c>
      <c r="E6084" s="1">
        <v>42173</v>
      </c>
      <c r="F6084" s="1">
        <v>42177</v>
      </c>
      <c r="G6084" t="s">
        <v>22</v>
      </c>
      <c r="H6084" s="6">
        <v>13.632</v>
      </c>
      <c r="I6084">
        <v>4</v>
      </c>
      <c r="J6084">
        <v>0.2</v>
      </c>
      <c r="K6084" s="6">
        <v>3.5783999999999998</v>
      </c>
      <c r="L6084">
        <f>YEAR(Table1[[#This Row],[Ship Date]])</f>
        <v>2015</v>
      </c>
      <c r="M6084" t="str">
        <f>TEXT(Table1[[#This Row],[Ship Date]],"mmm")</f>
        <v>Jun</v>
      </c>
      <c r="N6084">
        <f>ROUNDUP(MONTH(Table1[[#This Row],[Ship Date]])/3,0)</f>
        <v>2</v>
      </c>
    </row>
    <row r="6085" spans="1:14" x14ac:dyDescent="0.3">
      <c r="A6085">
        <v>6107</v>
      </c>
      <c r="B6085" t="s">
        <v>5585</v>
      </c>
      <c r="C6085" t="s">
        <v>2877</v>
      </c>
      <c r="D6085" t="s">
        <v>1086</v>
      </c>
      <c r="E6085" s="1">
        <v>41993</v>
      </c>
      <c r="F6085" s="1">
        <v>41998</v>
      </c>
      <c r="G6085" t="s">
        <v>22</v>
      </c>
      <c r="H6085" s="6">
        <v>19.431999999999999</v>
      </c>
      <c r="I6085">
        <v>2</v>
      </c>
      <c r="J6085">
        <v>0.8</v>
      </c>
      <c r="K6085" s="6">
        <v>-49.551600000000001</v>
      </c>
      <c r="L6085">
        <f>YEAR(Table1[[#This Row],[Ship Date]])</f>
        <v>2014</v>
      </c>
      <c r="M6085" t="str">
        <f>TEXT(Table1[[#This Row],[Ship Date]],"mmm")</f>
        <v>Dec</v>
      </c>
      <c r="N6085">
        <f>ROUNDUP(MONTH(Table1[[#This Row],[Ship Date]])/3,0)</f>
        <v>4</v>
      </c>
    </row>
    <row r="6086" spans="1:14" x14ac:dyDescent="0.3">
      <c r="A6086">
        <v>6108</v>
      </c>
      <c r="B6086" t="s">
        <v>5585</v>
      </c>
      <c r="C6086" t="s">
        <v>2877</v>
      </c>
      <c r="D6086" t="s">
        <v>2072</v>
      </c>
      <c r="E6086" s="1">
        <v>41993</v>
      </c>
      <c r="F6086" s="1">
        <v>41998</v>
      </c>
      <c r="G6086" t="s">
        <v>22</v>
      </c>
      <c r="H6086" s="6">
        <v>65.44</v>
      </c>
      <c r="I6086">
        <v>5</v>
      </c>
      <c r="J6086">
        <v>0.2</v>
      </c>
      <c r="K6086" s="6">
        <v>-8.18</v>
      </c>
      <c r="L6086">
        <f>YEAR(Table1[[#This Row],[Ship Date]])</f>
        <v>2014</v>
      </c>
      <c r="M6086" t="str">
        <f>TEXT(Table1[[#This Row],[Ship Date]],"mmm")</f>
        <v>Dec</v>
      </c>
      <c r="N6086">
        <f>ROUNDUP(MONTH(Table1[[#This Row],[Ship Date]])/3,0)</f>
        <v>4</v>
      </c>
    </row>
    <row r="6087" spans="1:14" x14ac:dyDescent="0.3">
      <c r="A6087">
        <v>6109</v>
      </c>
      <c r="B6087" t="s">
        <v>5586</v>
      </c>
      <c r="C6087" t="s">
        <v>2658</v>
      </c>
      <c r="D6087" t="s">
        <v>4028</v>
      </c>
      <c r="E6087" s="1">
        <v>42624</v>
      </c>
      <c r="F6087" s="1">
        <v>42629</v>
      </c>
      <c r="G6087" t="s">
        <v>22</v>
      </c>
      <c r="H6087" s="6">
        <v>6</v>
      </c>
      <c r="I6087">
        <v>2</v>
      </c>
      <c r="J6087">
        <v>0.2</v>
      </c>
      <c r="K6087" s="6">
        <v>2.1</v>
      </c>
      <c r="L6087">
        <f>YEAR(Table1[[#This Row],[Ship Date]])</f>
        <v>2016</v>
      </c>
      <c r="M6087" t="str">
        <f>TEXT(Table1[[#This Row],[Ship Date]],"mmm")</f>
        <v>Sep</v>
      </c>
      <c r="N6087">
        <f>ROUNDUP(MONTH(Table1[[#This Row],[Ship Date]])/3,0)</f>
        <v>3</v>
      </c>
    </row>
    <row r="6088" spans="1:14" x14ac:dyDescent="0.3">
      <c r="A6088">
        <v>6110</v>
      </c>
      <c r="B6088" t="s">
        <v>5586</v>
      </c>
      <c r="C6088" t="s">
        <v>2658</v>
      </c>
      <c r="D6088" t="s">
        <v>3082</v>
      </c>
      <c r="E6088" s="1">
        <v>42624</v>
      </c>
      <c r="F6088" s="1">
        <v>42629</v>
      </c>
      <c r="G6088" t="s">
        <v>22</v>
      </c>
      <c r="H6088" s="6">
        <v>1.9079999999999999</v>
      </c>
      <c r="I6088">
        <v>3</v>
      </c>
      <c r="J6088">
        <v>0.8</v>
      </c>
      <c r="K6088" s="6">
        <v>-3.2435999999999998</v>
      </c>
      <c r="L6088">
        <f>YEAR(Table1[[#This Row],[Ship Date]])</f>
        <v>2016</v>
      </c>
      <c r="M6088" t="str">
        <f>TEXT(Table1[[#This Row],[Ship Date]],"mmm")</f>
        <v>Sep</v>
      </c>
      <c r="N6088">
        <f>ROUNDUP(MONTH(Table1[[#This Row],[Ship Date]])/3,0)</f>
        <v>3</v>
      </c>
    </row>
    <row r="6089" spans="1:14" x14ac:dyDescent="0.3">
      <c r="A6089">
        <v>6111</v>
      </c>
      <c r="B6089" t="s">
        <v>5587</v>
      </c>
      <c r="C6089" t="s">
        <v>4309</v>
      </c>
      <c r="D6089" t="s">
        <v>3750</v>
      </c>
      <c r="E6089" s="1">
        <v>42686</v>
      </c>
      <c r="F6089" s="1">
        <v>42690</v>
      </c>
      <c r="G6089" t="s">
        <v>22</v>
      </c>
      <c r="H6089" s="6">
        <v>1474.8019999999999</v>
      </c>
      <c r="I6089">
        <v>7</v>
      </c>
      <c r="J6089">
        <v>0.3</v>
      </c>
      <c r="K6089" s="6">
        <v>-21.0686</v>
      </c>
      <c r="L6089">
        <f>YEAR(Table1[[#This Row],[Ship Date]])</f>
        <v>2016</v>
      </c>
      <c r="M6089" t="str">
        <f>TEXT(Table1[[#This Row],[Ship Date]],"mmm")</f>
        <v>Nov</v>
      </c>
      <c r="N6089">
        <f>ROUNDUP(MONTH(Table1[[#This Row],[Ship Date]])/3,0)</f>
        <v>4</v>
      </c>
    </row>
    <row r="6090" spans="1:14" x14ac:dyDescent="0.3">
      <c r="A6090">
        <v>6112</v>
      </c>
      <c r="B6090" t="s">
        <v>5587</v>
      </c>
      <c r="C6090" t="s">
        <v>4309</v>
      </c>
      <c r="D6090" t="s">
        <v>41</v>
      </c>
      <c r="E6090" s="1">
        <v>42686</v>
      </c>
      <c r="F6090" s="1">
        <v>42690</v>
      </c>
      <c r="G6090" t="s">
        <v>22</v>
      </c>
      <c r="H6090" s="6">
        <v>110.096</v>
      </c>
      <c r="I6090">
        <v>2</v>
      </c>
      <c r="J6090">
        <v>0.2</v>
      </c>
      <c r="K6090" s="6">
        <v>33.028799999999997</v>
      </c>
      <c r="L6090">
        <f>YEAR(Table1[[#This Row],[Ship Date]])</f>
        <v>2016</v>
      </c>
      <c r="M6090" t="str">
        <f>TEXT(Table1[[#This Row],[Ship Date]],"mmm")</f>
        <v>Nov</v>
      </c>
      <c r="N6090">
        <f>ROUNDUP(MONTH(Table1[[#This Row],[Ship Date]])/3,0)</f>
        <v>4</v>
      </c>
    </row>
    <row r="6091" spans="1:14" x14ac:dyDescent="0.3">
      <c r="A6091">
        <v>6113</v>
      </c>
      <c r="B6091" t="s">
        <v>5587</v>
      </c>
      <c r="C6091" t="s">
        <v>4309</v>
      </c>
      <c r="D6091" t="s">
        <v>427</v>
      </c>
      <c r="E6091" s="1">
        <v>42686</v>
      </c>
      <c r="F6091" s="1">
        <v>42690</v>
      </c>
      <c r="G6091" t="s">
        <v>22</v>
      </c>
      <c r="H6091" s="6">
        <v>16.751999999999999</v>
      </c>
      <c r="I6091">
        <v>6</v>
      </c>
      <c r="J6091">
        <v>0.2</v>
      </c>
      <c r="K6091" s="6">
        <v>5.4443999999999999</v>
      </c>
      <c r="L6091">
        <f>YEAR(Table1[[#This Row],[Ship Date]])</f>
        <v>2016</v>
      </c>
      <c r="M6091" t="str">
        <f>TEXT(Table1[[#This Row],[Ship Date]],"mmm")</f>
        <v>Nov</v>
      </c>
      <c r="N6091">
        <f>ROUNDUP(MONTH(Table1[[#This Row],[Ship Date]])/3,0)</f>
        <v>4</v>
      </c>
    </row>
    <row r="6092" spans="1:14" x14ac:dyDescent="0.3">
      <c r="A6092">
        <v>6114</v>
      </c>
      <c r="B6092" t="s">
        <v>5587</v>
      </c>
      <c r="C6092" t="s">
        <v>4309</v>
      </c>
      <c r="D6092" t="s">
        <v>15</v>
      </c>
      <c r="E6092" s="1">
        <v>42686</v>
      </c>
      <c r="F6092" s="1">
        <v>42690</v>
      </c>
      <c r="G6092" t="s">
        <v>22</v>
      </c>
      <c r="H6092" s="6">
        <v>1537.0740000000001</v>
      </c>
      <c r="I6092">
        <v>9</v>
      </c>
      <c r="J6092">
        <v>0.3</v>
      </c>
      <c r="K6092" s="6">
        <v>0</v>
      </c>
      <c r="L6092">
        <f>YEAR(Table1[[#This Row],[Ship Date]])</f>
        <v>2016</v>
      </c>
      <c r="M6092" t="str">
        <f>TEXT(Table1[[#This Row],[Ship Date]],"mmm")</f>
        <v>Nov</v>
      </c>
      <c r="N6092">
        <f>ROUNDUP(MONTH(Table1[[#This Row],[Ship Date]])/3,0)</f>
        <v>4</v>
      </c>
    </row>
    <row r="6093" spans="1:14" x14ac:dyDescent="0.3">
      <c r="A6093">
        <v>6115</v>
      </c>
      <c r="B6093" t="s">
        <v>5587</v>
      </c>
      <c r="C6093" t="s">
        <v>4309</v>
      </c>
      <c r="D6093" t="s">
        <v>1291</v>
      </c>
      <c r="E6093" s="1">
        <v>42686</v>
      </c>
      <c r="F6093" s="1">
        <v>42690</v>
      </c>
      <c r="G6093" t="s">
        <v>22</v>
      </c>
      <c r="H6093" s="6">
        <v>449.37200000000001</v>
      </c>
      <c r="I6093">
        <v>2</v>
      </c>
      <c r="J6093">
        <v>0.3</v>
      </c>
      <c r="K6093" s="6">
        <v>-12.8392</v>
      </c>
      <c r="L6093">
        <f>YEAR(Table1[[#This Row],[Ship Date]])</f>
        <v>2016</v>
      </c>
      <c r="M6093" t="str">
        <f>TEXT(Table1[[#This Row],[Ship Date]],"mmm")</f>
        <v>Nov</v>
      </c>
      <c r="N6093">
        <f>ROUNDUP(MONTH(Table1[[#This Row],[Ship Date]])/3,0)</f>
        <v>4</v>
      </c>
    </row>
    <row r="6094" spans="1:14" x14ac:dyDescent="0.3">
      <c r="A6094">
        <v>6116</v>
      </c>
      <c r="B6094" t="s">
        <v>5588</v>
      </c>
      <c r="C6094" t="s">
        <v>302</v>
      </c>
      <c r="D6094" t="s">
        <v>102</v>
      </c>
      <c r="E6094" s="1">
        <v>42443</v>
      </c>
      <c r="F6094" s="1">
        <v>42449</v>
      </c>
      <c r="G6094" t="s">
        <v>22</v>
      </c>
      <c r="H6094" s="6">
        <v>41.904000000000003</v>
      </c>
      <c r="I6094">
        <v>6</v>
      </c>
      <c r="J6094">
        <v>0.2</v>
      </c>
      <c r="K6094" s="6">
        <v>14.1426</v>
      </c>
      <c r="L6094">
        <f>YEAR(Table1[[#This Row],[Ship Date]])</f>
        <v>2016</v>
      </c>
      <c r="M6094" t="str">
        <f>TEXT(Table1[[#This Row],[Ship Date]],"mmm")</f>
        <v>Mar</v>
      </c>
      <c r="N6094">
        <f>ROUNDUP(MONTH(Table1[[#This Row],[Ship Date]])/3,0)</f>
        <v>1</v>
      </c>
    </row>
    <row r="6095" spans="1:14" x14ac:dyDescent="0.3">
      <c r="A6095">
        <v>6117</v>
      </c>
      <c r="B6095" t="s">
        <v>5589</v>
      </c>
      <c r="C6095" t="s">
        <v>2209</v>
      </c>
      <c r="D6095" t="s">
        <v>5590</v>
      </c>
      <c r="E6095" s="1">
        <v>42687</v>
      </c>
      <c r="F6095" s="1">
        <v>42693</v>
      </c>
      <c r="G6095" t="s">
        <v>22</v>
      </c>
      <c r="H6095" s="6">
        <v>2279.96</v>
      </c>
      <c r="I6095">
        <v>4</v>
      </c>
      <c r="J6095">
        <v>0</v>
      </c>
      <c r="K6095" s="6">
        <v>592.78959999999995</v>
      </c>
      <c r="L6095">
        <f>YEAR(Table1[[#This Row],[Ship Date]])</f>
        <v>2016</v>
      </c>
      <c r="M6095" t="str">
        <f>TEXT(Table1[[#This Row],[Ship Date]],"mmm")</f>
        <v>Nov</v>
      </c>
      <c r="N6095">
        <f>ROUNDUP(MONTH(Table1[[#This Row],[Ship Date]])/3,0)</f>
        <v>4</v>
      </c>
    </row>
    <row r="6096" spans="1:14" x14ac:dyDescent="0.3">
      <c r="A6096">
        <v>6118</v>
      </c>
      <c r="B6096" t="s">
        <v>5589</v>
      </c>
      <c r="C6096" t="s">
        <v>2209</v>
      </c>
      <c r="D6096" t="s">
        <v>1323</v>
      </c>
      <c r="E6096" s="1">
        <v>42687</v>
      </c>
      <c r="F6096" s="1">
        <v>42693</v>
      </c>
      <c r="G6096" t="s">
        <v>22</v>
      </c>
      <c r="H6096" s="6">
        <v>14.94</v>
      </c>
      <c r="I6096">
        <v>3</v>
      </c>
      <c r="J6096">
        <v>0</v>
      </c>
      <c r="K6096" s="6">
        <v>6.8723999999999998</v>
      </c>
      <c r="L6096">
        <f>YEAR(Table1[[#This Row],[Ship Date]])</f>
        <v>2016</v>
      </c>
      <c r="M6096" t="str">
        <f>TEXT(Table1[[#This Row],[Ship Date]],"mmm")</f>
        <v>Nov</v>
      </c>
      <c r="N6096">
        <f>ROUNDUP(MONTH(Table1[[#This Row],[Ship Date]])/3,0)</f>
        <v>4</v>
      </c>
    </row>
    <row r="6097" spans="1:14" x14ac:dyDescent="0.3">
      <c r="A6097">
        <v>6119</v>
      </c>
      <c r="B6097" t="s">
        <v>5591</v>
      </c>
      <c r="C6097" t="s">
        <v>1484</v>
      </c>
      <c r="D6097" t="s">
        <v>1047</v>
      </c>
      <c r="E6097" s="1">
        <v>42997</v>
      </c>
      <c r="F6097" s="1">
        <v>43003</v>
      </c>
      <c r="G6097" t="s">
        <v>22</v>
      </c>
      <c r="H6097" s="6">
        <v>191.976</v>
      </c>
      <c r="I6097">
        <v>3</v>
      </c>
      <c r="J6097">
        <v>0.2</v>
      </c>
      <c r="K6097" s="6">
        <v>19.197600000000001</v>
      </c>
      <c r="L6097">
        <f>YEAR(Table1[[#This Row],[Ship Date]])</f>
        <v>2017</v>
      </c>
      <c r="M6097" t="str">
        <f>TEXT(Table1[[#This Row],[Ship Date]],"mmm")</f>
        <v>Sep</v>
      </c>
      <c r="N6097">
        <f>ROUNDUP(MONTH(Table1[[#This Row],[Ship Date]])/3,0)</f>
        <v>3</v>
      </c>
    </row>
    <row r="6098" spans="1:14" x14ac:dyDescent="0.3">
      <c r="A6098">
        <v>6120</v>
      </c>
      <c r="B6098" t="s">
        <v>5591</v>
      </c>
      <c r="C6098" t="s">
        <v>1484</v>
      </c>
      <c r="D6098" t="s">
        <v>2367</v>
      </c>
      <c r="E6098" s="1">
        <v>42997</v>
      </c>
      <c r="F6098" s="1">
        <v>43003</v>
      </c>
      <c r="G6098" t="s">
        <v>22</v>
      </c>
      <c r="H6098" s="6">
        <v>23.832000000000001</v>
      </c>
      <c r="I6098">
        <v>3</v>
      </c>
      <c r="J6098">
        <v>0.2</v>
      </c>
      <c r="K6098" s="6">
        <v>6.5537999999999998</v>
      </c>
      <c r="L6098">
        <f>YEAR(Table1[[#This Row],[Ship Date]])</f>
        <v>2017</v>
      </c>
      <c r="M6098" t="str">
        <f>TEXT(Table1[[#This Row],[Ship Date]],"mmm")</f>
        <v>Sep</v>
      </c>
      <c r="N6098">
        <f>ROUNDUP(MONTH(Table1[[#This Row],[Ship Date]])/3,0)</f>
        <v>3</v>
      </c>
    </row>
    <row r="6099" spans="1:14" x14ac:dyDescent="0.3">
      <c r="A6099">
        <v>6121</v>
      </c>
      <c r="B6099" t="s">
        <v>5591</v>
      </c>
      <c r="C6099" t="s">
        <v>1484</v>
      </c>
      <c r="D6099" t="s">
        <v>885</v>
      </c>
      <c r="E6099" s="1">
        <v>42997</v>
      </c>
      <c r="F6099" s="1">
        <v>43003</v>
      </c>
      <c r="G6099" t="s">
        <v>22</v>
      </c>
      <c r="H6099" s="6">
        <v>409.21600000000001</v>
      </c>
      <c r="I6099">
        <v>8</v>
      </c>
      <c r="J6099">
        <v>0.2</v>
      </c>
      <c r="K6099" s="6">
        <v>61.382399999999997</v>
      </c>
      <c r="L6099">
        <f>YEAR(Table1[[#This Row],[Ship Date]])</f>
        <v>2017</v>
      </c>
      <c r="M6099" t="str">
        <f>TEXT(Table1[[#This Row],[Ship Date]],"mmm")</f>
        <v>Sep</v>
      </c>
      <c r="N6099">
        <f>ROUNDUP(MONTH(Table1[[#This Row],[Ship Date]])/3,0)</f>
        <v>3</v>
      </c>
    </row>
    <row r="6100" spans="1:14" x14ac:dyDescent="0.3">
      <c r="A6100">
        <v>6122</v>
      </c>
      <c r="B6100" t="s">
        <v>5591</v>
      </c>
      <c r="C6100" t="s">
        <v>1484</v>
      </c>
      <c r="D6100" t="s">
        <v>736</v>
      </c>
      <c r="E6100" s="1">
        <v>42997</v>
      </c>
      <c r="F6100" s="1">
        <v>43003</v>
      </c>
      <c r="G6100" t="s">
        <v>22</v>
      </c>
      <c r="H6100" s="6">
        <v>72.587999999999994</v>
      </c>
      <c r="I6100">
        <v>2</v>
      </c>
      <c r="J6100">
        <v>0.7</v>
      </c>
      <c r="K6100" s="6">
        <v>-128.2388</v>
      </c>
      <c r="L6100">
        <f>YEAR(Table1[[#This Row],[Ship Date]])</f>
        <v>2017</v>
      </c>
      <c r="M6100" t="str">
        <f>TEXT(Table1[[#This Row],[Ship Date]],"mmm")</f>
        <v>Sep</v>
      </c>
      <c r="N6100">
        <f>ROUNDUP(MONTH(Table1[[#This Row],[Ship Date]])/3,0)</f>
        <v>3</v>
      </c>
    </row>
    <row r="6101" spans="1:14" x14ac:dyDescent="0.3">
      <c r="A6101">
        <v>6123</v>
      </c>
      <c r="B6101" t="s">
        <v>5592</v>
      </c>
      <c r="C6101" t="s">
        <v>2749</v>
      </c>
      <c r="D6101" t="s">
        <v>3439</v>
      </c>
      <c r="E6101" s="1">
        <v>43073</v>
      </c>
      <c r="F6101" s="1">
        <v>43078</v>
      </c>
      <c r="G6101" t="s">
        <v>22</v>
      </c>
      <c r="H6101" s="6">
        <v>61.567999999999998</v>
      </c>
      <c r="I6101">
        <v>2</v>
      </c>
      <c r="J6101">
        <v>0.2</v>
      </c>
      <c r="K6101" s="6">
        <v>4.6176000000000004</v>
      </c>
      <c r="L6101">
        <f>YEAR(Table1[[#This Row],[Ship Date]])</f>
        <v>2017</v>
      </c>
      <c r="M6101" t="str">
        <f>TEXT(Table1[[#This Row],[Ship Date]],"mmm")</f>
        <v>Dec</v>
      </c>
      <c r="N6101">
        <f>ROUNDUP(MONTH(Table1[[#This Row],[Ship Date]])/3,0)</f>
        <v>4</v>
      </c>
    </row>
    <row r="6102" spans="1:14" x14ac:dyDescent="0.3">
      <c r="A6102">
        <v>6124</v>
      </c>
      <c r="B6102" t="s">
        <v>5593</v>
      </c>
      <c r="C6102" t="s">
        <v>765</v>
      </c>
      <c r="D6102" t="s">
        <v>2875</v>
      </c>
      <c r="E6102" s="1">
        <v>42247</v>
      </c>
      <c r="F6102" s="1">
        <v>42252</v>
      </c>
      <c r="G6102" t="s">
        <v>22</v>
      </c>
      <c r="H6102" s="6">
        <v>20.96</v>
      </c>
      <c r="I6102">
        <v>4</v>
      </c>
      <c r="J6102">
        <v>0.2</v>
      </c>
      <c r="K6102" s="6">
        <v>6.8120000000000003</v>
      </c>
      <c r="L6102">
        <f>YEAR(Table1[[#This Row],[Ship Date]])</f>
        <v>2015</v>
      </c>
      <c r="M6102" t="str">
        <f>TEXT(Table1[[#This Row],[Ship Date]],"mmm")</f>
        <v>Sep</v>
      </c>
      <c r="N6102">
        <f>ROUNDUP(MONTH(Table1[[#This Row],[Ship Date]])/3,0)</f>
        <v>3</v>
      </c>
    </row>
    <row r="6103" spans="1:14" x14ac:dyDescent="0.3">
      <c r="A6103">
        <v>6125</v>
      </c>
      <c r="B6103" t="s">
        <v>5594</v>
      </c>
      <c r="C6103" t="s">
        <v>711</v>
      </c>
      <c r="D6103" t="s">
        <v>2312</v>
      </c>
      <c r="E6103" s="1">
        <v>42889</v>
      </c>
      <c r="F6103" s="1">
        <v>42893</v>
      </c>
      <c r="G6103" t="s">
        <v>22</v>
      </c>
      <c r="H6103" s="6">
        <v>44.75</v>
      </c>
      <c r="I6103">
        <v>5</v>
      </c>
      <c r="J6103">
        <v>0</v>
      </c>
      <c r="K6103" s="6">
        <v>8.5024999999999995</v>
      </c>
      <c r="L6103">
        <f>YEAR(Table1[[#This Row],[Ship Date]])</f>
        <v>2017</v>
      </c>
      <c r="M6103" t="str">
        <f>TEXT(Table1[[#This Row],[Ship Date]],"mmm")</f>
        <v>Jun</v>
      </c>
      <c r="N6103">
        <f>ROUNDUP(MONTH(Table1[[#This Row],[Ship Date]])/3,0)</f>
        <v>2</v>
      </c>
    </row>
    <row r="6104" spans="1:14" x14ac:dyDescent="0.3">
      <c r="A6104">
        <v>6126</v>
      </c>
      <c r="B6104" t="s">
        <v>5594</v>
      </c>
      <c r="C6104" t="s">
        <v>711</v>
      </c>
      <c r="D6104" t="s">
        <v>5595</v>
      </c>
      <c r="E6104" s="1">
        <v>42889</v>
      </c>
      <c r="F6104" s="1">
        <v>42893</v>
      </c>
      <c r="G6104" t="s">
        <v>22</v>
      </c>
      <c r="H6104" s="6">
        <v>11.96</v>
      </c>
      <c r="I6104">
        <v>2</v>
      </c>
      <c r="J6104">
        <v>0</v>
      </c>
      <c r="K6104" s="6">
        <v>5.3819999999999997</v>
      </c>
      <c r="L6104">
        <f>YEAR(Table1[[#This Row],[Ship Date]])</f>
        <v>2017</v>
      </c>
      <c r="M6104" t="str">
        <f>TEXT(Table1[[#This Row],[Ship Date]],"mmm")</f>
        <v>Jun</v>
      </c>
      <c r="N6104">
        <f>ROUNDUP(MONTH(Table1[[#This Row],[Ship Date]])/3,0)</f>
        <v>2</v>
      </c>
    </row>
    <row r="6105" spans="1:14" x14ac:dyDescent="0.3">
      <c r="A6105">
        <v>6127</v>
      </c>
      <c r="B6105" t="s">
        <v>5594</v>
      </c>
      <c r="C6105" t="s">
        <v>711</v>
      </c>
      <c r="D6105" t="s">
        <v>1624</v>
      </c>
      <c r="E6105" s="1">
        <v>42889</v>
      </c>
      <c r="F6105" s="1">
        <v>42893</v>
      </c>
      <c r="G6105" t="s">
        <v>22</v>
      </c>
      <c r="H6105" s="6">
        <v>3.9119999999999999</v>
      </c>
      <c r="I6105">
        <v>1</v>
      </c>
      <c r="J6105">
        <v>0.2</v>
      </c>
      <c r="K6105" s="6">
        <v>1.2714000000000001</v>
      </c>
      <c r="L6105">
        <f>YEAR(Table1[[#This Row],[Ship Date]])</f>
        <v>2017</v>
      </c>
      <c r="M6105" t="str">
        <f>TEXT(Table1[[#This Row],[Ship Date]],"mmm")</f>
        <v>Jun</v>
      </c>
      <c r="N6105">
        <f>ROUNDUP(MONTH(Table1[[#This Row],[Ship Date]])/3,0)</f>
        <v>2</v>
      </c>
    </row>
    <row r="6106" spans="1:14" x14ac:dyDescent="0.3">
      <c r="A6106">
        <v>6128</v>
      </c>
      <c r="B6106" t="s">
        <v>5596</v>
      </c>
      <c r="C6106" t="s">
        <v>2686</v>
      </c>
      <c r="D6106" t="s">
        <v>340</v>
      </c>
      <c r="E6106" s="1">
        <v>42460</v>
      </c>
      <c r="F6106" s="1">
        <v>42466</v>
      </c>
      <c r="G6106" t="s">
        <v>22</v>
      </c>
      <c r="H6106" s="6">
        <v>327.99599999999998</v>
      </c>
      <c r="I6106">
        <v>6</v>
      </c>
      <c r="J6106">
        <v>0.1</v>
      </c>
      <c r="K6106" s="6">
        <v>54.665999999999997</v>
      </c>
      <c r="L6106">
        <f>YEAR(Table1[[#This Row],[Ship Date]])</f>
        <v>2016</v>
      </c>
      <c r="M6106" t="str">
        <f>TEXT(Table1[[#This Row],[Ship Date]],"mmm")</f>
        <v>Apr</v>
      </c>
      <c r="N6106">
        <f>ROUNDUP(MONTH(Table1[[#This Row],[Ship Date]])/3,0)</f>
        <v>2</v>
      </c>
    </row>
    <row r="6107" spans="1:14" x14ac:dyDescent="0.3">
      <c r="A6107">
        <v>6129</v>
      </c>
      <c r="B6107" t="s">
        <v>5597</v>
      </c>
      <c r="C6107" t="s">
        <v>3796</v>
      </c>
      <c r="D6107" t="s">
        <v>2415</v>
      </c>
      <c r="E6107" s="1">
        <v>41937</v>
      </c>
      <c r="F6107" s="1">
        <v>41940</v>
      </c>
      <c r="G6107" t="s">
        <v>82</v>
      </c>
      <c r="H6107" s="6">
        <v>49.408000000000001</v>
      </c>
      <c r="I6107">
        <v>4</v>
      </c>
      <c r="J6107">
        <v>0.2</v>
      </c>
      <c r="K6107" s="6">
        <v>18.527999999999999</v>
      </c>
      <c r="L6107">
        <f>YEAR(Table1[[#This Row],[Ship Date]])</f>
        <v>2014</v>
      </c>
      <c r="M6107" t="str">
        <f>TEXT(Table1[[#This Row],[Ship Date]],"mmm")</f>
        <v>Oct</v>
      </c>
      <c r="N6107">
        <f>ROUNDUP(MONTH(Table1[[#This Row],[Ship Date]])/3,0)</f>
        <v>4</v>
      </c>
    </row>
    <row r="6108" spans="1:14" x14ac:dyDescent="0.3">
      <c r="A6108">
        <v>6130</v>
      </c>
      <c r="B6108" t="s">
        <v>5598</v>
      </c>
      <c r="C6108" t="s">
        <v>5599</v>
      </c>
      <c r="D6108" t="s">
        <v>1995</v>
      </c>
      <c r="E6108" s="1">
        <v>42820</v>
      </c>
      <c r="F6108" s="1">
        <v>42827</v>
      </c>
      <c r="G6108" t="s">
        <v>22</v>
      </c>
      <c r="H6108" s="6">
        <v>53.25</v>
      </c>
      <c r="I6108">
        <v>3</v>
      </c>
      <c r="J6108">
        <v>0</v>
      </c>
      <c r="K6108" s="6">
        <v>20.767499999999998</v>
      </c>
      <c r="L6108">
        <f>YEAR(Table1[[#This Row],[Ship Date]])</f>
        <v>2017</v>
      </c>
      <c r="M6108" t="str">
        <f>TEXT(Table1[[#This Row],[Ship Date]],"mmm")</f>
        <v>Apr</v>
      </c>
      <c r="N6108">
        <f>ROUNDUP(MONTH(Table1[[#This Row],[Ship Date]])/3,0)</f>
        <v>2</v>
      </c>
    </row>
    <row r="6109" spans="1:14" x14ac:dyDescent="0.3">
      <c r="A6109">
        <v>6131</v>
      </c>
      <c r="B6109" t="s">
        <v>5598</v>
      </c>
      <c r="C6109" t="s">
        <v>5599</v>
      </c>
      <c r="D6109" t="s">
        <v>2207</v>
      </c>
      <c r="E6109" s="1">
        <v>42820</v>
      </c>
      <c r="F6109" s="1">
        <v>42827</v>
      </c>
      <c r="G6109" t="s">
        <v>22</v>
      </c>
      <c r="H6109" s="6">
        <v>3.76</v>
      </c>
      <c r="I6109">
        <v>2</v>
      </c>
      <c r="J6109">
        <v>0</v>
      </c>
      <c r="K6109" s="6">
        <v>1.3160000000000001</v>
      </c>
      <c r="L6109">
        <f>YEAR(Table1[[#This Row],[Ship Date]])</f>
        <v>2017</v>
      </c>
      <c r="M6109" t="str">
        <f>TEXT(Table1[[#This Row],[Ship Date]],"mmm")</f>
        <v>Apr</v>
      </c>
      <c r="N6109">
        <f>ROUNDUP(MONTH(Table1[[#This Row],[Ship Date]])/3,0)</f>
        <v>2</v>
      </c>
    </row>
    <row r="6110" spans="1:14" x14ac:dyDescent="0.3">
      <c r="A6110">
        <v>6132</v>
      </c>
      <c r="B6110" t="s">
        <v>5600</v>
      </c>
      <c r="C6110" t="s">
        <v>1567</v>
      </c>
      <c r="D6110" t="s">
        <v>440</v>
      </c>
      <c r="E6110" s="1">
        <v>42000</v>
      </c>
      <c r="F6110" s="1">
        <v>42004</v>
      </c>
      <c r="G6110" t="s">
        <v>22</v>
      </c>
      <c r="H6110" s="6">
        <v>767.21400000000006</v>
      </c>
      <c r="I6110">
        <v>14</v>
      </c>
      <c r="J6110">
        <v>0.1</v>
      </c>
      <c r="K6110" s="6">
        <v>161.9674</v>
      </c>
      <c r="L6110">
        <f>YEAR(Table1[[#This Row],[Ship Date]])</f>
        <v>2014</v>
      </c>
      <c r="M6110" t="str">
        <f>TEXT(Table1[[#This Row],[Ship Date]],"mmm")</f>
        <v>Dec</v>
      </c>
      <c r="N6110">
        <f>ROUNDUP(MONTH(Table1[[#This Row],[Ship Date]])/3,0)</f>
        <v>4</v>
      </c>
    </row>
    <row r="6111" spans="1:14" x14ac:dyDescent="0.3">
      <c r="A6111">
        <v>6133</v>
      </c>
      <c r="B6111" t="s">
        <v>5601</v>
      </c>
      <c r="C6111" t="s">
        <v>1180</v>
      </c>
      <c r="D6111" t="s">
        <v>3883</v>
      </c>
      <c r="E6111" s="1">
        <v>42993</v>
      </c>
      <c r="F6111" s="1">
        <v>42998</v>
      </c>
      <c r="G6111" t="s">
        <v>22</v>
      </c>
      <c r="H6111" s="6">
        <v>163.96</v>
      </c>
      <c r="I6111">
        <v>5</v>
      </c>
      <c r="J6111">
        <v>0.2</v>
      </c>
      <c r="K6111" s="6">
        <v>59.435499999999998</v>
      </c>
      <c r="L6111">
        <f>YEAR(Table1[[#This Row],[Ship Date]])</f>
        <v>2017</v>
      </c>
      <c r="M6111" t="str">
        <f>TEXT(Table1[[#This Row],[Ship Date]],"mmm")</f>
        <v>Sep</v>
      </c>
      <c r="N6111">
        <f>ROUNDUP(MONTH(Table1[[#This Row],[Ship Date]])/3,0)</f>
        <v>3</v>
      </c>
    </row>
    <row r="6112" spans="1:14" x14ac:dyDescent="0.3">
      <c r="A6112">
        <v>6134</v>
      </c>
      <c r="B6112" t="s">
        <v>5602</v>
      </c>
      <c r="C6112" t="s">
        <v>5603</v>
      </c>
      <c r="D6112" t="s">
        <v>3900</v>
      </c>
      <c r="E6112" s="1">
        <v>42598</v>
      </c>
      <c r="F6112" s="1">
        <v>42601</v>
      </c>
      <c r="G6112" t="s">
        <v>82</v>
      </c>
      <c r="H6112" s="6">
        <v>161.28</v>
      </c>
      <c r="I6112">
        <v>2</v>
      </c>
      <c r="J6112">
        <v>0.2</v>
      </c>
      <c r="K6112" s="6">
        <v>12.096</v>
      </c>
      <c r="L6112">
        <f>YEAR(Table1[[#This Row],[Ship Date]])</f>
        <v>2016</v>
      </c>
      <c r="M6112" t="str">
        <f>TEXT(Table1[[#This Row],[Ship Date]],"mmm")</f>
        <v>Aug</v>
      </c>
      <c r="N6112">
        <f>ROUNDUP(MONTH(Table1[[#This Row],[Ship Date]])/3,0)</f>
        <v>3</v>
      </c>
    </row>
    <row r="6113" spans="1:14" x14ac:dyDescent="0.3">
      <c r="A6113">
        <v>6135</v>
      </c>
      <c r="B6113" t="s">
        <v>5604</v>
      </c>
      <c r="C6113" t="s">
        <v>3239</v>
      </c>
      <c r="D6113" t="s">
        <v>564</v>
      </c>
      <c r="E6113" s="1">
        <v>42678</v>
      </c>
      <c r="F6113" s="1">
        <v>42678</v>
      </c>
      <c r="G6113" t="s">
        <v>656</v>
      </c>
      <c r="H6113" s="6">
        <v>192.8</v>
      </c>
      <c r="I6113">
        <v>4</v>
      </c>
      <c r="J6113">
        <v>0</v>
      </c>
      <c r="K6113" s="6">
        <v>55.911999999999999</v>
      </c>
      <c r="L6113">
        <f>YEAR(Table1[[#This Row],[Ship Date]])</f>
        <v>2016</v>
      </c>
      <c r="M6113" t="str">
        <f>TEXT(Table1[[#This Row],[Ship Date]],"mmm")</f>
        <v>Nov</v>
      </c>
      <c r="N6113">
        <f>ROUNDUP(MONTH(Table1[[#This Row],[Ship Date]])/3,0)</f>
        <v>4</v>
      </c>
    </row>
    <row r="6114" spans="1:14" x14ac:dyDescent="0.3">
      <c r="A6114">
        <v>6136</v>
      </c>
      <c r="B6114" t="s">
        <v>5605</v>
      </c>
      <c r="C6114" t="s">
        <v>3061</v>
      </c>
      <c r="D6114" t="s">
        <v>4133</v>
      </c>
      <c r="E6114" s="1">
        <v>42295</v>
      </c>
      <c r="F6114" s="1">
        <v>42299</v>
      </c>
      <c r="G6114" t="s">
        <v>22</v>
      </c>
      <c r="H6114" s="6">
        <v>27.696000000000002</v>
      </c>
      <c r="I6114">
        <v>3</v>
      </c>
      <c r="J6114">
        <v>0.2</v>
      </c>
      <c r="K6114" s="6">
        <v>3.4620000000000002</v>
      </c>
      <c r="L6114">
        <f>YEAR(Table1[[#This Row],[Ship Date]])</f>
        <v>2015</v>
      </c>
      <c r="M6114" t="str">
        <f>TEXT(Table1[[#This Row],[Ship Date]],"mmm")</f>
        <v>Oct</v>
      </c>
      <c r="N6114">
        <f>ROUNDUP(MONTH(Table1[[#This Row],[Ship Date]])/3,0)</f>
        <v>4</v>
      </c>
    </row>
    <row r="6115" spans="1:14" x14ac:dyDescent="0.3">
      <c r="A6115">
        <v>6137</v>
      </c>
      <c r="B6115" t="s">
        <v>5605</v>
      </c>
      <c r="C6115" t="s">
        <v>3061</v>
      </c>
      <c r="D6115" t="s">
        <v>3071</v>
      </c>
      <c r="E6115" s="1">
        <v>42295</v>
      </c>
      <c r="F6115" s="1">
        <v>42299</v>
      </c>
      <c r="G6115" t="s">
        <v>22</v>
      </c>
      <c r="H6115" s="6">
        <v>73.164000000000001</v>
      </c>
      <c r="I6115">
        <v>6</v>
      </c>
      <c r="J6115">
        <v>0.8</v>
      </c>
      <c r="K6115" s="6">
        <v>-186.56819999999999</v>
      </c>
      <c r="L6115">
        <f>YEAR(Table1[[#This Row],[Ship Date]])</f>
        <v>2015</v>
      </c>
      <c r="M6115" t="str">
        <f>TEXT(Table1[[#This Row],[Ship Date]],"mmm")</f>
        <v>Oct</v>
      </c>
      <c r="N6115">
        <f>ROUNDUP(MONTH(Table1[[#This Row],[Ship Date]])/3,0)</f>
        <v>4</v>
      </c>
    </row>
    <row r="6116" spans="1:14" x14ac:dyDescent="0.3">
      <c r="A6116">
        <v>6138</v>
      </c>
      <c r="B6116" t="s">
        <v>5606</v>
      </c>
      <c r="C6116" t="s">
        <v>1716</v>
      </c>
      <c r="D6116" t="s">
        <v>968</v>
      </c>
      <c r="E6116" s="1">
        <v>42674</v>
      </c>
      <c r="F6116" s="1">
        <v>42678</v>
      </c>
      <c r="G6116" t="s">
        <v>14</v>
      </c>
      <c r="H6116" s="6">
        <v>32.064</v>
      </c>
      <c r="I6116">
        <v>6</v>
      </c>
      <c r="J6116">
        <v>0.2</v>
      </c>
      <c r="K6116" s="6">
        <v>11.2224</v>
      </c>
      <c r="L6116">
        <f>YEAR(Table1[[#This Row],[Ship Date]])</f>
        <v>2016</v>
      </c>
      <c r="M6116" t="str">
        <f>TEXT(Table1[[#This Row],[Ship Date]],"mmm")</f>
        <v>Nov</v>
      </c>
      <c r="N6116">
        <f>ROUNDUP(MONTH(Table1[[#This Row],[Ship Date]])/3,0)</f>
        <v>4</v>
      </c>
    </row>
    <row r="6117" spans="1:14" x14ac:dyDescent="0.3">
      <c r="A6117">
        <v>6139</v>
      </c>
      <c r="B6117" t="s">
        <v>5607</v>
      </c>
      <c r="C6117" t="s">
        <v>1400</v>
      </c>
      <c r="D6117" t="s">
        <v>861</v>
      </c>
      <c r="E6117" s="1">
        <v>41728</v>
      </c>
      <c r="F6117" s="1">
        <v>41733</v>
      </c>
      <c r="G6117" t="s">
        <v>22</v>
      </c>
      <c r="H6117" s="6">
        <v>205.666</v>
      </c>
      <c r="I6117">
        <v>2</v>
      </c>
      <c r="J6117">
        <v>0.15</v>
      </c>
      <c r="K6117" s="6">
        <v>-12.098000000000001</v>
      </c>
      <c r="L6117">
        <f>YEAR(Table1[[#This Row],[Ship Date]])</f>
        <v>2014</v>
      </c>
      <c r="M6117" t="str">
        <f>TEXT(Table1[[#This Row],[Ship Date]],"mmm")</f>
        <v>Apr</v>
      </c>
      <c r="N6117">
        <f>ROUNDUP(MONTH(Table1[[#This Row],[Ship Date]])/3,0)</f>
        <v>2</v>
      </c>
    </row>
    <row r="6118" spans="1:14" x14ac:dyDescent="0.3">
      <c r="A6118">
        <v>6140</v>
      </c>
      <c r="B6118" t="s">
        <v>5608</v>
      </c>
      <c r="C6118" t="s">
        <v>4194</v>
      </c>
      <c r="D6118" t="s">
        <v>3439</v>
      </c>
      <c r="E6118" s="1">
        <v>42112</v>
      </c>
      <c r="F6118" s="1">
        <v>42114</v>
      </c>
      <c r="G6118" t="s">
        <v>82</v>
      </c>
      <c r="H6118" s="6">
        <v>115.44</v>
      </c>
      <c r="I6118">
        <v>3</v>
      </c>
      <c r="J6118">
        <v>0</v>
      </c>
      <c r="K6118" s="6">
        <v>30.014399999999998</v>
      </c>
      <c r="L6118">
        <f>YEAR(Table1[[#This Row],[Ship Date]])</f>
        <v>2015</v>
      </c>
      <c r="M6118" t="str">
        <f>TEXT(Table1[[#This Row],[Ship Date]],"mmm")</f>
        <v>Apr</v>
      </c>
      <c r="N6118">
        <f>ROUNDUP(MONTH(Table1[[#This Row],[Ship Date]])/3,0)</f>
        <v>2</v>
      </c>
    </row>
    <row r="6119" spans="1:14" x14ac:dyDescent="0.3">
      <c r="A6119">
        <v>6141</v>
      </c>
      <c r="B6119" t="s">
        <v>5609</v>
      </c>
      <c r="C6119" t="s">
        <v>2028</v>
      </c>
      <c r="D6119" t="s">
        <v>5460</v>
      </c>
      <c r="E6119" s="1">
        <v>42925</v>
      </c>
      <c r="F6119" s="1">
        <v>42931</v>
      </c>
      <c r="G6119" t="s">
        <v>22</v>
      </c>
      <c r="H6119" s="6">
        <v>274.8</v>
      </c>
      <c r="I6119">
        <v>5</v>
      </c>
      <c r="J6119">
        <v>0</v>
      </c>
      <c r="K6119" s="6">
        <v>134.65199999999999</v>
      </c>
      <c r="L6119">
        <f>YEAR(Table1[[#This Row],[Ship Date]])</f>
        <v>2017</v>
      </c>
      <c r="M6119" t="str">
        <f>TEXT(Table1[[#This Row],[Ship Date]],"mmm")</f>
        <v>Jul</v>
      </c>
      <c r="N6119">
        <f>ROUNDUP(MONTH(Table1[[#This Row],[Ship Date]])/3,0)</f>
        <v>3</v>
      </c>
    </row>
    <row r="6120" spans="1:14" x14ac:dyDescent="0.3">
      <c r="A6120">
        <v>6142</v>
      </c>
      <c r="B6120" t="s">
        <v>5609</v>
      </c>
      <c r="C6120" t="s">
        <v>2028</v>
      </c>
      <c r="D6120" t="s">
        <v>2629</v>
      </c>
      <c r="E6120" s="1">
        <v>42925</v>
      </c>
      <c r="F6120" s="1">
        <v>42931</v>
      </c>
      <c r="G6120" t="s">
        <v>22</v>
      </c>
      <c r="H6120" s="6">
        <v>195.64</v>
      </c>
      <c r="I6120">
        <v>4</v>
      </c>
      <c r="J6120">
        <v>0</v>
      </c>
      <c r="K6120" s="6">
        <v>3.9127999999999998</v>
      </c>
      <c r="L6120">
        <f>YEAR(Table1[[#This Row],[Ship Date]])</f>
        <v>2017</v>
      </c>
      <c r="M6120" t="str">
        <f>TEXT(Table1[[#This Row],[Ship Date]],"mmm")</f>
        <v>Jul</v>
      </c>
      <c r="N6120">
        <f>ROUNDUP(MONTH(Table1[[#This Row],[Ship Date]])/3,0)</f>
        <v>3</v>
      </c>
    </row>
    <row r="6121" spans="1:14" x14ac:dyDescent="0.3">
      <c r="A6121">
        <v>6143</v>
      </c>
      <c r="B6121" t="s">
        <v>5609</v>
      </c>
      <c r="C6121" t="s">
        <v>2028</v>
      </c>
      <c r="D6121" t="s">
        <v>2062</v>
      </c>
      <c r="E6121" s="1">
        <v>42925</v>
      </c>
      <c r="F6121" s="1">
        <v>42931</v>
      </c>
      <c r="G6121" t="s">
        <v>22</v>
      </c>
      <c r="H6121" s="6">
        <v>257.98</v>
      </c>
      <c r="I6121">
        <v>2</v>
      </c>
      <c r="J6121">
        <v>0</v>
      </c>
      <c r="K6121" s="6">
        <v>74.8142</v>
      </c>
      <c r="L6121">
        <f>YEAR(Table1[[#This Row],[Ship Date]])</f>
        <v>2017</v>
      </c>
      <c r="M6121" t="str">
        <f>TEXT(Table1[[#This Row],[Ship Date]],"mmm")</f>
        <v>Jul</v>
      </c>
      <c r="N6121">
        <f>ROUNDUP(MONTH(Table1[[#This Row],[Ship Date]])/3,0)</f>
        <v>3</v>
      </c>
    </row>
    <row r="6122" spans="1:14" x14ac:dyDescent="0.3">
      <c r="A6122">
        <v>6144</v>
      </c>
      <c r="B6122" t="s">
        <v>5609</v>
      </c>
      <c r="C6122" t="s">
        <v>2028</v>
      </c>
      <c r="D6122" t="s">
        <v>4113</v>
      </c>
      <c r="E6122" s="1">
        <v>42925</v>
      </c>
      <c r="F6122" s="1">
        <v>42931</v>
      </c>
      <c r="G6122" t="s">
        <v>22</v>
      </c>
      <c r="H6122" s="6">
        <v>119.04</v>
      </c>
      <c r="I6122">
        <v>6</v>
      </c>
      <c r="J6122">
        <v>0</v>
      </c>
      <c r="K6122" s="6">
        <v>48.806399999999996</v>
      </c>
      <c r="L6122">
        <f>YEAR(Table1[[#This Row],[Ship Date]])</f>
        <v>2017</v>
      </c>
      <c r="M6122" t="str">
        <f>TEXT(Table1[[#This Row],[Ship Date]],"mmm")</f>
        <v>Jul</v>
      </c>
      <c r="N6122">
        <f>ROUNDUP(MONTH(Table1[[#This Row],[Ship Date]])/3,0)</f>
        <v>3</v>
      </c>
    </row>
    <row r="6123" spans="1:14" x14ac:dyDescent="0.3">
      <c r="A6123">
        <v>6145</v>
      </c>
      <c r="B6123" t="s">
        <v>5610</v>
      </c>
      <c r="C6123" t="s">
        <v>977</v>
      </c>
      <c r="D6123" t="s">
        <v>2370</v>
      </c>
      <c r="E6123" s="1">
        <v>42913</v>
      </c>
      <c r="F6123" s="1">
        <v>42917</v>
      </c>
      <c r="G6123" t="s">
        <v>22</v>
      </c>
      <c r="H6123" s="6">
        <v>20.07</v>
      </c>
      <c r="I6123">
        <v>3</v>
      </c>
      <c r="J6123">
        <v>0</v>
      </c>
      <c r="K6123" s="6">
        <v>9.2322000000000006</v>
      </c>
      <c r="L6123">
        <f>YEAR(Table1[[#This Row],[Ship Date]])</f>
        <v>2017</v>
      </c>
      <c r="M6123" t="str">
        <f>TEXT(Table1[[#This Row],[Ship Date]],"mmm")</f>
        <v>Jul</v>
      </c>
      <c r="N6123">
        <f>ROUNDUP(MONTH(Table1[[#This Row],[Ship Date]])/3,0)</f>
        <v>3</v>
      </c>
    </row>
    <row r="6124" spans="1:14" x14ac:dyDescent="0.3">
      <c r="A6124">
        <v>6146</v>
      </c>
      <c r="B6124" t="s">
        <v>5611</v>
      </c>
      <c r="C6124" t="s">
        <v>4336</v>
      </c>
      <c r="D6124" t="s">
        <v>1012</v>
      </c>
      <c r="E6124" s="1">
        <v>41995</v>
      </c>
      <c r="F6124" s="1">
        <v>41999</v>
      </c>
      <c r="G6124" t="s">
        <v>22</v>
      </c>
      <c r="H6124" s="6">
        <v>11.76</v>
      </c>
      <c r="I6124">
        <v>4</v>
      </c>
      <c r="J6124">
        <v>0</v>
      </c>
      <c r="K6124" s="6">
        <v>3.1751999999999998</v>
      </c>
      <c r="L6124">
        <f>YEAR(Table1[[#This Row],[Ship Date]])</f>
        <v>2014</v>
      </c>
      <c r="M6124" t="str">
        <f>TEXT(Table1[[#This Row],[Ship Date]],"mmm")</f>
        <v>Dec</v>
      </c>
      <c r="N6124">
        <f>ROUNDUP(MONTH(Table1[[#This Row],[Ship Date]])/3,0)</f>
        <v>4</v>
      </c>
    </row>
    <row r="6125" spans="1:14" x14ac:dyDescent="0.3">
      <c r="A6125">
        <v>6147</v>
      </c>
      <c r="B6125" t="s">
        <v>5612</v>
      </c>
      <c r="C6125" t="s">
        <v>3027</v>
      </c>
      <c r="D6125" t="s">
        <v>1012</v>
      </c>
      <c r="E6125" s="1">
        <v>43060</v>
      </c>
      <c r="F6125" s="1">
        <v>43064</v>
      </c>
      <c r="G6125" t="s">
        <v>22</v>
      </c>
      <c r="H6125" s="6">
        <v>11.76</v>
      </c>
      <c r="I6125">
        <v>4</v>
      </c>
      <c r="J6125">
        <v>0</v>
      </c>
      <c r="K6125" s="6">
        <v>3.1751999999999998</v>
      </c>
      <c r="L6125">
        <f>YEAR(Table1[[#This Row],[Ship Date]])</f>
        <v>2017</v>
      </c>
      <c r="M6125" t="str">
        <f>TEXT(Table1[[#This Row],[Ship Date]],"mmm")</f>
        <v>Nov</v>
      </c>
      <c r="N6125">
        <f>ROUNDUP(MONTH(Table1[[#This Row],[Ship Date]])/3,0)</f>
        <v>4</v>
      </c>
    </row>
    <row r="6126" spans="1:14" x14ac:dyDescent="0.3">
      <c r="A6126">
        <v>6148</v>
      </c>
      <c r="B6126" t="s">
        <v>5612</v>
      </c>
      <c r="C6126" t="s">
        <v>3027</v>
      </c>
      <c r="D6126" t="s">
        <v>2130</v>
      </c>
      <c r="E6126" s="1">
        <v>43060</v>
      </c>
      <c r="F6126" s="1">
        <v>43064</v>
      </c>
      <c r="G6126" t="s">
        <v>22</v>
      </c>
      <c r="H6126" s="6">
        <v>40.735999999999997</v>
      </c>
      <c r="I6126">
        <v>2</v>
      </c>
      <c r="J6126">
        <v>0.2</v>
      </c>
      <c r="K6126" s="6">
        <v>14.7668</v>
      </c>
      <c r="L6126">
        <f>YEAR(Table1[[#This Row],[Ship Date]])</f>
        <v>2017</v>
      </c>
      <c r="M6126" t="str">
        <f>TEXT(Table1[[#This Row],[Ship Date]],"mmm")</f>
        <v>Nov</v>
      </c>
      <c r="N6126">
        <f>ROUNDUP(MONTH(Table1[[#This Row],[Ship Date]])/3,0)</f>
        <v>4</v>
      </c>
    </row>
    <row r="6127" spans="1:14" x14ac:dyDescent="0.3">
      <c r="A6127">
        <v>6149</v>
      </c>
      <c r="B6127" t="s">
        <v>5613</v>
      </c>
      <c r="C6127" t="s">
        <v>3513</v>
      </c>
      <c r="D6127" t="s">
        <v>4032</v>
      </c>
      <c r="E6127" s="1">
        <v>42548</v>
      </c>
      <c r="F6127" s="1">
        <v>42550</v>
      </c>
      <c r="G6127" t="s">
        <v>14</v>
      </c>
      <c r="H6127" s="6">
        <v>201.584</v>
      </c>
      <c r="I6127">
        <v>2</v>
      </c>
      <c r="J6127">
        <v>0.2</v>
      </c>
      <c r="K6127" s="6">
        <v>12.599</v>
      </c>
      <c r="L6127">
        <f>YEAR(Table1[[#This Row],[Ship Date]])</f>
        <v>2016</v>
      </c>
      <c r="M6127" t="str">
        <f>TEXT(Table1[[#This Row],[Ship Date]],"mmm")</f>
        <v>Jun</v>
      </c>
      <c r="N6127">
        <f>ROUNDUP(MONTH(Table1[[#This Row],[Ship Date]])/3,0)</f>
        <v>2</v>
      </c>
    </row>
    <row r="6128" spans="1:14" x14ac:dyDescent="0.3">
      <c r="A6128">
        <v>6150</v>
      </c>
      <c r="B6128" t="s">
        <v>5614</v>
      </c>
      <c r="C6128" t="s">
        <v>3719</v>
      </c>
      <c r="D6128" t="s">
        <v>124</v>
      </c>
      <c r="E6128" s="1">
        <v>43097</v>
      </c>
      <c r="F6128" s="1">
        <v>43100</v>
      </c>
      <c r="G6128" t="s">
        <v>82</v>
      </c>
      <c r="H6128" s="6">
        <v>340.70400000000001</v>
      </c>
      <c r="I6128">
        <v>6</v>
      </c>
      <c r="J6128">
        <v>0.2</v>
      </c>
      <c r="K6128" s="6">
        <v>-34.070399999999999</v>
      </c>
      <c r="L6128">
        <f>YEAR(Table1[[#This Row],[Ship Date]])</f>
        <v>2017</v>
      </c>
      <c r="M6128" t="str">
        <f>TEXT(Table1[[#This Row],[Ship Date]],"mmm")</f>
        <v>Dec</v>
      </c>
      <c r="N6128">
        <f>ROUNDUP(MONTH(Table1[[#This Row],[Ship Date]])/3,0)</f>
        <v>4</v>
      </c>
    </row>
    <row r="6129" spans="1:14" x14ac:dyDescent="0.3">
      <c r="A6129">
        <v>6151</v>
      </c>
      <c r="B6129" t="s">
        <v>5615</v>
      </c>
      <c r="C6129" t="s">
        <v>2509</v>
      </c>
      <c r="D6129" t="s">
        <v>4002</v>
      </c>
      <c r="E6129" s="1">
        <v>42468</v>
      </c>
      <c r="F6129" s="1">
        <v>42471</v>
      </c>
      <c r="G6129" t="s">
        <v>82</v>
      </c>
      <c r="H6129" s="6">
        <v>354.9</v>
      </c>
      <c r="I6129">
        <v>5</v>
      </c>
      <c r="J6129">
        <v>0</v>
      </c>
      <c r="K6129" s="6">
        <v>88.724999999999994</v>
      </c>
      <c r="L6129">
        <f>YEAR(Table1[[#This Row],[Ship Date]])</f>
        <v>2016</v>
      </c>
      <c r="M6129" t="str">
        <f>TEXT(Table1[[#This Row],[Ship Date]],"mmm")</f>
        <v>Apr</v>
      </c>
      <c r="N6129">
        <f>ROUNDUP(MONTH(Table1[[#This Row],[Ship Date]])/3,0)</f>
        <v>2</v>
      </c>
    </row>
    <row r="6130" spans="1:14" x14ac:dyDescent="0.3">
      <c r="A6130">
        <v>6152</v>
      </c>
      <c r="B6130" t="s">
        <v>5616</v>
      </c>
      <c r="C6130" t="s">
        <v>4439</v>
      </c>
      <c r="D6130" t="s">
        <v>4266</v>
      </c>
      <c r="E6130" s="1">
        <v>41716</v>
      </c>
      <c r="F6130" s="1">
        <v>41719</v>
      </c>
      <c r="G6130" t="s">
        <v>14</v>
      </c>
      <c r="H6130" s="6">
        <v>1198.33</v>
      </c>
      <c r="I6130">
        <v>10</v>
      </c>
      <c r="J6130">
        <v>0.15</v>
      </c>
      <c r="K6130" s="6">
        <v>70.489999999999995</v>
      </c>
      <c r="L6130">
        <f>YEAR(Table1[[#This Row],[Ship Date]])</f>
        <v>2014</v>
      </c>
      <c r="M6130" t="str">
        <f>TEXT(Table1[[#This Row],[Ship Date]],"mmm")</f>
        <v>Mar</v>
      </c>
      <c r="N6130">
        <f>ROUNDUP(MONTH(Table1[[#This Row],[Ship Date]])/3,0)</f>
        <v>1</v>
      </c>
    </row>
    <row r="6131" spans="1:14" x14ac:dyDescent="0.3">
      <c r="A6131">
        <v>6153</v>
      </c>
      <c r="B6131" t="s">
        <v>5617</v>
      </c>
      <c r="C6131" t="s">
        <v>1611</v>
      </c>
      <c r="D6131" t="s">
        <v>436</v>
      </c>
      <c r="E6131" s="1">
        <v>42919</v>
      </c>
      <c r="F6131" s="1">
        <v>42924</v>
      </c>
      <c r="G6131" t="s">
        <v>22</v>
      </c>
      <c r="H6131" s="6">
        <v>87.92</v>
      </c>
      <c r="I6131">
        <v>4</v>
      </c>
      <c r="J6131">
        <v>0</v>
      </c>
      <c r="K6131" s="6">
        <v>0.87919999999999998</v>
      </c>
      <c r="L6131">
        <f>YEAR(Table1[[#This Row],[Ship Date]])</f>
        <v>2017</v>
      </c>
      <c r="M6131" t="str">
        <f>TEXT(Table1[[#This Row],[Ship Date]],"mmm")</f>
        <v>Jul</v>
      </c>
      <c r="N6131">
        <f>ROUNDUP(MONTH(Table1[[#This Row],[Ship Date]])/3,0)</f>
        <v>3</v>
      </c>
    </row>
    <row r="6132" spans="1:14" x14ac:dyDescent="0.3">
      <c r="A6132">
        <v>6154</v>
      </c>
      <c r="B6132" t="s">
        <v>5618</v>
      </c>
      <c r="C6132" t="s">
        <v>227</v>
      </c>
      <c r="D6132" t="s">
        <v>3397</v>
      </c>
      <c r="E6132" s="1">
        <v>42845</v>
      </c>
      <c r="F6132" s="1">
        <v>42848</v>
      </c>
      <c r="G6132" t="s">
        <v>82</v>
      </c>
      <c r="H6132" s="6">
        <v>51.968000000000004</v>
      </c>
      <c r="I6132">
        <v>2</v>
      </c>
      <c r="J6132">
        <v>0.2</v>
      </c>
      <c r="K6132" s="6">
        <v>10.393599999999999</v>
      </c>
      <c r="L6132">
        <f>YEAR(Table1[[#This Row],[Ship Date]])</f>
        <v>2017</v>
      </c>
      <c r="M6132" t="str">
        <f>TEXT(Table1[[#This Row],[Ship Date]],"mmm")</f>
        <v>Apr</v>
      </c>
      <c r="N6132">
        <f>ROUNDUP(MONTH(Table1[[#This Row],[Ship Date]])/3,0)</f>
        <v>2</v>
      </c>
    </row>
    <row r="6133" spans="1:14" x14ac:dyDescent="0.3">
      <c r="A6133">
        <v>6155</v>
      </c>
      <c r="B6133" t="s">
        <v>5618</v>
      </c>
      <c r="C6133" t="s">
        <v>227</v>
      </c>
      <c r="D6133" t="s">
        <v>168</v>
      </c>
      <c r="E6133" s="1">
        <v>42845</v>
      </c>
      <c r="F6133" s="1">
        <v>42848</v>
      </c>
      <c r="G6133" t="s">
        <v>82</v>
      </c>
      <c r="H6133" s="6">
        <v>51.335999999999999</v>
      </c>
      <c r="I6133">
        <v>3</v>
      </c>
      <c r="J6133">
        <v>0.2</v>
      </c>
      <c r="K6133" s="6">
        <v>5.7752999999999997</v>
      </c>
      <c r="L6133">
        <f>YEAR(Table1[[#This Row],[Ship Date]])</f>
        <v>2017</v>
      </c>
      <c r="M6133" t="str">
        <f>TEXT(Table1[[#This Row],[Ship Date]],"mmm")</f>
        <v>Apr</v>
      </c>
      <c r="N6133">
        <f>ROUNDUP(MONTH(Table1[[#This Row],[Ship Date]])/3,0)</f>
        <v>2</v>
      </c>
    </row>
    <row r="6134" spans="1:14" x14ac:dyDescent="0.3">
      <c r="A6134">
        <v>6156</v>
      </c>
      <c r="B6134" t="s">
        <v>5618</v>
      </c>
      <c r="C6134" t="s">
        <v>227</v>
      </c>
      <c r="D6134" t="s">
        <v>808</v>
      </c>
      <c r="E6134" s="1">
        <v>42845</v>
      </c>
      <c r="F6134" s="1">
        <v>42848</v>
      </c>
      <c r="G6134" t="s">
        <v>82</v>
      </c>
      <c r="H6134" s="6">
        <v>332.70400000000001</v>
      </c>
      <c r="I6134">
        <v>1</v>
      </c>
      <c r="J6134">
        <v>0.2</v>
      </c>
      <c r="K6134" s="6">
        <v>33.270400000000002</v>
      </c>
      <c r="L6134">
        <f>YEAR(Table1[[#This Row],[Ship Date]])</f>
        <v>2017</v>
      </c>
      <c r="M6134" t="str">
        <f>TEXT(Table1[[#This Row],[Ship Date]],"mmm")</f>
        <v>Apr</v>
      </c>
      <c r="N6134">
        <f>ROUNDUP(MONTH(Table1[[#This Row],[Ship Date]])/3,0)</f>
        <v>2</v>
      </c>
    </row>
    <row r="6135" spans="1:14" x14ac:dyDescent="0.3">
      <c r="A6135">
        <v>6157</v>
      </c>
      <c r="B6135" t="s">
        <v>5618</v>
      </c>
      <c r="C6135" t="s">
        <v>227</v>
      </c>
      <c r="D6135" t="s">
        <v>3294</v>
      </c>
      <c r="E6135" s="1">
        <v>42845</v>
      </c>
      <c r="F6135" s="1">
        <v>42848</v>
      </c>
      <c r="G6135" t="s">
        <v>82</v>
      </c>
      <c r="H6135" s="6">
        <v>42.408000000000001</v>
      </c>
      <c r="I6135">
        <v>3</v>
      </c>
      <c r="J6135">
        <v>0.2</v>
      </c>
      <c r="K6135" s="6">
        <v>9.5418000000000003</v>
      </c>
      <c r="L6135">
        <f>YEAR(Table1[[#This Row],[Ship Date]])</f>
        <v>2017</v>
      </c>
      <c r="M6135" t="str">
        <f>TEXT(Table1[[#This Row],[Ship Date]],"mmm")</f>
        <v>Apr</v>
      </c>
      <c r="N6135">
        <f>ROUNDUP(MONTH(Table1[[#This Row],[Ship Date]])/3,0)</f>
        <v>2</v>
      </c>
    </row>
    <row r="6136" spans="1:14" x14ac:dyDescent="0.3">
      <c r="A6136">
        <v>6158</v>
      </c>
      <c r="B6136" t="s">
        <v>5619</v>
      </c>
      <c r="C6136" t="s">
        <v>4564</v>
      </c>
      <c r="D6136" t="s">
        <v>238</v>
      </c>
      <c r="E6136" s="1">
        <v>42585</v>
      </c>
      <c r="F6136" s="1">
        <v>42587</v>
      </c>
      <c r="G6136" t="s">
        <v>14</v>
      </c>
      <c r="H6136" s="6">
        <v>81.540000000000006</v>
      </c>
      <c r="I6136">
        <v>3</v>
      </c>
      <c r="J6136">
        <v>0</v>
      </c>
      <c r="K6136" s="6">
        <v>38.323799999999999</v>
      </c>
      <c r="L6136">
        <f>YEAR(Table1[[#This Row],[Ship Date]])</f>
        <v>2016</v>
      </c>
      <c r="M6136" t="str">
        <f>TEXT(Table1[[#This Row],[Ship Date]],"mmm")</f>
        <v>Aug</v>
      </c>
      <c r="N6136">
        <f>ROUNDUP(MONTH(Table1[[#This Row],[Ship Date]])/3,0)</f>
        <v>3</v>
      </c>
    </row>
    <row r="6137" spans="1:14" x14ac:dyDescent="0.3">
      <c r="A6137">
        <v>6159</v>
      </c>
      <c r="B6137" t="s">
        <v>5619</v>
      </c>
      <c r="C6137" t="s">
        <v>4564</v>
      </c>
      <c r="D6137" t="s">
        <v>5620</v>
      </c>
      <c r="E6137" s="1">
        <v>42585</v>
      </c>
      <c r="F6137" s="1">
        <v>42587</v>
      </c>
      <c r="G6137" t="s">
        <v>14</v>
      </c>
      <c r="H6137" s="6">
        <v>167.28</v>
      </c>
      <c r="I6137">
        <v>12</v>
      </c>
      <c r="J6137">
        <v>0</v>
      </c>
      <c r="K6137" s="6">
        <v>23.4192</v>
      </c>
      <c r="L6137">
        <f>YEAR(Table1[[#This Row],[Ship Date]])</f>
        <v>2016</v>
      </c>
      <c r="M6137" t="str">
        <f>TEXT(Table1[[#This Row],[Ship Date]],"mmm")</f>
        <v>Aug</v>
      </c>
      <c r="N6137">
        <f>ROUNDUP(MONTH(Table1[[#This Row],[Ship Date]])/3,0)</f>
        <v>3</v>
      </c>
    </row>
    <row r="6138" spans="1:14" x14ac:dyDescent="0.3">
      <c r="A6138">
        <v>6160</v>
      </c>
      <c r="B6138" t="s">
        <v>5621</v>
      </c>
      <c r="C6138" t="s">
        <v>1340</v>
      </c>
      <c r="D6138" t="s">
        <v>4615</v>
      </c>
      <c r="E6138" s="1">
        <v>42707</v>
      </c>
      <c r="F6138" s="1">
        <v>42713</v>
      </c>
      <c r="G6138" t="s">
        <v>22</v>
      </c>
      <c r="H6138" s="6">
        <v>772.68</v>
      </c>
      <c r="I6138">
        <v>4</v>
      </c>
      <c r="J6138">
        <v>0</v>
      </c>
      <c r="K6138" s="6">
        <v>108.1752</v>
      </c>
      <c r="L6138">
        <f>YEAR(Table1[[#This Row],[Ship Date]])</f>
        <v>2016</v>
      </c>
      <c r="M6138" t="str">
        <f>TEXT(Table1[[#This Row],[Ship Date]],"mmm")</f>
        <v>Dec</v>
      </c>
      <c r="N6138">
        <f>ROUNDUP(MONTH(Table1[[#This Row],[Ship Date]])/3,0)</f>
        <v>4</v>
      </c>
    </row>
    <row r="6139" spans="1:14" x14ac:dyDescent="0.3">
      <c r="A6139">
        <v>6161</v>
      </c>
      <c r="B6139" t="s">
        <v>5622</v>
      </c>
      <c r="C6139" t="s">
        <v>919</v>
      </c>
      <c r="D6139" t="s">
        <v>1063</v>
      </c>
      <c r="E6139" s="1">
        <v>41717</v>
      </c>
      <c r="F6139" s="1">
        <v>41719</v>
      </c>
      <c r="G6139" t="s">
        <v>82</v>
      </c>
      <c r="H6139" s="6">
        <v>323.976</v>
      </c>
      <c r="I6139">
        <v>3</v>
      </c>
      <c r="J6139">
        <v>0.2</v>
      </c>
      <c r="K6139" s="6">
        <v>28.347899999999999</v>
      </c>
      <c r="L6139">
        <f>YEAR(Table1[[#This Row],[Ship Date]])</f>
        <v>2014</v>
      </c>
      <c r="M6139" t="str">
        <f>TEXT(Table1[[#This Row],[Ship Date]],"mmm")</f>
        <v>Mar</v>
      </c>
      <c r="N6139">
        <f>ROUNDUP(MONTH(Table1[[#This Row],[Ship Date]])/3,0)</f>
        <v>1</v>
      </c>
    </row>
    <row r="6140" spans="1:14" x14ac:dyDescent="0.3">
      <c r="A6140">
        <v>6162</v>
      </c>
      <c r="B6140" t="s">
        <v>5622</v>
      </c>
      <c r="C6140" t="s">
        <v>919</v>
      </c>
      <c r="D6140" t="s">
        <v>2567</v>
      </c>
      <c r="E6140" s="1">
        <v>41717</v>
      </c>
      <c r="F6140" s="1">
        <v>41719</v>
      </c>
      <c r="G6140" t="s">
        <v>82</v>
      </c>
      <c r="H6140" s="6">
        <v>11.808</v>
      </c>
      <c r="I6140">
        <v>4</v>
      </c>
      <c r="J6140">
        <v>0.2</v>
      </c>
      <c r="K6140" s="6">
        <v>3.9851999999999999</v>
      </c>
      <c r="L6140">
        <f>YEAR(Table1[[#This Row],[Ship Date]])</f>
        <v>2014</v>
      </c>
      <c r="M6140" t="str">
        <f>TEXT(Table1[[#This Row],[Ship Date]],"mmm")</f>
        <v>Mar</v>
      </c>
      <c r="N6140">
        <f>ROUNDUP(MONTH(Table1[[#This Row],[Ship Date]])/3,0)</f>
        <v>1</v>
      </c>
    </row>
    <row r="6141" spans="1:14" x14ac:dyDescent="0.3">
      <c r="A6141">
        <v>6163</v>
      </c>
      <c r="B6141" t="s">
        <v>5622</v>
      </c>
      <c r="C6141" t="s">
        <v>919</v>
      </c>
      <c r="D6141" t="s">
        <v>757</v>
      </c>
      <c r="E6141" s="1">
        <v>41717</v>
      </c>
      <c r="F6141" s="1">
        <v>41719</v>
      </c>
      <c r="G6141" t="s">
        <v>82</v>
      </c>
      <c r="H6141" s="6">
        <v>26.16</v>
      </c>
      <c r="I6141">
        <v>3</v>
      </c>
      <c r="J6141">
        <v>0.2</v>
      </c>
      <c r="K6141" s="6">
        <v>1.962</v>
      </c>
      <c r="L6141">
        <f>YEAR(Table1[[#This Row],[Ship Date]])</f>
        <v>2014</v>
      </c>
      <c r="M6141" t="str">
        <f>TEXT(Table1[[#This Row],[Ship Date]],"mmm")</f>
        <v>Mar</v>
      </c>
      <c r="N6141">
        <f>ROUNDUP(MONTH(Table1[[#This Row],[Ship Date]])/3,0)</f>
        <v>1</v>
      </c>
    </row>
    <row r="6142" spans="1:14" x14ac:dyDescent="0.3">
      <c r="A6142">
        <v>6164</v>
      </c>
      <c r="B6142" t="s">
        <v>5622</v>
      </c>
      <c r="C6142" t="s">
        <v>919</v>
      </c>
      <c r="D6142" t="s">
        <v>3368</v>
      </c>
      <c r="E6142" s="1">
        <v>41717</v>
      </c>
      <c r="F6142" s="1">
        <v>41719</v>
      </c>
      <c r="G6142" t="s">
        <v>82</v>
      </c>
      <c r="H6142" s="6">
        <v>33.57</v>
      </c>
      <c r="I6142">
        <v>5</v>
      </c>
      <c r="J6142">
        <v>0.7</v>
      </c>
      <c r="K6142" s="6">
        <v>-25.736999999999998</v>
      </c>
      <c r="L6142">
        <f>YEAR(Table1[[#This Row],[Ship Date]])</f>
        <v>2014</v>
      </c>
      <c r="M6142" t="str">
        <f>TEXT(Table1[[#This Row],[Ship Date]],"mmm")</f>
        <v>Mar</v>
      </c>
      <c r="N6142">
        <f>ROUNDUP(MONTH(Table1[[#This Row],[Ship Date]])/3,0)</f>
        <v>1</v>
      </c>
    </row>
    <row r="6143" spans="1:14" x14ac:dyDescent="0.3">
      <c r="A6143">
        <v>6165</v>
      </c>
      <c r="B6143" t="s">
        <v>5622</v>
      </c>
      <c r="C6143" t="s">
        <v>919</v>
      </c>
      <c r="D6143" t="s">
        <v>2274</v>
      </c>
      <c r="E6143" s="1">
        <v>41717</v>
      </c>
      <c r="F6143" s="1">
        <v>41719</v>
      </c>
      <c r="G6143" t="s">
        <v>82</v>
      </c>
      <c r="H6143" s="6">
        <v>4.992</v>
      </c>
      <c r="I6143">
        <v>3</v>
      </c>
      <c r="J6143">
        <v>0.2</v>
      </c>
      <c r="K6143" s="6">
        <v>1.3728</v>
      </c>
      <c r="L6143">
        <f>YEAR(Table1[[#This Row],[Ship Date]])</f>
        <v>2014</v>
      </c>
      <c r="M6143" t="str">
        <f>TEXT(Table1[[#This Row],[Ship Date]],"mmm")</f>
        <v>Mar</v>
      </c>
      <c r="N6143">
        <f>ROUNDUP(MONTH(Table1[[#This Row],[Ship Date]])/3,0)</f>
        <v>1</v>
      </c>
    </row>
    <row r="6144" spans="1:14" x14ac:dyDescent="0.3">
      <c r="A6144">
        <v>6166</v>
      </c>
      <c r="B6144" t="s">
        <v>5622</v>
      </c>
      <c r="C6144" t="s">
        <v>919</v>
      </c>
      <c r="D6144" t="s">
        <v>4710</v>
      </c>
      <c r="E6144" s="1">
        <v>41717</v>
      </c>
      <c r="F6144" s="1">
        <v>41719</v>
      </c>
      <c r="G6144" t="s">
        <v>82</v>
      </c>
      <c r="H6144" s="6">
        <v>20.015999999999998</v>
      </c>
      <c r="I6144">
        <v>3</v>
      </c>
      <c r="J6144">
        <v>0.2</v>
      </c>
      <c r="K6144" s="6">
        <v>5.5044000000000004</v>
      </c>
      <c r="L6144">
        <f>YEAR(Table1[[#This Row],[Ship Date]])</f>
        <v>2014</v>
      </c>
      <c r="M6144" t="str">
        <f>TEXT(Table1[[#This Row],[Ship Date]],"mmm")</f>
        <v>Mar</v>
      </c>
      <c r="N6144">
        <f>ROUNDUP(MONTH(Table1[[#This Row],[Ship Date]])/3,0)</f>
        <v>1</v>
      </c>
    </row>
    <row r="6145" spans="1:14" x14ac:dyDescent="0.3">
      <c r="A6145">
        <v>6167</v>
      </c>
      <c r="B6145" t="s">
        <v>5622</v>
      </c>
      <c r="C6145" t="s">
        <v>919</v>
      </c>
      <c r="D6145" t="s">
        <v>5582</v>
      </c>
      <c r="E6145" s="1">
        <v>41717</v>
      </c>
      <c r="F6145" s="1">
        <v>41719</v>
      </c>
      <c r="G6145" t="s">
        <v>82</v>
      </c>
      <c r="H6145" s="6">
        <v>170.24</v>
      </c>
      <c r="I6145">
        <v>2</v>
      </c>
      <c r="J6145">
        <v>0.2</v>
      </c>
      <c r="K6145" s="6">
        <v>53.2</v>
      </c>
      <c r="L6145">
        <f>YEAR(Table1[[#This Row],[Ship Date]])</f>
        <v>2014</v>
      </c>
      <c r="M6145" t="str">
        <f>TEXT(Table1[[#This Row],[Ship Date]],"mmm")</f>
        <v>Mar</v>
      </c>
      <c r="N6145">
        <f>ROUNDUP(MONTH(Table1[[#This Row],[Ship Date]])/3,0)</f>
        <v>1</v>
      </c>
    </row>
    <row r="6146" spans="1:14" x14ac:dyDescent="0.3">
      <c r="A6146">
        <v>6168</v>
      </c>
      <c r="B6146" t="s">
        <v>5623</v>
      </c>
      <c r="C6146" t="s">
        <v>1322</v>
      </c>
      <c r="D6146" t="s">
        <v>267</v>
      </c>
      <c r="E6146" s="1">
        <v>42114</v>
      </c>
      <c r="F6146" s="1">
        <v>42119</v>
      </c>
      <c r="G6146" t="s">
        <v>22</v>
      </c>
      <c r="H6146" s="6">
        <v>117.456</v>
      </c>
      <c r="I6146">
        <v>3</v>
      </c>
      <c r="J6146">
        <v>0.2</v>
      </c>
      <c r="K6146" s="6">
        <v>44.045999999999999</v>
      </c>
      <c r="L6146">
        <f>YEAR(Table1[[#This Row],[Ship Date]])</f>
        <v>2015</v>
      </c>
      <c r="M6146" t="str">
        <f>TEXT(Table1[[#This Row],[Ship Date]],"mmm")</f>
        <v>Apr</v>
      </c>
      <c r="N6146">
        <f>ROUNDUP(MONTH(Table1[[#This Row],[Ship Date]])/3,0)</f>
        <v>2</v>
      </c>
    </row>
    <row r="6147" spans="1:14" x14ac:dyDescent="0.3">
      <c r="A6147">
        <v>6169</v>
      </c>
      <c r="B6147" t="s">
        <v>5624</v>
      </c>
      <c r="C6147" t="s">
        <v>2121</v>
      </c>
      <c r="D6147" t="s">
        <v>1004</v>
      </c>
      <c r="E6147" s="1">
        <v>42266</v>
      </c>
      <c r="F6147" s="1">
        <v>42269</v>
      </c>
      <c r="G6147" t="s">
        <v>14</v>
      </c>
      <c r="H6147" s="6">
        <v>22.96</v>
      </c>
      <c r="I6147">
        <v>2</v>
      </c>
      <c r="J6147">
        <v>0</v>
      </c>
      <c r="K6147" s="6">
        <v>11.250400000000001</v>
      </c>
      <c r="L6147">
        <f>YEAR(Table1[[#This Row],[Ship Date]])</f>
        <v>2015</v>
      </c>
      <c r="M6147" t="str">
        <f>TEXT(Table1[[#This Row],[Ship Date]],"mmm")</f>
        <v>Sep</v>
      </c>
      <c r="N6147">
        <f>ROUNDUP(MONTH(Table1[[#This Row],[Ship Date]])/3,0)</f>
        <v>3</v>
      </c>
    </row>
    <row r="6148" spans="1:14" x14ac:dyDescent="0.3">
      <c r="A6148">
        <v>6170</v>
      </c>
      <c r="B6148" t="s">
        <v>5625</v>
      </c>
      <c r="C6148" t="s">
        <v>2142</v>
      </c>
      <c r="D6148" t="s">
        <v>968</v>
      </c>
      <c r="E6148" s="1">
        <v>41878</v>
      </c>
      <c r="F6148" s="1">
        <v>41881</v>
      </c>
      <c r="G6148" t="s">
        <v>14</v>
      </c>
      <c r="H6148" s="6">
        <v>13.36</v>
      </c>
      <c r="I6148">
        <v>2</v>
      </c>
      <c r="J6148">
        <v>0</v>
      </c>
      <c r="K6148" s="6">
        <v>6.4127999999999998</v>
      </c>
      <c r="L6148">
        <f>YEAR(Table1[[#This Row],[Ship Date]])</f>
        <v>2014</v>
      </c>
      <c r="M6148" t="str">
        <f>TEXT(Table1[[#This Row],[Ship Date]],"mmm")</f>
        <v>Aug</v>
      </c>
      <c r="N6148">
        <f>ROUNDUP(MONTH(Table1[[#This Row],[Ship Date]])/3,0)</f>
        <v>3</v>
      </c>
    </row>
    <row r="6149" spans="1:14" x14ac:dyDescent="0.3">
      <c r="A6149">
        <v>6171</v>
      </c>
      <c r="B6149" t="s">
        <v>5626</v>
      </c>
      <c r="C6149" t="s">
        <v>5627</v>
      </c>
      <c r="D6149" t="s">
        <v>3340</v>
      </c>
      <c r="E6149" s="1">
        <v>42723</v>
      </c>
      <c r="F6149" s="1">
        <v>42728</v>
      </c>
      <c r="G6149" t="s">
        <v>14</v>
      </c>
      <c r="H6149" s="6">
        <v>34.247999999999998</v>
      </c>
      <c r="I6149">
        <v>3</v>
      </c>
      <c r="J6149">
        <v>0.2</v>
      </c>
      <c r="K6149" s="6">
        <v>11.5587</v>
      </c>
      <c r="L6149">
        <f>YEAR(Table1[[#This Row],[Ship Date]])</f>
        <v>2016</v>
      </c>
      <c r="M6149" t="str">
        <f>TEXT(Table1[[#This Row],[Ship Date]],"mmm")</f>
        <v>Dec</v>
      </c>
      <c r="N6149">
        <f>ROUNDUP(MONTH(Table1[[#This Row],[Ship Date]])/3,0)</f>
        <v>4</v>
      </c>
    </row>
    <row r="6150" spans="1:14" x14ac:dyDescent="0.3">
      <c r="A6150">
        <v>6172</v>
      </c>
      <c r="B6150" t="s">
        <v>5626</v>
      </c>
      <c r="C6150" t="s">
        <v>5627</v>
      </c>
      <c r="D6150" t="s">
        <v>1756</v>
      </c>
      <c r="E6150" s="1">
        <v>42723</v>
      </c>
      <c r="F6150" s="1">
        <v>42728</v>
      </c>
      <c r="G6150" t="s">
        <v>14</v>
      </c>
      <c r="H6150" s="6">
        <v>3.52</v>
      </c>
      <c r="I6150">
        <v>2</v>
      </c>
      <c r="J6150">
        <v>0</v>
      </c>
      <c r="K6150" s="6">
        <v>1.0207999999999999</v>
      </c>
      <c r="L6150">
        <f>YEAR(Table1[[#This Row],[Ship Date]])</f>
        <v>2016</v>
      </c>
      <c r="M6150" t="str">
        <f>TEXT(Table1[[#This Row],[Ship Date]],"mmm")</f>
        <v>Dec</v>
      </c>
      <c r="N6150">
        <f>ROUNDUP(MONTH(Table1[[#This Row],[Ship Date]])/3,0)</f>
        <v>4</v>
      </c>
    </row>
    <row r="6151" spans="1:14" x14ac:dyDescent="0.3">
      <c r="A6151">
        <v>6173</v>
      </c>
      <c r="B6151" t="s">
        <v>5628</v>
      </c>
      <c r="C6151" t="s">
        <v>536</v>
      </c>
      <c r="D6151" t="s">
        <v>2043</v>
      </c>
      <c r="E6151" s="1">
        <v>41853</v>
      </c>
      <c r="F6151" s="1">
        <v>41859</v>
      </c>
      <c r="G6151" t="s">
        <v>22</v>
      </c>
      <c r="H6151" s="6">
        <v>26.7</v>
      </c>
      <c r="I6151">
        <v>5</v>
      </c>
      <c r="J6151">
        <v>0</v>
      </c>
      <c r="K6151" s="6">
        <v>12.548999999999999</v>
      </c>
      <c r="L6151">
        <f>YEAR(Table1[[#This Row],[Ship Date]])</f>
        <v>2014</v>
      </c>
      <c r="M6151" t="str">
        <f>TEXT(Table1[[#This Row],[Ship Date]],"mmm")</f>
        <v>Aug</v>
      </c>
      <c r="N6151">
        <f>ROUNDUP(MONTH(Table1[[#This Row],[Ship Date]])/3,0)</f>
        <v>3</v>
      </c>
    </row>
    <row r="6152" spans="1:14" x14ac:dyDescent="0.3">
      <c r="A6152">
        <v>6174</v>
      </c>
      <c r="B6152" t="s">
        <v>5628</v>
      </c>
      <c r="C6152" t="s">
        <v>536</v>
      </c>
      <c r="D6152" t="s">
        <v>4551</v>
      </c>
      <c r="E6152" s="1">
        <v>41853</v>
      </c>
      <c r="F6152" s="1">
        <v>41859</v>
      </c>
      <c r="G6152" t="s">
        <v>22</v>
      </c>
      <c r="H6152" s="6">
        <v>21.2</v>
      </c>
      <c r="I6152">
        <v>2</v>
      </c>
      <c r="J6152">
        <v>0</v>
      </c>
      <c r="K6152" s="6">
        <v>9.1159999999999997</v>
      </c>
      <c r="L6152">
        <f>YEAR(Table1[[#This Row],[Ship Date]])</f>
        <v>2014</v>
      </c>
      <c r="M6152" t="str">
        <f>TEXT(Table1[[#This Row],[Ship Date]],"mmm")</f>
        <v>Aug</v>
      </c>
      <c r="N6152">
        <f>ROUNDUP(MONTH(Table1[[#This Row],[Ship Date]])/3,0)</f>
        <v>3</v>
      </c>
    </row>
    <row r="6153" spans="1:14" x14ac:dyDescent="0.3">
      <c r="A6153">
        <v>6175</v>
      </c>
      <c r="B6153" t="s">
        <v>5628</v>
      </c>
      <c r="C6153" t="s">
        <v>536</v>
      </c>
      <c r="D6153" t="s">
        <v>2383</v>
      </c>
      <c r="E6153" s="1">
        <v>41853</v>
      </c>
      <c r="F6153" s="1">
        <v>41859</v>
      </c>
      <c r="G6153" t="s">
        <v>22</v>
      </c>
      <c r="H6153" s="6">
        <v>838.38</v>
      </c>
      <c r="I6153">
        <v>2</v>
      </c>
      <c r="J6153">
        <v>0</v>
      </c>
      <c r="K6153" s="6">
        <v>226.36259999999999</v>
      </c>
      <c r="L6153">
        <f>YEAR(Table1[[#This Row],[Ship Date]])</f>
        <v>2014</v>
      </c>
      <c r="M6153" t="str">
        <f>TEXT(Table1[[#This Row],[Ship Date]],"mmm")</f>
        <v>Aug</v>
      </c>
      <c r="N6153">
        <f>ROUNDUP(MONTH(Table1[[#This Row],[Ship Date]])/3,0)</f>
        <v>3</v>
      </c>
    </row>
    <row r="6154" spans="1:14" x14ac:dyDescent="0.3">
      <c r="A6154">
        <v>6176</v>
      </c>
      <c r="B6154" t="s">
        <v>5629</v>
      </c>
      <c r="C6154" t="s">
        <v>3624</v>
      </c>
      <c r="D6154" t="s">
        <v>1642</v>
      </c>
      <c r="E6154" s="1">
        <v>42268</v>
      </c>
      <c r="F6154" s="1">
        <v>42273</v>
      </c>
      <c r="G6154" t="s">
        <v>22</v>
      </c>
      <c r="H6154" s="6">
        <v>1690.04</v>
      </c>
      <c r="I6154">
        <v>4</v>
      </c>
      <c r="J6154">
        <v>0</v>
      </c>
      <c r="K6154" s="6">
        <v>422.51</v>
      </c>
      <c r="L6154">
        <f>YEAR(Table1[[#This Row],[Ship Date]])</f>
        <v>2015</v>
      </c>
      <c r="M6154" t="str">
        <f>TEXT(Table1[[#This Row],[Ship Date]],"mmm")</f>
        <v>Sep</v>
      </c>
      <c r="N6154">
        <f>ROUNDUP(MONTH(Table1[[#This Row],[Ship Date]])/3,0)</f>
        <v>3</v>
      </c>
    </row>
    <row r="6155" spans="1:14" x14ac:dyDescent="0.3">
      <c r="A6155">
        <v>6177</v>
      </c>
      <c r="B6155" t="s">
        <v>5629</v>
      </c>
      <c r="C6155" t="s">
        <v>3624</v>
      </c>
      <c r="D6155" t="s">
        <v>1178</v>
      </c>
      <c r="E6155" s="1">
        <v>42268</v>
      </c>
      <c r="F6155" s="1">
        <v>42273</v>
      </c>
      <c r="G6155" t="s">
        <v>22</v>
      </c>
      <c r="H6155" s="6">
        <v>85.96</v>
      </c>
      <c r="I6155">
        <v>7</v>
      </c>
      <c r="J6155">
        <v>0</v>
      </c>
      <c r="K6155" s="6">
        <v>24.0688</v>
      </c>
      <c r="L6155">
        <f>YEAR(Table1[[#This Row],[Ship Date]])</f>
        <v>2015</v>
      </c>
      <c r="M6155" t="str">
        <f>TEXT(Table1[[#This Row],[Ship Date]],"mmm")</f>
        <v>Sep</v>
      </c>
      <c r="N6155">
        <f>ROUNDUP(MONTH(Table1[[#This Row],[Ship Date]])/3,0)</f>
        <v>3</v>
      </c>
    </row>
    <row r="6156" spans="1:14" x14ac:dyDescent="0.3">
      <c r="A6156">
        <v>6178</v>
      </c>
      <c r="B6156" t="s">
        <v>5629</v>
      </c>
      <c r="C6156" t="s">
        <v>3624</v>
      </c>
      <c r="D6156" t="s">
        <v>4811</v>
      </c>
      <c r="E6156" s="1">
        <v>42268</v>
      </c>
      <c r="F6156" s="1">
        <v>42273</v>
      </c>
      <c r="G6156" t="s">
        <v>22</v>
      </c>
      <c r="H6156" s="6">
        <v>121.96</v>
      </c>
      <c r="I6156">
        <v>2</v>
      </c>
      <c r="J6156">
        <v>0</v>
      </c>
      <c r="K6156" s="6">
        <v>57.321199999999997</v>
      </c>
      <c r="L6156">
        <f>YEAR(Table1[[#This Row],[Ship Date]])</f>
        <v>2015</v>
      </c>
      <c r="M6156" t="str">
        <f>TEXT(Table1[[#This Row],[Ship Date]],"mmm")</f>
        <v>Sep</v>
      </c>
      <c r="N6156">
        <f>ROUNDUP(MONTH(Table1[[#This Row],[Ship Date]])/3,0)</f>
        <v>3</v>
      </c>
    </row>
    <row r="6157" spans="1:14" x14ac:dyDescent="0.3">
      <c r="A6157">
        <v>6179</v>
      </c>
      <c r="B6157" t="s">
        <v>5629</v>
      </c>
      <c r="C6157" t="s">
        <v>3624</v>
      </c>
      <c r="D6157" t="s">
        <v>5630</v>
      </c>
      <c r="E6157" s="1">
        <v>42268</v>
      </c>
      <c r="F6157" s="1">
        <v>42273</v>
      </c>
      <c r="G6157" t="s">
        <v>22</v>
      </c>
      <c r="H6157" s="6">
        <v>23.92</v>
      </c>
      <c r="I6157">
        <v>4</v>
      </c>
      <c r="J6157">
        <v>0</v>
      </c>
      <c r="K6157" s="6">
        <v>11.720800000000001</v>
      </c>
      <c r="L6157">
        <f>YEAR(Table1[[#This Row],[Ship Date]])</f>
        <v>2015</v>
      </c>
      <c r="M6157" t="str">
        <f>TEXT(Table1[[#This Row],[Ship Date]],"mmm")</f>
        <v>Sep</v>
      </c>
      <c r="N6157">
        <f>ROUNDUP(MONTH(Table1[[#This Row],[Ship Date]])/3,0)</f>
        <v>3</v>
      </c>
    </row>
    <row r="6158" spans="1:14" x14ac:dyDescent="0.3">
      <c r="A6158">
        <v>6180</v>
      </c>
      <c r="B6158" t="s">
        <v>5629</v>
      </c>
      <c r="C6158" t="s">
        <v>3624</v>
      </c>
      <c r="D6158" t="s">
        <v>1938</v>
      </c>
      <c r="E6158" s="1">
        <v>42268</v>
      </c>
      <c r="F6158" s="1">
        <v>42273</v>
      </c>
      <c r="G6158" t="s">
        <v>22</v>
      </c>
      <c r="H6158" s="6">
        <v>63.96</v>
      </c>
      <c r="I6158">
        <v>2</v>
      </c>
      <c r="J6158">
        <v>0</v>
      </c>
      <c r="K6158" s="6">
        <v>6.3959999999999999</v>
      </c>
      <c r="L6158">
        <f>YEAR(Table1[[#This Row],[Ship Date]])</f>
        <v>2015</v>
      </c>
      <c r="M6158" t="str">
        <f>TEXT(Table1[[#This Row],[Ship Date]],"mmm")</f>
        <v>Sep</v>
      </c>
      <c r="N6158">
        <f>ROUNDUP(MONTH(Table1[[#This Row],[Ship Date]])/3,0)</f>
        <v>3</v>
      </c>
    </row>
    <row r="6159" spans="1:14" x14ac:dyDescent="0.3">
      <c r="A6159">
        <v>6181</v>
      </c>
      <c r="B6159" t="s">
        <v>5629</v>
      </c>
      <c r="C6159" t="s">
        <v>3624</v>
      </c>
      <c r="D6159" t="s">
        <v>3262</v>
      </c>
      <c r="E6159" s="1">
        <v>42268</v>
      </c>
      <c r="F6159" s="1">
        <v>42273</v>
      </c>
      <c r="G6159" t="s">
        <v>22</v>
      </c>
      <c r="H6159" s="6">
        <v>629.95000000000005</v>
      </c>
      <c r="I6159">
        <v>5</v>
      </c>
      <c r="J6159">
        <v>0</v>
      </c>
      <c r="K6159" s="6">
        <v>176.386</v>
      </c>
      <c r="L6159">
        <f>YEAR(Table1[[#This Row],[Ship Date]])</f>
        <v>2015</v>
      </c>
      <c r="M6159" t="str">
        <f>TEXT(Table1[[#This Row],[Ship Date]],"mmm")</f>
        <v>Sep</v>
      </c>
      <c r="N6159">
        <f>ROUNDUP(MONTH(Table1[[#This Row],[Ship Date]])/3,0)</f>
        <v>3</v>
      </c>
    </row>
    <row r="6160" spans="1:14" x14ac:dyDescent="0.3">
      <c r="A6160">
        <v>6182</v>
      </c>
      <c r="B6160" t="s">
        <v>5629</v>
      </c>
      <c r="C6160" t="s">
        <v>3624</v>
      </c>
      <c r="D6160" t="s">
        <v>1072</v>
      </c>
      <c r="E6160" s="1">
        <v>42268</v>
      </c>
      <c r="F6160" s="1">
        <v>42273</v>
      </c>
      <c r="G6160" t="s">
        <v>22</v>
      </c>
      <c r="H6160" s="6">
        <v>113.73</v>
      </c>
      <c r="I6160">
        <v>3</v>
      </c>
      <c r="J6160">
        <v>0</v>
      </c>
      <c r="K6160" s="6">
        <v>32.981699999999996</v>
      </c>
      <c r="L6160">
        <f>YEAR(Table1[[#This Row],[Ship Date]])</f>
        <v>2015</v>
      </c>
      <c r="M6160" t="str">
        <f>TEXT(Table1[[#This Row],[Ship Date]],"mmm")</f>
        <v>Sep</v>
      </c>
      <c r="N6160">
        <f>ROUNDUP(MONTH(Table1[[#This Row],[Ship Date]])/3,0)</f>
        <v>3</v>
      </c>
    </row>
    <row r="6161" spans="1:14" x14ac:dyDescent="0.3">
      <c r="A6161">
        <v>6183</v>
      </c>
      <c r="B6161" t="s">
        <v>5629</v>
      </c>
      <c r="C6161" t="s">
        <v>3624</v>
      </c>
      <c r="D6161" t="s">
        <v>699</v>
      </c>
      <c r="E6161" s="1">
        <v>42268</v>
      </c>
      <c r="F6161" s="1">
        <v>42273</v>
      </c>
      <c r="G6161" t="s">
        <v>22</v>
      </c>
      <c r="H6161" s="6">
        <v>14.6</v>
      </c>
      <c r="I6161">
        <v>2</v>
      </c>
      <c r="J6161">
        <v>0</v>
      </c>
      <c r="K6161" s="6">
        <v>6.8620000000000001</v>
      </c>
      <c r="L6161">
        <f>YEAR(Table1[[#This Row],[Ship Date]])</f>
        <v>2015</v>
      </c>
      <c r="M6161" t="str">
        <f>TEXT(Table1[[#This Row],[Ship Date]],"mmm")</f>
        <v>Sep</v>
      </c>
      <c r="N6161">
        <f>ROUNDUP(MONTH(Table1[[#This Row],[Ship Date]])/3,0)</f>
        <v>3</v>
      </c>
    </row>
    <row r="6162" spans="1:14" x14ac:dyDescent="0.3">
      <c r="A6162">
        <v>6184</v>
      </c>
      <c r="B6162" t="s">
        <v>5629</v>
      </c>
      <c r="C6162" t="s">
        <v>3624</v>
      </c>
      <c r="D6162" t="s">
        <v>45</v>
      </c>
      <c r="E6162" s="1">
        <v>42268</v>
      </c>
      <c r="F6162" s="1">
        <v>42273</v>
      </c>
      <c r="G6162" t="s">
        <v>22</v>
      </c>
      <c r="H6162" s="6">
        <v>887.84</v>
      </c>
      <c r="I6162">
        <v>8</v>
      </c>
      <c r="J6162">
        <v>0</v>
      </c>
      <c r="K6162" s="6">
        <v>17.756799999999998</v>
      </c>
      <c r="L6162">
        <f>YEAR(Table1[[#This Row],[Ship Date]])</f>
        <v>2015</v>
      </c>
      <c r="M6162" t="str">
        <f>TEXT(Table1[[#This Row],[Ship Date]],"mmm")</f>
        <v>Sep</v>
      </c>
      <c r="N6162">
        <f>ROUNDUP(MONTH(Table1[[#This Row],[Ship Date]])/3,0)</f>
        <v>3</v>
      </c>
    </row>
    <row r="6163" spans="1:14" x14ac:dyDescent="0.3">
      <c r="A6163">
        <v>6185</v>
      </c>
      <c r="B6163" t="s">
        <v>5631</v>
      </c>
      <c r="C6163" t="s">
        <v>2276</v>
      </c>
      <c r="D6163" t="s">
        <v>88</v>
      </c>
      <c r="E6163" s="1">
        <v>42715</v>
      </c>
      <c r="F6163" s="1">
        <v>42717</v>
      </c>
      <c r="G6163" t="s">
        <v>82</v>
      </c>
      <c r="H6163" s="6">
        <v>403.92</v>
      </c>
      <c r="I6163">
        <v>5</v>
      </c>
      <c r="J6163">
        <v>0.2</v>
      </c>
      <c r="K6163" s="6">
        <v>25.245000000000001</v>
      </c>
      <c r="L6163">
        <f>YEAR(Table1[[#This Row],[Ship Date]])</f>
        <v>2016</v>
      </c>
      <c r="M6163" t="str">
        <f>TEXT(Table1[[#This Row],[Ship Date]],"mmm")</f>
        <v>Dec</v>
      </c>
      <c r="N6163">
        <f>ROUNDUP(MONTH(Table1[[#This Row],[Ship Date]])/3,0)</f>
        <v>4</v>
      </c>
    </row>
    <row r="6164" spans="1:14" x14ac:dyDescent="0.3">
      <c r="A6164">
        <v>6186</v>
      </c>
      <c r="B6164" t="s">
        <v>5632</v>
      </c>
      <c r="C6164" t="s">
        <v>3022</v>
      </c>
      <c r="D6164" t="s">
        <v>1743</v>
      </c>
      <c r="E6164" s="1">
        <v>42223</v>
      </c>
      <c r="F6164" s="1">
        <v>42228</v>
      </c>
      <c r="G6164" t="s">
        <v>22</v>
      </c>
      <c r="H6164" s="6">
        <v>106.8</v>
      </c>
      <c r="I6164">
        <v>10</v>
      </c>
      <c r="J6164">
        <v>0.2</v>
      </c>
      <c r="K6164" s="6">
        <v>10.68</v>
      </c>
      <c r="L6164">
        <f>YEAR(Table1[[#This Row],[Ship Date]])</f>
        <v>2015</v>
      </c>
      <c r="M6164" t="str">
        <f>TEXT(Table1[[#This Row],[Ship Date]],"mmm")</f>
        <v>Aug</v>
      </c>
      <c r="N6164">
        <f>ROUNDUP(MONTH(Table1[[#This Row],[Ship Date]])/3,0)</f>
        <v>3</v>
      </c>
    </row>
    <row r="6165" spans="1:14" x14ac:dyDescent="0.3">
      <c r="A6165">
        <v>6187</v>
      </c>
      <c r="B6165" t="s">
        <v>5633</v>
      </c>
      <c r="C6165" t="s">
        <v>834</v>
      </c>
      <c r="D6165" t="s">
        <v>791</v>
      </c>
      <c r="E6165" s="1">
        <v>42323</v>
      </c>
      <c r="F6165" s="1">
        <v>42325</v>
      </c>
      <c r="G6165" t="s">
        <v>82</v>
      </c>
      <c r="H6165" s="6">
        <v>70.95</v>
      </c>
      <c r="I6165">
        <v>3</v>
      </c>
      <c r="J6165">
        <v>0</v>
      </c>
      <c r="K6165" s="6">
        <v>20.575500000000002</v>
      </c>
      <c r="L6165">
        <f>YEAR(Table1[[#This Row],[Ship Date]])</f>
        <v>2015</v>
      </c>
      <c r="M6165" t="str">
        <f>TEXT(Table1[[#This Row],[Ship Date]],"mmm")</f>
        <v>Nov</v>
      </c>
      <c r="N6165">
        <f>ROUNDUP(MONTH(Table1[[#This Row],[Ship Date]])/3,0)</f>
        <v>4</v>
      </c>
    </row>
    <row r="6166" spans="1:14" x14ac:dyDescent="0.3">
      <c r="A6166">
        <v>6188</v>
      </c>
      <c r="B6166" t="s">
        <v>5633</v>
      </c>
      <c r="C6166" t="s">
        <v>834</v>
      </c>
      <c r="D6166" t="s">
        <v>3174</v>
      </c>
      <c r="E6166" s="1">
        <v>42323</v>
      </c>
      <c r="F6166" s="1">
        <v>42325</v>
      </c>
      <c r="G6166" t="s">
        <v>82</v>
      </c>
      <c r="H6166" s="6">
        <v>34.944000000000003</v>
      </c>
      <c r="I6166">
        <v>6</v>
      </c>
      <c r="J6166">
        <v>0.2</v>
      </c>
      <c r="K6166" s="6">
        <v>11.7936</v>
      </c>
      <c r="L6166">
        <f>YEAR(Table1[[#This Row],[Ship Date]])</f>
        <v>2015</v>
      </c>
      <c r="M6166" t="str">
        <f>TEXT(Table1[[#This Row],[Ship Date]],"mmm")</f>
        <v>Nov</v>
      </c>
      <c r="N6166">
        <f>ROUNDUP(MONTH(Table1[[#This Row],[Ship Date]])/3,0)</f>
        <v>4</v>
      </c>
    </row>
    <row r="6167" spans="1:14" x14ac:dyDescent="0.3">
      <c r="A6167">
        <v>6189</v>
      </c>
      <c r="B6167" t="s">
        <v>5633</v>
      </c>
      <c r="C6167" t="s">
        <v>834</v>
      </c>
      <c r="D6167" t="s">
        <v>2296</v>
      </c>
      <c r="E6167" s="1">
        <v>42323</v>
      </c>
      <c r="F6167" s="1">
        <v>42325</v>
      </c>
      <c r="G6167" t="s">
        <v>82</v>
      </c>
      <c r="H6167" s="6">
        <v>119.04</v>
      </c>
      <c r="I6167">
        <v>6</v>
      </c>
      <c r="J6167">
        <v>0</v>
      </c>
      <c r="K6167" s="6">
        <v>35.712000000000003</v>
      </c>
      <c r="L6167">
        <f>YEAR(Table1[[#This Row],[Ship Date]])</f>
        <v>2015</v>
      </c>
      <c r="M6167" t="str">
        <f>TEXT(Table1[[#This Row],[Ship Date]],"mmm")</f>
        <v>Nov</v>
      </c>
      <c r="N6167">
        <f>ROUNDUP(MONTH(Table1[[#This Row],[Ship Date]])/3,0)</f>
        <v>4</v>
      </c>
    </row>
    <row r="6168" spans="1:14" x14ac:dyDescent="0.3">
      <c r="A6168">
        <v>6190</v>
      </c>
      <c r="B6168" t="s">
        <v>5634</v>
      </c>
      <c r="C6168" t="s">
        <v>2775</v>
      </c>
      <c r="D6168" t="s">
        <v>2700</v>
      </c>
      <c r="E6168" s="1">
        <v>42829</v>
      </c>
      <c r="F6168" s="1">
        <v>42833</v>
      </c>
      <c r="G6168" t="s">
        <v>22</v>
      </c>
      <c r="H6168" s="6">
        <v>383.84</v>
      </c>
      <c r="I6168">
        <v>4</v>
      </c>
      <c r="J6168">
        <v>0.2</v>
      </c>
      <c r="K6168" s="6">
        <v>47.98</v>
      </c>
      <c r="L6168">
        <f>YEAR(Table1[[#This Row],[Ship Date]])</f>
        <v>2017</v>
      </c>
      <c r="M6168" t="str">
        <f>TEXT(Table1[[#This Row],[Ship Date]],"mmm")</f>
        <v>Apr</v>
      </c>
      <c r="N6168">
        <f>ROUNDUP(MONTH(Table1[[#This Row],[Ship Date]])/3,0)</f>
        <v>2</v>
      </c>
    </row>
    <row r="6169" spans="1:14" x14ac:dyDescent="0.3">
      <c r="A6169">
        <v>6191</v>
      </c>
      <c r="B6169" t="s">
        <v>5635</v>
      </c>
      <c r="C6169" t="s">
        <v>1518</v>
      </c>
      <c r="D6169" t="s">
        <v>5215</v>
      </c>
      <c r="E6169" s="1">
        <v>42728</v>
      </c>
      <c r="F6169" s="1">
        <v>42732</v>
      </c>
      <c r="G6169" t="s">
        <v>22</v>
      </c>
      <c r="H6169" s="6">
        <v>799.56</v>
      </c>
      <c r="I6169">
        <v>9</v>
      </c>
      <c r="J6169">
        <v>0</v>
      </c>
      <c r="K6169" s="6">
        <v>207.88560000000001</v>
      </c>
      <c r="L6169">
        <f>YEAR(Table1[[#This Row],[Ship Date]])</f>
        <v>2016</v>
      </c>
      <c r="M6169" t="str">
        <f>TEXT(Table1[[#This Row],[Ship Date]],"mmm")</f>
        <v>Dec</v>
      </c>
      <c r="N6169">
        <f>ROUNDUP(MONTH(Table1[[#This Row],[Ship Date]])/3,0)</f>
        <v>4</v>
      </c>
    </row>
    <row r="6170" spans="1:14" x14ac:dyDescent="0.3">
      <c r="A6170">
        <v>6192</v>
      </c>
      <c r="B6170" t="s">
        <v>5636</v>
      </c>
      <c r="C6170" t="s">
        <v>2999</v>
      </c>
      <c r="D6170" t="s">
        <v>944</v>
      </c>
      <c r="E6170" s="1">
        <v>43082</v>
      </c>
      <c r="F6170" s="1">
        <v>43082</v>
      </c>
      <c r="G6170" t="s">
        <v>656</v>
      </c>
      <c r="H6170" s="6">
        <v>31.44</v>
      </c>
      <c r="I6170">
        <v>3</v>
      </c>
      <c r="J6170">
        <v>0</v>
      </c>
      <c r="K6170" s="6">
        <v>8.4887999999999995</v>
      </c>
      <c r="L6170">
        <f>YEAR(Table1[[#This Row],[Ship Date]])</f>
        <v>2017</v>
      </c>
      <c r="M6170" t="str">
        <f>TEXT(Table1[[#This Row],[Ship Date]],"mmm")</f>
        <v>Dec</v>
      </c>
      <c r="N6170">
        <f>ROUNDUP(MONTH(Table1[[#This Row],[Ship Date]])/3,0)</f>
        <v>4</v>
      </c>
    </row>
    <row r="6171" spans="1:14" x14ac:dyDescent="0.3">
      <c r="A6171">
        <v>6193</v>
      </c>
      <c r="B6171" t="s">
        <v>5637</v>
      </c>
      <c r="C6171" t="s">
        <v>4564</v>
      </c>
      <c r="D6171" t="s">
        <v>1492</v>
      </c>
      <c r="E6171" s="1">
        <v>43091</v>
      </c>
      <c r="F6171" s="1">
        <v>43095</v>
      </c>
      <c r="G6171" t="s">
        <v>22</v>
      </c>
      <c r="H6171" s="6">
        <v>25.92</v>
      </c>
      <c r="I6171">
        <v>5</v>
      </c>
      <c r="J6171">
        <v>0.2</v>
      </c>
      <c r="K6171" s="6">
        <v>9.0719999999999992</v>
      </c>
      <c r="L6171">
        <f>YEAR(Table1[[#This Row],[Ship Date]])</f>
        <v>2017</v>
      </c>
      <c r="M6171" t="str">
        <f>TEXT(Table1[[#This Row],[Ship Date]],"mmm")</f>
        <v>Dec</v>
      </c>
      <c r="N6171">
        <f>ROUNDUP(MONTH(Table1[[#This Row],[Ship Date]])/3,0)</f>
        <v>4</v>
      </c>
    </row>
    <row r="6172" spans="1:14" x14ac:dyDescent="0.3">
      <c r="A6172">
        <v>6194</v>
      </c>
      <c r="B6172" t="s">
        <v>5637</v>
      </c>
      <c r="C6172" t="s">
        <v>4564</v>
      </c>
      <c r="D6172" t="s">
        <v>1820</v>
      </c>
      <c r="E6172" s="1">
        <v>43091</v>
      </c>
      <c r="F6172" s="1">
        <v>43095</v>
      </c>
      <c r="G6172" t="s">
        <v>22</v>
      </c>
      <c r="H6172" s="6">
        <v>6.33</v>
      </c>
      <c r="I6172">
        <v>5</v>
      </c>
      <c r="J6172">
        <v>0.8</v>
      </c>
      <c r="K6172" s="6">
        <v>-9.8115000000000006</v>
      </c>
      <c r="L6172">
        <f>YEAR(Table1[[#This Row],[Ship Date]])</f>
        <v>2017</v>
      </c>
      <c r="M6172" t="str">
        <f>TEXT(Table1[[#This Row],[Ship Date]],"mmm")</f>
        <v>Dec</v>
      </c>
      <c r="N6172">
        <f>ROUNDUP(MONTH(Table1[[#This Row],[Ship Date]])/3,0)</f>
        <v>4</v>
      </c>
    </row>
    <row r="6173" spans="1:14" x14ac:dyDescent="0.3">
      <c r="A6173">
        <v>6195</v>
      </c>
      <c r="B6173" t="s">
        <v>5637</v>
      </c>
      <c r="C6173" t="s">
        <v>4564</v>
      </c>
      <c r="D6173" t="s">
        <v>1327</v>
      </c>
      <c r="E6173" s="1">
        <v>43091</v>
      </c>
      <c r="F6173" s="1">
        <v>43095</v>
      </c>
      <c r="G6173" t="s">
        <v>22</v>
      </c>
      <c r="H6173" s="6">
        <v>75.88</v>
      </c>
      <c r="I6173">
        <v>5</v>
      </c>
      <c r="J6173">
        <v>0.2</v>
      </c>
      <c r="K6173" s="6">
        <v>26.558</v>
      </c>
      <c r="L6173">
        <f>YEAR(Table1[[#This Row],[Ship Date]])</f>
        <v>2017</v>
      </c>
      <c r="M6173" t="str">
        <f>TEXT(Table1[[#This Row],[Ship Date]],"mmm")</f>
        <v>Dec</v>
      </c>
      <c r="N6173">
        <f>ROUNDUP(MONTH(Table1[[#This Row],[Ship Date]])/3,0)</f>
        <v>4</v>
      </c>
    </row>
    <row r="6174" spans="1:14" x14ac:dyDescent="0.3">
      <c r="A6174">
        <v>6196</v>
      </c>
      <c r="B6174" t="s">
        <v>5638</v>
      </c>
      <c r="C6174" t="s">
        <v>1709</v>
      </c>
      <c r="D6174" t="s">
        <v>1913</v>
      </c>
      <c r="E6174" s="1">
        <v>43029</v>
      </c>
      <c r="F6174" s="1">
        <v>43036</v>
      </c>
      <c r="G6174" t="s">
        <v>22</v>
      </c>
      <c r="H6174" s="6">
        <v>329.988</v>
      </c>
      <c r="I6174">
        <v>2</v>
      </c>
      <c r="J6174">
        <v>0.4</v>
      </c>
      <c r="K6174" s="6">
        <v>-76.997200000000007</v>
      </c>
      <c r="L6174">
        <f>YEAR(Table1[[#This Row],[Ship Date]])</f>
        <v>2017</v>
      </c>
      <c r="M6174" t="str">
        <f>TEXT(Table1[[#This Row],[Ship Date]],"mmm")</f>
        <v>Oct</v>
      </c>
      <c r="N6174">
        <f>ROUNDUP(MONTH(Table1[[#This Row],[Ship Date]])/3,0)</f>
        <v>4</v>
      </c>
    </row>
    <row r="6175" spans="1:14" x14ac:dyDescent="0.3">
      <c r="A6175">
        <v>6197</v>
      </c>
      <c r="B6175" t="s">
        <v>5638</v>
      </c>
      <c r="C6175" t="s">
        <v>1709</v>
      </c>
      <c r="D6175" t="s">
        <v>2369</v>
      </c>
      <c r="E6175" s="1">
        <v>43029</v>
      </c>
      <c r="F6175" s="1">
        <v>43036</v>
      </c>
      <c r="G6175" t="s">
        <v>22</v>
      </c>
      <c r="H6175" s="6">
        <v>71.376000000000005</v>
      </c>
      <c r="I6175">
        <v>3</v>
      </c>
      <c r="J6175">
        <v>0.2</v>
      </c>
      <c r="K6175" s="6">
        <v>-4.4610000000000003</v>
      </c>
      <c r="L6175">
        <f>YEAR(Table1[[#This Row],[Ship Date]])</f>
        <v>2017</v>
      </c>
      <c r="M6175" t="str">
        <f>TEXT(Table1[[#This Row],[Ship Date]],"mmm")</f>
        <v>Oct</v>
      </c>
      <c r="N6175">
        <f>ROUNDUP(MONTH(Table1[[#This Row],[Ship Date]])/3,0)</f>
        <v>4</v>
      </c>
    </row>
    <row r="6176" spans="1:14" x14ac:dyDescent="0.3">
      <c r="A6176">
        <v>6198</v>
      </c>
      <c r="B6176" t="s">
        <v>5639</v>
      </c>
      <c r="C6176" t="s">
        <v>675</v>
      </c>
      <c r="D6176" t="s">
        <v>3182</v>
      </c>
      <c r="E6176" s="1">
        <v>42321</v>
      </c>
      <c r="F6176" s="1">
        <v>42325</v>
      </c>
      <c r="G6176" t="s">
        <v>22</v>
      </c>
      <c r="H6176" s="6">
        <v>63.77</v>
      </c>
      <c r="I6176">
        <v>7</v>
      </c>
      <c r="J6176">
        <v>0</v>
      </c>
      <c r="K6176" s="6">
        <v>28.6965</v>
      </c>
      <c r="L6176">
        <f>YEAR(Table1[[#This Row],[Ship Date]])</f>
        <v>2015</v>
      </c>
      <c r="M6176" t="str">
        <f>TEXT(Table1[[#This Row],[Ship Date]],"mmm")</f>
        <v>Nov</v>
      </c>
      <c r="N6176">
        <f>ROUNDUP(MONTH(Table1[[#This Row],[Ship Date]])/3,0)</f>
        <v>4</v>
      </c>
    </row>
    <row r="6177" spans="1:14" x14ac:dyDescent="0.3">
      <c r="A6177">
        <v>6199</v>
      </c>
      <c r="B6177" t="s">
        <v>5639</v>
      </c>
      <c r="C6177" t="s">
        <v>675</v>
      </c>
      <c r="D6177" t="s">
        <v>2890</v>
      </c>
      <c r="E6177" s="1">
        <v>42321</v>
      </c>
      <c r="F6177" s="1">
        <v>42325</v>
      </c>
      <c r="G6177" t="s">
        <v>22</v>
      </c>
      <c r="H6177" s="6">
        <v>50.97</v>
      </c>
      <c r="I6177">
        <v>3</v>
      </c>
      <c r="J6177">
        <v>0</v>
      </c>
      <c r="K6177" s="6">
        <v>13.2522</v>
      </c>
      <c r="L6177">
        <f>YEAR(Table1[[#This Row],[Ship Date]])</f>
        <v>2015</v>
      </c>
      <c r="M6177" t="str">
        <f>TEXT(Table1[[#This Row],[Ship Date]],"mmm")</f>
        <v>Nov</v>
      </c>
      <c r="N6177">
        <f>ROUNDUP(MONTH(Table1[[#This Row],[Ship Date]])/3,0)</f>
        <v>4</v>
      </c>
    </row>
    <row r="6178" spans="1:14" x14ac:dyDescent="0.3">
      <c r="A6178">
        <v>6200</v>
      </c>
      <c r="B6178" t="s">
        <v>5639</v>
      </c>
      <c r="C6178" t="s">
        <v>675</v>
      </c>
      <c r="D6178" t="s">
        <v>1443</v>
      </c>
      <c r="E6178" s="1">
        <v>42321</v>
      </c>
      <c r="F6178" s="1">
        <v>42325</v>
      </c>
      <c r="G6178" t="s">
        <v>22</v>
      </c>
      <c r="H6178" s="6">
        <v>96.08</v>
      </c>
      <c r="I6178">
        <v>2</v>
      </c>
      <c r="J6178">
        <v>0</v>
      </c>
      <c r="K6178" s="6">
        <v>46.118400000000001</v>
      </c>
      <c r="L6178">
        <f>YEAR(Table1[[#This Row],[Ship Date]])</f>
        <v>2015</v>
      </c>
      <c r="M6178" t="str">
        <f>TEXT(Table1[[#This Row],[Ship Date]],"mmm")</f>
        <v>Nov</v>
      </c>
      <c r="N6178">
        <f>ROUNDUP(MONTH(Table1[[#This Row],[Ship Date]])/3,0)</f>
        <v>4</v>
      </c>
    </row>
    <row r="6179" spans="1:14" x14ac:dyDescent="0.3">
      <c r="A6179">
        <v>6201</v>
      </c>
      <c r="B6179" t="s">
        <v>5640</v>
      </c>
      <c r="C6179" t="s">
        <v>5306</v>
      </c>
      <c r="D6179" t="s">
        <v>2393</v>
      </c>
      <c r="E6179" s="1">
        <v>42110</v>
      </c>
      <c r="F6179" s="1">
        <v>42114</v>
      </c>
      <c r="G6179" t="s">
        <v>22</v>
      </c>
      <c r="H6179" s="6">
        <v>1439.9680000000001</v>
      </c>
      <c r="I6179">
        <v>4</v>
      </c>
      <c r="J6179">
        <v>0.2</v>
      </c>
      <c r="K6179" s="6">
        <v>485.98919999999998</v>
      </c>
      <c r="L6179">
        <f>YEAR(Table1[[#This Row],[Ship Date]])</f>
        <v>2015</v>
      </c>
      <c r="M6179" t="str">
        <f>TEXT(Table1[[#This Row],[Ship Date]],"mmm")</f>
        <v>Apr</v>
      </c>
      <c r="N6179">
        <f>ROUNDUP(MONTH(Table1[[#This Row],[Ship Date]])/3,0)</f>
        <v>2</v>
      </c>
    </row>
    <row r="6180" spans="1:14" x14ac:dyDescent="0.3">
      <c r="A6180">
        <v>6202</v>
      </c>
      <c r="B6180" t="s">
        <v>5640</v>
      </c>
      <c r="C6180" t="s">
        <v>5306</v>
      </c>
      <c r="D6180" t="s">
        <v>4829</v>
      </c>
      <c r="E6180" s="1">
        <v>42110</v>
      </c>
      <c r="F6180" s="1">
        <v>42114</v>
      </c>
      <c r="G6180" t="s">
        <v>22</v>
      </c>
      <c r="H6180" s="6">
        <v>43.56</v>
      </c>
      <c r="I6180">
        <v>3</v>
      </c>
      <c r="J6180">
        <v>0.2</v>
      </c>
      <c r="K6180" s="6">
        <v>-4.9005000000000001</v>
      </c>
      <c r="L6180">
        <f>YEAR(Table1[[#This Row],[Ship Date]])</f>
        <v>2015</v>
      </c>
      <c r="M6180" t="str">
        <f>TEXT(Table1[[#This Row],[Ship Date]],"mmm")</f>
        <v>Apr</v>
      </c>
      <c r="N6180">
        <f>ROUNDUP(MONTH(Table1[[#This Row],[Ship Date]])/3,0)</f>
        <v>2</v>
      </c>
    </row>
    <row r="6181" spans="1:14" x14ac:dyDescent="0.3">
      <c r="A6181">
        <v>6203</v>
      </c>
      <c r="B6181" t="s">
        <v>5641</v>
      </c>
      <c r="C6181" t="s">
        <v>44</v>
      </c>
      <c r="D6181" t="s">
        <v>1910</v>
      </c>
      <c r="E6181" s="1">
        <v>42720</v>
      </c>
      <c r="F6181" s="1">
        <v>42727</v>
      </c>
      <c r="G6181" t="s">
        <v>22</v>
      </c>
      <c r="H6181" s="6">
        <v>563.91999999999996</v>
      </c>
      <c r="I6181">
        <v>5</v>
      </c>
      <c r="J6181">
        <v>0.2</v>
      </c>
      <c r="K6181" s="6">
        <v>7.0490000000000004</v>
      </c>
      <c r="L6181">
        <f>YEAR(Table1[[#This Row],[Ship Date]])</f>
        <v>2016</v>
      </c>
      <c r="M6181" t="str">
        <f>TEXT(Table1[[#This Row],[Ship Date]],"mmm")</f>
        <v>Dec</v>
      </c>
      <c r="N6181">
        <f>ROUNDUP(MONTH(Table1[[#This Row],[Ship Date]])/3,0)</f>
        <v>4</v>
      </c>
    </row>
    <row r="6182" spans="1:14" x14ac:dyDescent="0.3">
      <c r="A6182">
        <v>6204</v>
      </c>
      <c r="B6182" t="s">
        <v>5642</v>
      </c>
      <c r="C6182" t="s">
        <v>3048</v>
      </c>
      <c r="D6182" t="s">
        <v>4765</v>
      </c>
      <c r="E6182" s="1">
        <v>42664</v>
      </c>
      <c r="F6182" s="1">
        <v>42670</v>
      </c>
      <c r="G6182" t="s">
        <v>22</v>
      </c>
      <c r="H6182" s="6">
        <v>235.15199999999999</v>
      </c>
      <c r="I6182">
        <v>8</v>
      </c>
      <c r="J6182">
        <v>0.4</v>
      </c>
      <c r="K6182" s="6">
        <v>-47.0304</v>
      </c>
      <c r="L6182">
        <f>YEAR(Table1[[#This Row],[Ship Date]])</f>
        <v>2016</v>
      </c>
      <c r="M6182" t="str">
        <f>TEXT(Table1[[#This Row],[Ship Date]],"mmm")</f>
        <v>Oct</v>
      </c>
      <c r="N6182">
        <f>ROUNDUP(MONTH(Table1[[#This Row],[Ship Date]])/3,0)</f>
        <v>4</v>
      </c>
    </row>
    <row r="6183" spans="1:14" x14ac:dyDescent="0.3">
      <c r="A6183">
        <v>6205</v>
      </c>
      <c r="B6183" t="s">
        <v>5643</v>
      </c>
      <c r="C6183" t="s">
        <v>1697</v>
      </c>
      <c r="D6183" t="s">
        <v>1614</v>
      </c>
      <c r="E6183" s="1">
        <v>43070</v>
      </c>
      <c r="F6183" s="1">
        <v>43072</v>
      </c>
      <c r="G6183" t="s">
        <v>82</v>
      </c>
      <c r="H6183" s="6">
        <v>7.7119999999999997</v>
      </c>
      <c r="I6183">
        <v>2</v>
      </c>
      <c r="J6183">
        <v>0.2</v>
      </c>
      <c r="K6183" s="6">
        <v>1.7352000000000001</v>
      </c>
      <c r="L6183">
        <f>YEAR(Table1[[#This Row],[Ship Date]])</f>
        <v>2017</v>
      </c>
      <c r="M6183" t="str">
        <f>TEXT(Table1[[#This Row],[Ship Date]],"mmm")</f>
        <v>Dec</v>
      </c>
      <c r="N6183">
        <f>ROUNDUP(MONTH(Table1[[#This Row],[Ship Date]])/3,0)</f>
        <v>4</v>
      </c>
    </row>
    <row r="6184" spans="1:14" x14ac:dyDescent="0.3">
      <c r="A6184">
        <v>6206</v>
      </c>
      <c r="B6184" t="s">
        <v>5644</v>
      </c>
      <c r="C6184" t="s">
        <v>1419</v>
      </c>
      <c r="D6184" t="s">
        <v>3182</v>
      </c>
      <c r="E6184" s="1">
        <v>42663</v>
      </c>
      <c r="F6184" s="1">
        <v>42667</v>
      </c>
      <c r="G6184" t="s">
        <v>14</v>
      </c>
      <c r="H6184" s="6">
        <v>51.015999999999998</v>
      </c>
      <c r="I6184">
        <v>7</v>
      </c>
      <c r="J6184">
        <v>0.2</v>
      </c>
      <c r="K6184" s="6">
        <v>15.942500000000001</v>
      </c>
      <c r="L6184">
        <f>YEAR(Table1[[#This Row],[Ship Date]])</f>
        <v>2016</v>
      </c>
      <c r="M6184" t="str">
        <f>TEXT(Table1[[#This Row],[Ship Date]],"mmm")</f>
        <v>Oct</v>
      </c>
      <c r="N6184">
        <f>ROUNDUP(MONTH(Table1[[#This Row],[Ship Date]])/3,0)</f>
        <v>4</v>
      </c>
    </row>
    <row r="6185" spans="1:14" x14ac:dyDescent="0.3">
      <c r="A6185">
        <v>6207</v>
      </c>
      <c r="B6185" t="s">
        <v>5644</v>
      </c>
      <c r="C6185" t="s">
        <v>1419</v>
      </c>
      <c r="D6185" t="s">
        <v>1119</v>
      </c>
      <c r="E6185" s="1">
        <v>42663</v>
      </c>
      <c r="F6185" s="1">
        <v>42667</v>
      </c>
      <c r="G6185" t="s">
        <v>14</v>
      </c>
      <c r="H6185" s="6">
        <v>25.248000000000001</v>
      </c>
      <c r="I6185">
        <v>4</v>
      </c>
      <c r="J6185">
        <v>0.2</v>
      </c>
      <c r="K6185" s="6">
        <v>7.89</v>
      </c>
      <c r="L6185">
        <f>YEAR(Table1[[#This Row],[Ship Date]])</f>
        <v>2016</v>
      </c>
      <c r="M6185" t="str">
        <f>TEXT(Table1[[#This Row],[Ship Date]],"mmm")</f>
        <v>Oct</v>
      </c>
      <c r="N6185">
        <f>ROUNDUP(MONTH(Table1[[#This Row],[Ship Date]])/3,0)</f>
        <v>4</v>
      </c>
    </row>
    <row r="6186" spans="1:14" x14ac:dyDescent="0.3">
      <c r="A6186">
        <v>6208</v>
      </c>
      <c r="B6186" t="s">
        <v>5644</v>
      </c>
      <c r="C6186" t="s">
        <v>1419</v>
      </c>
      <c r="D6186" t="s">
        <v>793</v>
      </c>
      <c r="E6186" s="1">
        <v>42663</v>
      </c>
      <c r="F6186" s="1">
        <v>42667</v>
      </c>
      <c r="G6186" t="s">
        <v>14</v>
      </c>
      <c r="H6186" s="6">
        <v>56.686</v>
      </c>
      <c r="I6186">
        <v>1</v>
      </c>
      <c r="J6186">
        <v>0.3</v>
      </c>
      <c r="K6186" s="6">
        <v>-14.5764</v>
      </c>
      <c r="L6186">
        <f>YEAR(Table1[[#This Row],[Ship Date]])</f>
        <v>2016</v>
      </c>
      <c r="M6186" t="str">
        <f>TEXT(Table1[[#This Row],[Ship Date]],"mmm")</f>
        <v>Oct</v>
      </c>
      <c r="N6186">
        <f>ROUNDUP(MONTH(Table1[[#This Row],[Ship Date]])/3,0)</f>
        <v>4</v>
      </c>
    </row>
    <row r="6187" spans="1:14" x14ac:dyDescent="0.3">
      <c r="A6187">
        <v>6209</v>
      </c>
      <c r="B6187" t="s">
        <v>5645</v>
      </c>
      <c r="C6187" t="s">
        <v>2632</v>
      </c>
      <c r="D6187" t="s">
        <v>1938</v>
      </c>
      <c r="E6187" s="1">
        <v>43007</v>
      </c>
      <c r="F6187" s="1">
        <v>43011</v>
      </c>
      <c r="G6187" t="s">
        <v>22</v>
      </c>
      <c r="H6187" s="6">
        <v>51.167999999999999</v>
      </c>
      <c r="I6187">
        <v>2</v>
      </c>
      <c r="J6187">
        <v>0.2</v>
      </c>
      <c r="K6187" s="6">
        <v>-6.3959999999999999</v>
      </c>
      <c r="L6187">
        <f>YEAR(Table1[[#This Row],[Ship Date]])</f>
        <v>2017</v>
      </c>
      <c r="M6187" t="str">
        <f>TEXT(Table1[[#This Row],[Ship Date]],"mmm")</f>
        <v>Oct</v>
      </c>
      <c r="N6187">
        <f>ROUNDUP(MONTH(Table1[[#This Row],[Ship Date]])/3,0)</f>
        <v>4</v>
      </c>
    </row>
    <row r="6188" spans="1:14" x14ac:dyDescent="0.3">
      <c r="A6188">
        <v>6210</v>
      </c>
      <c r="B6188" t="s">
        <v>5646</v>
      </c>
      <c r="C6188" t="s">
        <v>2091</v>
      </c>
      <c r="D6188" t="s">
        <v>1609</v>
      </c>
      <c r="E6188" s="1">
        <v>42965</v>
      </c>
      <c r="F6188" s="1">
        <v>42972</v>
      </c>
      <c r="G6188" t="s">
        <v>22</v>
      </c>
      <c r="H6188" s="6">
        <v>2793.5279999999998</v>
      </c>
      <c r="I6188">
        <v>9</v>
      </c>
      <c r="J6188">
        <v>0.2</v>
      </c>
      <c r="K6188" s="6">
        <v>942.81569999999999</v>
      </c>
      <c r="L6188">
        <f>YEAR(Table1[[#This Row],[Ship Date]])</f>
        <v>2017</v>
      </c>
      <c r="M6188" t="str">
        <f>TEXT(Table1[[#This Row],[Ship Date]],"mmm")</f>
        <v>Aug</v>
      </c>
      <c r="N6188">
        <f>ROUNDUP(MONTH(Table1[[#This Row],[Ship Date]])/3,0)</f>
        <v>3</v>
      </c>
    </row>
    <row r="6189" spans="1:14" x14ac:dyDescent="0.3">
      <c r="A6189">
        <v>6211</v>
      </c>
      <c r="B6189" t="s">
        <v>5646</v>
      </c>
      <c r="C6189" t="s">
        <v>2091</v>
      </c>
      <c r="D6189" t="s">
        <v>775</v>
      </c>
      <c r="E6189" s="1">
        <v>42965</v>
      </c>
      <c r="F6189" s="1">
        <v>42972</v>
      </c>
      <c r="G6189" t="s">
        <v>22</v>
      </c>
      <c r="H6189" s="6">
        <v>1000.02</v>
      </c>
      <c r="I6189">
        <v>7</v>
      </c>
      <c r="J6189">
        <v>0</v>
      </c>
      <c r="K6189" s="6">
        <v>290.00580000000002</v>
      </c>
      <c r="L6189">
        <f>YEAR(Table1[[#This Row],[Ship Date]])</f>
        <v>2017</v>
      </c>
      <c r="M6189" t="str">
        <f>TEXT(Table1[[#This Row],[Ship Date]],"mmm")</f>
        <v>Aug</v>
      </c>
      <c r="N6189">
        <f>ROUNDUP(MONTH(Table1[[#This Row],[Ship Date]])/3,0)</f>
        <v>3</v>
      </c>
    </row>
    <row r="6190" spans="1:14" x14ac:dyDescent="0.3">
      <c r="A6190">
        <v>6212</v>
      </c>
      <c r="B6190" t="s">
        <v>5646</v>
      </c>
      <c r="C6190" t="s">
        <v>2091</v>
      </c>
      <c r="D6190" t="s">
        <v>1019</v>
      </c>
      <c r="E6190" s="1">
        <v>42965</v>
      </c>
      <c r="F6190" s="1">
        <v>42972</v>
      </c>
      <c r="G6190" t="s">
        <v>22</v>
      </c>
      <c r="H6190" s="6">
        <v>65.94</v>
      </c>
      <c r="I6190">
        <v>3</v>
      </c>
      <c r="J6190">
        <v>0</v>
      </c>
      <c r="K6190" s="6">
        <v>22.419599999999999</v>
      </c>
      <c r="L6190">
        <f>YEAR(Table1[[#This Row],[Ship Date]])</f>
        <v>2017</v>
      </c>
      <c r="M6190" t="str">
        <f>TEXT(Table1[[#This Row],[Ship Date]],"mmm")</f>
        <v>Aug</v>
      </c>
      <c r="N6190">
        <f>ROUNDUP(MONTH(Table1[[#This Row],[Ship Date]])/3,0)</f>
        <v>3</v>
      </c>
    </row>
    <row r="6191" spans="1:14" x14ac:dyDescent="0.3">
      <c r="A6191">
        <v>6213</v>
      </c>
      <c r="B6191" t="s">
        <v>5647</v>
      </c>
      <c r="C6191" t="s">
        <v>392</v>
      </c>
      <c r="D6191" t="s">
        <v>1765</v>
      </c>
      <c r="E6191" s="1">
        <v>43051</v>
      </c>
      <c r="F6191" s="1">
        <v>43055</v>
      </c>
      <c r="G6191" t="s">
        <v>14</v>
      </c>
      <c r="H6191" s="6">
        <v>18.239999999999998</v>
      </c>
      <c r="I6191">
        <v>3</v>
      </c>
      <c r="J6191">
        <v>0</v>
      </c>
      <c r="K6191" s="6">
        <v>9.1199999999999992</v>
      </c>
      <c r="L6191">
        <f>YEAR(Table1[[#This Row],[Ship Date]])</f>
        <v>2017</v>
      </c>
      <c r="M6191" t="str">
        <f>TEXT(Table1[[#This Row],[Ship Date]],"mmm")</f>
        <v>Nov</v>
      </c>
      <c r="N6191">
        <f>ROUNDUP(MONTH(Table1[[#This Row],[Ship Date]])/3,0)</f>
        <v>4</v>
      </c>
    </row>
    <row r="6192" spans="1:14" x14ac:dyDescent="0.3">
      <c r="A6192">
        <v>6214</v>
      </c>
      <c r="B6192" t="s">
        <v>5647</v>
      </c>
      <c r="C6192" t="s">
        <v>392</v>
      </c>
      <c r="D6192" t="s">
        <v>1040</v>
      </c>
      <c r="E6192" s="1">
        <v>43051</v>
      </c>
      <c r="F6192" s="1">
        <v>43055</v>
      </c>
      <c r="G6192" t="s">
        <v>14</v>
      </c>
      <c r="H6192" s="6">
        <v>76.12</v>
      </c>
      <c r="I6192">
        <v>2</v>
      </c>
      <c r="J6192">
        <v>0</v>
      </c>
      <c r="K6192" s="6">
        <v>22.0748</v>
      </c>
      <c r="L6192">
        <f>YEAR(Table1[[#This Row],[Ship Date]])</f>
        <v>2017</v>
      </c>
      <c r="M6192" t="str">
        <f>TEXT(Table1[[#This Row],[Ship Date]],"mmm")</f>
        <v>Nov</v>
      </c>
      <c r="N6192">
        <f>ROUNDUP(MONTH(Table1[[#This Row],[Ship Date]])/3,0)</f>
        <v>4</v>
      </c>
    </row>
    <row r="6193" spans="1:14" x14ac:dyDescent="0.3">
      <c r="A6193">
        <v>6215</v>
      </c>
      <c r="B6193" t="s">
        <v>5648</v>
      </c>
      <c r="C6193" t="s">
        <v>1050</v>
      </c>
      <c r="D6193" t="s">
        <v>1206</v>
      </c>
      <c r="E6193" s="1">
        <v>41923</v>
      </c>
      <c r="F6193" s="1">
        <v>41927</v>
      </c>
      <c r="G6193" t="s">
        <v>22</v>
      </c>
      <c r="H6193" s="6">
        <v>7.64</v>
      </c>
      <c r="I6193">
        <v>1</v>
      </c>
      <c r="J6193">
        <v>0</v>
      </c>
      <c r="K6193" s="6">
        <v>3.7435999999999998</v>
      </c>
      <c r="L6193">
        <f>YEAR(Table1[[#This Row],[Ship Date]])</f>
        <v>2014</v>
      </c>
      <c r="M6193" t="str">
        <f>TEXT(Table1[[#This Row],[Ship Date]],"mmm")</f>
        <v>Oct</v>
      </c>
      <c r="N6193">
        <f>ROUNDUP(MONTH(Table1[[#This Row],[Ship Date]])/3,0)</f>
        <v>4</v>
      </c>
    </row>
    <row r="6194" spans="1:14" x14ac:dyDescent="0.3">
      <c r="A6194">
        <v>6216</v>
      </c>
      <c r="B6194" t="s">
        <v>5649</v>
      </c>
      <c r="C6194" t="s">
        <v>2159</v>
      </c>
      <c r="D6194" t="s">
        <v>429</v>
      </c>
      <c r="E6194" s="1">
        <v>42336</v>
      </c>
      <c r="F6194" s="1">
        <v>42341</v>
      </c>
      <c r="G6194" t="s">
        <v>22</v>
      </c>
      <c r="H6194" s="6">
        <v>68.16</v>
      </c>
      <c r="I6194">
        <v>3</v>
      </c>
      <c r="J6194">
        <v>0</v>
      </c>
      <c r="K6194" s="6">
        <v>27.945599999999999</v>
      </c>
      <c r="L6194">
        <f>YEAR(Table1[[#This Row],[Ship Date]])</f>
        <v>2015</v>
      </c>
      <c r="M6194" t="str">
        <f>TEXT(Table1[[#This Row],[Ship Date]],"mmm")</f>
        <v>Dec</v>
      </c>
      <c r="N6194">
        <f>ROUNDUP(MONTH(Table1[[#This Row],[Ship Date]])/3,0)</f>
        <v>4</v>
      </c>
    </row>
    <row r="6195" spans="1:14" x14ac:dyDescent="0.3">
      <c r="A6195">
        <v>6217</v>
      </c>
      <c r="B6195" t="s">
        <v>5649</v>
      </c>
      <c r="C6195" t="s">
        <v>2159</v>
      </c>
      <c r="D6195" t="s">
        <v>1779</v>
      </c>
      <c r="E6195" s="1">
        <v>42336</v>
      </c>
      <c r="F6195" s="1">
        <v>42341</v>
      </c>
      <c r="G6195" t="s">
        <v>22</v>
      </c>
      <c r="H6195" s="6">
        <v>62.24</v>
      </c>
      <c r="I6195">
        <v>8</v>
      </c>
      <c r="J6195">
        <v>0</v>
      </c>
      <c r="K6195" s="6">
        <v>29.252800000000001</v>
      </c>
      <c r="L6195">
        <f>YEAR(Table1[[#This Row],[Ship Date]])</f>
        <v>2015</v>
      </c>
      <c r="M6195" t="str">
        <f>TEXT(Table1[[#This Row],[Ship Date]],"mmm")</f>
        <v>Dec</v>
      </c>
      <c r="N6195">
        <f>ROUNDUP(MONTH(Table1[[#This Row],[Ship Date]])/3,0)</f>
        <v>4</v>
      </c>
    </row>
    <row r="6196" spans="1:14" x14ac:dyDescent="0.3">
      <c r="A6196">
        <v>6218</v>
      </c>
      <c r="B6196" t="s">
        <v>5650</v>
      </c>
      <c r="C6196" t="s">
        <v>1366</v>
      </c>
      <c r="D6196" t="s">
        <v>2558</v>
      </c>
      <c r="E6196" s="1">
        <v>42212</v>
      </c>
      <c r="F6196" s="1">
        <v>42218</v>
      </c>
      <c r="G6196" t="s">
        <v>22</v>
      </c>
      <c r="H6196" s="6">
        <v>29.97</v>
      </c>
      <c r="I6196">
        <v>3</v>
      </c>
      <c r="J6196">
        <v>0</v>
      </c>
      <c r="K6196" s="6">
        <v>0.29970000000000002</v>
      </c>
      <c r="L6196">
        <f>YEAR(Table1[[#This Row],[Ship Date]])</f>
        <v>2015</v>
      </c>
      <c r="M6196" t="str">
        <f>TEXT(Table1[[#This Row],[Ship Date]],"mmm")</f>
        <v>Aug</v>
      </c>
      <c r="N6196">
        <f>ROUNDUP(MONTH(Table1[[#This Row],[Ship Date]])/3,0)</f>
        <v>3</v>
      </c>
    </row>
    <row r="6197" spans="1:14" x14ac:dyDescent="0.3">
      <c r="A6197">
        <v>6219</v>
      </c>
      <c r="B6197" t="s">
        <v>5651</v>
      </c>
      <c r="C6197" t="s">
        <v>2760</v>
      </c>
      <c r="D6197" t="s">
        <v>2228</v>
      </c>
      <c r="E6197" s="1">
        <v>42663</v>
      </c>
      <c r="F6197" s="1">
        <v>42669</v>
      </c>
      <c r="G6197" t="s">
        <v>22</v>
      </c>
      <c r="H6197" s="6">
        <v>125.7</v>
      </c>
      <c r="I6197">
        <v>6</v>
      </c>
      <c r="J6197">
        <v>0</v>
      </c>
      <c r="K6197" s="6">
        <v>35.195999999999998</v>
      </c>
      <c r="L6197">
        <f>YEAR(Table1[[#This Row],[Ship Date]])</f>
        <v>2016</v>
      </c>
      <c r="M6197" t="str">
        <f>TEXT(Table1[[#This Row],[Ship Date]],"mmm")</f>
        <v>Oct</v>
      </c>
      <c r="N6197">
        <f>ROUNDUP(MONTH(Table1[[#This Row],[Ship Date]])/3,0)</f>
        <v>4</v>
      </c>
    </row>
    <row r="6198" spans="1:14" x14ac:dyDescent="0.3">
      <c r="A6198">
        <v>6220</v>
      </c>
      <c r="B6198" t="s">
        <v>5651</v>
      </c>
      <c r="C6198" t="s">
        <v>2760</v>
      </c>
      <c r="D6198" t="s">
        <v>1375</v>
      </c>
      <c r="E6198" s="1">
        <v>42663</v>
      </c>
      <c r="F6198" s="1">
        <v>42669</v>
      </c>
      <c r="G6198" t="s">
        <v>22</v>
      </c>
      <c r="H6198" s="6">
        <v>191.98</v>
      </c>
      <c r="I6198">
        <v>2</v>
      </c>
      <c r="J6198">
        <v>0</v>
      </c>
      <c r="K6198" s="6">
        <v>51.834600000000002</v>
      </c>
      <c r="L6198">
        <f>YEAR(Table1[[#This Row],[Ship Date]])</f>
        <v>2016</v>
      </c>
      <c r="M6198" t="str">
        <f>TEXT(Table1[[#This Row],[Ship Date]],"mmm")</f>
        <v>Oct</v>
      </c>
      <c r="N6198">
        <f>ROUNDUP(MONTH(Table1[[#This Row],[Ship Date]])/3,0)</f>
        <v>4</v>
      </c>
    </row>
    <row r="6199" spans="1:14" x14ac:dyDescent="0.3">
      <c r="A6199">
        <v>6221</v>
      </c>
      <c r="B6199" t="s">
        <v>5651</v>
      </c>
      <c r="C6199" t="s">
        <v>2760</v>
      </c>
      <c r="D6199" t="s">
        <v>773</v>
      </c>
      <c r="E6199" s="1">
        <v>42663</v>
      </c>
      <c r="F6199" s="1">
        <v>42669</v>
      </c>
      <c r="G6199" t="s">
        <v>22</v>
      </c>
      <c r="H6199" s="6">
        <v>20.86</v>
      </c>
      <c r="I6199">
        <v>7</v>
      </c>
      <c r="J6199">
        <v>0</v>
      </c>
      <c r="K6199" s="6">
        <v>1.4601999999999999</v>
      </c>
      <c r="L6199">
        <f>YEAR(Table1[[#This Row],[Ship Date]])</f>
        <v>2016</v>
      </c>
      <c r="M6199" t="str">
        <f>TEXT(Table1[[#This Row],[Ship Date]],"mmm")</f>
        <v>Oct</v>
      </c>
      <c r="N6199">
        <f>ROUNDUP(MONTH(Table1[[#This Row],[Ship Date]])/3,0)</f>
        <v>4</v>
      </c>
    </row>
    <row r="6200" spans="1:14" x14ac:dyDescent="0.3">
      <c r="A6200">
        <v>6222</v>
      </c>
      <c r="B6200" t="s">
        <v>5652</v>
      </c>
      <c r="C6200" t="s">
        <v>3657</v>
      </c>
      <c r="D6200" t="s">
        <v>1952</v>
      </c>
      <c r="E6200" s="1">
        <v>42992</v>
      </c>
      <c r="F6200" s="1">
        <v>42996</v>
      </c>
      <c r="G6200" t="s">
        <v>14</v>
      </c>
      <c r="H6200" s="6">
        <v>56.7</v>
      </c>
      <c r="I6200">
        <v>9</v>
      </c>
      <c r="J6200">
        <v>0</v>
      </c>
      <c r="K6200" s="6">
        <v>26.082000000000001</v>
      </c>
      <c r="L6200">
        <f>YEAR(Table1[[#This Row],[Ship Date]])</f>
        <v>2017</v>
      </c>
      <c r="M6200" t="str">
        <f>TEXT(Table1[[#This Row],[Ship Date]],"mmm")</f>
        <v>Sep</v>
      </c>
      <c r="N6200">
        <f>ROUNDUP(MONTH(Table1[[#This Row],[Ship Date]])/3,0)</f>
        <v>3</v>
      </c>
    </row>
    <row r="6201" spans="1:14" x14ac:dyDescent="0.3">
      <c r="A6201">
        <v>6223</v>
      </c>
      <c r="B6201" t="s">
        <v>5653</v>
      </c>
      <c r="C6201" t="s">
        <v>951</v>
      </c>
      <c r="D6201" t="s">
        <v>429</v>
      </c>
      <c r="E6201" s="1">
        <v>43092</v>
      </c>
      <c r="F6201" s="1">
        <v>43096</v>
      </c>
      <c r="G6201" t="s">
        <v>22</v>
      </c>
      <c r="H6201" s="6">
        <v>72.703999999999994</v>
      </c>
      <c r="I6201">
        <v>4</v>
      </c>
      <c r="J6201">
        <v>0.2</v>
      </c>
      <c r="K6201" s="6">
        <v>19.084800000000001</v>
      </c>
      <c r="L6201">
        <f>YEAR(Table1[[#This Row],[Ship Date]])</f>
        <v>2017</v>
      </c>
      <c r="M6201" t="str">
        <f>TEXT(Table1[[#This Row],[Ship Date]],"mmm")</f>
        <v>Dec</v>
      </c>
      <c r="N6201">
        <f>ROUNDUP(MONTH(Table1[[#This Row],[Ship Date]])/3,0)</f>
        <v>4</v>
      </c>
    </row>
    <row r="6202" spans="1:14" x14ac:dyDescent="0.3">
      <c r="A6202">
        <v>6224</v>
      </c>
      <c r="B6202" t="s">
        <v>5653</v>
      </c>
      <c r="C6202" t="s">
        <v>951</v>
      </c>
      <c r="D6202" t="s">
        <v>1931</v>
      </c>
      <c r="E6202" s="1">
        <v>43092</v>
      </c>
      <c r="F6202" s="1">
        <v>43096</v>
      </c>
      <c r="G6202" t="s">
        <v>22</v>
      </c>
      <c r="H6202" s="6">
        <v>12.263999999999999</v>
      </c>
      <c r="I6202">
        <v>7</v>
      </c>
      <c r="J6202">
        <v>0.2</v>
      </c>
      <c r="K6202" s="6">
        <v>1.0730999999999999</v>
      </c>
      <c r="L6202">
        <f>YEAR(Table1[[#This Row],[Ship Date]])</f>
        <v>2017</v>
      </c>
      <c r="M6202" t="str">
        <f>TEXT(Table1[[#This Row],[Ship Date]],"mmm")</f>
        <v>Dec</v>
      </c>
      <c r="N6202">
        <f>ROUNDUP(MONTH(Table1[[#This Row],[Ship Date]])/3,0)</f>
        <v>4</v>
      </c>
    </row>
    <row r="6203" spans="1:14" x14ac:dyDescent="0.3">
      <c r="A6203">
        <v>6225</v>
      </c>
      <c r="B6203" t="s">
        <v>5653</v>
      </c>
      <c r="C6203" t="s">
        <v>951</v>
      </c>
      <c r="D6203" t="s">
        <v>153</v>
      </c>
      <c r="E6203" s="1">
        <v>43092</v>
      </c>
      <c r="F6203" s="1">
        <v>43096</v>
      </c>
      <c r="G6203" t="s">
        <v>22</v>
      </c>
      <c r="H6203" s="6">
        <v>218.352</v>
      </c>
      <c r="I6203">
        <v>3</v>
      </c>
      <c r="J6203">
        <v>0.2</v>
      </c>
      <c r="K6203" s="6">
        <v>-54.588000000000001</v>
      </c>
      <c r="L6203">
        <f>YEAR(Table1[[#This Row],[Ship Date]])</f>
        <v>2017</v>
      </c>
      <c r="M6203" t="str">
        <f>TEXT(Table1[[#This Row],[Ship Date]],"mmm")</f>
        <v>Dec</v>
      </c>
      <c r="N6203">
        <f>ROUNDUP(MONTH(Table1[[#This Row],[Ship Date]])/3,0)</f>
        <v>4</v>
      </c>
    </row>
    <row r="6204" spans="1:14" x14ac:dyDescent="0.3">
      <c r="A6204">
        <v>6226</v>
      </c>
      <c r="B6204" t="s">
        <v>5654</v>
      </c>
      <c r="C6204" t="s">
        <v>997</v>
      </c>
      <c r="D6204" t="s">
        <v>3720</v>
      </c>
      <c r="E6204" s="1">
        <v>42282</v>
      </c>
      <c r="F6204" s="1">
        <v>42286</v>
      </c>
      <c r="G6204" t="s">
        <v>22</v>
      </c>
      <c r="H6204" s="6">
        <v>66.293999999999997</v>
      </c>
      <c r="I6204">
        <v>1</v>
      </c>
      <c r="J6204">
        <v>0.7</v>
      </c>
      <c r="K6204" s="6">
        <v>-103.86060000000001</v>
      </c>
      <c r="L6204">
        <f>YEAR(Table1[[#This Row],[Ship Date]])</f>
        <v>2015</v>
      </c>
      <c r="M6204" t="str">
        <f>TEXT(Table1[[#This Row],[Ship Date]],"mmm")</f>
        <v>Oct</v>
      </c>
      <c r="N6204">
        <f>ROUNDUP(MONTH(Table1[[#This Row],[Ship Date]])/3,0)</f>
        <v>4</v>
      </c>
    </row>
    <row r="6205" spans="1:14" x14ac:dyDescent="0.3">
      <c r="A6205">
        <v>6227</v>
      </c>
      <c r="B6205" t="s">
        <v>5654</v>
      </c>
      <c r="C6205" t="s">
        <v>997</v>
      </c>
      <c r="D6205" t="s">
        <v>3593</v>
      </c>
      <c r="E6205" s="1">
        <v>42282</v>
      </c>
      <c r="F6205" s="1">
        <v>42286</v>
      </c>
      <c r="G6205" t="s">
        <v>22</v>
      </c>
      <c r="H6205" s="6">
        <v>291.16800000000001</v>
      </c>
      <c r="I6205">
        <v>4</v>
      </c>
      <c r="J6205">
        <v>0.2</v>
      </c>
      <c r="K6205" s="6">
        <v>-14.558400000000001</v>
      </c>
      <c r="L6205">
        <f>YEAR(Table1[[#This Row],[Ship Date]])</f>
        <v>2015</v>
      </c>
      <c r="M6205" t="str">
        <f>TEXT(Table1[[#This Row],[Ship Date]],"mmm")</f>
        <v>Oct</v>
      </c>
      <c r="N6205">
        <f>ROUNDUP(MONTH(Table1[[#This Row],[Ship Date]])/3,0)</f>
        <v>4</v>
      </c>
    </row>
    <row r="6206" spans="1:14" x14ac:dyDescent="0.3">
      <c r="A6206">
        <v>6228</v>
      </c>
      <c r="B6206" t="s">
        <v>5655</v>
      </c>
      <c r="C6206" t="s">
        <v>599</v>
      </c>
      <c r="D6206" t="s">
        <v>1424</v>
      </c>
      <c r="E6206" s="1">
        <v>41945</v>
      </c>
      <c r="F6206" s="1">
        <v>41950</v>
      </c>
      <c r="G6206" t="s">
        <v>22</v>
      </c>
      <c r="H6206" s="6">
        <v>88.775999999999996</v>
      </c>
      <c r="I6206">
        <v>3</v>
      </c>
      <c r="J6206">
        <v>0.2</v>
      </c>
      <c r="K6206" s="6">
        <v>7.7679</v>
      </c>
      <c r="L6206">
        <f>YEAR(Table1[[#This Row],[Ship Date]])</f>
        <v>2014</v>
      </c>
      <c r="M6206" t="str">
        <f>TEXT(Table1[[#This Row],[Ship Date]],"mmm")</f>
        <v>Nov</v>
      </c>
      <c r="N6206">
        <f>ROUNDUP(MONTH(Table1[[#This Row],[Ship Date]])/3,0)</f>
        <v>4</v>
      </c>
    </row>
    <row r="6207" spans="1:14" x14ac:dyDescent="0.3">
      <c r="A6207">
        <v>6229</v>
      </c>
      <c r="B6207" t="s">
        <v>5656</v>
      </c>
      <c r="C6207" t="s">
        <v>1853</v>
      </c>
      <c r="D6207" t="s">
        <v>92</v>
      </c>
      <c r="E6207" s="1">
        <v>42391</v>
      </c>
      <c r="F6207" s="1">
        <v>42396</v>
      </c>
      <c r="G6207" t="s">
        <v>22</v>
      </c>
      <c r="H6207" s="6">
        <v>110.376</v>
      </c>
      <c r="I6207">
        <v>4</v>
      </c>
      <c r="J6207">
        <v>0.4</v>
      </c>
      <c r="K6207" s="6">
        <v>-20.235600000000002</v>
      </c>
      <c r="L6207">
        <f>YEAR(Table1[[#This Row],[Ship Date]])</f>
        <v>2016</v>
      </c>
      <c r="M6207" t="str">
        <f>TEXT(Table1[[#This Row],[Ship Date]],"mmm")</f>
        <v>Jan</v>
      </c>
      <c r="N6207">
        <f>ROUNDUP(MONTH(Table1[[#This Row],[Ship Date]])/3,0)</f>
        <v>1</v>
      </c>
    </row>
    <row r="6208" spans="1:14" x14ac:dyDescent="0.3">
      <c r="A6208">
        <v>6230</v>
      </c>
      <c r="B6208" t="s">
        <v>5656</v>
      </c>
      <c r="C6208" t="s">
        <v>1853</v>
      </c>
      <c r="D6208" t="s">
        <v>101</v>
      </c>
      <c r="E6208" s="1">
        <v>42391</v>
      </c>
      <c r="F6208" s="1">
        <v>42396</v>
      </c>
      <c r="G6208" t="s">
        <v>22</v>
      </c>
      <c r="H6208" s="6">
        <v>55.176000000000002</v>
      </c>
      <c r="I6208">
        <v>3</v>
      </c>
      <c r="J6208">
        <v>0.2</v>
      </c>
      <c r="K6208" s="6">
        <v>15.863099999999999</v>
      </c>
      <c r="L6208">
        <f>YEAR(Table1[[#This Row],[Ship Date]])</f>
        <v>2016</v>
      </c>
      <c r="M6208" t="str">
        <f>TEXT(Table1[[#This Row],[Ship Date]],"mmm")</f>
        <v>Jan</v>
      </c>
      <c r="N6208">
        <f>ROUNDUP(MONTH(Table1[[#This Row],[Ship Date]])/3,0)</f>
        <v>1</v>
      </c>
    </row>
    <row r="6209" spans="1:14" x14ac:dyDescent="0.3">
      <c r="A6209">
        <v>6231</v>
      </c>
      <c r="B6209" t="s">
        <v>5657</v>
      </c>
      <c r="C6209" t="s">
        <v>2385</v>
      </c>
      <c r="D6209" t="s">
        <v>1641</v>
      </c>
      <c r="E6209" s="1">
        <v>42927</v>
      </c>
      <c r="F6209" s="1">
        <v>42933</v>
      </c>
      <c r="G6209" t="s">
        <v>22</v>
      </c>
      <c r="H6209" s="6">
        <v>30.32</v>
      </c>
      <c r="I6209">
        <v>4</v>
      </c>
      <c r="J6209">
        <v>0</v>
      </c>
      <c r="K6209" s="6">
        <v>11.8248</v>
      </c>
      <c r="L6209">
        <f>YEAR(Table1[[#This Row],[Ship Date]])</f>
        <v>2017</v>
      </c>
      <c r="M6209" t="str">
        <f>TEXT(Table1[[#This Row],[Ship Date]],"mmm")</f>
        <v>Jul</v>
      </c>
      <c r="N6209">
        <f>ROUNDUP(MONTH(Table1[[#This Row],[Ship Date]])/3,0)</f>
        <v>3</v>
      </c>
    </row>
    <row r="6210" spans="1:14" x14ac:dyDescent="0.3">
      <c r="A6210">
        <v>6232</v>
      </c>
      <c r="B6210" t="s">
        <v>5658</v>
      </c>
      <c r="C6210" t="s">
        <v>1008</v>
      </c>
      <c r="D6210" t="s">
        <v>1317</v>
      </c>
      <c r="E6210" s="1">
        <v>42989</v>
      </c>
      <c r="F6210" s="1">
        <v>42989</v>
      </c>
      <c r="G6210" t="s">
        <v>656</v>
      </c>
      <c r="H6210" s="6">
        <v>177.56800000000001</v>
      </c>
      <c r="I6210">
        <v>2</v>
      </c>
      <c r="J6210">
        <v>0.2</v>
      </c>
      <c r="K6210" s="6">
        <v>8.8783999999999992</v>
      </c>
      <c r="L6210">
        <f>YEAR(Table1[[#This Row],[Ship Date]])</f>
        <v>2017</v>
      </c>
      <c r="M6210" t="str">
        <f>TEXT(Table1[[#This Row],[Ship Date]],"mmm")</f>
        <v>Sep</v>
      </c>
      <c r="N6210">
        <f>ROUNDUP(MONTH(Table1[[#This Row],[Ship Date]])/3,0)</f>
        <v>3</v>
      </c>
    </row>
    <row r="6211" spans="1:14" x14ac:dyDescent="0.3">
      <c r="A6211">
        <v>6233</v>
      </c>
      <c r="B6211" t="s">
        <v>5658</v>
      </c>
      <c r="C6211" t="s">
        <v>1008</v>
      </c>
      <c r="D6211" t="s">
        <v>1033</v>
      </c>
      <c r="E6211" s="1">
        <v>42989</v>
      </c>
      <c r="F6211" s="1">
        <v>42989</v>
      </c>
      <c r="G6211" t="s">
        <v>656</v>
      </c>
      <c r="H6211" s="6">
        <v>19.440000000000001</v>
      </c>
      <c r="I6211">
        <v>3</v>
      </c>
      <c r="J6211">
        <v>0</v>
      </c>
      <c r="K6211" s="6">
        <v>9.3312000000000008</v>
      </c>
      <c r="L6211">
        <f>YEAR(Table1[[#This Row],[Ship Date]])</f>
        <v>2017</v>
      </c>
      <c r="M6211" t="str">
        <f>TEXT(Table1[[#This Row],[Ship Date]],"mmm")</f>
        <v>Sep</v>
      </c>
      <c r="N6211">
        <f>ROUNDUP(MONTH(Table1[[#This Row],[Ship Date]])/3,0)</f>
        <v>3</v>
      </c>
    </row>
    <row r="6212" spans="1:14" x14ac:dyDescent="0.3">
      <c r="A6212">
        <v>6234</v>
      </c>
      <c r="B6212" t="s">
        <v>5658</v>
      </c>
      <c r="C6212" t="s">
        <v>1008</v>
      </c>
      <c r="D6212" t="s">
        <v>1034</v>
      </c>
      <c r="E6212" s="1">
        <v>42989</v>
      </c>
      <c r="F6212" s="1">
        <v>42989</v>
      </c>
      <c r="G6212" t="s">
        <v>656</v>
      </c>
      <c r="H6212" s="6">
        <v>71.28</v>
      </c>
      <c r="I6212">
        <v>11</v>
      </c>
      <c r="J6212">
        <v>0</v>
      </c>
      <c r="K6212" s="6">
        <v>34.214399999999998</v>
      </c>
      <c r="L6212">
        <f>YEAR(Table1[[#This Row],[Ship Date]])</f>
        <v>2017</v>
      </c>
      <c r="M6212" t="str">
        <f>TEXT(Table1[[#This Row],[Ship Date]],"mmm")</f>
        <v>Sep</v>
      </c>
      <c r="N6212">
        <f>ROUNDUP(MONTH(Table1[[#This Row],[Ship Date]])/3,0)</f>
        <v>3</v>
      </c>
    </row>
    <row r="6213" spans="1:14" x14ac:dyDescent="0.3">
      <c r="A6213">
        <v>6235</v>
      </c>
      <c r="B6213" t="s">
        <v>5658</v>
      </c>
      <c r="C6213" t="s">
        <v>1008</v>
      </c>
      <c r="D6213" t="s">
        <v>3757</v>
      </c>
      <c r="E6213" s="1">
        <v>42989</v>
      </c>
      <c r="F6213" s="1">
        <v>42989</v>
      </c>
      <c r="G6213" t="s">
        <v>656</v>
      </c>
      <c r="H6213" s="6">
        <v>1471.96</v>
      </c>
      <c r="I6213">
        <v>5</v>
      </c>
      <c r="J6213">
        <v>0.2</v>
      </c>
      <c r="K6213" s="6">
        <v>459.98750000000001</v>
      </c>
      <c r="L6213">
        <f>YEAR(Table1[[#This Row],[Ship Date]])</f>
        <v>2017</v>
      </c>
      <c r="M6213" t="str">
        <f>TEXT(Table1[[#This Row],[Ship Date]],"mmm")</f>
        <v>Sep</v>
      </c>
      <c r="N6213">
        <f>ROUNDUP(MONTH(Table1[[#This Row],[Ship Date]])/3,0)</f>
        <v>3</v>
      </c>
    </row>
    <row r="6214" spans="1:14" x14ac:dyDescent="0.3">
      <c r="A6214">
        <v>6236</v>
      </c>
      <c r="B6214" t="s">
        <v>5658</v>
      </c>
      <c r="C6214" t="s">
        <v>1008</v>
      </c>
      <c r="D6214" t="s">
        <v>5659</v>
      </c>
      <c r="E6214" s="1">
        <v>42989</v>
      </c>
      <c r="F6214" s="1">
        <v>42989</v>
      </c>
      <c r="G6214" t="s">
        <v>656</v>
      </c>
      <c r="H6214" s="6">
        <v>79.959999999999994</v>
      </c>
      <c r="I6214">
        <v>5</v>
      </c>
      <c r="J6214">
        <v>0.2</v>
      </c>
      <c r="K6214" s="6">
        <v>-17.991</v>
      </c>
      <c r="L6214">
        <f>YEAR(Table1[[#This Row],[Ship Date]])</f>
        <v>2017</v>
      </c>
      <c r="M6214" t="str">
        <f>TEXT(Table1[[#This Row],[Ship Date]],"mmm")</f>
        <v>Sep</v>
      </c>
      <c r="N6214">
        <f>ROUNDUP(MONTH(Table1[[#This Row],[Ship Date]])/3,0)</f>
        <v>3</v>
      </c>
    </row>
    <row r="6215" spans="1:14" x14ac:dyDescent="0.3">
      <c r="A6215">
        <v>6237</v>
      </c>
      <c r="B6215" t="s">
        <v>5660</v>
      </c>
      <c r="C6215" t="s">
        <v>616</v>
      </c>
      <c r="D6215" t="s">
        <v>504</v>
      </c>
      <c r="E6215" s="1">
        <v>42423</v>
      </c>
      <c r="F6215" s="1">
        <v>42427</v>
      </c>
      <c r="G6215" t="s">
        <v>22</v>
      </c>
      <c r="H6215" s="6">
        <v>57.576000000000001</v>
      </c>
      <c r="I6215">
        <v>3</v>
      </c>
      <c r="J6215">
        <v>0.2</v>
      </c>
      <c r="K6215" s="6">
        <v>21.591000000000001</v>
      </c>
      <c r="L6215">
        <f>YEAR(Table1[[#This Row],[Ship Date]])</f>
        <v>2016</v>
      </c>
      <c r="M6215" t="str">
        <f>TEXT(Table1[[#This Row],[Ship Date]],"mmm")</f>
        <v>Feb</v>
      </c>
      <c r="N6215">
        <f>ROUNDUP(MONTH(Table1[[#This Row],[Ship Date]])/3,0)</f>
        <v>1</v>
      </c>
    </row>
    <row r="6216" spans="1:14" x14ac:dyDescent="0.3">
      <c r="A6216">
        <v>6238</v>
      </c>
      <c r="B6216" t="s">
        <v>5661</v>
      </c>
      <c r="C6216" t="s">
        <v>2388</v>
      </c>
      <c r="D6216" t="s">
        <v>2915</v>
      </c>
      <c r="E6216" s="1">
        <v>42391</v>
      </c>
      <c r="F6216" s="1">
        <v>42398</v>
      </c>
      <c r="G6216" t="s">
        <v>22</v>
      </c>
      <c r="H6216" s="6">
        <v>26.335999999999999</v>
      </c>
      <c r="I6216">
        <v>4</v>
      </c>
      <c r="J6216">
        <v>0.2</v>
      </c>
      <c r="K6216" s="6">
        <v>9.2175999999999991</v>
      </c>
      <c r="L6216">
        <f>YEAR(Table1[[#This Row],[Ship Date]])</f>
        <v>2016</v>
      </c>
      <c r="M6216" t="str">
        <f>TEXT(Table1[[#This Row],[Ship Date]],"mmm")</f>
        <v>Jan</v>
      </c>
      <c r="N6216">
        <f>ROUNDUP(MONTH(Table1[[#This Row],[Ship Date]])/3,0)</f>
        <v>1</v>
      </c>
    </row>
    <row r="6217" spans="1:14" x14ac:dyDescent="0.3">
      <c r="A6217">
        <v>6239</v>
      </c>
      <c r="B6217" t="s">
        <v>5662</v>
      </c>
      <c r="C6217" t="s">
        <v>2112</v>
      </c>
      <c r="D6217" t="s">
        <v>2979</v>
      </c>
      <c r="E6217" s="1">
        <v>42350</v>
      </c>
      <c r="F6217" s="1">
        <v>42354</v>
      </c>
      <c r="G6217" t="s">
        <v>22</v>
      </c>
      <c r="H6217" s="6">
        <v>166.5</v>
      </c>
      <c r="I6217">
        <v>3</v>
      </c>
      <c r="J6217">
        <v>0</v>
      </c>
      <c r="K6217" s="6">
        <v>21.645</v>
      </c>
      <c r="L6217">
        <f>YEAR(Table1[[#This Row],[Ship Date]])</f>
        <v>2015</v>
      </c>
      <c r="M6217" t="str">
        <f>TEXT(Table1[[#This Row],[Ship Date]],"mmm")</f>
        <v>Dec</v>
      </c>
      <c r="N6217">
        <f>ROUNDUP(MONTH(Table1[[#This Row],[Ship Date]])/3,0)</f>
        <v>4</v>
      </c>
    </row>
    <row r="6218" spans="1:14" x14ac:dyDescent="0.3">
      <c r="A6218">
        <v>6240</v>
      </c>
      <c r="B6218" t="s">
        <v>5662</v>
      </c>
      <c r="C6218" t="s">
        <v>2112</v>
      </c>
      <c r="D6218" t="s">
        <v>1543</v>
      </c>
      <c r="E6218" s="1">
        <v>42350</v>
      </c>
      <c r="F6218" s="1">
        <v>42354</v>
      </c>
      <c r="G6218" t="s">
        <v>22</v>
      </c>
      <c r="H6218" s="6">
        <v>360.38</v>
      </c>
      <c r="I6218">
        <v>2</v>
      </c>
      <c r="J6218">
        <v>0</v>
      </c>
      <c r="K6218" s="6">
        <v>93.698800000000006</v>
      </c>
      <c r="L6218">
        <f>YEAR(Table1[[#This Row],[Ship Date]])</f>
        <v>2015</v>
      </c>
      <c r="M6218" t="str">
        <f>TEXT(Table1[[#This Row],[Ship Date]],"mmm")</f>
        <v>Dec</v>
      </c>
      <c r="N6218">
        <f>ROUNDUP(MONTH(Table1[[#This Row],[Ship Date]])/3,0)</f>
        <v>4</v>
      </c>
    </row>
    <row r="6219" spans="1:14" x14ac:dyDescent="0.3">
      <c r="A6219">
        <v>6241</v>
      </c>
      <c r="B6219" t="s">
        <v>5663</v>
      </c>
      <c r="C6219" t="s">
        <v>466</v>
      </c>
      <c r="D6219" t="s">
        <v>1925</v>
      </c>
      <c r="E6219" s="1">
        <v>42672</v>
      </c>
      <c r="F6219" s="1">
        <v>42675</v>
      </c>
      <c r="G6219" t="s">
        <v>14</v>
      </c>
      <c r="H6219" s="6">
        <v>11.744</v>
      </c>
      <c r="I6219">
        <v>1</v>
      </c>
      <c r="J6219">
        <v>0.2</v>
      </c>
      <c r="K6219" s="6">
        <v>3.8168000000000002</v>
      </c>
      <c r="L6219">
        <f>YEAR(Table1[[#This Row],[Ship Date]])</f>
        <v>2016</v>
      </c>
      <c r="M6219" t="str">
        <f>TEXT(Table1[[#This Row],[Ship Date]],"mmm")</f>
        <v>Nov</v>
      </c>
      <c r="N6219">
        <f>ROUNDUP(MONTH(Table1[[#This Row],[Ship Date]])/3,0)</f>
        <v>4</v>
      </c>
    </row>
    <row r="6220" spans="1:14" x14ac:dyDescent="0.3">
      <c r="A6220">
        <v>6242</v>
      </c>
      <c r="B6220" t="s">
        <v>5664</v>
      </c>
      <c r="C6220" t="s">
        <v>3246</v>
      </c>
      <c r="D6220" t="s">
        <v>3490</v>
      </c>
      <c r="E6220" s="1">
        <v>42883</v>
      </c>
      <c r="F6220" s="1">
        <v>42886</v>
      </c>
      <c r="G6220" t="s">
        <v>14</v>
      </c>
      <c r="H6220" s="6">
        <v>247.44</v>
      </c>
      <c r="I6220">
        <v>8</v>
      </c>
      <c r="J6220">
        <v>0</v>
      </c>
      <c r="K6220" s="6">
        <v>101.4504</v>
      </c>
      <c r="L6220">
        <f>YEAR(Table1[[#This Row],[Ship Date]])</f>
        <v>2017</v>
      </c>
      <c r="M6220" t="str">
        <f>TEXT(Table1[[#This Row],[Ship Date]],"mmm")</f>
        <v>May</v>
      </c>
      <c r="N6220">
        <f>ROUNDUP(MONTH(Table1[[#This Row],[Ship Date]])/3,0)</f>
        <v>2</v>
      </c>
    </row>
    <row r="6221" spans="1:14" x14ac:dyDescent="0.3">
      <c r="A6221">
        <v>6243</v>
      </c>
      <c r="B6221" t="s">
        <v>5665</v>
      </c>
      <c r="C6221" t="s">
        <v>2343</v>
      </c>
      <c r="D6221" t="s">
        <v>2164</v>
      </c>
      <c r="E6221" s="1">
        <v>41994</v>
      </c>
      <c r="F6221" s="1">
        <v>42001</v>
      </c>
      <c r="G6221" t="s">
        <v>22</v>
      </c>
      <c r="H6221" s="6">
        <v>18.239999999999998</v>
      </c>
      <c r="I6221">
        <v>2</v>
      </c>
      <c r="J6221">
        <v>0.7</v>
      </c>
      <c r="K6221" s="6">
        <v>-14.592000000000001</v>
      </c>
      <c r="L6221">
        <f>YEAR(Table1[[#This Row],[Ship Date]])</f>
        <v>2014</v>
      </c>
      <c r="M6221" t="str">
        <f>TEXT(Table1[[#This Row],[Ship Date]],"mmm")</f>
        <v>Dec</v>
      </c>
      <c r="N6221">
        <f>ROUNDUP(MONTH(Table1[[#This Row],[Ship Date]])/3,0)</f>
        <v>4</v>
      </c>
    </row>
    <row r="6222" spans="1:14" x14ac:dyDescent="0.3">
      <c r="A6222">
        <v>6244</v>
      </c>
      <c r="B6222" t="s">
        <v>5666</v>
      </c>
      <c r="C6222" t="s">
        <v>3150</v>
      </c>
      <c r="D6222" t="s">
        <v>4101</v>
      </c>
      <c r="E6222" s="1">
        <v>42698</v>
      </c>
      <c r="F6222" s="1">
        <v>42702</v>
      </c>
      <c r="G6222" t="s">
        <v>22</v>
      </c>
      <c r="H6222" s="6">
        <v>25.35</v>
      </c>
      <c r="I6222">
        <v>3</v>
      </c>
      <c r="J6222">
        <v>0</v>
      </c>
      <c r="K6222" s="6">
        <v>7.6050000000000004</v>
      </c>
      <c r="L6222">
        <f>YEAR(Table1[[#This Row],[Ship Date]])</f>
        <v>2016</v>
      </c>
      <c r="M6222" t="str">
        <f>TEXT(Table1[[#This Row],[Ship Date]],"mmm")</f>
        <v>Nov</v>
      </c>
      <c r="N6222">
        <f>ROUNDUP(MONTH(Table1[[#This Row],[Ship Date]])/3,0)</f>
        <v>4</v>
      </c>
    </row>
    <row r="6223" spans="1:14" x14ac:dyDescent="0.3">
      <c r="A6223">
        <v>6245</v>
      </c>
      <c r="B6223" t="s">
        <v>5667</v>
      </c>
      <c r="C6223" t="s">
        <v>3707</v>
      </c>
      <c r="D6223" t="s">
        <v>2633</v>
      </c>
      <c r="E6223" s="1">
        <v>42328</v>
      </c>
      <c r="F6223" s="1">
        <v>42333</v>
      </c>
      <c r="G6223" t="s">
        <v>22</v>
      </c>
      <c r="H6223" s="6">
        <v>119.04</v>
      </c>
      <c r="I6223">
        <v>6</v>
      </c>
      <c r="J6223">
        <v>0</v>
      </c>
      <c r="K6223" s="6">
        <v>30.950399999999998</v>
      </c>
      <c r="L6223">
        <f>YEAR(Table1[[#This Row],[Ship Date]])</f>
        <v>2015</v>
      </c>
      <c r="M6223" t="str">
        <f>TEXT(Table1[[#This Row],[Ship Date]],"mmm")</f>
        <v>Nov</v>
      </c>
      <c r="N6223">
        <f>ROUNDUP(MONTH(Table1[[#This Row],[Ship Date]])/3,0)</f>
        <v>4</v>
      </c>
    </row>
    <row r="6224" spans="1:14" x14ac:dyDescent="0.3">
      <c r="A6224">
        <v>6246</v>
      </c>
      <c r="B6224" t="s">
        <v>5667</v>
      </c>
      <c r="C6224" t="s">
        <v>3707</v>
      </c>
      <c r="D6224" t="s">
        <v>2881</v>
      </c>
      <c r="E6224" s="1">
        <v>42328</v>
      </c>
      <c r="F6224" s="1">
        <v>42333</v>
      </c>
      <c r="G6224" t="s">
        <v>22</v>
      </c>
      <c r="H6224" s="6">
        <v>22.14</v>
      </c>
      <c r="I6224">
        <v>3</v>
      </c>
      <c r="J6224">
        <v>0</v>
      </c>
      <c r="K6224" s="6">
        <v>6.4206000000000003</v>
      </c>
      <c r="L6224">
        <f>YEAR(Table1[[#This Row],[Ship Date]])</f>
        <v>2015</v>
      </c>
      <c r="M6224" t="str">
        <f>TEXT(Table1[[#This Row],[Ship Date]],"mmm")</f>
        <v>Nov</v>
      </c>
      <c r="N6224">
        <f>ROUNDUP(MONTH(Table1[[#This Row],[Ship Date]])/3,0)</f>
        <v>4</v>
      </c>
    </row>
    <row r="6225" spans="1:14" x14ac:dyDescent="0.3">
      <c r="A6225">
        <v>6247</v>
      </c>
      <c r="B6225" t="s">
        <v>5667</v>
      </c>
      <c r="C6225" t="s">
        <v>3707</v>
      </c>
      <c r="D6225" t="s">
        <v>4803</v>
      </c>
      <c r="E6225" s="1">
        <v>42328</v>
      </c>
      <c r="F6225" s="1">
        <v>42333</v>
      </c>
      <c r="G6225" t="s">
        <v>22</v>
      </c>
      <c r="H6225" s="6">
        <v>13.98</v>
      </c>
      <c r="I6225">
        <v>2</v>
      </c>
      <c r="J6225">
        <v>0</v>
      </c>
      <c r="K6225" s="6">
        <v>6.0114000000000001</v>
      </c>
      <c r="L6225">
        <f>YEAR(Table1[[#This Row],[Ship Date]])</f>
        <v>2015</v>
      </c>
      <c r="M6225" t="str">
        <f>TEXT(Table1[[#This Row],[Ship Date]],"mmm")</f>
        <v>Nov</v>
      </c>
      <c r="N6225">
        <f>ROUNDUP(MONTH(Table1[[#This Row],[Ship Date]])/3,0)</f>
        <v>4</v>
      </c>
    </row>
    <row r="6226" spans="1:14" x14ac:dyDescent="0.3">
      <c r="A6226">
        <v>6248</v>
      </c>
      <c r="B6226" t="s">
        <v>5668</v>
      </c>
      <c r="C6226" t="s">
        <v>2944</v>
      </c>
      <c r="D6226" t="s">
        <v>3084</v>
      </c>
      <c r="E6226" s="1">
        <v>42884</v>
      </c>
      <c r="F6226" s="1">
        <v>42890</v>
      </c>
      <c r="G6226" t="s">
        <v>22</v>
      </c>
      <c r="H6226" s="6">
        <v>43.41</v>
      </c>
      <c r="I6226">
        <v>1</v>
      </c>
      <c r="J6226">
        <v>0</v>
      </c>
      <c r="K6226" s="6">
        <v>19.968599999999999</v>
      </c>
      <c r="L6226">
        <f>YEAR(Table1[[#This Row],[Ship Date]])</f>
        <v>2017</v>
      </c>
      <c r="M6226" t="str">
        <f>TEXT(Table1[[#This Row],[Ship Date]],"mmm")</f>
        <v>Jun</v>
      </c>
      <c r="N6226">
        <f>ROUNDUP(MONTH(Table1[[#This Row],[Ship Date]])/3,0)</f>
        <v>2</v>
      </c>
    </row>
    <row r="6227" spans="1:14" x14ac:dyDescent="0.3">
      <c r="A6227">
        <v>6249</v>
      </c>
      <c r="B6227" t="s">
        <v>5668</v>
      </c>
      <c r="C6227" t="s">
        <v>2944</v>
      </c>
      <c r="D6227" t="s">
        <v>2274</v>
      </c>
      <c r="E6227" s="1">
        <v>42884</v>
      </c>
      <c r="F6227" s="1">
        <v>42890</v>
      </c>
      <c r="G6227" t="s">
        <v>22</v>
      </c>
      <c r="H6227" s="6">
        <v>6.24</v>
      </c>
      <c r="I6227">
        <v>3</v>
      </c>
      <c r="J6227">
        <v>0</v>
      </c>
      <c r="K6227" s="6">
        <v>2.6208</v>
      </c>
      <c r="L6227">
        <f>YEAR(Table1[[#This Row],[Ship Date]])</f>
        <v>2017</v>
      </c>
      <c r="M6227" t="str">
        <f>TEXT(Table1[[#This Row],[Ship Date]],"mmm")</f>
        <v>Jun</v>
      </c>
      <c r="N6227">
        <f>ROUNDUP(MONTH(Table1[[#This Row],[Ship Date]])/3,0)</f>
        <v>2</v>
      </c>
    </row>
    <row r="6228" spans="1:14" x14ac:dyDescent="0.3">
      <c r="A6228">
        <v>6250</v>
      </c>
      <c r="B6228" t="s">
        <v>5668</v>
      </c>
      <c r="C6228" t="s">
        <v>2944</v>
      </c>
      <c r="D6228" t="s">
        <v>5669</v>
      </c>
      <c r="E6228" s="1">
        <v>42884</v>
      </c>
      <c r="F6228" s="1">
        <v>42890</v>
      </c>
      <c r="G6228" t="s">
        <v>22</v>
      </c>
      <c r="H6228" s="6">
        <v>465.16</v>
      </c>
      <c r="I6228">
        <v>2</v>
      </c>
      <c r="J6228">
        <v>0</v>
      </c>
      <c r="K6228" s="6">
        <v>120.94159999999999</v>
      </c>
      <c r="L6228">
        <f>YEAR(Table1[[#This Row],[Ship Date]])</f>
        <v>2017</v>
      </c>
      <c r="M6228" t="str">
        <f>TEXT(Table1[[#This Row],[Ship Date]],"mmm")</f>
        <v>Jun</v>
      </c>
      <c r="N6228">
        <f>ROUNDUP(MONTH(Table1[[#This Row],[Ship Date]])/3,0)</f>
        <v>2</v>
      </c>
    </row>
    <row r="6229" spans="1:14" x14ac:dyDescent="0.3">
      <c r="A6229">
        <v>6251</v>
      </c>
      <c r="B6229" t="s">
        <v>5668</v>
      </c>
      <c r="C6229" t="s">
        <v>2944</v>
      </c>
      <c r="D6229" t="s">
        <v>463</v>
      </c>
      <c r="E6229" s="1">
        <v>42884</v>
      </c>
      <c r="F6229" s="1">
        <v>42890</v>
      </c>
      <c r="G6229" t="s">
        <v>22</v>
      </c>
      <c r="H6229" s="6">
        <v>7.98</v>
      </c>
      <c r="I6229">
        <v>1</v>
      </c>
      <c r="J6229">
        <v>0</v>
      </c>
      <c r="K6229" s="6">
        <v>3.99</v>
      </c>
      <c r="L6229">
        <f>YEAR(Table1[[#This Row],[Ship Date]])</f>
        <v>2017</v>
      </c>
      <c r="M6229" t="str">
        <f>TEXT(Table1[[#This Row],[Ship Date]],"mmm")</f>
        <v>Jun</v>
      </c>
      <c r="N6229">
        <f>ROUNDUP(MONTH(Table1[[#This Row],[Ship Date]])/3,0)</f>
        <v>2</v>
      </c>
    </row>
    <row r="6230" spans="1:14" x14ac:dyDescent="0.3">
      <c r="A6230">
        <v>6252</v>
      </c>
      <c r="B6230" t="s">
        <v>5670</v>
      </c>
      <c r="C6230" t="s">
        <v>1999</v>
      </c>
      <c r="D6230" t="s">
        <v>728</v>
      </c>
      <c r="E6230" s="1">
        <v>41975</v>
      </c>
      <c r="F6230" s="1">
        <v>41977</v>
      </c>
      <c r="G6230" t="s">
        <v>82</v>
      </c>
      <c r="H6230" s="6">
        <v>2.3940000000000001</v>
      </c>
      <c r="I6230">
        <v>1</v>
      </c>
      <c r="J6230">
        <v>0.8</v>
      </c>
      <c r="K6230" s="6">
        <v>-6.3441000000000001</v>
      </c>
      <c r="L6230">
        <f>YEAR(Table1[[#This Row],[Ship Date]])</f>
        <v>2014</v>
      </c>
      <c r="M6230" t="str">
        <f>TEXT(Table1[[#This Row],[Ship Date]],"mmm")</f>
        <v>Dec</v>
      </c>
      <c r="N6230">
        <f>ROUNDUP(MONTH(Table1[[#This Row],[Ship Date]])/3,0)</f>
        <v>4</v>
      </c>
    </row>
    <row r="6231" spans="1:14" x14ac:dyDescent="0.3">
      <c r="A6231">
        <v>6253</v>
      </c>
      <c r="B6231" t="s">
        <v>5671</v>
      </c>
      <c r="C6231" t="s">
        <v>385</v>
      </c>
      <c r="D6231" t="s">
        <v>988</v>
      </c>
      <c r="E6231" s="1">
        <v>41736</v>
      </c>
      <c r="F6231" s="1">
        <v>41736</v>
      </c>
      <c r="G6231" t="s">
        <v>656</v>
      </c>
      <c r="H6231" s="6">
        <v>58.32</v>
      </c>
      <c r="I6231">
        <v>9</v>
      </c>
      <c r="J6231">
        <v>0</v>
      </c>
      <c r="K6231" s="6">
        <v>27.993600000000001</v>
      </c>
      <c r="L6231">
        <f>YEAR(Table1[[#This Row],[Ship Date]])</f>
        <v>2014</v>
      </c>
      <c r="M6231" t="str">
        <f>TEXT(Table1[[#This Row],[Ship Date]],"mmm")</f>
        <v>Apr</v>
      </c>
      <c r="N6231">
        <f>ROUNDUP(MONTH(Table1[[#This Row],[Ship Date]])/3,0)</f>
        <v>2</v>
      </c>
    </row>
    <row r="6232" spans="1:14" x14ac:dyDescent="0.3">
      <c r="A6232">
        <v>6254</v>
      </c>
      <c r="B6232" t="s">
        <v>5671</v>
      </c>
      <c r="C6232" t="s">
        <v>385</v>
      </c>
      <c r="D6232" t="s">
        <v>2411</v>
      </c>
      <c r="E6232" s="1">
        <v>41736</v>
      </c>
      <c r="F6232" s="1">
        <v>41736</v>
      </c>
      <c r="G6232" t="s">
        <v>656</v>
      </c>
      <c r="H6232" s="6">
        <v>200.97</v>
      </c>
      <c r="I6232">
        <v>3</v>
      </c>
      <c r="J6232">
        <v>0</v>
      </c>
      <c r="K6232" s="6">
        <v>50.2425</v>
      </c>
      <c r="L6232">
        <f>YEAR(Table1[[#This Row],[Ship Date]])</f>
        <v>2014</v>
      </c>
      <c r="M6232" t="str">
        <f>TEXT(Table1[[#This Row],[Ship Date]],"mmm")</f>
        <v>Apr</v>
      </c>
      <c r="N6232">
        <f>ROUNDUP(MONTH(Table1[[#This Row],[Ship Date]])/3,0)</f>
        <v>2</v>
      </c>
    </row>
    <row r="6233" spans="1:14" x14ac:dyDescent="0.3">
      <c r="A6233">
        <v>6255</v>
      </c>
      <c r="B6233" t="s">
        <v>5672</v>
      </c>
      <c r="C6233" t="s">
        <v>417</v>
      </c>
      <c r="D6233" t="s">
        <v>4099</v>
      </c>
      <c r="E6233" s="1">
        <v>42255</v>
      </c>
      <c r="F6233" s="1">
        <v>42261</v>
      </c>
      <c r="G6233" t="s">
        <v>22</v>
      </c>
      <c r="H6233" s="6">
        <v>21.36</v>
      </c>
      <c r="I6233">
        <v>8</v>
      </c>
      <c r="J6233">
        <v>0</v>
      </c>
      <c r="K6233" s="6">
        <v>8.1167999999999996</v>
      </c>
      <c r="L6233">
        <f>YEAR(Table1[[#This Row],[Ship Date]])</f>
        <v>2015</v>
      </c>
      <c r="M6233" t="str">
        <f>TEXT(Table1[[#This Row],[Ship Date]],"mmm")</f>
        <v>Sep</v>
      </c>
      <c r="N6233">
        <f>ROUNDUP(MONTH(Table1[[#This Row],[Ship Date]])/3,0)</f>
        <v>3</v>
      </c>
    </row>
    <row r="6234" spans="1:14" x14ac:dyDescent="0.3">
      <c r="A6234">
        <v>6256</v>
      </c>
      <c r="B6234" t="s">
        <v>5673</v>
      </c>
      <c r="C6234" t="s">
        <v>593</v>
      </c>
      <c r="D6234" t="s">
        <v>180</v>
      </c>
      <c r="E6234" s="1">
        <v>42987</v>
      </c>
      <c r="F6234" s="1">
        <v>42993</v>
      </c>
      <c r="G6234" t="s">
        <v>22</v>
      </c>
      <c r="H6234" s="6">
        <v>9.8559999999999999</v>
      </c>
      <c r="I6234">
        <v>4</v>
      </c>
      <c r="J6234">
        <v>0.2</v>
      </c>
      <c r="K6234" s="6">
        <v>3.4496000000000002</v>
      </c>
      <c r="L6234">
        <f>YEAR(Table1[[#This Row],[Ship Date]])</f>
        <v>2017</v>
      </c>
      <c r="M6234" t="str">
        <f>TEXT(Table1[[#This Row],[Ship Date]],"mmm")</f>
        <v>Sep</v>
      </c>
      <c r="N6234">
        <f>ROUNDUP(MONTH(Table1[[#This Row],[Ship Date]])/3,0)</f>
        <v>3</v>
      </c>
    </row>
    <row r="6235" spans="1:14" x14ac:dyDescent="0.3">
      <c r="A6235">
        <v>6257</v>
      </c>
      <c r="B6235" t="s">
        <v>5674</v>
      </c>
      <c r="C6235" t="s">
        <v>1837</v>
      </c>
      <c r="D6235" t="s">
        <v>3451</v>
      </c>
      <c r="E6235" s="1">
        <v>42253</v>
      </c>
      <c r="F6235" s="1">
        <v>42255</v>
      </c>
      <c r="G6235" t="s">
        <v>14</v>
      </c>
      <c r="H6235" s="6">
        <v>3.444</v>
      </c>
      <c r="I6235">
        <v>1</v>
      </c>
      <c r="J6235">
        <v>0.7</v>
      </c>
      <c r="K6235" s="6">
        <v>-2.5255999999999998</v>
      </c>
      <c r="L6235">
        <f>YEAR(Table1[[#This Row],[Ship Date]])</f>
        <v>2015</v>
      </c>
      <c r="M6235" t="str">
        <f>TEXT(Table1[[#This Row],[Ship Date]],"mmm")</f>
        <v>Sep</v>
      </c>
      <c r="N6235">
        <f>ROUNDUP(MONTH(Table1[[#This Row],[Ship Date]])/3,0)</f>
        <v>3</v>
      </c>
    </row>
    <row r="6236" spans="1:14" x14ac:dyDescent="0.3">
      <c r="A6236">
        <v>6258</v>
      </c>
      <c r="B6236" t="s">
        <v>5675</v>
      </c>
      <c r="C6236" t="s">
        <v>1122</v>
      </c>
      <c r="D6236" t="s">
        <v>534</v>
      </c>
      <c r="E6236" s="1">
        <v>43041</v>
      </c>
      <c r="F6236" s="1">
        <v>43045</v>
      </c>
      <c r="G6236" t="s">
        <v>14</v>
      </c>
      <c r="H6236" s="6">
        <v>384.59199999999998</v>
      </c>
      <c r="I6236">
        <v>2</v>
      </c>
      <c r="J6236">
        <v>0.2</v>
      </c>
      <c r="K6236" s="6">
        <v>-81.725800000000007</v>
      </c>
      <c r="L6236">
        <f>YEAR(Table1[[#This Row],[Ship Date]])</f>
        <v>2017</v>
      </c>
      <c r="M6236" t="str">
        <f>TEXT(Table1[[#This Row],[Ship Date]],"mmm")</f>
        <v>Nov</v>
      </c>
      <c r="N6236">
        <f>ROUNDUP(MONTH(Table1[[#This Row],[Ship Date]])/3,0)</f>
        <v>4</v>
      </c>
    </row>
    <row r="6237" spans="1:14" x14ac:dyDescent="0.3">
      <c r="A6237">
        <v>6259</v>
      </c>
      <c r="B6237" t="s">
        <v>5676</v>
      </c>
      <c r="C6237" t="s">
        <v>2911</v>
      </c>
      <c r="D6237" t="s">
        <v>1371</v>
      </c>
      <c r="E6237" s="1">
        <v>42091</v>
      </c>
      <c r="F6237" s="1">
        <v>42093</v>
      </c>
      <c r="G6237" t="s">
        <v>14</v>
      </c>
      <c r="H6237" s="6">
        <v>22.92</v>
      </c>
      <c r="I6237">
        <v>3</v>
      </c>
      <c r="J6237">
        <v>0</v>
      </c>
      <c r="K6237" s="6">
        <v>11.2308</v>
      </c>
      <c r="L6237">
        <f>YEAR(Table1[[#This Row],[Ship Date]])</f>
        <v>2015</v>
      </c>
      <c r="M6237" t="str">
        <f>TEXT(Table1[[#This Row],[Ship Date]],"mmm")</f>
        <v>Mar</v>
      </c>
      <c r="N6237">
        <f>ROUNDUP(MONTH(Table1[[#This Row],[Ship Date]])/3,0)</f>
        <v>1</v>
      </c>
    </row>
    <row r="6238" spans="1:14" x14ac:dyDescent="0.3">
      <c r="A6238">
        <v>6260</v>
      </c>
      <c r="B6238" t="s">
        <v>5677</v>
      </c>
      <c r="C6238" t="s">
        <v>1173</v>
      </c>
      <c r="D6238" t="s">
        <v>1692</v>
      </c>
      <c r="E6238" s="1">
        <v>42229</v>
      </c>
      <c r="F6238" s="1">
        <v>42233</v>
      </c>
      <c r="G6238" t="s">
        <v>14</v>
      </c>
      <c r="H6238" s="6">
        <v>11.36</v>
      </c>
      <c r="I6238">
        <v>4</v>
      </c>
      <c r="J6238">
        <v>0</v>
      </c>
      <c r="K6238" s="6">
        <v>5.5663999999999998</v>
      </c>
      <c r="L6238">
        <f>YEAR(Table1[[#This Row],[Ship Date]])</f>
        <v>2015</v>
      </c>
      <c r="M6238" t="str">
        <f>TEXT(Table1[[#This Row],[Ship Date]],"mmm")</f>
        <v>Aug</v>
      </c>
      <c r="N6238">
        <f>ROUNDUP(MONTH(Table1[[#This Row],[Ship Date]])/3,0)</f>
        <v>3</v>
      </c>
    </row>
    <row r="6239" spans="1:14" x14ac:dyDescent="0.3">
      <c r="A6239">
        <v>6261</v>
      </c>
      <c r="B6239" t="s">
        <v>5678</v>
      </c>
      <c r="C6239" t="s">
        <v>878</v>
      </c>
      <c r="D6239" t="s">
        <v>1066</v>
      </c>
      <c r="E6239" s="1">
        <v>42136</v>
      </c>
      <c r="F6239" s="1">
        <v>42142</v>
      </c>
      <c r="G6239" t="s">
        <v>22</v>
      </c>
      <c r="H6239" s="6">
        <v>14.592000000000001</v>
      </c>
      <c r="I6239">
        <v>3</v>
      </c>
      <c r="J6239">
        <v>0.2</v>
      </c>
      <c r="K6239" s="6">
        <v>4.9248000000000003</v>
      </c>
      <c r="L6239">
        <f>YEAR(Table1[[#This Row],[Ship Date]])</f>
        <v>2015</v>
      </c>
      <c r="M6239" t="str">
        <f>TEXT(Table1[[#This Row],[Ship Date]],"mmm")</f>
        <v>May</v>
      </c>
      <c r="N6239">
        <f>ROUNDUP(MONTH(Table1[[#This Row],[Ship Date]])/3,0)</f>
        <v>2</v>
      </c>
    </row>
    <row r="6240" spans="1:14" x14ac:dyDescent="0.3">
      <c r="A6240">
        <v>6262</v>
      </c>
      <c r="B6240" t="s">
        <v>5679</v>
      </c>
      <c r="C6240" t="s">
        <v>4958</v>
      </c>
      <c r="D6240" t="s">
        <v>645</v>
      </c>
      <c r="E6240" s="1">
        <v>42939</v>
      </c>
      <c r="F6240" s="1">
        <v>42943</v>
      </c>
      <c r="G6240" t="s">
        <v>22</v>
      </c>
      <c r="H6240" s="6">
        <v>41.4</v>
      </c>
      <c r="I6240">
        <v>4</v>
      </c>
      <c r="J6240">
        <v>0</v>
      </c>
      <c r="K6240" s="6">
        <v>19.872</v>
      </c>
      <c r="L6240">
        <f>YEAR(Table1[[#This Row],[Ship Date]])</f>
        <v>2017</v>
      </c>
      <c r="M6240" t="str">
        <f>TEXT(Table1[[#This Row],[Ship Date]],"mmm")</f>
        <v>Jul</v>
      </c>
      <c r="N6240">
        <f>ROUNDUP(MONTH(Table1[[#This Row],[Ship Date]])/3,0)</f>
        <v>3</v>
      </c>
    </row>
    <row r="6241" spans="1:14" x14ac:dyDescent="0.3">
      <c r="A6241">
        <v>6263</v>
      </c>
      <c r="B6241" t="s">
        <v>5680</v>
      </c>
      <c r="C6241" t="s">
        <v>654</v>
      </c>
      <c r="D6241" t="s">
        <v>772</v>
      </c>
      <c r="E6241" s="1">
        <v>42637</v>
      </c>
      <c r="F6241" s="1">
        <v>42639</v>
      </c>
      <c r="G6241" t="s">
        <v>82</v>
      </c>
      <c r="H6241" s="6">
        <v>442.37200000000001</v>
      </c>
      <c r="I6241">
        <v>7</v>
      </c>
      <c r="J6241">
        <v>0.8</v>
      </c>
      <c r="K6241" s="6">
        <v>-729.91380000000004</v>
      </c>
      <c r="L6241">
        <f>YEAR(Table1[[#This Row],[Ship Date]])</f>
        <v>2016</v>
      </c>
      <c r="M6241" t="str">
        <f>TEXT(Table1[[#This Row],[Ship Date]],"mmm")</f>
        <v>Sep</v>
      </c>
      <c r="N6241">
        <f>ROUNDUP(MONTH(Table1[[#This Row],[Ship Date]])/3,0)</f>
        <v>3</v>
      </c>
    </row>
    <row r="6242" spans="1:14" x14ac:dyDescent="0.3">
      <c r="A6242">
        <v>6264</v>
      </c>
      <c r="B6242" t="s">
        <v>5681</v>
      </c>
      <c r="C6242" t="s">
        <v>2091</v>
      </c>
      <c r="D6242" t="s">
        <v>2237</v>
      </c>
      <c r="E6242" s="1">
        <v>42860</v>
      </c>
      <c r="F6242" s="1">
        <v>42865</v>
      </c>
      <c r="G6242" t="s">
        <v>22</v>
      </c>
      <c r="H6242" s="6">
        <v>34.5</v>
      </c>
      <c r="I6242">
        <v>3</v>
      </c>
      <c r="J6242">
        <v>0</v>
      </c>
      <c r="K6242" s="6">
        <v>15.525</v>
      </c>
      <c r="L6242">
        <f>YEAR(Table1[[#This Row],[Ship Date]])</f>
        <v>2017</v>
      </c>
      <c r="M6242" t="str">
        <f>TEXT(Table1[[#This Row],[Ship Date]],"mmm")</f>
        <v>May</v>
      </c>
      <c r="N6242">
        <f>ROUNDUP(MONTH(Table1[[#This Row],[Ship Date]])/3,0)</f>
        <v>2</v>
      </c>
    </row>
    <row r="6243" spans="1:14" x14ac:dyDescent="0.3">
      <c r="A6243">
        <v>6265</v>
      </c>
      <c r="B6243" t="s">
        <v>5682</v>
      </c>
      <c r="C6243" t="s">
        <v>423</v>
      </c>
      <c r="D6243" t="s">
        <v>146</v>
      </c>
      <c r="E6243" s="1">
        <v>42649</v>
      </c>
      <c r="F6243" s="1">
        <v>42649</v>
      </c>
      <c r="G6243" t="s">
        <v>656</v>
      </c>
      <c r="H6243" s="6">
        <v>28.85</v>
      </c>
      <c r="I6243">
        <v>5</v>
      </c>
      <c r="J6243">
        <v>0</v>
      </c>
      <c r="K6243" s="6">
        <v>14.425000000000001</v>
      </c>
      <c r="L6243">
        <f>YEAR(Table1[[#This Row],[Ship Date]])</f>
        <v>2016</v>
      </c>
      <c r="M6243" t="str">
        <f>TEXT(Table1[[#This Row],[Ship Date]],"mmm")</f>
        <v>Oct</v>
      </c>
      <c r="N6243">
        <f>ROUNDUP(MONTH(Table1[[#This Row],[Ship Date]])/3,0)</f>
        <v>4</v>
      </c>
    </row>
    <row r="6244" spans="1:14" x14ac:dyDescent="0.3">
      <c r="A6244">
        <v>6266</v>
      </c>
      <c r="B6244" t="s">
        <v>5683</v>
      </c>
      <c r="C6244" t="s">
        <v>1085</v>
      </c>
      <c r="D6244" t="s">
        <v>1775</v>
      </c>
      <c r="E6244" s="1">
        <v>41946</v>
      </c>
      <c r="F6244" s="1">
        <v>41951</v>
      </c>
      <c r="G6244" t="s">
        <v>22</v>
      </c>
      <c r="H6244" s="6">
        <v>3.488</v>
      </c>
      <c r="I6244">
        <v>2</v>
      </c>
      <c r="J6244">
        <v>0.2</v>
      </c>
      <c r="K6244" s="6">
        <v>1.1772</v>
      </c>
      <c r="L6244">
        <f>YEAR(Table1[[#This Row],[Ship Date]])</f>
        <v>2014</v>
      </c>
      <c r="M6244" t="str">
        <f>TEXT(Table1[[#This Row],[Ship Date]],"mmm")</f>
        <v>Nov</v>
      </c>
      <c r="N6244">
        <f>ROUNDUP(MONTH(Table1[[#This Row],[Ship Date]])/3,0)</f>
        <v>4</v>
      </c>
    </row>
    <row r="6245" spans="1:14" x14ac:dyDescent="0.3">
      <c r="A6245">
        <v>6267</v>
      </c>
      <c r="B6245" t="s">
        <v>5683</v>
      </c>
      <c r="C6245" t="s">
        <v>1085</v>
      </c>
      <c r="D6245" t="s">
        <v>1413</v>
      </c>
      <c r="E6245" s="1">
        <v>41946</v>
      </c>
      <c r="F6245" s="1">
        <v>41951</v>
      </c>
      <c r="G6245" t="s">
        <v>22</v>
      </c>
      <c r="H6245" s="6">
        <v>143.85599999999999</v>
      </c>
      <c r="I6245">
        <v>9</v>
      </c>
      <c r="J6245">
        <v>0.2</v>
      </c>
      <c r="K6245" s="6">
        <v>48.551400000000001</v>
      </c>
      <c r="L6245">
        <f>YEAR(Table1[[#This Row],[Ship Date]])</f>
        <v>2014</v>
      </c>
      <c r="M6245" t="str">
        <f>TEXT(Table1[[#This Row],[Ship Date]],"mmm")</f>
        <v>Nov</v>
      </c>
      <c r="N6245">
        <f>ROUNDUP(MONTH(Table1[[#This Row],[Ship Date]])/3,0)</f>
        <v>4</v>
      </c>
    </row>
    <row r="6246" spans="1:14" x14ac:dyDescent="0.3">
      <c r="A6246">
        <v>6268</v>
      </c>
      <c r="B6246" t="s">
        <v>5684</v>
      </c>
      <c r="C6246" t="s">
        <v>359</v>
      </c>
      <c r="D6246" t="s">
        <v>1001</v>
      </c>
      <c r="E6246" s="1">
        <v>42278</v>
      </c>
      <c r="F6246" s="1">
        <v>42281</v>
      </c>
      <c r="G6246" t="s">
        <v>14</v>
      </c>
      <c r="H6246" s="6">
        <v>311.98</v>
      </c>
      <c r="I6246">
        <v>2</v>
      </c>
      <c r="J6246">
        <v>0</v>
      </c>
      <c r="K6246" s="6">
        <v>93.593999999999994</v>
      </c>
      <c r="L6246">
        <f>YEAR(Table1[[#This Row],[Ship Date]])</f>
        <v>2015</v>
      </c>
      <c r="M6246" t="str">
        <f>TEXT(Table1[[#This Row],[Ship Date]],"mmm")</f>
        <v>Oct</v>
      </c>
      <c r="N6246">
        <f>ROUNDUP(MONTH(Table1[[#This Row],[Ship Date]])/3,0)</f>
        <v>4</v>
      </c>
    </row>
    <row r="6247" spans="1:14" x14ac:dyDescent="0.3">
      <c r="A6247">
        <v>6269</v>
      </c>
      <c r="B6247" t="s">
        <v>5684</v>
      </c>
      <c r="C6247" t="s">
        <v>359</v>
      </c>
      <c r="D6247" t="s">
        <v>3243</v>
      </c>
      <c r="E6247" s="1">
        <v>42278</v>
      </c>
      <c r="F6247" s="1">
        <v>42281</v>
      </c>
      <c r="G6247" t="s">
        <v>14</v>
      </c>
      <c r="H6247" s="6">
        <v>22.45</v>
      </c>
      <c r="I6247">
        <v>5</v>
      </c>
      <c r="J6247">
        <v>0</v>
      </c>
      <c r="K6247" s="6">
        <v>10.327</v>
      </c>
      <c r="L6247">
        <f>YEAR(Table1[[#This Row],[Ship Date]])</f>
        <v>2015</v>
      </c>
      <c r="M6247" t="str">
        <f>TEXT(Table1[[#This Row],[Ship Date]],"mmm")</f>
        <v>Oct</v>
      </c>
      <c r="N6247">
        <f>ROUNDUP(MONTH(Table1[[#This Row],[Ship Date]])/3,0)</f>
        <v>4</v>
      </c>
    </row>
    <row r="6248" spans="1:14" x14ac:dyDescent="0.3">
      <c r="A6248">
        <v>6270</v>
      </c>
      <c r="B6248" t="s">
        <v>5685</v>
      </c>
      <c r="C6248" t="s">
        <v>784</v>
      </c>
      <c r="D6248" t="s">
        <v>295</v>
      </c>
      <c r="E6248" s="1">
        <v>43071</v>
      </c>
      <c r="F6248" s="1">
        <v>43075</v>
      </c>
      <c r="G6248" t="s">
        <v>22</v>
      </c>
      <c r="H6248" s="6">
        <v>39.991999999999997</v>
      </c>
      <c r="I6248">
        <v>1</v>
      </c>
      <c r="J6248">
        <v>0.2</v>
      </c>
      <c r="K6248" s="6">
        <v>-7.9984000000000002</v>
      </c>
      <c r="L6248">
        <f>YEAR(Table1[[#This Row],[Ship Date]])</f>
        <v>2017</v>
      </c>
      <c r="M6248" t="str">
        <f>TEXT(Table1[[#This Row],[Ship Date]],"mmm")</f>
        <v>Dec</v>
      </c>
      <c r="N6248">
        <f>ROUNDUP(MONTH(Table1[[#This Row],[Ship Date]])/3,0)</f>
        <v>4</v>
      </c>
    </row>
    <row r="6249" spans="1:14" x14ac:dyDescent="0.3">
      <c r="A6249">
        <v>6271</v>
      </c>
      <c r="B6249" t="s">
        <v>5685</v>
      </c>
      <c r="C6249" t="s">
        <v>784</v>
      </c>
      <c r="D6249" t="s">
        <v>4157</v>
      </c>
      <c r="E6249" s="1">
        <v>43071</v>
      </c>
      <c r="F6249" s="1">
        <v>43075</v>
      </c>
      <c r="G6249" t="s">
        <v>22</v>
      </c>
      <c r="H6249" s="6">
        <v>1159.056</v>
      </c>
      <c r="I6249">
        <v>9</v>
      </c>
      <c r="J6249">
        <v>0.2</v>
      </c>
      <c r="K6249" s="6">
        <v>43.464599999999997</v>
      </c>
      <c r="L6249">
        <f>YEAR(Table1[[#This Row],[Ship Date]])</f>
        <v>2017</v>
      </c>
      <c r="M6249" t="str">
        <f>TEXT(Table1[[#This Row],[Ship Date]],"mmm")</f>
        <v>Dec</v>
      </c>
      <c r="N6249">
        <f>ROUNDUP(MONTH(Table1[[#This Row],[Ship Date]])/3,0)</f>
        <v>4</v>
      </c>
    </row>
    <row r="6250" spans="1:14" x14ac:dyDescent="0.3">
      <c r="A6250">
        <v>6272</v>
      </c>
      <c r="B6250" t="s">
        <v>5685</v>
      </c>
      <c r="C6250" t="s">
        <v>784</v>
      </c>
      <c r="D6250" t="s">
        <v>1945</v>
      </c>
      <c r="E6250" s="1">
        <v>43071</v>
      </c>
      <c r="F6250" s="1">
        <v>43075</v>
      </c>
      <c r="G6250" t="s">
        <v>22</v>
      </c>
      <c r="H6250" s="6">
        <v>179.9</v>
      </c>
      <c r="I6250">
        <v>5</v>
      </c>
      <c r="J6250">
        <v>0</v>
      </c>
      <c r="K6250" s="6">
        <v>44.975000000000001</v>
      </c>
      <c r="L6250">
        <f>YEAR(Table1[[#This Row],[Ship Date]])</f>
        <v>2017</v>
      </c>
      <c r="M6250" t="str">
        <f>TEXT(Table1[[#This Row],[Ship Date]],"mmm")</f>
        <v>Dec</v>
      </c>
      <c r="N6250">
        <f>ROUNDUP(MONTH(Table1[[#This Row],[Ship Date]])/3,0)</f>
        <v>4</v>
      </c>
    </row>
    <row r="6251" spans="1:14" x14ac:dyDescent="0.3">
      <c r="A6251">
        <v>6273</v>
      </c>
      <c r="B6251" t="s">
        <v>5686</v>
      </c>
      <c r="C6251" t="s">
        <v>680</v>
      </c>
      <c r="D6251" t="s">
        <v>2713</v>
      </c>
      <c r="E6251" s="1">
        <v>43080</v>
      </c>
      <c r="F6251" s="1">
        <v>43081</v>
      </c>
      <c r="G6251" t="s">
        <v>82</v>
      </c>
      <c r="H6251" s="6">
        <v>116.312</v>
      </c>
      <c r="I6251">
        <v>7</v>
      </c>
      <c r="J6251">
        <v>0.2</v>
      </c>
      <c r="K6251" s="6">
        <v>23.2624</v>
      </c>
      <c r="L6251">
        <f>YEAR(Table1[[#This Row],[Ship Date]])</f>
        <v>2017</v>
      </c>
      <c r="M6251" t="str">
        <f>TEXT(Table1[[#This Row],[Ship Date]],"mmm")</f>
        <v>Dec</v>
      </c>
      <c r="N6251">
        <f>ROUNDUP(MONTH(Table1[[#This Row],[Ship Date]])/3,0)</f>
        <v>4</v>
      </c>
    </row>
    <row r="6252" spans="1:14" x14ac:dyDescent="0.3">
      <c r="A6252">
        <v>6274</v>
      </c>
      <c r="B6252" t="s">
        <v>5687</v>
      </c>
      <c r="C6252" t="s">
        <v>2957</v>
      </c>
      <c r="D6252" t="s">
        <v>3288</v>
      </c>
      <c r="E6252" s="1">
        <v>42568</v>
      </c>
      <c r="F6252" s="1">
        <v>42573</v>
      </c>
      <c r="G6252" t="s">
        <v>14</v>
      </c>
      <c r="H6252" s="6">
        <v>12.42</v>
      </c>
      <c r="I6252">
        <v>3</v>
      </c>
      <c r="J6252">
        <v>0</v>
      </c>
      <c r="K6252" s="6">
        <v>4.4711999999999996</v>
      </c>
      <c r="L6252">
        <f>YEAR(Table1[[#This Row],[Ship Date]])</f>
        <v>2016</v>
      </c>
      <c r="M6252" t="str">
        <f>TEXT(Table1[[#This Row],[Ship Date]],"mmm")</f>
        <v>Jul</v>
      </c>
      <c r="N6252">
        <f>ROUNDUP(MONTH(Table1[[#This Row],[Ship Date]])/3,0)</f>
        <v>3</v>
      </c>
    </row>
    <row r="6253" spans="1:14" x14ac:dyDescent="0.3">
      <c r="A6253">
        <v>6275</v>
      </c>
      <c r="B6253" t="s">
        <v>5687</v>
      </c>
      <c r="C6253" t="s">
        <v>2957</v>
      </c>
      <c r="D6253" t="s">
        <v>5688</v>
      </c>
      <c r="E6253" s="1">
        <v>42568</v>
      </c>
      <c r="F6253" s="1">
        <v>42573</v>
      </c>
      <c r="G6253" t="s">
        <v>14</v>
      </c>
      <c r="H6253" s="6">
        <v>428.4</v>
      </c>
      <c r="I6253">
        <v>3</v>
      </c>
      <c r="J6253">
        <v>0</v>
      </c>
      <c r="K6253" s="6">
        <v>89.963999999999999</v>
      </c>
      <c r="L6253">
        <f>YEAR(Table1[[#This Row],[Ship Date]])</f>
        <v>2016</v>
      </c>
      <c r="M6253" t="str">
        <f>TEXT(Table1[[#This Row],[Ship Date]],"mmm")</f>
        <v>Jul</v>
      </c>
      <c r="N6253">
        <f>ROUNDUP(MONTH(Table1[[#This Row],[Ship Date]])/3,0)</f>
        <v>3</v>
      </c>
    </row>
    <row r="6254" spans="1:14" x14ac:dyDescent="0.3">
      <c r="A6254">
        <v>6276</v>
      </c>
      <c r="B6254" t="s">
        <v>5687</v>
      </c>
      <c r="C6254" t="s">
        <v>2957</v>
      </c>
      <c r="D6254" t="s">
        <v>4227</v>
      </c>
      <c r="E6254" s="1">
        <v>42568</v>
      </c>
      <c r="F6254" s="1">
        <v>42573</v>
      </c>
      <c r="G6254" t="s">
        <v>14</v>
      </c>
      <c r="H6254" s="6">
        <v>24.75</v>
      </c>
      <c r="I6254">
        <v>5</v>
      </c>
      <c r="J6254">
        <v>0</v>
      </c>
      <c r="K6254" s="6">
        <v>10.89</v>
      </c>
      <c r="L6254">
        <f>YEAR(Table1[[#This Row],[Ship Date]])</f>
        <v>2016</v>
      </c>
      <c r="M6254" t="str">
        <f>TEXT(Table1[[#This Row],[Ship Date]],"mmm")</f>
        <v>Jul</v>
      </c>
      <c r="N6254">
        <f>ROUNDUP(MONTH(Table1[[#This Row],[Ship Date]])/3,0)</f>
        <v>3</v>
      </c>
    </row>
    <row r="6255" spans="1:14" x14ac:dyDescent="0.3">
      <c r="A6255">
        <v>6277</v>
      </c>
      <c r="B6255" t="s">
        <v>5687</v>
      </c>
      <c r="C6255" t="s">
        <v>2957</v>
      </c>
      <c r="D6255" t="s">
        <v>603</v>
      </c>
      <c r="E6255" s="1">
        <v>42568</v>
      </c>
      <c r="F6255" s="1">
        <v>42573</v>
      </c>
      <c r="G6255" t="s">
        <v>14</v>
      </c>
      <c r="H6255" s="6">
        <v>87.71</v>
      </c>
      <c r="I6255">
        <v>7</v>
      </c>
      <c r="J6255">
        <v>0</v>
      </c>
      <c r="K6255" s="6">
        <v>41.223700000000001</v>
      </c>
      <c r="L6255">
        <f>YEAR(Table1[[#This Row],[Ship Date]])</f>
        <v>2016</v>
      </c>
      <c r="M6255" t="str">
        <f>TEXT(Table1[[#This Row],[Ship Date]],"mmm")</f>
        <v>Jul</v>
      </c>
      <c r="N6255">
        <f>ROUNDUP(MONTH(Table1[[#This Row],[Ship Date]])/3,0)</f>
        <v>3</v>
      </c>
    </row>
    <row r="6256" spans="1:14" x14ac:dyDescent="0.3">
      <c r="A6256">
        <v>6278</v>
      </c>
      <c r="B6256" t="s">
        <v>5687</v>
      </c>
      <c r="C6256" t="s">
        <v>2957</v>
      </c>
      <c r="D6256" t="s">
        <v>122</v>
      </c>
      <c r="E6256" s="1">
        <v>42568</v>
      </c>
      <c r="F6256" s="1">
        <v>42573</v>
      </c>
      <c r="G6256" t="s">
        <v>14</v>
      </c>
      <c r="H6256" s="6">
        <v>69.52</v>
      </c>
      <c r="I6256">
        <v>2</v>
      </c>
      <c r="J6256">
        <v>0</v>
      </c>
      <c r="K6256" s="6">
        <v>17.38</v>
      </c>
      <c r="L6256">
        <f>YEAR(Table1[[#This Row],[Ship Date]])</f>
        <v>2016</v>
      </c>
      <c r="M6256" t="str">
        <f>TEXT(Table1[[#This Row],[Ship Date]],"mmm")</f>
        <v>Jul</v>
      </c>
      <c r="N6256">
        <f>ROUNDUP(MONTH(Table1[[#This Row],[Ship Date]])/3,0)</f>
        <v>3</v>
      </c>
    </row>
    <row r="6257" spans="1:14" x14ac:dyDescent="0.3">
      <c r="A6257">
        <v>6279</v>
      </c>
      <c r="B6257" t="s">
        <v>5687</v>
      </c>
      <c r="C6257" t="s">
        <v>2957</v>
      </c>
      <c r="D6257" t="s">
        <v>1653</v>
      </c>
      <c r="E6257" s="1">
        <v>42568</v>
      </c>
      <c r="F6257" s="1">
        <v>42573</v>
      </c>
      <c r="G6257" t="s">
        <v>14</v>
      </c>
      <c r="H6257" s="6">
        <v>20.783999999999999</v>
      </c>
      <c r="I6257">
        <v>2</v>
      </c>
      <c r="J6257">
        <v>0.2</v>
      </c>
      <c r="K6257" s="6">
        <v>-4.6764000000000001</v>
      </c>
      <c r="L6257">
        <f>YEAR(Table1[[#This Row],[Ship Date]])</f>
        <v>2016</v>
      </c>
      <c r="M6257" t="str">
        <f>TEXT(Table1[[#This Row],[Ship Date]],"mmm")</f>
        <v>Jul</v>
      </c>
      <c r="N6257">
        <f>ROUNDUP(MONTH(Table1[[#This Row],[Ship Date]])/3,0)</f>
        <v>3</v>
      </c>
    </row>
    <row r="6258" spans="1:14" x14ac:dyDescent="0.3">
      <c r="A6258">
        <v>6280</v>
      </c>
      <c r="B6258" t="s">
        <v>5687</v>
      </c>
      <c r="C6258" t="s">
        <v>2957</v>
      </c>
      <c r="D6258" t="s">
        <v>2074</v>
      </c>
      <c r="E6258" s="1">
        <v>42568</v>
      </c>
      <c r="F6258" s="1">
        <v>42573</v>
      </c>
      <c r="G6258" t="s">
        <v>14</v>
      </c>
      <c r="H6258" s="6">
        <v>12.816000000000001</v>
      </c>
      <c r="I6258">
        <v>3</v>
      </c>
      <c r="J6258">
        <v>0.2</v>
      </c>
      <c r="K6258" s="6">
        <v>4.1651999999999996</v>
      </c>
      <c r="L6258">
        <f>YEAR(Table1[[#This Row],[Ship Date]])</f>
        <v>2016</v>
      </c>
      <c r="M6258" t="str">
        <f>TEXT(Table1[[#This Row],[Ship Date]],"mmm")</f>
        <v>Jul</v>
      </c>
      <c r="N6258">
        <f>ROUNDUP(MONTH(Table1[[#This Row],[Ship Date]])/3,0)</f>
        <v>3</v>
      </c>
    </row>
    <row r="6259" spans="1:14" x14ac:dyDescent="0.3">
      <c r="A6259">
        <v>6281</v>
      </c>
      <c r="B6259" t="s">
        <v>5689</v>
      </c>
      <c r="C6259" t="s">
        <v>423</v>
      </c>
      <c r="D6259" t="s">
        <v>2567</v>
      </c>
      <c r="E6259" s="1">
        <v>42867</v>
      </c>
      <c r="F6259" s="1">
        <v>42871</v>
      </c>
      <c r="G6259" t="s">
        <v>22</v>
      </c>
      <c r="H6259" s="6">
        <v>5.9039999999999999</v>
      </c>
      <c r="I6259">
        <v>2</v>
      </c>
      <c r="J6259">
        <v>0.2</v>
      </c>
      <c r="K6259" s="6">
        <v>1.9925999999999999</v>
      </c>
      <c r="L6259">
        <f>YEAR(Table1[[#This Row],[Ship Date]])</f>
        <v>2017</v>
      </c>
      <c r="M6259" t="str">
        <f>TEXT(Table1[[#This Row],[Ship Date]],"mmm")</f>
        <v>May</v>
      </c>
      <c r="N6259">
        <f>ROUNDUP(MONTH(Table1[[#This Row],[Ship Date]])/3,0)</f>
        <v>2</v>
      </c>
    </row>
    <row r="6260" spans="1:14" x14ac:dyDescent="0.3">
      <c r="A6260">
        <v>6282</v>
      </c>
      <c r="B6260" t="s">
        <v>5690</v>
      </c>
      <c r="C6260" t="s">
        <v>2461</v>
      </c>
      <c r="D6260" t="s">
        <v>5691</v>
      </c>
      <c r="E6260" s="1">
        <v>42328</v>
      </c>
      <c r="F6260" s="1">
        <v>42334</v>
      </c>
      <c r="G6260" t="s">
        <v>22</v>
      </c>
      <c r="H6260" s="6">
        <v>63.823999999999998</v>
      </c>
      <c r="I6260">
        <v>2</v>
      </c>
      <c r="J6260">
        <v>0.2</v>
      </c>
      <c r="K6260" s="6">
        <v>9.5736000000000008</v>
      </c>
      <c r="L6260">
        <f>YEAR(Table1[[#This Row],[Ship Date]])</f>
        <v>2015</v>
      </c>
      <c r="M6260" t="str">
        <f>TEXT(Table1[[#This Row],[Ship Date]],"mmm")</f>
        <v>Nov</v>
      </c>
      <c r="N6260">
        <f>ROUNDUP(MONTH(Table1[[#This Row],[Ship Date]])/3,0)</f>
        <v>4</v>
      </c>
    </row>
    <row r="6261" spans="1:14" x14ac:dyDescent="0.3">
      <c r="A6261">
        <v>6283</v>
      </c>
      <c r="B6261" t="s">
        <v>5690</v>
      </c>
      <c r="C6261" t="s">
        <v>2461</v>
      </c>
      <c r="D6261" t="s">
        <v>5321</v>
      </c>
      <c r="E6261" s="1">
        <v>42328</v>
      </c>
      <c r="F6261" s="1">
        <v>42334</v>
      </c>
      <c r="G6261" t="s">
        <v>22</v>
      </c>
      <c r="H6261" s="6">
        <v>141.55199999999999</v>
      </c>
      <c r="I6261">
        <v>3</v>
      </c>
      <c r="J6261">
        <v>0.2</v>
      </c>
      <c r="K6261" s="6">
        <v>-26.541</v>
      </c>
      <c r="L6261">
        <f>YEAR(Table1[[#This Row],[Ship Date]])</f>
        <v>2015</v>
      </c>
      <c r="M6261" t="str">
        <f>TEXT(Table1[[#This Row],[Ship Date]],"mmm")</f>
        <v>Nov</v>
      </c>
      <c r="N6261">
        <f>ROUNDUP(MONTH(Table1[[#This Row],[Ship Date]])/3,0)</f>
        <v>4</v>
      </c>
    </row>
    <row r="6262" spans="1:14" x14ac:dyDescent="0.3">
      <c r="A6262">
        <v>6284</v>
      </c>
      <c r="B6262" t="s">
        <v>5692</v>
      </c>
      <c r="C6262" t="s">
        <v>2693</v>
      </c>
      <c r="D6262" t="s">
        <v>4811</v>
      </c>
      <c r="E6262" s="1">
        <v>42637</v>
      </c>
      <c r="F6262" s="1">
        <v>42641</v>
      </c>
      <c r="G6262" t="s">
        <v>22</v>
      </c>
      <c r="H6262" s="6">
        <v>304.89999999999998</v>
      </c>
      <c r="I6262">
        <v>5</v>
      </c>
      <c r="J6262">
        <v>0</v>
      </c>
      <c r="K6262" s="6">
        <v>143.303</v>
      </c>
      <c r="L6262">
        <f>YEAR(Table1[[#This Row],[Ship Date]])</f>
        <v>2016</v>
      </c>
      <c r="M6262" t="str">
        <f>TEXT(Table1[[#This Row],[Ship Date]],"mmm")</f>
        <v>Sep</v>
      </c>
      <c r="N6262">
        <f>ROUNDUP(MONTH(Table1[[#This Row],[Ship Date]])/3,0)</f>
        <v>3</v>
      </c>
    </row>
    <row r="6263" spans="1:14" x14ac:dyDescent="0.3">
      <c r="A6263">
        <v>6285</v>
      </c>
      <c r="B6263" t="s">
        <v>5692</v>
      </c>
      <c r="C6263" t="s">
        <v>2693</v>
      </c>
      <c r="D6263" t="s">
        <v>2600</v>
      </c>
      <c r="E6263" s="1">
        <v>42637</v>
      </c>
      <c r="F6263" s="1">
        <v>42641</v>
      </c>
      <c r="G6263" t="s">
        <v>22</v>
      </c>
      <c r="H6263" s="6">
        <v>563.24</v>
      </c>
      <c r="I6263">
        <v>5</v>
      </c>
      <c r="J6263">
        <v>0.2</v>
      </c>
      <c r="K6263" s="6">
        <v>56.323999999999998</v>
      </c>
      <c r="L6263">
        <f>YEAR(Table1[[#This Row],[Ship Date]])</f>
        <v>2016</v>
      </c>
      <c r="M6263" t="str">
        <f>TEXT(Table1[[#This Row],[Ship Date]],"mmm")</f>
        <v>Sep</v>
      </c>
      <c r="N6263">
        <f>ROUNDUP(MONTH(Table1[[#This Row],[Ship Date]])/3,0)</f>
        <v>3</v>
      </c>
    </row>
    <row r="6264" spans="1:14" x14ac:dyDescent="0.3">
      <c r="A6264">
        <v>6286</v>
      </c>
      <c r="B6264" t="s">
        <v>5693</v>
      </c>
      <c r="C6264" t="s">
        <v>417</v>
      </c>
      <c r="D6264" t="s">
        <v>2885</v>
      </c>
      <c r="E6264" s="1">
        <v>42664</v>
      </c>
      <c r="F6264" s="1">
        <v>42669</v>
      </c>
      <c r="G6264" t="s">
        <v>22</v>
      </c>
      <c r="H6264" s="6">
        <v>661.17600000000004</v>
      </c>
      <c r="I6264">
        <v>2</v>
      </c>
      <c r="J6264">
        <v>0.4</v>
      </c>
      <c r="K6264" s="6">
        <v>-231.41159999999999</v>
      </c>
      <c r="L6264">
        <f>YEAR(Table1[[#This Row],[Ship Date]])</f>
        <v>2016</v>
      </c>
      <c r="M6264" t="str">
        <f>TEXT(Table1[[#This Row],[Ship Date]],"mmm")</f>
        <v>Oct</v>
      </c>
      <c r="N6264">
        <f>ROUNDUP(MONTH(Table1[[#This Row],[Ship Date]])/3,0)</f>
        <v>4</v>
      </c>
    </row>
    <row r="6265" spans="1:14" x14ac:dyDescent="0.3">
      <c r="A6265">
        <v>6287</v>
      </c>
      <c r="B6265" t="s">
        <v>5694</v>
      </c>
      <c r="C6265" t="s">
        <v>1529</v>
      </c>
      <c r="D6265" t="s">
        <v>1777</v>
      </c>
      <c r="E6265" s="1">
        <v>42667</v>
      </c>
      <c r="F6265" s="1">
        <v>42674</v>
      </c>
      <c r="G6265" t="s">
        <v>22</v>
      </c>
      <c r="H6265" s="6">
        <v>239.976</v>
      </c>
      <c r="I6265">
        <v>3</v>
      </c>
      <c r="J6265">
        <v>0.2</v>
      </c>
      <c r="K6265" s="6">
        <v>17.998200000000001</v>
      </c>
      <c r="L6265">
        <f>YEAR(Table1[[#This Row],[Ship Date]])</f>
        <v>2016</v>
      </c>
      <c r="M6265" t="str">
        <f>TEXT(Table1[[#This Row],[Ship Date]],"mmm")</f>
        <v>Oct</v>
      </c>
      <c r="N6265">
        <f>ROUNDUP(MONTH(Table1[[#This Row],[Ship Date]])/3,0)</f>
        <v>4</v>
      </c>
    </row>
    <row r="6266" spans="1:14" x14ac:dyDescent="0.3">
      <c r="A6266">
        <v>6288</v>
      </c>
      <c r="B6266" t="s">
        <v>5695</v>
      </c>
      <c r="C6266" t="s">
        <v>807</v>
      </c>
      <c r="D6266" t="s">
        <v>2231</v>
      </c>
      <c r="E6266" s="1">
        <v>41828</v>
      </c>
      <c r="F6266" s="1">
        <v>41832</v>
      </c>
      <c r="G6266" t="s">
        <v>22</v>
      </c>
      <c r="H6266" s="6">
        <v>502.488</v>
      </c>
      <c r="I6266">
        <v>3</v>
      </c>
      <c r="J6266">
        <v>0.2</v>
      </c>
      <c r="K6266" s="6">
        <v>-87.935400000000001</v>
      </c>
      <c r="L6266">
        <f>YEAR(Table1[[#This Row],[Ship Date]])</f>
        <v>2014</v>
      </c>
      <c r="M6266" t="str">
        <f>TEXT(Table1[[#This Row],[Ship Date]],"mmm")</f>
        <v>Jul</v>
      </c>
      <c r="N6266">
        <f>ROUNDUP(MONTH(Table1[[#This Row],[Ship Date]])/3,0)</f>
        <v>3</v>
      </c>
    </row>
    <row r="6267" spans="1:14" x14ac:dyDescent="0.3">
      <c r="A6267">
        <v>6289</v>
      </c>
      <c r="B6267" t="s">
        <v>5695</v>
      </c>
      <c r="C6267" t="s">
        <v>807</v>
      </c>
      <c r="D6267" t="s">
        <v>1695</v>
      </c>
      <c r="E6267" s="1">
        <v>41828</v>
      </c>
      <c r="F6267" s="1">
        <v>41832</v>
      </c>
      <c r="G6267" t="s">
        <v>22</v>
      </c>
      <c r="H6267" s="6">
        <v>196.70400000000001</v>
      </c>
      <c r="I6267">
        <v>6</v>
      </c>
      <c r="J6267">
        <v>0.2</v>
      </c>
      <c r="K6267" s="6">
        <v>68.846400000000003</v>
      </c>
      <c r="L6267">
        <f>YEAR(Table1[[#This Row],[Ship Date]])</f>
        <v>2014</v>
      </c>
      <c r="M6267" t="str">
        <f>TEXT(Table1[[#This Row],[Ship Date]],"mmm")</f>
        <v>Jul</v>
      </c>
      <c r="N6267">
        <f>ROUNDUP(MONTH(Table1[[#This Row],[Ship Date]])/3,0)</f>
        <v>3</v>
      </c>
    </row>
    <row r="6268" spans="1:14" x14ac:dyDescent="0.3">
      <c r="A6268">
        <v>6290</v>
      </c>
      <c r="B6268" t="s">
        <v>5696</v>
      </c>
      <c r="C6268" t="s">
        <v>1689</v>
      </c>
      <c r="D6268" t="s">
        <v>253</v>
      </c>
      <c r="E6268" s="1">
        <v>42076</v>
      </c>
      <c r="F6268" s="1">
        <v>42081</v>
      </c>
      <c r="G6268" t="s">
        <v>14</v>
      </c>
      <c r="H6268" s="6">
        <v>915.13599999999997</v>
      </c>
      <c r="I6268">
        <v>4</v>
      </c>
      <c r="J6268">
        <v>0.2</v>
      </c>
      <c r="K6268" s="6">
        <v>102.9528</v>
      </c>
      <c r="L6268">
        <f>YEAR(Table1[[#This Row],[Ship Date]])</f>
        <v>2015</v>
      </c>
      <c r="M6268" t="str">
        <f>TEXT(Table1[[#This Row],[Ship Date]],"mmm")</f>
        <v>Mar</v>
      </c>
      <c r="N6268">
        <f>ROUNDUP(MONTH(Table1[[#This Row],[Ship Date]])/3,0)</f>
        <v>1</v>
      </c>
    </row>
    <row r="6269" spans="1:14" x14ac:dyDescent="0.3">
      <c r="A6269">
        <v>6291</v>
      </c>
      <c r="B6269" t="s">
        <v>5696</v>
      </c>
      <c r="C6269" t="s">
        <v>1689</v>
      </c>
      <c r="D6269" t="s">
        <v>1041</v>
      </c>
      <c r="E6269" s="1">
        <v>42076</v>
      </c>
      <c r="F6269" s="1">
        <v>42081</v>
      </c>
      <c r="G6269" t="s">
        <v>14</v>
      </c>
      <c r="H6269" s="6">
        <v>327.76</v>
      </c>
      <c r="I6269">
        <v>8</v>
      </c>
      <c r="J6269">
        <v>0</v>
      </c>
      <c r="K6269" s="6">
        <v>91.772800000000004</v>
      </c>
      <c r="L6269">
        <f>YEAR(Table1[[#This Row],[Ship Date]])</f>
        <v>2015</v>
      </c>
      <c r="M6269" t="str">
        <f>TEXT(Table1[[#This Row],[Ship Date]],"mmm")</f>
        <v>Mar</v>
      </c>
      <c r="N6269">
        <f>ROUNDUP(MONTH(Table1[[#This Row],[Ship Date]])/3,0)</f>
        <v>1</v>
      </c>
    </row>
    <row r="6270" spans="1:14" x14ac:dyDescent="0.3">
      <c r="A6270">
        <v>6292</v>
      </c>
      <c r="B6270" t="s">
        <v>5697</v>
      </c>
      <c r="C6270" t="s">
        <v>1100</v>
      </c>
      <c r="D6270" t="s">
        <v>2540</v>
      </c>
      <c r="E6270" s="1">
        <v>43071</v>
      </c>
      <c r="F6270" s="1">
        <v>43074</v>
      </c>
      <c r="G6270" t="s">
        <v>82</v>
      </c>
      <c r="H6270" s="6">
        <v>701.96</v>
      </c>
      <c r="I6270">
        <v>2</v>
      </c>
      <c r="J6270">
        <v>0</v>
      </c>
      <c r="K6270" s="6">
        <v>168.47040000000001</v>
      </c>
      <c r="L6270">
        <f>YEAR(Table1[[#This Row],[Ship Date]])</f>
        <v>2017</v>
      </c>
      <c r="M6270" t="str">
        <f>TEXT(Table1[[#This Row],[Ship Date]],"mmm")</f>
        <v>Dec</v>
      </c>
      <c r="N6270">
        <f>ROUNDUP(MONTH(Table1[[#This Row],[Ship Date]])/3,0)</f>
        <v>4</v>
      </c>
    </row>
    <row r="6271" spans="1:14" x14ac:dyDescent="0.3">
      <c r="A6271">
        <v>6293</v>
      </c>
      <c r="B6271" t="s">
        <v>5698</v>
      </c>
      <c r="C6271" t="s">
        <v>3158</v>
      </c>
      <c r="D6271" t="s">
        <v>1424</v>
      </c>
      <c r="E6271" s="1">
        <v>42116</v>
      </c>
      <c r="F6271" s="1">
        <v>42120</v>
      </c>
      <c r="G6271" t="s">
        <v>22</v>
      </c>
      <c r="H6271" s="6">
        <v>88.775999999999996</v>
      </c>
      <c r="I6271">
        <v>3</v>
      </c>
      <c r="J6271">
        <v>0.2</v>
      </c>
      <c r="K6271" s="6">
        <v>7.7679</v>
      </c>
      <c r="L6271">
        <f>YEAR(Table1[[#This Row],[Ship Date]])</f>
        <v>2015</v>
      </c>
      <c r="M6271" t="str">
        <f>TEXT(Table1[[#This Row],[Ship Date]],"mmm")</f>
        <v>Apr</v>
      </c>
      <c r="N6271">
        <f>ROUNDUP(MONTH(Table1[[#This Row],[Ship Date]])/3,0)</f>
        <v>2</v>
      </c>
    </row>
    <row r="6272" spans="1:14" x14ac:dyDescent="0.3">
      <c r="A6272">
        <v>6294</v>
      </c>
      <c r="B6272" t="s">
        <v>5698</v>
      </c>
      <c r="C6272" t="s">
        <v>3158</v>
      </c>
      <c r="D6272" t="s">
        <v>3335</v>
      </c>
      <c r="E6272" s="1">
        <v>42116</v>
      </c>
      <c r="F6272" s="1">
        <v>42120</v>
      </c>
      <c r="G6272" t="s">
        <v>22</v>
      </c>
      <c r="H6272" s="6">
        <v>64.14</v>
      </c>
      <c r="I6272">
        <v>3</v>
      </c>
      <c r="J6272">
        <v>0</v>
      </c>
      <c r="K6272" s="6">
        <v>16.676400000000001</v>
      </c>
      <c r="L6272">
        <f>YEAR(Table1[[#This Row],[Ship Date]])</f>
        <v>2015</v>
      </c>
      <c r="M6272" t="str">
        <f>TEXT(Table1[[#This Row],[Ship Date]],"mmm")</f>
        <v>Apr</v>
      </c>
      <c r="N6272">
        <f>ROUNDUP(MONTH(Table1[[#This Row],[Ship Date]])/3,0)</f>
        <v>2</v>
      </c>
    </row>
    <row r="6273" spans="1:14" x14ac:dyDescent="0.3">
      <c r="A6273">
        <v>6295</v>
      </c>
      <c r="B6273" t="s">
        <v>5699</v>
      </c>
      <c r="C6273" t="s">
        <v>2871</v>
      </c>
      <c r="D6273" t="s">
        <v>1544</v>
      </c>
      <c r="E6273" s="1">
        <v>41898</v>
      </c>
      <c r="F6273" s="1">
        <v>41901</v>
      </c>
      <c r="G6273" t="s">
        <v>82</v>
      </c>
      <c r="H6273" s="6">
        <v>33.552</v>
      </c>
      <c r="I6273">
        <v>1</v>
      </c>
      <c r="J6273">
        <v>0.2</v>
      </c>
      <c r="K6273" s="6">
        <v>12.582000000000001</v>
      </c>
      <c r="L6273">
        <f>YEAR(Table1[[#This Row],[Ship Date]])</f>
        <v>2014</v>
      </c>
      <c r="M6273" t="str">
        <f>TEXT(Table1[[#This Row],[Ship Date]],"mmm")</f>
        <v>Sep</v>
      </c>
      <c r="N6273">
        <f>ROUNDUP(MONTH(Table1[[#This Row],[Ship Date]])/3,0)</f>
        <v>3</v>
      </c>
    </row>
    <row r="6274" spans="1:14" x14ac:dyDescent="0.3">
      <c r="A6274">
        <v>6296</v>
      </c>
      <c r="B6274" t="s">
        <v>5700</v>
      </c>
      <c r="C6274" t="s">
        <v>1426</v>
      </c>
      <c r="D6274" t="s">
        <v>3237</v>
      </c>
      <c r="E6274" s="1">
        <v>42001</v>
      </c>
      <c r="F6274" s="1">
        <v>42005</v>
      </c>
      <c r="G6274" t="s">
        <v>22</v>
      </c>
      <c r="H6274" s="6">
        <v>1737.18</v>
      </c>
      <c r="I6274">
        <v>6</v>
      </c>
      <c r="J6274">
        <v>0</v>
      </c>
      <c r="K6274" s="6">
        <v>503.78219999999999</v>
      </c>
      <c r="L6274">
        <f>YEAR(Table1[[#This Row],[Ship Date]])</f>
        <v>2015</v>
      </c>
      <c r="M6274" t="str">
        <f>TEXT(Table1[[#This Row],[Ship Date]],"mmm")</f>
        <v>Jan</v>
      </c>
      <c r="N6274">
        <f>ROUNDUP(MONTH(Table1[[#This Row],[Ship Date]])/3,0)</f>
        <v>1</v>
      </c>
    </row>
    <row r="6275" spans="1:14" x14ac:dyDescent="0.3">
      <c r="A6275">
        <v>6297</v>
      </c>
      <c r="B6275" t="s">
        <v>5700</v>
      </c>
      <c r="C6275" t="s">
        <v>1426</v>
      </c>
      <c r="D6275" t="s">
        <v>851</v>
      </c>
      <c r="E6275" s="1">
        <v>42001</v>
      </c>
      <c r="F6275" s="1">
        <v>42005</v>
      </c>
      <c r="G6275" t="s">
        <v>22</v>
      </c>
      <c r="H6275" s="6">
        <v>704.25</v>
      </c>
      <c r="I6275">
        <v>5</v>
      </c>
      <c r="J6275">
        <v>0</v>
      </c>
      <c r="K6275" s="6">
        <v>84.51</v>
      </c>
      <c r="L6275">
        <f>YEAR(Table1[[#This Row],[Ship Date]])</f>
        <v>2015</v>
      </c>
      <c r="M6275" t="str">
        <f>TEXT(Table1[[#This Row],[Ship Date]],"mmm")</f>
        <v>Jan</v>
      </c>
      <c r="N6275">
        <f>ROUNDUP(MONTH(Table1[[#This Row],[Ship Date]])/3,0)</f>
        <v>1</v>
      </c>
    </row>
    <row r="6276" spans="1:14" x14ac:dyDescent="0.3">
      <c r="A6276">
        <v>6298</v>
      </c>
      <c r="B6276" t="s">
        <v>5700</v>
      </c>
      <c r="C6276" t="s">
        <v>1426</v>
      </c>
      <c r="D6276" t="s">
        <v>5167</v>
      </c>
      <c r="E6276" s="1">
        <v>42001</v>
      </c>
      <c r="F6276" s="1">
        <v>42005</v>
      </c>
      <c r="G6276" t="s">
        <v>22</v>
      </c>
      <c r="H6276" s="6">
        <v>141.76</v>
      </c>
      <c r="I6276">
        <v>4</v>
      </c>
      <c r="J6276">
        <v>0</v>
      </c>
      <c r="K6276" s="6">
        <v>66.627200000000002</v>
      </c>
      <c r="L6276">
        <f>YEAR(Table1[[#This Row],[Ship Date]])</f>
        <v>2015</v>
      </c>
      <c r="M6276" t="str">
        <f>TEXT(Table1[[#This Row],[Ship Date]],"mmm")</f>
        <v>Jan</v>
      </c>
      <c r="N6276">
        <f>ROUNDUP(MONTH(Table1[[#This Row],[Ship Date]])/3,0)</f>
        <v>1</v>
      </c>
    </row>
    <row r="6277" spans="1:14" x14ac:dyDescent="0.3">
      <c r="A6277">
        <v>6299</v>
      </c>
      <c r="B6277" t="s">
        <v>5701</v>
      </c>
      <c r="C6277" t="s">
        <v>1077</v>
      </c>
      <c r="D6277" t="s">
        <v>126</v>
      </c>
      <c r="E6277" s="1">
        <v>41933</v>
      </c>
      <c r="F6277" s="1">
        <v>41938</v>
      </c>
      <c r="G6277" t="s">
        <v>22</v>
      </c>
      <c r="H6277" s="6">
        <v>36.36</v>
      </c>
      <c r="I6277">
        <v>3</v>
      </c>
      <c r="J6277">
        <v>0.2</v>
      </c>
      <c r="K6277" s="6">
        <v>12.2715</v>
      </c>
      <c r="L6277">
        <f>YEAR(Table1[[#This Row],[Ship Date]])</f>
        <v>2014</v>
      </c>
      <c r="M6277" t="str">
        <f>TEXT(Table1[[#This Row],[Ship Date]],"mmm")</f>
        <v>Oct</v>
      </c>
      <c r="N6277">
        <f>ROUNDUP(MONTH(Table1[[#This Row],[Ship Date]])/3,0)</f>
        <v>4</v>
      </c>
    </row>
    <row r="6278" spans="1:14" x14ac:dyDescent="0.3">
      <c r="A6278">
        <v>6300</v>
      </c>
      <c r="B6278" t="s">
        <v>5702</v>
      </c>
      <c r="C6278" t="s">
        <v>2997</v>
      </c>
      <c r="D6278" t="s">
        <v>5703</v>
      </c>
      <c r="E6278" s="1">
        <v>43069</v>
      </c>
      <c r="F6278" s="1">
        <v>43072</v>
      </c>
      <c r="G6278" t="s">
        <v>82</v>
      </c>
      <c r="H6278" s="6">
        <v>25.83</v>
      </c>
      <c r="I6278">
        <v>3</v>
      </c>
      <c r="J6278">
        <v>0</v>
      </c>
      <c r="K6278" s="6">
        <v>9.5571000000000002</v>
      </c>
      <c r="L6278">
        <f>YEAR(Table1[[#This Row],[Ship Date]])</f>
        <v>2017</v>
      </c>
      <c r="M6278" t="str">
        <f>TEXT(Table1[[#This Row],[Ship Date]],"mmm")</f>
        <v>Dec</v>
      </c>
      <c r="N6278">
        <f>ROUNDUP(MONTH(Table1[[#This Row],[Ship Date]])/3,0)</f>
        <v>4</v>
      </c>
    </row>
    <row r="6279" spans="1:14" x14ac:dyDescent="0.3">
      <c r="A6279">
        <v>6301</v>
      </c>
      <c r="B6279" t="s">
        <v>5704</v>
      </c>
      <c r="C6279" t="s">
        <v>3333</v>
      </c>
      <c r="D6279" t="s">
        <v>217</v>
      </c>
      <c r="E6279" s="1">
        <v>41796</v>
      </c>
      <c r="F6279" s="1">
        <v>41802</v>
      </c>
      <c r="G6279" t="s">
        <v>22</v>
      </c>
      <c r="H6279" s="6">
        <v>24.588000000000001</v>
      </c>
      <c r="I6279">
        <v>3</v>
      </c>
      <c r="J6279">
        <v>0.8</v>
      </c>
      <c r="K6279" s="6">
        <v>-38.111400000000003</v>
      </c>
      <c r="L6279">
        <f>YEAR(Table1[[#This Row],[Ship Date]])</f>
        <v>2014</v>
      </c>
      <c r="M6279" t="str">
        <f>TEXT(Table1[[#This Row],[Ship Date]],"mmm")</f>
        <v>Jun</v>
      </c>
      <c r="N6279">
        <f>ROUNDUP(MONTH(Table1[[#This Row],[Ship Date]])/3,0)</f>
        <v>2</v>
      </c>
    </row>
    <row r="6280" spans="1:14" x14ac:dyDescent="0.3">
      <c r="A6280">
        <v>6302</v>
      </c>
      <c r="B6280" t="s">
        <v>5704</v>
      </c>
      <c r="C6280" t="s">
        <v>3333</v>
      </c>
      <c r="D6280" t="s">
        <v>1595</v>
      </c>
      <c r="E6280" s="1">
        <v>41796</v>
      </c>
      <c r="F6280" s="1">
        <v>41802</v>
      </c>
      <c r="G6280" t="s">
        <v>22</v>
      </c>
      <c r="H6280" s="6">
        <v>13.984</v>
      </c>
      <c r="I6280">
        <v>2</v>
      </c>
      <c r="J6280">
        <v>0.2</v>
      </c>
      <c r="K6280" s="6">
        <v>4.7195999999999998</v>
      </c>
      <c r="L6280">
        <f>YEAR(Table1[[#This Row],[Ship Date]])</f>
        <v>2014</v>
      </c>
      <c r="M6280" t="str">
        <f>TEXT(Table1[[#This Row],[Ship Date]],"mmm")</f>
        <v>Jun</v>
      </c>
      <c r="N6280">
        <f>ROUNDUP(MONTH(Table1[[#This Row],[Ship Date]])/3,0)</f>
        <v>2</v>
      </c>
    </row>
    <row r="6281" spans="1:14" x14ac:dyDescent="0.3">
      <c r="A6281">
        <v>6303</v>
      </c>
      <c r="B6281" t="s">
        <v>5705</v>
      </c>
      <c r="C6281" t="s">
        <v>494</v>
      </c>
      <c r="D6281" t="s">
        <v>4765</v>
      </c>
      <c r="E6281" s="1">
        <v>43062</v>
      </c>
      <c r="F6281" s="1">
        <v>43066</v>
      </c>
      <c r="G6281" t="s">
        <v>22</v>
      </c>
      <c r="H6281" s="6">
        <v>195.96</v>
      </c>
      <c r="I6281">
        <v>5</v>
      </c>
      <c r="J6281">
        <v>0.2</v>
      </c>
      <c r="K6281" s="6">
        <v>19.596</v>
      </c>
      <c r="L6281">
        <f>YEAR(Table1[[#This Row],[Ship Date]])</f>
        <v>2017</v>
      </c>
      <c r="M6281" t="str">
        <f>TEXT(Table1[[#This Row],[Ship Date]],"mmm")</f>
        <v>Nov</v>
      </c>
      <c r="N6281">
        <f>ROUNDUP(MONTH(Table1[[#This Row],[Ship Date]])/3,0)</f>
        <v>4</v>
      </c>
    </row>
    <row r="6282" spans="1:14" x14ac:dyDescent="0.3">
      <c r="A6282">
        <v>6304</v>
      </c>
      <c r="B6282" t="s">
        <v>5706</v>
      </c>
      <c r="C6282" t="s">
        <v>307</v>
      </c>
      <c r="D6282" t="s">
        <v>2420</v>
      </c>
      <c r="E6282" s="1">
        <v>42904</v>
      </c>
      <c r="F6282" s="1">
        <v>42906</v>
      </c>
      <c r="G6282" t="s">
        <v>14</v>
      </c>
      <c r="H6282" s="6">
        <v>74.352000000000004</v>
      </c>
      <c r="I6282">
        <v>3</v>
      </c>
      <c r="J6282">
        <v>0.2</v>
      </c>
      <c r="K6282" s="6">
        <v>23.234999999999999</v>
      </c>
      <c r="L6282">
        <f>YEAR(Table1[[#This Row],[Ship Date]])</f>
        <v>2017</v>
      </c>
      <c r="M6282" t="str">
        <f>TEXT(Table1[[#This Row],[Ship Date]],"mmm")</f>
        <v>Jun</v>
      </c>
      <c r="N6282">
        <f>ROUNDUP(MONTH(Table1[[#This Row],[Ship Date]])/3,0)</f>
        <v>2</v>
      </c>
    </row>
    <row r="6283" spans="1:14" x14ac:dyDescent="0.3">
      <c r="A6283">
        <v>6305</v>
      </c>
      <c r="B6283" t="s">
        <v>5707</v>
      </c>
      <c r="C6283" t="s">
        <v>2242</v>
      </c>
      <c r="D6283" t="s">
        <v>1491</v>
      </c>
      <c r="E6283" s="1">
        <v>42860</v>
      </c>
      <c r="F6283" s="1">
        <v>42860</v>
      </c>
      <c r="G6283" t="s">
        <v>656</v>
      </c>
      <c r="H6283" s="6">
        <v>6.68</v>
      </c>
      <c r="I6283">
        <v>1</v>
      </c>
      <c r="J6283">
        <v>0</v>
      </c>
      <c r="K6283" s="6">
        <v>3.2063999999999999</v>
      </c>
      <c r="L6283">
        <f>YEAR(Table1[[#This Row],[Ship Date]])</f>
        <v>2017</v>
      </c>
      <c r="M6283" t="str">
        <f>TEXT(Table1[[#This Row],[Ship Date]],"mmm")</f>
        <v>May</v>
      </c>
      <c r="N6283">
        <f>ROUNDUP(MONTH(Table1[[#This Row],[Ship Date]])/3,0)</f>
        <v>2</v>
      </c>
    </row>
    <row r="6284" spans="1:14" x14ac:dyDescent="0.3">
      <c r="A6284">
        <v>6306</v>
      </c>
      <c r="B6284" t="s">
        <v>5708</v>
      </c>
      <c r="C6284" t="s">
        <v>4431</v>
      </c>
      <c r="D6284" t="s">
        <v>4218</v>
      </c>
      <c r="E6284" s="1">
        <v>42678</v>
      </c>
      <c r="F6284" s="1">
        <v>42680</v>
      </c>
      <c r="G6284" t="s">
        <v>14</v>
      </c>
      <c r="H6284" s="6">
        <v>17.584</v>
      </c>
      <c r="I6284">
        <v>7</v>
      </c>
      <c r="J6284">
        <v>0.2</v>
      </c>
      <c r="K6284" s="6">
        <v>-4.1761999999999997</v>
      </c>
      <c r="L6284">
        <f>YEAR(Table1[[#This Row],[Ship Date]])</f>
        <v>2016</v>
      </c>
      <c r="M6284" t="str">
        <f>TEXT(Table1[[#This Row],[Ship Date]],"mmm")</f>
        <v>Nov</v>
      </c>
      <c r="N6284">
        <f>ROUNDUP(MONTH(Table1[[#This Row],[Ship Date]])/3,0)</f>
        <v>4</v>
      </c>
    </row>
    <row r="6285" spans="1:14" x14ac:dyDescent="0.3">
      <c r="A6285">
        <v>6307</v>
      </c>
      <c r="B6285" t="s">
        <v>5708</v>
      </c>
      <c r="C6285" t="s">
        <v>4431</v>
      </c>
      <c r="D6285" t="s">
        <v>4197</v>
      </c>
      <c r="E6285" s="1">
        <v>42678</v>
      </c>
      <c r="F6285" s="1">
        <v>42680</v>
      </c>
      <c r="G6285" t="s">
        <v>14</v>
      </c>
      <c r="H6285" s="6">
        <v>104.78400000000001</v>
      </c>
      <c r="I6285">
        <v>1</v>
      </c>
      <c r="J6285">
        <v>0.2</v>
      </c>
      <c r="K6285" s="6">
        <v>-14.4078</v>
      </c>
      <c r="L6285">
        <f>YEAR(Table1[[#This Row],[Ship Date]])</f>
        <v>2016</v>
      </c>
      <c r="M6285" t="str">
        <f>TEXT(Table1[[#This Row],[Ship Date]],"mmm")</f>
        <v>Nov</v>
      </c>
      <c r="N6285">
        <f>ROUNDUP(MONTH(Table1[[#This Row],[Ship Date]])/3,0)</f>
        <v>4</v>
      </c>
    </row>
    <row r="6286" spans="1:14" x14ac:dyDescent="0.3">
      <c r="A6286">
        <v>6308</v>
      </c>
      <c r="B6286" t="s">
        <v>5708</v>
      </c>
      <c r="C6286" t="s">
        <v>4431</v>
      </c>
      <c r="D6286" t="s">
        <v>4664</v>
      </c>
      <c r="E6286" s="1">
        <v>42678</v>
      </c>
      <c r="F6286" s="1">
        <v>42680</v>
      </c>
      <c r="G6286" t="s">
        <v>14</v>
      </c>
      <c r="H6286" s="6">
        <v>47.951999999999998</v>
      </c>
      <c r="I6286">
        <v>3</v>
      </c>
      <c r="J6286">
        <v>0.2</v>
      </c>
      <c r="K6286" s="6">
        <v>16.783200000000001</v>
      </c>
      <c r="L6286">
        <f>YEAR(Table1[[#This Row],[Ship Date]])</f>
        <v>2016</v>
      </c>
      <c r="M6286" t="str">
        <f>TEXT(Table1[[#This Row],[Ship Date]],"mmm")</f>
        <v>Nov</v>
      </c>
      <c r="N6286">
        <f>ROUNDUP(MONTH(Table1[[#This Row],[Ship Date]])/3,0)</f>
        <v>4</v>
      </c>
    </row>
    <row r="6287" spans="1:14" x14ac:dyDescent="0.3">
      <c r="A6287">
        <v>6309</v>
      </c>
      <c r="B6287" t="s">
        <v>5708</v>
      </c>
      <c r="C6287" t="s">
        <v>4431</v>
      </c>
      <c r="D6287" t="s">
        <v>4434</v>
      </c>
      <c r="E6287" s="1">
        <v>42678</v>
      </c>
      <c r="F6287" s="1">
        <v>42680</v>
      </c>
      <c r="G6287" t="s">
        <v>14</v>
      </c>
      <c r="H6287" s="6">
        <v>650.35199999999998</v>
      </c>
      <c r="I6287">
        <v>3</v>
      </c>
      <c r="J6287">
        <v>0.2</v>
      </c>
      <c r="K6287" s="6">
        <v>-97.552800000000005</v>
      </c>
      <c r="L6287">
        <f>YEAR(Table1[[#This Row],[Ship Date]])</f>
        <v>2016</v>
      </c>
      <c r="M6287" t="str">
        <f>TEXT(Table1[[#This Row],[Ship Date]],"mmm")</f>
        <v>Nov</v>
      </c>
      <c r="N6287">
        <f>ROUNDUP(MONTH(Table1[[#This Row],[Ship Date]])/3,0)</f>
        <v>4</v>
      </c>
    </row>
    <row r="6288" spans="1:14" x14ac:dyDescent="0.3">
      <c r="A6288">
        <v>6310</v>
      </c>
      <c r="B6288" t="s">
        <v>5708</v>
      </c>
      <c r="C6288" t="s">
        <v>4431</v>
      </c>
      <c r="D6288" t="s">
        <v>1029</v>
      </c>
      <c r="E6288" s="1">
        <v>42678</v>
      </c>
      <c r="F6288" s="1">
        <v>42680</v>
      </c>
      <c r="G6288" t="s">
        <v>14</v>
      </c>
      <c r="H6288" s="6">
        <v>629.18399999999997</v>
      </c>
      <c r="I6288">
        <v>8</v>
      </c>
      <c r="J6288">
        <v>0.2</v>
      </c>
      <c r="K6288" s="6">
        <v>228.07919999999999</v>
      </c>
      <c r="L6288">
        <f>YEAR(Table1[[#This Row],[Ship Date]])</f>
        <v>2016</v>
      </c>
      <c r="M6288" t="str">
        <f>TEXT(Table1[[#This Row],[Ship Date]],"mmm")</f>
        <v>Nov</v>
      </c>
      <c r="N6288">
        <f>ROUNDUP(MONTH(Table1[[#This Row],[Ship Date]])/3,0)</f>
        <v>4</v>
      </c>
    </row>
    <row r="6289" spans="1:14" x14ac:dyDescent="0.3">
      <c r="A6289">
        <v>6311</v>
      </c>
      <c r="B6289" t="s">
        <v>5708</v>
      </c>
      <c r="C6289" t="s">
        <v>4431</v>
      </c>
      <c r="D6289" t="s">
        <v>1327</v>
      </c>
      <c r="E6289" s="1">
        <v>42678</v>
      </c>
      <c r="F6289" s="1">
        <v>42680</v>
      </c>
      <c r="G6289" t="s">
        <v>14</v>
      </c>
      <c r="H6289" s="6">
        <v>15.176</v>
      </c>
      <c r="I6289">
        <v>1</v>
      </c>
      <c r="J6289">
        <v>0.2</v>
      </c>
      <c r="K6289" s="6">
        <v>5.3116000000000003</v>
      </c>
      <c r="L6289">
        <f>YEAR(Table1[[#This Row],[Ship Date]])</f>
        <v>2016</v>
      </c>
      <c r="M6289" t="str">
        <f>TEXT(Table1[[#This Row],[Ship Date]],"mmm")</f>
        <v>Nov</v>
      </c>
      <c r="N6289">
        <f>ROUNDUP(MONTH(Table1[[#This Row],[Ship Date]])/3,0)</f>
        <v>4</v>
      </c>
    </row>
    <row r="6290" spans="1:14" x14ac:dyDescent="0.3">
      <c r="A6290">
        <v>6312</v>
      </c>
      <c r="B6290" t="s">
        <v>5709</v>
      </c>
      <c r="C6290" t="s">
        <v>4845</v>
      </c>
      <c r="D6290" t="s">
        <v>216</v>
      </c>
      <c r="E6290" s="1">
        <v>41893</v>
      </c>
      <c r="F6290" s="1">
        <v>41898</v>
      </c>
      <c r="G6290" t="s">
        <v>22</v>
      </c>
      <c r="H6290" s="6">
        <v>127.95</v>
      </c>
      <c r="I6290">
        <v>3</v>
      </c>
      <c r="J6290">
        <v>0</v>
      </c>
      <c r="K6290" s="6">
        <v>21.7515</v>
      </c>
      <c r="L6290">
        <f>YEAR(Table1[[#This Row],[Ship Date]])</f>
        <v>2014</v>
      </c>
      <c r="M6290" t="str">
        <f>TEXT(Table1[[#This Row],[Ship Date]],"mmm")</f>
        <v>Sep</v>
      </c>
      <c r="N6290">
        <f>ROUNDUP(MONTH(Table1[[#This Row],[Ship Date]])/3,0)</f>
        <v>3</v>
      </c>
    </row>
    <row r="6291" spans="1:14" x14ac:dyDescent="0.3">
      <c r="A6291">
        <v>6313</v>
      </c>
      <c r="B6291" t="s">
        <v>5710</v>
      </c>
      <c r="C6291" t="s">
        <v>1068</v>
      </c>
      <c r="D6291" t="s">
        <v>4615</v>
      </c>
      <c r="E6291" s="1">
        <v>42782</v>
      </c>
      <c r="F6291" s="1">
        <v>42787</v>
      </c>
      <c r="G6291" t="s">
        <v>22</v>
      </c>
      <c r="H6291" s="6">
        <v>579.51</v>
      </c>
      <c r="I6291">
        <v>3</v>
      </c>
      <c r="J6291">
        <v>0</v>
      </c>
      <c r="K6291" s="6">
        <v>81.131399999999999</v>
      </c>
      <c r="L6291">
        <f>YEAR(Table1[[#This Row],[Ship Date]])</f>
        <v>2017</v>
      </c>
      <c r="M6291" t="str">
        <f>TEXT(Table1[[#This Row],[Ship Date]],"mmm")</f>
        <v>Feb</v>
      </c>
      <c r="N6291">
        <f>ROUNDUP(MONTH(Table1[[#This Row],[Ship Date]])/3,0)</f>
        <v>1</v>
      </c>
    </row>
    <row r="6292" spans="1:14" x14ac:dyDescent="0.3">
      <c r="A6292">
        <v>6314</v>
      </c>
      <c r="B6292" t="s">
        <v>5710</v>
      </c>
      <c r="C6292" t="s">
        <v>1068</v>
      </c>
      <c r="D6292" t="s">
        <v>2865</v>
      </c>
      <c r="E6292" s="1">
        <v>42782</v>
      </c>
      <c r="F6292" s="1">
        <v>42787</v>
      </c>
      <c r="G6292" t="s">
        <v>22</v>
      </c>
      <c r="H6292" s="6">
        <v>14.99</v>
      </c>
      <c r="I6292">
        <v>1</v>
      </c>
      <c r="J6292">
        <v>0</v>
      </c>
      <c r="K6292" s="6">
        <v>7.3451000000000004</v>
      </c>
      <c r="L6292">
        <f>YEAR(Table1[[#This Row],[Ship Date]])</f>
        <v>2017</v>
      </c>
      <c r="M6292" t="str">
        <f>TEXT(Table1[[#This Row],[Ship Date]],"mmm")</f>
        <v>Feb</v>
      </c>
      <c r="N6292">
        <f>ROUNDUP(MONTH(Table1[[#This Row],[Ship Date]])/3,0)</f>
        <v>1</v>
      </c>
    </row>
    <row r="6293" spans="1:14" x14ac:dyDescent="0.3">
      <c r="A6293">
        <v>6315</v>
      </c>
      <c r="B6293" t="s">
        <v>5711</v>
      </c>
      <c r="C6293" t="s">
        <v>1068</v>
      </c>
      <c r="D6293" t="s">
        <v>231</v>
      </c>
      <c r="E6293" s="1">
        <v>41967</v>
      </c>
      <c r="F6293" s="1">
        <v>41972</v>
      </c>
      <c r="G6293" t="s">
        <v>22</v>
      </c>
      <c r="H6293" s="6">
        <v>151.91999999999999</v>
      </c>
      <c r="I6293">
        <v>4</v>
      </c>
      <c r="J6293">
        <v>0</v>
      </c>
      <c r="K6293" s="6">
        <v>45.576000000000001</v>
      </c>
      <c r="L6293">
        <f>YEAR(Table1[[#This Row],[Ship Date]])</f>
        <v>2014</v>
      </c>
      <c r="M6293" t="str">
        <f>TEXT(Table1[[#This Row],[Ship Date]],"mmm")</f>
        <v>Nov</v>
      </c>
      <c r="N6293">
        <f>ROUNDUP(MONTH(Table1[[#This Row],[Ship Date]])/3,0)</f>
        <v>4</v>
      </c>
    </row>
    <row r="6294" spans="1:14" x14ac:dyDescent="0.3">
      <c r="A6294">
        <v>6316</v>
      </c>
      <c r="B6294" t="s">
        <v>5711</v>
      </c>
      <c r="C6294" t="s">
        <v>1068</v>
      </c>
      <c r="D6294" t="s">
        <v>1029</v>
      </c>
      <c r="E6294" s="1">
        <v>41967</v>
      </c>
      <c r="F6294" s="1">
        <v>41972</v>
      </c>
      <c r="G6294" t="s">
        <v>22</v>
      </c>
      <c r="H6294" s="6">
        <v>196.62</v>
      </c>
      <c r="I6294">
        <v>2</v>
      </c>
      <c r="J6294">
        <v>0</v>
      </c>
      <c r="K6294" s="6">
        <v>96.343800000000002</v>
      </c>
      <c r="L6294">
        <f>YEAR(Table1[[#This Row],[Ship Date]])</f>
        <v>2014</v>
      </c>
      <c r="M6294" t="str">
        <f>TEXT(Table1[[#This Row],[Ship Date]],"mmm")</f>
        <v>Nov</v>
      </c>
      <c r="N6294">
        <f>ROUNDUP(MONTH(Table1[[#This Row],[Ship Date]])/3,0)</f>
        <v>4</v>
      </c>
    </row>
    <row r="6295" spans="1:14" x14ac:dyDescent="0.3">
      <c r="A6295">
        <v>6317</v>
      </c>
      <c r="B6295" t="s">
        <v>5711</v>
      </c>
      <c r="C6295" t="s">
        <v>1068</v>
      </c>
      <c r="D6295" t="s">
        <v>3395</v>
      </c>
      <c r="E6295" s="1">
        <v>41967</v>
      </c>
      <c r="F6295" s="1">
        <v>41972</v>
      </c>
      <c r="G6295" t="s">
        <v>22</v>
      </c>
      <c r="H6295" s="6">
        <v>144.12</v>
      </c>
      <c r="I6295">
        <v>3</v>
      </c>
      <c r="J6295">
        <v>0</v>
      </c>
      <c r="K6295" s="6">
        <v>69.177599999999998</v>
      </c>
      <c r="L6295">
        <f>YEAR(Table1[[#This Row],[Ship Date]])</f>
        <v>2014</v>
      </c>
      <c r="M6295" t="str">
        <f>TEXT(Table1[[#This Row],[Ship Date]],"mmm")</f>
        <v>Nov</v>
      </c>
      <c r="N6295">
        <f>ROUNDUP(MONTH(Table1[[#This Row],[Ship Date]])/3,0)</f>
        <v>4</v>
      </c>
    </row>
    <row r="6296" spans="1:14" x14ac:dyDescent="0.3">
      <c r="A6296">
        <v>6318</v>
      </c>
      <c r="B6296" t="s">
        <v>5711</v>
      </c>
      <c r="C6296" t="s">
        <v>1068</v>
      </c>
      <c r="D6296" t="s">
        <v>463</v>
      </c>
      <c r="E6296" s="1">
        <v>41967</v>
      </c>
      <c r="F6296" s="1">
        <v>41972</v>
      </c>
      <c r="G6296" t="s">
        <v>22</v>
      </c>
      <c r="H6296" s="6">
        <v>15.96</v>
      </c>
      <c r="I6296">
        <v>2</v>
      </c>
      <c r="J6296">
        <v>0</v>
      </c>
      <c r="K6296" s="6">
        <v>7.98</v>
      </c>
      <c r="L6296">
        <f>YEAR(Table1[[#This Row],[Ship Date]])</f>
        <v>2014</v>
      </c>
      <c r="M6296" t="str">
        <f>TEXT(Table1[[#This Row],[Ship Date]],"mmm")</f>
        <v>Nov</v>
      </c>
      <c r="N6296">
        <f>ROUNDUP(MONTH(Table1[[#This Row],[Ship Date]])/3,0)</f>
        <v>4</v>
      </c>
    </row>
    <row r="6297" spans="1:14" x14ac:dyDescent="0.3">
      <c r="A6297">
        <v>6319</v>
      </c>
      <c r="B6297" t="s">
        <v>5712</v>
      </c>
      <c r="C6297" t="s">
        <v>2299</v>
      </c>
      <c r="D6297" t="s">
        <v>4076</v>
      </c>
      <c r="E6297" s="1">
        <v>43064</v>
      </c>
      <c r="F6297" s="1">
        <v>43068</v>
      </c>
      <c r="G6297" t="s">
        <v>14</v>
      </c>
      <c r="H6297" s="6">
        <v>39.96</v>
      </c>
      <c r="I6297">
        <v>5</v>
      </c>
      <c r="J6297">
        <v>0.2</v>
      </c>
      <c r="K6297" s="6">
        <v>3.4965000000000002</v>
      </c>
      <c r="L6297">
        <f>YEAR(Table1[[#This Row],[Ship Date]])</f>
        <v>2017</v>
      </c>
      <c r="M6297" t="str">
        <f>TEXT(Table1[[#This Row],[Ship Date]],"mmm")</f>
        <v>Nov</v>
      </c>
      <c r="N6297">
        <f>ROUNDUP(MONTH(Table1[[#This Row],[Ship Date]])/3,0)</f>
        <v>4</v>
      </c>
    </row>
    <row r="6298" spans="1:14" x14ac:dyDescent="0.3">
      <c r="A6298">
        <v>6320</v>
      </c>
      <c r="B6298" t="s">
        <v>5712</v>
      </c>
      <c r="C6298" t="s">
        <v>2299</v>
      </c>
      <c r="D6298" t="s">
        <v>267</v>
      </c>
      <c r="E6298" s="1">
        <v>43064</v>
      </c>
      <c r="F6298" s="1">
        <v>43068</v>
      </c>
      <c r="G6298" t="s">
        <v>14</v>
      </c>
      <c r="H6298" s="6">
        <v>34.08</v>
      </c>
      <c r="I6298">
        <v>6</v>
      </c>
      <c r="J6298">
        <v>0</v>
      </c>
      <c r="K6298" s="6">
        <v>15.336</v>
      </c>
      <c r="L6298">
        <f>YEAR(Table1[[#This Row],[Ship Date]])</f>
        <v>2017</v>
      </c>
      <c r="M6298" t="str">
        <f>TEXT(Table1[[#This Row],[Ship Date]],"mmm")</f>
        <v>Nov</v>
      </c>
      <c r="N6298">
        <f>ROUNDUP(MONTH(Table1[[#This Row],[Ship Date]])/3,0)</f>
        <v>4</v>
      </c>
    </row>
    <row r="6299" spans="1:14" x14ac:dyDescent="0.3">
      <c r="A6299">
        <v>6321</v>
      </c>
      <c r="B6299" t="s">
        <v>5713</v>
      </c>
      <c r="C6299" t="s">
        <v>582</v>
      </c>
      <c r="D6299" t="s">
        <v>1197</v>
      </c>
      <c r="E6299" s="1">
        <v>43006</v>
      </c>
      <c r="F6299" s="1">
        <v>43010</v>
      </c>
      <c r="G6299" t="s">
        <v>22</v>
      </c>
      <c r="H6299" s="6">
        <v>10.368</v>
      </c>
      <c r="I6299">
        <v>2</v>
      </c>
      <c r="J6299">
        <v>0.2</v>
      </c>
      <c r="K6299" s="6">
        <v>3.6288</v>
      </c>
      <c r="L6299">
        <f>YEAR(Table1[[#This Row],[Ship Date]])</f>
        <v>2017</v>
      </c>
      <c r="M6299" t="str">
        <f>TEXT(Table1[[#This Row],[Ship Date]],"mmm")</f>
        <v>Oct</v>
      </c>
      <c r="N6299">
        <f>ROUNDUP(MONTH(Table1[[#This Row],[Ship Date]])/3,0)</f>
        <v>4</v>
      </c>
    </row>
    <row r="6300" spans="1:14" x14ac:dyDescent="0.3">
      <c r="A6300">
        <v>6322</v>
      </c>
      <c r="B6300" t="s">
        <v>5714</v>
      </c>
      <c r="C6300" t="s">
        <v>1138</v>
      </c>
      <c r="D6300" t="s">
        <v>1026</v>
      </c>
      <c r="E6300" s="1">
        <v>41925</v>
      </c>
      <c r="F6300" s="1">
        <v>41929</v>
      </c>
      <c r="G6300" t="s">
        <v>22</v>
      </c>
      <c r="H6300" s="6">
        <v>7.7519999999999998</v>
      </c>
      <c r="I6300">
        <v>3</v>
      </c>
      <c r="J6300">
        <v>0.2</v>
      </c>
      <c r="K6300" s="6">
        <v>2.8100999999999998</v>
      </c>
      <c r="L6300">
        <f>YEAR(Table1[[#This Row],[Ship Date]])</f>
        <v>2014</v>
      </c>
      <c r="M6300" t="str">
        <f>TEXT(Table1[[#This Row],[Ship Date]],"mmm")</f>
        <v>Oct</v>
      </c>
      <c r="N6300">
        <f>ROUNDUP(MONTH(Table1[[#This Row],[Ship Date]])/3,0)</f>
        <v>4</v>
      </c>
    </row>
    <row r="6301" spans="1:14" x14ac:dyDescent="0.3">
      <c r="A6301">
        <v>6323</v>
      </c>
      <c r="B6301" t="s">
        <v>5715</v>
      </c>
      <c r="C6301" t="s">
        <v>771</v>
      </c>
      <c r="D6301" t="s">
        <v>1371</v>
      </c>
      <c r="E6301" s="1">
        <v>41793</v>
      </c>
      <c r="F6301" s="1">
        <v>41797</v>
      </c>
      <c r="G6301" t="s">
        <v>14</v>
      </c>
      <c r="H6301" s="6">
        <v>15.28</v>
      </c>
      <c r="I6301">
        <v>2</v>
      </c>
      <c r="J6301">
        <v>0</v>
      </c>
      <c r="K6301" s="6">
        <v>7.4871999999999996</v>
      </c>
      <c r="L6301">
        <f>YEAR(Table1[[#This Row],[Ship Date]])</f>
        <v>2014</v>
      </c>
      <c r="M6301" t="str">
        <f>TEXT(Table1[[#This Row],[Ship Date]],"mmm")</f>
        <v>Jun</v>
      </c>
      <c r="N6301">
        <f>ROUNDUP(MONTH(Table1[[#This Row],[Ship Date]])/3,0)</f>
        <v>2</v>
      </c>
    </row>
    <row r="6302" spans="1:14" x14ac:dyDescent="0.3">
      <c r="A6302">
        <v>6324</v>
      </c>
      <c r="B6302" t="s">
        <v>5716</v>
      </c>
      <c r="C6302" t="s">
        <v>2679</v>
      </c>
      <c r="D6302" t="s">
        <v>5173</v>
      </c>
      <c r="E6302" s="1">
        <v>41807</v>
      </c>
      <c r="F6302" s="1">
        <v>41813</v>
      </c>
      <c r="G6302" t="s">
        <v>22</v>
      </c>
      <c r="H6302" s="6">
        <v>65.97</v>
      </c>
      <c r="I6302">
        <v>3</v>
      </c>
      <c r="J6302">
        <v>0</v>
      </c>
      <c r="K6302" s="6">
        <v>31.0059</v>
      </c>
      <c r="L6302">
        <f>YEAR(Table1[[#This Row],[Ship Date]])</f>
        <v>2014</v>
      </c>
      <c r="M6302" t="str">
        <f>TEXT(Table1[[#This Row],[Ship Date]],"mmm")</f>
        <v>Jun</v>
      </c>
      <c r="N6302">
        <f>ROUNDUP(MONTH(Table1[[#This Row],[Ship Date]])/3,0)</f>
        <v>2</v>
      </c>
    </row>
    <row r="6303" spans="1:14" x14ac:dyDescent="0.3">
      <c r="A6303">
        <v>6325</v>
      </c>
      <c r="B6303" t="s">
        <v>5717</v>
      </c>
      <c r="C6303" t="s">
        <v>1058</v>
      </c>
      <c r="D6303" t="s">
        <v>968</v>
      </c>
      <c r="E6303" s="1">
        <v>42306</v>
      </c>
      <c r="F6303" s="1">
        <v>42310</v>
      </c>
      <c r="G6303" t="s">
        <v>22</v>
      </c>
      <c r="H6303" s="6">
        <v>33.4</v>
      </c>
      <c r="I6303">
        <v>5</v>
      </c>
      <c r="J6303">
        <v>0</v>
      </c>
      <c r="K6303" s="6">
        <v>16.032</v>
      </c>
      <c r="L6303">
        <f>YEAR(Table1[[#This Row],[Ship Date]])</f>
        <v>2015</v>
      </c>
      <c r="M6303" t="str">
        <f>TEXT(Table1[[#This Row],[Ship Date]],"mmm")</f>
        <v>Nov</v>
      </c>
      <c r="N6303">
        <f>ROUNDUP(MONTH(Table1[[#This Row],[Ship Date]])/3,0)</f>
        <v>4</v>
      </c>
    </row>
    <row r="6304" spans="1:14" x14ac:dyDescent="0.3">
      <c r="A6304">
        <v>6326</v>
      </c>
      <c r="B6304" t="s">
        <v>5717</v>
      </c>
      <c r="C6304" t="s">
        <v>1058</v>
      </c>
      <c r="D6304" t="s">
        <v>882</v>
      </c>
      <c r="E6304" s="1">
        <v>42306</v>
      </c>
      <c r="F6304" s="1">
        <v>42310</v>
      </c>
      <c r="G6304" t="s">
        <v>22</v>
      </c>
      <c r="H6304" s="6">
        <v>210.84</v>
      </c>
      <c r="I6304">
        <v>4</v>
      </c>
      <c r="J6304">
        <v>0</v>
      </c>
      <c r="K6304" s="6">
        <v>103.3116</v>
      </c>
      <c r="L6304">
        <f>YEAR(Table1[[#This Row],[Ship Date]])</f>
        <v>2015</v>
      </c>
      <c r="M6304" t="str">
        <f>TEXT(Table1[[#This Row],[Ship Date]],"mmm")</f>
        <v>Nov</v>
      </c>
      <c r="N6304">
        <f>ROUNDUP(MONTH(Table1[[#This Row],[Ship Date]])/3,0)</f>
        <v>4</v>
      </c>
    </row>
    <row r="6305" spans="1:14" x14ac:dyDescent="0.3">
      <c r="A6305">
        <v>6327</v>
      </c>
      <c r="B6305" t="s">
        <v>5718</v>
      </c>
      <c r="C6305" t="s">
        <v>853</v>
      </c>
      <c r="D6305" t="s">
        <v>23</v>
      </c>
      <c r="E6305" s="1">
        <v>41659</v>
      </c>
      <c r="F6305" s="1">
        <v>41665</v>
      </c>
      <c r="G6305" t="s">
        <v>22</v>
      </c>
      <c r="H6305" s="6">
        <v>13.98</v>
      </c>
      <c r="I6305">
        <v>1</v>
      </c>
      <c r="J6305">
        <v>0</v>
      </c>
      <c r="K6305" s="6">
        <v>4.0541999999999998</v>
      </c>
      <c r="L6305">
        <f>YEAR(Table1[[#This Row],[Ship Date]])</f>
        <v>2014</v>
      </c>
      <c r="M6305" t="str">
        <f>TEXT(Table1[[#This Row],[Ship Date]],"mmm")</f>
        <v>Jan</v>
      </c>
      <c r="N6305">
        <f>ROUNDUP(MONTH(Table1[[#This Row],[Ship Date]])/3,0)</f>
        <v>1</v>
      </c>
    </row>
    <row r="6306" spans="1:14" x14ac:dyDescent="0.3">
      <c r="A6306">
        <v>6328</v>
      </c>
      <c r="B6306" t="s">
        <v>5718</v>
      </c>
      <c r="C6306" t="s">
        <v>853</v>
      </c>
      <c r="D6306" t="s">
        <v>545</v>
      </c>
      <c r="E6306" s="1">
        <v>41659</v>
      </c>
      <c r="F6306" s="1">
        <v>41665</v>
      </c>
      <c r="G6306" t="s">
        <v>22</v>
      </c>
      <c r="H6306" s="6">
        <v>272.94</v>
      </c>
      <c r="I6306">
        <v>3</v>
      </c>
      <c r="J6306">
        <v>0</v>
      </c>
      <c r="K6306" s="6">
        <v>30.023399999999999</v>
      </c>
      <c r="L6306">
        <f>YEAR(Table1[[#This Row],[Ship Date]])</f>
        <v>2014</v>
      </c>
      <c r="M6306" t="str">
        <f>TEXT(Table1[[#This Row],[Ship Date]],"mmm")</f>
        <v>Jan</v>
      </c>
      <c r="N6306">
        <f>ROUNDUP(MONTH(Table1[[#This Row],[Ship Date]])/3,0)</f>
        <v>1</v>
      </c>
    </row>
    <row r="6307" spans="1:14" x14ac:dyDescent="0.3">
      <c r="A6307">
        <v>6329</v>
      </c>
      <c r="B6307" t="s">
        <v>5718</v>
      </c>
      <c r="C6307" t="s">
        <v>853</v>
      </c>
      <c r="D6307" t="s">
        <v>1088</v>
      </c>
      <c r="E6307" s="1">
        <v>41659</v>
      </c>
      <c r="F6307" s="1">
        <v>41665</v>
      </c>
      <c r="G6307" t="s">
        <v>22</v>
      </c>
      <c r="H6307" s="6">
        <v>19.05</v>
      </c>
      <c r="I6307">
        <v>5</v>
      </c>
      <c r="J6307">
        <v>0</v>
      </c>
      <c r="K6307" s="6">
        <v>8.9535</v>
      </c>
      <c r="L6307">
        <f>YEAR(Table1[[#This Row],[Ship Date]])</f>
        <v>2014</v>
      </c>
      <c r="M6307" t="str">
        <f>TEXT(Table1[[#This Row],[Ship Date]],"mmm")</f>
        <v>Jan</v>
      </c>
      <c r="N6307">
        <f>ROUNDUP(MONTH(Table1[[#This Row],[Ship Date]])/3,0)</f>
        <v>1</v>
      </c>
    </row>
    <row r="6308" spans="1:14" x14ac:dyDescent="0.3">
      <c r="A6308">
        <v>6330</v>
      </c>
      <c r="B6308" t="s">
        <v>5718</v>
      </c>
      <c r="C6308" t="s">
        <v>853</v>
      </c>
      <c r="D6308" t="s">
        <v>41</v>
      </c>
      <c r="E6308" s="1">
        <v>41659</v>
      </c>
      <c r="F6308" s="1">
        <v>41665</v>
      </c>
      <c r="G6308" t="s">
        <v>22</v>
      </c>
      <c r="H6308" s="6">
        <v>247.71600000000001</v>
      </c>
      <c r="I6308">
        <v>4</v>
      </c>
      <c r="J6308">
        <v>0.1</v>
      </c>
      <c r="K6308" s="6">
        <v>93.581599999999995</v>
      </c>
      <c r="L6308">
        <f>YEAR(Table1[[#This Row],[Ship Date]])</f>
        <v>2014</v>
      </c>
      <c r="M6308" t="str">
        <f>TEXT(Table1[[#This Row],[Ship Date]],"mmm")</f>
        <v>Jan</v>
      </c>
      <c r="N6308">
        <f>ROUNDUP(MONTH(Table1[[#This Row],[Ship Date]])/3,0)</f>
        <v>1</v>
      </c>
    </row>
    <row r="6309" spans="1:14" x14ac:dyDescent="0.3">
      <c r="A6309">
        <v>6331</v>
      </c>
      <c r="B6309" t="s">
        <v>5718</v>
      </c>
      <c r="C6309" t="s">
        <v>853</v>
      </c>
      <c r="D6309" t="s">
        <v>3014</v>
      </c>
      <c r="E6309" s="1">
        <v>41659</v>
      </c>
      <c r="F6309" s="1">
        <v>41665</v>
      </c>
      <c r="G6309" t="s">
        <v>22</v>
      </c>
      <c r="H6309" s="6">
        <v>66.58</v>
      </c>
      <c r="I6309">
        <v>2</v>
      </c>
      <c r="J6309">
        <v>0</v>
      </c>
      <c r="K6309" s="6">
        <v>15.979200000000001</v>
      </c>
      <c r="L6309">
        <f>YEAR(Table1[[#This Row],[Ship Date]])</f>
        <v>2014</v>
      </c>
      <c r="M6309" t="str">
        <f>TEXT(Table1[[#This Row],[Ship Date]],"mmm")</f>
        <v>Jan</v>
      </c>
      <c r="N6309">
        <f>ROUNDUP(MONTH(Table1[[#This Row],[Ship Date]])/3,0)</f>
        <v>1</v>
      </c>
    </row>
    <row r="6310" spans="1:14" x14ac:dyDescent="0.3">
      <c r="A6310">
        <v>6332</v>
      </c>
      <c r="B6310" t="s">
        <v>5718</v>
      </c>
      <c r="C6310" t="s">
        <v>853</v>
      </c>
      <c r="D6310" t="s">
        <v>2358</v>
      </c>
      <c r="E6310" s="1">
        <v>41659</v>
      </c>
      <c r="F6310" s="1">
        <v>41665</v>
      </c>
      <c r="G6310" t="s">
        <v>22</v>
      </c>
      <c r="H6310" s="6">
        <v>43.92</v>
      </c>
      <c r="I6310">
        <v>3</v>
      </c>
      <c r="J6310">
        <v>0</v>
      </c>
      <c r="K6310" s="6">
        <v>12.736800000000001</v>
      </c>
      <c r="L6310">
        <f>YEAR(Table1[[#This Row],[Ship Date]])</f>
        <v>2014</v>
      </c>
      <c r="M6310" t="str">
        <f>TEXT(Table1[[#This Row],[Ship Date]],"mmm")</f>
        <v>Jan</v>
      </c>
      <c r="N6310">
        <f>ROUNDUP(MONTH(Table1[[#This Row],[Ship Date]])/3,0)</f>
        <v>1</v>
      </c>
    </row>
    <row r="6311" spans="1:14" x14ac:dyDescent="0.3">
      <c r="A6311">
        <v>6333</v>
      </c>
      <c r="B6311" t="s">
        <v>5718</v>
      </c>
      <c r="C6311" t="s">
        <v>853</v>
      </c>
      <c r="D6311" t="s">
        <v>1858</v>
      </c>
      <c r="E6311" s="1">
        <v>41659</v>
      </c>
      <c r="F6311" s="1">
        <v>41665</v>
      </c>
      <c r="G6311" t="s">
        <v>22</v>
      </c>
      <c r="H6311" s="6">
        <v>14.73</v>
      </c>
      <c r="I6311">
        <v>3</v>
      </c>
      <c r="J6311">
        <v>0</v>
      </c>
      <c r="K6311" s="6">
        <v>4.8609</v>
      </c>
      <c r="L6311">
        <f>YEAR(Table1[[#This Row],[Ship Date]])</f>
        <v>2014</v>
      </c>
      <c r="M6311" t="str">
        <f>TEXT(Table1[[#This Row],[Ship Date]],"mmm")</f>
        <v>Jan</v>
      </c>
      <c r="N6311">
        <f>ROUNDUP(MONTH(Table1[[#This Row],[Ship Date]])/3,0)</f>
        <v>1</v>
      </c>
    </row>
    <row r="6312" spans="1:14" x14ac:dyDescent="0.3">
      <c r="A6312">
        <v>6334</v>
      </c>
      <c r="B6312" t="s">
        <v>5718</v>
      </c>
      <c r="C6312" t="s">
        <v>853</v>
      </c>
      <c r="D6312" t="s">
        <v>2139</v>
      </c>
      <c r="E6312" s="1">
        <v>41659</v>
      </c>
      <c r="F6312" s="1">
        <v>41665</v>
      </c>
      <c r="G6312" t="s">
        <v>22</v>
      </c>
      <c r="H6312" s="6">
        <v>29.7</v>
      </c>
      <c r="I6312">
        <v>5</v>
      </c>
      <c r="J6312">
        <v>0</v>
      </c>
      <c r="K6312" s="6">
        <v>13.365</v>
      </c>
      <c r="L6312">
        <f>YEAR(Table1[[#This Row],[Ship Date]])</f>
        <v>2014</v>
      </c>
      <c r="M6312" t="str">
        <f>TEXT(Table1[[#This Row],[Ship Date]],"mmm")</f>
        <v>Jan</v>
      </c>
      <c r="N6312">
        <f>ROUNDUP(MONTH(Table1[[#This Row],[Ship Date]])/3,0)</f>
        <v>1</v>
      </c>
    </row>
    <row r="6313" spans="1:14" x14ac:dyDescent="0.3">
      <c r="A6313">
        <v>6335</v>
      </c>
      <c r="B6313" t="s">
        <v>5719</v>
      </c>
      <c r="C6313" t="s">
        <v>3978</v>
      </c>
      <c r="D6313" t="s">
        <v>632</v>
      </c>
      <c r="E6313" s="1">
        <v>41831</v>
      </c>
      <c r="F6313" s="1">
        <v>41835</v>
      </c>
      <c r="G6313" t="s">
        <v>22</v>
      </c>
      <c r="H6313" s="6">
        <v>49.12</v>
      </c>
      <c r="I6313">
        <v>4</v>
      </c>
      <c r="J6313">
        <v>0</v>
      </c>
      <c r="K6313" s="6">
        <v>23.086400000000001</v>
      </c>
      <c r="L6313">
        <f>YEAR(Table1[[#This Row],[Ship Date]])</f>
        <v>2014</v>
      </c>
      <c r="M6313" t="str">
        <f>TEXT(Table1[[#This Row],[Ship Date]],"mmm")</f>
        <v>Jul</v>
      </c>
      <c r="N6313">
        <f>ROUNDUP(MONTH(Table1[[#This Row],[Ship Date]])/3,0)</f>
        <v>3</v>
      </c>
    </row>
    <row r="6314" spans="1:14" x14ac:dyDescent="0.3">
      <c r="A6314">
        <v>6336</v>
      </c>
      <c r="B6314" t="s">
        <v>5719</v>
      </c>
      <c r="C6314" t="s">
        <v>3978</v>
      </c>
      <c r="D6314" t="s">
        <v>2728</v>
      </c>
      <c r="E6314" s="1">
        <v>41831</v>
      </c>
      <c r="F6314" s="1">
        <v>41835</v>
      </c>
      <c r="G6314" t="s">
        <v>22</v>
      </c>
      <c r="H6314" s="6">
        <v>18.28</v>
      </c>
      <c r="I6314">
        <v>5</v>
      </c>
      <c r="J6314">
        <v>0.2</v>
      </c>
      <c r="K6314" s="6">
        <v>6.3979999999999997</v>
      </c>
      <c r="L6314">
        <f>YEAR(Table1[[#This Row],[Ship Date]])</f>
        <v>2014</v>
      </c>
      <c r="M6314" t="str">
        <f>TEXT(Table1[[#This Row],[Ship Date]],"mmm")</f>
        <v>Jul</v>
      </c>
      <c r="N6314">
        <f>ROUNDUP(MONTH(Table1[[#This Row],[Ship Date]])/3,0)</f>
        <v>3</v>
      </c>
    </row>
    <row r="6315" spans="1:14" x14ac:dyDescent="0.3">
      <c r="A6315">
        <v>6337</v>
      </c>
      <c r="B6315" t="s">
        <v>5720</v>
      </c>
      <c r="C6315" t="s">
        <v>3833</v>
      </c>
      <c r="D6315" t="s">
        <v>3904</v>
      </c>
      <c r="E6315" s="1">
        <v>42612</v>
      </c>
      <c r="F6315" s="1">
        <v>42619</v>
      </c>
      <c r="G6315" t="s">
        <v>22</v>
      </c>
      <c r="H6315" s="6">
        <v>47.04</v>
      </c>
      <c r="I6315">
        <v>4</v>
      </c>
      <c r="J6315">
        <v>0</v>
      </c>
      <c r="K6315" s="6">
        <v>15.993600000000001</v>
      </c>
      <c r="L6315">
        <f>YEAR(Table1[[#This Row],[Ship Date]])</f>
        <v>2016</v>
      </c>
      <c r="M6315" t="str">
        <f>TEXT(Table1[[#This Row],[Ship Date]],"mmm")</f>
        <v>Sep</v>
      </c>
      <c r="N6315">
        <f>ROUNDUP(MONTH(Table1[[#This Row],[Ship Date]])/3,0)</f>
        <v>3</v>
      </c>
    </row>
    <row r="6316" spans="1:14" x14ac:dyDescent="0.3">
      <c r="A6316">
        <v>6338</v>
      </c>
      <c r="B6316" t="s">
        <v>5720</v>
      </c>
      <c r="C6316" t="s">
        <v>3833</v>
      </c>
      <c r="D6316" t="s">
        <v>3743</v>
      </c>
      <c r="E6316" s="1">
        <v>42612</v>
      </c>
      <c r="F6316" s="1">
        <v>42619</v>
      </c>
      <c r="G6316" t="s">
        <v>22</v>
      </c>
      <c r="H6316" s="6">
        <v>339.96</v>
      </c>
      <c r="I6316">
        <v>5</v>
      </c>
      <c r="J6316">
        <v>0.2</v>
      </c>
      <c r="K6316" s="6">
        <v>42.494999999999997</v>
      </c>
      <c r="L6316">
        <f>YEAR(Table1[[#This Row],[Ship Date]])</f>
        <v>2016</v>
      </c>
      <c r="M6316" t="str">
        <f>TEXT(Table1[[#This Row],[Ship Date]],"mmm")</f>
        <v>Sep</v>
      </c>
      <c r="N6316">
        <f>ROUNDUP(MONTH(Table1[[#This Row],[Ship Date]])/3,0)</f>
        <v>3</v>
      </c>
    </row>
    <row r="6317" spans="1:14" x14ac:dyDescent="0.3">
      <c r="A6317">
        <v>6339</v>
      </c>
      <c r="B6317" t="s">
        <v>5721</v>
      </c>
      <c r="C6317" t="s">
        <v>2216</v>
      </c>
      <c r="D6317" t="s">
        <v>3822</v>
      </c>
      <c r="E6317" s="1">
        <v>43013</v>
      </c>
      <c r="F6317" s="1">
        <v>43017</v>
      </c>
      <c r="G6317" t="s">
        <v>22</v>
      </c>
      <c r="H6317" s="6">
        <v>87.8</v>
      </c>
      <c r="I6317">
        <v>4</v>
      </c>
      <c r="J6317">
        <v>0</v>
      </c>
      <c r="K6317" s="6">
        <v>43.9</v>
      </c>
      <c r="L6317">
        <f>YEAR(Table1[[#This Row],[Ship Date]])</f>
        <v>2017</v>
      </c>
      <c r="M6317" t="str">
        <f>TEXT(Table1[[#This Row],[Ship Date]],"mmm")</f>
        <v>Oct</v>
      </c>
      <c r="N6317">
        <f>ROUNDUP(MONTH(Table1[[#This Row],[Ship Date]])/3,0)</f>
        <v>4</v>
      </c>
    </row>
    <row r="6318" spans="1:14" x14ac:dyDescent="0.3">
      <c r="A6318">
        <v>6340</v>
      </c>
      <c r="B6318" t="s">
        <v>5721</v>
      </c>
      <c r="C6318" t="s">
        <v>2216</v>
      </c>
      <c r="D6318" t="s">
        <v>1731</v>
      </c>
      <c r="E6318" s="1">
        <v>43013</v>
      </c>
      <c r="F6318" s="1">
        <v>43017</v>
      </c>
      <c r="G6318" t="s">
        <v>22</v>
      </c>
      <c r="H6318" s="6">
        <v>221.38200000000001</v>
      </c>
      <c r="I6318">
        <v>2</v>
      </c>
      <c r="J6318">
        <v>0.1</v>
      </c>
      <c r="K6318" s="6">
        <v>2.4598</v>
      </c>
      <c r="L6318">
        <f>YEAR(Table1[[#This Row],[Ship Date]])</f>
        <v>2017</v>
      </c>
      <c r="M6318" t="str">
        <f>TEXT(Table1[[#This Row],[Ship Date]],"mmm")</f>
        <v>Oct</v>
      </c>
      <c r="N6318">
        <f>ROUNDUP(MONTH(Table1[[#This Row],[Ship Date]])/3,0)</f>
        <v>4</v>
      </c>
    </row>
    <row r="6319" spans="1:14" x14ac:dyDescent="0.3">
      <c r="A6319">
        <v>6341</v>
      </c>
      <c r="B6319" t="s">
        <v>5721</v>
      </c>
      <c r="C6319" t="s">
        <v>2216</v>
      </c>
      <c r="D6319" t="s">
        <v>4519</v>
      </c>
      <c r="E6319" s="1">
        <v>43013</v>
      </c>
      <c r="F6319" s="1">
        <v>43017</v>
      </c>
      <c r="G6319" t="s">
        <v>22</v>
      </c>
      <c r="H6319" s="6">
        <v>5199.96</v>
      </c>
      <c r="I6319">
        <v>4</v>
      </c>
      <c r="J6319">
        <v>0</v>
      </c>
      <c r="K6319" s="6">
        <v>1351.9896000000001</v>
      </c>
      <c r="L6319">
        <f>YEAR(Table1[[#This Row],[Ship Date]])</f>
        <v>2017</v>
      </c>
      <c r="M6319" t="str">
        <f>TEXT(Table1[[#This Row],[Ship Date]],"mmm")</f>
        <v>Oct</v>
      </c>
      <c r="N6319">
        <f>ROUNDUP(MONTH(Table1[[#This Row],[Ship Date]])/3,0)</f>
        <v>4</v>
      </c>
    </row>
    <row r="6320" spans="1:14" x14ac:dyDescent="0.3">
      <c r="A6320">
        <v>6342</v>
      </c>
      <c r="B6320" t="s">
        <v>5722</v>
      </c>
      <c r="C6320" t="s">
        <v>2679</v>
      </c>
      <c r="D6320" t="s">
        <v>2629</v>
      </c>
      <c r="E6320" s="1">
        <v>42735</v>
      </c>
      <c r="F6320" s="1">
        <v>42737</v>
      </c>
      <c r="G6320" t="s">
        <v>82</v>
      </c>
      <c r="H6320" s="6">
        <v>156.512</v>
      </c>
      <c r="I6320">
        <v>4</v>
      </c>
      <c r="J6320">
        <v>0.2</v>
      </c>
      <c r="K6320" s="6">
        <v>-35.215200000000003</v>
      </c>
      <c r="L6320">
        <f>YEAR(Table1[[#This Row],[Ship Date]])</f>
        <v>2017</v>
      </c>
      <c r="M6320" t="str">
        <f>TEXT(Table1[[#This Row],[Ship Date]],"mmm")</f>
        <v>Jan</v>
      </c>
      <c r="N6320">
        <f>ROUNDUP(MONTH(Table1[[#This Row],[Ship Date]])/3,0)</f>
        <v>1</v>
      </c>
    </row>
    <row r="6321" spans="1:14" x14ac:dyDescent="0.3">
      <c r="A6321">
        <v>6343</v>
      </c>
      <c r="B6321" t="s">
        <v>5723</v>
      </c>
      <c r="C6321" t="s">
        <v>3601</v>
      </c>
      <c r="D6321" t="s">
        <v>495</v>
      </c>
      <c r="E6321" s="1">
        <v>42070</v>
      </c>
      <c r="F6321" s="1">
        <v>42073</v>
      </c>
      <c r="G6321" t="s">
        <v>82</v>
      </c>
      <c r="H6321" s="6">
        <v>119.85</v>
      </c>
      <c r="I6321">
        <v>3</v>
      </c>
      <c r="J6321">
        <v>0</v>
      </c>
      <c r="K6321" s="6">
        <v>52.734000000000002</v>
      </c>
      <c r="L6321">
        <f>YEAR(Table1[[#This Row],[Ship Date]])</f>
        <v>2015</v>
      </c>
      <c r="M6321" t="str">
        <f>TEXT(Table1[[#This Row],[Ship Date]],"mmm")</f>
        <v>Mar</v>
      </c>
      <c r="N6321">
        <f>ROUNDUP(MONTH(Table1[[#This Row],[Ship Date]])/3,0)</f>
        <v>1</v>
      </c>
    </row>
    <row r="6322" spans="1:14" x14ac:dyDescent="0.3">
      <c r="A6322">
        <v>6344</v>
      </c>
      <c r="B6322" t="s">
        <v>5723</v>
      </c>
      <c r="C6322" t="s">
        <v>3601</v>
      </c>
      <c r="D6322" t="s">
        <v>678</v>
      </c>
      <c r="E6322" s="1">
        <v>42070</v>
      </c>
      <c r="F6322" s="1">
        <v>42073</v>
      </c>
      <c r="G6322" t="s">
        <v>82</v>
      </c>
      <c r="H6322" s="6">
        <v>30.44</v>
      </c>
      <c r="I6322">
        <v>2</v>
      </c>
      <c r="J6322">
        <v>0</v>
      </c>
      <c r="K6322" s="6">
        <v>14.9156</v>
      </c>
      <c r="L6322">
        <f>YEAR(Table1[[#This Row],[Ship Date]])</f>
        <v>2015</v>
      </c>
      <c r="M6322" t="str">
        <f>TEXT(Table1[[#This Row],[Ship Date]],"mmm")</f>
        <v>Mar</v>
      </c>
      <c r="N6322">
        <f>ROUNDUP(MONTH(Table1[[#This Row],[Ship Date]])/3,0)</f>
        <v>1</v>
      </c>
    </row>
    <row r="6323" spans="1:14" x14ac:dyDescent="0.3">
      <c r="A6323">
        <v>6345</v>
      </c>
      <c r="B6323" t="s">
        <v>5723</v>
      </c>
      <c r="C6323" t="s">
        <v>3601</v>
      </c>
      <c r="D6323" t="s">
        <v>2172</v>
      </c>
      <c r="E6323" s="1">
        <v>42070</v>
      </c>
      <c r="F6323" s="1">
        <v>42073</v>
      </c>
      <c r="G6323" t="s">
        <v>82</v>
      </c>
      <c r="H6323" s="6">
        <v>69.28</v>
      </c>
      <c r="I6323">
        <v>2</v>
      </c>
      <c r="J6323">
        <v>0</v>
      </c>
      <c r="K6323" s="6">
        <v>33.254399999999997</v>
      </c>
      <c r="L6323">
        <f>YEAR(Table1[[#This Row],[Ship Date]])</f>
        <v>2015</v>
      </c>
      <c r="M6323" t="str">
        <f>TEXT(Table1[[#This Row],[Ship Date]],"mmm")</f>
        <v>Mar</v>
      </c>
      <c r="N6323">
        <f>ROUNDUP(MONTH(Table1[[#This Row],[Ship Date]])/3,0)</f>
        <v>1</v>
      </c>
    </row>
    <row r="6324" spans="1:14" x14ac:dyDescent="0.3">
      <c r="A6324">
        <v>6346</v>
      </c>
      <c r="B6324" t="s">
        <v>5723</v>
      </c>
      <c r="C6324" t="s">
        <v>3601</v>
      </c>
      <c r="D6324" t="s">
        <v>4268</v>
      </c>
      <c r="E6324" s="1">
        <v>42070</v>
      </c>
      <c r="F6324" s="1">
        <v>42073</v>
      </c>
      <c r="G6324" t="s">
        <v>82</v>
      </c>
      <c r="H6324" s="6">
        <v>587.97</v>
      </c>
      <c r="I6324">
        <v>3</v>
      </c>
      <c r="J6324">
        <v>0</v>
      </c>
      <c r="K6324" s="6">
        <v>170.51130000000001</v>
      </c>
      <c r="L6324">
        <f>YEAR(Table1[[#This Row],[Ship Date]])</f>
        <v>2015</v>
      </c>
      <c r="M6324" t="str">
        <f>TEXT(Table1[[#This Row],[Ship Date]],"mmm")</f>
        <v>Mar</v>
      </c>
      <c r="N6324">
        <f>ROUNDUP(MONTH(Table1[[#This Row],[Ship Date]])/3,0)</f>
        <v>1</v>
      </c>
    </row>
    <row r="6325" spans="1:14" x14ac:dyDescent="0.3">
      <c r="A6325">
        <v>6347</v>
      </c>
      <c r="B6325" t="s">
        <v>5724</v>
      </c>
      <c r="C6325" t="s">
        <v>206</v>
      </c>
      <c r="D6325" t="s">
        <v>2518</v>
      </c>
      <c r="E6325" s="1">
        <v>43028</v>
      </c>
      <c r="F6325" s="1">
        <v>43028</v>
      </c>
      <c r="G6325" t="s">
        <v>656</v>
      </c>
      <c r="H6325" s="6">
        <v>24.55</v>
      </c>
      <c r="I6325">
        <v>5</v>
      </c>
      <c r="J6325">
        <v>0</v>
      </c>
      <c r="K6325" s="6">
        <v>12.029500000000001</v>
      </c>
      <c r="L6325">
        <f>YEAR(Table1[[#This Row],[Ship Date]])</f>
        <v>2017</v>
      </c>
      <c r="M6325" t="str">
        <f>TEXT(Table1[[#This Row],[Ship Date]],"mmm")</f>
        <v>Oct</v>
      </c>
      <c r="N6325">
        <f>ROUNDUP(MONTH(Table1[[#This Row],[Ship Date]])/3,0)</f>
        <v>4</v>
      </c>
    </row>
    <row r="6326" spans="1:14" x14ac:dyDescent="0.3">
      <c r="A6326">
        <v>6348</v>
      </c>
      <c r="B6326" t="s">
        <v>5725</v>
      </c>
      <c r="C6326" t="s">
        <v>599</v>
      </c>
      <c r="D6326" t="s">
        <v>678</v>
      </c>
      <c r="E6326" s="1">
        <v>42125</v>
      </c>
      <c r="F6326" s="1">
        <v>42130</v>
      </c>
      <c r="G6326" t="s">
        <v>22</v>
      </c>
      <c r="H6326" s="6">
        <v>12.176</v>
      </c>
      <c r="I6326">
        <v>1</v>
      </c>
      <c r="J6326">
        <v>0.2</v>
      </c>
      <c r="K6326" s="6">
        <v>4.4138000000000002</v>
      </c>
      <c r="L6326">
        <f>YEAR(Table1[[#This Row],[Ship Date]])</f>
        <v>2015</v>
      </c>
      <c r="M6326" t="str">
        <f>TEXT(Table1[[#This Row],[Ship Date]],"mmm")</f>
        <v>May</v>
      </c>
      <c r="N6326">
        <f>ROUNDUP(MONTH(Table1[[#This Row],[Ship Date]])/3,0)</f>
        <v>2</v>
      </c>
    </row>
    <row r="6327" spans="1:14" x14ac:dyDescent="0.3">
      <c r="A6327">
        <v>6349</v>
      </c>
      <c r="B6327" t="s">
        <v>5725</v>
      </c>
      <c r="C6327" t="s">
        <v>599</v>
      </c>
      <c r="D6327" t="s">
        <v>519</v>
      </c>
      <c r="E6327" s="1">
        <v>42125</v>
      </c>
      <c r="F6327" s="1">
        <v>42130</v>
      </c>
      <c r="G6327" t="s">
        <v>22</v>
      </c>
      <c r="H6327" s="6">
        <v>37.32</v>
      </c>
      <c r="I6327">
        <v>3</v>
      </c>
      <c r="J6327">
        <v>0</v>
      </c>
      <c r="K6327" s="6">
        <v>10.4496</v>
      </c>
      <c r="L6327">
        <f>YEAR(Table1[[#This Row],[Ship Date]])</f>
        <v>2015</v>
      </c>
      <c r="M6327" t="str">
        <f>TEXT(Table1[[#This Row],[Ship Date]],"mmm")</f>
        <v>May</v>
      </c>
      <c r="N6327">
        <f>ROUNDUP(MONTH(Table1[[#This Row],[Ship Date]])/3,0)</f>
        <v>2</v>
      </c>
    </row>
    <row r="6328" spans="1:14" x14ac:dyDescent="0.3">
      <c r="A6328">
        <v>6350</v>
      </c>
      <c r="B6328" t="s">
        <v>5725</v>
      </c>
      <c r="C6328" t="s">
        <v>599</v>
      </c>
      <c r="D6328" t="s">
        <v>715</v>
      </c>
      <c r="E6328" s="1">
        <v>42125</v>
      </c>
      <c r="F6328" s="1">
        <v>42130</v>
      </c>
      <c r="G6328" t="s">
        <v>22</v>
      </c>
      <c r="H6328" s="6">
        <v>35.06</v>
      </c>
      <c r="I6328">
        <v>2</v>
      </c>
      <c r="J6328">
        <v>0</v>
      </c>
      <c r="K6328" s="6">
        <v>10.518000000000001</v>
      </c>
      <c r="L6328">
        <f>YEAR(Table1[[#This Row],[Ship Date]])</f>
        <v>2015</v>
      </c>
      <c r="M6328" t="str">
        <f>TEXT(Table1[[#This Row],[Ship Date]],"mmm")</f>
        <v>May</v>
      </c>
      <c r="N6328">
        <f>ROUNDUP(MONTH(Table1[[#This Row],[Ship Date]])/3,0)</f>
        <v>2</v>
      </c>
    </row>
    <row r="6329" spans="1:14" x14ac:dyDescent="0.3">
      <c r="A6329">
        <v>6351</v>
      </c>
      <c r="B6329" t="s">
        <v>5726</v>
      </c>
      <c r="C6329" t="s">
        <v>664</v>
      </c>
      <c r="D6329" t="s">
        <v>1691</v>
      </c>
      <c r="E6329" s="1">
        <v>42981</v>
      </c>
      <c r="F6329" s="1">
        <v>42986</v>
      </c>
      <c r="G6329" t="s">
        <v>22</v>
      </c>
      <c r="H6329" s="6">
        <v>108.4</v>
      </c>
      <c r="I6329">
        <v>5</v>
      </c>
      <c r="J6329">
        <v>0.6</v>
      </c>
      <c r="K6329" s="6">
        <v>-105.69</v>
      </c>
      <c r="L6329">
        <f>YEAR(Table1[[#This Row],[Ship Date]])</f>
        <v>2017</v>
      </c>
      <c r="M6329" t="str">
        <f>TEXT(Table1[[#This Row],[Ship Date]],"mmm")</f>
        <v>Sep</v>
      </c>
      <c r="N6329">
        <f>ROUNDUP(MONTH(Table1[[#This Row],[Ship Date]])/3,0)</f>
        <v>3</v>
      </c>
    </row>
    <row r="6330" spans="1:14" x14ac:dyDescent="0.3">
      <c r="A6330">
        <v>6352</v>
      </c>
      <c r="B6330" t="s">
        <v>5727</v>
      </c>
      <c r="C6330" t="s">
        <v>3541</v>
      </c>
      <c r="D6330" t="s">
        <v>2032</v>
      </c>
      <c r="E6330" s="1">
        <v>43042</v>
      </c>
      <c r="F6330" s="1">
        <v>43047</v>
      </c>
      <c r="G6330" t="s">
        <v>22</v>
      </c>
      <c r="H6330" s="6">
        <v>361.37599999999998</v>
      </c>
      <c r="I6330">
        <v>2</v>
      </c>
      <c r="J6330">
        <v>0.2</v>
      </c>
      <c r="K6330" s="6">
        <v>27.103200000000001</v>
      </c>
      <c r="L6330">
        <f>YEAR(Table1[[#This Row],[Ship Date]])</f>
        <v>2017</v>
      </c>
      <c r="M6330" t="str">
        <f>TEXT(Table1[[#This Row],[Ship Date]],"mmm")</f>
        <v>Nov</v>
      </c>
      <c r="N6330">
        <f>ROUNDUP(MONTH(Table1[[#This Row],[Ship Date]])/3,0)</f>
        <v>4</v>
      </c>
    </row>
    <row r="6331" spans="1:14" x14ac:dyDescent="0.3">
      <c r="A6331">
        <v>6353</v>
      </c>
      <c r="B6331" t="s">
        <v>5728</v>
      </c>
      <c r="C6331" t="s">
        <v>3556</v>
      </c>
      <c r="D6331" t="s">
        <v>2808</v>
      </c>
      <c r="E6331" s="1">
        <v>42260</v>
      </c>
      <c r="F6331" s="1">
        <v>42266</v>
      </c>
      <c r="G6331" t="s">
        <v>22</v>
      </c>
      <c r="H6331" s="6">
        <v>2.4119999999999999</v>
      </c>
      <c r="I6331">
        <v>1</v>
      </c>
      <c r="J6331">
        <v>0.7</v>
      </c>
      <c r="K6331" s="6">
        <v>-2.0099999999999998</v>
      </c>
      <c r="L6331">
        <f>YEAR(Table1[[#This Row],[Ship Date]])</f>
        <v>2015</v>
      </c>
      <c r="M6331" t="str">
        <f>TEXT(Table1[[#This Row],[Ship Date]],"mmm")</f>
        <v>Sep</v>
      </c>
      <c r="N6331">
        <f>ROUNDUP(MONTH(Table1[[#This Row],[Ship Date]])/3,0)</f>
        <v>3</v>
      </c>
    </row>
    <row r="6332" spans="1:14" x14ac:dyDescent="0.3">
      <c r="A6332">
        <v>6354</v>
      </c>
      <c r="B6332" t="s">
        <v>5729</v>
      </c>
      <c r="C6332" t="s">
        <v>138</v>
      </c>
      <c r="D6332" t="s">
        <v>4320</v>
      </c>
      <c r="E6332" s="1">
        <v>42253</v>
      </c>
      <c r="F6332" s="1">
        <v>42259</v>
      </c>
      <c r="G6332" t="s">
        <v>22</v>
      </c>
      <c r="H6332" s="6">
        <v>8.39</v>
      </c>
      <c r="I6332">
        <v>1</v>
      </c>
      <c r="J6332">
        <v>0</v>
      </c>
      <c r="K6332" s="6">
        <v>2.0975000000000001</v>
      </c>
      <c r="L6332">
        <f>YEAR(Table1[[#This Row],[Ship Date]])</f>
        <v>2015</v>
      </c>
      <c r="M6332" t="str">
        <f>TEXT(Table1[[#This Row],[Ship Date]],"mmm")</f>
        <v>Sep</v>
      </c>
      <c r="N6332">
        <f>ROUNDUP(MONTH(Table1[[#This Row],[Ship Date]])/3,0)</f>
        <v>3</v>
      </c>
    </row>
    <row r="6333" spans="1:14" x14ac:dyDescent="0.3">
      <c r="A6333">
        <v>6355</v>
      </c>
      <c r="B6333" t="s">
        <v>5729</v>
      </c>
      <c r="C6333" t="s">
        <v>138</v>
      </c>
      <c r="D6333" t="s">
        <v>2119</v>
      </c>
      <c r="E6333" s="1">
        <v>42253</v>
      </c>
      <c r="F6333" s="1">
        <v>42259</v>
      </c>
      <c r="G6333" t="s">
        <v>22</v>
      </c>
      <c r="H6333" s="6">
        <v>337.98</v>
      </c>
      <c r="I6333">
        <v>2</v>
      </c>
      <c r="J6333">
        <v>0</v>
      </c>
      <c r="K6333" s="6">
        <v>101.39400000000001</v>
      </c>
      <c r="L6333">
        <f>YEAR(Table1[[#This Row],[Ship Date]])</f>
        <v>2015</v>
      </c>
      <c r="M6333" t="str">
        <f>TEXT(Table1[[#This Row],[Ship Date]],"mmm")</f>
        <v>Sep</v>
      </c>
      <c r="N6333">
        <f>ROUNDUP(MONTH(Table1[[#This Row],[Ship Date]])/3,0)</f>
        <v>3</v>
      </c>
    </row>
    <row r="6334" spans="1:14" x14ac:dyDescent="0.3">
      <c r="A6334">
        <v>6356</v>
      </c>
      <c r="B6334" t="s">
        <v>5730</v>
      </c>
      <c r="C6334" t="s">
        <v>2735</v>
      </c>
      <c r="D6334" t="s">
        <v>409</v>
      </c>
      <c r="E6334" s="1">
        <v>41918</v>
      </c>
      <c r="F6334" s="1">
        <v>41925</v>
      </c>
      <c r="G6334" t="s">
        <v>22</v>
      </c>
      <c r="H6334" s="6">
        <v>83.92</v>
      </c>
      <c r="I6334">
        <v>5</v>
      </c>
      <c r="J6334">
        <v>0.2</v>
      </c>
      <c r="K6334" s="6">
        <v>-13.637</v>
      </c>
      <c r="L6334">
        <f>YEAR(Table1[[#This Row],[Ship Date]])</f>
        <v>2014</v>
      </c>
      <c r="M6334" t="str">
        <f>TEXT(Table1[[#This Row],[Ship Date]],"mmm")</f>
        <v>Oct</v>
      </c>
      <c r="N6334">
        <f>ROUNDUP(MONTH(Table1[[#This Row],[Ship Date]])/3,0)</f>
        <v>4</v>
      </c>
    </row>
    <row r="6335" spans="1:14" x14ac:dyDescent="0.3">
      <c r="A6335">
        <v>6357</v>
      </c>
      <c r="B6335" t="s">
        <v>5731</v>
      </c>
      <c r="C6335" t="s">
        <v>1282</v>
      </c>
      <c r="D6335" t="s">
        <v>2675</v>
      </c>
      <c r="E6335" s="1">
        <v>42758</v>
      </c>
      <c r="F6335" s="1">
        <v>42763</v>
      </c>
      <c r="G6335" t="s">
        <v>22</v>
      </c>
      <c r="H6335" s="6">
        <v>19.68</v>
      </c>
      <c r="I6335">
        <v>5</v>
      </c>
      <c r="J6335">
        <v>0.2</v>
      </c>
      <c r="K6335" s="6">
        <v>6.8879999999999999</v>
      </c>
      <c r="L6335">
        <f>YEAR(Table1[[#This Row],[Ship Date]])</f>
        <v>2017</v>
      </c>
      <c r="M6335" t="str">
        <f>TEXT(Table1[[#This Row],[Ship Date]],"mmm")</f>
        <v>Jan</v>
      </c>
      <c r="N6335">
        <f>ROUNDUP(MONTH(Table1[[#This Row],[Ship Date]])/3,0)</f>
        <v>1</v>
      </c>
    </row>
    <row r="6336" spans="1:14" x14ac:dyDescent="0.3">
      <c r="A6336">
        <v>6358</v>
      </c>
      <c r="B6336" t="s">
        <v>5731</v>
      </c>
      <c r="C6336" t="s">
        <v>1282</v>
      </c>
      <c r="D6336" t="s">
        <v>1575</v>
      </c>
      <c r="E6336" s="1">
        <v>42758</v>
      </c>
      <c r="F6336" s="1">
        <v>42763</v>
      </c>
      <c r="G6336" t="s">
        <v>22</v>
      </c>
      <c r="H6336" s="6">
        <v>25.92</v>
      </c>
      <c r="I6336">
        <v>4</v>
      </c>
      <c r="J6336">
        <v>0</v>
      </c>
      <c r="K6336" s="6">
        <v>12.441599999999999</v>
      </c>
      <c r="L6336">
        <f>YEAR(Table1[[#This Row],[Ship Date]])</f>
        <v>2017</v>
      </c>
      <c r="M6336" t="str">
        <f>TEXT(Table1[[#This Row],[Ship Date]],"mmm")</f>
        <v>Jan</v>
      </c>
      <c r="N6336">
        <f>ROUNDUP(MONTH(Table1[[#This Row],[Ship Date]])/3,0)</f>
        <v>1</v>
      </c>
    </row>
    <row r="6337" spans="1:14" x14ac:dyDescent="0.3">
      <c r="A6337">
        <v>6359</v>
      </c>
      <c r="B6337" t="s">
        <v>5731</v>
      </c>
      <c r="C6337" t="s">
        <v>1282</v>
      </c>
      <c r="D6337" t="s">
        <v>2198</v>
      </c>
      <c r="E6337" s="1">
        <v>42758</v>
      </c>
      <c r="F6337" s="1">
        <v>42763</v>
      </c>
      <c r="G6337" t="s">
        <v>22</v>
      </c>
      <c r="H6337" s="6">
        <v>6.48</v>
      </c>
      <c r="I6337">
        <v>1</v>
      </c>
      <c r="J6337">
        <v>0</v>
      </c>
      <c r="K6337" s="6">
        <v>3.1103999999999998</v>
      </c>
      <c r="L6337">
        <f>YEAR(Table1[[#This Row],[Ship Date]])</f>
        <v>2017</v>
      </c>
      <c r="M6337" t="str">
        <f>TEXT(Table1[[#This Row],[Ship Date]],"mmm")</f>
        <v>Jan</v>
      </c>
      <c r="N6337">
        <f>ROUNDUP(MONTH(Table1[[#This Row],[Ship Date]])/3,0)</f>
        <v>1</v>
      </c>
    </row>
    <row r="6338" spans="1:14" x14ac:dyDescent="0.3">
      <c r="A6338">
        <v>6360</v>
      </c>
      <c r="B6338" t="s">
        <v>5731</v>
      </c>
      <c r="C6338" t="s">
        <v>1282</v>
      </c>
      <c r="D6338" t="s">
        <v>5447</v>
      </c>
      <c r="E6338" s="1">
        <v>42758</v>
      </c>
      <c r="F6338" s="1">
        <v>42763</v>
      </c>
      <c r="G6338" t="s">
        <v>22</v>
      </c>
      <c r="H6338" s="6">
        <v>86.352000000000004</v>
      </c>
      <c r="I6338">
        <v>6</v>
      </c>
      <c r="J6338">
        <v>0.2</v>
      </c>
      <c r="K6338" s="6">
        <v>8.6351999999999993</v>
      </c>
      <c r="L6338">
        <f>YEAR(Table1[[#This Row],[Ship Date]])</f>
        <v>2017</v>
      </c>
      <c r="M6338" t="str">
        <f>TEXT(Table1[[#This Row],[Ship Date]],"mmm")</f>
        <v>Jan</v>
      </c>
      <c r="N6338">
        <f>ROUNDUP(MONTH(Table1[[#This Row],[Ship Date]])/3,0)</f>
        <v>1</v>
      </c>
    </row>
    <row r="6339" spans="1:14" x14ac:dyDescent="0.3">
      <c r="A6339">
        <v>6361</v>
      </c>
      <c r="B6339" t="s">
        <v>5732</v>
      </c>
      <c r="C6339" t="s">
        <v>5210</v>
      </c>
      <c r="D6339" t="s">
        <v>3669</v>
      </c>
      <c r="E6339" s="1">
        <v>42348</v>
      </c>
      <c r="F6339" s="1">
        <v>42353</v>
      </c>
      <c r="G6339" t="s">
        <v>22</v>
      </c>
      <c r="H6339" s="6">
        <v>56.3</v>
      </c>
      <c r="I6339">
        <v>2</v>
      </c>
      <c r="J6339">
        <v>0</v>
      </c>
      <c r="K6339" s="6">
        <v>15.763999999999999</v>
      </c>
      <c r="L6339">
        <f>YEAR(Table1[[#This Row],[Ship Date]])</f>
        <v>2015</v>
      </c>
      <c r="M6339" t="str">
        <f>TEXT(Table1[[#This Row],[Ship Date]],"mmm")</f>
        <v>Dec</v>
      </c>
      <c r="N6339">
        <f>ROUNDUP(MONTH(Table1[[#This Row],[Ship Date]])/3,0)</f>
        <v>4</v>
      </c>
    </row>
    <row r="6340" spans="1:14" x14ac:dyDescent="0.3">
      <c r="A6340">
        <v>6362</v>
      </c>
      <c r="B6340" t="s">
        <v>5733</v>
      </c>
      <c r="C6340" t="s">
        <v>1511</v>
      </c>
      <c r="D6340" t="s">
        <v>4190</v>
      </c>
      <c r="E6340" s="1">
        <v>41968</v>
      </c>
      <c r="F6340" s="1">
        <v>41973</v>
      </c>
      <c r="G6340" t="s">
        <v>22</v>
      </c>
      <c r="H6340" s="6">
        <v>51.015999999999998</v>
      </c>
      <c r="I6340">
        <v>7</v>
      </c>
      <c r="J6340">
        <v>0.2</v>
      </c>
      <c r="K6340" s="6">
        <v>8.2901000000000007</v>
      </c>
      <c r="L6340">
        <f>YEAR(Table1[[#This Row],[Ship Date]])</f>
        <v>2014</v>
      </c>
      <c r="M6340" t="str">
        <f>TEXT(Table1[[#This Row],[Ship Date]],"mmm")</f>
        <v>Nov</v>
      </c>
      <c r="N6340">
        <f>ROUNDUP(MONTH(Table1[[#This Row],[Ship Date]])/3,0)</f>
        <v>4</v>
      </c>
    </row>
    <row r="6341" spans="1:14" x14ac:dyDescent="0.3">
      <c r="A6341">
        <v>6363</v>
      </c>
      <c r="B6341" t="s">
        <v>5734</v>
      </c>
      <c r="C6341" t="s">
        <v>1046</v>
      </c>
      <c r="D6341" t="s">
        <v>889</v>
      </c>
      <c r="E6341" s="1">
        <v>43060</v>
      </c>
      <c r="F6341" s="1">
        <v>43064</v>
      </c>
      <c r="G6341" t="s">
        <v>22</v>
      </c>
      <c r="H6341" s="6">
        <v>150.80000000000001</v>
      </c>
      <c r="I6341">
        <v>5</v>
      </c>
      <c r="J6341">
        <v>0.2</v>
      </c>
      <c r="K6341" s="6">
        <v>56.55</v>
      </c>
      <c r="L6341">
        <f>YEAR(Table1[[#This Row],[Ship Date]])</f>
        <v>2017</v>
      </c>
      <c r="M6341" t="str">
        <f>TEXT(Table1[[#This Row],[Ship Date]],"mmm")</f>
        <v>Nov</v>
      </c>
      <c r="N6341">
        <f>ROUNDUP(MONTH(Table1[[#This Row],[Ship Date]])/3,0)</f>
        <v>4</v>
      </c>
    </row>
    <row r="6342" spans="1:14" x14ac:dyDescent="0.3">
      <c r="A6342">
        <v>6364</v>
      </c>
      <c r="B6342" t="s">
        <v>5734</v>
      </c>
      <c r="C6342" t="s">
        <v>1046</v>
      </c>
      <c r="D6342" t="s">
        <v>5735</v>
      </c>
      <c r="E6342" s="1">
        <v>43060</v>
      </c>
      <c r="F6342" s="1">
        <v>43064</v>
      </c>
      <c r="G6342" t="s">
        <v>22</v>
      </c>
      <c r="H6342" s="6">
        <v>1039.992</v>
      </c>
      <c r="I6342">
        <v>1</v>
      </c>
      <c r="J6342">
        <v>0.2</v>
      </c>
      <c r="K6342" s="6">
        <v>103.9992</v>
      </c>
      <c r="L6342">
        <f>YEAR(Table1[[#This Row],[Ship Date]])</f>
        <v>2017</v>
      </c>
      <c r="M6342" t="str">
        <f>TEXT(Table1[[#This Row],[Ship Date]],"mmm")</f>
        <v>Nov</v>
      </c>
      <c r="N6342">
        <f>ROUNDUP(MONTH(Table1[[#This Row],[Ship Date]])/3,0)</f>
        <v>4</v>
      </c>
    </row>
    <row r="6343" spans="1:14" x14ac:dyDescent="0.3">
      <c r="A6343">
        <v>6365</v>
      </c>
      <c r="B6343" t="s">
        <v>5734</v>
      </c>
      <c r="C6343" t="s">
        <v>1046</v>
      </c>
      <c r="D6343" t="s">
        <v>5023</v>
      </c>
      <c r="E6343" s="1">
        <v>43060</v>
      </c>
      <c r="F6343" s="1">
        <v>43064</v>
      </c>
      <c r="G6343" t="s">
        <v>22</v>
      </c>
      <c r="H6343" s="6">
        <v>51.84</v>
      </c>
      <c r="I6343">
        <v>8</v>
      </c>
      <c r="J6343">
        <v>0</v>
      </c>
      <c r="K6343" s="6">
        <v>24.883199999999999</v>
      </c>
      <c r="L6343">
        <f>YEAR(Table1[[#This Row],[Ship Date]])</f>
        <v>2017</v>
      </c>
      <c r="M6343" t="str">
        <f>TEXT(Table1[[#This Row],[Ship Date]],"mmm")</f>
        <v>Nov</v>
      </c>
      <c r="N6343">
        <f>ROUNDUP(MONTH(Table1[[#This Row],[Ship Date]])/3,0)</f>
        <v>4</v>
      </c>
    </row>
    <row r="6344" spans="1:14" x14ac:dyDescent="0.3">
      <c r="A6344">
        <v>6366</v>
      </c>
      <c r="B6344" t="s">
        <v>5736</v>
      </c>
      <c r="C6344" t="s">
        <v>1241</v>
      </c>
      <c r="D6344" t="s">
        <v>5737</v>
      </c>
      <c r="E6344" s="1">
        <v>42829</v>
      </c>
      <c r="F6344" s="1">
        <v>42830</v>
      </c>
      <c r="G6344" t="s">
        <v>82</v>
      </c>
      <c r="H6344" s="6">
        <v>41.22</v>
      </c>
      <c r="I6344">
        <v>1</v>
      </c>
      <c r="J6344">
        <v>0</v>
      </c>
      <c r="K6344" s="6">
        <v>11.1294</v>
      </c>
      <c r="L6344">
        <f>YEAR(Table1[[#This Row],[Ship Date]])</f>
        <v>2017</v>
      </c>
      <c r="M6344" t="str">
        <f>TEXT(Table1[[#This Row],[Ship Date]],"mmm")</f>
        <v>Apr</v>
      </c>
      <c r="N6344">
        <f>ROUNDUP(MONTH(Table1[[#This Row],[Ship Date]])/3,0)</f>
        <v>2</v>
      </c>
    </row>
    <row r="6345" spans="1:14" x14ac:dyDescent="0.3">
      <c r="A6345">
        <v>6367</v>
      </c>
      <c r="B6345" t="s">
        <v>5736</v>
      </c>
      <c r="C6345" t="s">
        <v>1241</v>
      </c>
      <c r="D6345" t="s">
        <v>534</v>
      </c>
      <c r="E6345" s="1">
        <v>42829</v>
      </c>
      <c r="F6345" s="1">
        <v>42830</v>
      </c>
      <c r="G6345" t="s">
        <v>82</v>
      </c>
      <c r="H6345" s="6">
        <v>240.37</v>
      </c>
      <c r="I6345">
        <v>1</v>
      </c>
      <c r="J6345">
        <v>0</v>
      </c>
      <c r="K6345" s="6">
        <v>7.2111000000000001</v>
      </c>
      <c r="L6345">
        <f>YEAR(Table1[[#This Row],[Ship Date]])</f>
        <v>2017</v>
      </c>
      <c r="M6345" t="str">
        <f>TEXT(Table1[[#This Row],[Ship Date]],"mmm")</f>
        <v>Apr</v>
      </c>
      <c r="N6345">
        <f>ROUNDUP(MONTH(Table1[[#This Row],[Ship Date]])/3,0)</f>
        <v>2</v>
      </c>
    </row>
    <row r="6346" spans="1:14" x14ac:dyDescent="0.3">
      <c r="A6346">
        <v>6368</v>
      </c>
      <c r="B6346" t="s">
        <v>5736</v>
      </c>
      <c r="C6346" t="s">
        <v>1241</v>
      </c>
      <c r="D6346" t="s">
        <v>958</v>
      </c>
      <c r="E6346" s="1">
        <v>42829</v>
      </c>
      <c r="F6346" s="1">
        <v>42830</v>
      </c>
      <c r="G6346" t="s">
        <v>82</v>
      </c>
      <c r="H6346" s="6">
        <v>119.02</v>
      </c>
      <c r="I6346">
        <v>2</v>
      </c>
      <c r="J6346">
        <v>0</v>
      </c>
      <c r="K6346" s="6">
        <v>33.325600000000001</v>
      </c>
      <c r="L6346">
        <f>YEAR(Table1[[#This Row],[Ship Date]])</f>
        <v>2017</v>
      </c>
      <c r="M6346" t="str">
        <f>TEXT(Table1[[#This Row],[Ship Date]],"mmm")</f>
        <v>Apr</v>
      </c>
      <c r="N6346">
        <f>ROUNDUP(MONTH(Table1[[#This Row],[Ship Date]])/3,0)</f>
        <v>2</v>
      </c>
    </row>
    <row r="6347" spans="1:14" x14ac:dyDescent="0.3">
      <c r="A6347">
        <v>6369</v>
      </c>
      <c r="B6347" t="s">
        <v>5738</v>
      </c>
      <c r="C6347" t="s">
        <v>864</v>
      </c>
      <c r="D6347" t="s">
        <v>2717</v>
      </c>
      <c r="E6347" s="1">
        <v>42874</v>
      </c>
      <c r="F6347" s="1">
        <v>42879</v>
      </c>
      <c r="G6347" t="s">
        <v>22</v>
      </c>
      <c r="H6347" s="6">
        <v>133.12</v>
      </c>
      <c r="I6347">
        <v>5</v>
      </c>
      <c r="J6347">
        <v>0.2</v>
      </c>
      <c r="K6347" s="6">
        <v>49.92</v>
      </c>
      <c r="L6347">
        <f>YEAR(Table1[[#This Row],[Ship Date]])</f>
        <v>2017</v>
      </c>
      <c r="M6347" t="str">
        <f>TEXT(Table1[[#This Row],[Ship Date]],"mmm")</f>
        <v>May</v>
      </c>
      <c r="N6347">
        <f>ROUNDUP(MONTH(Table1[[#This Row],[Ship Date]])/3,0)</f>
        <v>2</v>
      </c>
    </row>
    <row r="6348" spans="1:14" x14ac:dyDescent="0.3">
      <c r="A6348">
        <v>6370</v>
      </c>
      <c r="B6348" t="s">
        <v>5739</v>
      </c>
      <c r="C6348" t="s">
        <v>4431</v>
      </c>
      <c r="D6348" t="s">
        <v>572</v>
      </c>
      <c r="E6348" s="1">
        <v>42646</v>
      </c>
      <c r="F6348" s="1">
        <v>42650</v>
      </c>
      <c r="G6348" t="s">
        <v>22</v>
      </c>
      <c r="H6348" s="6">
        <v>38.08</v>
      </c>
      <c r="I6348">
        <v>5</v>
      </c>
      <c r="J6348">
        <v>0.6</v>
      </c>
      <c r="K6348" s="6">
        <v>-29.512</v>
      </c>
      <c r="L6348">
        <f>YEAR(Table1[[#This Row],[Ship Date]])</f>
        <v>2016</v>
      </c>
      <c r="M6348" t="str">
        <f>TEXT(Table1[[#This Row],[Ship Date]],"mmm")</f>
        <v>Oct</v>
      </c>
      <c r="N6348">
        <f>ROUNDUP(MONTH(Table1[[#This Row],[Ship Date]])/3,0)</f>
        <v>4</v>
      </c>
    </row>
    <row r="6349" spans="1:14" x14ac:dyDescent="0.3">
      <c r="A6349">
        <v>6371</v>
      </c>
      <c r="B6349" t="s">
        <v>5740</v>
      </c>
      <c r="C6349" t="s">
        <v>2084</v>
      </c>
      <c r="D6349" t="s">
        <v>3911</v>
      </c>
      <c r="E6349" s="1">
        <v>42695</v>
      </c>
      <c r="F6349" s="1">
        <v>42695</v>
      </c>
      <c r="G6349" t="s">
        <v>656</v>
      </c>
      <c r="H6349" s="6">
        <v>113.568</v>
      </c>
      <c r="I6349">
        <v>2</v>
      </c>
      <c r="J6349">
        <v>0.2</v>
      </c>
      <c r="K6349" s="6">
        <v>12.776400000000001</v>
      </c>
      <c r="L6349">
        <f>YEAR(Table1[[#This Row],[Ship Date]])</f>
        <v>2016</v>
      </c>
      <c r="M6349" t="str">
        <f>TEXT(Table1[[#This Row],[Ship Date]],"mmm")</f>
        <v>Nov</v>
      </c>
      <c r="N6349">
        <f>ROUNDUP(MONTH(Table1[[#This Row],[Ship Date]])/3,0)</f>
        <v>4</v>
      </c>
    </row>
    <row r="6350" spans="1:14" x14ac:dyDescent="0.3">
      <c r="A6350">
        <v>6372</v>
      </c>
      <c r="B6350" t="s">
        <v>5741</v>
      </c>
      <c r="C6350" t="s">
        <v>1116</v>
      </c>
      <c r="D6350" t="s">
        <v>228</v>
      </c>
      <c r="E6350" s="1">
        <v>43011</v>
      </c>
      <c r="F6350" s="1">
        <v>43013</v>
      </c>
      <c r="G6350" t="s">
        <v>14</v>
      </c>
      <c r="H6350" s="6">
        <v>83.92</v>
      </c>
      <c r="I6350">
        <v>4</v>
      </c>
      <c r="J6350">
        <v>0</v>
      </c>
      <c r="K6350" s="6">
        <v>21.819199999999999</v>
      </c>
      <c r="L6350">
        <f>YEAR(Table1[[#This Row],[Ship Date]])</f>
        <v>2017</v>
      </c>
      <c r="M6350" t="str">
        <f>TEXT(Table1[[#This Row],[Ship Date]],"mmm")</f>
        <v>Oct</v>
      </c>
      <c r="N6350">
        <f>ROUNDUP(MONTH(Table1[[#This Row],[Ship Date]])/3,0)</f>
        <v>4</v>
      </c>
    </row>
    <row r="6351" spans="1:14" x14ac:dyDescent="0.3">
      <c r="A6351">
        <v>6373</v>
      </c>
      <c r="B6351" t="s">
        <v>5741</v>
      </c>
      <c r="C6351" t="s">
        <v>1116</v>
      </c>
      <c r="D6351" t="s">
        <v>1677</v>
      </c>
      <c r="E6351" s="1">
        <v>43011</v>
      </c>
      <c r="F6351" s="1">
        <v>43013</v>
      </c>
      <c r="G6351" t="s">
        <v>14</v>
      </c>
      <c r="H6351" s="6">
        <v>6.63</v>
      </c>
      <c r="I6351">
        <v>3</v>
      </c>
      <c r="J6351">
        <v>0</v>
      </c>
      <c r="K6351" s="6">
        <v>3.1160999999999999</v>
      </c>
      <c r="L6351">
        <f>YEAR(Table1[[#This Row],[Ship Date]])</f>
        <v>2017</v>
      </c>
      <c r="M6351" t="str">
        <f>TEXT(Table1[[#This Row],[Ship Date]],"mmm")</f>
        <v>Oct</v>
      </c>
      <c r="N6351">
        <f>ROUNDUP(MONTH(Table1[[#This Row],[Ship Date]])/3,0)</f>
        <v>4</v>
      </c>
    </row>
    <row r="6352" spans="1:14" x14ac:dyDescent="0.3">
      <c r="A6352">
        <v>6374</v>
      </c>
      <c r="B6352" t="s">
        <v>5741</v>
      </c>
      <c r="C6352" t="s">
        <v>1116</v>
      </c>
      <c r="D6352" t="s">
        <v>1445</v>
      </c>
      <c r="E6352" s="1">
        <v>43011</v>
      </c>
      <c r="F6352" s="1">
        <v>43013</v>
      </c>
      <c r="G6352" t="s">
        <v>14</v>
      </c>
      <c r="H6352" s="6">
        <v>371.97</v>
      </c>
      <c r="I6352">
        <v>3</v>
      </c>
      <c r="J6352">
        <v>0</v>
      </c>
      <c r="K6352" s="6">
        <v>66.954599999999999</v>
      </c>
      <c r="L6352">
        <f>YEAR(Table1[[#This Row],[Ship Date]])</f>
        <v>2017</v>
      </c>
      <c r="M6352" t="str">
        <f>TEXT(Table1[[#This Row],[Ship Date]],"mmm")</f>
        <v>Oct</v>
      </c>
      <c r="N6352">
        <f>ROUNDUP(MONTH(Table1[[#This Row],[Ship Date]])/3,0)</f>
        <v>4</v>
      </c>
    </row>
    <row r="6353" spans="1:14" x14ac:dyDescent="0.3">
      <c r="A6353">
        <v>6375</v>
      </c>
      <c r="B6353" t="s">
        <v>5742</v>
      </c>
      <c r="C6353" t="s">
        <v>684</v>
      </c>
      <c r="D6353" t="s">
        <v>1359</v>
      </c>
      <c r="E6353" s="1">
        <v>41758</v>
      </c>
      <c r="F6353" s="1">
        <v>41762</v>
      </c>
      <c r="G6353" t="s">
        <v>22</v>
      </c>
      <c r="H6353" s="6">
        <v>561.58399999999995</v>
      </c>
      <c r="I6353">
        <v>2</v>
      </c>
      <c r="J6353">
        <v>0.2</v>
      </c>
      <c r="K6353" s="6">
        <v>70.197999999999993</v>
      </c>
      <c r="L6353">
        <f>YEAR(Table1[[#This Row],[Ship Date]])</f>
        <v>2014</v>
      </c>
      <c r="M6353" t="str">
        <f>TEXT(Table1[[#This Row],[Ship Date]],"mmm")</f>
        <v>May</v>
      </c>
      <c r="N6353">
        <f>ROUNDUP(MONTH(Table1[[#This Row],[Ship Date]])/3,0)</f>
        <v>2</v>
      </c>
    </row>
    <row r="6354" spans="1:14" x14ac:dyDescent="0.3">
      <c r="A6354">
        <v>6376</v>
      </c>
      <c r="B6354" t="s">
        <v>5742</v>
      </c>
      <c r="C6354" t="s">
        <v>684</v>
      </c>
      <c r="D6354" t="s">
        <v>712</v>
      </c>
      <c r="E6354" s="1">
        <v>41758</v>
      </c>
      <c r="F6354" s="1">
        <v>41762</v>
      </c>
      <c r="G6354" t="s">
        <v>22</v>
      </c>
      <c r="H6354" s="6">
        <v>99.92</v>
      </c>
      <c r="I6354">
        <v>5</v>
      </c>
      <c r="J6354">
        <v>0.2</v>
      </c>
      <c r="K6354" s="6">
        <v>-1.2490000000000001</v>
      </c>
      <c r="L6354">
        <f>YEAR(Table1[[#This Row],[Ship Date]])</f>
        <v>2014</v>
      </c>
      <c r="M6354" t="str">
        <f>TEXT(Table1[[#This Row],[Ship Date]],"mmm")</f>
        <v>May</v>
      </c>
      <c r="N6354">
        <f>ROUNDUP(MONTH(Table1[[#This Row],[Ship Date]])/3,0)</f>
        <v>2</v>
      </c>
    </row>
    <row r="6355" spans="1:14" x14ac:dyDescent="0.3">
      <c r="A6355">
        <v>6377</v>
      </c>
      <c r="B6355" t="s">
        <v>5743</v>
      </c>
      <c r="C6355" t="s">
        <v>2941</v>
      </c>
      <c r="D6355" t="s">
        <v>180</v>
      </c>
      <c r="E6355" s="1">
        <v>42650</v>
      </c>
      <c r="F6355" s="1">
        <v>42653</v>
      </c>
      <c r="G6355" t="s">
        <v>82</v>
      </c>
      <c r="H6355" s="6">
        <v>4.9279999999999999</v>
      </c>
      <c r="I6355">
        <v>2</v>
      </c>
      <c r="J6355">
        <v>0.2</v>
      </c>
      <c r="K6355" s="6">
        <v>1.7248000000000001</v>
      </c>
      <c r="L6355">
        <f>YEAR(Table1[[#This Row],[Ship Date]])</f>
        <v>2016</v>
      </c>
      <c r="M6355" t="str">
        <f>TEXT(Table1[[#This Row],[Ship Date]],"mmm")</f>
        <v>Oct</v>
      </c>
      <c r="N6355">
        <f>ROUNDUP(MONTH(Table1[[#This Row],[Ship Date]])/3,0)</f>
        <v>4</v>
      </c>
    </row>
    <row r="6356" spans="1:14" x14ac:dyDescent="0.3">
      <c r="A6356">
        <v>6378</v>
      </c>
      <c r="B6356" t="s">
        <v>5744</v>
      </c>
      <c r="C6356" t="s">
        <v>2636</v>
      </c>
      <c r="D6356" t="s">
        <v>2881</v>
      </c>
      <c r="E6356" s="1">
        <v>42719</v>
      </c>
      <c r="F6356" s="1">
        <v>42726</v>
      </c>
      <c r="G6356" t="s">
        <v>22</v>
      </c>
      <c r="H6356" s="6">
        <v>14.76</v>
      </c>
      <c r="I6356">
        <v>2</v>
      </c>
      <c r="J6356">
        <v>0</v>
      </c>
      <c r="K6356" s="6">
        <v>4.2804000000000002</v>
      </c>
      <c r="L6356">
        <f>YEAR(Table1[[#This Row],[Ship Date]])</f>
        <v>2016</v>
      </c>
      <c r="M6356" t="str">
        <f>TEXT(Table1[[#This Row],[Ship Date]],"mmm")</f>
        <v>Dec</v>
      </c>
      <c r="N6356">
        <f>ROUNDUP(MONTH(Table1[[#This Row],[Ship Date]])/3,0)</f>
        <v>4</v>
      </c>
    </row>
    <row r="6357" spans="1:14" x14ac:dyDescent="0.3">
      <c r="A6357">
        <v>6379</v>
      </c>
      <c r="B6357" t="s">
        <v>5745</v>
      </c>
      <c r="C6357" t="s">
        <v>4744</v>
      </c>
      <c r="D6357" t="s">
        <v>819</v>
      </c>
      <c r="E6357" s="1">
        <v>42835</v>
      </c>
      <c r="F6357" s="1">
        <v>42839</v>
      </c>
      <c r="G6357" t="s">
        <v>22</v>
      </c>
      <c r="H6357" s="6">
        <v>99.99</v>
      </c>
      <c r="I6357">
        <v>1</v>
      </c>
      <c r="J6357">
        <v>0</v>
      </c>
      <c r="K6357" s="6">
        <v>41.995800000000003</v>
      </c>
      <c r="L6357">
        <f>YEAR(Table1[[#This Row],[Ship Date]])</f>
        <v>2017</v>
      </c>
      <c r="M6357" t="str">
        <f>TEXT(Table1[[#This Row],[Ship Date]],"mmm")</f>
        <v>Apr</v>
      </c>
      <c r="N6357">
        <f>ROUNDUP(MONTH(Table1[[#This Row],[Ship Date]])/3,0)</f>
        <v>2</v>
      </c>
    </row>
    <row r="6358" spans="1:14" x14ac:dyDescent="0.3">
      <c r="A6358">
        <v>6380</v>
      </c>
      <c r="B6358" t="s">
        <v>5745</v>
      </c>
      <c r="C6358" t="s">
        <v>4744</v>
      </c>
      <c r="D6358" t="s">
        <v>2970</v>
      </c>
      <c r="E6358" s="1">
        <v>42835</v>
      </c>
      <c r="F6358" s="1">
        <v>42839</v>
      </c>
      <c r="G6358" t="s">
        <v>22</v>
      </c>
      <c r="H6358" s="6">
        <v>286.14999999999998</v>
      </c>
      <c r="I6358">
        <v>5</v>
      </c>
      <c r="J6358">
        <v>0</v>
      </c>
      <c r="K6358" s="6">
        <v>71.537499999999994</v>
      </c>
      <c r="L6358">
        <f>YEAR(Table1[[#This Row],[Ship Date]])</f>
        <v>2017</v>
      </c>
      <c r="M6358" t="str">
        <f>TEXT(Table1[[#This Row],[Ship Date]],"mmm")</f>
        <v>Apr</v>
      </c>
      <c r="N6358">
        <f>ROUNDUP(MONTH(Table1[[#This Row],[Ship Date]])/3,0)</f>
        <v>2</v>
      </c>
    </row>
    <row r="6359" spans="1:14" x14ac:dyDescent="0.3">
      <c r="A6359">
        <v>6381</v>
      </c>
      <c r="B6359" t="s">
        <v>5746</v>
      </c>
      <c r="C6359" t="s">
        <v>2230</v>
      </c>
      <c r="D6359" t="s">
        <v>3790</v>
      </c>
      <c r="E6359" s="1">
        <v>41737</v>
      </c>
      <c r="F6359" s="1">
        <v>41742</v>
      </c>
      <c r="G6359" t="s">
        <v>22</v>
      </c>
      <c r="H6359" s="6">
        <v>49.792000000000002</v>
      </c>
      <c r="I6359">
        <v>8</v>
      </c>
      <c r="J6359">
        <v>0.2</v>
      </c>
      <c r="K6359" s="6">
        <v>-11.8256</v>
      </c>
      <c r="L6359">
        <f>YEAR(Table1[[#This Row],[Ship Date]])</f>
        <v>2014</v>
      </c>
      <c r="M6359" t="str">
        <f>TEXT(Table1[[#This Row],[Ship Date]],"mmm")</f>
        <v>Apr</v>
      </c>
      <c r="N6359">
        <f>ROUNDUP(MONTH(Table1[[#This Row],[Ship Date]])/3,0)</f>
        <v>2</v>
      </c>
    </row>
    <row r="6360" spans="1:14" x14ac:dyDescent="0.3">
      <c r="A6360">
        <v>6382</v>
      </c>
      <c r="B6360" t="s">
        <v>5747</v>
      </c>
      <c r="C6360" t="s">
        <v>796</v>
      </c>
      <c r="D6360" t="s">
        <v>1174</v>
      </c>
      <c r="E6360" s="1">
        <v>42458</v>
      </c>
      <c r="F6360" s="1">
        <v>42462</v>
      </c>
      <c r="G6360" t="s">
        <v>22</v>
      </c>
      <c r="H6360" s="6">
        <v>299.97500000000002</v>
      </c>
      <c r="I6360">
        <v>5</v>
      </c>
      <c r="J6360">
        <v>0.5</v>
      </c>
      <c r="K6360" s="6">
        <v>-167.98599999999999</v>
      </c>
      <c r="L6360">
        <f>YEAR(Table1[[#This Row],[Ship Date]])</f>
        <v>2016</v>
      </c>
      <c r="M6360" t="str">
        <f>TEXT(Table1[[#This Row],[Ship Date]],"mmm")</f>
        <v>Apr</v>
      </c>
      <c r="N6360">
        <f>ROUNDUP(MONTH(Table1[[#This Row],[Ship Date]])/3,0)</f>
        <v>2</v>
      </c>
    </row>
    <row r="6361" spans="1:14" x14ac:dyDescent="0.3">
      <c r="A6361">
        <v>6383</v>
      </c>
      <c r="B6361" t="s">
        <v>5747</v>
      </c>
      <c r="C6361" t="s">
        <v>796</v>
      </c>
      <c r="D6361" t="s">
        <v>3115</v>
      </c>
      <c r="E6361" s="1">
        <v>42458</v>
      </c>
      <c r="F6361" s="1">
        <v>42462</v>
      </c>
      <c r="G6361" t="s">
        <v>22</v>
      </c>
      <c r="H6361" s="6">
        <v>158.376</v>
      </c>
      <c r="I6361">
        <v>4</v>
      </c>
      <c r="J6361">
        <v>0.4</v>
      </c>
      <c r="K6361" s="6">
        <v>-36.9544</v>
      </c>
      <c r="L6361">
        <f>YEAR(Table1[[#This Row],[Ship Date]])</f>
        <v>2016</v>
      </c>
      <c r="M6361" t="str">
        <f>TEXT(Table1[[#This Row],[Ship Date]],"mmm")</f>
        <v>Apr</v>
      </c>
      <c r="N6361">
        <f>ROUNDUP(MONTH(Table1[[#This Row],[Ship Date]])/3,0)</f>
        <v>2</v>
      </c>
    </row>
    <row r="6362" spans="1:14" x14ac:dyDescent="0.3">
      <c r="A6362">
        <v>6384</v>
      </c>
      <c r="B6362" t="s">
        <v>5748</v>
      </c>
      <c r="C6362" t="s">
        <v>3203</v>
      </c>
      <c r="D6362" t="s">
        <v>1695</v>
      </c>
      <c r="E6362" s="1">
        <v>42750</v>
      </c>
      <c r="F6362" s="1">
        <v>42753</v>
      </c>
      <c r="G6362" t="s">
        <v>82</v>
      </c>
      <c r="H6362" s="6">
        <v>32.783999999999999</v>
      </c>
      <c r="I6362">
        <v>4</v>
      </c>
      <c r="J6362">
        <v>0.8</v>
      </c>
      <c r="K6362" s="6">
        <v>-52.4544</v>
      </c>
      <c r="L6362">
        <f>YEAR(Table1[[#This Row],[Ship Date]])</f>
        <v>2017</v>
      </c>
      <c r="M6362" t="str">
        <f>TEXT(Table1[[#This Row],[Ship Date]],"mmm")</f>
        <v>Jan</v>
      </c>
      <c r="N6362">
        <f>ROUNDUP(MONTH(Table1[[#This Row],[Ship Date]])/3,0)</f>
        <v>1</v>
      </c>
    </row>
    <row r="6363" spans="1:14" x14ac:dyDescent="0.3">
      <c r="A6363">
        <v>6385</v>
      </c>
      <c r="B6363" t="s">
        <v>5748</v>
      </c>
      <c r="C6363" t="s">
        <v>3203</v>
      </c>
      <c r="D6363" t="s">
        <v>508</v>
      </c>
      <c r="E6363" s="1">
        <v>42750</v>
      </c>
      <c r="F6363" s="1">
        <v>42753</v>
      </c>
      <c r="G6363" t="s">
        <v>82</v>
      </c>
      <c r="H6363" s="6">
        <v>47.984000000000002</v>
      </c>
      <c r="I6363">
        <v>2</v>
      </c>
      <c r="J6363">
        <v>0.2</v>
      </c>
      <c r="K6363" s="6">
        <v>14.395200000000001</v>
      </c>
      <c r="L6363">
        <f>YEAR(Table1[[#This Row],[Ship Date]])</f>
        <v>2017</v>
      </c>
      <c r="M6363" t="str">
        <f>TEXT(Table1[[#This Row],[Ship Date]],"mmm")</f>
        <v>Jan</v>
      </c>
      <c r="N6363">
        <f>ROUNDUP(MONTH(Table1[[#This Row],[Ship Date]])/3,0)</f>
        <v>1</v>
      </c>
    </row>
    <row r="6364" spans="1:14" x14ac:dyDescent="0.3">
      <c r="A6364">
        <v>6386</v>
      </c>
      <c r="B6364" t="s">
        <v>5748</v>
      </c>
      <c r="C6364" t="s">
        <v>3203</v>
      </c>
      <c r="D6364" t="s">
        <v>4256</v>
      </c>
      <c r="E6364" s="1">
        <v>42750</v>
      </c>
      <c r="F6364" s="1">
        <v>42753</v>
      </c>
      <c r="G6364" t="s">
        <v>82</v>
      </c>
      <c r="H6364" s="6">
        <v>62.591999999999999</v>
      </c>
      <c r="I6364">
        <v>8</v>
      </c>
      <c r="J6364">
        <v>0.2</v>
      </c>
      <c r="K6364" s="6">
        <v>13.300800000000001</v>
      </c>
      <c r="L6364">
        <f>YEAR(Table1[[#This Row],[Ship Date]])</f>
        <v>2017</v>
      </c>
      <c r="M6364" t="str">
        <f>TEXT(Table1[[#This Row],[Ship Date]],"mmm")</f>
        <v>Jan</v>
      </c>
      <c r="N6364">
        <f>ROUNDUP(MONTH(Table1[[#This Row],[Ship Date]])/3,0)</f>
        <v>1</v>
      </c>
    </row>
    <row r="6365" spans="1:14" x14ac:dyDescent="0.3">
      <c r="A6365">
        <v>6387</v>
      </c>
      <c r="B6365" t="s">
        <v>5748</v>
      </c>
      <c r="C6365" t="s">
        <v>3203</v>
      </c>
      <c r="D6365" t="s">
        <v>820</v>
      </c>
      <c r="E6365" s="1">
        <v>42750</v>
      </c>
      <c r="F6365" s="1">
        <v>42753</v>
      </c>
      <c r="G6365" t="s">
        <v>82</v>
      </c>
      <c r="H6365" s="6">
        <v>4.2759999999999998</v>
      </c>
      <c r="I6365">
        <v>1</v>
      </c>
      <c r="J6365">
        <v>0.8</v>
      </c>
      <c r="K6365" s="6">
        <v>-6.6277999999999997</v>
      </c>
      <c r="L6365">
        <f>YEAR(Table1[[#This Row],[Ship Date]])</f>
        <v>2017</v>
      </c>
      <c r="M6365" t="str">
        <f>TEXT(Table1[[#This Row],[Ship Date]],"mmm")</f>
        <v>Jan</v>
      </c>
      <c r="N6365">
        <f>ROUNDUP(MONTH(Table1[[#This Row],[Ship Date]])/3,0)</f>
        <v>1</v>
      </c>
    </row>
    <row r="6366" spans="1:14" x14ac:dyDescent="0.3">
      <c r="A6366">
        <v>6388</v>
      </c>
      <c r="B6366" t="s">
        <v>5749</v>
      </c>
      <c r="C6366" t="s">
        <v>698</v>
      </c>
      <c r="D6366" t="s">
        <v>1062</v>
      </c>
      <c r="E6366" s="1">
        <v>41669</v>
      </c>
      <c r="F6366" s="1">
        <v>41674</v>
      </c>
      <c r="G6366" t="s">
        <v>22</v>
      </c>
      <c r="H6366" s="6">
        <v>10.56</v>
      </c>
      <c r="I6366">
        <v>2</v>
      </c>
      <c r="J6366">
        <v>0</v>
      </c>
      <c r="K6366" s="6">
        <v>4.7519999999999998</v>
      </c>
      <c r="L6366">
        <f>YEAR(Table1[[#This Row],[Ship Date]])</f>
        <v>2014</v>
      </c>
      <c r="M6366" t="str">
        <f>TEXT(Table1[[#This Row],[Ship Date]],"mmm")</f>
        <v>Feb</v>
      </c>
      <c r="N6366">
        <f>ROUNDUP(MONTH(Table1[[#This Row],[Ship Date]])/3,0)</f>
        <v>1</v>
      </c>
    </row>
    <row r="6367" spans="1:14" x14ac:dyDescent="0.3">
      <c r="A6367">
        <v>6389</v>
      </c>
      <c r="B6367" t="s">
        <v>5749</v>
      </c>
      <c r="C6367" t="s">
        <v>698</v>
      </c>
      <c r="D6367" t="s">
        <v>331</v>
      </c>
      <c r="E6367" s="1">
        <v>41669</v>
      </c>
      <c r="F6367" s="1">
        <v>41674</v>
      </c>
      <c r="G6367" t="s">
        <v>22</v>
      </c>
      <c r="H6367" s="6">
        <v>229.94</v>
      </c>
      <c r="I6367">
        <v>2</v>
      </c>
      <c r="J6367">
        <v>0</v>
      </c>
      <c r="K6367" s="6">
        <v>6.8982000000000001</v>
      </c>
      <c r="L6367">
        <f>YEAR(Table1[[#This Row],[Ship Date]])</f>
        <v>2014</v>
      </c>
      <c r="M6367" t="str">
        <f>TEXT(Table1[[#This Row],[Ship Date]],"mmm")</f>
        <v>Feb</v>
      </c>
      <c r="N6367">
        <f>ROUNDUP(MONTH(Table1[[#This Row],[Ship Date]])/3,0)</f>
        <v>1</v>
      </c>
    </row>
    <row r="6368" spans="1:14" x14ac:dyDescent="0.3">
      <c r="A6368">
        <v>6390</v>
      </c>
      <c r="B6368" t="s">
        <v>5750</v>
      </c>
      <c r="C6368" t="s">
        <v>2126</v>
      </c>
      <c r="D6368" t="s">
        <v>1309</v>
      </c>
      <c r="E6368" s="1">
        <v>42042</v>
      </c>
      <c r="F6368" s="1">
        <v>42046</v>
      </c>
      <c r="G6368" t="s">
        <v>22</v>
      </c>
      <c r="H6368" s="6">
        <v>311.14999999999998</v>
      </c>
      <c r="I6368">
        <v>5</v>
      </c>
      <c r="J6368">
        <v>0</v>
      </c>
      <c r="K6368" s="6">
        <v>146.2405</v>
      </c>
      <c r="L6368">
        <f>YEAR(Table1[[#This Row],[Ship Date]])</f>
        <v>2015</v>
      </c>
      <c r="M6368" t="str">
        <f>TEXT(Table1[[#This Row],[Ship Date]],"mmm")</f>
        <v>Feb</v>
      </c>
      <c r="N6368">
        <f>ROUNDUP(MONTH(Table1[[#This Row],[Ship Date]])/3,0)</f>
        <v>1</v>
      </c>
    </row>
    <row r="6369" spans="1:14" x14ac:dyDescent="0.3">
      <c r="A6369">
        <v>6391</v>
      </c>
      <c r="B6369" t="s">
        <v>5750</v>
      </c>
      <c r="C6369" t="s">
        <v>2126</v>
      </c>
      <c r="D6369" t="s">
        <v>454</v>
      </c>
      <c r="E6369" s="1">
        <v>42042</v>
      </c>
      <c r="F6369" s="1">
        <v>42046</v>
      </c>
      <c r="G6369" t="s">
        <v>22</v>
      </c>
      <c r="H6369" s="6">
        <v>12.96</v>
      </c>
      <c r="I6369">
        <v>2</v>
      </c>
      <c r="J6369">
        <v>0</v>
      </c>
      <c r="K6369" s="6">
        <v>6.3503999999999996</v>
      </c>
      <c r="L6369">
        <f>YEAR(Table1[[#This Row],[Ship Date]])</f>
        <v>2015</v>
      </c>
      <c r="M6369" t="str">
        <f>TEXT(Table1[[#This Row],[Ship Date]],"mmm")</f>
        <v>Feb</v>
      </c>
      <c r="N6369">
        <f>ROUNDUP(MONTH(Table1[[#This Row],[Ship Date]])/3,0)</f>
        <v>1</v>
      </c>
    </row>
    <row r="6370" spans="1:14" x14ac:dyDescent="0.3">
      <c r="A6370">
        <v>6392</v>
      </c>
      <c r="B6370" t="s">
        <v>5751</v>
      </c>
      <c r="C6370" t="s">
        <v>44</v>
      </c>
      <c r="D6370" t="s">
        <v>3729</v>
      </c>
      <c r="E6370" s="1">
        <v>42718</v>
      </c>
      <c r="F6370" s="1">
        <v>42723</v>
      </c>
      <c r="G6370" t="s">
        <v>22</v>
      </c>
      <c r="H6370" s="6">
        <v>14.62</v>
      </c>
      <c r="I6370">
        <v>2</v>
      </c>
      <c r="J6370">
        <v>0</v>
      </c>
      <c r="K6370" s="6">
        <v>6.7252000000000001</v>
      </c>
      <c r="L6370">
        <f>YEAR(Table1[[#This Row],[Ship Date]])</f>
        <v>2016</v>
      </c>
      <c r="M6370" t="str">
        <f>TEXT(Table1[[#This Row],[Ship Date]],"mmm")</f>
        <v>Dec</v>
      </c>
      <c r="N6370">
        <f>ROUNDUP(MONTH(Table1[[#This Row],[Ship Date]])/3,0)</f>
        <v>4</v>
      </c>
    </row>
    <row r="6371" spans="1:14" x14ac:dyDescent="0.3">
      <c r="A6371">
        <v>6393</v>
      </c>
      <c r="B6371" t="s">
        <v>5751</v>
      </c>
      <c r="C6371" t="s">
        <v>44</v>
      </c>
      <c r="D6371" t="s">
        <v>2688</v>
      </c>
      <c r="E6371" s="1">
        <v>42718</v>
      </c>
      <c r="F6371" s="1">
        <v>42723</v>
      </c>
      <c r="G6371" t="s">
        <v>22</v>
      </c>
      <c r="H6371" s="6">
        <v>5.76</v>
      </c>
      <c r="I6371">
        <v>2</v>
      </c>
      <c r="J6371">
        <v>0</v>
      </c>
      <c r="K6371" s="6">
        <v>2.8224</v>
      </c>
      <c r="L6371">
        <f>YEAR(Table1[[#This Row],[Ship Date]])</f>
        <v>2016</v>
      </c>
      <c r="M6371" t="str">
        <f>TEXT(Table1[[#This Row],[Ship Date]],"mmm")</f>
        <v>Dec</v>
      </c>
      <c r="N6371">
        <f>ROUNDUP(MONTH(Table1[[#This Row],[Ship Date]])/3,0)</f>
        <v>4</v>
      </c>
    </row>
    <row r="6372" spans="1:14" x14ac:dyDescent="0.3">
      <c r="A6372">
        <v>6394</v>
      </c>
      <c r="B6372" t="s">
        <v>5751</v>
      </c>
      <c r="C6372" t="s">
        <v>44</v>
      </c>
      <c r="D6372" t="s">
        <v>235</v>
      </c>
      <c r="E6372" s="1">
        <v>42718</v>
      </c>
      <c r="F6372" s="1">
        <v>42723</v>
      </c>
      <c r="G6372" t="s">
        <v>22</v>
      </c>
      <c r="H6372" s="6">
        <v>21.48</v>
      </c>
      <c r="I6372">
        <v>6</v>
      </c>
      <c r="J6372">
        <v>0</v>
      </c>
      <c r="K6372" s="6">
        <v>10.5252</v>
      </c>
      <c r="L6372">
        <f>YEAR(Table1[[#This Row],[Ship Date]])</f>
        <v>2016</v>
      </c>
      <c r="M6372" t="str">
        <f>TEXT(Table1[[#This Row],[Ship Date]],"mmm")</f>
        <v>Dec</v>
      </c>
      <c r="N6372">
        <f>ROUNDUP(MONTH(Table1[[#This Row],[Ship Date]])/3,0)</f>
        <v>4</v>
      </c>
    </row>
    <row r="6373" spans="1:14" x14ac:dyDescent="0.3">
      <c r="A6373">
        <v>6395</v>
      </c>
      <c r="B6373" t="s">
        <v>5751</v>
      </c>
      <c r="C6373" t="s">
        <v>44</v>
      </c>
      <c r="D6373" t="s">
        <v>2373</v>
      </c>
      <c r="E6373" s="1">
        <v>42718</v>
      </c>
      <c r="F6373" s="1">
        <v>42723</v>
      </c>
      <c r="G6373" t="s">
        <v>22</v>
      </c>
      <c r="H6373" s="6">
        <v>396.92</v>
      </c>
      <c r="I6373">
        <v>4</v>
      </c>
      <c r="J6373">
        <v>0</v>
      </c>
      <c r="K6373" s="6">
        <v>198.46</v>
      </c>
      <c r="L6373">
        <f>YEAR(Table1[[#This Row],[Ship Date]])</f>
        <v>2016</v>
      </c>
      <c r="M6373" t="str">
        <f>TEXT(Table1[[#This Row],[Ship Date]],"mmm")</f>
        <v>Dec</v>
      </c>
      <c r="N6373">
        <f>ROUNDUP(MONTH(Table1[[#This Row],[Ship Date]])/3,0)</f>
        <v>4</v>
      </c>
    </row>
    <row r="6374" spans="1:14" x14ac:dyDescent="0.3">
      <c r="A6374">
        <v>6396</v>
      </c>
      <c r="B6374" t="s">
        <v>5751</v>
      </c>
      <c r="C6374" t="s">
        <v>44</v>
      </c>
      <c r="D6374" t="s">
        <v>911</v>
      </c>
      <c r="E6374" s="1">
        <v>42718</v>
      </c>
      <c r="F6374" s="1">
        <v>42723</v>
      </c>
      <c r="G6374" t="s">
        <v>22</v>
      </c>
      <c r="H6374" s="6">
        <v>17.149999999999999</v>
      </c>
      <c r="I6374">
        <v>1</v>
      </c>
      <c r="J6374">
        <v>0</v>
      </c>
      <c r="K6374" s="6">
        <v>4.6304999999999996</v>
      </c>
      <c r="L6374">
        <f>YEAR(Table1[[#This Row],[Ship Date]])</f>
        <v>2016</v>
      </c>
      <c r="M6374" t="str">
        <f>TEXT(Table1[[#This Row],[Ship Date]],"mmm")</f>
        <v>Dec</v>
      </c>
      <c r="N6374">
        <f>ROUNDUP(MONTH(Table1[[#This Row],[Ship Date]])/3,0)</f>
        <v>4</v>
      </c>
    </row>
    <row r="6375" spans="1:14" x14ac:dyDescent="0.3">
      <c r="A6375">
        <v>6397</v>
      </c>
      <c r="B6375" t="s">
        <v>5751</v>
      </c>
      <c r="C6375" t="s">
        <v>44</v>
      </c>
      <c r="D6375" t="s">
        <v>5752</v>
      </c>
      <c r="E6375" s="1">
        <v>42718</v>
      </c>
      <c r="F6375" s="1">
        <v>42723</v>
      </c>
      <c r="G6375" t="s">
        <v>22</v>
      </c>
      <c r="H6375" s="6">
        <v>23.12</v>
      </c>
      <c r="I6375">
        <v>2</v>
      </c>
      <c r="J6375">
        <v>0.2</v>
      </c>
      <c r="K6375" s="6">
        <v>7.8029999999999999</v>
      </c>
      <c r="L6375">
        <f>YEAR(Table1[[#This Row],[Ship Date]])</f>
        <v>2016</v>
      </c>
      <c r="M6375" t="str">
        <f>TEXT(Table1[[#This Row],[Ship Date]],"mmm")</f>
        <v>Dec</v>
      </c>
      <c r="N6375">
        <f>ROUNDUP(MONTH(Table1[[#This Row],[Ship Date]])/3,0)</f>
        <v>4</v>
      </c>
    </row>
    <row r="6376" spans="1:14" x14ac:dyDescent="0.3">
      <c r="A6376">
        <v>6398</v>
      </c>
      <c r="B6376" t="s">
        <v>5753</v>
      </c>
      <c r="C6376" t="s">
        <v>2846</v>
      </c>
      <c r="D6376" t="s">
        <v>560</v>
      </c>
      <c r="E6376" s="1">
        <v>43039</v>
      </c>
      <c r="F6376" s="1">
        <v>43043</v>
      </c>
      <c r="G6376" t="s">
        <v>22</v>
      </c>
      <c r="H6376" s="6">
        <v>5.2480000000000002</v>
      </c>
      <c r="I6376">
        <v>2</v>
      </c>
      <c r="J6376">
        <v>0.2</v>
      </c>
      <c r="K6376" s="6">
        <v>0.59040000000000004</v>
      </c>
      <c r="L6376">
        <f>YEAR(Table1[[#This Row],[Ship Date]])</f>
        <v>2017</v>
      </c>
      <c r="M6376" t="str">
        <f>TEXT(Table1[[#This Row],[Ship Date]],"mmm")</f>
        <v>Nov</v>
      </c>
      <c r="N6376">
        <f>ROUNDUP(MONTH(Table1[[#This Row],[Ship Date]])/3,0)</f>
        <v>4</v>
      </c>
    </row>
    <row r="6377" spans="1:14" x14ac:dyDescent="0.3">
      <c r="A6377">
        <v>6399</v>
      </c>
      <c r="B6377" t="s">
        <v>5754</v>
      </c>
      <c r="C6377" t="s">
        <v>182</v>
      </c>
      <c r="D6377" t="s">
        <v>3370</v>
      </c>
      <c r="E6377" s="1">
        <v>42953</v>
      </c>
      <c r="F6377" s="1">
        <v>42959</v>
      </c>
      <c r="G6377" t="s">
        <v>22</v>
      </c>
      <c r="H6377" s="6">
        <v>824.95</v>
      </c>
      <c r="I6377">
        <v>5</v>
      </c>
      <c r="J6377">
        <v>0</v>
      </c>
      <c r="K6377" s="6">
        <v>247.48500000000001</v>
      </c>
      <c r="L6377">
        <f>YEAR(Table1[[#This Row],[Ship Date]])</f>
        <v>2017</v>
      </c>
      <c r="M6377" t="str">
        <f>TEXT(Table1[[#This Row],[Ship Date]],"mmm")</f>
        <v>Aug</v>
      </c>
      <c r="N6377">
        <f>ROUNDUP(MONTH(Table1[[#This Row],[Ship Date]])/3,0)</f>
        <v>3</v>
      </c>
    </row>
    <row r="6378" spans="1:14" x14ac:dyDescent="0.3">
      <c r="A6378">
        <v>6400</v>
      </c>
      <c r="B6378" t="s">
        <v>5754</v>
      </c>
      <c r="C6378" t="s">
        <v>182</v>
      </c>
      <c r="D6378" t="s">
        <v>2286</v>
      </c>
      <c r="E6378" s="1">
        <v>42953</v>
      </c>
      <c r="F6378" s="1">
        <v>42959</v>
      </c>
      <c r="G6378" t="s">
        <v>22</v>
      </c>
      <c r="H6378" s="6">
        <v>24.64</v>
      </c>
      <c r="I6378">
        <v>8</v>
      </c>
      <c r="J6378">
        <v>0</v>
      </c>
      <c r="K6378" s="6">
        <v>11.827199999999999</v>
      </c>
      <c r="L6378">
        <f>YEAR(Table1[[#This Row],[Ship Date]])</f>
        <v>2017</v>
      </c>
      <c r="M6378" t="str">
        <f>TEXT(Table1[[#This Row],[Ship Date]],"mmm")</f>
        <v>Aug</v>
      </c>
      <c r="N6378">
        <f>ROUNDUP(MONTH(Table1[[#This Row],[Ship Date]])/3,0)</f>
        <v>3</v>
      </c>
    </row>
    <row r="6379" spans="1:14" x14ac:dyDescent="0.3">
      <c r="A6379">
        <v>6401</v>
      </c>
      <c r="B6379" t="s">
        <v>5754</v>
      </c>
      <c r="C6379" t="s">
        <v>182</v>
      </c>
      <c r="D6379" t="s">
        <v>231</v>
      </c>
      <c r="E6379" s="1">
        <v>42953</v>
      </c>
      <c r="F6379" s="1">
        <v>42959</v>
      </c>
      <c r="G6379" t="s">
        <v>22</v>
      </c>
      <c r="H6379" s="6">
        <v>227.88</v>
      </c>
      <c r="I6379">
        <v>6</v>
      </c>
      <c r="J6379">
        <v>0</v>
      </c>
      <c r="K6379" s="6">
        <v>68.364000000000004</v>
      </c>
      <c r="L6379">
        <f>YEAR(Table1[[#This Row],[Ship Date]])</f>
        <v>2017</v>
      </c>
      <c r="M6379" t="str">
        <f>TEXT(Table1[[#This Row],[Ship Date]],"mmm")</f>
        <v>Aug</v>
      </c>
      <c r="N6379">
        <f>ROUNDUP(MONTH(Table1[[#This Row],[Ship Date]])/3,0)</f>
        <v>3</v>
      </c>
    </row>
    <row r="6380" spans="1:14" x14ac:dyDescent="0.3">
      <c r="A6380">
        <v>6402</v>
      </c>
      <c r="B6380" t="s">
        <v>5755</v>
      </c>
      <c r="C6380" t="s">
        <v>1028</v>
      </c>
      <c r="D6380" t="s">
        <v>2512</v>
      </c>
      <c r="E6380" s="1">
        <v>42885</v>
      </c>
      <c r="F6380" s="1">
        <v>42886</v>
      </c>
      <c r="G6380" t="s">
        <v>82</v>
      </c>
      <c r="H6380" s="6">
        <v>241.96</v>
      </c>
      <c r="I6380">
        <v>2</v>
      </c>
      <c r="J6380">
        <v>0</v>
      </c>
      <c r="K6380" s="6">
        <v>33.874400000000001</v>
      </c>
      <c r="L6380">
        <f>YEAR(Table1[[#This Row],[Ship Date]])</f>
        <v>2017</v>
      </c>
      <c r="M6380" t="str">
        <f>TEXT(Table1[[#This Row],[Ship Date]],"mmm")</f>
        <v>May</v>
      </c>
      <c r="N6380">
        <f>ROUNDUP(MONTH(Table1[[#This Row],[Ship Date]])/3,0)</f>
        <v>2</v>
      </c>
    </row>
    <row r="6381" spans="1:14" x14ac:dyDescent="0.3">
      <c r="A6381">
        <v>6403</v>
      </c>
      <c r="B6381" t="s">
        <v>5755</v>
      </c>
      <c r="C6381" t="s">
        <v>1028</v>
      </c>
      <c r="D6381" t="s">
        <v>2359</v>
      </c>
      <c r="E6381" s="1">
        <v>42885</v>
      </c>
      <c r="F6381" s="1">
        <v>42886</v>
      </c>
      <c r="G6381" t="s">
        <v>82</v>
      </c>
      <c r="H6381" s="6">
        <v>3.89</v>
      </c>
      <c r="I6381">
        <v>1</v>
      </c>
      <c r="J6381">
        <v>0</v>
      </c>
      <c r="K6381" s="6">
        <v>1.8672</v>
      </c>
      <c r="L6381">
        <f>YEAR(Table1[[#This Row],[Ship Date]])</f>
        <v>2017</v>
      </c>
      <c r="M6381" t="str">
        <f>TEXT(Table1[[#This Row],[Ship Date]],"mmm")</f>
        <v>May</v>
      </c>
      <c r="N6381">
        <f>ROUNDUP(MONTH(Table1[[#This Row],[Ship Date]])/3,0)</f>
        <v>2</v>
      </c>
    </row>
    <row r="6382" spans="1:14" x14ac:dyDescent="0.3">
      <c r="A6382">
        <v>6404</v>
      </c>
      <c r="B6382" t="s">
        <v>5755</v>
      </c>
      <c r="C6382" t="s">
        <v>1028</v>
      </c>
      <c r="D6382" t="s">
        <v>4099</v>
      </c>
      <c r="E6382" s="1">
        <v>42885</v>
      </c>
      <c r="F6382" s="1">
        <v>42886</v>
      </c>
      <c r="G6382" t="s">
        <v>82</v>
      </c>
      <c r="H6382" s="6">
        <v>8.01</v>
      </c>
      <c r="I6382">
        <v>3</v>
      </c>
      <c r="J6382">
        <v>0</v>
      </c>
      <c r="K6382" s="6">
        <v>3.0438000000000001</v>
      </c>
      <c r="L6382">
        <f>YEAR(Table1[[#This Row],[Ship Date]])</f>
        <v>2017</v>
      </c>
      <c r="M6382" t="str">
        <f>TEXT(Table1[[#This Row],[Ship Date]],"mmm")</f>
        <v>May</v>
      </c>
      <c r="N6382">
        <f>ROUNDUP(MONTH(Table1[[#This Row],[Ship Date]])/3,0)</f>
        <v>2</v>
      </c>
    </row>
    <row r="6383" spans="1:14" x14ac:dyDescent="0.3">
      <c r="A6383">
        <v>6405</v>
      </c>
      <c r="B6383" t="s">
        <v>5756</v>
      </c>
      <c r="C6383" t="s">
        <v>2509</v>
      </c>
      <c r="D6383" t="s">
        <v>2704</v>
      </c>
      <c r="E6383" s="1">
        <v>42338</v>
      </c>
      <c r="F6383" s="1">
        <v>42343</v>
      </c>
      <c r="G6383" t="s">
        <v>22</v>
      </c>
      <c r="H6383" s="6">
        <v>177.48</v>
      </c>
      <c r="I6383">
        <v>3</v>
      </c>
      <c r="J6383">
        <v>0.2</v>
      </c>
      <c r="K6383" s="6">
        <v>19.9665</v>
      </c>
      <c r="L6383">
        <f>YEAR(Table1[[#This Row],[Ship Date]])</f>
        <v>2015</v>
      </c>
      <c r="M6383" t="str">
        <f>TEXT(Table1[[#This Row],[Ship Date]],"mmm")</f>
        <v>Dec</v>
      </c>
      <c r="N6383">
        <f>ROUNDUP(MONTH(Table1[[#This Row],[Ship Date]])/3,0)</f>
        <v>4</v>
      </c>
    </row>
    <row r="6384" spans="1:14" x14ac:dyDescent="0.3">
      <c r="A6384">
        <v>6406</v>
      </c>
      <c r="B6384" t="s">
        <v>5757</v>
      </c>
      <c r="C6384" t="s">
        <v>1354</v>
      </c>
      <c r="D6384" t="s">
        <v>815</v>
      </c>
      <c r="E6384" s="1">
        <v>42978</v>
      </c>
      <c r="F6384" s="1">
        <v>42980</v>
      </c>
      <c r="G6384" t="s">
        <v>14</v>
      </c>
      <c r="H6384" s="6">
        <v>569.56799999999998</v>
      </c>
      <c r="I6384">
        <v>2</v>
      </c>
      <c r="J6384">
        <v>0.2</v>
      </c>
      <c r="K6384" s="6">
        <v>7.1196000000000002</v>
      </c>
      <c r="L6384">
        <f>YEAR(Table1[[#This Row],[Ship Date]])</f>
        <v>2017</v>
      </c>
      <c r="M6384" t="str">
        <f>TEXT(Table1[[#This Row],[Ship Date]],"mmm")</f>
        <v>Sep</v>
      </c>
      <c r="N6384">
        <f>ROUNDUP(MONTH(Table1[[#This Row],[Ship Date]])/3,0)</f>
        <v>3</v>
      </c>
    </row>
    <row r="6385" spans="1:14" x14ac:dyDescent="0.3">
      <c r="A6385">
        <v>6407</v>
      </c>
      <c r="B6385" t="s">
        <v>5757</v>
      </c>
      <c r="C6385" t="s">
        <v>1354</v>
      </c>
      <c r="D6385" t="s">
        <v>168</v>
      </c>
      <c r="E6385" s="1">
        <v>42978</v>
      </c>
      <c r="F6385" s="1">
        <v>42980</v>
      </c>
      <c r="G6385" t="s">
        <v>14</v>
      </c>
      <c r="H6385" s="6">
        <v>149.72999999999999</v>
      </c>
      <c r="I6385">
        <v>7</v>
      </c>
      <c r="J6385">
        <v>0</v>
      </c>
      <c r="K6385" s="6">
        <v>43.421700000000001</v>
      </c>
      <c r="L6385">
        <f>YEAR(Table1[[#This Row],[Ship Date]])</f>
        <v>2017</v>
      </c>
      <c r="M6385" t="str">
        <f>TEXT(Table1[[#This Row],[Ship Date]],"mmm")</f>
        <v>Sep</v>
      </c>
      <c r="N6385">
        <f>ROUNDUP(MONTH(Table1[[#This Row],[Ship Date]])/3,0)</f>
        <v>3</v>
      </c>
    </row>
    <row r="6386" spans="1:14" x14ac:dyDescent="0.3">
      <c r="A6386">
        <v>6408</v>
      </c>
      <c r="B6386" t="s">
        <v>5758</v>
      </c>
      <c r="C6386" t="s">
        <v>977</v>
      </c>
      <c r="D6386" t="s">
        <v>2695</v>
      </c>
      <c r="E6386" s="1">
        <v>42869</v>
      </c>
      <c r="F6386" s="1">
        <v>42870</v>
      </c>
      <c r="G6386" t="s">
        <v>82</v>
      </c>
      <c r="H6386" s="6">
        <v>899.43</v>
      </c>
      <c r="I6386">
        <v>5</v>
      </c>
      <c r="J6386">
        <v>0.3</v>
      </c>
      <c r="K6386" s="6">
        <v>-12.849</v>
      </c>
      <c r="L6386">
        <f>YEAR(Table1[[#This Row],[Ship Date]])</f>
        <v>2017</v>
      </c>
      <c r="M6386" t="str">
        <f>TEXT(Table1[[#This Row],[Ship Date]],"mmm")</f>
        <v>May</v>
      </c>
      <c r="N6386">
        <f>ROUNDUP(MONTH(Table1[[#This Row],[Ship Date]])/3,0)</f>
        <v>2</v>
      </c>
    </row>
    <row r="6387" spans="1:14" x14ac:dyDescent="0.3">
      <c r="A6387">
        <v>6409</v>
      </c>
      <c r="B6387" t="s">
        <v>5758</v>
      </c>
      <c r="C6387" t="s">
        <v>977</v>
      </c>
      <c r="D6387" t="s">
        <v>2659</v>
      </c>
      <c r="E6387" s="1">
        <v>42869</v>
      </c>
      <c r="F6387" s="1">
        <v>42870</v>
      </c>
      <c r="G6387" t="s">
        <v>82</v>
      </c>
      <c r="H6387" s="6">
        <v>46.2</v>
      </c>
      <c r="I6387">
        <v>5</v>
      </c>
      <c r="J6387">
        <v>0.2</v>
      </c>
      <c r="K6387" s="6">
        <v>5.7750000000000004</v>
      </c>
      <c r="L6387">
        <f>YEAR(Table1[[#This Row],[Ship Date]])</f>
        <v>2017</v>
      </c>
      <c r="M6387" t="str">
        <f>TEXT(Table1[[#This Row],[Ship Date]],"mmm")</f>
        <v>May</v>
      </c>
      <c r="N6387">
        <f>ROUNDUP(MONTH(Table1[[#This Row],[Ship Date]])/3,0)</f>
        <v>2</v>
      </c>
    </row>
    <row r="6388" spans="1:14" x14ac:dyDescent="0.3">
      <c r="A6388">
        <v>6410</v>
      </c>
      <c r="B6388" t="s">
        <v>5758</v>
      </c>
      <c r="C6388" t="s">
        <v>977</v>
      </c>
      <c r="D6388" t="s">
        <v>5759</v>
      </c>
      <c r="E6388" s="1">
        <v>42869</v>
      </c>
      <c r="F6388" s="1">
        <v>42870</v>
      </c>
      <c r="G6388" t="s">
        <v>82</v>
      </c>
      <c r="H6388" s="6">
        <v>47.951999999999998</v>
      </c>
      <c r="I6388">
        <v>3</v>
      </c>
      <c r="J6388">
        <v>0.2</v>
      </c>
      <c r="K6388" s="6">
        <v>16.183800000000002</v>
      </c>
      <c r="L6388">
        <f>YEAR(Table1[[#This Row],[Ship Date]])</f>
        <v>2017</v>
      </c>
      <c r="M6388" t="str">
        <f>TEXT(Table1[[#This Row],[Ship Date]],"mmm")</f>
        <v>May</v>
      </c>
      <c r="N6388">
        <f>ROUNDUP(MONTH(Table1[[#This Row],[Ship Date]])/3,0)</f>
        <v>2</v>
      </c>
    </row>
    <row r="6389" spans="1:14" x14ac:dyDescent="0.3">
      <c r="A6389">
        <v>6411</v>
      </c>
      <c r="B6389" t="s">
        <v>5758</v>
      </c>
      <c r="C6389" t="s">
        <v>977</v>
      </c>
      <c r="D6389" t="s">
        <v>4076</v>
      </c>
      <c r="E6389" s="1">
        <v>42869</v>
      </c>
      <c r="F6389" s="1">
        <v>42870</v>
      </c>
      <c r="G6389" t="s">
        <v>82</v>
      </c>
      <c r="H6389" s="6">
        <v>7.992</v>
      </c>
      <c r="I6389">
        <v>1</v>
      </c>
      <c r="J6389">
        <v>0.2</v>
      </c>
      <c r="K6389" s="6">
        <v>0.69930000000000003</v>
      </c>
      <c r="L6389">
        <f>YEAR(Table1[[#This Row],[Ship Date]])</f>
        <v>2017</v>
      </c>
      <c r="M6389" t="str">
        <f>TEXT(Table1[[#This Row],[Ship Date]],"mmm")</f>
        <v>May</v>
      </c>
      <c r="N6389">
        <f>ROUNDUP(MONTH(Table1[[#This Row],[Ship Date]])/3,0)</f>
        <v>2</v>
      </c>
    </row>
    <row r="6390" spans="1:14" x14ac:dyDescent="0.3">
      <c r="A6390">
        <v>6412</v>
      </c>
      <c r="B6390" t="s">
        <v>5758</v>
      </c>
      <c r="C6390" t="s">
        <v>977</v>
      </c>
      <c r="D6390" t="s">
        <v>4717</v>
      </c>
      <c r="E6390" s="1">
        <v>42869</v>
      </c>
      <c r="F6390" s="1">
        <v>42870</v>
      </c>
      <c r="G6390" t="s">
        <v>82</v>
      </c>
      <c r="H6390" s="6">
        <v>76.864000000000004</v>
      </c>
      <c r="I6390">
        <v>2</v>
      </c>
      <c r="J6390">
        <v>0.2</v>
      </c>
      <c r="K6390" s="6">
        <v>26.9024</v>
      </c>
      <c r="L6390">
        <f>YEAR(Table1[[#This Row],[Ship Date]])</f>
        <v>2017</v>
      </c>
      <c r="M6390" t="str">
        <f>TEXT(Table1[[#This Row],[Ship Date]],"mmm")</f>
        <v>May</v>
      </c>
      <c r="N6390">
        <f>ROUNDUP(MONTH(Table1[[#This Row],[Ship Date]])/3,0)</f>
        <v>2</v>
      </c>
    </row>
    <row r="6391" spans="1:14" x14ac:dyDescent="0.3">
      <c r="A6391">
        <v>6413</v>
      </c>
      <c r="B6391" t="s">
        <v>5760</v>
      </c>
      <c r="C6391" t="s">
        <v>2846</v>
      </c>
      <c r="D6391" t="s">
        <v>296</v>
      </c>
      <c r="E6391" s="1">
        <v>42964</v>
      </c>
      <c r="F6391" s="1">
        <v>42970</v>
      </c>
      <c r="G6391" t="s">
        <v>22</v>
      </c>
      <c r="H6391" s="6">
        <v>102.93</v>
      </c>
      <c r="I6391">
        <v>3</v>
      </c>
      <c r="J6391">
        <v>0</v>
      </c>
      <c r="K6391" s="6">
        <v>48.377099999999999</v>
      </c>
      <c r="L6391">
        <f>YEAR(Table1[[#This Row],[Ship Date]])</f>
        <v>2017</v>
      </c>
      <c r="M6391" t="str">
        <f>TEXT(Table1[[#This Row],[Ship Date]],"mmm")</f>
        <v>Aug</v>
      </c>
      <c r="N6391">
        <f>ROUNDUP(MONTH(Table1[[#This Row],[Ship Date]])/3,0)</f>
        <v>3</v>
      </c>
    </row>
    <row r="6392" spans="1:14" x14ac:dyDescent="0.3">
      <c r="A6392">
        <v>6414</v>
      </c>
      <c r="B6392" t="s">
        <v>5760</v>
      </c>
      <c r="C6392" t="s">
        <v>2846</v>
      </c>
      <c r="D6392" t="s">
        <v>2072</v>
      </c>
      <c r="E6392" s="1">
        <v>42964</v>
      </c>
      <c r="F6392" s="1">
        <v>42970</v>
      </c>
      <c r="G6392" t="s">
        <v>22</v>
      </c>
      <c r="H6392" s="6">
        <v>98.16</v>
      </c>
      <c r="I6392">
        <v>6</v>
      </c>
      <c r="J6392">
        <v>0</v>
      </c>
      <c r="K6392" s="6">
        <v>9.8160000000000007</v>
      </c>
      <c r="L6392">
        <f>YEAR(Table1[[#This Row],[Ship Date]])</f>
        <v>2017</v>
      </c>
      <c r="M6392" t="str">
        <f>TEXT(Table1[[#This Row],[Ship Date]],"mmm")</f>
        <v>Aug</v>
      </c>
      <c r="N6392">
        <f>ROUNDUP(MONTH(Table1[[#This Row],[Ship Date]])/3,0)</f>
        <v>3</v>
      </c>
    </row>
    <row r="6393" spans="1:14" x14ac:dyDescent="0.3">
      <c r="A6393">
        <v>6415</v>
      </c>
      <c r="B6393" t="s">
        <v>5761</v>
      </c>
      <c r="C6393" t="s">
        <v>3492</v>
      </c>
      <c r="D6393" t="s">
        <v>5196</v>
      </c>
      <c r="E6393" s="1">
        <v>43049</v>
      </c>
      <c r="F6393" s="1">
        <v>43053</v>
      </c>
      <c r="G6393" t="s">
        <v>14</v>
      </c>
      <c r="H6393" s="6">
        <v>11.52</v>
      </c>
      <c r="I6393">
        <v>5</v>
      </c>
      <c r="J6393">
        <v>0.7</v>
      </c>
      <c r="K6393" s="6">
        <v>-7.68</v>
      </c>
      <c r="L6393">
        <f>YEAR(Table1[[#This Row],[Ship Date]])</f>
        <v>2017</v>
      </c>
      <c r="M6393" t="str">
        <f>TEXT(Table1[[#This Row],[Ship Date]],"mmm")</f>
        <v>Nov</v>
      </c>
      <c r="N6393">
        <f>ROUNDUP(MONTH(Table1[[#This Row],[Ship Date]])/3,0)</f>
        <v>4</v>
      </c>
    </row>
    <row r="6394" spans="1:14" x14ac:dyDescent="0.3">
      <c r="A6394">
        <v>6416</v>
      </c>
      <c r="B6394" t="s">
        <v>5762</v>
      </c>
      <c r="C6394" t="s">
        <v>1772</v>
      </c>
      <c r="D6394" t="s">
        <v>1361</v>
      </c>
      <c r="E6394" s="1">
        <v>42968</v>
      </c>
      <c r="F6394" s="1">
        <v>42968</v>
      </c>
      <c r="G6394" t="s">
        <v>656</v>
      </c>
      <c r="H6394" s="6">
        <v>83.88</v>
      </c>
      <c r="I6394">
        <v>1</v>
      </c>
      <c r="J6394">
        <v>0.2</v>
      </c>
      <c r="K6394" s="6">
        <v>29.358000000000001</v>
      </c>
      <c r="L6394">
        <f>YEAR(Table1[[#This Row],[Ship Date]])</f>
        <v>2017</v>
      </c>
      <c r="M6394" t="str">
        <f>TEXT(Table1[[#This Row],[Ship Date]],"mmm")</f>
        <v>Aug</v>
      </c>
      <c r="N6394">
        <f>ROUNDUP(MONTH(Table1[[#This Row],[Ship Date]])/3,0)</f>
        <v>3</v>
      </c>
    </row>
    <row r="6395" spans="1:14" x14ac:dyDescent="0.3">
      <c r="A6395">
        <v>6417</v>
      </c>
      <c r="B6395" t="s">
        <v>5763</v>
      </c>
      <c r="C6395" t="s">
        <v>1707</v>
      </c>
      <c r="D6395" t="s">
        <v>3381</v>
      </c>
      <c r="E6395" s="1">
        <v>42437</v>
      </c>
      <c r="F6395" s="1">
        <v>42441</v>
      </c>
      <c r="G6395" t="s">
        <v>22</v>
      </c>
      <c r="H6395" s="6">
        <v>108.57599999999999</v>
      </c>
      <c r="I6395">
        <v>4</v>
      </c>
      <c r="J6395">
        <v>0.4</v>
      </c>
      <c r="K6395" s="6">
        <v>-25.334399999999999</v>
      </c>
      <c r="L6395">
        <f>YEAR(Table1[[#This Row],[Ship Date]])</f>
        <v>2016</v>
      </c>
      <c r="M6395" t="str">
        <f>TEXT(Table1[[#This Row],[Ship Date]],"mmm")</f>
        <v>Mar</v>
      </c>
      <c r="N6395">
        <f>ROUNDUP(MONTH(Table1[[#This Row],[Ship Date]])/3,0)</f>
        <v>1</v>
      </c>
    </row>
    <row r="6396" spans="1:14" x14ac:dyDescent="0.3">
      <c r="A6396">
        <v>6418</v>
      </c>
      <c r="B6396" t="s">
        <v>5763</v>
      </c>
      <c r="C6396" t="s">
        <v>1707</v>
      </c>
      <c r="D6396" t="s">
        <v>2257</v>
      </c>
      <c r="E6396" s="1">
        <v>42437</v>
      </c>
      <c r="F6396" s="1">
        <v>42441</v>
      </c>
      <c r="G6396" t="s">
        <v>22</v>
      </c>
      <c r="H6396" s="6">
        <v>5.984</v>
      </c>
      <c r="I6396">
        <v>2</v>
      </c>
      <c r="J6396">
        <v>0.2</v>
      </c>
      <c r="K6396" s="6">
        <v>-1.3464</v>
      </c>
      <c r="L6396">
        <f>YEAR(Table1[[#This Row],[Ship Date]])</f>
        <v>2016</v>
      </c>
      <c r="M6396" t="str">
        <f>TEXT(Table1[[#This Row],[Ship Date]],"mmm")</f>
        <v>Mar</v>
      </c>
      <c r="N6396">
        <f>ROUNDUP(MONTH(Table1[[#This Row],[Ship Date]])/3,0)</f>
        <v>1</v>
      </c>
    </row>
    <row r="6397" spans="1:14" x14ac:dyDescent="0.3">
      <c r="A6397">
        <v>6419</v>
      </c>
      <c r="B6397" t="s">
        <v>5764</v>
      </c>
      <c r="C6397" t="s">
        <v>1332</v>
      </c>
      <c r="D6397" t="s">
        <v>276</v>
      </c>
      <c r="E6397" s="1">
        <v>42674</v>
      </c>
      <c r="F6397" s="1">
        <v>42679</v>
      </c>
      <c r="G6397" t="s">
        <v>22</v>
      </c>
      <c r="H6397" s="6">
        <v>21.96</v>
      </c>
      <c r="I6397">
        <v>2</v>
      </c>
      <c r="J6397">
        <v>0</v>
      </c>
      <c r="K6397" s="6">
        <v>6.1487999999999996</v>
      </c>
      <c r="L6397">
        <f>YEAR(Table1[[#This Row],[Ship Date]])</f>
        <v>2016</v>
      </c>
      <c r="M6397" t="str">
        <f>TEXT(Table1[[#This Row],[Ship Date]],"mmm")</f>
        <v>Nov</v>
      </c>
      <c r="N6397">
        <f>ROUNDUP(MONTH(Table1[[#This Row],[Ship Date]])/3,0)</f>
        <v>4</v>
      </c>
    </row>
    <row r="6398" spans="1:14" x14ac:dyDescent="0.3">
      <c r="A6398">
        <v>6420</v>
      </c>
      <c r="B6398" t="s">
        <v>5764</v>
      </c>
      <c r="C6398" t="s">
        <v>1332</v>
      </c>
      <c r="D6398" t="s">
        <v>2922</v>
      </c>
      <c r="E6398" s="1">
        <v>42674</v>
      </c>
      <c r="F6398" s="1">
        <v>42679</v>
      </c>
      <c r="G6398" t="s">
        <v>22</v>
      </c>
      <c r="H6398" s="6">
        <v>368.97</v>
      </c>
      <c r="I6398">
        <v>3</v>
      </c>
      <c r="J6398">
        <v>0</v>
      </c>
      <c r="K6398" s="6">
        <v>81.173400000000001</v>
      </c>
      <c r="L6398">
        <f>YEAR(Table1[[#This Row],[Ship Date]])</f>
        <v>2016</v>
      </c>
      <c r="M6398" t="str">
        <f>TEXT(Table1[[#This Row],[Ship Date]],"mmm")</f>
        <v>Nov</v>
      </c>
      <c r="N6398">
        <f>ROUNDUP(MONTH(Table1[[#This Row],[Ship Date]])/3,0)</f>
        <v>4</v>
      </c>
    </row>
    <row r="6399" spans="1:14" x14ac:dyDescent="0.3">
      <c r="A6399">
        <v>6421</v>
      </c>
      <c r="B6399" t="s">
        <v>5764</v>
      </c>
      <c r="C6399" t="s">
        <v>1332</v>
      </c>
      <c r="D6399" t="s">
        <v>4087</v>
      </c>
      <c r="E6399" s="1">
        <v>42674</v>
      </c>
      <c r="F6399" s="1">
        <v>42679</v>
      </c>
      <c r="G6399" t="s">
        <v>22</v>
      </c>
      <c r="H6399" s="6">
        <v>12.39</v>
      </c>
      <c r="I6399">
        <v>3</v>
      </c>
      <c r="J6399">
        <v>0</v>
      </c>
      <c r="K6399" s="6">
        <v>3.4691999999999998</v>
      </c>
      <c r="L6399">
        <f>YEAR(Table1[[#This Row],[Ship Date]])</f>
        <v>2016</v>
      </c>
      <c r="M6399" t="str">
        <f>TEXT(Table1[[#This Row],[Ship Date]],"mmm")</f>
        <v>Nov</v>
      </c>
      <c r="N6399">
        <f>ROUNDUP(MONTH(Table1[[#This Row],[Ship Date]])/3,0)</f>
        <v>4</v>
      </c>
    </row>
    <row r="6400" spans="1:14" x14ac:dyDescent="0.3">
      <c r="A6400">
        <v>6422</v>
      </c>
      <c r="B6400" t="s">
        <v>5764</v>
      </c>
      <c r="C6400" t="s">
        <v>1332</v>
      </c>
      <c r="D6400" t="s">
        <v>3503</v>
      </c>
      <c r="E6400" s="1">
        <v>42674</v>
      </c>
      <c r="F6400" s="1">
        <v>42679</v>
      </c>
      <c r="G6400" t="s">
        <v>22</v>
      </c>
      <c r="H6400" s="6">
        <v>332.94</v>
      </c>
      <c r="I6400">
        <v>3</v>
      </c>
      <c r="J6400">
        <v>0</v>
      </c>
      <c r="K6400" s="6">
        <v>9.9882000000000009</v>
      </c>
      <c r="L6400">
        <f>YEAR(Table1[[#This Row],[Ship Date]])</f>
        <v>2016</v>
      </c>
      <c r="M6400" t="str">
        <f>TEXT(Table1[[#This Row],[Ship Date]],"mmm")</f>
        <v>Nov</v>
      </c>
      <c r="N6400">
        <f>ROUNDUP(MONTH(Table1[[#This Row],[Ship Date]])/3,0)</f>
        <v>4</v>
      </c>
    </row>
    <row r="6401" spans="1:14" x14ac:dyDescent="0.3">
      <c r="A6401">
        <v>6423</v>
      </c>
      <c r="B6401" t="s">
        <v>5765</v>
      </c>
      <c r="C6401" t="s">
        <v>3955</v>
      </c>
      <c r="D6401" t="s">
        <v>2450</v>
      </c>
      <c r="E6401" s="1">
        <v>41846</v>
      </c>
      <c r="F6401" s="1">
        <v>41852</v>
      </c>
      <c r="G6401" t="s">
        <v>22</v>
      </c>
      <c r="H6401" s="6">
        <v>111.93</v>
      </c>
      <c r="I6401">
        <v>7</v>
      </c>
      <c r="J6401">
        <v>0</v>
      </c>
      <c r="K6401" s="6">
        <v>34.698300000000003</v>
      </c>
      <c r="L6401">
        <f>YEAR(Table1[[#This Row],[Ship Date]])</f>
        <v>2014</v>
      </c>
      <c r="M6401" t="str">
        <f>TEXT(Table1[[#This Row],[Ship Date]],"mmm")</f>
        <v>Aug</v>
      </c>
      <c r="N6401">
        <f>ROUNDUP(MONTH(Table1[[#This Row],[Ship Date]])/3,0)</f>
        <v>3</v>
      </c>
    </row>
    <row r="6402" spans="1:14" x14ac:dyDescent="0.3">
      <c r="A6402">
        <v>6424</v>
      </c>
      <c r="B6402" t="s">
        <v>5766</v>
      </c>
      <c r="C6402" t="s">
        <v>1670</v>
      </c>
      <c r="D6402" t="s">
        <v>737</v>
      </c>
      <c r="E6402" s="1">
        <v>42301</v>
      </c>
      <c r="F6402" s="1">
        <v>42304</v>
      </c>
      <c r="G6402" t="s">
        <v>82</v>
      </c>
      <c r="H6402" s="6">
        <v>454.27199999999999</v>
      </c>
      <c r="I6402">
        <v>8</v>
      </c>
      <c r="J6402">
        <v>0.2</v>
      </c>
      <c r="K6402" s="6">
        <v>-73.819199999999995</v>
      </c>
      <c r="L6402">
        <f>YEAR(Table1[[#This Row],[Ship Date]])</f>
        <v>2015</v>
      </c>
      <c r="M6402" t="str">
        <f>TEXT(Table1[[#This Row],[Ship Date]],"mmm")</f>
        <v>Oct</v>
      </c>
      <c r="N6402">
        <f>ROUNDUP(MONTH(Table1[[#This Row],[Ship Date]])/3,0)</f>
        <v>4</v>
      </c>
    </row>
    <row r="6403" spans="1:14" x14ac:dyDescent="0.3">
      <c r="A6403">
        <v>6425</v>
      </c>
      <c r="B6403" t="s">
        <v>5767</v>
      </c>
      <c r="C6403" t="s">
        <v>5446</v>
      </c>
      <c r="D6403" t="s">
        <v>4038</v>
      </c>
      <c r="E6403" s="1">
        <v>42966</v>
      </c>
      <c r="F6403" s="1">
        <v>42971</v>
      </c>
      <c r="G6403" t="s">
        <v>22</v>
      </c>
      <c r="H6403" s="6">
        <v>19.440000000000001</v>
      </c>
      <c r="I6403">
        <v>3</v>
      </c>
      <c r="J6403">
        <v>0</v>
      </c>
      <c r="K6403" s="6">
        <v>9.3312000000000008</v>
      </c>
      <c r="L6403">
        <f>YEAR(Table1[[#This Row],[Ship Date]])</f>
        <v>2017</v>
      </c>
      <c r="M6403" t="str">
        <f>TEXT(Table1[[#This Row],[Ship Date]],"mmm")</f>
        <v>Aug</v>
      </c>
      <c r="N6403">
        <f>ROUNDUP(MONTH(Table1[[#This Row],[Ship Date]])/3,0)</f>
        <v>3</v>
      </c>
    </row>
    <row r="6404" spans="1:14" x14ac:dyDescent="0.3">
      <c r="A6404">
        <v>6426</v>
      </c>
      <c r="B6404" t="s">
        <v>5768</v>
      </c>
      <c r="C6404" t="s">
        <v>3531</v>
      </c>
      <c r="D6404" t="s">
        <v>3320</v>
      </c>
      <c r="E6404" s="1">
        <v>42513</v>
      </c>
      <c r="F6404" s="1">
        <v>42517</v>
      </c>
      <c r="G6404" t="s">
        <v>22</v>
      </c>
      <c r="H6404" s="6">
        <v>8399.9760000000006</v>
      </c>
      <c r="I6404">
        <v>4</v>
      </c>
      <c r="J6404">
        <v>0.4</v>
      </c>
      <c r="K6404" s="6">
        <v>1119.9967999999999</v>
      </c>
      <c r="L6404">
        <f>YEAR(Table1[[#This Row],[Ship Date]])</f>
        <v>2016</v>
      </c>
      <c r="M6404" t="str">
        <f>TEXT(Table1[[#This Row],[Ship Date]],"mmm")</f>
        <v>May</v>
      </c>
      <c r="N6404">
        <f>ROUNDUP(MONTH(Table1[[#This Row],[Ship Date]])/3,0)</f>
        <v>2</v>
      </c>
    </row>
    <row r="6405" spans="1:14" x14ac:dyDescent="0.3">
      <c r="A6405">
        <v>6427</v>
      </c>
      <c r="B6405" t="s">
        <v>5768</v>
      </c>
      <c r="C6405" t="s">
        <v>3531</v>
      </c>
      <c r="D6405" t="s">
        <v>5769</v>
      </c>
      <c r="E6405" s="1">
        <v>42513</v>
      </c>
      <c r="F6405" s="1">
        <v>42517</v>
      </c>
      <c r="G6405" t="s">
        <v>22</v>
      </c>
      <c r="H6405" s="6">
        <v>6.2939999999999996</v>
      </c>
      <c r="I6405">
        <v>1</v>
      </c>
      <c r="J6405">
        <v>0.7</v>
      </c>
      <c r="K6405" s="6">
        <v>-4.1959999999999997</v>
      </c>
      <c r="L6405">
        <f>YEAR(Table1[[#This Row],[Ship Date]])</f>
        <v>2016</v>
      </c>
      <c r="M6405" t="str">
        <f>TEXT(Table1[[#This Row],[Ship Date]],"mmm")</f>
        <v>May</v>
      </c>
      <c r="N6405">
        <f>ROUNDUP(MONTH(Table1[[#This Row],[Ship Date]])/3,0)</f>
        <v>2</v>
      </c>
    </row>
    <row r="6406" spans="1:14" x14ac:dyDescent="0.3">
      <c r="A6406">
        <v>6428</v>
      </c>
      <c r="B6406" t="s">
        <v>5768</v>
      </c>
      <c r="C6406" t="s">
        <v>3531</v>
      </c>
      <c r="D6406" t="s">
        <v>1736</v>
      </c>
      <c r="E6406" s="1">
        <v>42513</v>
      </c>
      <c r="F6406" s="1">
        <v>42517</v>
      </c>
      <c r="G6406" t="s">
        <v>22</v>
      </c>
      <c r="H6406" s="6">
        <v>10.368</v>
      </c>
      <c r="I6406">
        <v>2</v>
      </c>
      <c r="J6406">
        <v>0.2</v>
      </c>
      <c r="K6406" s="6">
        <v>3.6288</v>
      </c>
      <c r="L6406">
        <f>YEAR(Table1[[#This Row],[Ship Date]])</f>
        <v>2016</v>
      </c>
      <c r="M6406" t="str">
        <f>TEXT(Table1[[#This Row],[Ship Date]],"mmm")</f>
        <v>May</v>
      </c>
      <c r="N6406">
        <f>ROUNDUP(MONTH(Table1[[#This Row],[Ship Date]])/3,0)</f>
        <v>2</v>
      </c>
    </row>
    <row r="6407" spans="1:14" x14ac:dyDescent="0.3">
      <c r="A6407">
        <v>6429</v>
      </c>
      <c r="B6407" t="s">
        <v>5768</v>
      </c>
      <c r="C6407" t="s">
        <v>3531</v>
      </c>
      <c r="D6407" t="s">
        <v>5770</v>
      </c>
      <c r="E6407" s="1">
        <v>42513</v>
      </c>
      <c r="F6407" s="1">
        <v>42517</v>
      </c>
      <c r="G6407" t="s">
        <v>22</v>
      </c>
      <c r="H6407" s="6">
        <v>122.38200000000001</v>
      </c>
      <c r="I6407">
        <v>3</v>
      </c>
      <c r="J6407">
        <v>0.4</v>
      </c>
      <c r="K6407" s="6">
        <v>-24.476400000000002</v>
      </c>
      <c r="L6407">
        <f>YEAR(Table1[[#This Row],[Ship Date]])</f>
        <v>2016</v>
      </c>
      <c r="M6407" t="str">
        <f>TEXT(Table1[[#This Row],[Ship Date]],"mmm")</f>
        <v>May</v>
      </c>
      <c r="N6407">
        <f>ROUNDUP(MONTH(Table1[[#This Row],[Ship Date]])/3,0)</f>
        <v>2</v>
      </c>
    </row>
    <row r="6408" spans="1:14" x14ac:dyDescent="0.3">
      <c r="A6408">
        <v>6430</v>
      </c>
      <c r="B6408" t="s">
        <v>5771</v>
      </c>
      <c r="C6408" t="s">
        <v>566</v>
      </c>
      <c r="D6408" t="s">
        <v>1508</v>
      </c>
      <c r="E6408" s="1">
        <v>41946</v>
      </c>
      <c r="F6408" s="1">
        <v>41950</v>
      </c>
      <c r="G6408" t="s">
        <v>22</v>
      </c>
      <c r="H6408" s="6">
        <v>25.984000000000002</v>
      </c>
      <c r="I6408">
        <v>2</v>
      </c>
      <c r="J6408">
        <v>0.2</v>
      </c>
      <c r="K6408" s="6">
        <v>-1.6240000000000001</v>
      </c>
      <c r="L6408">
        <f>YEAR(Table1[[#This Row],[Ship Date]])</f>
        <v>2014</v>
      </c>
      <c r="M6408" t="str">
        <f>TEXT(Table1[[#This Row],[Ship Date]],"mmm")</f>
        <v>Nov</v>
      </c>
      <c r="N6408">
        <f>ROUNDUP(MONTH(Table1[[#This Row],[Ship Date]])/3,0)</f>
        <v>4</v>
      </c>
    </row>
    <row r="6409" spans="1:14" x14ac:dyDescent="0.3">
      <c r="A6409">
        <v>6431</v>
      </c>
      <c r="B6409" t="s">
        <v>5771</v>
      </c>
      <c r="C6409" t="s">
        <v>566</v>
      </c>
      <c r="D6409" t="s">
        <v>241</v>
      </c>
      <c r="E6409" s="1">
        <v>41946</v>
      </c>
      <c r="F6409" s="1">
        <v>41950</v>
      </c>
      <c r="G6409" t="s">
        <v>22</v>
      </c>
      <c r="H6409" s="6">
        <v>945.03599999999994</v>
      </c>
      <c r="I6409">
        <v>6</v>
      </c>
      <c r="J6409">
        <v>0.4</v>
      </c>
      <c r="K6409" s="6">
        <v>-299.26139999999998</v>
      </c>
      <c r="L6409">
        <f>YEAR(Table1[[#This Row],[Ship Date]])</f>
        <v>2014</v>
      </c>
      <c r="M6409" t="str">
        <f>TEXT(Table1[[#This Row],[Ship Date]],"mmm")</f>
        <v>Nov</v>
      </c>
      <c r="N6409">
        <f>ROUNDUP(MONTH(Table1[[#This Row],[Ship Date]])/3,0)</f>
        <v>4</v>
      </c>
    </row>
    <row r="6410" spans="1:14" x14ac:dyDescent="0.3">
      <c r="A6410">
        <v>6432</v>
      </c>
      <c r="B6410" t="s">
        <v>5771</v>
      </c>
      <c r="C6410" t="s">
        <v>566</v>
      </c>
      <c r="D6410" t="s">
        <v>2982</v>
      </c>
      <c r="E6410" s="1">
        <v>41946</v>
      </c>
      <c r="F6410" s="1">
        <v>41950</v>
      </c>
      <c r="G6410" t="s">
        <v>22</v>
      </c>
      <c r="H6410" s="6">
        <v>14.301</v>
      </c>
      <c r="I6410">
        <v>7</v>
      </c>
      <c r="J6410">
        <v>0.7</v>
      </c>
      <c r="K6410" s="6">
        <v>-10.487399999999999</v>
      </c>
      <c r="L6410">
        <f>YEAR(Table1[[#This Row],[Ship Date]])</f>
        <v>2014</v>
      </c>
      <c r="M6410" t="str">
        <f>TEXT(Table1[[#This Row],[Ship Date]],"mmm")</f>
        <v>Nov</v>
      </c>
      <c r="N6410">
        <f>ROUNDUP(MONTH(Table1[[#This Row],[Ship Date]])/3,0)</f>
        <v>4</v>
      </c>
    </row>
    <row r="6411" spans="1:14" x14ac:dyDescent="0.3">
      <c r="A6411">
        <v>6433</v>
      </c>
      <c r="B6411" t="s">
        <v>5771</v>
      </c>
      <c r="C6411" t="s">
        <v>566</v>
      </c>
      <c r="D6411" t="s">
        <v>3064</v>
      </c>
      <c r="E6411" s="1">
        <v>41946</v>
      </c>
      <c r="F6411" s="1">
        <v>41950</v>
      </c>
      <c r="G6411" t="s">
        <v>22</v>
      </c>
      <c r="H6411" s="6">
        <v>410.35199999999998</v>
      </c>
      <c r="I6411">
        <v>3</v>
      </c>
      <c r="J6411">
        <v>0.2</v>
      </c>
      <c r="K6411" s="6">
        <v>-51.293999999999997</v>
      </c>
      <c r="L6411">
        <f>YEAR(Table1[[#This Row],[Ship Date]])</f>
        <v>2014</v>
      </c>
      <c r="M6411" t="str">
        <f>TEXT(Table1[[#This Row],[Ship Date]],"mmm")</f>
        <v>Nov</v>
      </c>
      <c r="N6411">
        <f>ROUNDUP(MONTH(Table1[[#This Row],[Ship Date]])/3,0)</f>
        <v>4</v>
      </c>
    </row>
    <row r="6412" spans="1:14" x14ac:dyDescent="0.3">
      <c r="A6412">
        <v>6434</v>
      </c>
      <c r="B6412" t="s">
        <v>5772</v>
      </c>
      <c r="C6412" t="s">
        <v>4043</v>
      </c>
      <c r="D6412" t="s">
        <v>2217</v>
      </c>
      <c r="E6412" s="1">
        <v>42093</v>
      </c>
      <c r="F6412" s="1">
        <v>42098</v>
      </c>
      <c r="G6412" t="s">
        <v>22</v>
      </c>
      <c r="H6412" s="6">
        <v>23.52</v>
      </c>
      <c r="I6412">
        <v>5</v>
      </c>
      <c r="J6412">
        <v>0.2</v>
      </c>
      <c r="K6412" s="6">
        <v>8.5259999999999998</v>
      </c>
      <c r="L6412">
        <f>YEAR(Table1[[#This Row],[Ship Date]])</f>
        <v>2015</v>
      </c>
      <c r="M6412" t="str">
        <f>TEXT(Table1[[#This Row],[Ship Date]],"mmm")</f>
        <v>Apr</v>
      </c>
      <c r="N6412">
        <f>ROUNDUP(MONTH(Table1[[#This Row],[Ship Date]])/3,0)</f>
        <v>2</v>
      </c>
    </row>
    <row r="6413" spans="1:14" x14ac:dyDescent="0.3">
      <c r="A6413">
        <v>6435</v>
      </c>
      <c r="B6413" t="s">
        <v>5772</v>
      </c>
      <c r="C6413" t="s">
        <v>4043</v>
      </c>
      <c r="D6413" t="s">
        <v>3381</v>
      </c>
      <c r="E6413" s="1">
        <v>42093</v>
      </c>
      <c r="F6413" s="1">
        <v>42098</v>
      </c>
      <c r="G6413" t="s">
        <v>22</v>
      </c>
      <c r="H6413" s="6">
        <v>180.96</v>
      </c>
      <c r="I6413">
        <v>5</v>
      </c>
      <c r="J6413">
        <v>0.2</v>
      </c>
      <c r="K6413" s="6">
        <v>13.571999999999999</v>
      </c>
      <c r="L6413">
        <f>YEAR(Table1[[#This Row],[Ship Date]])</f>
        <v>2015</v>
      </c>
      <c r="M6413" t="str">
        <f>TEXT(Table1[[#This Row],[Ship Date]],"mmm")</f>
        <v>Apr</v>
      </c>
      <c r="N6413">
        <f>ROUNDUP(MONTH(Table1[[#This Row],[Ship Date]])/3,0)</f>
        <v>2</v>
      </c>
    </row>
    <row r="6414" spans="1:14" x14ac:dyDescent="0.3">
      <c r="A6414">
        <v>6436</v>
      </c>
      <c r="B6414" t="s">
        <v>5773</v>
      </c>
      <c r="C6414" t="s">
        <v>2376</v>
      </c>
      <c r="D6414" t="s">
        <v>3598</v>
      </c>
      <c r="E6414" s="1">
        <v>42882</v>
      </c>
      <c r="F6414" s="1">
        <v>42884</v>
      </c>
      <c r="G6414" t="s">
        <v>82</v>
      </c>
      <c r="H6414" s="6">
        <v>35</v>
      </c>
      <c r="I6414">
        <v>4</v>
      </c>
      <c r="J6414">
        <v>0</v>
      </c>
      <c r="K6414" s="6">
        <v>14.7</v>
      </c>
      <c r="L6414">
        <f>YEAR(Table1[[#This Row],[Ship Date]])</f>
        <v>2017</v>
      </c>
      <c r="M6414" t="str">
        <f>TEXT(Table1[[#This Row],[Ship Date]],"mmm")</f>
        <v>May</v>
      </c>
      <c r="N6414">
        <f>ROUNDUP(MONTH(Table1[[#This Row],[Ship Date]])/3,0)</f>
        <v>2</v>
      </c>
    </row>
    <row r="6415" spans="1:14" x14ac:dyDescent="0.3">
      <c r="A6415">
        <v>6437</v>
      </c>
      <c r="B6415" t="s">
        <v>5773</v>
      </c>
      <c r="C6415" t="s">
        <v>2376</v>
      </c>
      <c r="D6415" t="s">
        <v>1286</v>
      </c>
      <c r="E6415" s="1">
        <v>42882</v>
      </c>
      <c r="F6415" s="1">
        <v>42884</v>
      </c>
      <c r="G6415" t="s">
        <v>82</v>
      </c>
      <c r="H6415" s="6">
        <v>477.15</v>
      </c>
      <c r="I6415">
        <v>5</v>
      </c>
      <c r="J6415">
        <v>0</v>
      </c>
      <c r="K6415" s="6">
        <v>28.629000000000001</v>
      </c>
      <c r="L6415">
        <f>YEAR(Table1[[#This Row],[Ship Date]])</f>
        <v>2017</v>
      </c>
      <c r="M6415" t="str">
        <f>TEXT(Table1[[#This Row],[Ship Date]],"mmm")</f>
        <v>May</v>
      </c>
      <c r="N6415">
        <f>ROUNDUP(MONTH(Table1[[#This Row],[Ship Date]])/3,0)</f>
        <v>2</v>
      </c>
    </row>
    <row r="6416" spans="1:14" x14ac:dyDescent="0.3">
      <c r="A6416">
        <v>6438</v>
      </c>
      <c r="B6416" t="s">
        <v>5773</v>
      </c>
      <c r="C6416" t="s">
        <v>2376</v>
      </c>
      <c r="D6416" t="s">
        <v>3533</v>
      </c>
      <c r="E6416" s="1">
        <v>42882</v>
      </c>
      <c r="F6416" s="1">
        <v>42884</v>
      </c>
      <c r="G6416" t="s">
        <v>82</v>
      </c>
      <c r="H6416" s="6">
        <v>302.37599999999998</v>
      </c>
      <c r="I6416">
        <v>3</v>
      </c>
      <c r="J6416">
        <v>0.2</v>
      </c>
      <c r="K6416" s="6">
        <v>22.6782</v>
      </c>
      <c r="L6416">
        <f>YEAR(Table1[[#This Row],[Ship Date]])</f>
        <v>2017</v>
      </c>
      <c r="M6416" t="str">
        <f>TEXT(Table1[[#This Row],[Ship Date]],"mmm")</f>
        <v>May</v>
      </c>
      <c r="N6416">
        <f>ROUNDUP(MONTH(Table1[[#This Row],[Ship Date]])/3,0)</f>
        <v>2</v>
      </c>
    </row>
    <row r="6417" spans="1:14" x14ac:dyDescent="0.3">
      <c r="A6417">
        <v>6439</v>
      </c>
      <c r="B6417" t="s">
        <v>5774</v>
      </c>
      <c r="C6417" t="s">
        <v>270</v>
      </c>
      <c r="D6417" t="s">
        <v>21</v>
      </c>
      <c r="E6417" s="1">
        <v>43083</v>
      </c>
      <c r="F6417" s="1">
        <v>43088</v>
      </c>
      <c r="G6417" t="s">
        <v>22</v>
      </c>
      <c r="H6417" s="6">
        <v>974.98800000000006</v>
      </c>
      <c r="I6417">
        <v>4</v>
      </c>
      <c r="J6417">
        <v>0.3</v>
      </c>
      <c r="K6417" s="6">
        <v>-97.498800000000003</v>
      </c>
      <c r="L6417">
        <f>YEAR(Table1[[#This Row],[Ship Date]])</f>
        <v>2017</v>
      </c>
      <c r="M6417" t="str">
        <f>TEXT(Table1[[#This Row],[Ship Date]],"mmm")</f>
        <v>Dec</v>
      </c>
      <c r="N6417">
        <f>ROUNDUP(MONTH(Table1[[#This Row],[Ship Date]])/3,0)</f>
        <v>4</v>
      </c>
    </row>
    <row r="6418" spans="1:14" x14ac:dyDescent="0.3">
      <c r="A6418">
        <v>6440</v>
      </c>
      <c r="B6418" t="s">
        <v>5775</v>
      </c>
      <c r="C6418" t="s">
        <v>1928</v>
      </c>
      <c r="D6418" t="s">
        <v>4197</v>
      </c>
      <c r="E6418" s="1">
        <v>41916</v>
      </c>
      <c r="F6418" s="1">
        <v>41918</v>
      </c>
      <c r="G6418" t="s">
        <v>82</v>
      </c>
      <c r="H6418" s="6">
        <v>589.41</v>
      </c>
      <c r="I6418">
        <v>5</v>
      </c>
      <c r="J6418">
        <v>0.1</v>
      </c>
      <c r="K6418" s="6">
        <v>-6.5490000000000004</v>
      </c>
      <c r="L6418">
        <f>YEAR(Table1[[#This Row],[Ship Date]])</f>
        <v>2014</v>
      </c>
      <c r="M6418" t="str">
        <f>TEXT(Table1[[#This Row],[Ship Date]],"mmm")</f>
        <v>Oct</v>
      </c>
      <c r="N6418">
        <f>ROUNDUP(MONTH(Table1[[#This Row],[Ship Date]])/3,0)</f>
        <v>4</v>
      </c>
    </row>
    <row r="6419" spans="1:14" x14ac:dyDescent="0.3">
      <c r="A6419">
        <v>6441</v>
      </c>
      <c r="B6419" t="s">
        <v>5776</v>
      </c>
      <c r="C6419" t="s">
        <v>1354</v>
      </c>
      <c r="D6419" t="s">
        <v>1963</v>
      </c>
      <c r="E6419" s="1">
        <v>42656</v>
      </c>
      <c r="F6419" s="1">
        <v>42663</v>
      </c>
      <c r="G6419" t="s">
        <v>22</v>
      </c>
      <c r="H6419" s="6">
        <v>34.700000000000003</v>
      </c>
      <c r="I6419">
        <v>5</v>
      </c>
      <c r="J6419">
        <v>0</v>
      </c>
      <c r="K6419" s="6">
        <v>12.492000000000001</v>
      </c>
      <c r="L6419">
        <f>YEAR(Table1[[#This Row],[Ship Date]])</f>
        <v>2016</v>
      </c>
      <c r="M6419" t="str">
        <f>TEXT(Table1[[#This Row],[Ship Date]],"mmm")</f>
        <v>Oct</v>
      </c>
      <c r="N6419">
        <f>ROUNDUP(MONTH(Table1[[#This Row],[Ship Date]])/3,0)</f>
        <v>4</v>
      </c>
    </row>
    <row r="6420" spans="1:14" x14ac:dyDescent="0.3">
      <c r="A6420">
        <v>6442</v>
      </c>
      <c r="B6420" t="s">
        <v>5776</v>
      </c>
      <c r="C6420" t="s">
        <v>1354</v>
      </c>
      <c r="D6420" t="s">
        <v>3014</v>
      </c>
      <c r="E6420" s="1">
        <v>42656</v>
      </c>
      <c r="F6420" s="1">
        <v>42663</v>
      </c>
      <c r="G6420" t="s">
        <v>22</v>
      </c>
      <c r="H6420" s="6">
        <v>99.87</v>
      </c>
      <c r="I6420">
        <v>3</v>
      </c>
      <c r="J6420">
        <v>0</v>
      </c>
      <c r="K6420" s="6">
        <v>23.968800000000002</v>
      </c>
      <c r="L6420">
        <f>YEAR(Table1[[#This Row],[Ship Date]])</f>
        <v>2016</v>
      </c>
      <c r="M6420" t="str">
        <f>TEXT(Table1[[#This Row],[Ship Date]],"mmm")</f>
        <v>Oct</v>
      </c>
      <c r="N6420">
        <f>ROUNDUP(MONTH(Table1[[#This Row],[Ship Date]])/3,0)</f>
        <v>4</v>
      </c>
    </row>
    <row r="6421" spans="1:14" x14ac:dyDescent="0.3">
      <c r="A6421">
        <v>6443</v>
      </c>
      <c r="B6421" t="s">
        <v>5776</v>
      </c>
      <c r="C6421" t="s">
        <v>1354</v>
      </c>
      <c r="D6421" t="s">
        <v>2825</v>
      </c>
      <c r="E6421" s="1">
        <v>42656</v>
      </c>
      <c r="F6421" s="1">
        <v>42663</v>
      </c>
      <c r="G6421" t="s">
        <v>22</v>
      </c>
      <c r="H6421" s="6">
        <v>37.94</v>
      </c>
      <c r="I6421">
        <v>2</v>
      </c>
      <c r="J6421">
        <v>0</v>
      </c>
      <c r="K6421" s="6">
        <v>18.211200000000002</v>
      </c>
      <c r="L6421">
        <f>YEAR(Table1[[#This Row],[Ship Date]])</f>
        <v>2016</v>
      </c>
      <c r="M6421" t="str">
        <f>TEXT(Table1[[#This Row],[Ship Date]],"mmm")</f>
        <v>Oct</v>
      </c>
      <c r="N6421">
        <f>ROUNDUP(MONTH(Table1[[#This Row],[Ship Date]])/3,0)</f>
        <v>4</v>
      </c>
    </row>
    <row r="6422" spans="1:14" x14ac:dyDescent="0.3">
      <c r="A6422">
        <v>6444</v>
      </c>
      <c r="B6422" t="s">
        <v>5776</v>
      </c>
      <c r="C6422" t="s">
        <v>1354</v>
      </c>
      <c r="D6422" t="s">
        <v>3799</v>
      </c>
      <c r="E6422" s="1">
        <v>42656</v>
      </c>
      <c r="F6422" s="1">
        <v>42663</v>
      </c>
      <c r="G6422" t="s">
        <v>22</v>
      </c>
      <c r="H6422" s="6">
        <v>24.9</v>
      </c>
      <c r="I6422">
        <v>5</v>
      </c>
      <c r="J6422">
        <v>0</v>
      </c>
      <c r="K6422" s="6">
        <v>11.454000000000001</v>
      </c>
      <c r="L6422">
        <f>YEAR(Table1[[#This Row],[Ship Date]])</f>
        <v>2016</v>
      </c>
      <c r="M6422" t="str">
        <f>TEXT(Table1[[#This Row],[Ship Date]],"mmm")</f>
        <v>Oct</v>
      </c>
      <c r="N6422">
        <f>ROUNDUP(MONTH(Table1[[#This Row],[Ship Date]])/3,0)</f>
        <v>4</v>
      </c>
    </row>
    <row r="6423" spans="1:14" x14ac:dyDescent="0.3">
      <c r="A6423">
        <v>6445</v>
      </c>
      <c r="B6423" t="s">
        <v>5776</v>
      </c>
      <c r="C6423" t="s">
        <v>1354</v>
      </c>
      <c r="D6423" t="s">
        <v>1917</v>
      </c>
      <c r="E6423" s="1">
        <v>42656</v>
      </c>
      <c r="F6423" s="1">
        <v>42663</v>
      </c>
      <c r="G6423" t="s">
        <v>22</v>
      </c>
      <c r="H6423" s="6">
        <v>82.26</v>
      </c>
      <c r="I6423">
        <v>3</v>
      </c>
      <c r="J6423">
        <v>0</v>
      </c>
      <c r="K6423" s="6">
        <v>33.726599999999998</v>
      </c>
      <c r="L6423">
        <f>YEAR(Table1[[#This Row],[Ship Date]])</f>
        <v>2016</v>
      </c>
      <c r="M6423" t="str">
        <f>TEXT(Table1[[#This Row],[Ship Date]],"mmm")</f>
        <v>Oct</v>
      </c>
      <c r="N6423">
        <f>ROUNDUP(MONTH(Table1[[#This Row],[Ship Date]])/3,0)</f>
        <v>4</v>
      </c>
    </row>
    <row r="6424" spans="1:14" x14ac:dyDescent="0.3">
      <c r="A6424">
        <v>6446</v>
      </c>
      <c r="B6424" t="s">
        <v>5777</v>
      </c>
      <c r="C6424" t="s">
        <v>1663</v>
      </c>
      <c r="D6424" t="s">
        <v>2406</v>
      </c>
      <c r="E6424" s="1">
        <v>42068</v>
      </c>
      <c r="F6424" s="1">
        <v>42073</v>
      </c>
      <c r="G6424" t="s">
        <v>22</v>
      </c>
      <c r="H6424" s="6">
        <v>7.1040000000000001</v>
      </c>
      <c r="I6424">
        <v>6</v>
      </c>
      <c r="J6424">
        <v>0.2</v>
      </c>
      <c r="K6424" s="6">
        <v>2.4864000000000002</v>
      </c>
      <c r="L6424">
        <f>YEAR(Table1[[#This Row],[Ship Date]])</f>
        <v>2015</v>
      </c>
      <c r="M6424" t="str">
        <f>TEXT(Table1[[#This Row],[Ship Date]],"mmm")</f>
        <v>Mar</v>
      </c>
      <c r="N6424">
        <f>ROUNDUP(MONTH(Table1[[#This Row],[Ship Date]])/3,0)</f>
        <v>1</v>
      </c>
    </row>
    <row r="6425" spans="1:14" x14ac:dyDescent="0.3">
      <c r="A6425">
        <v>6447</v>
      </c>
      <c r="B6425" t="s">
        <v>5778</v>
      </c>
      <c r="C6425" t="s">
        <v>2324</v>
      </c>
      <c r="D6425" t="s">
        <v>71</v>
      </c>
      <c r="E6425" s="1">
        <v>42798</v>
      </c>
      <c r="F6425" s="1">
        <v>42800</v>
      </c>
      <c r="G6425" t="s">
        <v>14</v>
      </c>
      <c r="H6425" s="6">
        <v>103.5</v>
      </c>
      <c r="I6425">
        <v>5</v>
      </c>
      <c r="J6425">
        <v>0.6</v>
      </c>
      <c r="K6425" s="6">
        <v>-77.625</v>
      </c>
      <c r="L6425">
        <f>YEAR(Table1[[#This Row],[Ship Date]])</f>
        <v>2017</v>
      </c>
      <c r="M6425" t="str">
        <f>TEXT(Table1[[#This Row],[Ship Date]],"mmm")</f>
        <v>Mar</v>
      </c>
      <c r="N6425">
        <f>ROUNDUP(MONTH(Table1[[#This Row],[Ship Date]])/3,0)</f>
        <v>1</v>
      </c>
    </row>
    <row r="6426" spans="1:14" x14ac:dyDescent="0.3">
      <c r="A6426">
        <v>6448</v>
      </c>
      <c r="B6426" t="s">
        <v>5778</v>
      </c>
      <c r="C6426" t="s">
        <v>2324</v>
      </c>
      <c r="D6426" t="s">
        <v>2452</v>
      </c>
      <c r="E6426" s="1">
        <v>42798</v>
      </c>
      <c r="F6426" s="1">
        <v>42800</v>
      </c>
      <c r="G6426" t="s">
        <v>14</v>
      </c>
      <c r="H6426" s="6">
        <v>2.464</v>
      </c>
      <c r="I6426">
        <v>1</v>
      </c>
      <c r="J6426">
        <v>0.2</v>
      </c>
      <c r="K6426" s="6">
        <v>0.86240000000000006</v>
      </c>
      <c r="L6426">
        <f>YEAR(Table1[[#This Row],[Ship Date]])</f>
        <v>2017</v>
      </c>
      <c r="M6426" t="str">
        <f>TEXT(Table1[[#This Row],[Ship Date]],"mmm")</f>
        <v>Mar</v>
      </c>
      <c r="N6426">
        <f>ROUNDUP(MONTH(Table1[[#This Row],[Ship Date]])/3,0)</f>
        <v>1</v>
      </c>
    </row>
    <row r="6427" spans="1:14" x14ac:dyDescent="0.3">
      <c r="A6427">
        <v>6449</v>
      </c>
      <c r="B6427" t="s">
        <v>5778</v>
      </c>
      <c r="C6427" t="s">
        <v>2324</v>
      </c>
      <c r="D6427" t="s">
        <v>757</v>
      </c>
      <c r="E6427" s="1">
        <v>42798</v>
      </c>
      <c r="F6427" s="1">
        <v>42800</v>
      </c>
      <c r="G6427" t="s">
        <v>14</v>
      </c>
      <c r="H6427" s="6">
        <v>8.7200000000000006</v>
      </c>
      <c r="I6427">
        <v>1</v>
      </c>
      <c r="J6427">
        <v>0.2</v>
      </c>
      <c r="K6427" s="6">
        <v>0.65400000000000003</v>
      </c>
      <c r="L6427">
        <f>YEAR(Table1[[#This Row],[Ship Date]])</f>
        <v>2017</v>
      </c>
      <c r="M6427" t="str">
        <f>TEXT(Table1[[#This Row],[Ship Date]],"mmm")</f>
        <v>Mar</v>
      </c>
      <c r="N6427">
        <f>ROUNDUP(MONTH(Table1[[#This Row],[Ship Date]])/3,0)</f>
        <v>1</v>
      </c>
    </row>
    <row r="6428" spans="1:14" x14ac:dyDescent="0.3">
      <c r="A6428">
        <v>6450</v>
      </c>
      <c r="B6428" t="s">
        <v>5779</v>
      </c>
      <c r="C6428" t="s">
        <v>2686</v>
      </c>
      <c r="D6428" t="s">
        <v>2096</v>
      </c>
      <c r="E6428" s="1">
        <v>42272</v>
      </c>
      <c r="F6428" s="1">
        <v>42276</v>
      </c>
      <c r="G6428" t="s">
        <v>22</v>
      </c>
      <c r="H6428" s="6">
        <v>10.76</v>
      </c>
      <c r="I6428">
        <v>2</v>
      </c>
      <c r="J6428">
        <v>0</v>
      </c>
      <c r="K6428" s="6">
        <v>5.1647999999999996</v>
      </c>
      <c r="L6428">
        <f>YEAR(Table1[[#This Row],[Ship Date]])</f>
        <v>2015</v>
      </c>
      <c r="M6428" t="str">
        <f>TEXT(Table1[[#This Row],[Ship Date]],"mmm")</f>
        <v>Sep</v>
      </c>
      <c r="N6428">
        <f>ROUNDUP(MONTH(Table1[[#This Row],[Ship Date]])/3,0)</f>
        <v>3</v>
      </c>
    </row>
    <row r="6429" spans="1:14" x14ac:dyDescent="0.3">
      <c r="A6429">
        <v>6451</v>
      </c>
      <c r="B6429" t="s">
        <v>5779</v>
      </c>
      <c r="C6429" t="s">
        <v>2686</v>
      </c>
      <c r="D6429" t="s">
        <v>792</v>
      </c>
      <c r="E6429" s="1">
        <v>42272</v>
      </c>
      <c r="F6429" s="1">
        <v>42276</v>
      </c>
      <c r="G6429" t="s">
        <v>22</v>
      </c>
      <c r="H6429" s="6">
        <v>45.68</v>
      </c>
      <c r="I6429">
        <v>2</v>
      </c>
      <c r="J6429">
        <v>0</v>
      </c>
      <c r="K6429" s="6">
        <v>21.012799999999999</v>
      </c>
      <c r="L6429">
        <f>YEAR(Table1[[#This Row],[Ship Date]])</f>
        <v>2015</v>
      </c>
      <c r="M6429" t="str">
        <f>TEXT(Table1[[#This Row],[Ship Date]],"mmm")</f>
        <v>Sep</v>
      </c>
      <c r="N6429">
        <f>ROUNDUP(MONTH(Table1[[#This Row],[Ship Date]])/3,0)</f>
        <v>3</v>
      </c>
    </row>
    <row r="6430" spans="1:14" x14ac:dyDescent="0.3">
      <c r="A6430">
        <v>6452</v>
      </c>
      <c r="B6430" t="s">
        <v>5779</v>
      </c>
      <c r="C6430" t="s">
        <v>2686</v>
      </c>
      <c r="D6430" t="s">
        <v>186</v>
      </c>
      <c r="E6430" s="1">
        <v>42272</v>
      </c>
      <c r="F6430" s="1">
        <v>42276</v>
      </c>
      <c r="G6430" t="s">
        <v>22</v>
      </c>
      <c r="H6430" s="6">
        <v>6.7</v>
      </c>
      <c r="I6430">
        <v>1</v>
      </c>
      <c r="J6430">
        <v>0</v>
      </c>
      <c r="K6430" s="6">
        <v>2.2109999999999999</v>
      </c>
      <c r="L6430">
        <f>YEAR(Table1[[#This Row],[Ship Date]])</f>
        <v>2015</v>
      </c>
      <c r="M6430" t="str">
        <f>TEXT(Table1[[#This Row],[Ship Date]],"mmm")</f>
        <v>Sep</v>
      </c>
      <c r="N6430">
        <f>ROUNDUP(MONTH(Table1[[#This Row],[Ship Date]])/3,0)</f>
        <v>3</v>
      </c>
    </row>
    <row r="6431" spans="1:14" x14ac:dyDescent="0.3">
      <c r="A6431">
        <v>6453</v>
      </c>
      <c r="B6431" t="s">
        <v>5780</v>
      </c>
      <c r="C6431" t="s">
        <v>3888</v>
      </c>
      <c r="D6431" t="s">
        <v>2124</v>
      </c>
      <c r="E6431" s="1">
        <v>42357</v>
      </c>
      <c r="F6431" s="1">
        <v>42361</v>
      </c>
      <c r="G6431" t="s">
        <v>14</v>
      </c>
      <c r="H6431" s="6">
        <v>158.376</v>
      </c>
      <c r="I6431">
        <v>3</v>
      </c>
      <c r="J6431">
        <v>0.2</v>
      </c>
      <c r="K6431" s="6">
        <v>13.857900000000001</v>
      </c>
      <c r="L6431">
        <f>YEAR(Table1[[#This Row],[Ship Date]])</f>
        <v>2015</v>
      </c>
      <c r="M6431" t="str">
        <f>TEXT(Table1[[#This Row],[Ship Date]],"mmm")</f>
        <v>Dec</v>
      </c>
      <c r="N6431">
        <f>ROUNDUP(MONTH(Table1[[#This Row],[Ship Date]])/3,0)</f>
        <v>4</v>
      </c>
    </row>
    <row r="6432" spans="1:14" x14ac:dyDescent="0.3">
      <c r="A6432">
        <v>6454</v>
      </c>
      <c r="B6432" t="s">
        <v>5781</v>
      </c>
      <c r="C6432" t="s">
        <v>2564</v>
      </c>
      <c r="D6432" t="s">
        <v>3966</v>
      </c>
      <c r="E6432" s="1">
        <v>42285</v>
      </c>
      <c r="F6432" s="1">
        <v>42290</v>
      </c>
      <c r="G6432" t="s">
        <v>22</v>
      </c>
      <c r="H6432" s="6">
        <v>3.44</v>
      </c>
      <c r="I6432">
        <v>2</v>
      </c>
      <c r="J6432">
        <v>0.2</v>
      </c>
      <c r="K6432" s="6">
        <v>0.55900000000000005</v>
      </c>
      <c r="L6432">
        <f>YEAR(Table1[[#This Row],[Ship Date]])</f>
        <v>2015</v>
      </c>
      <c r="M6432" t="str">
        <f>TEXT(Table1[[#This Row],[Ship Date]],"mmm")</f>
        <v>Oct</v>
      </c>
      <c r="N6432">
        <f>ROUNDUP(MONTH(Table1[[#This Row],[Ship Date]])/3,0)</f>
        <v>4</v>
      </c>
    </row>
    <row r="6433" spans="1:14" x14ac:dyDescent="0.3">
      <c r="A6433">
        <v>6455</v>
      </c>
      <c r="B6433" t="s">
        <v>5782</v>
      </c>
      <c r="C6433" t="s">
        <v>3724</v>
      </c>
      <c r="D6433" t="s">
        <v>183</v>
      </c>
      <c r="E6433" s="1">
        <v>42947</v>
      </c>
      <c r="F6433" s="1">
        <v>42950</v>
      </c>
      <c r="G6433" t="s">
        <v>82</v>
      </c>
      <c r="H6433" s="6">
        <v>56.56</v>
      </c>
      <c r="I6433">
        <v>2</v>
      </c>
      <c r="J6433">
        <v>0</v>
      </c>
      <c r="K6433" s="6">
        <v>15.2712</v>
      </c>
      <c r="L6433">
        <f>YEAR(Table1[[#This Row],[Ship Date]])</f>
        <v>2017</v>
      </c>
      <c r="M6433" t="str">
        <f>TEXT(Table1[[#This Row],[Ship Date]],"mmm")</f>
        <v>Aug</v>
      </c>
      <c r="N6433">
        <f>ROUNDUP(MONTH(Table1[[#This Row],[Ship Date]])/3,0)</f>
        <v>3</v>
      </c>
    </row>
    <row r="6434" spans="1:14" x14ac:dyDescent="0.3">
      <c r="A6434">
        <v>6456</v>
      </c>
      <c r="B6434" t="s">
        <v>5782</v>
      </c>
      <c r="C6434" t="s">
        <v>3724</v>
      </c>
      <c r="D6434" t="s">
        <v>2799</v>
      </c>
      <c r="E6434" s="1">
        <v>42947</v>
      </c>
      <c r="F6434" s="1">
        <v>42950</v>
      </c>
      <c r="G6434" t="s">
        <v>82</v>
      </c>
      <c r="H6434" s="6">
        <v>36.96</v>
      </c>
      <c r="I6434">
        <v>7</v>
      </c>
      <c r="J6434">
        <v>0</v>
      </c>
      <c r="K6434" s="6">
        <v>11.457599999999999</v>
      </c>
      <c r="L6434">
        <f>YEAR(Table1[[#This Row],[Ship Date]])</f>
        <v>2017</v>
      </c>
      <c r="M6434" t="str">
        <f>TEXT(Table1[[#This Row],[Ship Date]],"mmm")</f>
        <v>Aug</v>
      </c>
      <c r="N6434">
        <f>ROUNDUP(MONTH(Table1[[#This Row],[Ship Date]])/3,0)</f>
        <v>3</v>
      </c>
    </row>
    <row r="6435" spans="1:14" x14ac:dyDescent="0.3">
      <c r="A6435">
        <v>6457</v>
      </c>
      <c r="B6435" t="s">
        <v>5783</v>
      </c>
      <c r="C6435" t="s">
        <v>302</v>
      </c>
      <c r="D6435" t="s">
        <v>2820</v>
      </c>
      <c r="E6435" s="1">
        <v>41856</v>
      </c>
      <c r="F6435" s="1">
        <v>41862</v>
      </c>
      <c r="G6435" t="s">
        <v>22</v>
      </c>
      <c r="H6435" s="6">
        <v>135.99</v>
      </c>
      <c r="I6435">
        <v>1</v>
      </c>
      <c r="J6435">
        <v>0</v>
      </c>
      <c r="K6435" s="6">
        <v>36.717300000000002</v>
      </c>
      <c r="L6435">
        <f>YEAR(Table1[[#This Row],[Ship Date]])</f>
        <v>2014</v>
      </c>
      <c r="M6435" t="str">
        <f>TEXT(Table1[[#This Row],[Ship Date]],"mmm")</f>
        <v>Aug</v>
      </c>
      <c r="N6435">
        <f>ROUNDUP(MONTH(Table1[[#This Row],[Ship Date]])/3,0)</f>
        <v>3</v>
      </c>
    </row>
    <row r="6436" spans="1:14" x14ac:dyDescent="0.3">
      <c r="A6436">
        <v>6458</v>
      </c>
      <c r="B6436" t="s">
        <v>5783</v>
      </c>
      <c r="C6436" t="s">
        <v>302</v>
      </c>
      <c r="D6436" t="s">
        <v>4279</v>
      </c>
      <c r="E6436" s="1">
        <v>41856</v>
      </c>
      <c r="F6436" s="1">
        <v>41862</v>
      </c>
      <c r="G6436" t="s">
        <v>22</v>
      </c>
      <c r="H6436" s="6">
        <v>15.96</v>
      </c>
      <c r="I6436">
        <v>7</v>
      </c>
      <c r="J6436">
        <v>0</v>
      </c>
      <c r="K6436" s="6">
        <v>7.0224000000000002</v>
      </c>
      <c r="L6436">
        <f>YEAR(Table1[[#This Row],[Ship Date]])</f>
        <v>2014</v>
      </c>
      <c r="M6436" t="str">
        <f>TEXT(Table1[[#This Row],[Ship Date]],"mmm")</f>
        <v>Aug</v>
      </c>
      <c r="N6436">
        <f>ROUNDUP(MONTH(Table1[[#This Row],[Ship Date]])/3,0)</f>
        <v>3</v>
      </c>
    </row>
    <row r="6437" spans="1:14" x14ac:dyDescent="0.3">
      <c r="A6437">
        <v>6459</v>
      </c>
      <c r="B6437" t="s">
        <v>5784</v>
      </c>
      <c r="C6437" t="s">
        <v>1426</v>
      </c>
      <c r="D6437" t="s">
        <v>1845</v>
      </c>
      <c r="E6437" s="1">
        <v>42869</v>
      </c>
      <c r="F6437" s="1">
        <v>42872</v>
      </c>
      <c r="G6437" t="s">
        <v>82</v>
      </c>
      <c r="H6437" s="6">
        <v>3.76</v>
      </c>
      <c r="I6437">
        <v>2</v>
      </c>
      <c r="J6437">
        <v>0</v>
      </c>
      <c r="K6437" s="6">
        <v>1.0904</v>
      </c>
      <c r="L6437">
        <f>YEAR(Table1[[#This Row],[Ship Date]])</f>
        <v>2017</v>
      </c>
      <c r="M6437" t="str">
        <f>TEXT(Table1[[#This Row],[Ship Date]],"mmm")</f>
        <v>May</v>
      </c>
      <c r="N6437">
        <f>ROUNDUP(MONTH(Table1[[#This Row],[Ship Date]])/3,0)</f>
        <v>2</v>
      </c>
    </row>
    <row r="6438" spans="1:14" x14ac:dyDescent="0.3">
      <c r="A6438">
        <v>6460</v>
      </c>
      <c r="B6438" t="s">
        <v>5784</v>
      </c>
      <c r="C6438" t="s">
        <v>1426</v>
      </c>
      <c r="D6438" t="s">
        <v>850</v>
      </c>
      <c r="E6438" s="1">
        <v>42869</v>
      </c>
      <c r="F6438" s="1">
        <v>42872</v>
      </c>
      <c r="G6438" t="s">
        <v>82</v>
      </c>
      <c r="H6438" s="6">
        <v>14.7</v>
      </c>
      <c r="I6438">
        <v>5</v>
      </c>
      <c r="J6438">
        <v>0</v>
      </c>
      <c r="K6438" s="6">
        <v>6.6150000000000002</v>
      </c>
      <c r="L6438">
        <f>YEAR(Table1[[#This Row],[Ship Date]])</f>
        <v>2017</v>
      </c>
      <c r="M6438" t="str">
        <f>TEXT(Table1[[#This Row],[Ship Date]],"mmm")</f>
        <v>May</v>
      </c>
      <c r="N6438">
        <f>ROUNDUP(MONTH(Table1[[#This Row],[Ship Date]])/3,0)</f>
        <v>2</v>
      </c>
    </row>
    <row r="6439" spans="1:14" x14ac:dyDescent="0.3">
      <c r="A6439">
        <v>6461</v>
      </c>
      <c r="B6439" t="s">
        <v>5784</v>
      </c>
      <c r="C6439" t="s">
        <v>1426</v>
      </c>
      <c r="D6439" t="s">
        <v>3578</v>
      </c>
      <c r="E6439" s="1">
        <v>42869</v>
      </c>
      <c r="F6439" s="1">
        <v>42872</v>
      </c>
      <c r="G6439" t="s">
        <v>82</v>
      </c>
      <c r="H6439" s="6">
        <v>37.200000000000003</v>
      </c>
      <c r="I6439">
        <v>5</v>
      </c>
      <c r="J6439">
        <v>0</v>
      </c>
      <c r="K6439" s="6">
        <v>9.3000000000000007</v>
      </c>
      <c r="L6439">
        <f>YEAR(Table1[[#This Row],[Ship Date]])</f>
        <v>2017</v>
      </c>
      <c r="M6439" t="str">
        <f>TEXT(Table1[[#This Row],[Ship Date]],"mmm")</f>
        <v>May</v>
      </c>
      <c r="N6439">
        <f>ROUNDUP(MONTH(Table1[[#This Row],[Ship Date]])/3,0)</f>
        <v>2</v>
      </c>
    </row>
    <row r="6440" spans="1:14" x14ac:dyDescent="0.3">
      <c r="A6440">
        <v>6462</v>
      </c>
      <c r="B6440" t="s">
        <v>5784</v>
      </c>
      <c r="C6440" t="s">
        <v>1426</v>
      </c>
      <c r="D6440" t="s">
        <v>2319</v>
      </c>
      <c r="E6440" s="1">
        <v>42869</v>
      </c>
      <c r="F6440" s="1">
        <v>42872</v>
      </c>
      <c r="G6440" t="s">
        <v>82</v>
      </c>
      <c r="H6440" s="6">
        <v>89.97</v>
      </c>
      <c r="I6440">
        <v>3</v>
      </c>
      <c r="J6440">
        <v>0</v>
      </c>
      <c r="K6440" s="6">
        <v>18.893699999999999</v>
      </c>
      <c r="L6440">
        <f>YEAR(Table1[[#This Row],[Ship Date]])</f>
        <v>2017</v>
      </c>
      <c r="M6440" t="str">
        <f>TEXT(Table1[[#This Row],[Ship Date]],"mmm")</f>
        <v>May</v>
      </c>
      <c r="N6440">
        <f>ROUNDUP(MONTH(Table1[[#This Row],[Ship Date]])/3,0)</f>
        <v>2</v>
      </c>
    </row>
    <row r="6441" spans="1:14" x14ac:dyDescent="0.3">
      <c r="A6441">
        <v>6463</v>
      </c>
      <c r="B6441" t="s">
        <v>5784</v>
      </c>
      <c r="C6441" t="s">
        <v>1426</v>
      </c>
      <c r="D6441" t="s">
        <v>4197</v>
      </c>
      <c r="E6441" s="1">
        <v>42869</v>
      </c>
      <c r="F6441" s="1">
        <v>42872</v>
      </c>
      <c r="G6441" t="s">
        <v>82</v>
      </c>
      <c r="H6441" s="6">
        <v>261.95999999999998</v>
      </c>
      <c r="I6441">
        <v>2</v>
      </c>
      <c r="J6441">
        <v>0</v>
      </c>
      <c r="K6441" s="6">
        <v>23.5764</v>
      </c>
      <c r="L6441">
        <f>YEAR(Table1[[#This Row],[Ship Date]])</f>
        <v>2017</v>
      </c>
      <c r="M6441" t="str">
        <f>TEXT(Table1[[#This Row],[Ship Date]],"mmm")</f>
        <v>May</v>
      </c>
      <c r="N6441">
        <f>ROUNDUP(MONTH(Table1[[#This Row],[Ship Date]])/3,0)</f>
        <v>2</v>
      </c>
    </row>
    <row r="6442" spans="1:14" x14ac:dyDescent="0.3">
      <c r="A6442">
        <v>6464</v>
      </c>
      <c r="B6442" t="s">
        <v>5784</v>
      </c>
      <c r="C6442" t="s">
        <v>1426</v>
      </c>
      <c r="D6442" t="s">
        <v>418</v>
      </c>
      <c r="E6442" s="1">
        <v>42869</v>
      </c>
      <c r="F6442" s="1">
        <v>42872</v>
      </c>
      <c r="G6442" t="s">
        <v>82</v>
      </c>
      <c r="H6442" s="6">
        <v>74</v>
      </c>
      <c r="I6442">
        <v>5</v>
      </c>
      <c r="J6442">
        <v>0</v>
      </c>
      <c r="K6442" s="6">
        <v>37</v>
      </c>
      <c r="L6442">
        <f>YEAR(Table1[[#This Row],[Ship Date]])</f>
        <v>2017</v>
      </c>
      <c r="M6442" t="str">
        <f>TEXT(Table1[[#This Row],[Ship Date]],"mmm")</f>
        <v>May</v>
      </c>
      <c r="N6442">
        <f>ROUNDUP(MONTH(Table1[[#This Row],[Ship Date]])/3,0)</f>
        <v>2</v>
      </c>
    </row>
    <row r="6443" spans="1:14" x14ac:dyDescent="0.3">
      <c r="A6443">
        <v>6465</v>
      </c>
      <c r="B6443" t="s">
        <v>5785</v>
      </c>
      <c r="C6443" t="s">
        <v>1594</v>
      </c>
      <c r="D6443" t="s">
        <v>3741</v>
      </c>
      <c r="E6443" s="1">
        <v>42635</v>
      </c>
      <c r="F6443" s="1">
        <v>42641</v>
      </c>
      <c r="G6443" t="s">
        <v>22</v>
      </c>
      <c r="H6443" s="6">
        <v>13.28</v>
      </c>
      <c r="I6443">
        <v>2</v>
      </c>
      <c r="J6443">
        <v>0</v>
      </c>
      <c r="K6443" s="6">
        <v>6.3743999999999996</v>
      </c>
      <c r="L6443">
        <f>YEAR(Table1[[#This Row],[Ship Date]])</f>
        <v>2016</v>
      </c>
      <c r="M6443" t="str">
        <f>TEXT(Table1[[#This Row],[Ship Date]],"mmm")</f>
        <v>Sep</v>
      </c>
      <c r="N6443">
        <f>ROUNDUP(MONTH(Table1[[#This Row],[Ship Date]])/3,0)</f>
        <v>3</v>
      </c>
    </row>
    <row r="6444" spans="1:14" x14ac:dyDescent="0.3">
      <c r="A6444">
        <v>6466</v>
      </c>
      <c r="B6444" t="s">
        <v>5786</v>
      </c>
      <c r="C6444" t="s">
        <v>943</v>
      </c>
      <c r="D6444" t="s">
        <v>5311</v>
      </c>
      <c r="E6444" s="1">
        <v>42321</v>
      </c>
      <c r="F6444" s="1">
        <v>42325</v>
      </c>
      <c r="G6444" t="s">
        <v>22</v>
      </c>
      <c r="H6444" s="6">
        <v>84.96</v>
      </c>
      <c r="I6444">
        <v>6</v>
      </c>
      <c r="J6444">
        <v>0.2</v>
      </c>
      <c r="K6444" s="6">
        <v>6.3719999999999999</v>
      </c>
      <c r="L6444">
        <f>YEAR(Table1[[#This Row],[Ship Date]])</f>
        <v>2015</v>
      </c>
      <c r="M6444" t="str">
        <f>TEXT(Table1[[#This Row],[Ship Date]],"mmm")</f>
        <v>Nov</v>
      </c>
      <c r="N6444">
        <f>ROUNDUP(MONTH(Table1[[#This Row],[Ship Date]])/3,0)</f>
        <v>4</v>
      </c>
    </row>
    <row r="6445" spans="1:14" x14ac:dyDescent="0.3">
      <c r="A6445">
        <v>6467</v>
      </c>
      <c r="B6445" t="s">
        <v>5787</v>
      </c>
      <c r="C6445" t="s">
        <v>64</v>
      </c>
      <c r="D6445" t="s">
        <v>4256</v>
      </c>
      <c r="E6445" s="1">
        <v>42877</v>
      </c>
      <c r="F6445" s="1">
        <v>42880</v>
      </c>
      <c r="G6445" t="s">
        <v>14</v>
      </c>
      <c r="H6445" s="6">
        <v>68.459999999999994</v>
      </c>
      <c r="I6445">
        <v>7</v>
      </c>
      <c r="J6445">
        <v>0</v>
      </c>
      <c r="K6445" s="6">
        <v>25.330200000000001</v>
      </c>
      <c r="L6445">
        <f>YEAR(Table1[[#This Row],[Ship Date]])</f>
        <v>2017</v>
      </c>
      <c r="M6445" t="str">
        <f>TEXT(Table1[[#This Row],[Ship Date]],"mmm")</f>
        <v>May</v>
      </c>
      <c r="N6445">
        <f>ROUNDUP(MONTH(Table1[[#This Row],[Ship Date]])/3,0)</f>
        <v>2</v>
      </c>
    </row>
    <row r="6446" spans="1:14" x14ac:dyDescent="0.3">
      <c r="A6446">
        <v>6468</v>
      </c>
      <c r="B6446" t="s">
        <v>5788</v>
      </c>
      <c r="C6446" t="s">
        <v>2276</v>
      </c>
      <c r="D6446" t="s">
        <v>808</v>
      </c>
      <c r="E6446" s="1">
        <v>42706</v>
      </c>
      <c r="F6446" s="1">
        <v>42712</v>
      </c>
      <c r="G6446" t="s">
        <v>22</v>
      </c>
      <c r="H6446" s="6">
        <v>2079.4</v>
      </c>
      <c r="I6446">
        <v>5</v>
      </c>
      <c r="J6446">
        <v>0</v>
      </c>
      <c r="K6446" s="6">
        <v>582.23199999999997</v>
      </c>
      <c r="L6446">
        <f>YEAR(Table1[[#This Row],[Ship Date]])</f>
        <v>2016</v>
      </c>
      <c r="M6446" t="str">
        <f>TEXT(Table1[[#This Row],[Ship Date]],"mmm")</f>
        <v>Dec</v>
      </c>
      <c r="N6446">
        <f>ROUNDUP(MONTH(Table1[[#This Row],[Ship Date]])/3,0)</f>
        <v>4</v>
      </c>
    </row>
    <row r="6447" spans="1:14" x14ac:dyDescent="0.3">
      <c r="A6447">
        <v>6469</v>
      </c>
      <c r="B6447" t="s">
        <v>5788</v>
      </c>
      <c r="C6447" t="s">
        <v>2276</v>
      </c>
      <c r="D6447" t="s">
        <v>2362</v>
      </c>
      <c r="E6447" s="1">
        <v>42706</v>
      </c>
      <c r="F6447" s="1">
        <v>42712</v>
      </c>
      <c r="G6447" t="s">
        <v>22</v>
      </c>
      <c r="H6447" s="6">
        <v>629.95000000000005</v>
      </c>
      <c r="I6447">
        <v>5</v>
      </c>
      <c r="J6447">
        <v>0</v>
      </c>
      <c r="K6447" s="6">
        <v>176.386</v>
      </c>
      <c r="L6447">
        <f>YEAR(Table1[[#This Row],[Ship Date]])</f>
        <v>2016</v>
      </c>
      <c r="M6447" t="str">
        <f>TEXT(Table1[[#This Row],[Ship Date]],"mmm")</f>
        <v>Dec</v>
      </c>
      <c r="N6447">
        <f>ROUNDUP(MONTH(Table1[[#This Row],[Ship Date]])/3,0)</f>
        <v>4</v>
      </c>
    </row>
    <row r="6448" spans="1:14" x14ac:dyDescent="0.3">
      <c r="A6448">
        <v>6470</v>
      </c>
      <c r="B6448" t="s">
        <v>5788</v>
      </c>
      <c r="C6448" t="s">
        <v>2276</v>
      </c>
      <c r="D6448" t="s">
        <v>885</v>
      </c>
      <c r="E6448" s="1">
        <v>42706</v>
      </c>
      <c r="F6448" s="1">
        <v>42712</v>
      </c>
      <c r="G6448" t="s">
        <v>22</v>
      </c>
      <c r="H6448" s="6">
        <v>72.42</v>
      </c>
      <c r="I6448">
        <v>6</v>
      </c>
      <c r="J6448">
        <v>0</v>
      </c>
      <c r="K6448" s="6">
        <v>23.898599999999998</v>
      </c>
      <c r="L6448">
        <f>YEAR(Table1[[#This Row],[Ship Date]])</f>
        <v>2016</v>
      </c>
      <c r="M6448" t="str">
        <f>TEXT(Table1[[#This Row],[Ship Date]],"mmm")</f>
        <v>Dec</v>
      </c>
      <c r="N6448">
        <f>ROUNDUP(MONTH(Table1[[#This Row],[Ship Date]])/3,0)</f>
        <v>4</v>
      </c>
    </row>
    <row r="6449" spans="1:14" x14ac:dyDescent="0.3">
      <c r="A6449">
        <v>6471</v>
      </c>
      <c r="B6449" t="s">
        <v>5789</v>
      </c>
      <c r="C6449" t="s">
        <v>1723</v>
      </c>
      <c r="D6449" t="s">
        <v>2124</v>
      </c>
      <c r="E6449" s="1">
        <v>42245</v>
      </c>
      <c r="F6449" s="1">
        <v>42249</v>
      </c>
      <c r="G6449" t="s">
        <v>22</v>
      </c>
      <c r="H6449" s="6">
        <v>131.97999999999999</v>
      </c>
      <c r="I6449">
        <v>2</v>
      </c>
      <c r="J6449">
        <v>0</v>
      </c>
      <c r="K6449" s="6">
        <v>35.634599999999999</v>
      </c>
      <c r="L6449">
        <f>YEAR(Table1[[#This Row],[Ship Date]])</f>
        <v>2015</v>
      </c>
      <c r="M6449" t="str">
        <f>TEXT(Table1[[#This Row],[Ship Date]],"mmm")</f>
        <v>Sep</v>
      </c>
      <c r="N6449">
        <f>ROUNDUP(MONTH(Table1[[#This Row],[Ship Date]])/3,0)</f>
        <v>3</v>
      </c>
    </row>
    <row r="6450" spans="1:14" x14ac:dyDescent="0.3">
      <c r="A6450">
        <v>6472</v>
      </c>
      <c r="B6450" t="s">
        <v>5789</v>
      </c>
      <c r="C6450" t="s">
        <v>1723</v>
      </c>
      <c r="D6450" t="s">
        <v>2072</v>
      </c>
      <c r="E6450" s="1">
        <v>42245</v>
      </c>
      <c r="F6450" s="1">
        <v>42249</v>
      </c>
      <c r="G6450" t="s">
        <v>22</v>
      </c>
      <c r="H6450" s="6">
        <v>114.52</v>
      </c>
      <c r="I6450">
        <v>7</v>
      </c>
      <c r="J6450">
        <v>0</v>
      </c>
      <c r="K6450" s="6">
        <v>11.452</v>
      </c>
      <c r="L6450">
        <f>YEAR(Table1[[#This Row],[Ship Date]])</f>
        <v>2015</v>
      </c>
      <c r="M6450" t="str">
        <f>TEXT(Table1[[#This Row],[Ship Date]],"mmm")</f>
        <v>Sep</v>
      </c>
      <c r="N6450">
        <f>ROUNDUP(MONTH(Table1[[#This Row],[Ship Date]])/3,0)</f>
        <v>3</v>
      </c>
    </row>
    <row r="6451" spans="1:14" x14ac:dyDescent="0.3">
      <c r="A6451">
        <v>6473</v>
      </c>
      <c r="B6451" t="s">
        <v>5790</v>
      </c>
      <c r="C6451" t="s">
        <v>4265</v>
      </c>
      <c r="D6451" t="s">
        <v>603</v>
      </c>
      <c r="E6451" s="1">
        <v>41796</v>
      </c>
      <c r="F6451" s="1">
        <v>41800</v>
      </c>
      <c r="G6451" t="s">
        <v>22</v>
      </c>
      <c r="H6451" s="6">
        <v>100.24</v>
      </c>
      <c r="I6451">
        <v>10</v>
      </c>
      <c r="J6451">
        <v>0.2</v>
      </c>
      <c r="K6451" s="6">
        <v>33.831000000000003</v>
      </c>
      <c r="L6451">
        <f>YEAR(Table1[[#This Row],[Ship Date]])</f>
        <v>2014</v>
      </c>
      <c r="M6451" t="str">
        <f>TEXT(Table1[[#This Row],[Ship Date]],"mmm")</f>
        <v>Jun</v>
      </c>
      <c r="N6451">
        <f>ROUNDUP(MONTH(Table1[[#This Row],[Ship Date]])/3,0)</f>
        <v>2</v>
      </c>
    </row>
    <row r="6452" spans="1:14" x14ac:dyDescent="0.3">
      <c r="A6452">
        <v>6474</v>
      </c>
      <c r="B6452" t="s">
        <v>5791</v>
      </c>
      <c r="C6452" t="s">
        <v>310</v>
      </c>
      <c r="D6452" t="s">
        <v>2078</v>
      </c>
      <c r="E6452" s="1">
        <v>42447</v>
      </c>
      <c r="F6452" s="1">
        <v>42449</v>
      </c>
      <c r="G6452" t="s">
        <v>14</v>
      </c>
      <c r="H6452" s="6">
        <v>871.8</v>
      </c>
      <c r="I6452">
        <v>3</v>
      </c>
      <c r="J6452">
        <v>0.2</v>
      </c>
      <c r="K6452" s="6">
        <v>87.18</v>
      </c>
      <c r="L6452">
        <f>YEAR(Table1[[#This Row],[Ship Date]])</f>
        <v>2016</v>
      </c>
      <c r="M6452" t="str">
        <f>TEXT(Table1[[#This Row],[Ship Date]],"mmm")</f>
        <v>Mar</v>
      </c>
      <c r="N6452">
        <f>ROUNDUP(MONTH(Table1[[#This Row],[Ship Date]])/3,0)</f>
        <v>1</v>
      </c>
    </row>
    <row r="6453" spans="1:14" x14ac:dyDescent="0.3">
      <c r="A6453">
        <v>6475</v>
      </c>
      <c r="B6453" t="s">
        <v>5792</v>
      </c>
      <c r="C6453" t="s">
        <v>138</v>
      </c>
      <c r="D6453" t="s">
        <v>1977</v>
      </c>
      <c r="E6453" s="1">
        <v>41653</v>
      </c>
      <c r="F6453" s="1">
        <v>41654</v>
      </c>
      <c r="G6453" t="s">
        <v>82</v>
      </c>
      <c r="H6453" s="6">
        <v>61.96</v>
      </c>
      <c r="I6453">
        <v>4</v>
      </c>
      <c r="J6453">
        <v>0.5</v>
      </c>
      <c r="K6453" s="6">
        <v>-53.285600000000002</v>
      </c>
      <c r="L6453">
        <f>YEAR(Table1[[#This Row],[Ship Date]])</f>
        <v>2014</v>
      </c>
      <c r="M6453" t="str">
        <f>TEXT(Table1[[#This Row],[Ship Date]],"mmm")</f>
        <v>Jan</v>
      </c>
      <c r="N6453">
        <f>ROUNDUP(MONTH(Table1[[#This Row],[Ship Date]])/3,0)</f>
        <v>1</v>
      </c>
    </row>
    <row r="6454" spans="1:14" x14ac:dyDescent="0.3">
      <c r="A6454">
        <v>6476</v>
      </c>
      <c r="B6454" t="s">
        <v>5793</v>
      </c>
      <c r="C6454" t="s">
        <v>4783</v>
      </c>
      <c r="D6454" t="s">
        <v>1872</v>
      </c>
      <c r="E6454" s="1">
        <v>42889</v>
      </c>
      <c r="F6454" s="1">
        <v>42896</v>
      </c>
      <c r="G6454" t="s">
        <v>22</v>
      </c>
      <c r="H6454" s="6">
        <v>4.5540000000000003</v>
      </c>
      <c r="I6454">
        <v>3</v>
      </c>
      <c r="J6454">
        <v>0.7</v>
      </c>
      <c r="K6454" s="6">
        <v>-3.4914000000000001</v>
      </c>
      <c r="L6454">
        <f>YEAR(Table1[[#This Row],[Ship Date]])</f>
        <v>2017</v>
      </c>
      <c r="M6454" t="str">
        <f>TEXT(Table1[[#This Row],[Ship Date]],"mmm")</f>
        <v>Jun</v>
      </c>
      <c r="N6454">
        <f>ROUNDUP(MONTH(Table1[[#This Row],[Ship Date]])/3,0)</f>
        <v>2</v>
      </c>
    </row>
    <row r="6455" spans="1:14" x14ac:dyDescent="0.3">
      <c r="A6455">
        <v>6477</v>
      </c>
      <c r="B6455" t="s">
        <v>5793</v>
      </c>
      <c r="C6455" t="s">
        <v>4783</v>
      </c>
      <c r="D6455" t="s">
        <v>397</v>
      </c>
      <c r="E6455" s="1">
        <v>42889</v>
      </c>
      <c r="F6455" s="1">
        <v>42896</v>
      </c>
      <c r="G6455" t="s">
        <v>22</v>
      </c>
      <c r="H6455" s="6">
        <v>5.2</v>
      </c>
      <c r="I6455">
        <v>2</v>
      </c>
      <c r="J6455">
        <v>0.2</v>
      </c>
      <c r="K6455" s="6">
        <v>0.58499999999999996</v>
      </c>
      <c r="L6455">
        <f>YEAR(Table1[[#This Row],[Ship Date]])</f>
        <v>2017</v>
      </c>
      <c r="M6455" t="str">
        <f>TEXT(Table1[[#This Row],[Ship Date]],"mmm")</f>
        <v>Jun</v>
      </c>
      <c r="N6455">
        <f>ROUNDUP(MONTH(Table1[[#This Row],[Ship Date]])/3,0)</f>
        <v>2</v>
      </c>
    </row>
    <row r="6456" spans="1:14" x14ac:dyDescent="0.3">
      <c r="A6456">
        <v>6478</v>
      </c>
      <c r="B6456" t="s">
        <v>5793</v>
      </c>
      <c r="C6456" t="s">
        <v>4783</v>
      </c>
      <c r="D6456" t="s">
        <v>448</v>
      </c>
      <c r="E6456" s="1">
        <v>42889</v>
      </c>
      <c r="F6456" s="1">
        <v>42896</v>
      </c>
      <c r="G6456" t="s">
        <v>22</v>
      </c>
      <c r="H6456" s="6">
        <v>205.99199999999999</v>
      </c>
      <c r="I6456">
        <v>1</v>
      </c>
      <c r="J6456">
        <v>0.2</v>
      </c>
      <c r="K6456" s="6">
        <v>-2.5749</v>
      </c>
      <c r="L6456">
        <f>YEAR(Table1[[#This Row],[Ship Date]])</f>
        <v>2017</v>
      </c>
      <c r="M6456" t="str">
        <f>TEXT(Table1[[#This Row],[Ship Date]],"mmm")</f>
        <v>Jun</v>
      </c>
      <c r="N6456">
        <f>ROUNDUP(MONTH(Table1[[#This Row],[Ship Date]])/3,0)</f>
        <v>2</v>
      </c>
    </row>
    <row r="6457" spans="1:14" x14ac:dyDescent="0.3">
      <c r="A6457">
        <v>6479</v>
      </c>
      <c r="B6457" t="s">
        <v>5793</v>
      </c>
      <c r="C6457" t="s">
        <v>4783</v>
      </c>
      <c r="D6457" t="s">
        <v>2577</v>
      </c>
      <c r="E6457" s="1">
        <v>42889</v>
      </c>
      <c r="F6457" s="1">
        <v>42896</v>
      </c>
      <c r="G6457" t="s">
        <v>22</v>
      </c>
      <c r="H6457" s="6">
        <v>15.552</v>
      </c>
      <c r="I6457">
        <v>3</v>
      </c>
      <c r="J6457">
        <v>0.2</v>
      </c>
      <c r="K6457" s="6">
        <v>5.4432</v>
      </c>
      <c r="L6457">
        <f>YEAR(Table1[[#This Row],[Ship Date]])</f>
        <v>2017</v>
      </c>
      <c r="M6457" t="str">
        <f>TEXT(Table1[[#This Row],[Ship Date]],"mmm")</f>
        <v>Jun</v>
      </c>
      <c r="N6457">
        <f>ROUNDUP(MONTH(Table1[[#This Row],[Ship Date]])/3,0)</f>
        <v>2</v>
      </c>
    </row>
    <row r="6458" spans="1:14" x14ac:dyDescent="0.3">
      <c r="A6458">
        <v>6480</v>
      </c>
      <c r="B6458" t="s">
        <v>5793</v>
      </c>
      <c r="C6458" t="s">
        <v>4783</v>
      </c>
      <c r="D6458" t="s">
        <v>2362</v>
      </c>
      <c r="E6458" s="1">
        <v>42889</v>
      </c>
      <c r="F6458" s="1">
        <v>42896</v>
      </c>
      <c r="G6458" t="s">
        <v>22</v>
      </c>
      <c r="H6458" s="6">
        <v>503.96</v>
      </c>
      <c r="I6458">
        <v>5</v>
      </c>
      <c r="J6458">
        <v>0.2</v>
      </c>
      <c r="K6458" s="6">
        <v>50.396000000000001</v>
      </c>
      <c r="L6458">
        <f>YEAR(Table1[[#This Row],[Ship Date]])</f>
        <v>2017</v>
      </c>
      <c r="M6458" t="str">
        <f>TEXT(Table1[[#This Row],[Ship Date]],"mmm")</f>
        <v>Jun</v>
      </c>
      <c r="N6458">
        <f>ROUNDUP(MONTH(Table1[[#This Row],[Ship Date]])/3,0)</f>
        <v>2</v>
      </c>
    </row>
    <row r="6459" spans="1:14" x14ac:dyDescent="0.3">
      <c r="A6459">
        <v>6481</v>
      </c>
      <c r="B6459" t="s">
        <v>5793</v>
      </c>
      <c r="C6459" t="s">
        <v>4783</v>
      </c>
      <c r="D6459" t="s">
        <v>3032</v>
      </c>
      <c r="E6459" s="1">
        <v>42889</v>
      </c>
      <c r="F6459" s="1">
        <v>42896</v>
      </c>
      <c r="G6459" t="s">
        <v>22</v>
      </c>
      <c r="H6459" s="6">
        <v>24.472000000000001</v>
      </c>
      <c r="I6459">
        <v>7</v>
      </c>
      <c r="J6459">
        <v>0.2</v>
      </c>
      <c r="K6459" s="6">
        <v>1.8353999999999999</v>
      </c>
      <c r="L6459">
        <f>YEAR(Table1[[#This Row],[Ship Date]])</f>
        <v>2017</v>
      </c>
      <c r="M6459" t="str">
        <f>TEXT(Table1[[#This Row],[Ship Date]],"mmm")</f>
        <v>Jun</v>
      </c>
      <c r="N6459">
        <f>ROUNDUP(MONTH(Table1[[#This Row],[Ship Date]])/3,0)</f>
        <v>2</v>
      </c>
    </row>
    <row r="6460" spans="1:14" x14ac:dyDescent="0.3">
      <c r="A6460">
        <v>6482</v>
      </c>
      <c r="B6460" t="s">
        <v>5793</v>
      </c>
      <c r="C6460" t="s">
        <v>4783</v>
      </c>
      <c r="D6460" t="s">
        <v>830</v>
      </c>
      <c r="E6460" s="1">
        <v>42889</v>
      </c>
      <c r="F6460" s="1">
        <v>42896</v>
      </c>
      <c r="G6460" t="s">
        <v>22</v>
      </c>
      <c r="H6460" s="6">
        <v>241.56800000000001</v>
      </c>
      <c r="I6460">
        <v>2</v>
      </c>
      <c r="J6460">
        <v>0.2</v>
      </c>
      <c r="K6460" s="6">
        <v>0</v>
      </c>
      <c r="L6460">
        <f>YEAR(Table1[[#This Row],[Ship Date]])</f>
        <v>2017</v>
      </c>
      <c r="M6460" t="str">
        <f>TEXT(Table1[[#This Row],[Ship Date]],"mmm")</f>
        <v>Jun</v>
      </c>
      <c r="N6460">
        <f>ROUNDUP(MONTH(Table1[[#This Row],[Ship Date]])/3,0)</f>
        <v>2</v>
      </c>
    </row>
    <row r="6461" spans="1:14" x14ac:dyDescent="0.3">
      <c r="A6461">
        <v>6483</v>
      </c>
      <c r="B6461" t="s">
        <v>5793</v>
      </c>
      <c r="C6461" t="s">
        <v>4783</v>
      </c>
      <c r="D6461" t="s">
        <v>4332</v>
      </c>
      <c r="E6461" s="1">
        <v>42889</v>
      </c>
      <c r="F6461" s="1">
        <v>42896</v>
      </c>
      <c r="G6461" t="s">
        <v>22</v>
      </c>
      <c r="H6461" s="6">
        <v>110.4</v>
      </c>
      <c r="I6461">
        <v>2</v>
      </c>
      <c r="J6461">
        <v>0.2</v>
      </c>
      <c r="K6461" s="6">
        <v>-4.1399999999999997</v>
      </c>
      <c r="L6461">
        <f>YEAR(Table1[[#This Row],[Ship Date]])</f>
        <v>2017</v>
      </c>
      <c r="M6461" t="str">
        <f>TEXT(Table1[[#This Row],[Ship Date]],"mmm")</f>
        <v>Jun</v>
      </c>
      <c r="N6461">
        <f>ROUNDUP(MONTH(Table1[[#This Row],[Ship Date]])/3,0)</f>
        <v>2</v>
      </c>
    </row>
    <row r="6462" spans="1:14" x14ac:dyDescent="0.3">
      <c r="A6462">
        <v>6484</v>
      </c>
      <c r="B6462" t="s">
        <v>5794</v>
      </c>
      <c r="C6462" t="s">
        <v>2186</v>
      </c>
      <c r="D6462" t="s">
        <v>1810</v>
      </c>
      <c r="E6462" s="1">
        <v>42889</v>
      </c>
      <c r="F6462" s="1">
        <v>42895</v>
      </c>
      <c r="G6462" t="s">
        <v>22</v>
      </c>
      <c r="H6462" s="6">
        <v>384.76799999999997</v>
      </c>
      <c r="I6462">
        <v>2</v>
      </c>
      <c r="J6462">
        <v>0.4</v>
      </c>
      <c r="K6462" s="6">
        <v>-115.43040000000001</v>
      </c>
      <c r="L6462">
        <f>YEAR(Table1[[#This Row],[Ship Date]])</f>
        <v>2017</v>
      </c>
      <c r="M6462" t="str">
        <f>TEXT(Table1[[#This Row],[Ship Date]],"mmm")</f>
        <v>Jun</v>
      </c>
      <c r="N6462">
        <f>ROUNDUP(MONTH(Table1[[#This Row],[Ship Date]])/3,0)</f>
        <v>2</v>
      </c>
    </row>
    <row r="6463" spans="1:14" x14ac:dyDescent="0.3">
      <c r="A6463">
        <v>6485</v>
      </c>
      <c r="B6463" t="s">
        <v>5794</v>
      </c>
      <c r="C6463" t="s">
        <v>2186</v>
      </c>
      <c r="D6463" t="s">
        <v>5104</v>
      </c>
      <c r="E6463" s="1">
        <v>42889</v>
      </c>
      <c r="F6463" s="1">
        <v>42895</v>
      </c>
      <c r="G6463" t="s">
        <v>22</v>
      </c>
      <c r="H6463" s="6">
        <v>78.66</v>
      </c>
      <c r="I6463">
        <v>6</v>
      </c>
      <c r="J6463">
        <v>0</v>
      </c>
      <c r="K6463" s="6">
        <v>36.183599999999998</v>
      </c>
      <c r="L6463">
        <f>YEAR(Table1[[#This Row],[Ship Date]])</f>
        <v>2017</v>
      </c>
      <c r="M6463" t="str">
        <f>TEXT(Table1[[#This Row],[Ship Date]],"mmm")</f>
        <v>Jun</v>
      </c>
      <c r="N6463">
        <f>ROUNDUP(MONTH(Table1[[#This Row],[Ship Date]])/3,0)</f>
        <v>2</v>
      </c>
    </row>
    <row r="6464" spans="1:14" x14ac:dyDescent="0.3">
      <c r="A6464">
        <v>6486</v>
      </c>
      <c r="B6464" t="s">
        <v>5794</v>
      </c>
      <c r="C6464" t="s">
        <v>2186</v>
      </c>
      <c r="D6464" t="s">
        <v>1587</v>
      </c>
      <c r="E6464" s="1">
        <v>42889</v>
      </c>
      <c r="F6464" s="1">
        <v>42895</v>
      </c>
      <c r="G6464" t="s">
        <v>22</v>
      </c>
      <c r="H6464" s="6">
        <v>45.36</v>
      </c>
      <c r="I6464">
        <v>4</v>
      </c>
      <c r="J6464">
        <v>0</v>
      </c>
      <c r="K6464" s="6">
        <v>22.226400000000002</v>
      </c>
      <c r="L6464">
        <f>YEAR(Table1[[#This Row],[Ship Date]])</f>
        <v>2017</v>
      </c>
      <c r="M6464" t="str">
        <f>TEXT(Table1[[#This Row],[Ship Date]],"mmm")</f>
        <v>Jun</v>
      </c>
      <c r="N6464">
        <f>ROUNDUP(MONTH(Table1[[#This Row],[Ship Date]])/3,0)</f>
        <v>2</v>
      </c>
    </row>
    <row r="6465" spans="1:14" x14ac:dyDescent="0.3">
      <c r="A6465">
        <v>6487</v>
      </c>
      <c r="B6465" t="s">
        <v>5795</v>
      </c>
      <c r="C6465" t="s">
        <v>2294</v>
      </c>
      <c r="D6465" t="s">
        <v>464</v>
      </c>
      <c r="E6465" s="1">
        <v>42084</v>
      </c>
      <c r="F6465" s="1">
        <v>42089</v>
      </c>
      <c r="G6465" t="s">
        <v>22</v>
      </c>
      <c r="H6465" s="6">
        <v>962.08</v>
      </c>
      <c r="I6465">
        <v>4</v>
      </c>
      <c r="J6465">
        <v>0.2</v>
      </c>
      <c r="K6465" s="6">
        <v>156.33799999999999</v>
      </c>
      <c r="L6465">
        <f>YEAR(Table1[[#This Row],[Ship Date]])</f>
        <v>2015</v>
      </c>
      <c r="M6465" t="str">
        <f>TEXT(Table1[[#This Row],[Ship Date]],"mmm")</f>
        <v>Mar</v>
      </c>
      <c r="N6465">
        <f>ROUNDUP(MONTH(Table1[[#This Row],[Ship Date]])/3,0)</f>
        <v>1</v>
      </c>
    </row>
    <row r="6466" spans="1:14" x14ac:dyDescent="0.3">
      <c r="A6466">
        <v>6488</v>
      </c>
      <c r="B6466" t="s">
        <v>5795</v>
      </c>
      <c r="C6466" t="s">
        <v>2294</v>
      </c>
      <c r="D6466" t="s">
        <v>3340</v>
      </c>
      <c r="E6466" s="1">
        <v>42084</v>
      </c>
      <c r="F6466" s="1">
        <v>42089</v>
      </c>
      <c r="G6466" t="s">
        <v>22</v>
      </c>
      <c r="H6466" s="6">
        <v>12.843</v>
      </c>
      <c r="I6466">
        <v>3</v>
      </c>
      <c r="J6466">
        <v>0.7</v>
      </c>
      <c r="K6466" s="6">
        <v>-9.8462999999999994</v>
      </c>
      <c r="L6466">
        <f>YEAR(Table1[[#This Row],[Ship Date]])</f>
        <v>2015</v>
      </c>
      <c r="M6466" t="str">
        <f>TEXT(Table1[[#This Row],[Ship Date]],"mmm")</f>
        <v>Mar</v>
      </c>
      <c r="N6466">
        <f>ROUNDUP(MONTH(Table1[[#This Row],[Ship Date]])/3,0)</f>
        <v>1</v>
      </c>
    </row>
    <row r="6467" spans="1:14" x14ac:dyDescent="0.3">
      <c r="A6467">
        <v>6489</v>
      </c>
      <c r="B6467" t="s">
        <v>5795</v>
      </c>
      <c r="C6467" t="s">
        <v>2294</v>
      </c>
      <c r="D6467" t="s">
        <v>304</v>
      </c>
      <c r="E6467" s="1">
        <v>42084</v>
      </c>
      <c r="F6467" s="1">
        <v>42089</v>
      </c>
      <c r="G6467" t="s">
        <v>22</v>
      </c>
      <c r="H6467" s="6">
        <v>295.45600000000002</v>
      </c>
      <c r="I6467">
        <v>14</v>
      </c>
      <c r="J6467">
        <v>0.2</v>
      </c>
      <c r="K6467" s="6">
        <v>96.023200000000003</v>
      </c>
      <c r="L6467">
        <f>YEAR(Table1[[#This Row],[Ship Date]])</f>
        <v>2015</v>
      </c>
      <c r="M6467" t="str">
        <f>TEXT(Table1[[#This Row],[Ship Date]],"mmm")</f>
        <v>Mar</v>
      </c>
      <c r="N6467">
        <f>ROUNDUP(MONTH(Table1[[#This Row],[Ship Date]])/3,0)</f>
        <v>1</v>
      </c>
    </row>
    <row r="6468" spans="1:14" x14ac:dyDescent="0.3">
      <c r="A6468">
        <v>6490</v>
      </c>
      <c r="B6468" t="s">
        <v>5796</v>
      </c>
      <c r="C6468" t="s">
        <v>1518</v>
      </c>
      <c r="D6468" t="s">
        <v>3488</v>
      </c>
      <c r="E6468" s="1">
        <v>42997</v>
      </c>
      <c r="F6468" s="1">
        <v>43002</v>
      </c>
      <c r="G6468" t="s">
        <v>22</v>
      </c>
      <c r="H6468" s="6">
        <v>32.4</v>
      </c>
      <c r="I6468">
        <v>5</v>
      </c>
      <c r="J6468">
        <v>0</v>
      </c>
      <c r="K6468" s="6">
        <v>15.552</v>
      </c>
      <c r="L6468">
        <f>YEAR(Table1[[#This Row],[Ship Date]])</f>
        <v>2017</v>
      </c>
      <c r="M6468" t="str">
        <f>TEXT(Table1[[#This Row],[Ship Date]],"mmm")</f>
        <v>Sep</v>
      </c>
      <c r="N6468">
        <f>ROUNDUP(MONTH(Table1[[#This Row],[Ship Date]])/3,0)</f>
        <v>3</v>
      </c>
    </row>
    <row r="6469" spans="1:14" x14ac:dyDescent="0.3">
      <c r="A6469">
        <v>6491</v>
      </c>
      <c r="B6469" t="s">
        <v>5797</v>
      </c>
      <c r="C6469" t="s">
        <v>4832</v>
      </c>
      <c r="D6469" t="s">
        <v>1227</v>
      </c>
      <c r="E6469" s="1">
        <v>41897</v>
      </c>
      <c r="F6469" s="1">
        <v>41901</v>
      </c>
      <c r="G6469" t="s">
        <v>22</v>
      </c>
      <c r="H6469" s="6">
        <v>103.93600000000001</v>
      </c>
      <c r="I6469">
        <v>4</v>
      </c>
      <c r="J6469">
        <v>0.2</v>
      </c>
      <c r="K6469" s="6">
        <v>16.889600000000002</v>
      </c>
      <c r="L6469">
        <f>YEAR(Table1[[#This Row],[Ship Date]])</f>
        <v>2014</v>
      </c>
      <c r="M6469" t="str">
        <f>TEXT(Table1[[#This Row],[Ship Date]],"mmm")</f>
        <v>Sep</v>
      </c>
      <c r="N6469">
        <f>ROUNDUP(MONTH(Table1[[#This Row],[Ship Date]])/3,0)</f>
        <v>3</v>
      </c>
    </row>
    <row r="6470" spans="1:14" x14ac:dyDescent="0.3">
      <c r="A6470">
        <v>6492</v>
      </c>
      <c r="B6470" t="s">
        <v>5798</v>
      </c>
      <c r="C6470" t="s">
        <v>590</v>
      </c>
      <c r="D6470" t="s">
        <v>419</v>
      </c>
      <c r="E6470" s="1">
        <v>42694</v>
      </c>
      <c r="F6470" s="1">
        <v>42699</v>
      </c>
      <c r="G6470" t="s">
        <v>22</v>
      </c>
      <c r="H6470" s="6">
        <v>289.56799999999998</v>
      </c>
      <c r="I6470">
        <v>2</v>
      </c>
      <c r="J6470">
        <v>0.2</v>
      </c>
      <c r="K6470" s="6">
        <v>10.8588</v>
      </c>
      <c r="L6470">
        <f>YEAR(Table1[[#This Row],[Ship Date]])</f>
        <v>2016</v>
      </c>
      <c r="M6470" t="str">
        <f>TEXT(Table1[[#This Row],[Ship Date]],"mmm")</f>
        <v>Nov</v>
      </c>
      <c r="N6470">
        <f>ROUNDUP(MONTH(Table1[[#This Row],[Ship Date]])/3,0)</f>
        <v>4</v>
      </c>
    </row>
    <row r="6471" spans="1:14" x14ac:dyDescent="0.3">
      <c r="A6471">
        <v>6493</v>
      </c>
      <c r="B6471" t="s">
        <v>5798</v>
      </c>
      <c r="C6471" t="s">
        <v>590</v>
      </c>
      <c r="D6471" t="s">
        <v>677</v>
      </c>
      <c r="E6471" s="1">
        <v>42694</v>
      </c>
      <c r="F6471" s="1">
        <v>42699</v>
      </c>
      <c r="G6471" t="s">
        <v>22</v>
      </c>
      <c r="H6471" s="6">
        <v>39.72</v>
      </c>
      <c r="I6471">
        <v>5</v>
      </c>
      <c r="J6471">
        <v>0.2</v>
      </c>
      <c r="K6471" s="6">
        <v>4.4684999999999997</v>
      </c>
      <c r="L6471">
        <f>YEAR(Table1[[#This Row],[Ship Date]])</f>
        <v>2016</v>
      </c>
      <c r="M6471" t="str">
        <f>TEXT(Table1[[#This Row],[Ship Date]],"mmm")</f>
        <v>Nov</v>
      </c>
      <c r="N6471">
        <f>ROUNDUP(MONTH(Table1[[#This Row],[Ship Date]])/3,0)</f>
        <v>4</v>
      </c>
    </row>
    <row r="6472" spans="1:14" x14ac:dyDescent="0.3">
      <c r="A6472">
        <v>6494</v>
      </c>
      <c r="B6472" t="s">
        <v>5798</v>
      </c>
      <c r="C6472" t="s">
        <v>590</v>
      </c>
      <c r="D6472" t="s">
        <v>2399</v>
      </c>
      <c r="E6472" s="1">
        <v>42694</v>
      </c>
      <c r="F6472" s="1">
        <v>42699</v>
      </c>
      <c r="G6472" t="s">
        <v>22</v>
      </c>
      <c r="H6472" s="6">
        <v>244.768</v>
      </c>
      <c r="I6472">
        <v>4</v>
      </c>
      <c r="J6472">
        <v>0.2</v>
      </c>
      <c r="K6472" s="6">
        <v>24.476800000000001</v>
      </c>
      <c r="L6472">
        <f>YEAR(Table1[[#This Row],[Ship Date]])</f>
        <v>2016</v>
      </c>
      <c r="M6472" t="str">
        <f>TEXT(Table1[[#This Row],[Ship Date]],"mmm")</f>
        <v>Nov</v>
      </c>
      <c r="N6472">
        <f>ROUNDUP(MONTH(Table1[[#This Row],[Ship Date]])/3,0)</f>
        <v>4</v>
      </c>
    </row>
    <row r="6473" spans="1:14" x14ac:dyDescent="0.3">
      <c r="A6473">
        <v>6495</v>
      </c>
      <c r="B6473" t="s">
        <v>5799</v>
      </c>
      <c r="C6473" t="s">
        <v>730</v>
      </c>
      <c r="D6473" t="s">
        <v>108</v>
      </c>
      <c r="E6473" s="1">
        <v>43036</v>
      </c>
      <c r="F6473" s="1">
        <v>43040</v>
      </c>
      <c r="G6473" t="s">
        <v>14</v>
      </c>
      <c r="H6473" s="6">
        <v>24</v>
      </c>
      <c r="I6473">
        <v>2</v>
      </c>
      <c r="J6473">
        <v>0.2</v>
      </c>
      <c r="K6473" s="6">
        <v>-2.7</v>
      </c>
      <c r="L6473">
        <f>YEAR(Table1[[#This Row],[Ship Date]])</f>
        <v>2017</v>
      </c>
      <c r="M6473" t="str">
        <f>TEXT(Table1[[#This Row],[Ship Date]],"mmm")</f>
        <v>Nov</v>
      </c>
      <c r="N6473">
        <f>ROUNDUP(MONTH(Table1[[#This Row],[Ship Date]])/3,0)</f>
        <v>4</v>
      </c>
    </row>
    <row r="6474" spans="1:14" x14ac:dyDescent="0.3">
      <c r="A6474">
        <v>6496</v>
      </c>
      <c r="B6474" t="s">
        <v>5799</v>
      </c>
      <c r="C6474" t="s">
        <v>730</v>
      </c>
      <c r="D6474" t="s">
        <v>580</v>
      </c>
      <c r="E6474" s="1">
        <v>43036</v>
      </c>
      <c r="F6474" s="1">
        <v>43040</v>
      </c>
      <c r="G6474" t="s">
        <v>14</v>
      </c>
      <c r="H6474" s="6">
        <v>15.552</v>
      </c>
      <c r="I6474">
        <v>3</v>
      </c>
      <c r="J6474">
        <v>0.2</v>
      </c>
      <c r="K6474" s="6">
        <v>5.4432</v>
      </c>
      <c r="L6474">
        <f>YEAR(Table1[[#This Row],[Ship Date]])</f>
        <v>2017</v>
      </c>
      <c r="M6474" t="str">
        <f>TEXT(Table1[[#This Row],[Ship Date]],"mmm")</f>
        <v>Nov</v>
      </c>
      <c r="N6474">
        <f>ROUNDUP(MONTH(Table1[[#This Row],[Ship Date]])/3,0)</f>
        <v>4</v>
      </c>
    </row>
    <row r="6475" spans="1:14" x14ac:dyDescent="0.3">
      <c r="A6475">
        <v>6497</v>
      </c>
      <c r="B6475" t="s">
        <v>5799</v>
      </c>
      <c r="C6475" t="s">
        <v>730</v>
      </c>
      <c r="D6475" t="s">
        <v>2072</v>
      </c>
      <c r="E6475" s="1">
        <v>43036</v>
      </c>
      <c r="F6475" s="1">
        <v>43040</v>
      </c>
      <c r="G6475" t="s">
        <v>14</v>
      </c>
      <c r="H6475" s="6">
        <v>26.175999999999998</v>
      </c>
      <c r="I6475">
        <v>2</v>
      </c>
      <c r="J6475">
        <v>0.2</v>
      </c>
      <c r="K6475" s="6">
        <v>-3.2719999999999998</v>
      </c>
      <c r="L6475">
        <f>YEAR(Table1[[#This Row],[Ship Date]])</f>
        <v>2017</v>
      </c>
      <c r="M6475" t="str">
        <f>TEXT(Table1[[#This Row],[Ship Date]],"mmm")</f>
        <v>Nov</v>
      </c>
      <c r="N6475">
        <f>ROUNDUP(MONTH(Table1[[#This Row],[Ship Date]])/3,0)</f>
        <v>4</v>
      </c>
    </row>
    <row r="6476" spans="1:14" x14ac:dyDescent="0.3">
      <c r="A6476">
        <v>6498</v>
      </c>
      <c r="B6476" t="s">
        <v>5800</v>
      </c>
      <c r="C6476" t="s">
        <v>5801</v>
      </c>
      <c r="D6476" t="s">
        <v>26</v>
      </c>
      <c r="E6476" s="1">
        <v>42209</v>
      </c>
      <c r="F6476" s="1">
        <v>42213</v>
      </c>
      <c r="G6476" t="s">
        <v>22</v>
      </c>
      <c r="H6476" s="6">
        <v>20.94</v>
      </c>
      <c r="I6476">
        <v>3</v>
      </c>
      <c r="J6476">
        <v>0</v>
      </c>
      <c r="K6476" s="6">
        <v>6.0726000000000004</v>
      </c>
      <c r="L6476">
        <f>YEAR(Table1[[#This Row],[Ship Date]])</f>
        <v>2015</v>
      </c>
      <c r="M6476" t="str">
        <f>TEXT(Table1[[#This Row],[Ship Date]],"mmm")</f>
        <v>Jul</v>
      </c>
      <c r="N6476">
        <f>ROUNDUP(MONTH(Table1[[#This Row],[Ship Date]])/3,0)</f>
        <v>3</v>
      </c>
    </row>
    <row r="6477" spans="1:14" x14ac:dyDescent="0.3">
      <c r="A6477">
        <v>6499</v>
      </c>
      <c r="B6477" t="s">
        <v>5800</v>
      </c>
      <c r="C6477" t="s">
        <v>5801</v>
      </c>
      <c r="D6477" t="s">
        <v>991</v>
      </c>
      <c r="E6477" s="1">
        <v>42209</v>
      </c>
      <c r="F6477" s="1">
        <v>42213</v>
      </c>
      <c r="G6477" t="s">
        <v>22</v>
      </c>
      <c r="H6477" s="6">
        <v>135.09</v>
      </c>
      <c r="I6477">
        <v>9</v>
      </c>
      <c r="J6477">
        <v>0</v>
      </c>
      <c r="K6477" s="6">
        <v>62.141399999999997</v>
      </c>
      <c r="L6477">
        <f>YEAR(Table1[[#This Row],[Ship Date]])</f>
        <v>2015</v>
      </c>
      <c r="M6477" t="str">
        <f>TEXT(Table1[[#This Row],[Ship Date]],"mmm")</f>
        <v>Jul</v>
      </c>
      <c r="N6477">
        <f>ROUNDUP(MONTH(Table1[[#This Row],[Ship Date]])/3,0)</f>
        <v>3</v>
      </c>
    </row>
    <row r="6478" spans="1:14" x14ac:dyDescent="0.3">
      <c r="A6478">
        <v>6500</v>
      </c>
      <c r="B6478" t="s">
        <v>5800</v>
      </c>
      <c r="C6478" t="s">
        <v>5801</v>
      </c>
      <c r="D6478" t="s">
        <v>2819</v>
      </c>
      <c r="E6478" s="1">
        <v>42209</v>
      </c>
      <c r="F6478" s="1">
        <v>42213</v>
      </c>
      <c r="G6478" t="s">
        <v>22</v>
      </c>
      <c r="H6478" s="6">
        <v>279.86</v>
      </c>
      <c r="I6478">
        <v>14</v>
      </c>
      <c r="J6478">
        <v>0</v>
      </c>
      <c r="K6478" s="6">
        <v>64.367800000000003</v>
      </c>
      <c r="L6478">
        <f>YEAR(Table1[[#This Row],[Ship Date]])</f>
        <v>2015</v>
      </c>
      <c r="M6478" t="str">
        <f>TEXT(Table1[[#This Row],[Ship Date]],"mmm")</f>
        <v>Jul</v>
      </c>
      <c r="N6478">
        <f>ROUNDUP(MONTH(Table1[[#This Row],[Ship Date]])/3,0)</f>
        <v>3</v>
      </c>
    </row>
    <row r="6479" spans="1:14" x14ac:dyDescent="0.3">
      <c r="A6479">
        <v>6501</v>
      </c>
      <c r="B6479" t="s">
        <v>5800</v>
      </c>
      <c r="C6479" t="s">
        <v>5801</v>
      </c>
      <c r="D6479" t="s">
        <v>991</v>
      </c>
      <c r="E6479" s="1">
        <v>42209</v>
      </c>
      <c r="F6479" s="1">
        <v>42213</v>
      </c>
      <c r="G6479" t="s">
        <v>22</v>
      </c>
      <c r="H6479" s="6">
        <v>90.06</v>
      </c>
      <c r="I6479">
        <v>6</v>
      </c>
      <c r="J6479">
        <v>0</v>
      </c>
      <c r="K6479" s="6">
        <v>41.427599999999998</v>
      </c>
      <c r="L6479">
        <f>YEAR(Table1[[#This Row],[Ship Date]])</f>
        <v>2015</v>
      </c>
      <c r="M6479" t="str">
        <f>TEXT(Table1[[#This Row],[Ship Date]],"mmm")</f>
        <v>Jul</v>
      </c>
      <c r="N6479">
        <f>ROUNDUP(MONTH(Table1[[#This Row],[Ship Date]])/3,0)</f>
        <v>3</v>
      </c>
    </row>
    <row r="6480" spans="1:14" x14ac:dyDescent="0.3">
      <c r="A6480">
        <v>6502</v>
      </c>
      <c r="B6480" t="s">
        <v>5802</v>
      </c>
      <c r="C6480" t="s">
        <v>3908</v>
      </c>
      <c r="D6480" t="s">
        <v>3767</v>
      </c>
      <c r="E6480" s="1">
        <v>41945</v>
      </c>
      <c r="F6480" s="1">
        <v>41949</v>
      </c>
      <c r="G6480" t="s">
        <v>22</v>
      </c>
      <c r="H6480" s="6">
        <v>539.96400000000006</v>
      </c>
      <c r="I6480">
        <v>6</v>
      </c>
      <c r="J6480">
        <v>0.4</v>
      </c>
      <c r="K6480" s="6">
        <v>-107.9928</v>
      </c>
      <c r="L6480">
        <f>YEAR(Table1[[#This Row],[Ship Date]])</f>
        <v>2014</v>
      </c>
      <c r="M6480" t="str">
        <f>TEXT(Table1[[#This Row],[Ship Date]],"mmm")</f>
        <v>Nov</v>
      </c>
      <c r="N6480">
        <f>ROUNDUP(MONTH(Table1[[#This Row],[Ship Date]])/3,0)</f>
        <v>4</v>
      </c>
    </row>
    <row r="6481" spans="1:14" x14ac:dyDescent="0.3">
      <c r="A6481">
        <v>6503</v>
      </c>
      <c r="B6481" t="s">
        <v>5802</v>
      </c>
      <c r="C6481" t="s">
        <v>3908</v>
      </c>
      <c r="D6481" t="s">
        <v>375</v>
      </c>
      <c r="E6481" s="1">
        <v>41945</v>
      </c>
      <c r="F6481" s="1">
        <v>41949</v>
      </c>
      <c r="G6481" t="s">
        <v>22</v>
      </c>
      <c r="H6481" s="6">
        <v>50.231999999999999</v>
      </c>
      <c r="I6481">
        <v>7</v>
      </c>
      <c r="J6481">
        <v>0.4</v>
      </c>
      <c r="K6481" s="6">
        <v>-10.0464</v>
      </c>
      <c r="L6481">
        <f>YEAR(Table1[[#This Row],[Ship Date]])</f>
        <v>2014</v>
      </c>
      <c r="M6481" t="str">
        <f>TEXT(Table1[[#This Row],[Ship Date]],"mmm")</f>
        <v>Nov</v>
      </c>
      <c r="N6481">
        <f>ROUNDUP(MONTH(Table1[[#This Row],[Ship Date]])/3,0)</f>
        <v>4</v>
      </c>
    </row>
    <row r="6482" spans="1:14" x14ac:dyDescent="0.3">
      <c r="A6482">
        <v>6504</v>
      </c>
      <c r="B6482" t="s">
        <v>5802</v>
      </c>
      <c r="C6482" t="s">
        <v>3908</v>
      </c>
      <c r="D6482" t="s">
        <v>820</v>
      </c>
      <c r="E6482" s="1">
        <v>41945</v>
      </c>
      <c r="F6482" s="1">
        <v>41949</v>
      </c>
      <c r="G6482" t="s">
        <v>22</v>
      </c>
      <c r="H6482" s="6">
        <v>19.242000000000001</v>
      </c>
      <c r="I6482">
        <v>3</v>
      </c>
      <c r="J6482">
        <v>0.7</v>
      </c>
      <c r="K6482" s="6">
        <v>-13.4694</v>
      </c>
      <c r="L6482">
        <f>YEAR(Table1[[#This Row],[Ship Date]])</f>
        <v>2014</v>
      </c>
      <c r="M6482" t="str">
        <f>TEXT(Table1[[#This Row],[Ship Date]],"mmm")</f>
        <v>Nov</v>
      </c>
      <c r="N6482">
        <f>ROUNDUP(MONTH(Table1[[#This Row],[Ship Date]])/3,0)</f>
        <v>4</v>
      </c>
    </row>
    <row r="6483" spans="1:14" x14ac:dyDescent="0.3">
      <c r="A6483">
        <v>6505</v>
      </c>
      <c r="B6483" t="s">
        <v>5803</v>
      </c>
      <c r="C6483" t="s">
        <v>417</v>
      </c>
      <c r="D6483" t="s">
        <v>808</v>
      </c>
      <c r="E6483" s="1">
        <v>43056</v>
      </c>
      <c r="F6483" s="1">
        <v>43061</v>
      </c>
      <c r="G6483" t="s">
        <v>14</v>
      </c>
      <c r="H6483" s="6">
        <v>1247.6400000000001</v>
      </c>
      <c r="I6483">
        <v>3</v>
      </c>
      <c r="J6483">
        <v>0</v>
      </c>
      <c r="K6483" s="6">
        <v>349.33920000000001</v>
      </c>
      <c r="L6483">
        <f>YEAR(Table1[[#This Row],[Ship Date]])</f>
        <v>2017</v>
      </c>
      <c r="M6483" t="str">
        <f>TEXT(Table1[[#This Row],[Ship Date]],"mmm")</f>
        <v>Nov</v>
      </c>
      <c r="N6483">
        <f>ROUNDUP(MONTH(Table1[[#This Row],[Ship Date]])/3,0)</f>
        <v>4</v>
      </c>
    </row>
    <row r="6484" spans="1:14" x14ac:dyDescent="0.3">
      <c r="A6484">
        <v>6506</v>
      </c>
      <c r="B6484" t="s">
        <v>5804</v>
      </c>
      <c r="C6484" t="s">
        <v>5805</v>
      </c>
      <c r="D6484" t="s">
        <v>308</v>
      </c>
      <c r="E6484" s="1">
        <v>42547</v>
      </c>
      <c r="F6484" s="1">
        <v>42551</v>
      </c>
      <c r="G6484" t="s">
        <v>22</v>
      </c>
      <c r="H6484" s="6">
        <v>5.3040000000000003</v>
      </c>
      <c r="I6484">
        <v>3</v>
      </c>
      <c r="J6484">
        <v>0.2</v>
      </c>
      <c r="K6484" s="6">
        <v>0.46410000000000001</v>
      </c>
      <c r="L6484">
        <f>YEAR(Table1[[#This Row],[Ship Date]])</f>
        <v>2016</v>
      </c>
      <c r="M6484" t="str">
        <f>TEXT(Table1[[#This Row],[Ship Date]],"mmm")</f>
        <v>Jun</v>
      </c>
      <c r="N6484">
        <f>ROUNDUP(MONTH(Table1[[#This Row],[Ship Date]])/3,0)</f>
        <v>2</v>
      </c>
    </row>
    <row r="6485" spans="1:14" x14ac:dyDescent="0.3">
      <c r="A6485">
        <v>6507</v>
      </c>
      <c r="B6485" t="s">
        <v>5806</v>
      </c>
      <c r="C6485" t="s">
        <v>1138</v>
      </c>
      <c r="D6485" t="s">
        <v>5595</v>
      </c>
      <c r="E6485" s="1">
        <v>42652</v>
      </c>
      <c r="F6485" s="1">
        <v>42654</v>
      </c>
      <c r="G6485" t="s">
        <v>14</v>
      </c>
      <c r="H6485" s="6">
        <v>19.135999999999999</v>
      </c>
      <c r="I6485">
        <v>4</v>
      </c>
      <c r="J6485">
        <v>0.2</v>
      </c>
      <c r="K6485" s="6">
        <v>5.98</v>
      </c>
      <c r="L6485">
        <f>YEAR(Table1[[#This Row],[Ship Date]])</f>
        <v>2016</v>
      </c>
      <c r="M6485" t="str">
        <f>TEXT(Table1[[#This Row],[Ship Date]],"mmm")</f>
        <v>Oct</v>
      </c>
      <c r="N6485">
        <f>ROUNDUP(MONTH(Table1[[#This Row],[Ship Date]])/3,0)</f>
        <v>4</v>
      </c>
    </row>
    <row r="6486" spans="1:14" x14ac:dyDescent="0.3">
      <c r="A6486">
        <v>6508</v>
      </c>
      <c r="B6486" t="s">
        <v>5806</v>
      </c>
      <c r="C6486" t="s">
        <v>1138</v>
      </c>
      <c r="D6486" t="s">
        <v>1177</v>
      </c>
      <c r="E6486" s="1">
        <v>42652</v>
      </c>
      <c r="F6486" s="1">
        <v>42654</v>
      </c>
      <c r="G6486" t="s">
        <v>14</v>
      </c>
      <c r="H6486" s="6">
        <v>332.83199999999999</v>
      </c>
      <c r="I6486">
        <v>4</v>
      </c>
      <c r="J6486">
        <v>0.2</v>
      </c>
      <c r="K6486" s="6">
        <v>-24.962399999999999</v>
      </c>
      <c r="L6486">
        <f>YEAR(Table1[[#This Row],[Ship Date]])</f>
        <v>2016</v>
      </c>
      <c r="M6486" t="str">
        <f>TEXT(Table1[[#This Row],[Ship Date]],"mmm")</f>
        <v>Oct</v>
      </c>
      <c r="N6486">
        <f>ROUNDUP(MONTH(Table1[[#This Row],[Ship Date]])/3,0)</f>
        <v>4</v>
      </c>
    </row>
    <row r="6487" spans="1:14" x14ac:dyDescent="0.3">
      <c r="A6487">
        <v>6509</v>
      </c>
      <c r="B6487" t="s">
        <v>5807</v>
      </c>
      <c r="C6487" t="s">
        <v>355</v>
      </c>
      <c r="D6487" t="s">
        <v>632</v>
      </c>
      <c r="E6487" s="1">
        <v>43089</v>
      </c>
      <c r="F6487" s="1">
        <v>43095</v>
      </c>
      <c r="G6487" t="s">
        <v>22</v>
      </c>
      <c r="H6487" s="6">
        <v>279.89999999999998</v>
      </c>
      <c r="I6487">
        <v>5</v>
      </c>
      <c r="J6487">
        <v>0</v>
      </c>
      <c r="K6487" s="6">
        <v>137.15100000000001</v>
      </c>
      <c r="L6487">
        <f>YEAR(Table1[[#This Row],[Ship Date]])</f>
        <v>2017</v>
      </c>
      <c r="M6487" t="str">
        <f>TEXT(Table1[[#This Row],[Ship Date]],"mmm")</f>
        <v>Dec</v>
      </c>
      <c r="N6487">
        <f>ROUNDUP(MONTH(Table1[[#This Row],[Ship Date]])/3,0)</f>
        <v>4</v>
      </c>
    </row>
    <row r="6488" spans="1:14" x14ac:dyDescent="0.3">
      <c r="A6488">
        <v>6510</v>
      </c>
      <c r="B6488" t="s">
        <v>5807</v>
      </c>
      <c r="C6488" t="s">
        <v>355</v>
      </c>
      <c r="D6488" t="s">
        <v>604</v>
      </c>
      <c r="E6488" s="1">
        <v>43089</v>
      </c>
      <c r="F6488" s="1">
        <v>43095</v>
      </c>
      <c r="G6488" t="s">
        <v>22</v>
      </c>
      <c r="H6488" s="6">
        <v>50.351999999999997</v>
      </c>
      <c r="I6488">
        <v>3</v>
      </c>
      <c r="J6488">
        <v>0.2</v>
      </c>
      <c r="K6488" s="6">
        <v>17.623200000000001</v>
      </c>
      <c r="L6488">
        <f>YEAR(Table1[[#This Row],[Ship Date]])</f>
        <v>2017</v>
      </c>
      <c r="M6488" t="str">
        <f>TEXT(Table1[[#This Row],[Ship Date]],"mmm")</f>
        <v>Dec</v>
      </c>
      <c r="N6488">
        <f>ROUNDUP(MONTH(Table1[[#This Row],[Ship Date]])/3,0)</f>
        <v>4</v>
      </c>
    </row>
    <row r="6489" spans="1:14" x14ac:dyDescent="0.3">
      <c r="A6489">
        <v>6511</v>
      </c>
      <c r="B6489" t="s">
        <v>5807</v>
      </c>
      <c r="C6489" t="s">
        <v>355</v>
      </c>
      <c r="D6489" t="s">
        <v>1587</v>
      </c>
      <c r="E6489" s="1">
        <v>43089</v>
      </c>
      <c r="F6489" s="1">
        <v>43095</v>
      </c>
      <c r="G6489" t="s">
        <v>22</v>
      </c>
      <c r="H6489" s="6">
        <v>34.020000000000003</v>
      </c>
      <c r="I6489">
        <v>3</v>
      </c>
      <c r="J6489">
        <v>0</v>
      </c>
      <c r="K6489" s="6">
        <v>16.669799999999999</v>
      </c>
      <c r="L6489">
        <f>YEAR(Table1[[#This Row],[Ship Date]])</f>
        <v>2017</v>
      </c>
      <c r="M6489" t="str">
        <f>TEXT(Table1[[#This Row],[Ship Date]],"mmm")</f>
        <v>Dec</v>
      </c>
      <c r="N6489">
        <f>ROUNDUP(MONTH(Table1[[#This Row],[Ship Date]])/3,0)</f>
        <v>4</v>
      </c>
    </row>
    <row r="6490" spans="1:14" x14ac:dyDescent="0.3">
      <c r="A6490">
        <v>6512</v>
      </c>
      <c r="B6490" t="s">
        <v>5808</v>
      </c>
      <c r="C6490" t="s">
        <v>5210</v>
      </c>
      <c r="D6490" t="s">
        <v>1470</v>
      </c>
      <c r="E6490" s="1">
        <v>42800</v>
      </c>
      <c r="F6490" s="1">
        <v>42804</v>
      </c>
      <c r="G6490" t="s">
        <v>22</v>
      </c>
      <c r="H6490" s="6">
        <v>23.88</v>
      </c>
      <c r="I6490">
        <v>6</v>
      </c>
      <c r="J6490">
        <v>0</v>
      </c>
      <c r="K6490" s="6">
        <v>8.1191999999999993</v>
      </c>
      <c r="L6490">
        <f>YEAR(Table1[[#This Row],[Ship Date]])</f>
        <v>2017</v>
      </c>
      <c r="M6490" t="str">
        <f>TEXT(Table1[[#This Row],[Ship Date]],"mmm")</f>
        <v>Mar</v>
      </c>
      <c r="N6490">
        <f>ROUNDUP(MONTH(Table1[[#This Row],[Ship Date]])/3,0)</f>
        <v>1</v>
      </c>
    </row>
    <row r="6491" spans="1:14" x14ac:dyDescent="0.3">
      <c r="A6491">
        <v>6513</v>
      </c>
      <c r="B6491" t="s">
        <v>5808</v>
      </c>
      <c r="C6491" t="s">
        <v>5210</v>
      </c>
      <c r="D6491" t="s">
        <v>3236</v>
      </c>
      <c r="E6491" s="1">
        <v>42800</v>
      </c>
      <c r="F6491" s="1">
        <v>42804</v>
      </c>
      <c r="G6491" t="s">
        <v>22</v>
      </c>
      <c r="H6491" s="6">
        <v>11.52</v>
      </c>
      <c r="I6491">
        <v>4</v>
      </c>
      <c r="J6491">
        <v>0</v>
      </c>
      <c r="K6491" s="6">
        <v>5.6448</v>
      </c>
      <c r="L6491">
        <f>YEAR(Table1[[#This Row],[Ship Date]])</f>
        <v>2017</v>
      </c>
      <c r="M6491" t="str">
        <f>TEXT(Table1[[#This Row],[Ship Date]],"mmm")</f>
        <v>Mar</v>
      </c>
      <c r="N6491">
        <f>ROUNDUP(MONTH(Table1[[#This Row],[Ship Date]])/3,0)</f>
        <v>1</v>
      </c>
    </row>
    <row r="6492" spans="1:14" x14ac:dyDescent="0.3">
      <c r="A6492">
        <v>6514</v>
      </c>
      <c r="B6492" t="s">
        <v>5808</v>
      </c>
      <c r="C6492" t="s">
        <v>5210</v>
      </c>
      <c r="D6492" t="s">
        <v>3883</v>
      </c>
      <c r="E6492" s="1">
        <v>42800</v>
      </c>
      <c r="F6492" s="1">
        <v>42804</v>
      </c>
      <c r="G6492" t="s">
        <v>22</v>
      </c>
      <c r="H6492" s="6">
        <v>286.93</v>
      </c>
      <c r="I6492">
        <v>7</v>
      </c>
      <c r="J6492">
        <v>0</v>
      </c>
      <c r="K6492" s="6">
        <v>140.59569999999999</v>
      </c>
      <c r="L6492">
        <f>YEAR(Table1[[#This Row],[Ship Date]])</f>
        <v>2017</v>
      </c>
      <c r="M6492" t="str">
        <f>TEXT(Table1[[#This Row],[Ship Date]],"mmm")</f>
        <v>Mar</v>
      </c>
      <c r="N6492">
        <f>ROUNDUP(MONTH(Table1[[#This Row],[Ship Date]])/3,0)</f>
        <v>1</v>
      </c>
    </row>
    <row r="6493" spans="1:14" x14ac:dyDescent="0.3">
      <c r="A6493">
        <v>6515</v>
      </c>
      <c r="B6493" t="s">
        <v>5808</v>
      </c>
      <c r="C6493" t="s">
        <v>5210</v>
      </c>
      <c r="D6493" t="s">
        <v>2062</v>
      </c>
      <c r="E6493" s="1">
        <v>42800</v>
      </c>
      <c r="F6493" s="1">
        <v>42804</v>
      </c>
      <c r="G6493" t="s">
        <v>22</v>
      </c>
      <c r="H6493" s="6">
        <v>206.38399999999999</v>
      </c>
      <c r="I6493">
        <v>2</v>
      </c>
      <c r="J6493">
        <v>0.2</v>
      </c>
      <c r="K6493" s="6">
        <v>23.2182</v>
      </c>
      <c r="L6493">
        <f>YEAR(Table1[[#This Row],[Ship Date]])</f>
        <v>2017</v>
      </c>
      <c r="M6493" t="str">
        <f>TEXT(Table1[[#This Row],[Ship Date]],"mmm")</f>
        <v>Mar</v>
      </c>
      <c r="N6493">
        <f>ROUNDUP(MONTH(Table1[[#This Row],[Ship Date]])/3,0)</f>
        <v>1</v>
      </c>
    </row>
    <row r="6494" spans="1:14" x14ac:dyDescent="0.3">
      <c r="A6494">
        <v>6516</v>
      </c>
      <c r="B6494" t="s">
        <v>5809</v>
      </c>
      <c r="C6494" t="s">
        <v>2338</v>
      </c>
      <c r="D6494" t="s">
        <v>2058</v>
      </c>
      <c r="E6494" s="1">
        <v>42993</v>
      </c>
      <c r="F6494" s="1">
        <v>42997</v>
      </c>
      <c r="G6494" t="s">
        <v>22</v>
      </c>
      <c r="H6494" s="6">
        <v>218.352</v>
      </c>
      <c r="I6494">
        <v>3</v>
      </c>
      <c r="J6494">
        <v>0.2</v>
      </c>
      <c r="K6494" s="6">
        <v>0</v>
      </c>
      <c r="L6494">
        <f>YEAR(Table1[[#This Row],[Ship Date]])</f>
        <v>2017</v>
      </c>
      <c r="M6494" t="str">
        <f>TEXT(Table1[[#This Row],[Ship Date]],"mmm")</f>
        <v>Sep</v>
      </c>
      <c r="N6494">
        <f>ROUNDUP(MONTH(Table1[[#This Row],[Ship Date]])/3,0)</f>
        <v>3</v>
      </c>
    </row>
    <row r="6495" spans="1:14" x14ac:dyDescent="0.3">
      <c r="A6495">
        <v>6517</v>
      </c>
      <c r="B6495" t="s">
        <v>5809</v>
      </c>
      <c r="C6495" t="s">
        <v>2338</v>
      </c>
      <c r="D6495" t="s">
        <v>2351</v>
      </c>
      <c r="E6495" s="1">
        <v>42993</v>
      </c>
      <c r="F6495" s="1">
        <v>42997</v>
      </c>
      <c r="G6495" t="s">
        <v>22</v>
      </c>
      <c r="H6495" s="6">
        <v>529.9</v>
      </c>
      <c r="I6495">
        <v>5</v>
      </c>
      <c r="J6495">
        <v>0</v>
      </c>
      <c r="K6495" s="6">
        <v>105.98</v>
      </c>
      <c r="L6495">
        <f>YEAR(Table1[[#This Row],[Ship Date]])</f>
        <v>2017</v>
      </c>
      <c r="M6495" t="str">
        <f>TEXT(Table1[[#This Row],[Ship Date]],"mmm")</f>
        <v>Sep</v>
      </c>
      <c r="N6495">
        <f>ROUNDUP(MONTH(Table1[[#This Row],[Ship Date]])/3,0)</f>
        <v>3</v>
      </c>
    </row>
    <row r="6496" spans="1:14" x14ac:dyDescent="0.3">
      <c r="A6496">
        <v>6518</v>
      </c>
      <c r="B6496" t="s">
        <v>5809</v>
      </c>
      <c r="C6496" t="s">
        <v>2338</v>
      </c>
      <c r="D6496" t="s">
        <v>2367</v>
      </c>
      <c r="E6496" s="1">
        <v>42993</v>
      </c>
      <c r="F6496" s="1">
        <v>42997</v>
      </c>
      <c r="G6496" t="s">
        <v>22</v>
      </c>
      <c r="H6496" s="6">
        <v>99.3</v>
      </c>
      <c r="I6496">
        <v>10</v>
      </c>
      <c r="J6496">
        <v>0</v>
      </c>
      <c r="K6496" s="6">
        <v>41.706000000000003</v>
      </c>
      <c r="L6496">
        <f>YEAR(Table1[[#This Row],[Ship Date]])</f>
        <v>2017</v>
      </c>
      <c r="M6496" t="str">
        <f>TEXT(Table1[[#This Row],[Ship Date]],"mmm")</f>
        <v>Sep</v>
      </c>
      <c r="N6496">
        <f>ROUNDUP(MONTH(Table1[[#This Row],[Ship Date]])/3,0)</f>
        <v>3</v>
      </c>
    </row>
    <row r="6497" spans="1:14" x14ac:dyDescent="0.3">
      <c r="A6497">
        <v>6519</v>
      </c>
      <c r="B6497" t="s">
        <v>5809</v>
      </c>
      <c r="C6497" t="s">
        <v>2338</v>
      </c>
      <c r="D6497" t="s">
        <v>3080</v>
      </c>
      <c r="E6497" s="1">
        <v>42993</v>
      </c>
      <c r="F6497" s="1">
        <v>42997</v>
      </c>
      <c r="G6497" t="s">
        <v>22</v>
      </c>
      <c r="H6497" s="6">
        <v>108.96</v>
      </c>
      <c r="I6497">
        <v>2</v>
      </c>
      <c r="J6497">
        <v>0</v>
      </c>
      <c r="K6497" s="6">
        <v>30.508800000000001</v>
      </c>
      <c r="L6497">
        <f>YEAR(Table1[[#This Row],[Ship Date]])</f>
        <v>2017</v>
      </c>
      <c r="M6497" t="str">
        <f>TEXT(Table1[[#This Row],[Ship Date]],"mmm")</f>
        <v>Sep</v>
      </c>
      <c r="N6497">
        <f>ROUNDUP(MONTH(Table1[[#This Row],[Ship Date]])/3,0)</f>
        <v>3</v>
      </c>
    </row>
    <row r="6498" spans="1:14" x14ac:dyDescent="0.3">
      <c r="A6498">
        <v>6520</v>
      </c>
      <c r="B6498" t="s">
        <v>5809</v>
      </c>
      <c r="C6498" t="s">
        <v>2338</v>
      </c>
      <c r="D6498" t="s">
        <v>949</v>
      </c>
      <c r="E6498" s="1">
        <v>42993</v>
      </c>
      <c r="F6498" s="1">
        <v>42997</v>
      </c>
      <c r="G6498" t="s">
        <v>22</v>
      </c>
      <c r="H6498" s="6">
        <v>2.6880000000000002</v>
      </c>
      <c r="I6498">
        <v>1</v>
      </c>
      <c r="J6498">
        <v>0.2</v>
      </c>
      <c r="K6498" s="6">
        <v>0.84</v>
      </c>
      <c r="L6498">
        <f>YEAR(Table1[[#This Row],[Ship Date]])</f>
        <v>2017</v>
      </c>
      <c r="M6498" t="str">
        <f>TEXT(Table1[[#This Row],[Ship Date]],"mmm")</f>
        <v>Sep</v>
      </c>
      <c r="N6498">
        <f>ROUNDUP(MONTH(Table1[[#This Row],[Ship Date]])/3,0)</f>
        <v>3</v>
      </c>
    </row>
    <row r="6499" spans="1:14" x14ac:dyDescent="0.3">
      <c r="A6499">
        <v>6521</v>
      </c>
      <c r="B6499" t="s">
        <v>5810</v>
      </c>
      <c r="C6499" t="s">
        <v>2233</v>
      </c>
      <c r="D6499" t="s">
        <v>634</v>
      </c>
      <c r="E6499" s="1">
        <v>42751</v>
      </c>
      <c r="F6499" s="1">
        <v>42753</v>
      </c>
      <c r="G6499" t="s">
        <v>14</v>
      </c>
      <c r="H6499" s="6">
        <v>5443.96</v>
      </c>
      <c r="I6499">
        <v>4</v>
      </c>
      <c r="J6499">
        <v>0</v>
      </c>
      <c r="K6499" s="6">
        <v>2504.2215999999999</v>
      </c>
      <c r="L6499">
        <f>YEAR(Table1[[#This Row],[Ship Date]])</f>
        <v>2017</v>
      </c>
      <c r="M6499" t="str">
        <f>TEXT(Table1[[#This Row],[Ship Date]],"mmm")</f>
        <v>Jan</v>
      </c>
      <c r="N6499">
        <f>ROUNDUP(MONTH(Table1[[#This Row],[Ship Date]])/3,0)</f>
        <v>1</v>
      </c>
    </row>
    <row r="6500" spans="1:14" x14ac:dyDescent="0.3">
      <c r="A6500">
        <v>6522</v>
      </c>
      <c r="B6500" t="s">
        <v>5810</v>
      </c>
      <c r="C6500" t="s">
        <v>2233</v>
      </c>
      <c r="D6500" t="s">
        <v>4970</v>
      </c>
      <c r="E6500" s="1">
        <v>42751</v>
      </c>
      <c r="F6500" s="1">
        <v>42753</v>
      </c>
      <c r="G6500" t="s">
        <v>14</v>
      </c>
      <c r="H6500" s="6">
        <v>302.67</v>
      </c>
      <c r="I6500">
        <v>3</v>
      </c>
      <c r="J6500">
        <v>0</v>
      </c>
      <c r="K6500" s="6">
        <v>72.640799999999999</v>
      </c>
      <c r="L6500">
        <f>YEAR(Table1[[#This Row],[Ship Date]])</f>
        <v>2017</v>
      </c>
      <c r="M6500" t="str">
        <f>TEXT(Table1[[#This Row],[Ship Date]],"mmm")</f>
        <v>Jan</v>
      </c>
      <c r="N6500">
        <f>ROUNDUP(MONTH(Table1[[#This Row],[Ship Date]])/3,0)</f>
        <v>1</v>
      </c>
    </row>
    <row r="6501" spans="1:14" x14ac:dyDescent="0.3">
      <c r="A6501">
        <v>6523</v>
      </c>
      <c r="B6501" t="s">
        <v>5810</v>
      </c>
      <c r="C6501" t="s">
        <v>2233</v>
      </c>
      <c r="D6501" t="s">
        <v>5811</v>
      </c>
      <c r="E6501" s="1">
        <v>42751</v>
      </c>
      <c r="F6501" s="1">
        <v>42753</v>
      </c>
      <c r="G6501" t="s">
        <v>14</v>
      </c>
      <c r="H6501" s="6">
        <v>56.07</v>
      </c>
      <c r="I6501">
        <v>7</v>
      </c>
      <c r="J6501">
        <v>0</v>
      </c>
      <c r="K6501" s="6">
        <v>25.2315</v>
      </c>
      <c r="L6501">
        <f>YEAR(Table1[[#This Row],[Ship Date]])</f>
        <v>2017</v>
      </c>
      <c r="M6501" t="str">
        <f>TEXT(Table1[[#This Row],[Ship Date]],"mmm")</f>
        <v>Jan</v>
      </c>
      <c r="N6501">
        <f>ROUNDUP(MONTH(Table1[[#This Row],[Ship Date]])/3,0)</f>
        <v>1</v>
      </c>
    </row>
    <row r="6502" spans="1:14" x14ac:dyDescent="0.3">
      <c r="A6502">
        <v>6524</v>
      </c>
      <c r="B6502" t="s">
        <v>5812</v>
      </c>
      <c r="C6502" t="s">
        <v>1723</v>
      </c>
      <c r="D6502" t="s">
        <v>4361</v>
      </c>
      <c r="E6502" s="1">
        <v>42558</v>
      </c>
      <c r="F6502" s="1">
        <v>42564</v>
      </c>
      <c r="G6502" t="s">
        <v>22</v>
      </c>
      <c r="H6502" s="6">
        <v>10.08</v>
      </c>
      <c r="I6502">
        <v>2</v>
      </c>
      <c r="J6502">
        <v>0.2</v>
      </c>
      <c r="K6502" s="6">
        <v>3.2759999999999998</v>
      </c>
      <c r="L6502">
        <f>YEAR(Table1[[#This Row],[Ship Date]])</f>
        <v>2016</v>
      </c>
      <c r="M6502" t="str">
        <f>TEXT(Table1[[#This Row],[Ship Date]],"mmm")</f>
        <v>Jul</v>
      </c>
      <c r="N6502">
        <f>ROUNDUP(MONTH(Table1[[#This Row],[Ship Date]])/3,0)</f>
        <v>3</v>
      </c>
    </row>
    <row r="6503" spans="1:14" x14ac:dyDescent="0.3">
      <c r="A6503">
        <v>6525</v>
      </c>
      <c r="B6503" t="s">
        <v>5812</v>
      </c>
      <c r="C6503" t="s">
        <v>1723</v>
      </c>
      <c r="D6503" t="s">
        <v>2081</v>
      </c>
      <c r="E6503" s="1">
        <v>42558</v>
      </c>
      <c r="F6503" s="1">
        <v>42564</v>
      </c>
      <c r="G6503" t="s">
        <v>22</v>
      </c>
      <c r="H6503" s="6">
        <v>59.994</v>
      </c>
      <c r="I6503">
        <v>1</v>
      </c>
      <c r="J6503">
        <v>0.4</v>
      </c>
      <c r="K6503" s="6">
        <v>-12.998699999999999</v>
      </c>
      <c r="L6503">
        <f>YEAR(Table1[[#This Row],[Ship Date]])</f>
        <v>2016</v>
      </c>
      <c r="M6503" t="str">
        <f>TEXT(Table1[[#This Row],[Ship Date]],"mmm")</f>
        <v>Jul</v>
      </c>
      <c r="N6503">
        <f>ROUNDUP(MONTH(Table1[[#This Row],[Ship Date]])/3,0)</f>
        <v>3</v>
      </c>
    </row>
    <row r="6504" spans="1:14" x14ac:dyDescent="0.3">
      <c r="A6504">
        <v>6526</v>
      </c>
      <c r="B6504" t="s">
        <v>5812</v>
      </c>
      <c r="C6504" t="s">
        <v>1723</v>
      </c>
      <c r="D6504" t="s">
        <v>74</v>
      </c>
      <c r="E6504" s="1">
        <v>42558</v>
      </c>
      <c r="F6504" s="1">
        <v>42564</v>
      </c>
      <c r="G6504" t="s">
        <v>22</v>
      </c>
      <c r="H6504" s="6">
        <v>5.7149999999999999</v>
      </c>
      <c r="I6504">
        <v>5</v>
      </c>
      <c r="J6504">
        <v>0.7</v>
      </c>
      <c r="K6504" s="6">
        <v>-4.7625000000000002</v>
      </c>
      <c r="L6504">
        <f>YEAR(Table1[[#This Row],[Ship Date]])</f>
        <v>2016</v>
      </c>
      <c r="M6504" t="str">
        <f>TEXT(Table1[[#This Row],[Ship Date]],"mmm")</f>
        <v>Jul</v>
      </c>
      <c r="N6504">
        <f>ROUNDUP(MONTH(Table1[[#This Row],[Ship Date]])/3,0)</f>
        <v>3</v>
      </c>
    </row>
    <row r="6505" spans="1:14" x14ac:dyDescent="0.3">
      <c r="A6505">
        <v>6527</v>
      </c>
      <c r="B6505" t="s">
        <v>5812</v>
      </c>
      <c r="C6505" t="s">
        <v>1723</v>
      </c>
      <c r="D6505" t="s">
        <v>3276</v>
      </c>
      <c r="E6505" s="1">
        <v>42558</v>
      </c>
      <c r="F6505" s="1">
        <v>42564</v>
      </c>
      <c r="G6505" t="s">
        <v>22</v>
      </c>
      <c r="H6505" s="6">
        <v>9.42</v>
      </c>
      <c r="I6505">
        <v>5</v>
      </c>
      <c r="J6505">
        <v>0.7</v>
      </c>
      <c r="K6505" s="6">
        <v>-7.85</v>
      </c>
      <c r="L6505">
        <f>YEAR(Table1[[#This Row],[Ship Date]])</f>
        <v>2016</v>
      </c>
      <c r="M6505" t="str">
        <f>TEXT(Table1[[#This Row],[Ship Date]],"mmm")</f>
        <v>Jul</v>
      </c>
      <c r="N6505">
        <f>ROUNDUP(MONTH(Table1[[#This Row],[Ship Date]])/3,0)</f>
        <v>3</v>
      </c>
    </row>
    <row r="6506" spans="1:14" x14ac:dyDescent="0.3">
      <c r="A6506">
        <v>6528</v>
      </c>
      <c r="B6506" t="s">
        <v>5813</v>
      </c>
      <c r="C6506" t="s">
        <v>3505</v>
      </c>
      <c r="D6506" t="s">
        <v>1266</v>
      </c>
      <c r="E6506" s="1">
        <v>42727</v>
      </c>
      <c r="F6506" s="1">
        <v>42732</v>
      </c>
      <c r="G6506" t="s">
        <v>14</v>
      </c>
      <c r="H6506" s="6">
        <v>1999.96</v>
      </c>
      <c r="I6506">
        <v>4</v>
      </c>
      <c r="J6506">
        <v>0</v>
      </c>
      <c r="K6506" s="6">
        <v>899.98199999999997</v>
      </c>
      <c r="L6506">
        <f>YEAR(Table1[[#This Row],[Ship Date]])</f>
        <v>2016</v>
      </c>
      <c r="M6506" t="str">
        <f>TEXT(Table1[[#This Row],[Ship Date]],"mmm")</f>
        <v>Dec</v>
      </c>
      <c r="N6506">
        <f>ROUNDUP(MONTH(Table1[[#This Row],[Ship Date]])/3,0)</f>
        <v>4</v>
      </c>
    </row>
    <row r="6507" spans="1:14" x14ac:dyDescent="0.3">
      <c r="A6507">
        <v>6529</v>
      </c>
      <c r="B6507" t="s">
        <v>5814</v>
      </c>
      <c r="C6507" t="s">
        <v>1853</v>
      </c>
      <c r="D6507" t="s">
        <v>5815</v>
      </c>
      <c r="E6507" s="1">
        <v>41995</v>
      </c>
      <c r="F6507" s="1">
        <v>41999</v>
      </c>
      <c r="G6507" t="s">
        <v>22</v>
      </c>
      <c r="H6507" s="6">
        <v>216.4</v>
      </c>
      <c r="I6507">
        <v>4</v>
      </c>
      <c r="J6507">
        <v>0</v>
      </c>
      <c r="K6507" s="6">
        <v>56.264000000000003</v>
      </c>
      <c r="L6507">
        <f>YEAR(Table1[[#This Row],[Ship Date]])</f>
        <v>2014</v>
      </c>
      <c r="M6507" t="str">
        <f>TEXT(Table1[[#This Row],[Ship Date]],"mmm")</f>
        <v>Dec</v>
      </c>
      <c r="N6507">
        <f>ROUNDUP(MONTH(Table1[[#This Row],[Ship Date]])/3,0)</f>
        <v>4</v>
      </c>
    </row>
    <row r="6508" spans="1:14" x14ac:dyDescent="0.3">
      <c r="A6508">
        <v>6530</v>
      </c>
      <c r="B6508" t="s">
        <v>5816</v>
      </c>
      <c r="C6508" t="s">
        <v>3643</v>
      </c>
      <c r="D6508" t="s">
        <v>1838</v>
      </c>
      <c r="E6508" s="1">
        <v>41693</v>
      </c>
      <c r="F6508" s="1">
        <v>41697</v>
      </c>
      <c r="G6508" t="s">
        <v>22</v>
      </c>
      <c r="H6508" s="6">
        <v>6.9359999999999999</v>
      </c>
      <c r="I6508">
        <v>3</v>
      </c>
      <c r="J6508">
        <v>0.2</v>
      </c>
      <c r="K6508" s="6">
        <v>2.3409</v>
      </c>
      <c r="L6508">
        <f>YEAR(Table1[[#This Row],[Ship Date]])</f>
        <v>2014</v>
      </c>
      <c r="M6508" t="str">
        <f>TEXT(Table1[[#This Row],[Ship Date]],"mmm")</f>
        <v>Feb</v>
      </c>
      <c r="N6508">
        <f>ROUNDUP(MONTH(Table1[[#This Row],[Ship Date]])/3,0)</f>
        <v>1</v>
      </c>
    </row>
    <row r="6509" spans="1:14" x14ac:dyDescent="0.3">
      <c r="A6509">
        <v>6531</v>
      </c>
      <c r="B6509" t="s">
        <v>5816</v>
      </c>
      <c r="C6509" t="s">
        <v>3643</v>
      </c>
      <c r="D6509" t="s">
        <v>1648</v>
      </c>
      <c r="E6509" s="1">
        <v>41693</v>
      </c>
      <c r="F6509" s="1">
        <v>41697</v>
      </c>
      <c r="G6509" t="s">
        <v>22</v>
      </c>
      <c r="H6509" s="6">
        <v>4.4279999999999999</v>
      </c>
      <c r="I6509">
        <v>3</v>
      </c>
      <c r="J6509">
        <v>0.8</v>
      </c>
      <c r="K6509" s="6">
        <v>-6.8634000000000004</v>
      </c>
      <c r="L6509">
        <f>YEAR(Table1[[#This Row],[Ship Date]])</f>
        <v>2014</v>
      </c>
      <c r="M6509" t="str">
        <f>TEXT(Table1[[#This Row],[Ship Date]],"mmm")</f>
        <v>Feb</v>
      </c>
      <c r="N6509">
        <f>ROUNDUP(MONTH(Table1[[#This Row],[Ship Date]])/3,0)</f>
        <v>1</v>
      </c>
    </row>
    <row r="6510" spans="1:14" x14ac:dyDescent="0.3">
      <c r="A6510">
        <v>6532</v>
      </c>
      <c r="B6510" t="s">
        <v>5817</v>
      </c>
      <c r="C6510" t="s">
        <v>1043</v>
      </c>
      <c r="D6510" t="s">
        <v>2290</v>
      </c>
      <c r="E6510" s="1">
        <v>43073</v>
      </c>
      <c r="F6510" s="1">
        <v>43077</v>
      </c>
      <c r="G6510" t="s">
        <v>22</v>
      </c>
      <c r="H6510" s="6">
        <v>8.8000000000000007</v>
      </c>
      <c r="I6510">
        <v>5</v>
      </c>
      <c r="J6510">
        <v>0</v>
      </c>
      <c r="K6510" s="6">
        <v>2.552</v>
      </c>
      <c r="L6510">
        <f>YEAR(Table1[[#This Row],[Ship Date]])</f>
        <v>2017</v>
      </c>
      <c r="M6510" t="str">
        <f>TEXT(Table1[[#This Row],[Ship Date]],"mmm")</f>
        <v>Dec</v>
      </c>
      <c r="N6510">
        <f>ROUNDUP(MONTH(Table1[[#This Row],[Ship Date]])/3,0)</f>
        <v>4</v>
      </c>
    </row>
    <row r="6511" spans="1:14" x14ac:dyDescent="0.3">
      <c r="A6511">
        <v>6533</v>
      </c>
      <c r="B6511" t="s">
        <v>5817</v>
      </c>
      <c r="C6511" t="s">
        <v>1043</v>
      </c>
      <c r="D6511" t="s">
        <v>5688</v>
      </c>
      <c r="E6511" s="1">
        <v>43073</v>
      </c>
      <c r="F6511" s="1">
        <v>43077</v>
      </c>
      <c r="G6511" t="s">
        <v>22</v>
      </c>
      <c r="H6511" s="6">
        <v>142.80000000000001</v>
      </c>
      <c r="I6511">
        <v>1</v>
      </c>
      <c r="J6511">
        <v>0</v>
      </c>
      <c r="K6511" s="6">
        <v>29.988</v>
      </c>
      <c r="L6511">
        <f>YEAR(Table1[[#This Row],[Ship Date]])</f>
        <v>2017</v>
      </c>
      <c r="M6511" t="str">
        <f>TEXT(Table1[[#This Row],[Ship Date]],"mmm")</f>
        <v>Dec</v>
      </c>
      <c r="N6511">
        <f>ROUNDUP(MONTH(Table1[[#This Row],[Ship Date]])/3,0)</f>
        <v>4</v>
      </c>
    </row>
    <row r="6512" spans="1:14" x14ac:dyDescent="0.3">
      <c r="A6512">
        <v>6534</v>
      </c>
      <c r="B6512" t="s">
        <v>5817</v>
      </c>
      <c r="C6512" t="s">
        <v>1043</v>
      </c>
      <c r="D6512" t="s">
        <v>4230</v>
      </c>
      <c r="E6512" s="1">
        <v>43073</v>
      </c>
      <c r="F6512" s="1">
        <v>43077</v>
      </c>
      <c r="G6512" t="s">
        <v>22</v>
      </c>
      <c r="H6512" s="6">
        <v>399.95</v>
      </c>
      <c r="I6512">
        <v>5</v>
      </c>
      <c r="J6512">
        <v>0</v>
      </c>
      <c r="K6512" s="6">
        <v>143.982</v>
      </c>
      <c r="L6512">
        <f>YEAR(Table1[[#This Row],[Ship Date]])</f>
        <v>2017</v>
      </c>
      <c r="M6512" t="str">
        <f>TEXT(Table1[[#This Row],[Ship Date]],"mmm")</f>
        <v>Dec</v>
      </c>
      <c r="N6512">
        <f>ROUNDUP(MONTH(Table1[[#This Row],[Ship Date]])/3,0)</f>
        <v>4</v>
      </c>
    </row>
    <row r="6513" spans="1:14" x14ac:dyDescent="0.3">
      <c r="A6513">
        <v>6535</v>
      </c>
      <c r="B6513" t="s">
        <v>5818</v>
      </c>
      <c r="C6513" t="s">
        <v>977</v>
      </c>
      <c r="D6513" t="s">
        <v>2663</v>
      </c>
      <c r="E6513" s="1">
        <v>41960</v>
      </c>
      <c r="F6513" s="1">
        <v>41965</v>
      </c>
      <c r="G6513" t="s">
        <v>22</v>
      </c>
      <c r="H6513" s="6">
        <v>2152.7759999999998</v>
      </c>
      <c r="I6513">
        <v>3</v>
      </c>
      <c r="J6513">
        <v>0.2</v>
      </c>
      <c r="K6513" s="6">
        <v>726.56190000000004</v>
      </c>
      <c r="L6513">
        <f>YEAR(Table1[[#This Row],[Ship Date]])</f>
        <v>2014</v>
      </c>
      <c r="M6513" t="str">
        <f>TEXT(Table1[[#This Row],[Ship Date]],"mmm")</f>
        <v>Nov</v>
      </c>
      <c r="N6513">
        <f>ROUNDUP(MONTH(Table1[[#This Row],[Ship Date]])/3,0)</f>
        <v>4</v>
      </c>
    </row>
    <row r="6514" spans="1:14" x14ac:dyDescent="0.3">
      <c r="A6514">
        <v>6536</v>
      </c>
      <c r="B6514" t="s">
        <v>5818</v>
      </c>
      <c r="C6514" t="s">
        <v>977</v>
      </c>
      <c r="D6514" t="s">
        <v>2855</v>
      </c>
      <c r="E6514" s="1">
        <v>41960</v>
      </c>
      <c r="F6514" s="1">
        <v>41965</v>
      </c>
      <c r="G6514" t="s">
        <v>22</v>
      </c>
      <c r="H6514" s="6">
        <v>4007.84</v>
      </c>
      <c r="I6514">
        <v>10</v>
      </c>
      <c r="J6514">
        <v>0.2</v>
      </c>
      <c r="K6514" s="6">
        <v>-50.097999999999999</v>
      </c>
      <c r="L6514">
        <f>YEAR(Table1[[#This Row],[Ship Date]])</f>
        <v>2014</v>
      </c>
      <c r="M6514" t="str">
        <f>TEXT(Table1[[#This Row],[Ship Date]],"mmm")</f>
        <v>Nov</v>
      </c>
      <c r="N6514">
        <f>ROUNDUP(MONTH(Table1[[#This Row],[Ship Date]])/3,0)</f>
        <v>4</v>
      </c>
    </row>
    <row r="6515" spans="1:14" x14ac:dyDescent="0.3">
      <c r="A6515">
        <v>6537</v>
      </c>
      <c r="B6515" t="s">
        <v>5819</v>
      </c>
      <c r="C6515" t="s">
        <v>388</v>
      </c>
      <c r="D6515" t="s">
        <v>2076</v>
      </c>
      <c r="E6515" s="1">
        <v>41932</v>
      </c>
      <c r="F6515" s="1">
        <v>41935</v>
      </c>
      <c r="G6515" t="s">
        <v>82</v>
      </c>
      <c r="H6515" s="6">
        <v>328.59</v>
      </c>
      <c r="I6515">
        <v>3</v>
      </c>
      <c r="J6515">
        <v>0.4</v>
      </c>
      <c r="K6515" s="6">
        <v>-147.8655</v>
      </c>
      <c r="L6515">
        <f>YEAR(Table1[[#This Row],[Ship Date]])</f>
        <v>2014</v>
      </c>
      <c r="M6515" t="str">
        <f>TEXT(Table1[[#This Row],[Ship Date]],"mmm")</f>
        <v>Oct</v>
      </c>
      <c r="N6515">
        <f>ROUNDUP(MONTH(Table1[[#This Row],[Ship Date]])/3,0)</f>
        <v>4</v>
      </c>
    </row>
    <row r="6516" spans="1:14" x14ac:dyDescent="0.3">
      <c r="A6516">
        <v>6538</v>
      </c>
      <c r="B6516" t="s">
        <v>5819</v>
      </c>
      <c r="C6516" t="s">
        <v>388</v>
      </c>
      <c r="D6516" t="s">
        <v>719</v>
      </c>
      <c r="E6516" s="1">
        <v>41932</v>
      </c>
      <c r="F6516" s="1">
        <v>41935</v>
      </c>
      <c r="G6516" t="s">
        <v>82</v>
      </c>
      <c r="H6516" s="6">
        <v>98.352000000000004</v>
      </c>
      <c r="I6516">
        <v>3</v>
      </c>
      <c r="J6516">
        <v>0.2</v>
      </c>
      <c r="K6516" s="6">
        <v>-24.588000000000001</v>
      </c>
      <c r="L6516">
        <f>YEAR(Table1[[#This Row],[Ship Date]])</f>
        <v>2014</v>
      </c>
      <c r="M6516" t="str">
        <f>TEXT(Table1[[#This Row],[Ship Date]],"mmm")</f>
        <v>Oct</v>
      </c>
      <c r="N6516">
        <f>ROUNDUP(MONTH(Table1[[#This Row],[Ship Date]])/3,0)</f>
        <v>4</v>
      </c>
    </row>
    <row r="6517" spans="1:14" x14ac:dyDescent="0.3">
      <c r="A6517">
        <v>6539</v>
      </c>
      <c r="B6517" t="s">
        <v>5820</v>
      </c>
      <c r="C6517" t="s">
        <v>402</v>
      </c>
      <c r="D6517" t="s">
        <v>1143</v>
      </c>
      <c r="E6517" s="1">
        <v>42302</v>
      </c>
      <c r="F6517" s="1">
        <v>42307</v>
      </c>
      <c r="G6517" t="s">
        <v>22</v>
      </c>
      <c r="H6517" s="6">
        <v>158.99</v>
      </c>
      <c r="I6517">
        <v>1</v>
      </c>
      <c r="J6517">
        <v>0</v>
      </c>
      <c r="K6517" s="6">
        <v>41.337400000000002</v>
      </c>
      <c r="L6517">
        <f>YEAR(Table1[[#This Row],[Ship Date]])</f>
        <v>2015</v>
      </c>
      <c r="M6517" t="str">
        <f>TEXT(Table1[[#This Row],[Ship Date]],"mmm")</f>
        <v>Oct</v>
      </c>
      <c r="N6517">
        <f>ROUNDUP(MONTH(Table1[[#This Row],[Ship Date]])/3,0)</f>
        <v>4</v>
      </c>
    </row>
    <row r="6518" spans="1:14" x14ac:dyDescent="0.3">
      <c r="A6518">
        <v>6540</v>
      </c>
      <c r="B6518" t="s">
        <v>5820</v>
      </c>
      <c r="C6518" t="s">
        <v>402</v>
      </c>
      <c r="D6518" t="s">
        <v>3159</v>
      </c>
      <c r="E6518" s="1">
        <v>42302</v>
      </c>
      <c r="F6518" s="1">
        <v>42307</v>
      </c>
      <c r="G6518" t="s">
        <v>22</v>
      </c>
      <c r="H6518" s="6">
        <v>291.10000000000002</v>
      </c>
      <c r="I6518">
        <v>5</v>
      </c>
      <c r="J6518">
        <v>0</v>
      </c>
      <c r="K6518" s="6">
        <v>75.686000000000007</v>
      </c>
      <c r="L6518">
        <f>YEAR(Table1[[#This Row],[Ship Date]])</f>
        <v>2015</v>
      </c>
      <c r="M6518" t="str">
        <f>TEXT(Table1[[#This Row],[Ship Date]],"mmm")</f>
        <v>Oct</v>
      </c>
      <c r="N6518">
        <f>ROUNDUP(MONTH(Table1[[#This Row],[Ship Date]])/3,0)</f>
        <v>4</v>
      </c>
    </row>
    <row r="6519" spans="1:14" x14ac:dyDescent="0.3">
      <c r="A6519">
        <v>6541</v>
      </c>
      <c r="B6519" t="s">
        <v>5821</v>
      </c>
      <c r="C6519" t="s">
        <v>1928</v>
      </c>
      <c r="D6519" t="s">
        <v>4466</v>
      </c>
      <c r="E6519" s="1">
        <v>43055</v>
      </c>
      <c r="F6519" s="1">
        <v>43058</v>
      </c>
      <c r="G6519" t="s">
        <v>82</v>
      </c>
      <c r="H6519" s="6">
        <v>73.680000000000007</v>
      </c>
      <c r="I6519">
        <v>6</v>
      </c>
      <c r="J6519">
        <v>0</v>
      </c>
      <c r="K6519" s="6">
        <v>34.629600000000003</v>
      </c>
      <c r="L6519">
        <f>YEAR(Table1[[#This Row],[Ship Date]])</f>
        <v>2017</v>
      </c>
      <c r="M6519" t="str">
        <f>TEXT(Table1[[#This Row],[Ship Date]],"mmm")</f>
        <v>Nov</v>
      </c>
      <c r="N6519">
        <f>ROUNDUP(MONTH(Table1[[#This Row],[Ship Date]])/3,0)</f>
        <v>4</v>
      </c>
    </row>
    <row r="6520" spans="1:14" x14ac:dyDescent="0.3">
      <c r="A6520">
        <v>6542</v>
      </c>
      <c r="B6520" t="s">
        <v>5821</v>
      </c>
      <c r="C6520" t="s">
        <v>1928</v>
      </c>
      <c r="D6520" t="s">
        <v>1191</v>
      </c>
      <c r="E6520" s="1">
        <v>43055</v>
      </c>
      <c r="F6520" s="1">
        <v>43058</v>
      </c>
      <c r="G6520" t="s">
        <v>82</v>
      </c>
      <c r="H6520" s="6">
        <v>139.91999999999999</v>
      </c>
      <c r="I6520">
        <v>2</v>
      </c>
      <c r="J6520">
        <v>0</v>
      </c>
      <c r="K6520" s="6">
        <v>23.7864</v>
      </c>
      <c r="L6520">
        <f>YEAR(Table1[[#This Row],[Ship Date]])</f>
        <v>2017</v>
      </c>
      <c r="M6520" t="str">
        <f>TEXT(Table1[[#This Row],[Ship Date]],"mmm")</f>
        <v>Nov</v>
      </c>
      <c r="N6520">
        <f>ROUNDUP(MONTH(Table1[[#This Row],[Ship Date]])/3,0)</f>
        <v>4</v>
      </c>
    </row>
    <row r="6521" spans="1:14" x14ac:dyDescent="0.3">
      <c r="A6521">
        <v>6543</v>
      </c>
      <c r="B6521" t="s">
        <v>5821</v>
      </c>
      <c r="C6521" t="s">
        <v>1928</v>
      </c>
      <c r="D6521" t="s">
        <v>3848</v>
      </c>
      <c r="E6521" s="1">
        <v>43055</v>
      </c>
      <c r="F6521" s="1">
        <v>43058</v>
      </c>
      <c r="G6521" t="s">
        <v>82</v>
      </c>
      <c r="H6521" s="6">
        <v>107.88</v>
      </c>
      <c r="I6521">
        <v>3</v>
      </c>
      <c r="J6521">
        <v>0.2</v>
      </c>
      <c r="K6521" s="6">
        <v>10.788</v>
      </c>
      <c r="L6521">
        <f>YEAR(Table1[[#This Row],[Ship Date]])</f>
        <v>2017</v>
      </c>
      <c r="M6521" t="str">
        <f>TEXT(Table1[[#This Row],[Ship Date]],"mmm")</f>
        <v>Nov</v>
      </c>
      <c r="N6521">
        <f>ROUNDUP(MONTH(Table1[[#This Row],[Ship Date]])/3,0)</f>
        <v>4</v>
      </c>
    </row>
    <row r="6522" spans="1:14" x14ac:dyDescent="0.3">
      <c r="A6522">
        <v>6544</v>
      </c>
      <c r="B6522" t="s">
        <v>5821</v>
      </c>
      <c r="C6522" t="s">
        <v>1928</v>
      </c>
      <c r="D6522" t="s">
        <v>3014</v>
      </c>
      <c r="E6522" s="1">
        <v>43055</v>
      </c>
      <c r="F6522" s="1">
        <v>43058</v>
      </c>
      <c r="G6522" t="s">
        <v>82</v>
      </c>
      <c r="H6522" s="6">
        <v>33.29</v>
      </c>
      <c r="I6522">
        <v>1</v>
      </c>
      <c r="J6522">
        <v>0</v>
      </c>
      <c r="K6522" s="6">
        <v>7.9896000000000003</v>
      </c>
      <c r="L6522">
        <f>YEAR(Table1[[#This Row],[Ship Date]])</f>
        <v>2017</v>
      </c>
      <c r="M6522" t="str">
        <f>TEXT(Table1[[#This Row],[Ship Date]],"mmm")</f>
        <v>Nov</v>
      </c>
      <c r="N6522">
        <f>ROUNDUP(MONTH(Table1[[#This Row],[Ship Date]])/3,0)</f>
        <v>4</v>
      </c>
    </row>
    <row r="6523" spans="1:14" x14ac:dyDescent="0.3">
      <c r="A6523">
        <v>6545</v>
      </c>
      <c r="B6523" t="s">
        <v>5822</v>
      </c>
      <c r="C6523" t="s">
        <v>111</v>
      </c>
      <c r="D6523" t="s">
        <v>4088</v>
      </c>
      <c r="E6523" s="1">
        <v>42869</v>
      </c>
      <c r="F6523" s="1">
        <v>42873</v>
      </c>
      <c r="G6523" t="s">
        <v>22</v>
      </c>
      <c r="H6523" s="6">
        <v>58.17</v>
      </c>
      <c r="I6523">
        <v>5</v>
      </c>
      <c r="J6523">
        <v>0.7</v>
      </c>
      <c r="K6523" s="6">
        <v>-46.536000000000001</v>
      </c>
      <c r="L6523">
        <f>YEAR(Table1[[#This Row],[Ship Date]])</f>
        <v>2017</v>
      </c>
      <c r="M6523" t="str">
        <f>TEXT(Table1[[#This Row],[Ship Date]],"mmm")</f>
        <v>May</v>
      </c>
      <c r="N6523">
        <f>ROUNDUP(MONTH(Table1[[#This Row],[Ship Date]])/3,0)</f>
        <v>2</v>
      </c>
    </row>
    <row r="6524" spans="1:14" x14ac:dyDescent="0.3">
      <c r="A6524">
        <v>6546</v>
      </c>
      <c r="B6524" t="s">
        <v>5822</v>
      </c>
      <c r="C6524" t="s">
        <v>111</v>
      </c>
      <c r="D6524" t="s">
        <v>1786</v>
      </c>
      <c r="E6524" s="1">
        <v>42869</v>
      </c>
      <c r="F6524" s="1">
        <v>42873</v>
      </c>
      <c r="G6524" t="s">
        <v>22</v>
      </c>
      <c r="H6524" s="6">
        <v>5.04</v>
      </c>
      <c r="I6524">
        <v>2</v>
      </c>
      <c r="J6524">
        <v>0.2</v>
      </c>
      <c r="K6524" s="6">
        <v>1.764</v>
      </c>
      <c r="L6524">
        <f>YEAR(Table1[[#This Row],[Ship Date]])</f>
        <v>2017</v>
      </c>
      <c r="M6524" t="str">
        <f>TEXT(Table1[[#This Row],[Ship Date]],"mmm")</f>
        <v>May</v>
      </c>
      <c r="N6524">
        <f>ROUNDUP(MONTH(Table1[[#This Row],[Ship Date]])/3,0)</f>
        <v>2</v>
      </c>
    </row>
    <row r="6525" spans="1:14" x14ac:dyDescent="0.3">
      <c r="A6525">
        <v>6547</v>
      </c>
      <c r="B6525" t="s">
        <v>5822</v>
      </c>
      <c r="C6525" t="s">
        <v>111</v>
      </c>
      <c r="D6525" t="s">
        <v>4781</v>
      </c>
      <c r="E6525" s="1">
        <v>42869</v>
      </c>
      <c r="F6525" s="1">
        <v>42873</v>
      </c>
      <c r="G6525" t="s">
        <v>22</v>
      </c>
      <c r="H6525" s="6">
        <v>24.783999999999999</v>
      </c>
      <c r="I6525">
        <v>1</v>
      </c>
      <c r="J6525">
        <v>0.2</v>
      </c>
      <c r="K6525" s="6">
        <v>7.7450000000000001</v>
      </c>
      <c r="L6525">
        <f>YEAR(Table1[[#This Row],[Ship Date]])</f>
        <v>2017</v>
      </c>
      <c r="M6525" t="str">
        <f>TEXT(Table1[[#This Row],[Ship Date]],"mmm")</f>
        <v>May</v>
      </c>
      <c r="N6525">
        <f>ROUNDUP(MONTH(Table1[[#This Row],[Ship Date]])/3,0)</f>
        <v>2</v>
      </c>
    </row>
    <row r="6526" spans="1:14" x14ac:dyDescent="0.3">
      <c r="A6526">
        <v>6548</v>
      </c>
      <c r="B6526" t="s">
        <v>5823</v>
      </c>
      <c r="C6526" t="s">
        <v>3524</v>
      </c>
      <c r="D6526" t="s">
        <v>176</v>
      </c>
      <c r="E6526" s="1">
        <v>41699</v>
      </c>
      <c r="F6526" s="1">
        <v>41703</v>
      </c>
      <c r="G6526" t="s">
        <v>22</v>
      </c>
      <c r="H6526" s="6">
        <v>634.11599999999999</v>
      </c>
      <c r="I6526">
        <v>6</v>
      </c>
      <c r="J6526">
        <v>0.3</v>
      </c>
      <c r="K6526" s="6">
        <v>-172.1172</v>
      </c>
      <c r="L6526">
        <f>YEAR(Table1[[#This Row],[Ship Date]])</f>
        <v>2014</v>
      </c>
      <c r="M6526" t="str">
        <f>TEXT(Table1[[#This Row],[Ship Date]],"mmm")</f>
        <v>Mar</v>
      </c>
      <c r="N6526">
        <f>ROUNDUP(MONTH(Table1[[#This Row],[Ship Date]])/3,0)</f>
        <v>1</v>
      </c>
    </row>
    <row r="6527" spans="1:14" x14ac:dyDescent="0.3">
      <c r="A6527">
        <v>6549</v>
      </c>
      <c r="B6527" t="s">
        <v>5823</v>
      </c>
      <c r="C6527" t="s">
        <v>3524</v>
      </c>
      <c r="D6527" t="s">
        <v>5289</v>
      </c>
      <c r="E6527" s="1">
        <v>41699</v>
      </c>
      <c r="F6527" s="1">
        <v>41703</v>
      </c>
      <c r="G6527" t="s">
        <v>22</v>
      </c>
      <c r="H6527" s="6">
        <v>17.472000000000001</v>
      </c>
      <c r="I6527">
        <v>3</v>
      </c>
      <c r="J6527">
        <v>0.2</v>
      </c>
      <c r="K6527" s="6">
        <v>5.6783999999999999</v>
      </c>
      <c r="L6527">
        <f>YEAR(Table1[[#This Row],[Ship Date]])</f>
        <v>2014</v>
      </c>
      <c r="M6527" t="str">
        <f>TEXT(Table1[[#This Row],[Ship Date]],"mmm")</f>
        <v>Mar</v>
      </c>
      <c r="N6527">
        <f>ROUNDUP(MONTH(Table1[[#This Row],[Ship Date]])/3,0)</f>
        <v>1</v>
      </c>
    </row>
    <row r="6528" spans="1:14" x14ac:dyDescent="0.3">
      <c r="A6528">
        <v>6550</v>
      </c>
      <c r="B6528" t="s">
        <v>5824</v>
      </c>
      <c r="C6528" t="s">
        <v>3759</v>
      </c>
      <c r="D6528" t="s">
        <v>1680</v>
      </c>
      <c r="E6528" s="1">
        <v>42215</v>
      </c>
      <c r="F6528" s="1">
        <v>42217</v>
      </c>
      <c r="G6528" t="s">
        <v>82</v>
      </c>
      <c r="H6528" s="6">
        <v>155.88</v>
      </c>
      <c r="I6528">
        <v>6</v>
      </c>
      <c r="J6528">
        <v>0</v>
      </c>
      <c r="K6528" s="6">
        <v>38.97</v>
      </c>
      <c r="L6528">
        <f>YEAR(Table1[[#This Row],[Ship Date]])</f>
        <v>2015</v>
      </c>
      <c r="M6528" t="str">
        <f>TEXT(Table1[[#This Row],[Ship Date]],"mmm")</f>
        <v>Aug</v>
      </c>
      <c r="N6528">
        <f>ROUNDUP(MONTH(Table1[[#This Row],[Ship Date]])/3,0)</f>
        <v>3</v>
      </c>
    </row>
    <row r="6529" spans="1:14" x14ac:dyDescent="0.3">
      <c r="A6529">
        <v>6551</v>
      </c>
      <c r="B6529" t="s">
        <v>5825</v>
      </c>
      <c r="C6529" t="s">
        <v>1969</v>
      </c>
      <c r="D6529" t="s">
        <v>3593</v>
      </c>
      <c r="E6529" s="1">
        <v>42309</v>
      </c>
      <c r="F6529" s="1">
        <v>42311</v>
      </c>
      <c r="G6529" t="s">
        <v>14</v>
      </c>
      <c r="H6529" s="6">
        <v>327.56400000000002</v>
      </c>
      <c r="I6529">
        <v>4</v>
      </c>
      <c r="J6529">
        <v>0.1</v>
      </c>
      <c r="K6529" s="6">
        <v>21.837599999999998</v>
      </c>
      <c r="L6529">
        <f>YEAR(Table1[[#This Row],[Ship Date]])</f>
        <v>2015</v>
      </c>
      <c r="M6529" t="str">
        <f>TEXT(Table1[[#This Row],[Ship Date]],"mmm")</f>
        <v>Nov</v>
      </c>
      <c r="N6529">
        <f>ROUNDUP(MONTH(Table1[[#This Row],[Ship Date]])/3,0)</f>
        <v>4</v>
      </c>
    </row>
    <row r="6530" spans="1:14" x14ac:dyDescent="0.3">
      <c r="A6530">
        <v>6552</v>
      </c>
      <c r="B6530" t="s">
        <v>5826</v>
      </c>
      <c r="C6530" t="s">
        <v>206</v>
      </c>
      <c r="D6530" t="s">
        <v>968</v>
      </c>
      <c r="E6530" s="1">
        <v>43085</v>
      </c>
      <c r="F6530" s="1">
        <v>43090</v>
      </c>
      <c r="G6530" t="s">
        <v>14</v>
      </c>
      <c r="H6530" s="6">
        <v>13.36</v>
      </c>
      <c r="I6530">
        <v>2</v>
      </c>
      <c r="J6530">
        <v>0</v>
      </c>
      <c r="K6530" s="6">
        <v>6.4127999999999998</v>
      </c>
      <c r="L6530">
        <f>YEAR(Table1[[#This Row],[Ship Date]])</f>
        <v>2017</v>
      </c>
      <c r="M6530" t="str">
        <f>TEXT(Table1[[#This Row],[Ship Date]],"mmm")</f>
        <v>Dec</v>
      </c>
      <c r="N6530">
        <f>ROUNDUP(MONTH(Table1[[#This Row],[Ship Date]])/3,0)</f>
        <v>4</v>
      </c>
    </row>
    <row r="6531" spans="1:14" x14ac:dyDescent="0.3">
      <c r="A6531">
        <v>6553</v>
      </c>
      <c r="B6531" t="s">
        <v>5826</v>
      </c>
      <c r="C6531" t="s">
        <v>206</v>
      </c>
      <c r="D6531" t="s">
        <v>2082</v>
      </c>
      <c r="E6531" s="1">
        <v>43085</v>
      </c>
      <c r="F6531" s="1">
        <v>43090</v>
      </c>
      <c r="G6531" t="s">
        <v>14</v>
      </c>
      <c r="H6531" s="6">
        <v>158.9</v>
      </c>
      <c r="I6531">
        <v>5</v>
      </c>
      <c r="J6531">
        <v>0</v>
      </c>
      <c r="K6531" s="6">
        <v>7.9450000000000003</v>
      </c>
      <c r="L6531">
        <f>YEAR(Table1[[#This Row],[Ship Date]])</f>
        <v>2017</v>
      </c>
      <c r="M6531" t="str">
        <f>TEXT(Table1[[#This Row],[Ship Date]],"mmm")</f>
        <v>Dec</v>
      </c>
      <c r="N6531">
        <f>ROUNDUP(MONTH(Table1[[#This Row],[Ship Date]])/3,0)</f>
        <v>4</v>
      </c>
    </row>
    <row r="6532" spans="1:14" x14ac:dyDescent="0.3">
      <c r="A6532">
        <v>6554</v>
      </c>
      <c r="B6532" t="s">
        <v>5827</v>
      </c>
      <c r="C6532" t="s">
        <v>262</v>
      </c>
      <c r="D6532" t="s">
        <v>1210</v>
      </c>
      <c r="E6532" s="1">
        <v>41932</v>
      </c>
      <c r="F6532" s="1">
        <v>41934</v>
      </c>
      <c r="G6532" t="s">
        <v>14</v>
      </c>
      <c r="H6532" s="6">
        <v>319.96800000000002</v>
      </c>
      <c r="I6532">
        <v>4</v>
      </c>
      <c r="J6532">
        <v>0.2</v>
      </c>
      <c r="K6532" s="6">
        <v>71.992800000000003</v>
      </c>
      <c r="L6532">
        <f>YEAR(Table1[[#This Row],[Ship Date]])</f>
        <v>2014</v>
      </c>
      <c r="M6532" t="str">
        <f>TEXT(Table1[[#This Row],[Ship Date]],"mmm")</f>
        <v>Oct</v>
      </c>
      <c r="N6532">
        <f>ROUNDUP(MONTH(Table1[[#This Row],[Ship Date]])/3,0)</f>
        <v>4</v>
      </c>
    </row>
    <row r="6533" spans="1:14" x14ac:dyDescent="0.3">
      <c r="A6533">
        <v>6555</v>
      </c>
      <c r="B6533" t="s">
        <v>5827</v>
      </c>
      <c r="C6533" t="s">
        <v>262</v>
      </c>
      <c r="D6533" t="s">
        <v>4659</v>
      </c>
      <c r="E6533" s="1">
        <v>41932</v>
      </c>
      <c r="F6533" s="1">
        <v>41934</v>
      </c>
      <c r="G6533" t="s">
        <v>14</v>
      </c>
      <c r="H6533" s="6">
        <v>505.32</v>
      </c>
      <c r="I6533">
        <v>3</v>
      </c>
      <c r="J6533">
        <v>0.2</v>
      </c>
      <c r="K6533" s="6">
        <v>31.5825</v>
      </c>
      <c r="L6533">
        <f>YEAR(Table1[[#This Row],[Ship Date]])</f>
        <v>2014</v>
      </c>
      <c r="M6533" t="str">
        <f>TEXT(Table1[[#This Row],[Ship Date]],"mmm")</f>
        <v>Oct</v>
      </c>
      <c r="N6533">
        <f>ROUNDUP(MONTH(Table1[[#This Row],[Ship Date]])/3,0)</f>
        <v>4</v>
      </c>
    </row>
    <row r="6534" spans="1:14" x14ac:dyDescent="0.3">
      <c r="A6534">
        <v>6556</v>
      </c>
      <c r="B6534" t="s">
        <v>5827</v>
      </c>
      <c r="C6534" t="s">
        <v>262</v>
      </c>
      <c r="D6534" t="s">
        <v>5828</v>
      </c>
      <c r="E6534" s="1">
        <v>41932</v>
      </c>
      <c r="F6534" s="1">
        <v>41934</v>
      </c>
      <c r="G6534" t="s">
        <v>14</v>
      </c>
      <c r="H6534" s="6">
        <v>3.8079999999999998</v>
      </c>
      <c r="I6534">
        <v>1</v>
      </c>
      <c r="J6534">
        <v>0.2</v>
      </c>
      <c r="K6534" s="6">
        <v>1.2376</v>
      </c>
      <c r="L6534">
        <f>YEAR(Table1[[#This Row],[Ship Date]])</f>
        <v>2014</v>
      </c>
      <c r="M6534" t="str">
        <f>TEXT(Table1[[#This Row],[Ship Date]],"mmm")</f>
        <v>Oct</v>
      </c>
      <c r="N6534">
        <f>ROUNDUP(MONTH(Table1[[#This Row],[Ship Date]])/3,0)</f>
        <v>4</v>
      </c>
    </row>
    <row r="6535" spans="1:14" x14ac:dyDescent="0.3">
      <c r="A6535">
        <v>6557</v>
      </c>
      <c r="B6535" t="s">
        <v>5827</v>
      </c>
      <c r="C6535" t="s">
        <v>262</v>
      </c>
      <c r="D6535" t="s">
        <v>3084</v>
      </c>
      <c r="E6535" s="1">
        <v>41932</v>
      </c>
      <c r="F6535" s="1">
        <v>41934</v>
      </c>
      <c r="G6535" t="s">
        <v>14</v>
      </c>
      <c r="H6535" s="6">
        <v>8.6820000000000004</v>
      </c>
      <c r="I6535">
        <v>1</v>
      </c>
      <c r="J6535">
        <v>0.8</v>
      </c>
      <c r="K6535" s="6">
        <v>-14.759399999999999</v>
      </c>
      <c r="L6535">
        <f>YEAR(Table1[[#This Row],[Ship Date]])</f>
        <v>2014</v>
      </c>
      <c r="M6535" t="str">
        <f>TEXT(Table1[[#This Row],[Ship Date]],"mmm")</f>
        <v>Oct</v>
      </c>
      <c r="N6535">
        <f>ROUNDUP(MONTH(Table1[[#This Row],[Ship Date]])/3,0)</f>
        <v>4</v>
      </c>
    </row>
    <row r="6536" spans="1:14" x14ac:dyDescent="0.3">
      <c r="A6536">
        <v>6558</v>
      </c>
      <c r="B6536" t="s">
        <v>5827</v>
      </c>
      <c r="C6536" t="s">
        <v>262</v>
      </c>
      <c r="D6536" t="s">
        <v>1186</v>
      </c>
      <c r="E6536" s="1">
        <v>41932</v>
      </c>
      <c r="F6536" s="1">
        <v>41934</v>
      </c>
      <c r="G6536" t="s">
        <v>14</v>
      </c>
      <c r="H6536" s="6">
        <v>24.423999999999999</v>
      </c>
      <c r="I6536">
        <v>1</v>
      </c>
      <c r="J6536">
        <v>0.2</v>
      </c>
      <c r="K6536" s="6">
        <v>7.9378000000000002</v>
      </c>
      <c r="L6536">
        <f>YEAR(Table1[[#This Row],[Ship Date]])</f>
        <v>2014</v>
      </c>
      <c r="M6536" t="str">
        <f>TEXT(Table1[[#This Row],[Ship Date]],"mmm")</f>
        <v>Oct</v>
      </c>
      <c r="N6536">
        <f>ROUNDUP(MONTH(Table1[[#This Row],[Ship Date]])/3,0)</f>
        <v>4</v>
      </c>
    </row>
    <row r="6537" spans="1:14" x14ac:dyDescent="0.3">
      <c r="A6537">
        <v>6559</v>
      </c>
      <c r="B6537" t="s">
        <v>5829</v>
      </c>
      <c r="C6537" t="s">
        <v>2299</v>
      </c>
      <c r="D6537" t="s">
        <v>1007</v>
      </c>
      <c r="E6537" s="1">
        <v>42160</v>
      </c>
      <c r="F6537" s="1">
        <v>42165</v>
      </c>
      <c r="G6537" t="s">
        <v>22</v>
      </c>
      <c r="H6537" s="6">
        <v>1522.6379999999999</v>
      </c>
      <c r="I6537">
        <v>9</v>
      </c>
      <c r="J6537">
        <v>0.1</v>
      </c>
      <c r="K6537" s="6">
        <v>169.18199999999999</v>
      </c>
      <c r="L6537">
        <f>YEAR(Table1[[#This Row],[Ship Date]])</f>
        <v>2015</v>
      </c>
      <c r="M6537" t="str">
        <f>TEXT(Table1[[#This Row],[Ship Date]],"mmm")</f>
        <v>Jun</v>
      </c>
      <c r="N6537">
        <f>ROUNDUP(MONTH(Table1[[#This Row],[Ship Date]])/3,0)</f>
        <v>2</v>
      </c>
    </row>
    <row r="6538" spans="1:14" x14ac:dyDescent="0.3">
      <c r="A6538">
        <v>6560</v>
      </c>
      <c r="B6538" t="s">
        <v>5830</v>
      </c>
      <c r="C6538" t="s">
        <v>2126</v>
      </c>
      <c r="D6538" t="s">
        <v>2089</v>
      </c>
      <c r="E6538" s="1">
        <v>42572</v>
      </c>
      <c r="F6538" s="1">
        <v>42577</v>
      </c>
      <c r="G6538" t="s">
        <v>22</v>
      </c>
      <c r="H6538" s="6">
        <v>419.9</v>
      </c>
      <c r="I6538">
        <v>5</v>
      </c>
      <c r="J6538">
        <v>0</v>
      </c>
      <c r="K6538" s="6">
        <v>197.35300000000001</v>
      </c>
      <c r="L6538">
        <f>YEAR(Table1[[#This Row],[Ship Date]])</f>
        <v>2016</v>
      </c>
      <c r="M6538" t="str">
        <f>TEXT(Table1[[#This Row],[Ship Date]],"mmm")</f>
        <v>Jul</v>
      </c>
      <c r="N6538">
        <f>ROUNDUP(MONTH(Table1[[#This Row],[Ship Date]])/3,0)</f>
        <v>3</v>
      </c>
    </row>
    <row r="6539" spans="1:14" x14ac:dyDescent="0.3">
      <c r="A6539">
        <v>6561</v>
      </c>
      <c r="B6539" t="s">
        <v>5830</v>
      </c>
      <c r="C6539" t="s">
        <v>2126</v>
      </c>
      <c r="D6539" t="s">
        <v>735</v>
      </c>
      <c r="E6539" s="1">
        <v>42572</v>
      </c>
      <c r="F6539" s="1">
        <v>42577</v>
      </c>
      <c r="G6539" t="s">
        <v>22</v>
      </c>
      <c r="H6539" s="6">
        <v>3.15</v>
      </c>
      <c r="I6539">
        <v>1</v>
      </c>
      <c r="J6539">
        <v>0</v>
      </c>
      <c r="K6539" s="6">
        <v>1.512</v>
      </c>
      <c r="L6539">
        <f>YEAR(Table1[[#This Row],[Ship Date]])</f>
        <v>2016</v>
      </c>
      <c r="M6539" t="str">
        <f>TEXT(Table1[[#This Row],[Ship Date]],"mmm")</f>
        <v>Jul</v>
      </c>
      <c r="N6539">
        <f>ROUNDUP(MONTH(Table1[[#This Row],[Ship Date]])/3,0)</f>
        <v>3</v>
      </c>
    </row>
    <row r="6540" spans="1:14" x14ac:dyDescent="0.3">
      <c r="A6540">
        <v>6562</v>
      </c>
      <c r="B6540" t="s">
        <v>5831</v>
      </c>
      <c r="C6540" t="s">
        <v>3086</v>
      </c>
      <c r="D6540" t="s">
        <v>1536</v>
      </c>
      <c r="E6540" s="1">
        <v>42825</v>
      </c>
      <c r="F6540" s="1">
        <v>42827</v>
      </c>
      <c r="G6540" t="s">
        <v>82</v>
      </c>
      <c r="H6540" s="6">
        <v>33.619999999999997</v>
      </c>
      <c r="I6540">
        <v>5</v>
      </c>
      <c r="J6540">
        <v>0.8</v>
      </c>
      <c r="K6540" s="6">
        <v>-90.774000000000001</v>
      </c>
      <c r="L6540">
        <f>YEAR(Table1[[#This Row],[Ship Date]])</f>
        <v>2017</v>
      </c>
      <c r="M6540" t="str">
        <f>TEXT(Table1[[#This Row],[Ship Date]],"mmm")</f>
        <v>Apr</v>
      </c>
      <c r="N6540">
        <f>ROUNDUP(MONTH(Table1[[#This Row],[Ship Date]])/3,0)</f>
        <v>2</v>
      </c>
    </row>
    <row r="6541" spans="1:14" x14ac:dyDescent="0.3">
      <c r="A6541">
        <v>6563</v>
      </c>
      <c r="B6541" t="s">
        <v>5832</v>
      </c>
      <c r="C6541" t="s">
        <v>2787</v>
      </c>
      <c r="D6541" t="s">
        <v>131</v>
      </c>
      <c r="E6541" s="1">
        <v>41766</v>
      </c>
      <c r="F6541" s="1">
        <v>41771</v>
      </c>
      <c r="G6541" t="s">
        <v>22</v>
      </c>
      <c r="H6541" s="6">
        <v>16.14</v>
      </c>
      <c r="I6541">
        <v>3</v>
      </c>
      <c r="J6541">
        <v>0</v>
      </c>
      <c r="K6541" s="6">
        <v>7.9085999999999999</v>
      </c>
      <c r="L6541">
        <f>YEAR(Table1[[#This Row],[Ship Date]])</f>
        <v>2014</v>
      </c>
      <c r="M6541" t="str">
        <f>TEXT(Table1[[#This Row],[Ship Date]],"mmm")</f>
        <v>May</v>
      </c>
      <c r="N6541">
        <f>ROUNDUP(MONTH(Table1[[#This Row],[Ship Date]])/3,0)</f>
        <v>2</v>
      </c>
    </row>
    <row r="6542" spans="1:14" x14ac:dyDescent="0.3">
      <c r="A6542">
        <v>6564</v>
      </c>
      <c r="B6542" t="s">
        <v>5832</v>
      </c>
      <c r="C6542" t="s">
        <v>2787</v>
      </c>
      <c r="D6542" t="s">
        <v>4189</v>
      </c>
      <c r="E6542" s="1">
        <v>41766</v>
      </c>
      <c r="F6542" s="1">
        <v>41771</v>
      </c>
      <c r="G6542" t="s">
        <v>22</v>
      </c>
      <c r="H6542" s="6">
        <v>194.25</v>
      </c>
      <c r="I6542">
        <v>2</v>
      </c>
      <c r="J6542">
        <v>0.3</v>
      </c>
      <c r="K6542" s="6">
        <v>-38.85</v>
      </c>
      <c r="L6542">
        <f>YEAR(Table1[[#This Row],[Ship Date]])</f>
        <v>2014</v>
      </c>
      <c r="M6542" t="str">
        <f>TEXT(Table1[[#This Row],[Ship Date]],"mmm")</f>
        <v>May</v>
      </c>
      <c r="N6542">
        <f>ROUNDUP(MONTH(Table1[[#This Row],[Ship Date]])/3,0)</f>
        <v>2</v>
      </c>
    </row>
    <row r="6543" spans="1:14" x14ac:dyDescent="0.3">
      <c r="A6543">
        <v>6565</v>
      </c>
      <c r="B6543" t="s">
        <v>5832</v>
      </c>
      <c r="C6543" t="s">
        <v>2787</v>
      </c>
      <c r="D6543" t="s">
        <v>1389</v>
      </c>
      <c r="E6543" s="1">
        <v>41766</v>
      </c>
      <c r="F6543" s="1">
        <v>41771</v>
      </c>
      <c r="G6543" t="s">
        <v>22</v>
      </c>
      <c r="H6543" s="6">
        <v>8.64</v>
      </c>
      <c r="I6543">
        <v>3</v>
      </c>
      <c r="J6543">
        <v>0</v>
      </c>
      <c r="K6543" s="6">
        <v>2.5055999999999998</v>
      </c>
      <c r="L6543">
        <f>YEAR(Table1[[#This Row],[Ship Date]])</f>
        <v>2014</v>
      </c>
      <c r="M6543" t="str">
        <f>TEXT(Table1[[#This Row],[Ship Date]],"mmm")</f>
        <v>May</v>
      </c>
      <c r="N6543">
        <f>ROUNDUP(MONTH(Table1[[#This Row],[Ship Date]])/3,0)</f>
        <v>2</v>
      </c>
    </row>
    <row r="6544" spans="1:14" x14ac:dyDescent="0.3">
      <c r="A6544">
        <v>6566</v>
      </c>
      <c r="B6544" t="s">
        <v>5832</v>
      </c>
      <c r="C6544" t="s">
        <v>2787</v>
      </c>
      <c r="D6544" t="s">
        <v>1314</v>
      </c>
      <c r="E6544" s="1">
        <v>41766</v>
      </c>
      <c r="F6544" s="1">
        <v>41771</v>
      </c>
      <c r="G6544" t="s">
        <v>22</v>
      </c>
      <c r="H6544" s="6">
        <v>872.32</v>
      </c>
      <c r="I6544">
        <v>4</v>
      </c>
      <c r="J6544">
        <v>0</v>
      </c>
      <c r="K6544" s="6">
        <v>244.24959999999999</v>
      </c>
      <c r="L6544">
        <f>YEAR(Table1[[#This Row],[Ship Date]])</f>
        <v>2014</v>
      </c>
      <c r="M6544" t="str">
        <f>TEXT(Table1[[#This Row],[Ship Date]],"mmm")</f>
        <v>May</v>
      </c>
      <c r="N6544">
        <f>ROUNDUP(MONTH(Table1[[#This Row],[Ship Date]])/3,0)</f>
        <v>2</v>
      </c>
    </row>
    <row r="6545" spans="1:14" x14ac:dyDescent="0.3">
      <c r="A6545">
        <v>6567</v>
      </c>
      <c r="B6545" t="s">
        <v>5833</v>
      </c>
      <c r="C6545" t="s">
        <v>381</v>
      </c>
      <c r="D6545" t="s">
        <v>1161</v>
      </c>
      <c r="E6545" s="1">
        <v>42771</v>
      </c>
      <c r="F6545" s="1">
        <v>42774</v>
      </c>
      <c r="G6545" t="s">
        <v>14</v>
      </c>
      <c r="H6545" s="6">
        <v>243.99199999999999</v>
      </c>
      <c r="I6545">
        <v>4</v>
      </c>
      <c r="J6545">
        <v>0.8</v>
      </c>
      <c r="K6545" s="6">
        <v>-426.98599999999999</v>
      </c>
      <c r="L6545">
        <f>YEAR(Table1[[#This Row],[Ship Date]])</f>
        <v>2017</v>
      </c>
      <c r="M6545" t="str">
        <f>TEXT(Table1[[#This Row],[Ship Date]],"mmm")</f>
        <v>Feb</v>
      </c>
      <c r="N6545">
        <f>ROUNDUP(MONTH(Table1[[#This Row],[Ship Date]])/3,0)</f>
        <v>1</v>
      </c>
    </row>
    <row r="6546" spans="1:14" x14ac:dyDescent="0.3">
      <c r="A6546">
        <v>6568</v>
      </c>
      <c r="B6546" t="s">
        <v>5833</v>
      </c>
      <c r="C6546" t="s">
        <v>381</v>
      </c>
      <c r="D6546" t="s">
        <v>3114</v>
      </c>
      <c r="E6546" s="1">
        <v>42771</v>
      </c>
      <c r="F6546" s="1">
        <v>42774</v>
      </c>
      <c r="G6546" t="s">
        <v>14</v>
      </c>
      <c r="H6546" s="6">
        <v>7.12</v>
      </c>
      <c r="I6546">
        <v>5</v>
      </c>
      <c r="J6546">
        <v>0.2</v>
      </c>
      <c r="K6546" s="6">
        <v>0.71199999999999997</v>
      </c>
      <c r="L6546">
        <f>YEAR(Table1[[#This Row],[Ship Date]])</f>
        <v>2017</v>
      </c>
      <c r="M6546" t="str">
        <f>TEXT(Table1[[#This Row],[Ship Date]],"mmm")</f>
        <v>Feb</v>
      </c>
      <c r="N6546">
        <f>ROUNDUP(MONTH(Table1[[#This Row],[Ship Date]])/3,0)</f>
        <v>1</v>
      </c>
    </row>
    <row r="6547" spans="1:14" x14ac:dyDescent="0.3">
      <c r="A6547">
        <v>6569</v>
      </c>
      <c r="B6547" t="s">
        <v>5834</v>
      </c>
      <c r="C6547" t="s">
        <v>129</v>
      </c>
      <c r="D6547" t="s">
        <v>127</v>
      </c>
      <c r="E6547" s="1">
        <v>41747</v>
      </c>
      <c r="F6547" s="1">
        <v>41751</v>
      </c>
      <c r="G6547" t="s">
        <v>22</v>
      </c>
      <c r="H6547" s="6">
        <v>2.6880000000000002</v>
      </c>
      <c r="I6547">
        <v>2</v>
      </c>
      <c r="J6547">
        <v>0.2</v>
      </c>
      <c r="K6547" s="6">
        <v>1.008</v>
      </c>
      <c r="L6547">
        <f>YEAR(Table1[[#This Row],[Ship Date]])</f>
        <v>2014</v>
      </c>
      <c r="M6547" t="str">
        <f>TEXT(Table1[[#This Row],[Ship Date]],"mmm")</f>
        <v>Apr</v>
      </c>
      <c r="N6547">
        <f>ROUNDUP(MONTH(Table1[[#This Row],[Ship Date]])/3,0)</f>
        <v>2</v>
      </c>
    </row>
    <row r="6548" spans="1:14" x14ac:dyDescent="0.3">
      <c r="A6548">
        <v>6570</v>
      </c>
      <c r="B6548" t="s">
        <v>5834</v>
      </c>
      <c r="C6548" t="s">
        <v>129</v>
      </c>
      <c r="D6548" t="s">
        <v>586</v>
      </c>
      <c r="E6548" s="1">
        <v>41747</v>
      </c>
      <c r="F6548" s="1">
        <v>41751</v>
      </c>
      <c r="G6548" t="s">
        <v>22</v>
      </c>
      <c r="H6548" s="6">
        <v>317.05799999999999</v>
      </c>
      <c r="I6548">
        <v>3</v>
      </c>
      <c r="J6548">
        <v>0.3</v>
      </c>
      <c r="K6548" s="6">
        <v>-18.117599999999999</v>
      </c>
      <c r="L6548">
        <f>YEAR(Table1[[#This Row],[Ship Date]])</f>
        <v>2014</v>
      </c>
      <c r="M6548" t="str">
        <f>TEXT(Table1[[#This Row],[Ship Date]],"mmm")</f>
        <v>Apr</v>
      </c>
      <c r="N6548">
        <f>ROUNDUP(MONTH(Table1[[#This Row],[Ship Date]])/3,0)</f>
        <v>2</v>
      </c>
    </row>
    <row r="6549" spans="1:14" x14ac:dyDescent="0.3">
      <c r="A6549">
        <v>6571</v>
      </c>
      <c r="B6549" t="s">
        <v>5834</v>
      </c>
      <c r="C6549" t="s">
        <v>129</v>
      </c>
      <c r="D6549" t="s">
        <v>1309</v>
      </c>
      <c r="E6549" s="1">
        <v>41747</v>
      </c>
      <c r="F6549" s="1">
        <v>41751</v>
      </c>
      <c r="G6549" t="s">
        <v>22</v>
      </c>
      <c r="H6549" s="6">
        <v>149.352</v>
      </c>
      <c r="I6549">
        <v>3</v>
      </c>
      <c r="J6549">
        <v>0.2</v>
      </c>
      <c r="K6549" s="6">
        <v>50.406300000000002</v>
      </c>
      <c r="L6549">
        <f>YEAR(Table1[[#This Row],[Ship Date]])</f>
        <v>2014</v>
      </c>
      <c r="M6549" t="str">
        <f>TEXT(Table1[[#This Row],[Ship Date]],"mmm")</f>
        <v>Apr</v>
      </c>
      <c r="N6549">
        <f>ROUNDUP(MONTH(Table1[[#This Row],[Ship Date]])/3,0)</f>
        <v>2</v>
      </c>
    </row>
    <row r="6550" spans="1:14" x14ac:dyDescent="0.3">
      <c r="A6550">
        <v>6572</v>
      </c>
      <c r="B6550" t="s">
        <v>5834</v>
      </c>
      <c r="C6550" t="s">
        <v>129</v>
      </c>
      <c r="D6550" t="s">
        <v>3885</v>
      </c>
      <c r="E6550" s="1">
        <v>41747</v>
      </c>
      <c r="F6550" s="1">
        <v>41751</v>
      </c>
      <c r="G6550" t="s">
        <v>22</v>
      </c>
      <c r="H6550" s="6">
        <v>227.976</v>
      </c>
      <c r="I6550">
        <v>3</v>
      </c>
      <c r="J6550">
        <v>0.2</v>
      </c>
      <c r="K6550" s="6">
        <v>28.497</v>
      </c>
      <c r="L6550">
        <f>YEAR(Table1[[#This Row],[Ship Date]])</f>
        <v>2014</v>
      </c>
      <c r="M6550" t="str">
        <f>TEXT(Table1[[#This Row],[Ship Date]],"mmm")</f>
        <v>Apr</v>
      </c>
      <c r="N6550">
        <f>ROUNDUP(MONTH(Table1[[#This Row],[Ship Date]])/3,0)</f>
        <v>2</v>
      </c>
    </row>
    <row r="6551" spans="1:14" x14ac:dyDescent="0.3">
      <c r="A6551">
        <v>6573</v>
      </c>
      <c r="B6551" t="s">
        <v>5835</v>
      </c>
      <c r="C6551" t="s">
        <v>4550</v>
      </c>
      <c r="D6551" t="s">
        <v>3028</v>
      </c>
      <c r="E6551" s="1">
        <v>42500</v>
      </c>
      <c r="F6551" s="1">
        <v>42506</v>
      </c>
      <c r="G6551" t="s">
        <v>22</v>
      </c>
      <c r="H6551" s="6">
        <v>11.96</v>
      </c>
      <c r="I6551">
        <v>2</v>
      </c>
      <c r="J6551">
        <v>0</v>
      </c>
      <c r="K6551" s="6">
        <v>5.8604000000000003</v>
      </c>
      <c r="L6551">
        <f>YEAR(Table1[[#This Row],[Ship Date]])</f>
        <v>2016</v>
      </c>
      <c r="M6551" t="str">
        <f>TEXT(Table1[[#This Row],[Ship Date]],"mmm")</f>
        <v>May</v>
      </c>
      <c r="N6551">
        <f>ROUNDUP(MONTH(Table1[[#This Row],[Ship Date]])/3,0)</f>
        <v>2</v>
      </c>
    </row>
    <row r="6552" spans="1:14" x14ac:dyDescent="0.3">
      <c r="A6552">
        <v>6574</v>
      </c>
      <c r="B6552" t="s">
        <v>5836</v>
      </c>
      <c r="C6552" t="s">
        <v>5475</v>
      </c>
      <c r="D6552" t="s">
        <v>851</v>
      </c>
      <c r="E6552" s="1">
        <v>42699</v>
      </c>
      <c r="F6552" s="1">
        <v>42704</v>
      </c>
      <c r="G6552" t="s">
        <v>22</v>
      </c>
      <c r="H6552" s="6">
        <v>563.4</v>
      </c>
      <c r="I6552">
        <v>4</v>
      </c>
      <c r="J6552">
        <v>0</v>
      </c>
      <c r="K6552" s="6">
        <v>67.608000000000004</v>
      </c>
      <c r="L6552">
        <f>YEAR(Table1[[#This Row],[Ship Date]])</f>
        <v>2016</v>
      </c>
      <c r="M6552" t="str">
        <f>TEXT(Table1[[#This Row],[Ship Date]],"mmm")</f>
        <v>Nov</v>
      </c>
      <c r="N6552">
        <f>ROUNDUP(MONTH(Table1[[#This Row],[Ship Date]])/3,0)</f>
        <v>4</v>
      </c>
    </row>
    <row r="6553" spans="1:14" x14ac:dyDescent="0.3">
      <c r="A6553">
        <v>6575</v>
      </c>
      <c r="B6553" t="s">
        <v>5836</v>
      </c>
      <c r="C6553" t="s">
        <v>5475</v>
      </c>
      <c r="D6553" t="s">
        <v>5837</v>
      </c>
      <c r="E6553" s="1">
        <v>42699</v>
      </c>
      <c r="F6553" s="1">
        <v>42704</v>
      </c>
      <c r="G6553" t="s">
        <v>22</v>
      </c>
      <c r="H6553" s="6">
        <v>319.92</v>
      </c>
      <c r="I6553">
        <v>8</v>
      </c>
      <c r="J6553">
        <v>0</v>
      </c>
      <c r="K6553" s="6">
        <v>118.3704</v>
      </c>
      <c r="L6553">
        <f>YEAR(Table1[[#This Row],[Ship Date]])</f>
        <v>2016</v>
      </c>
      <c r="M6553" t="str">
        <f>TEXT(Table1[[#This Row],[Ship Date]],"mmm")</f>
        <v>Nov</v>
      </c>
      <c r="N6553">
        <f>ROUNDUP(MONTH(Table1[[#This Row],[Ship Date]])/3,0)</f>
        <v>4</v>
      </c>
    </row>
    <row r="6554" spans="1:14" x14ac:dyDescent="0.3">
      <c r="A6554">
        <v>6576</v>
      </c>
      <c r="B6554" t="s">
        <v>5838</v>
      </c>
      <c r="C6554" t="s">
        <v>4188</v>
      </c>
      <c r="D6554" t="s">
        <v>3994</v>
      </c>
      <c r="E6554" s="1">
        <v>42797</v>
      </c>
      <c r="F6554" s="1">
        <v>42802</v>
      </c>
      <c r="G6554" t="s">
        <v>22</v>
      </c>
      <c r="H6554" s="6">
        <v>1049.44</v>
      </c>
      <c r="I6554">
        <v>8</v>
      </c>
      <c r="J6554">
        <v>0</v>
      </c>
      <c r="K6554" s="6">
        <v>440.76479999999998</v>
      </c>
      <c r="L6554">
        <f>YEAR(Table1[[#This Row],[Ship Date]])</f>
        <v>2017</v>
      </c>
      <c r="M6554" t="str">
        <f>TEXT(Table1[[#This Row],[Ship Date]],"mmm")</f>
        <v>Mar</v>
      </c>
      <c r="N6554">
        <f>ROUNDUP(MONTH(Table1[[#This Row],[Ship Date]])/3,0)</f>
        <v>1</v>
      </c>
    </row>
    <row r="6555" spans="1:14" x14ac:dyDescent="0.3">
      <c r="A6555">
        <v>6577</v>
      </c>
      <c r="B6555" t="s">
        <v>5838</v>
      </c>
      <c r="C6555" t="s">
        <v>4188</v>
      </c>
      <c r="D6555" t="s">
        <v>124</v>
      </c>
      <c r="E6555" s="1">
        <v>42797</v>
      </c>
      <c r="F6555" s="1">
        <v>42802</v>
      </c>
      <c r="G6555" t="s">
        <v>22</v>
      </c>
      <c r="H6555" s="6">
        <v>170.352</v>
      </c>
      <c r="I6555">
        <v>3</v>
      </c>
      <c r="J6555">
        <v>0.2</v>
      </c>
      <c r="K6555" s="6">
        <v>-17.0352</v>
      </c>
      <c r="L6555">
        <f>YEAR(Table1[[#This Row],[Ship Date]])</f>
        <v>2017</v>
      </c>
      <c r="M6555" t="str">
        <f>TEXT(Table1[[#This Row],[Ship Date]],"mmm")</f>
        <v>Mar</v>
      </c>
      <c r="N6555">
        <f>ROUNDUP(MONTH(Table1[[#This Row],[Ship Date]])/3,0)</f>
        <v>1</v>
      </c>
    </row>
    <row r="6556" spans="1:14" x14ac:dyDescent="0.3">
      <c r="A6556">
        <v>6578</v>
      </c>
      <c r="B6556" t="s">
        <v>5839</v>
      </c>
      <c r="C6556" t="s">
        <v>878</v>
      </c>
      <c r="D6556" t="s">
        <v>2534</v>
      </c>
      <c r="E6556" s="1">
        <v>42344</v>
      </c>
      <c r="F6556" s="1">
        <v>42349</v>
      </c>
      <c r="G6556" t="s">
        <v>14</v>
      </c>
      <c r="H6556" s="6">
        <v>173.94</v>
      </c>
      <c r="I6556">
        <v>6</v>
      </c>
      <c r="J6556">
        <v>0</v>
      </c>
      <c r="K6556" s="6">
        <v>50.442599999999999</v>
      </c>
      <c r="L6556">
        <f>YEAR(Table1[[#This Row],[Ship Date]])</f>
        <v>2015</v>
      </c>
      <c r="M6556" t="str">
        <f>TEXT(Table1[[#This Row],[Ship Date]],"mmm")</f>
        <v>Dec</v>
      </c>
      <c r="N6556">
        <f>ROUNDUP(MONTH(Table1[[#This Row],[Ship Date]])/3,0)</f>
        <v>4</v>
      </c>
    </row>
    <row r="6557" spans="1:14" x14ac:dyDescent="0.3">
      <c r="A6557">
        <v>6579</v>
      </c>
      <c r="B6557" t="s">
        <v>5840</v>
      </c>
      <c r="C6557" t="s">
        <v>2999</v>
      </c>
      <c r="D6557" t="s">
        <v>2588</v>
      </c>
      <c r="E6557" s="1">
        <v>41876</v>
      </c>
      <c r="F6557" s="1">
        <v>41881</v>
      </c>
      <c r="G6557" t="s">
        <v>22</v>
      </c>
      <c r="H6557" s="6">
        <v>1007.944</v>
      </c>
      <c r="I6557">
        <v>7</v>
      </c>
      <c r="J6557">
        <v>0.2</v>
      </c>
      <c r="K6557" s="6">
        <v>75.595799999999997</v>
      </c>
      <c r="L6557">
        <f>YEAR(Table1[[#This Row],[Ship Date]])</f>
        <v>2014</v>
      </c>
      <c r="M6557" t="str">
        <f>TEXT(Table1[[#This Row],[Ship Date]],"mmm")</f>
        <v>Aug</v>
      </c>
      <c r="N6557">
        <f>ROUNDUP(MONTH(Table1[[#This Row],[Ship Date]])/3,0)</f>
        <v>3</v>
      </c>
    </row>
    <row r="6558" spans="1:14" x14ac:dyDescent="0.3">
      <c r="A6558">
        <v>6580</v>
      </c>
      <c r="B6558" t="s">
        <v>5841</v>
      </c>
      <c r="C6558" t="s">
        <v>3428</v>
      </c>
      <c r="D6558" t="s">
        <v>2403</v>
      </c>
      <c r="E6558" s="1">
        <v>42665</v>
      </c>
      <c r="F6558" s="1">
        <v>42665</v>
      </c>
      <c r="G6558" t="s">
        <v>656</v>
      </c>
      <c r="H6558" s="6">
        <v>6.68</v>
      </c>
      <c r="I6558">
        <v>1</v>
      </c>
      <c r="J6558">
        <v>0</v>
      </c>
      <c r="K6558" s="6">
        <v>3.2063999999999999</v>
      </c>
      <c r="L6558">
        <f>YEAR(Table1[[#This Row],[Ship Date]])</f>
        <v>2016</v>
      </c>
      <c r="M6558" t="str">
        <f>TEXT(Table1[[#This Row],[Ship Date]],"mmm")</f>
        <v>Oct</v>
      </c>
      <c r="N6558">
        <f>ROUNDUP(MONTH(Table1[[#This Row],[Ship Date]])/3,0)</f>
        <v>4</v>
      </c>
    </row>
    <row r="6559" spans="1:14" x14ac:dyDescent="0.3">
      <c r="A6559">
        <v>6581</v>
      </c>
      <c r="B6559" t="s">
        <v>5841</v>
      </c>
      <c r="C6559" t="s">
        <v>3428</v>
      </c>
      <c r="D6559" t="s">
        <v>4368</v>
      </c>
      <c r="E6559" s="1">
        <v>42665</v>
      </c>
      <c r="F6559" s="1">
        <v>42665</v>
      </c>
      <c r="G6559" t="s">
        <v>656</v>
      </c>
      <c r="H6559" s="6">
        <v>8.34</v>
      </c>
      <c r="I6559">
        <v>3</v>
      </c>
      <c r="J6559">
        <v>0</v>
      </c>
      <c r="K6559" s="6">
        <v>2.2517999999999998</v>
      </c>
      <c r="L6559">
        <f>YEAR(Table1[[#This Row],[Ship Date]])</f>
        <v>2016</v>
      </c>
      <c r="M6559" t="str">
        <f>TEXT(Table1[[#This Row],[Ship Date]],"mmm")</f>
        <v>Oct</v>
      </c>
      <c r="N6559">
        <f>ROUNDUP(MONTH(Table1[[#This Row],[Ship Date]])/3,0)</f>
        <v>4</v>
      </c>
    </row>
    <row r="6560" spans="1:14" x14ac:dyDescent="0.3">
      <c r="A6560">
        <v>6582</v>
      </c>
      <c r="B6560" t="s">
        <v>5841</v>
      </c>
      <c r="C6560" t="s">
        <v>3428</v>
      </c>
      <c r="D6560" t="s">
        <v>5842</v>
      </c>
      <c r="E6560" s="1">
        <v>42665</v>
      </c>
      <c r="F6560" s="1">
        <v>42665</v>
      </c>
      <c r="G6560" t="s">
        <v>656</v>
      </c>
      <c r="H6560" s="6">
        <v>101.94</v>
      </c>
      <c r="I6560">
        <v>3</v>
      </c>
      <c r="J6560">
        <v>0</v>
      </c>
      <c r="K6560" s="6">
        <v>30.582000000000001</v>
      </c>
      <c r="L6560">
        <f>YEAR(Table1[[#This Row],[Ship Date]])</f>
        <v>2016</v>
      </c>
      <c r="M6560" t="str">
        <f>TEXT(Table1[[#This Row],[Ship Date]],"mmm")</f>
        <v>Oct</v>
      </c>
      <c r="N6560">
        <f>ROUNDUP(MONTH(Table1[[#This Row],[Ship Date]])/3,0)</f>
        <v>4</v>
      </c>
    </row>
    <row r="6561" spans="1:14" x14ac:dyDescent="0.3">
      <c r="A6561">
        <v>6583</v>
      </c>
      <c r="B6561" t="s">
        <v>5843</v>
      </c>
      <c r="C6561" t="s">
        <v>265</v>
      </c>
      <c r="D6561" t="s">
        <v>1242</v>
      </c>
      <c r="E6561" s="1">
        <v>42589</v>
      </c>
      <c r="F6561" s="1">
        <v>42593</v>
      </c>
      <c r="G6561" t="s">
        <v>22</v>
      </c>
      <c r="H6561" s="6">
        <v>179.97</v>
      </c>
      <c r="I6561">
        <v>3</v>
      </c>
      <c r="J6561">
        <v>0</v>
      </c>
      <c r="K6561" s="6">
        <v>86.385599999999997</v>
      </c>
      <c r="L6561">
        <f>YEAR(Table1[[#This Row],[Ship Date]])</f>
        <v>2016</v>
      </c>
      <c r="M6561" t="str">
        <f>TEXT(Table1[[#This Row],[Ship Date]],"mmm")</f>
        <v>Aug</v>
      </c>
      <c r="N6561">
        <f>ROUNDUP(MONTH(Table1[[#This Row],[Ship Date]])/3,0)</f>
        <v>3</v>
      </c>
    </row>
    <row r="6562" spans="1:14" x14ac:dyDescent="0.3">
      <c r="A6562">
        <v>6584</v>
      </c>
      <c r="B6562" t="s">
        <v>5844</v>
      </c>
      <c r="C6562" t="s">
        <v>2775</v>
      </c>
      <c r="D6562" t="s">
        <v>3306</v>
      </c>
      <c r="E6562" s="1">
        <v>42937</v>
      </c>
      <c r="F6562" s="1">
        <v>42943</v>
      </c>
      <c r="G6562" t="s">
        <v>22</v>
      </c>
      <c r="H6562" s="6">
        <v>101.94</v>
      </c>
      <c r="I6562">
        <v>6</v>
      </c>
      <c r="J6562">
        <v>0</v>
      </c>
      <c r="K6562" s="6">
        <v>29.5626</v>
      </c>
      <c r="L6562">
        <f>YEAR(Table1[[#This Row],[Ship Date]])</f>
        <v>2017</v>
      </c>
      <c r="M6562" t="str">
        <f>TEXT(Table1[[#This Row],[Ship Date]],"mmm")</f>
        <v>Jul</v>
      </c>
      <c r="N6562">
        <f>ROUNDUP(MONTH(Table1[[#This Row],[Ship Date]])/3,0)</f>
        <v>3</v>
      </c>
    </row>
    <row r="6563" spans="1:14" x14ac:dyDescent="0.3">
      <c r="A6563">
        <v>6585</v>
      </c>
      <c r="B6563" t="s">
        <v>5844</v>
      </c>
      <c r="C6563" t="s">
        <v>2775</v>
      </c>
      <c r="D6563" t="s">
        <v>1471</v>
      </c>
      <c r="E6563" s="1">
        <v>42937</v>
      </c>
      <c r="F6563" s="1">
        <v>42943</v>
      </c>
      <c r="G6563" t="s">
        <v>22</v>
      </c>
      <c r="H6563" s="6">
        <v>271.95999999999998</v>
      </c>
      <c r="I6563">
        <v>4</v>
      </c>
      <c r="J6563">
        <v>0</v>
      </c>
      <c r="K6563" s="6">
        <v>67.989999999999995</v>
      </c>
      <c r="L6563">
        <f>YEAR(Table1[[#This Row],[Ship Date]])</f>
        <v>2017</v>
      </c>
      <c r="M6563" t="str">
        <f>TEXT(Table1[[#This Row],[Ship Date]],"mmm")</f>
        <v>Jul</v>
      </c>
      <c r="N6563">
        <f>ROUNDUP(MONTH(Table1[[#This Row],[Ship Date]])/3,0)</f>
        <v>3</v>
      </c>
    </row>
    <row r="6564" spans="1:14" x14ac:dyDescent="0.3">
      <c r="A6564">
        <v>6586</v>
      </c>
      <c r="B6564" t="s">
        <v>5844</v>
      </c>
      <c r="C6564" t="s">
        <v>2775</v>
      </c>
      <c r="D6564" t="s">
        <v>509</v>
      </c>
      <c r="E6564" s="1">
        <v>42937</v>
      </c>
      <c r="F6564" s="1">
        <v>42943</v>
      </c>
      <c r="G6564" t="s">
        <v>22</v>
      </c>
      <c r="H6564" s="6">
        <v>8.8000000000000007</v>
      </c>
      <c r="I6564">
        <v>5</v>
      </c>
      <c r="J6564">
        <v>0</v>
      </c>
      <c r="K6564" s="6">
        <v>3.8719999999999999</v>
      </c>
      <c r="L6564">
        <f>YEAR(Table1[[#This Row],[Ship Date]])</f>
        <v>2017</v>
      </c>
      <c r="M6564" t="str">
        <f>TEXT(Table1[[#This Row],[Ship Date]],"mmm")</f>
        <v>Jul</v>
      </c>
      <c r="N6564">
        <f>ROUNDUP(MONTH(Table1[[#This Row],[Ship Date]])/3,0)</f>
        <v>3</v>
      </c>
    </row>
    <row r="6565" spans="1:14" x14ac:dyDescent="0.3">
      <c r="A6565">
        <v>6587</v>
      </c>
      <c r="B6565" t="s">
        <v>5844</v>
      </c>
      <c r="C6565" t="s">
        <v>2775</v>
      </c>
      <c r="D6565" t="s">
        <v>2042</v>
      </c>
      <c r="E6565" s="1">
        <v>42937</v>
      </c>
      <c r="F6565" s="1">
        <v>42943</v>
      </c>
      <c r="G6565" t="s">
        <v>22</v>
      </c>
      <c r="H6565" s="6">
        <v>19.68</v>
      </c>
      <c r="I6565">
        <v>6</v>
      </c>
      <c r="J6565">
        <v>0</v>
      </c>
      <c r="K6565" s="6">
        <v>5.7072000000000003</v>
      </c>
      <c r="L6565">
        <f>YEAR(Table1[[#This Row],[Ship Date]])</f>
        <v>2017</v>
      </c>
      <c r="M6565" t="str">
        <f>TEXT(Table1[[#This Row],[Ship Date]],"mmm")</f>
        <v>Jul</v>
      </c>
      <c r="N6565">
        <f>ROUNDUP(MONTH(Table1[[#This Row],[Ship Date]])/3,0)</f>
        <v>3</v>
      </c>
    </row>
    <row r="6566" spans="1:14" x14ac:dyDescent="0.3">
      <c r="A6566">
        <v>6588</v>
      </c>
      <c r="B6566" t="s">
        <v>5844</v>
      </c>
      <c r="C6566" t="s">
        <v>2775</v>
      </c>
      <c r="D6566" t="s">
        <v>1493</v>
      </c>
      <c r="E6566" s="1">
        <v>42937</v>
      </c>
      <c r="F6566" s="1">
        <v>42943</v>
      </c>
      <c r="G6566" t="s">
        <v>22</v>
      </c>
      <c r="H6566" s="6">
        <v>302.94</v>
      </c>
      <c r="I6566">
        <v>3</v>
      </c>
      <c r="J6566">
        <v>0</v>
      </c>
      <c r="K6566" s="6">
        <v>69.676199999999994</v>
      </c>
      <c r="L6566">
        <f>YEAR(Table1[[#This Row],[Ship Date]])</f>
        <v>2017</v>
      </c>
      <c r="M6566" t="str">
        <f>TEXT(Table1[[#This Row],[Ship Date]],"mmm")</f>
        <v>Jul</v>
      </c>
      <c r="N6566">
        <f>ROUNDUP(MONTH(Table1[[#This Row],[Ship Date]])/3,0)</f>
        <v>3</v>
      </c>
    </row>
    <row r="6567" spans="1:14" x14ac:dyDescent="0.3">
      <c r="A6567">
        <v>6589</v>
      </c>
      <c r="B6567" t="s">
        <v>5844</v>
      </c>
      <c r="C6567" t="s">
        <v>2775</v>
      </c>
      <c r="D6567" t="s">
        <v>1212</v>
      </c>
      <c r="E6567" s="1">
        <v>42937</v>
      </c>
      <c r="F6567" s="1">
        <v>42943</v>
      </c>
      <c r="G6567" t="s">
        <v>22</v>
      </c>
      <c r="H6567" s="6">
        <v>14.94</v>
      </c>
      <c r="I6567">
        <v>3</v>
      </c>
      <c r="J6567">
        <v>0</v>
      </c>
      <c r="K6567" s="6">
        <v>7.1711999999999998</v>
      </c>
      <c r="L6567">
        <f>YEAR(Table1[[#This Row],[Ship Date]])</f>
        <v>2017</v>
      </c>
      <c r="M6567" t="str">
        <f>TEXT(Table1[[#This Row],[Ship Date]],"mmm")</f>
        <v>Jul</v>
      </c>
      <c r="N6567">
        <f>ROUNDUP(MONTH(Table1[[#This Row],[Ship Date]])/3,0)</f>
        <v>3</v>
      </c>
    </row>
    <row r="6568" spans="1:14" x14ac:dyDescent="0.3">
      <c r="A6568">
        <v>6590</v>
      </c>
      <c r="B6568" t="s">
        <v>5844</v>
      </c>
      <c r="C6568" t="s">
        <v>2775</v>
      </c>
      <c r="D6568" t="s">
        <v>825</v>
      </c>
      <c r="E6568" s="1">
        <v>42937</v>
      </c>
      <c r="F6568" s="1">
        <v>42943</v>
      </c>
      <c r="G6568" t="s">
        <v>22</v>
      </c>
      <c r="H6568" s="6">
        <v>231.72</v>
      </c>
      <c r="I6568">
        <v>2</v>
      </c>
      <c r="J6568">
        <v>0</v>
      </c>
      <c r="K6568" s="6">
        <v>11.586</v>
      </c>
      <c r="L6568">
        <f>YEAR(Table1[[#This Row],[Ship Date]])</f>
        <v>2017</v>
      </c>
      <c r="M6568" t="str">
        <f>TEXT(Table1[[#This Row],[Ship Date]],"mmm")</f>
        <v>Jul</v>
      </c>
      <c r="N6568">
        <f>ROUNDUP(MONTH(Table1[[#This Row],[Ship Date]])/3,0)</f>
        <v>3</v>
      </c>
    </row>
    <row r="6569" spans="1:14" x14ac:dyDescent="0.3">
      <c r="A6569">
        <v>6591</v>
      </c>
      <c r="B6569" t="s">
        <v>5845</v>
      </c>
      <c r="C6569" t="s">
        <v>3833</v>
      </c>
      <c r="D6569" t="s">
        <v>1278</v>
      </c>
      <c r="E6569" s="1">
        <v>41721</v>
      </c>
      <c r="F6569" s="1">
        <v>41724</v>
      </c>
      <c r="G6569" t="s">
        <v>82</v>
      </c>
      <c r="H6569" s="6">
        <v>9.9120000000000008</v>
      </c>
      <c r="I6569">
        <v>3</v>
      </c>
      <c r="J6569">
        <v>0.2</v>
      </c>
      <c r="K6569" s="6">
        <v>3.2214</v>
      </c>
      <c r="L6569">
        <f>YEAR(Table1[[#This Row],[Ship Date]])</f>
        <v>2014</v>
      </c>
      <c r="M6569" t="str">
        <f>TEXT(Table1[[#This Row],[Ship Date]],"mmm")</f>
        <v>Mar</v>
      </c>
      <c r="N6569">
        <f>ROUNDUP(MONTH(Table1[[#This Row],[Ship Date]])/3,0)</f>
        <v>1</v>
      </c>
    </row>
    <row r="6570" spans="1:14" x14ac:dyDescent="0.3">
      <c r="A6570">
        <v>6592</v>
      </c>
      <c r="B6570" t="s">
        <v>5846</v>
      </c>
      <c r="C6570" t="s">
        <v>55</v>
      </c>
      <c r="D6570" t="s">
        <v>666</v>
      </c>
      <c r="E6570" s="1">
        <v>42124</v>
      </c>
      <c r="F6570" s="1">
        <v>42130</v>
      </c>
      <c r="G6570" t="s">
        <v>22</v>
      </c>
      <c r="H6570" s="6">
        <v>34.65</v>
      </c>
      <c r="I6570">
        <v>3</v>
      </c>
      <c r="J6570">
        <v>0</v>
      </c>
      <c r="K6570" s="6">
        <v>9.702</v>
      </c>
      <c r="L6570">
        <f>YEAR(Table1[[#This Row],[Ship Date]])</f>
        <v>2015</v>
      </c>
      <c r="M6570" t="str">
        <f>TEXT(Table1[[#This Row],[Ship Date]],"mmm")</f>
        <v>May</v>
      </c>
      <c r="N6570">
        <f>ROUNDUP(MONTH(Table1[[#This Row],[Ship Date]])/3,0)</f>
        <v>2</v>
      </c>
    </row>
    <row r="6571" spans="1:14" x14ac:dyDescent="0.3">
      <c r="A6571">
        <v>6593</v>
      </c>
      <c r="B6571" t="s">
        <v>5846</v>
      </c>
      <c r="C6571" t="s">
        <v>55</v>
      </c>
      <c r="D6571" t="s">
        <v>1009</v>
      </c>
      <c r="E6571" s="1">
        <v>42124</v>
      </c>
      <c r="F6571" s="1">
        <v>42130</v>
      </c>
      <c r="G6571" t="s">
        <v>22</v>
      </c>
      <c r="H6571" s="6">
        <v>19.8</v>
      </c>
      <c r="I6571">
        <v>5</v>
      </c>
      <c r="J6571">
        <v>0.2</v>
      </c>
      <c r="K6571" s="6">
        <v>1.7324999999999999</v>
      </c>
      <c r="L6571">
        <f>YEAR(Table1[[#This Row],[Ship Date]])</f>
        <v>2015</v>
      </c>
      <c r="M6571" t="str">
        <f>TEXT(Table1[[#This Row],[Ship Date]],"mmm")</f>
        <v>May</v>
      </c>
      <c r="N6571">
        <f>ROUNDUP(MONTH(Table1[[#This Row],[Ship Date]])/3,0)</f>
        <v>2</v>
      </c>
    </row>
    <row r="6572" spans="1:14" x14ac:dyDescent="0.3">
      <c r="A6572">
        <v>6594</v>
      </c>
      <c r="B6572" t="s">
        <v>5847</v>
      </c>
      <c r="C6572" t="s">
        <v>977</v>
      </c>
      <c r="D6572" t="s">
        <v>1101</v>
      </c>
      <c r="E6572" s="1">
        <v>42534</v>
      </c>
      <c r="F6572" s="1">
        <v>42537</v>
      </c>
      <c r="G6572" t="s">
        <v>14</v>
      </c>
      <c r="H6572" s="6">
        <v>33.567999999999998</v>
      </c>
      <c r="I6572">
        <v>2</v>
      </c>
      <c r="J6572">
        <v>0.2</v>
      </c>
      <c r="K6572" s="6">
        <v>11.748799999999999</v>
      </c>
      <c r="L6572">
        <f>YEAR(Table1[[#This Row],[Ship Date]])</f>
        <v>2016</v>
      </c>
      <c r="M6572" t="str">
        <f>TEXT(Table1[[#This Row],[Ship Date]],"mmm")</f>
        <v>Jun</v>
      </c>
      <c r="N6572">
        <f>ROUNDUP(MONTH(Table1[[#This Row],[Ship Date]])/3,0)</f>
        <v>2</v>
      </c>
    </row>
    <row r="6573" spans="1:14" x14ac:dyDescent="0.3">
      <c r="A6573">
        <v>6595</v>
      </c>
      <c r="B6573" t="s">
        <v>5848</v>
      </c>
      <c r="C6573" t="s">
        <v>2118</v>
      </c>
      <c r="D6573" t="s">
        <v>1343</v>
      </c>
      <c r="E6573" s="1">
        <v>42128</v>
      </c>
      <c r="F6573" s="1">
        <v>42135</v>
      </c>
      <c r="G6573" t="s">
        <v>22</v>
      </c>
      <c r="H6573" s="6">
        <v>125.93</v>
      </c>
      <c r="I6573">
        <v>7</v>
      </c>
      <c r="J6573">
        <v>0</v>
      </c>
      <c r="K6573" s="6">
        <v>35.260399999999997</v>
      </c>
      <c r="L6573">
        <f>YEAR(Table1[[#This Row],[Ship Date]])</f>
        <v>2015</v>
      </c>
      <c r="M6573" t="str">
        <f>TEXT(Table1[[#This Row],[Ship Date]],"mmm")</f>
        <v>May</v>
      </c>
      <c r="N6573">
        <f>ROUNDUP(MONTH(Table1[[#This Row],[Ship Date]])/3,0)</f>
        <v>2</v>
      </c>
    </row>
    <row r="6574" spans="1:14" x14ac:dyDescent="0.3">
      <c r="A6574">
        <v>6596</v>
      </c>
      <c r="B6574" t="s">
        <v>5849</v>
      </c>
      <c r="C6574" t="s">
        <v>243</v>
      </c>
      <c r="D6574" t="s">
        <v>917</v>
      </c>
      <c r="E6574" s="1">
        <v>42848</v>
      </c>
      <c r="F6574" s="1">
        <v>42851</v>
      </c>
      <c r="G6574" t="s">
        <v>82</v>
      </c>
      <c r="H6574" s="6">
        <v>11.76</v>
      </c>
      <c r="I6574">
        <v>5</v>
      </c>
      <c r="J6574">
        <v>0.7</v>
      </c>
      <c r="K6574" s="6">
        <v>-7.84</v>
      </c>
      <c r="L6574">
        <f>YEAR(Table1[[#This Row],[Ship Date]])</f>
        <v>2017</v>
      </c>
      <c r="M6574" t="str">
        <f>TEXT(Table1[[#This Row],[Ship Date]],"mmm")</f>
        <v>Apr</v>
      </c>
      <c r="N6574">
        <f>ROUNDUP(MONTH(Table1[[#This Row],[Ship Date]])/3,0)</f>
        <v>2</v>
      </c>
    </row>
    <row r="6575" spans="1:14" x14ac:dyDescent="0.3">
      <c r="A6575">
        <v>6597</v>
      </c>
      <c r="B6575" t="s">
        <v>5849</v>
      </c>
      <c r="C6575" t="s">
        <v>243</v>
      </c>
      <c r="D6575" t="s">
        <v>271</v>
      </c>
      <c r="E6575" s="1">
        <v>42848</v>
      </c>
      <c r="F6575" s="1">
        <v>42851</v>
      </c>
      <c r="G6575" t="s">
        <v>82</v>
      </c>
      <c r="H6575" s="6">
        <v>5.3440000000000003</v>
      </c>
      <c r="I6575">
        <v>1</v>
      </c>
      <c r="J6575">
        <v>0.2</v>
      </c>
      <c r="K6575" s="6">
        <v>1.8704000000000001</v>
      </c>
      <c r="L6575">
        <f>YEAR(Table1[[#This Row],[Ship Date]])</f>
        <v>2017</v>
      </c>
      <c r="M6575" t="str">
        <f>TEXT(Table1[[#This Row],[Ship Date]],"mmm")</f>
        <v>Apr</v>
      </c>
      <c r="N6575">
        <f>ROUNDUP(MONTH(Table1[[#This Row],[Ship Date]])/3,0)</f>
        <v>2</v>
      </c>
    </row>
    <row r="6576" spans="1:14" x14ac:dyDescent="0.3">
      <c r="A6576">
        <v>6598</v>
      </c>
      <c r="B6576" t="s">
        <v>5850</v>
      </c>
      <c r="C6576" t="s">
        <v>3366</v>
      </c>
      <c r="D6576" t="s">
        <v>510</v>
      </c>
      <c r="E6576" s="1">
        <v>41796</v>
      </c>
      <c r="F6576" s="1">
        <v>41802</v>
      </c>
      <c r="G6576" t="s">
        <v>22</v>
      </c>
      <c r="H6576" s="6">
        <v>1.365</v>
      </c>
      <c r="I6576">
        <v>1</v>
      </c>
      <c r="J6576">
        <v>0.7</v>
      </c>
      <c r="K6576" s="6">
        <v>-0.91</v>
      </c>
      <c r="L6576">
        <f>YEAR(Table1[[#This Row],[Ship Date]])</f>
        <v>2014</v>
      </c>
      <c r="M6576" t="str">
        <f>TEXT(Table1[[#This Row],[Ship Date]],"mmm")</f>
        <v>Jun</v>
      </c>
      <c r="N6576">
        <f>ROUNDUP(MONTH(Table1[[#This Row],[Ship Date]])/3,0)</f>
        <v>2</v>
      </c>
    </row>
    <row r="6577" spans="1:14" x14ac:dyDescent="0.3">
      <c r="A6577">
        <v>6599</v>
      </c>
      <c r="B6577" t="s">
        <v>5850</v>
      </c>
      <c r="C6577" t="s">
        <v>3366</v>
      </c>
      <c r="D6577" t="s">
        <v>3391</v>
      </c>
      <c r="E6577" s="1">
        <v>41796</v>
      </c>
      <c r="F6577" s="1">
        <v>41802</v>
      </c>
      <c r="G6577" t="s">
        <v>22</v>
      </c>
      <c r="H6577" s="6">
        <v>62.015999999999998</v>
      </c>
      <c r="I6577">
        <v>2</v>
      </c>
      <c r="J6577">
        <v>0.2</v>
      </c>
      <c r="K6577" s="6">
        <v>22.480799999999999</v>
      </c>
      <c r="L6577">
        <f>YEAR(Table1[[#This Row],[Ship Date]])</f>
        <v>2014</v>
      </c>
      <c r="M6577" t="str">
        <f>TEXT(Table1[[#This Row],[Ship Date]],"mmm")</f>
        <v>Jun</v>
      </c>
      <c r="N6577">
        <f>ROUNDUP(MONTH(Table1[[#This Row],[Ship Date]])/3,0)</f>
        <v>2</v>
      </c>
    </row>
    <row r="6578" spans="1:14" x14ac:dyDescent="0.3">
      <c r="A6578">
        <v>6600</v>
      </c>
      <c r="B6578" t="s">
        <v>5851</v>
      </c>
      <c r="C6578" t="s">
        <v>100</v>
      </c>
      <c r="D6578" t="s">
        <v>1069</v>
      </c>
      <c r="E6578" s="1">
        <v>41975</v>
      </c>
      <c r="F6578" s="1">
        <v>41980</v>
      </c>
      <c r="G6578" t="s">
        <v>22</v>
      </c>
      <c r="H6578" s="6">
        <v>60.72</v>
      </c>
      <c r="I6578">
        <v>3</v>
      </c>
      <c r="J6578">
        <v>0</v>
      </c>
      <c r="K6578" s="6">
        <v>23.680800000000001</v>
      </c>
      <c r="L6578">
        <f>YEAR(Table1[[#This Row],[Ship Date]])</f>
        <v>2014</v>
      </c>
      <c r="M6578" t="str">
        <f>TEXT(Table1[[#This Row],[Ship Date]],"mmm")</f>
        <v>Dec</v>
      </c>
      <c r="N6578">
        <f>ROUNDUP(MONTH(Table1[[#This Row],[Ship Date]])/3,0)</f>
        <v>4</v>
      </c>
    </row>
    <row r="6579" spans="1:14" x14ac:dyDescent="0.3">
      <c r="A6579">
        <v>6601</v>
      </c>
      <c r="B6579" t="s">
        <v>5851</v>
      </c>
      <c r="C6579" t="s">
        <v>100</v>
      </c>
      <c r="D6579" t="s">
        <v>3501</v>
      </c>
      <c r="E6579" s="1">
        <v>41975</v>
      </c>
      <c r="F6579" s="1">
        <v>41980</v>
      </c>
      <c r="G6579" t="s">
        <v>22</v>
      </c>
      <c r="H6579" s="6">
        <v>146.82</v>
      </c>
      <c r="I6579">
        <v>3</v>
      </c>
      <c r="J6579">
        <v>0</v>
      </c>
      <c r="K6579" s="6">
        <v>73.41</v>
      </c>
      <c r="L6579">
        <f>YEAR(Table1[[#This Row],[Ship Date]])</f>
        <v>2014</v>
      </c>
      <c r="M6579" t="str">
        <f>TEXT(Table1[[#This Row],[Ship Date]],"mmm")</f>
        <v>Dec</v>
      </c>
      <c r="N6579">
        <f>ROUNDUP(MONTH(Table1[[#This Row],[Ship Date]])/3,0)</f>
        <v>4</v>
      </c>
    </row>
    <row r="6580" spans="1:14" x14ac:dyDescent="0.3">
      <c r="A6580">
        <v>6602</v>
      </c>
      <c r="B6580" t="s">
        <v>5851</v>
      </c>
      <c r="C6580" t="s">
        <v>100</v>
      </c>
      <c r="D6580" t="s">
        <v>2576</v>
      </c>
      <c r="E6580" s="1">
        <v>41975</v>
      </c>
      <c r="F6580" s="1">
        <v>41980</v>
      </c>
      <c r="G6580" t="s">
        <v>22</v>
      </c>
      <c r="H6580" s="6">
        <v>239.84</v>
      </c>
      <c r="I6580">
        <v>8</v>
      </c>
      <c r="J6580">
        <v>0</v>
      </c>
      <c r="K6580" s="6">
        <v>64.756799999999998</v>
      </c>
      <c r="L6580">
        <f>YEAR(Table1[[#This Row],[Ship Date]])</f>
        <v>2014</v>
      </c>
      <c r="M6580" t="str">
        <f>TEXT(Table1[[#This Row],[Ship Date]],"mmm")</f>
        <v>Dec</v>
      </c>
      <c r="N6580">
        <f>ROUNDUP(MONTH(Table1[[#This Row],[Ship Date]])/3,0)</f>
        <v>4</v>
      </c>
    </row>
    <row r="6581" spans="1:14" x14ac:dyDescent="0.3">
      <c r="A6581">
        <v>6603</v>
      </c>
      <c r="B6581" t="s">
        <v>5851</v>
      </c>
      <c r="C6581" t="s">
        <v>100</v>
      </c>
      <c r="D6581" t="s">
        <v>573</v>
      </c>
      <c r="E6581" s="1">
        <v>41975</v>
      </c>
      <c r="F6581" s="1">
        <v>41980</v>
      </c>
      <c r="G6581" t="s">
        <v>22</v>
      </c>
      <c r="H6581" s="6">
        <v>15.66</v>
      </c>
      <c r="I6581">
        <v>6</v>
      </c>
      <c r="J6581">
        <v>0</v>
      </c>
      <c r="K6581" s="6">
        <v>7.2035999999999998</v>
      </c>
      <c r="L6581">
        <f>YEAR(Table1[[#This Row],[Ship Date]])</f>
        <v>2014</v>
      </c>
      <c r="M6581" t="str">
        <f>TEXT(Table1[[#This Row],[Ship Date]],"mmm")</f>
        <v>Dec</v>
      </c>
      <c r="N6581">
        <f>ROUNDUP(MONTH(Table1[[#This Row],[Ship Date]])/3,0)</f>
        <v>4</v>
      </c>
    </row>
    <row r="6582" spans="1:14" x14ac:dyDescent="0.3">
      <c r="A6582">
        <v>6604</v>
      </c>
      <c r="B6582" t="s">
        <v>5852</v>
      </c>
      <c r="C6582" t="s">
        <v>1619</v>
      </c>
      <c r="D6582" t="s">
        <v>1880</v>
      </c>
      <c r="E6582" s="1">
        <v>42903</v>
      </c>
      <c r="F6582" s="1">
        <v>42906</v>
      </c>
      <c r="G6582" t="s">
        <v>82</v>
      </c>
      <c r="H6582" s="6">
        <v>146.352</v>
      </c>
      <c r="I6582">
        <v>3</v>
      </c>
      <c r="J6582">
        <v>0.2</v>
      </c>
      <c r="K6582" s="6">
        <v>-32.929200000000002</v>
      </c>
      <c r="L6582">
        <f>YEAR(Table1[[#This Row],[Ship Date]])</f>
        <v>2017</v>
      </c>
      <c r="M6582" t="str">
        <f>TEXT(Table1[[#This Row],[Ship Date]],"mmm")</f>
        <v>Jun</v>
      </c>
      <c r="N6582">
        <f>ROUNDUP(MONTH(Table1[[#This Row],[Ship Date]])/3,0)</f>
        <v>2</v>
      </c>
    </row>
    <row r="6583" spans="1:14" x14ac:dyDescent="0.3">
      <c r="A6583">
        <v>6605</v>
      </c>
      <c r="B6583" t="s">
        <v>5853</v>
      </c>
      <c r="C6583" t="s">
        <v>3366</v>
      </c>
      <c r="D6583" t="s">
        <v>998</v>
      </c>
      <c r="E6583" s="1">
        <v>42516</v>
      </c>
      <c r="F6583" s="1">
        <v>42521</v>
      </c>
      <c r="G6583" t="s">
        <v>22</v>
      </c>
      <c r="H6583" s="6">
        <v>5.94</v>
      </c>
      <c r="I6583">
        <v>3</v>
      </c>
      <c r="J6583">
        <v>0</v>
      </c>
      <c r="K6583" s="6">
        <v>0</v>
      </c>
      <c r="L6583">
        <f>YEAR(Table1[[#This Row],[Ship Date]])</f>
        <v>2016</v>
      </c>
      <c r="M6583" t="str">
        <f>TEXT(Table1[[#This Row],[Ship Date]],"mmm")</f>
        <v>May</v>
      </c>
      <c r="N6583">
        <f>ROUNDUP(MONTH(Table1[[#This Row],[Ship Date]])/3,0)</f>
        <v>2</v>
      </c>
    </row>
    <row r="6584" spans="1:14" x14ac:dyDescent="0.3">
      <c r="A6584">
        <v>6606</v>
      </c>
      <c r="B6584" t="s">
        <v>5853</v>
      </c>
      <c r="C6584" t="s">
        <v>3366</v>
      </c>
      <c r="D6584" t="s">
        <v>2182</v>
      </c>
      <c r="E6584" s="1">
        <v>42516</v>
      </c>
      <c r="F6584" s="1">
        <v>42521</v>
      </c>
      <c r="G6584" t="s">
        <v>22</v>
      </c>
      <c r="H6584" s="6">
        <v>45.36</v>
      </c>
      <c r="I6584">
        <v>7</v>
      </c>
      <c r="J6584">
        <v>0</v>
      </c>
      <c r="K6584" s="6">
        <v>21.7728</v>
      </c>
      <c r="L6584">
        <f>YEAR(Table1[[#This Row],[Ship Date]])</f>
        <v>2016</v>
      </c>
      <c r="M6584" t="str">
        <f>TEXT(Table1[[#This Row],[Ship Date]],"mmm")</f>
        <v>May</v>
      </c>
      <c r="N6584">
        <f>ROUNDUP(MONTH(Table1[[#This Row],[Ship Date]])/3,0)</f>
        <v>2</v>
      </c>
    </row>
    <row r="6585" spans="1:14" x14ac:dyDescent="0.3">
      <c r="A6585">
        <v>6607</v>
      </c>
      <c r="B6585" t="s">
        <v>5853</v>
      </c>
      <c r="C6585" t="s">
        <v>3366</v>
      </c>
      <c r="D6585" t="s">
        <v>1655</v>
      </c>
      <c r="E6585" s="1">
        <v>42516</v>
      </c>
      <c r="F6585" s="1">
        <v>42521</v>
      </c>
      <c r="G6585" t="s">
        <v>22</v>
      </c>
      <c r="H6585" s="6">
        <v>211.16800000000001</v>
      </c>
      <c r="I6585">
        <v>4</v>
      </c>
      <c r="J6585">
        <v>0.2</v>
      </c>
      <c r="K6585" s="6">
        <v>23.756399999999999</v>
      </c>
      <c r="L6585">
        <f>YEAR(Table1[[#This Row],[Ship Date]])</f>
        <v>2016</v>
      </c>
      <c r="M6585" t="str">
        <f>TEXT(Table1[[#This Row],[Ship Date]],"mmm")</f>
        <v>May</v>
      </c>
      <c r="N6585">
        <f>ROUNDUP(MONTH(Table1[[#This Row],[Ship Date]])/3,0)</f>
        <v>2</v>
      </c>
    </row>
    <row r="6586" spans="1:14" x14ac:dyDescent="0.3">
      <c r="A6586">
        <v>6608</v>
      </c>
      <c r="B6586" t="s">
        <v>5853</v>
      </c>
      <c r="C6586" t="s">
        <v>3366</v>
      </c>
      <c r="D6586" t="s">
        <v>439</v>
      </c>
      <c r="E6586" s="1">
        <v>42516</v>
      </c>
      <c r="F6586" s="1">
        <v>42521</v>
      </c>
      <c r="G6586" t="s">
        <v>22</v>
      </c>
      <c r="H6586" s="6">
        <v>484.70400000000001</v>
      </c>
      <c r="I6586">
        <v>6</v>
      </c>
      <c r="J6586">
        <v>0.2</v>
      </c>
      <c r="K6586" s="6">
        <v>-84.8232</v>
      </c>
      <c r="L6586">
        <f>YEAR(Table1[[#This Row],[Ship Date]])</f>
        <v>2016</v>
      </c>
      <c r="M6586" t="str">
        <f>TEXT(Table1[[#This Row],[Ship Date]],"mmm")</f>
        <v>May</v>
      </c>
      <c r="N6586">
        <f>ROUNDUP(MONTH(Table1[[#This Row],[Ship Date]])/3,0)</f>
        <v>2</v>
      </c>
    </row>
    <row r="6587" spans="1:14" x14ac:dyDescent="0.3">
      <c r="A6587">
        <v>6609</v>
      </c>
      <c r="B6587" t="s">
        <v>5853</v>
      </c>
      <c r="C6587" t="s">
        <v>3366</v>
      </c>
      <c r="D6587" t="s">
        <v>3866</v>
      </c>
      <c r="E6587" s="1">
        <v>42516</v>
      </c>
      <c r="F6587" s="1">
        <v>42521</v>
      </c>
      <c r="G6587" t="s">
        <v>22</v>
      </c>
      <c r="H6587" s="6">
        <v>371.976</v>
      </c>
      <c r="I6587">
        <v>3</v>
      </c>
      <c r="J6587">
        <v>0.2</v>
      </c>
      <c r="K6587" s="6">
        <v>116.24250000000001</v>
      </c>
      <c r="L6587">
        <f>YEAR(Table1[[#This Row],[Ship Date]])</f>
        <v>2016</v>
      </c>
      <c r="M6587" t="str">
        <f>TEXT(Table1[[#This Row],[Ship Date]],"mmm")</f>
        <v>May</v>
      </c>
      <c r="N6587">
        <f>ROUNDUP(MONTH(Table1[[#This Row],[Ship Date]])/3,0)</f>
        <v>2</v>
      </c>
    </row>
    <row r="6588" spans="1:14" x14ac:dyDescent="0.3">
      <c r="A6588">
        <v>6610</v>
      </c>
      <c r="B6588" t="s">
        <v>5854</v>
      </c>
      <c r="C6588" t="s">
        <v>55</v>
      </c>
      <c r="D6588" t="s">
        <v>658</v>
      </c>
      <c r="E6588" s="1">
        <v>42073</v>
      </c>
      <c r="F6588" s="1">
        <v>42073</v>
      </c>
      <c r="G6588" t="s">
        <v>656</v>
      </c>
      <c r="H6588" s="6">
        <v>89.82</v>
      </c>
      <c r="I6588">
        <v>6</v>
      </c>
      <c r="J6588">
        <v>0</v>
      </c>
      <c r="K6588" s="6">
        <v>25.1496</v>
      </c>
      <c r="L6588">
        <f>YEAR(Table1[[#This Row],[Ship Date]])</f>
        <v>2015</v>
      </c>
      <c r="M6588" t="str">
        <f>TEXT(Table1[[#This Row],[Ship Date]],"mmm")</f>
        <v>Mar</v>
      </c>
      <c r="N6588">
        <f>ROUNDUP(MONTH(Table1[[#This Row],[Ship Date]])/3,0)</f>
        <v>1</v>
      </c>
    </row>
    <row r="6589" spans="1:14" x14ac:dyDescent="0.3">
      <c r="A6589">
        <v>6611</v>
      </c>
      <c r="B6589" t="s">
        <v>5855</v>
      </c>
      <c r="C6589" t="s">
        <v>516</v>
      </c>
      <c r="D6589" t="s">
        <v>2808</v>
      </c>
      <c r="E6589" s="1">
        <v>42663</v>
      </c>
      <c r="F6589" s="1">
        <v>42665</v>
      </c>
      <c r="G6589" t="s">
        <v>82</v>
      </c>
      <c r="H6589" s="6">
        <v>19.295999999999999</v>
      </c>
      <c r="I6589">
        <v>3</v>
      </c>
      <c r="J6589">
        <v>0.2</v>
      </c>
      <c r="K6589" s="6">
        <v>6.03</v>
      </c>
      <c r="L6589">
        <f>YEAR(Table1[[#This Row],[Ship Date]])</f>
        <v>2016</v>
      </c>
      <c r="M6589" t="str">
        <f>TEXT(Table1[[#This Row],[Ship Date]],"mmm")</f>
        <v>Oct</v>
      </c>
      <c r="N6589">
        <f>ROUNDUP(MONTH(Table1[[#This Row],[Ship Date]])/3,0)</f>
        <v>4</v>
      </c>
    </row>
    <row r="6590" spans="1:14" x14ac:dyDescent="0.3">
      <c r="A6590">
        <v>6612</v>
      </c>
      <c r="B6590" t="s">
        <v>5856</v>
      </c>
      <c r="C6590" t="s">
        <v>5271</v>
      </c>
      <c r="D6590" t="s">
        <v>544</v>
      </c>
      <c r="E6590" s="1">
        <v>42115</v>
      </c>
      <c r="F6590" s="1">
        <v>42122</v>
      </c>
      <c r="G6590" t="s">
        <v>22</v>
      </c>
      <c r="H6590" s="6">
        <v>191.96</v>
      </c>
      <c r="I6590">
        <v>2</v>
      </c>
      <c r="J6590">
        <v>0</v>
      </c>
      <c r="K6590" s="6">
        <v>51.8292</v>
      </c>
      <c r="L6590">
        <f>YEAR(Table1[[#This Row],[Ship Date]])</f>
        <v>2015</v>
      </c>
      <c r="M6590" t="str">
        <f>TEXT(Table1[[#This Row],[Ship Date]],"mmm")</f>
        <v>Apr</v>
      </c>
      <c r="N6590">
        <f>ROUNDUP(MONTH(Table1[[#This Row],[Ship Date]])/3,0)</f>
        <v>2</v>
      </c>
    </row>
    <row r="6591" spans="1:14" x14ac:dyDescent="0.3">
      <c r="A6591">
        <v>6613</v>
      </c>
      <c r="B6591" t="s">
        <v>5856</v>
      </c>
      <c r="C6591" t="s">
        <v>5271</v>
      </c>
      <c r="D6591" t="s">
        <v>53</v>
      </c>
      <c r="E6591" s="1">
        <v>42115</v>
      </c>
      <c r="F6591" s="1">
        <v>42122</v>
      </c>
      <c r="G6591" t="s">
        <v>22</v>
      </c>
      <c r="H6591" s="6">
        <v>21.3</v>
      </c>
      <c r="I6591">
        <v>3</v>
      </c>
      <c r="J6591">
        <v>0</v>
      </c>
      <c r="K6591" s="6">
        <v>9.798</v>
      </c>
      <c r="L6591">
        <f>YEAR(Table1[[#This Row],[Ship Date]])</f>
        <v>2015</v>
      </c>
      <c r="M6591" t="str">
        <f>TEXT(Table1[[#This Row],[Ship Date]],"mmm")</f>
        <v>Apr</v>
      </c>
      <c r="N6591">
        <f>ROUNDUP(MONTH(Table1[[#This Row],[Ship Date]])/3,0)</f>
        <v>2</v>
      </c>
    </row>
    <row r="6592" spans="1:14" x14ac:dyDescent="0.3">
      <c r="A6592">
        <v>6614</v>
      </c>
      <c r="B6592" t="s">
        <v>5856</v>
      </c>
      <c r="C6592" t="s">
        <v>5271</v>
      </c>
      <c r="D6592" t="s">
        <v>1093</v>
      </c>
      <c r="E6592" s="1">
        <v>42115</v>
      </c>
      <c r="F6592" s="1">
        <v>42122</v>
      </c>
      <c r="G6592" t="s">
        <v>22</v>
      </c>
      <c r="H6592" s="6">
        <v>469.95</v>
      </c>
      <c r="I6592">
        <v>5</v>
      </c>
      <c r="J6592">
        <v>0</v>
      </c>
      <c r="K6592" s="6">
        <v>131.58600000000001</v>
      </c>
      <c r="L6592">
        <f>YEAR(Table1[[#This Row],[Ship Date]])</f>
        <v>2015</v>
      </c>
      <c r="M6592" t="str">
        <f>TEXT(Table1[[#This Row],[Ship Date]],"mmm")</f>
        <v>Apr</v>
      </c>
      <c r="N6592">
        <f>ROUNDUP(MONTH(Table1[[#This Row],[Ship Date]])/3,0)</f>
        <v>2</v>
      </c>
    </row>
    <row r="6593" spans="1:14" x14ac:dyDescent="0.3">
      <c r="A6593">
        <v>6615</v>
      </c>
      <c r="B6593" t="s">
        <v>5856</v>
      </c>
      <c r="C6593" t="s">
        <v>5271</v>
      </c>
      <c r="D6593" t="s">
        <v>1191</v>
      </c>
      <c r="E6593" s="1">
        <v>42115</v>
      </c>
      <c r="F6593" s="1">
        <v>42122</v>
      </c>
      <c r="G6593" t="s">
        <v>22</v>
      </c>
      <c r="H6593" s="6">
        <v>209.88</v>
      </c>
      <c r="I6593">
        <v>3</v>
      </c>
      <c r="J6593">
        <v>0</v>
      </c>
      <c r="K6593" s="6">
        <v>35.679600000000001</v>
      </c>
      <c r="L6593">
        <f>YEAR(Table1[[#This Row],[Ship Date]])</f>
        <v>2015</v>
      </c>
      <c r="M6593" t="str">
        <f>TEXT(Table1[[#This Row],[Ship Date]],"mmm")</f>
        <v>Apr</v>
      </c>
      <c r="N6593">
        <f>ROUNDUP(MONTH(Table1[[#This Row],[Ship Date]])/3,0)</f>
        <v>2</v>
      </c>
    </row>
    <row r="6594" spans="1:14" x14ac:dyDescent="0.3">
      <c r="A6594">
        <v>6616</v>
      </c>
      <c r="B6594" t="s">
        <v>5857</v>
      </c>
      <c r="C6594" t="s">
        <v>698</v>
      </c>
      <c r="D6594" t="s">
        <v>4266</v>
      </c>
      <c r="E6594" s="1">
        <v>42538</v>
      </c>
      <c r="F6594" s="1">
        <v>42540</v>
      </c>
      <c r="G6594" t="s">
        <v>82</v>
      </c>
      <c r="H6594" s="6">
        <v>239.666</v>
      </c>
      <c r="I6594">
        <v>2</v>
      </c>
      <c r="J6594">
        <v>0.15</v>
      </c>
      <c r="K6594" s="6">
        <v>14.098000000000001</v>
      </c>
      <c r="L6594">
        <f>YEAR(Table1[[#This Row],[Ship Date]])</f>
        <v>2016</v>
      </c>
      <c r="M6594" t="str">
        <f>TEXT(Table1[[#This Row],[Ship Date]],"mmm")</f>
        <v>Jun</v>
      </c>
      <c r="N6594">
        <f>ROUNDUP(MONTH(Table1[[#This Row],[Ship Date]])/3,0)</f>
        <v>2</v>
      </c>
    </row>
    <row r="6595" spans="1:14" x14ac:dyDescent="0.3">
      <c r="A6595">
        <v>6617</v>
      </c>
      <c r="B6595" t="s">
        <v>5857</v>
      </c>
      <c r="C6595" t="s">
        <v>698</v>
      </c>
      <c r="D6595" t="s">
        <v>3176</v>
      </c>
      <c r="E6595" s="1">
        <v>42538</v>
      </c>
      <c r="F6595" s="1">
        <v>42540</v>
      </c>
      <c r="G6595" t="s">
        <v>82</v>
      </c>
      <c r="H6595" s="6">
        <v>22.5</v>
      </c>
      <c r="I6595">
        <v>6</v>
      </c>
      <c r="J6595">
        <v>0</v>
      </c>
      <c r="K6595" s="6">
        <v>10.8</v>
      </c>
      <c r="L6595">
        <f>YEAR(Table1[[#This Row],[Ship Date]])</f>
        <v>2016</v>
      </c>
      <c r="M6595" t="str">
        <f>TEXT(Table1[[#This Row],[Ship Date]],"mmm")</f>
        <v>Jun</v>
      </c>
      <c r="N6595">
        <f>ROUNDUP(MONTH(Table1[[#This Row],[Ship Date]])/3,0)</f>
        <v>2</v>
      </c>
    </row>
    <row r="6596" spans="1:14" x14ac:dyDescent="0.3">
      <c r="A6596">
        <v>6618</v>
      </c>
      <c r="B6596" t="s">
        <v>5857</v>
      </c>
      <c r="C6596" t="s">
        <v>698</v>
      </c>
      <c r="D6596" t="s">
        <v>5460</v>
      </c>
      <c r="E6596" s="1">
        <v>42538</v>
      </c>
      <c r="F6596" s="1">
        <v>42540</v>
      </c>
      <c r="G6596" t="s">
        <v>82</v>
      </c>
      <c r="H6596" s="6">
        <v>219.84</v>
      </c>
      <c r="I6596">
        <v>4</v>
      </c>
      <c r="J6596">
        <v>0</v>
      </c>
      <c r="K6596" s="6">
        <v>107.7216</v>
      </c>
      <c r="L6596">
        <f>YEAR(Table1[[#This Row],[Ship Date]])</f>
        <v>2016</v>
      </c>
      <c r="M6596" t="str">
        <f>TEXT(Table1[[#This Row],[Ship Date]],"mmm")</f>
        <v>Jun</v>
      </c>
      <c r="N6596">
        <f>ROUNDUP(MONTH(Table1[[#This Row],[Ship Date]])/3,0)</f>
        <v>2</v>
      </c>
    </row>
    <row r="6597" spans="1:14" x14ac:dyDescent="0.3">
      <c r="A6597">
        <v>6619</v>
      </c>
      <c r="B6597" t="s">
        <v>5858</v>
      </c>
      <c r="C6597" t="s">
        <v>2012</v>
      </c>
      <c r="D6597" t="s">
        <v>3183</v>
      </c>
      <c r="E6597" s="1">
        <v>42748</v>
      </c>
      <c r="F6597" s="1">
        <v>42753</v>
      </c>
      <c r="G6597" t="s">
        <v>14</v>
      </c>
      <c r="H6597" s="6">
        <v>32.4</v>
      </c>
      <c r="I6597">
        <v>5</v>
      </c>
      <c r="J6597">
        <v>0</v>
      </c>
      <c r="K6597" s="6">
        <v>15.552</v>
      </c>
      <c r="L6597">
        <f>YEAR(Table1[[#This Row],[Ship Date]])</f>
        <v>2017</v>
      </c>
      <c r="M6597" t="str">
        <f>TEXT(Table1[[#This Row],[Ship Date]],"mmm")</f>
        <v>Jan</v>
      </c>
      <c r="N6597">
        <f>ROUNDUP(MONTH(Table1[[#This Row],[Ship Date]])/3,0)</f>
        <v>1</v>
      </c>
    </row>
    <row r="6598" spans="1:14" x14ac:dyDescent="0.3">
      <c r="A6598">
        <v>6620</v>
      </c>
      <c r="B6598" t="s">
        <v>5858</v>
      </c>
      <c r="C6598" t="s">
        <v>2012</v>
      </c>
      <c r="D6598" t="s">
        <v>5309</v>
      </c>
      <c r="E6598" s="1">
        <v>42748</v>
      </c>
      <c r="F6598" s="1">
        <v>42753</v>
      </c>
      <c r="G6598" t="s">
        <v>14</v>
      </c>
      <c r="H6598" s="6">
        <v>209.94</v>
      </c>
      <c r="I6598">
        <v>6</v>
      </c>
      <c r="J6598">
        <v>0</v>
      </c>
      <c r="K6598" s="6">
        <v>54.584400000000002</v>
      </c>
      <c r="L6598">
        <f>YEAR(Table1[[#This Row],[Ship Date]])</f>
        <v>2017</v>
      </c>
      <c r="M6598" t="str">
        <f>TEXT(Table1[[#This Row],[Ship Date]],"mmm")</f>
        <v>Jan</v>
      </c>
      <c r="N6598">
        <f>ROUNDUP(MONTH(Table1[[#This Row],[Ship Date]])/3,0)</f>
        <v>1</v>
      </c>
    </row>
    <row r="6599" spans="1:14" x14ac:dyDescent="0.3">
      <c r="A6599">
        <v>6621</v>
      </c>
      <c r="B6599" t="s">
        <v>5858</v>
      </c>
      <c r="C6599" t="s">
        <v>2012</v>
      </c>
      <c r="D6599" t="s">
        <v>931</v>
      </c>
      <c r="E6599" s="1">
        <v>42748</v>
      </c>
      <c r="F6599" s="1">
        <v>42753</v>
      </c>
      <c r="G6599" t="s">
        <v>14</v>
      </c>
      <c r="H6599" s="6">
        <v>4164.05</v>
      </c>
      <c r="I6599">
        <v>5</v>
      </c>
      <c r="J6599">
        <v>0</v>
      </c>
      <c r="K6599" s="6">
        <v>83.281000000000006</v>
      </c>
      <c r="L6599">
        <f>YEAR(Table1[[#This Row],[Ship Date]])</f>
        <v>2017</v>
      </c>
      <c r="M6599" t="str">
        <f>TEXT(Table1[[#This Row],[Ship Date]],"mmm")</f>
        <v>Jan</v>
      </c>
      <c r="N6599">
        <f>ROUNDUP(MONTH(Table1[[#This Row],[Ship Date]])/3,0)</f>
        <v>1</v>
      </c>
    </row>
    <row r="6600" spans="1:14" x14ac:dyDescent="0.3">
      <c r="A6600">
        <v>6622</v>
      </c>
      <c r="B6600" t="s">
        <v>5858</v>
      </c>
      <c r="C6600" t="s">
        <v>2012</v>
      </c>
      <c r="D6600" t="s">
        <v>4002</v>
      </c>
      <c r="E6600" s="1">
        <v>42748</v>
      </c>
      <c r="F6600" s="1">
        <v>42753</v>
      </c>
      <c r="G6600" t="s">
        <v>14</v>
      </c>
      <c r="H6600" s="6">
        <v>212.94</v>
      </c>
      <c r="I6600">
        <v>3</v>
      </c>
      <c r="J6600">
        <v>0</v>
      </c>
      <c r="K6600" s="6">
        <v>53.234999999999999</v>
      </c>
      <c r="L6600">
        <f>YEAR(Table1[[#This Row],[Ship Date]])</f>
        <v>2017</v>
      </c>
      <c r="M6600" t="str">
        <f>TEXT(Table1[[#This Row],[Ship Date]],"mmm")</f>
        <v>Jan</v>
      </c>
      <c r="N6600">
        <f>ROUNDUP(MONTH(Table1[[#This Row],[Ship Date]])/3,0)</f>
        <v>1</v>
      </c>
    </row>
    <row r="6601" spans="1:14" x14ac:dyDescent="0.3">
      <c r="A6601">
        <v>6623</v>
      </c>
      <c r="B6601" t="s">
        <v>5859</v>
      </c>
      <c r="C6601" t="s">
        <v>5860</v>
      </c>
      <c r="D6601" t="s">
        <v>26</v>
      </c>
      <c r="E6601" s="1">
        <v>41888</v>
      </c>
      <c r="F6601" s="1">
        <v>41891</v>
      </c>
      <c r="G6601" t="s">
        <v>82</v>
      </c>
      <c r="H6601" s="6">
        <v>41.88</v>
      </c>
      <c r="I6601">
        <v>6</v>
      </c>
      <c r="J6601">
        <v>0</v>
      </c>
      <c r="K6601" s="6">
        <v>12.145200000000001</v>
      </c>
      <c r="L6601">
        <f>YEAR(Table1[[#This Row],[Ship Date]])</f>
        <v>2014</v>
      </c>
      <c r="M6601" t="str">
        <f>TEXT(Table1[[#This Row],[Ship Date]],"mmm")</f>
        <v>Sep</v>
      </c>
      <c r="N6601">
        <f>ROUNDUP(MONTH(Table1[[#This Row],[Ship Date]])/3,0)</f>
        <v>3</v>
      </c>
    </row>
    <row r="6602" spans="1:14" x14ac:dyDescent="0.3">
      <c r="A6602">
        <v>6624</v>
      </c>
      <c r="B6602" t="s">
        <v>5859</v>
      </c>
      <c r="C6602" t="s">
        <v>5860</v>
      </c>
      <c r="D6602" t="s">
        <v>1171</v>
      </c>
      <c r="E6602" s="1">
        <v>41888</v>
      </c>
      <c r="F6602" s="1">
        <v>41891</v>
      </c>
      <c r="G6602" t="s">
        <v>82</v>
      </c>
      <c r="H6602" s="6">
        <v>58.48</v>
      </c>
      <c r="I6602">
        <v>8</v>
      </c>
      <c r="J6602">
        <v>0</v>
      </c>
      <c r="K6602" s="6">
        <v>27.485600000000002</v>
      </c>
      <c r="L6602">
        <f>YEAR(Table1[[#This Row],[Ship Date]])</f>
        <v>2014</v>
      </c>
      <c r="M6602" t="str">
        <f>TEXT(Table1[[#This Row],[Ship Date]],"mmm")</f>
        <v>Sep</v>
      </c>
      <c r="N6602">
        <f>ROUNDUP(MONTH(Table1[[#This Row],[Ship Date]])/3,0)</f>
        <v>3</v>
      </c>
    </row>
    <row r="6603" spans="1:14" x14ac:dyDescent="0.3">
      <c r="A6603">
        <v>6625</v>
      </c>
      <c r="B6603" t="s">
        <v>5861</v>
      </c>
      <c r="C6603" t="s">
        <v>1822</v>
      </c>
      <c r="D6603" t="s">
        <v>2752</v>
      </c>
      <c r="E6603" s="1">
        <v>42023</v>
      </c>
      <c r="F6603" s="1">
        <v>42027</v>
      </c>
      <c r="G6603" t="s">
        <v>22</v>
      </c>
      <c r="H6603" s="6">
        <v>102.438</v>
      </c>
      <c r="I6603">
        <v>1</v>
      </c>
      <c r="J6603">
        <v>0.3</v>
      </c>
      <c r="K6603" s="6">
        <v>-13.1706</v>
      </c>
      <c r="L6603">
        <f>YEAR(Table1[[#This Row],[Ship Date]])</f>
        <v>2015</v>
      </c>
      <c r="M6603" t="str">
        <f>TEXT(Table1[[#This Row],[Ship Date]],"mmm")</f>
        <v>Jan</v>
      </c>
      <c r="N6603">
        <f>ROUNDUP(MONTH(Table1[[#This Row],[Ship Date]])/3,0)</f>
        <v>1</v>
      </c>
    </row>
    <row r="6604" spans="1:14" x14ac:dyDescent="0.3">
      <c r="A6604">
        <v>6626</v>
      </c>
      <c r="B6604" t="s">
        <v>5861</v>
      </c>
      <c r="C6604" t="s">
        <v>1822</v>
      </c>
      <c r="D6604" t="s">
        <v>3602</v>
      </c>
      <c r="E6604" s="1">
        <v>42023</v>
      </c>
      <c r="F6604" s="1">
        <v>42027</v>
      </c>
      <c r="G6604" t="s">
        <v>22</v>
      </c>
      <c r="H6604" s="6">
        <v>199.304</v>
      </c>
      <c r="I6604">
        <v>4</v>
      </c>
      <c r="J6604">
        <v>0.3</v>
      </c>
      <c r="K6604" s="6">
        <v>-8.5416000000000007</v>
      </c>
      <c r="L6604">
        <f>YEAR(Table1[[#This Row],[Ship Date]])</f>
        <v>2015</v>
      </c>
      <c r="M6604" t="str">
        <f>TEXT(Table1[[#This Row],[Ship Date]],"mmm")</f>
        <v>Jan</v>
      </c>
      <c r="N6604">
        <f>ROUNDUP(MONTH(Table1[[#This Row],[Ship Date]])/3,0)</f>
        <v>1</v>
      </c>
    </row>
    <row r="6605" spans="1:14" x14ac:dyDescent="0.3">
      <c r="A6605">
        <v>6627</v>
      </c>
      <c r="B6605" t="s">
        <v>5862</v>
      </c>
      <c r="C6605" t="s">
        <v>2245</v>
      </c>
      <c r="D6605" t="s">
        <v>4407</v>
      </c>
      <c r="E6605" s="1">
        <v>41987</v>
      </c>
      <c r="F6605" s="1">
        <v>41994</v>
      </c>
      <c r="G6605" t="s">
        <v>22</v>
      </c>
      <c r="H6605" s="6">
        <v>6999.96</v>
      </c>
      <c r="I6605">
        <v>4</v>
      </c>
      <c r="J6605">
        <v>0</v>
      </c>
      <c r="K6605" s="6">
        <v>2239.9872</v>
      </c>
      <c r="L6605">
        <f>YEAR(Table1[[#This Row],[Ship Date]])</f>
        <v>2014</v>
      </c>
      <c r="M6605" t="str">
        <f>TEXT(Table1[[#This Row],[Ship Date]],"mmm")</f>
        <v>Dec</v>
      </c>
      <c r="N6605">
        <f>ROUNDUP(MONTH(Table1[[#This Row],[Ship Date]])/3,0)</f>
        <v>4</v>
      </c>
    </row>
    <row r="6606" spans="1:14" x14ac:dyDescent="0.3">
      <c r="A6606">
        <v>6628</v>
      </c>
      <c r="B6606" t="s">
        <v>5863</v>
      </c>
      <c r="C6606" t="s">
        <v>2686</v>
      </c>
      <c r="D6606" t="s">
        <v>190</v>
      </c>
      <c r="E6606" s="1">
        <v>41782</v>
      </c>
      <c r="F6606" s="1">
        <v>41786</v>
      </c>
      <c r="G6606" t="s">
        <v>22</v>
      </c>
      <c r="H6606" s="6">
        <v>12.96</v>
      </c>
      <c r="I6606">
        <v>2</v>
      </c>
      <c r="J6606">
        <v>0</v>
      </c>
      <c r="K6606" s="6">
        <v>6.2207999999999997</v>
      </c>
      <c r="L6606">
        <f>YEAR(Table1[[#This Row],[Ship Date]])</f>
        <v>2014</v>
      </c>
      <c r="M6606" t="str">
        <f>TEXT(Table1[[#This Row],[Ship Date]],"mmm")</f>
        <v>May</v>
      </c>
      <c r="N6606">
        <f>ROUNDUP(MONTH(Table1[[#This Row],[Ship Date]])/3,0)</f>
        <v>2</v>
      </c>
    </row>
    <row r="6607" spans="1:14" x14ac:dyDescent="0.3">
      <c r="A6607">
        <v>6629</v>
      </c>
      <c r="B6607" t="s">
        <v>5864</v>
      </c>
      <c r="C6607" t="s">
        <v>2604</v>
      </c>
      <c r="D6607" t="s">
        <v>457</v>
      </c>
      <c r="E6607" s="1">
        <v>42266</v>
      </c>
      <c r="F6607" s="1">
        <v>42269</v>
      </c>
      <c r="G6607" t="s">
        <v>14</v>
      </c>
      <c r="H6607" s="6">
        <v>279.86</v>
      </c>
      <c r="I6607">
        <v>14</v>
      </c>
      <c r="J6607">
        <v>0</v>
      </c>
      <c r="K6607" s="6">
        <v>134.33279999999999</v>
      </c>
      <c r="L6607">
        <f>YEAR(Table1[[#This Row],[Ship Date]])</f>
        <v>2015</v>
      </c>
      <c r="M6607" t="str">
        <f>TEXT(Table1[[#This Row],[Ship Date]],"mmm")</f>
        <v>Sep</v>
      </c>
      <c r="N6607">
        <f>ROUNDUP(MONTH(Table1[[#This Row],[Ship Date]])/3,0)</f>
        <v>3</v>
      </c>
    </row>
    <row r="6608" spans="1:14" x14ac:dyDescent="0.3">
      <c r="A6608">
        <v>6630</v>
      </c>
      <c r="B6608" t="s">
        <v>5865</v>
      </c>
      <c r="C6608" t="s">
        <v>2190</v>
      </c>
      <c r="D6608" t="s">
        <v>2675</v>
      </c>
      <c r="E6608" s="1">
        <v>42279</v>
      </c>
      <c r="F6608" s="1">
        <v>42283</v>
      </c>
      <c r="G6608" t="s">
        <v>22</v>
      </c>
      <c r="H6608" s="6">
        <v>7.38</v>
      </c>
      <c r="I6608">
        <v>5</v>
      </c>
      <c r="J6608">
        <v>0.7</v>
      </c>
      <c r="K6608" s="6">
        <v>-5.4119999999999999</v>
      </c>
      <c r="L6608">
        <f>YEAR(Table1[[#This Row],[Ship Date]])</f>
        <v>2015</v>
      </c>
      <c r="M6608" t="str">
        <f>TEXT(Table1[[#This Row],[Ship Date]],"mmm")</f>
        <v>Oct</v>
      </c>
      <c r="N6608">
        <f>ROUNDUP(MONTH(Table1[[#This Row],[Ship Date]])/3,0)</f>
        <v>4</v>
      </c>
    </row>
    <row r="6609" spans="1:14" x14ac:dyDescent="0.3">
      <c r="A6609">
        <v>6631</v>
      </c>
      <c r="B6609" t="s">
        <v>5866</v>
      </c>
      <c r="C6609" t="s">
        <v>2716</v>
      </c>
      <c r="D6609" t="s">
        <v>2181</v>
      </c>
      <c r="E6609" s="1">
        <v>42729</v>
      </c>
      <c r="F6609" s="1">
        <v>42734</v>
      </c>
      <c r="G6609" t="s">
        <v>22</v>
      </c>
      <c r="H6609" s="6">
        <v>698.35199999999998</v>
      </c>
      <c r="I6609">
        <v>3</v>
      </c>
      <c r="J6609">
        <v>0.2</v>
      </c>
      <c r="K6609" s="6">
        <v>52.376399999999997</v>
      </c>
      <c r="L6609">
        <f>YEAR(Table1[[#This Row],[Ship Date]])</f>
        <v>2016</v>
      </c>
      <c r="M6609" t="str">
        <f>TEXT(Table1[[#This Row],[Ship Date]],"mmm")</f>
        <v>Dec</v>
      </c>
      <c r="N6609">
        <f>ROUNDUP(MONTH(Table1[[#This Row],[Ship Date]])/3,0)</f>
        <v>4</v>
      </c>
    </row>
    <row r="6610" spans="1:14" x14ac:dyDescent="0.3">
      <c r="A6610">
        <v>6632</v>
      </c>
      <c r="B6610" t="s">
        <v>5866</v>
      </c>
      <c r="C6610" t="s">
        <v>2716</v>
      </c>
      <c r="D6610" t="s">
        <v>2481</v>
      </c>
      <c r="E6610" s="1">
        <v>42729</v>
      </c>
      <c r="F6610" s="1">
        <v>42734</v>
      </c>
      <c r="G6610" t="s">
        <v>22</v>
      </c>
      <c r="H6610" s="6">
        <v>1747.25</v>
      </c>
      <c r="I6610">
        <v>5</v>
      </c>
      <c r="J6610">
        <v>0</v>
      </c>
      <c r="K6610" s="6">
        <v>629.01</v>
      </c>
      <c r="L6610">
        <f>YEAR(Table1[[#This Row],[Ship Date]])</f>
        <v>2016</v>
      </c>
      <c r="M6610" t="str">
        <f>TEXT(Table1[[#This Row],[Ship Date]],"mmm")</f>
        <v>Dec</v>
      </c>
      <c r="N6610">
        <f>ROUNDUP(MONTH(Table1[[#This Row],[Ship Date]])/3,0)</f>
        <v>4</v>
      </c>
    </row>
    <row r="6611" spans="1:14" x14ac:dyDescent="0.3">
      <c r="A6611">
        <v>6633</v>
      </c>
      <c r="B6611" t="s">
        <v>5867</v>
      </c>
      <c r="C6611" t="s">
        <v>2545</v>
      </c>
      <c r="D6611" t="s">
        <v>3080</v>
      </c>
      <c r="E6611" s="1">
        <v>42496</v>
      </c>
      <c r="F6611" s="1">
        <v>42498</v>
      </c>
      <c r="G6611" t="s">
        <v>14</v>
      </c>
      <c r="H6611" s="6">
        <v>54.48</v>
      </c>
      <c r="I6611">
        <v>1</v>
      </c>
      <c r="J6611">
        <v>0</v>
      </c>
      <c r="K6611" s="6">
        <v>15.2544</v>
      </c>
      <c r="L6611">
        <f>YEAR(Table1[[#This Row],[Ship Date]])</f>
        <v>2016</v>
      </c>
      <c r="M6611" t="str">
        <f>TEXT(Table1[[#This Row],[Ship Date]],"mmm")</f>
        <v>May</v>
      </c>
      <c r="N6611">
        <f>ROUNDUP(MONTH(Table1[[#This Row],[Ship Date]])/3,0)</f>
        <v>2</v>
      </c>
    </row>
    <row r="6612" spans="1:14" x14ac:dyDescent="0.3">
      <c r="A6612">
        <v>6634</v>
      </c>
      <c r="B6612" t="s">
        <v>5868</v>
      </c>
      <c r="C6612" t="s">
        <v>875</v>
      </c>
      <c r="D6612" t="s">
        <v>1352</v>
      </c>
      <c r="E6612" s="1">
        <v>42667</v>
      </c>
      <c r="F6612" s="1">
        <v>42667</v>
      </c>
      <c r="G6612" t="s">
        <v>656</v>
      </c>
      <c r="H6612" s="6">
        <v>199.99</v>
      </c>
      <c r="I6612">
        <v>1</v>
      </c>
      <c r="J6612">
        <v>0</v>
      </c>
      <c r="K6612" s="6">
        <v>85.995699999999999</v>
      </c>
      <c r="L6612">
        <f>YEAR(Table1[[#This Row],[Ship Date]])</f>
        <v>2016</v>
      </c>
      <c r="M6612" t="str">
        <f>TEXT(Table1[[#This Row],[Ship Date]],"mmm")</f>
        <v>Oct</v>
      </c>
      <c r="N6612">
        <f>ROUNDUP(MONTH(Table1[[#This Row],[Ship Date]])/3,0)</f>
        <v>4</v>
      </c>
    </row>
    <row r="6613" spans="1:14" x14ac:dyDescent="0.3">
      <c r="A6613">
        <v>6635</v>
      </c>
      <c r="B6613" t="s">
        <v>5869</v>
      </c>
      <c r="C6613" t="s">
        <v>2174</v>
      </c>
      <c r="D6613" t="s">
        <v>706</v>
      </c>
      <c r="E6613" s="1">
        <v>42861</v>
      </c>
      <c r="F6613" s="1">
        <v>42861</v>
      </c>
      <c r="G6613" t="s">
        <v>656</v>
      </c>
      <c r="H6613" s="6">
        <v>68.540999999999997</v>
      </c>
      <c r="I6613">
        <v>11</v>
      </c>
      <c r="J6613">
        <v>0.7</v>
      </c>
      <c r="K6613" s="6">
        <v>-52.548099999999998</v>
      </c>
      <c r="L6613">
        <f>YEAR(Table1[[#This Row],[Ship Date]])</f>
        <v>2017</v>
      </c>
      <c r="M6613" t="str">
        <f>TEXT(Table1[[#This Row],[Ship Date]],"mmm")</f>
        <v>May</v>
      </c>
      <c r="N6613">
        <f>ROUNDUP(MONTH(Table1[[#This Row],[Ship Date]])/3,0)</f>
        <v>2</v>
      </c>
    </row>
    <row r="6614" spans="1:14" x14ac:dyDescent="0.3">
      <c r="A6614">
        <v>6636</v>
      </c>
      <c r="B6614" t="s">
        <v>5869</v>
      </c>
      <c r="C6614" t="s">
        <v>2174</v>
      </c>
      <c r="D6614" t="s">
        <v>81</v>
      </c>
      <c r="E6614" s="1">
        <v>42861</v>
      </c>
      <c r="F6614" s="1">
        <v>42861</v>
      </c>
      <c r="G6614" t="s">
        <v>656</v>
      </c>
      <c r="H6614" s="6">
        <v>627.16800000000001</v>
      </c>
      <c r="I6614">
        <v>4</v>
      </c>
      <c r="J6614">
        <v>0.2</v>
      </c>
      <c r="K6614" s="6">
        <v>70.556399999999996</v>
      </c>
      <c r="L6614">
        <f>YEAR(Table1[[#This Row],[Ship Date]])</f>
        <v>2017</v>
      </c>
      <c r="M6614" t="str">
        <f>TEXT(Table1[[#This Row],[Ship Date]],"mmm")</f>
        <v>May</v>
      </c>
      <c r="N6614">
        <f>ROUNDUP(MONTH(Table1[[#This Row],[Ship Date]])/3,0)</f>
        <v>2</v>
      </c>
    </row>
    <row r="6615" spans="1:14" x14ac:dyDescent="0.3">
      <c r="A6615">
        <v>6637</v>
      </c>
      <c r="B6615" t="s">
        <v>5869</v>
      </c>
      <c r="C6615" t="s">
        <v>2174</v>
      </c>
      <c r="D6615" t="s">
        <v>1186</v>
      </c>
      <c r="E6615" s="1">
        <v>42861</v>
      </c>
      <c r="F6615" s="1">
        <v>42861</v>
      </c>
      <c r="G6615" t="s">
        <v>656</v>
      </c>
      <c r="H6615" s="6">
        <v>122.12</v>
      </c>
      <c r="I6615">
        <v>5</v>
      </c>
      <c r="J6615">
        <v>0.2</v>
      </c>
      <c r="K6615" s="6">
        <v>39.689</v>
      </c>
      <c r="L6615">
        <f>YEAR(Table1[[#This Row],[Ship Date]])</f>
        <v>2017</v>
      </c>
      <c r="M6615" t="str">
        <f>TEXT(Table1[[#This Row],[Ship Date]],"mmm")</f>
        <v>May</v>
      </c>
      <c r="N6615">
        <f>ROUNDUP(MONTH(Table1[[#This Row],[Ship Date]])/3,0)</f>
        <v>2</v>
      </c>
    </row>
    <row r="6616" spans="1:14" x14ac:dyDescent="0.3">
      <c r="A6616">
        <v>6638</v>
      </c>
      <c r="B6616" t="s">
        <v>5870</v>
      </c>
      <c r="C6616" t="s">
        <v>1145</v>
      </c>
      <c r="D6616" t="s">
        <v>750</v>
      </c>
      <c r="E6616" s="1">
        <v>43066</v>
      </c>
      <c r="F6616" s="1">
        <v>43069</v>
      </c>
      <c r="G6616" t="s">
        <v>14</v>
      </c>
      <c r="H6616" s="6">
        <v>6.99</v>
      </c>
      <c r="I6616">
        <v>3</v>
      </c>
      <c r="J6616">
        <v>0</v>
      </c>
      <c r="K6616" s="6">
        <v>2.0270999999999999</v>
      </c>
      <c r="L6616">
        <f>YEAR(Table1[[#This Row],[Ship Date]])</f>
        <v>2017</v>
      </c>
      <c r="M6616" t="str">
        <f>TEXT(Table1[[#This Row],[Ship Date]],"mmm")</f>
        <v>Nov</v>
      </c>
      <c r="N6616">
        <f>ROUNDUP(MONTH(Table1[[#This Row],[Ship Date]])/3,0)</f>
        <v>4</v>
      </c>
    </row>
    <row r="6617" spans="1:14" x14ac:dyDescent="0.3">
      <c r="A6617">
        <v>6639</v>
      </c>
      <c r="B6617" t="s">
        <v>5870</v>
      </c>
      <c r="C6617" t="s">
        <v>1145</v>
      </c>
      <c r="D6617" t="s">
        <v>3368</v>
      </c>
      <c r="E6617" s="1">
        <v>43066</v>
      </c>
      <c r="F6617" s="1">
        <v>43069</v>
      </c>
      <c r="G6617" t="s">
        <v>14</v>
      </c>
      <c r="H6617" s="6">
        <v>107.42400000000001</v>
      </c>
      <c r="I6617">
        <v>6</v>
      </c>
      <c r="J6617">
        <v>0.2</v>
      </c>
      <c r="K6617" s="6">
        <v>36.255600000000001</v>
      </c>
      <c r="L6617">
        <f>YEAR(Table1[[#This Row],[Ship Date]])</f>
        <v>2017</v>
      </c>
      <c r="M6617" t="str">
        <f>TEXT(Table1[[#This Row],[Ship Date]],"mmm")</f>
        <v>Nov</v>
      </c>
      <c r="N6617">
        <f>ROUNDUP(MONTH(Table1[[#This Row],[Ship Date]])/3,0)</f>
        <v>4</v>
      </c>
    </row>
    <row r="6618" spans="1:14" x14ac:dyDescent="0.3">
      <c r="A6618">
        <v>6640</v>
      </c>
      <c r="B6618" t="s">
        <v>5871</v>
      </c>
      <c r="C6618" t="s">
        <v>1426</v>
      </c>
      <c r="D6618" t="s">
        <v>2811</v>
      </c>
      <c r="E6618" s="1">
        <v>41943</v>
      </c>
      <c r="F6618" s="1">
        <v>41945</v>
      </c>
      <c r="G6618" t="s">
        <v>14</v>
      </c>
      <c r="H6618" s="6">
        <v>1421.664</v>
      </c>
      <c r="I6618">
        <v>8</v>
      </c>
      <c r="J6618">
        <v>0.4</v>
      </c>
      <c r="K6618" s="6">
        <v>-734.52639999999997</v>
      </c>
      <c r="L6618">
        <f>YEAR(Table1[[#This Row],[Ship Date]])</f>
        <v>2014</v>
      </c>
      <c r="M6618" t="str">
        <f>TEXT(Table1[[#This Row],[Ship Date]],"mmm")</f>
        <v>Nov</v>
      </c>
      <c r="N6618">
        <f>ROUNDUP(MONTH(Table1[[#This Row],[Ship Date]])/3,0)</f>
        <v>4</v>
      </c>
    </row>
    <row r="6619" spans="1:14" x14ac:dyDescent="0.3">
      <c r="A6619">
        <v>6641</v>
      </c>
      <c r="B6619" t="s">
        <v>5872</v>
      </c>
      <c r="C6619" t="s">
        <v>104</v>
      </c>
      <c r="D6619" t="s">
        <v>1101</v>
      </c>
      <c r="E6619" s="1">
        <v>42952</v>
      </c>
      <c r="F6619" s="1">
        <v>42956</v>
      </c>
      <c r="G6619" t="s">
        <v>22</v>
      </c>
      <c r="H6619" s="6">
        <v>125.88</v>
      </c>
      <c r="I6619">
        <v>6</v>
      </c>
      <c r="J6619">
        <v>0</v>
      </c>
      <c r="K6619" s="6">
        <v>60.422400000000003</v>
      </c>
      <c r="L6619">
        <f>YEAR(Table1[[#This Row],[Ship Date]])</f>
        <v>2017</v>
      </c>
      <c r="M6619" t="str">
        <f>TEXT(Table1[[#This Row],[Ship Date]],"mmm")</f>
        <v>Aug</v>
      </c>
      <c r="N6619">
        <f>ROUNDUP(MONTH(Table1[[#This Row],[Ship Date]])/3,0)</f>
        <v>3</v>
      </c>
    </row>
    <row r="6620" spans="1:14" x14ac:dyDescent="0.3">
      <c r="A6620">
        <v>6642</v>
      </c>
      <c r="B6620" t="s">
        <v>5872</v>
      </c>
      <c r="C6620" t="s">
        <v>104</v>
      </c>
      <c r="D6620" t="s">
        <v>1422</v>
      </c>
      <c r="E6620" s="1">
        <v>42952</v>
      </c>
      <c r="F6620" s="1">
        <v>42956</v>
      </c>
      <c r="G6620" t="s">
        <v>22</v>
      </c>
      <c r="H6620" s="6">
        <v>79.78</v>
      </c>
      <c r="I6620">
        <v>2</v>
      </c>
      <c r="J6620">
        <v>0</v>
      </c>
      <c r="K6620" s="6">
        <v>29.518599999999999</v>
      </c>
      <c r="L6620">
        <f>YEAR(Table1[[#This Row],[Ship Date]])</f>
        <v>2017</v>
      </c>
      <c r="M6620" t="str">
        <f>TEXT(Table1[[#This Row],[Ship Date]],"mmm")</f>
        <v>Aug</v>
      </c>
      <c r="N6620">
        <f>ROUNDUP(MONTH(Table1[[#This Row],[Ship Date]])/3,0)</f>
        <v>3</v>
      </c>
    </row>
    <row r="6621" spans="1:14" x14ac:dyDescent="0.3">
      <c r="A6621">
        <v>6643</v>
      </c>
      <c r="B6621" t="s">
        <v>5872</v>
      </c>
      <c r="C6621" t="s">
        <v>104</v>
      </c>
      <c r="D6621" t="s">
        <v>5396</v>
      </c>
      <c r="E6621" s="1">
        <v>42952</v>
      </c>
      <c r="F6621" s="1">
        <v>42956</v>
      </c>
      <c r="G6621" t="s">
        <v>22</v>
      </c>
      <c r="H6621" s="6">
        <v>133.19999999999999</v>
      </c>
      <c r="I6621">
        <v>9</v>
      </c>
      <c r="J6621">
        <v>0</v>
      </c>
      <c r="K6621" s="6">
        <v>66.599999999999994</v>
      </c>
      <c r="L6621">
        <f>YEAR(Table1[[#This Row],[Ship Date]])</f>
        <v>2017</v>
      </c>
      <c r="M6621" t="str">
        <f>TEXT(Table1[[#This Row],[Ship Date]],"mmm")</f>
        <v>Aug</v>
      </c>
      <c r="N6621">
        <f>ROUNDUP(MONTH(Table1[[#This Row],[Ship Date]])/3,0)</f>
        <v>3</v>
      </c>
    </row>
    <row r="6622" spans="1:14" x14ac:dyDescent="0.3">
      <c r="A6622">
        <v>6644</v>
      </c>
      <c r="B6622" t="s">
        <v>5873</v>
      </c>
      <c r="C6622" t="s">
        <v>2877</v>
      </c>
      <c r="D6622" t="s">
        <v>1744</v>
      </c>
      <c r="E6622" s="1">
        <v>42226</v>
      </c>
      <c r="F6622" s="1">
        <v>42232</v>
      </c>
      <c r="G6622" t="s">
        <v>22</v>
      </c>
      <c r="H6622" s="6">
        <v>438.36799999999999</v>
      </c>
      <c r="I6622">
        <v>4</v>
      </c>
      <c r="J6622">
        <v>0.2</v>
      </c>
      <c r="K6622" s="6">
        <v>38.357199999999999</v>
      </c>
      <c r="L6622">
        <f>YEAR(Table1[[#This Row],[Ship Date]])</f>
        <v>2015</v>
      </c>
      <c r="M6622" t="str">
        <f>TEXT(Table1[[#This Row],[Ship Date]],"mmm")</f>
        <v>Aug</v>
      </c>
      <c r="N6622">
        <f>ROUNDUP(MONTH(Table1[[#This Row],[Ship Date]])/3,0)</f>
        <v>3</v>
      </c>
    </row>
    <row r="6623" spans="1:14" x14ac:dyDescent="0.3">
      <c r="A6623">
        <v>6645</v>
      </c>
      <c r="B6623" t="s">
        <v>5873</v>
      </c>
      <c r="C6623" t="s">
        <v>2877</v>
      </c>
      <c r="D6623" t="s">
        <v>1638</v>
      </c>
      <c r="E6623" s="1">
        <v>42226</v>
      </c>
      <c r="F6623" s="1">
        <v>42232</v>
      </c>
      <c r="G6623" t="s">
        <v>22</v>
      </c>
      <c r="H6623" s="6">
        <v>139.94399999999999</v>
      </c>
      <c r="I6623">
        <v>7</v>
      </c>
      <c r="J6623">
        <v>0.2</v>
      </c>
      <c r="K6623" s="6">
        <v>-31.487400000000001</v>
      </c>
      <c r="L6623">
        <f>YEAR(Table1[[#This Row],[Ship Date]])</f>
        <v>2015</v>
      </c>
      <c r="M6623" t="str">
        <f>TEXT(Table1[[#This Row],[Ship Date]],"mmm")</f>
        <v>Aug</v>
      </c>
      <c r="N6623">
        <f>ROUNDUP(MONTH(Table1[[#This Row],[Ship Date]])/3,0)</f>
        <v>3</v>
      </c>
    </row>
    <row r="6624" spans="1:14" x14ac:dyDescent="0.3">
      <c r="A6624">
        <v>6646</v>
      </c>
      <c r="B6624" t="s">
        <v>5873</v>
      </c>
      <c r="C6624" t="s">
        <v>2877</v>
      </c>
      <c r="D6624" t="s">
        <v>1198</v>
      </c>
      <c r="E6624" s="1">
        <v>42226</v>
      </c>
      <c r="F6624" s="1">
        <v>42232</v>
      </c>
      <c r="G6624" t="s">
        <v>22</v>
      </c>
      <c r="H6624" s="6">
        <v>133.47200000000001</v>
      </c>
      <c r="I6624">
        <v>4</v>
      </c>
      <c r="J6624">
        <v>0.2</v>
      </c>
      <c r="K6624" s="6">
        <v>15.015599999999999</v>
      </c>
      <c r="L6624">
        <f>YEAR(Table1[[#This Row],[Ship Date]])</f>
        <v>2015</v>
      </c>
      <c r="M6624" t="str">
        <f>TEXT(Table1[[#This Row],[Ship Date]],"mmm")</f>
        <v>Aug</v>
      </c>
      <c r="N6624">
        <f>ROUNDUP(MONTH(Table1[[#This Row],[Ship Date]])/3,0)</f>
        <v>3</v>
      </c>
    </row>
    <row r="6625" spans="1:14" x14ac:dyDescent="0.3">
      <c r="A6625">
        <v>6647</v>
      </c>
      <c r="B6625" t="s">
        <v>5874</v>
      </c>
      <c r="C6625" t="s">
        <v>2266</v>
      </c>
      <c r="D6625" t="s">
        <v>446</v>
      </c>
      <c r="E6625" s="1">
        <v>42719</v>
      </c>
      <c r="F6625" s="1">
        <v>42725</v>
      </c>
      <c r="G6625" t="s">
        <v>22</v>
      </c>
      <c r="H6625" s="6">
        <v>564.19500000000005</v>
      </c>
      <c r="I6625">
        <v>3</v>
      </c>
      <c r="J6625">
        <v>0.5</v>
      </c>
      <c r="K6625" s="6">
        <v>-304.6653</v>
      </c>
      <c r="L6625">
        <f>YEAR(Table1[[#This Row],[Ship Date]])</f>
        <v>2016</v>
      </c>
      <c r="M6625" t="str">
        <f>TEXT(Table1[[#This Row],[Ship Date]],"mmm")</f>
        <v>Dec</v>
      </c>
      <c r="N6625">
        <f>ROUNDUP(MONTH(Table1[[#This Row],[Ship Date]])/3,0)</f>
        <v>4</v>
      </c>
    </row>
    <row r="6626" spans="1:14" x14ac:dyDescent="0.3">
      <c r="A6626">
        <v>6648</v>
      </c>
      <c r="B6626" t="s">
        <v>5874</v>
      </c>
      <c r="C6626" t="s">
        <v>2266</v>
      </c>
      <c r="D6626" t="s">
        <v>3080</v>
      </c>
      <c r="E6626" s="1">
        <v>42719</v>
      </c>
      <c r="F6626" s="1">
        <v>42725</v>
      </c>
      <c r="G6626" t="s">
        <v>22</v>
      </c>
      <c r="H6626" s="6">
        <v>87.168000000000006</v>
      </c>
      <c r="I6626">
        <v>2</v>
      </c>
      <c r="J6626">
        <v>0.2</v>
      </c>
      <c r="K6626" s="6">
        <v>8.7167999999999992</v>
      </c>
      <c r="L6626">
        <f>YEAR(Table1[[#This Row],[Ship Date]])</f>
        <v>2016</v>
      </c>
      <c r="M6626" t="str">
        <f>TEXT(Table1[[#This Row],[Ship Date]],"mmm")</f>
        <v>Dec</v>
      </c>
      <c r="N6626">
        <f>ROUNDUP(MONTH(Table1[[#This Row],[Ship Date]])/3,0)</f>
        <v>4</v>
      </c>
    </row>
    <row r="6627" spans="1:14" x14ac:dyDescent="0.3">
      <c r="A6627">
        <v>6649</v>
      </c>
      <c r="B6627" t="s">
        <v>5875</v>
      </c>
      <c r="C6627" t="s">
        <v>1275</v>
      </c>
      <c r="D6627" t="s">
        <v>947</v>
      </c>
      <c r="E6627" s="1">
        <v>42986</v>
      </c>
      <c r="F6627" s="1">
        <v>42989</v>
      </c>
      <c r="G6627" t="s">
        <v>82</v>
      </c>
      <c r="H6627" s="6">
        <v>42.616</v>
      </c>
      <c r="I6627">
        <v>7</v>
      </c>
      <c r="J6627">
        <v>0.8</v>
      </c>
      <c r="K6627" s="6">
        <v>-68.185599999999994</v>
      </c>
      <c r="L6627">
        <f>YEAR(Table1[[#This Row],[Ship Date]])</f>
        <v>2017</v>
      </c>
      <c r="M6627" t="str">
        <f>TEXT(Table1[[#This Row],[Ship Date]],"mmm")</f>
        <v>Sep</v>
      </c>
      <c r="N6627">
        <f>ROUNDUP(MONTH(Table1[[#This Row],[Ship Date]])/3,0)</f>
        <v>3</v>
      </c>
    </row>
    <row r="6628" spans="1:14" x14ac:dyDescent="0.3">
      <c r="A6628">
        <v>6650</v>
      </c>
      <c r="B6628" t="s">
        <v>5875</v>
      </c>
      <c r="C6628" t="s">
        <v>1275</v>
      </c>
      <c r="D6628" t="s">
        <v>4737</v>
      </c>
      <c r="E6628" s="1">
        <v>42986</v>
      </c>
      <c r="F6628" s="1">
        <v>42989</v>
      </c>
      <c r="G6628" t="s">
        <v>82</v>
      </c>
      <c r="H6628" s="6">
        <v>319.98399999999998</v>
      </c>
      <c r="I6628">
        <v>2</v>
      </c>
      <c r="J6628">
        <v>0.2</v>
      </c>
      <c r="K6628" s="6">
        <v>107.99460000000001</v>
      </c>
      <c r="L6628">
        <f>YEAR(Table1[[#This Row],[Ship Date]])</f>
        <v>2017</v>
      </c>
      <c r="M6628" t="str">
        <f>TEXT(Table1[[#This Row],[Ship Date]],"mmm")</f>
        <v>Sep</v>
      </c>
      <c r="N6628">
        <f>ROUNDUP(MONTH(Table1[[#This Row],[Ship Date]])/3,0)</f>
        <v>3</v>
      </c>
    </row>
    <row r="6629" spans="1:14" x14ac:dyDescent="0.3">
      <c r="A6629">
        <v>6651</v>
      </c>
      <c r="B6629" t="s">
        <v>5875</v>
      </c>
      <c r="C6629" t="s">
        <v>1275</v>
      </c>
      <c r="D6629" t="s">
        <v>547</v>
      </c>
      <c r="E6629" s="1">
        <v>42986</v>
      </c>
      <c r="F6629" s="1">
        <v>42989</v>
      </c>
      <c r="G6629" t="s">
        <v>82</v>
      </c>
      <c r="H6629" s="6">
        <v>45.92</v>
      </c>
      <c r="I6629">
        <v>5</v>
      </c>
      <c r="J6629">
        <v>0.2</v>
      </c>
      <c r="K6629" s="6">
        <v>15.497999999999999</v>
      </c>
      <c r="L6629">
        <f>YEAR(Table1[[#This Row],[Ship Date]])</f>
        <v>2017</v>
      </c>
      <c r="M6629" t="str">
        <f>TEXT(Table1[[#This Row],[Ship Date]],"mmm")</f>
        <v>Sep</v>
      </c>
      <c r="N6629">
        <f>ROUNDUP(MONTH(Table1[[#This Row],[Ship Date]])/3,0)</f>
        <v>3</v>
      </c>
    </row>
    <row r="6630" spans="1:14" x14ac:dyDescent="0.3">
      <c r="A6630">
        <v>6652</v>
      </c>
      <c r="B6630" t="s">
        <v>5875</v>
      </c>
      <c r="C6630" t="s">
        <v>1275</v>
      </c>
      <c r="D6630" t="s">
        <v>1579</v>
      </c>
      <c r="E6630" s="1">
        <v>42986</v>
      </c>
      <c r="F6630" s="1">
        <v>42989</v>
      </c>
      <c r="G6630" t="s">
        <v>82</v>
      </c>
      <c r="H6630" s="6">
        <v>21.184000000000001</v>
      </c>
      <c r="I6630">
        <v>2</v>
      </c>
      <c r="J6630">
        <v>0.6</v>
      </c>
      <c r="K6630" s="6">
        <v>-11.651199999999999</v>
      </c>
      <c r="L6630">
        <f>YEAR(Table1[[#This Row],[Ship Date]])</f>
        <v>2017</v>
      </c>
      <c r="M6630" t="str">
        <f>TEXT(Table1[[#This Row],[Ship Date]],"mmm")</f>
        <v>Sep</v>
      </c>
      <c r="N6630">
        <f>ROUNDUP(MONTH(Table1[[#This Row],[Ship Date]])/3,0)</f>
        <v>3</v>
      </c>
    </row>
    <row r="6631" spans="1:14" x14ac:dyDescent="0.3">
      <c r="A6631">
        <v>6653</v>
      </c>
      <c r="B6631" t="s">
        <v>5875</v>
      </c>
      <c r="C6631" t="s">
        <v>1275</v>
      </c>
      <c r="D6631" t="s">
        <v>376</v>
      </c>
      <c r="E6631" s="1">
        <v>42986</v>
      </c>
      <c r="F6631" s="1">
        <v>42989</v>
      </c>
      <c r="G6631" t="s">
        <v>82</v>
      </c>
      <c r="H6631" s="6">
        <v>20.736000000000001</v>
      </c>
      <c r="I6631">
        <v>4</v>
      </c>
      <c r="J6631">
        <v>0.2</v>
      </c>
      <c r="K6631" s="6">
        <v>7.2576000000000001</v>
      </c>
      <c r="L6631">
        <f>YEAR(Table1[[#This Row],[Ship Date]])</f>
        <v>2017</v>
      </c>
      <c r="M6631" t="str">
        <f>TEXT(Table1[[#This Row],[Ship Date]],"mmm")</f>
        <v>Sep</v>
      </c>
      <c r="N6631">
        <f>ROUNDUP(MONTH(Table1[[#This Row],[Ship Date]])/3,0)</f>
        <v>3</v>
      </c>
    </row>
    <row r="6632" spans="1:14" x14ac:dyDescent="0.3">
      <c r="A6632">
        <v>6654</v>
      </c>
      <c r="B6632" t="s">
        <v>5875</v>
      </c>
      <c r="C6632" t="s">
        <v>1275</v>
      </c>
      <c r="D6632" t="s">
        <v>3923</v>
      </c>
      <c r="E6632" s="1">
        <v>42986</v>
      </c>
      <c r="F6632" s="1">
        <v>42989</v>
      </c>
      <c r="G6632" t="s">
        <v>82</v>
      </c>
      <c r="H6632" s="6">
        <v>213.43</v>
      </c>
      <c r="I6632">
        <v>5</v>
      </c>
      <c r="J6632">
        <v>0.3</v>
      </c>
      <c r="K6632" s="6">
        <v>-39.637</v>
      </c>
      <c r="L6632">
        <f>YEAR(Table1[[#This Row],[Ship Date]])</f>
        <v>2017</v>
      </c>
      <c r="M6632" t="str">
        <f>TEXT(Table1[[#This Row],[Ship Date]],"mmm")</f>
        <v>Sep</v>
      </c>
      <c r="N6632">
        <f>ROUNDUP(MONTH(Table1[[#This Row],[Ship Date]])/3,0)</f>
        <v>3</v>
      </c>
    </row>
    <row r="6633" spans="1:14" x14ac:dyDescent="0.3">
      <c r="A6633">
        <v>6655</v>
      </c>
      <c r="B6633" t="s">
        <v>5876</v>
      </c>
      <c r="C6633" t="s">
        <v>2099</v>
      </c>
      <c r="D6633" t="s">
        <v>1854</v>
      </c>
      <c r="E6633" s="1">
        <v>42786</v>
      </c>
      <c r="F6633" s="1">
        <v>42793</v>
      </c>
      <c r="G6633" t="s">
        <v>22</v>
      </c>
      <c r="H6633" s="6">
        <v>333.57600000000002</v>
      </c>
      <c r="I6633">
        <v>3</v>
      </c>
      <c r="J6633">
        <v>0.2</v>
      </c>
      <c r="K6633" s="6">
        <v>25.0182</v>
      </c>
      <c r="L6633">
        <f>YEAR(Table1[[#This Row],[Ship Date]])</f>
        <v>2017</v>
      </c>
      <c r="M6633" t="str">
        <f>TEXT(Table1[[#This Row],[Ship Date]],"mmm")</f>
        <v>Feb</v>
      </c>
      <c r="N6633">
        <f>ROUNDUP(MONTH(Table1[[#This Row],[Ship Date]])/3,0)</f>
        <v>1</v>
      </c>
    </row>
    <row r="6634" spans="1:14" x14ac:dyDescent="0.3">
      <c r="A6634">
        <v>6656</v>
      </c>
      <c r="B6634" t="s">
        <v>5876</v>
      </c>
      <c r="C6634" t="s">
        <v>2099</v>
      </c>
      <c r="D6634" t="s">
        <v>2802</v>
      </c>
      <c r="E6634" s="1">
        <v>42786</v>
      </c>
      <c r="F6634" s="1">
        <v>42793</v>
      </c>
      <c r="G6634" t="s">
        <v>22</v>
      </c>
      <c r="H6634" s="6">
        <v>31.992000000000001</v>
      </c>
      <c r="I6634">
        <v>1</v>
      </c>
      <c r="J6634">
        <v>0.2</v>
      </c>
      <c r="K6634" s="6">
        <v>4.7988</v>
      </c>
      <c r="L6634">
        <f>YEAR(Table1[[#This Row],[Ship Date]])</f>
        <v>2017</v>
      </c>
      <c r="M6634" t="str">
        <f>TEXT(Table1[[#This Row],[Ship Date]],"mmm")</f>
        <v>Feb</v>
      </c>
      <c r="N6634">
        <f>ROUNDUP(MONTH(Table1[[#This Row],[Ship Date]])/3,0)</f>
        <v>1</v>
      </c>
    </row>
    <row r="6635" spans="1:14" x14ac:dyDescent="0.3">
      <c r="A6635">
        <v>6657</v>
      </c>
      <c r="B6635" t="s">
        <v>5876</v>
      </c>
      <c r="C6635" t="s">
        <v>2099</v>
      </c>
      <c r="D6635" t="s">
        <v>1938</v>
      </c>
      <c r="E6635" s="1">
        <v>42786</v>
      </c>
      <c r="F6635" s="1">
        <v>42793</v>
      </c>
      <c r="G6635" t="s">
        <v>22</v>
      </c>
      <c r="H6635" s="6">
        <v>51.167999999999999</v>
      </c>
      <c r="I6635">
        <v>2</v>
      </c>
      <c r="J6635">
        <v>0.2</v>
      </c>
      <c r="K6635" s="6">
        <v>-6.3959999999999999</v>
      </c>
      <c r="L6635">
        <f>YEAR(Table1[[#This Row],[Ship Date]])</f>
        <v>2017</v>
      </c>
      <c r="M6635" t="str">
        <f>TEXT(Table1[[#This Row],[Ship Date]],"mmm")</f>
        <v>Feb</v>
      </c>
      <c r="N6635">
        <f>ROUNDUP(MONTH(Table1[[#This Row],[Ship Date]])/3,0)</f>
        <v>1</v>
      </c>
    </row>
    <row r="6636" spans="1:14" x14ac:dyDescent="0.3">
      <c r="A6636">
        <v>6658</v>
      </c>
      <c r="B6636" t="s">
        <v>5876</v>
      </c>
      <c r="C6636" t="s">
        <v>2099</v>
      </c>
      <c r="D6636" t="s">
        <v>3810</v>
      </c>
      <c r="E6636" s="1">
        <v>42786</v>
      </c>
      <c r="F6636" s="1">
        <v>42793</v>
      </c>
      <c r="G6636" t="s">
        <v>22</v>
      </c>
      <c r="H6636" s="6">
        <v>10.64</v>
      </c>
      <c r="I6636">
        <v>5</v>
      </c>
      <c r="J6636">
        <v>0.2</v>
      </c>
      <c r="K6636" s="6">
        <v>3.8570000000000002</v>
      </c>
      <c r="L6636">
        <f>YEAR(Table1[[#This Row],[Ship Date]])</f>
        <v>2017</v>
      </c>
      <c r="M6636" t="str">
        <f>TEXT(Table1[[#This Row],[Ship Date]],"mmm")</f>
        <v>Feb</v>
      </c>
      <c r="N6636">
        <f>ROUNDUP(MONTH(Table1[[#This Row],[Ship Date]])/3,0)</f>
        <v>1</v>
      </c>
    </row>
    <row r="6637" spans="1:14" x14ac:dyDescent="0.3">
      <c r="A6637">
        <v>6659</v>
      </c>
      <c r="B6637" t="s">
        <v>5876</v>
      </c>
      <c r="C6637" t="s">
        <v>2099</v>
      </c>
      <c r="D6637" t="s">
        <v>1216</v>
      </c>
      <c r="E6637" s="1">
        <v>42786</v>
      </c>
      <c r="F6637" s="1">
        <v>42793</v>
      </c>
      <c r="G6637" t="s">
        <v>22</v>
      </c>
      <c r="H6637" s="6">
        <v>68.703999999999994</v>
      </c>
      <c r="I6637">
        <v>2</v>
      </c>
      <c r="J6637">
        <v>0.2</v>
      </c>
      <c r="K6637" s="6">
        <v>16.3172</v>
      </c>
      <c r="L6637">
        <f>YEAR(Table1[[#This Row],[Ship Date]])</f>
        <v>2017</v>
      </c>
      <c r="M6637" t="str">
        <f>TEXT(Table1[[#This Row],[Ship Date]],"mmm")</f>
        <v>Feb</v>
      </c>
      <c r="N6637">
        <f>ROUNDUP(MONTH(Table1[[#This Row],[Ship Date]])/3,0)</f>
        <v>1</v>
      </c>
    </row>
    <row r="6638" spans="1:14" x14ac:dyDescent="0.3">
      <c r="A6638">
        <v>6660</v>
      </c>
      <c r="B6638" t="s">
        <v>5876</v>
      </c>
      <c r="C6638" t="s">
        <v>2099</v>
      </c>
      <c r="D6638" t="s">
        <v>2104</v>
      </c>
      <c r="E6638" s="1">
        <v>42786</v>
      </c>
      <c r="F6638" s="1">
        <v>42793</v>
      </c>
      <c r="G6638" t="s">
        <v>22</v>
      </c>
      <c r="H6638" s="6">
        <v>386.91</v>
      </c>
      <c r="I6638">
        <v>9</v>
      </c>
      <c r="J6638">
        <v>0.5</v>
      </c>
      <c r="K6638" s="6">
        <v>-185.71680000000001</v>
      </c>
      <c r="L6638">
        <f>YEAR(Table1[[#This Row],[Ship Date]])</f>
        <v>2017</v>
      </c>
      <c r="M6638" t="str">
        <f>TEXT(Table1[[#This Row],[Ship Date]],"mmm")</f>
        <v>Feb</v>
      </c>
      <c r="N6638">
        <f>ROUNDUP(MONTH(Table1[[#This Row],[Ship Date]])/3,0)</f>
        <v>1</v>
      </c>
    </row>
    <row r="6639" spans="1:14" x14ac:dyDescent="0.3">
      <c r="A6639">
        <v>6661</v>
      </c>
      <c r="B6639" t="s">
        <v>5877</v>
      </c>
      <c r="C6639" t="s">
        <v>2968</v>
      </c>
      <c r="D6639" t="s">
        <v>4490</v>
      </c>
      <c r="E6639" s="1">
        <v>42224</v>
      </c>
      <c r="F6639" s="1">
        <v>42226</v>
      </c>
      <c r="G6639" t="s">
        <v>14</v>
      </c>
      <c r="H6639" s="6">
        <v>39.659999999999997</v>
      </c>
      <c r="I6639">
        <v>2</v>
      </c>
      <c r="J6639">
        <v>0</v>
      </c>
      <c r="K6639" s="6">
        <v>11.898</v>
      </c>
      <c r="L6639">
        <f>YEAR(Table1[[#This Row],[Ship Date]])</f>
        <v>2015</v>
      </c>
      <c r="M6639" t="str">
        <f>TEXT(Table1[[#This Row],[Ship Date]],"mmm")</f>
        <v>Aug</v>
      </c>
      <c r="N6639">
        <f>ROUNDUP(MONTH(Table1[[#This Row],[Ship Date]])/3,0)</f>
        <v>3</v>
      </c>
    </row>
    <row r="6640" spans="1:14" x14ac:dyDescent="0.3">
      <c r="A6640">
        <v>6662</v>
      </c>
      <c r="B6640" t="s">
        <v>5877</v>
      </c>
      <c r="C6640" t="s">
        <v>2968</v>
      </c>
      <c r="D6640" t="s">
        <v>2328</v>
      </c>
      <c r="E6640" s="1">
        <v>42224</v>
      </c>
      <c r="F6640" s="1">
        <v>42226</v>
      </c>
      <c r="G6640" t="s">
        <v>14</v>
      </c>
      <c r="H6640" s="6">
        <v>113.92</v>
      </c>
      <c r="I6640">
        <v>2</v>
      </c>
      <c r="J6640">
        <v>0</v>
      </c>
      <c r="K6640" s="6">
        <v>33.036799999999999</v>
      </c>
      <c r="L6640">
        <f>YEAR(Table1[[#This Row],[Ship Date]])</f>
        <v>2015</v>
      </c>
      <c r="M6640" t="str">
        <f>TEXT(Table1[[#This Row],[Ship Date]],"mmm")</f>
        <v>Aug</v>
      </c>
      <c r="N6640">
        <f>ROUNDUP(MONTH(Table1[[#This Row],[Ship Date]])/3,0)</f>
        <v>3</v>
      </c>
    </row>
    <row r="6641" spans="1:14" x14ac:dyDescent="0.3">
      <c r="A6641">
        <v>6663</v>
      </c>
      <c r="B6641" t="s">
        <v>5877</v>
      </c>
      <c r="C6641" t="s">
        <v>2968</v>
      </c>
      <c r="D6641" t="s">
        <v>2840</v>
      </c>
      <c r="E6641" s="1">
        <v>42224</v>
      </c>
      <c r="F6641" s="1">
        <v>42226</v>
      </c>
      <c r="G6641" t="s">
        <v>14</v>
      </c>
      <c r="H6641" s="6">
        <v>447.86</v>
      </c>
      <c r="I6641">
        <v>7</v>
      </c>
      <c r="J6641">
        <v>0</v>
      </c>
      <c r="K6641" s="6">
        <v>210.49420000000001</v>
      </c>
      <c r="L6641">
        <f>YEAR(Table1[[#This Row],[Ship Date]])</f>
        <v>2015</v>
      </c>
      <c r="M6641" t="str">
        <f>TEXT(Table1[[#This Row],[Ship Date]],"mmm")</f>
        <v>Aug</v>
      </c>
      <c r="N6641">
        <f>ROUNDUP(MONTH(Table1[[#This Row],[Ship Date]])/3,0)</f>
        <v>3</v>
      </c>
    </row>
    <row r="6642" spans="1:14" x14ac:dyDescent="0.3">
      <c r="A6642">
        <v>6664</v>
      </c>
      <c r="B6642" t="s">
        <v>5878</v>
      </c>
      <c r="C6642" t="s">
        <v>985</v>
      </c>
      <c r="D6642" t="s">
        <v>1505</v>
      </c>
      <c r="E6642" s="1">
        <v>43034</v>
      </c>
      <c r="F6642" s="1">
        <v>43040</v>
      </c>
      <c r="G6642" t="s">
        <v>22</v>
      </c>
      <c r="H6642" s="6">
        <v>356.85</v>
      </c>
      <c r="I6642">
        <v>5</v>
      </c>
      <c r="J6642">
        <v>0</v>
      </c>
      <c r="K6642" s="6">
        <v>60.664499999999997</v>
      </c>
      <c r="L6642">
        <f>YEAR(Table1[[#This Row],[Ship Date]])</f>
        <v>2017</v>
      </c>
      <c r="M6642" t="str">
        <f>TEXT(Table1[[#This Row],[Ship Date]],"mmm")</f>
        <v>Nov</v>
      </c>
      <c r="N6642">
        <f>ROUNDUP(MONTH(Table1[[#This Row],[Ship Date]])/3,0)</f>
        <v>4</v>
      </c>
    </row>
    <row r="6643" spans="1:14" x14ac:dyDescent="0.3">
      <c r="A6643">
        <v>6665</v>
      </c>
      <c r="B6643" t="s">
        <v>5878</v>
      </c>
      <c r="C6643" t="s">
        <v>985</v>
      </c>
      <c r="D6643" t="s">
        <v>1791</v>
      </c>
      <c r="E6643" s="1">
        <v>43034</v>
      </c>
      <c r="F6643" s="1">
        <v>43040</v>
      </c>
      <c r="G6643" t="s">
        <v>22</v>
      </c>
      <c r="H6643" s="6">
        <v>251.58</v>
      </c>
      <c r="I6643">
        <v>7</v>
      </c>
      <c r="J6643">
        <v>0</v>
      </c>
      <c r="K6643" s="6">
        <v>113.211</v>
      </c>
      <c r="L6643">
        <f>YEAR(Table1[[#This Row],[Ship Date]])</f>
        <v>2017</v>
      </c>
      <c r="M6643" t="str">
        <f>TEXT(Table1[[#This Row],[Ship Date]],"mmm")</f>
        <v>Nov</v>
      </c>
      <c r="N6643">
        <f>ROUNDUP(MONTH(Table1[[#This Row],[Ship Date]])/3,0)</f>
        <v>4</v>
      </c>
    </row>
    <row r="6644" spans="1:14" x14ac:dyDescent="0.3">
      <c r="A6644">
        <v>6666</v>
      </c>
      <c r="B6644" t="s">
        <v>5879</v>
      </c>
      <c r="C6644" t="s">
        <v>1632</v>
      </c>
      <c r="D6644" t="s">
        <v>5460</v>
      </c>
      <c r="E6644" s="1">
        <v>42565</v>
      </c>
      <c r="F6644" s="1">
        <v>42569</v>
      </c>
      <c r="G6644" t="s">
        <v>14</v>
      </c>
      <c r="H6644" s="6">
        <v>219.84</v>
      </c>
      <c r="I6644">
        <v>5</v>
      </c>
      <c r="J6644">
        <v>0.2</v>
      </c>
      <c r="K6644" s="6">
        <v>79.691999999999993</v>
      </c>
      <c r="L6644">
        <f>YEAR(Table1[[#This Row],[Ship Date]])</f>
        <v>2016</v>
      </c>
      <c r="M6644" t="str">
        <f>TEXT(Table1[[#This Row],[Ship Date]],"mmm")</f>
        <v>Jul</v>
      </c>
      <c r="N6644">
        <f>ROUNDUP(MONTH(Table1[[#This Row],[Ship Date]])/3,0)</f>
        <v>3</v>
      </c>
    </row>
    <row r="6645" spans="1:14" x14ac:dyDescent="0.3">
      <c r="A6645">
        <v>6667</v>
      </c>
      <c r="B6645" t="s">
        <v>5880</v>
      </c>
      <c r="C6645" t="s">
        <v>993</v>
      </c>
      <c r="D6645" t="s">
        <v>4730</v>
      </c>
      <c r="E6645" s="1">
        <v>42867</v>
      </c>
      <c r="F6645" s="1">
        <v>42869</v>
      </c>
      <c r="G6645" t="s">
        <v>14</v>
      </c>
      <c r="H6645" s="6">
        <v>42.85</v>
      </c>
      <c r="I6645">
        <v>5</v>
      </c>
      <c r="J6645">
        <v>0</v>
      </c>
      <c r="K6645" s="6">
        <v>15.426</v>
      </c>
      <c r="L6645">
        <f>YEAR(Table1[[#This Row],[Ship Date]])</f>
        <v>2017</v>
      </c>
      <c r="M6645" t="str">
        <f>TEXT(Table1[[#This Row],[Ship Date]],"mmm")</f>
        <v>May</v>
      </c>
      <c r="N6645">
        <f>ROUNDUP(MONTH(Table1[[#This Row],[Ship Date]])/3,0)</f>
        <v>2</v>
      </c>
    </row>
    <row r="6646" spans="1:14" x14ac:dyDescent="0.3">
      <c r="A6646">
        <v>6668</v>
      </c>
      <c r="B6646" t="s">
        <v>5880</v>
      </c>
      <c r="C6646" t="s">
        <v>993</v>
      </c>
      <c r="D6646" t="s">
        <v>1328</v>
      </c>
      <c r="E6646" s="1">
        <v>42867</v>
      </c>
      <c r="F6646" s="1">
        <v>42869</v>
      </c>
      <c r="G6646" t="s">
        <v>14</v>
      </c>
      <c r="H6646" s="6">
        <v>6.16</v>
      </c>
      <c r="I6646">
        <v>2</v>
      </c>
      <c r="J6646">
        <v>0</v>
      </c>
      <c r="K6646" s="6">
        <v>2.9567999999999999</v>
      </c>
      <c r="L6646">
        <f>YEAR(Table1[[#This Row],[Ship Date]])</f>
        <v>2017</v>
      </c>
      <c r="M6646" t="str">
        <f>TEXT(Table1[[#This Row],[Ship Date]],"mmm")</f>
        <v>May</v>
      </c>
      <c r="N6646">
        <f>ROUNDUP(MONTH(Table1[[#This Row],[Ship Date]])/3,0)</f>
        <v>2</v>
      </c>
    </row>
    <row r="6647" spans="1:14" x14ac:dyDescent="0.3">
      <c r="A6647">
        <v>6669</v>
      </c>
      <c r="B6647" t="s">
        <v>5880</v>
      </c>
      <c r="C6647" t="s">
        <v>993</v>
      </c>
      <c r="D6647" t="s">
        <v>5491</v>
      </c>
      <c r="E6647" s="1">
        <v>42867</v>
      </c>
      <c r="F6647" s="1">
        <v>42869</v>
      </c>
      <c r="G6647" t="s">
        <v>14</v>
      </c>
      <c r="H6647" s="6">
        <v>17</v>
      </c>
      <c r="I6647">
        <v>2</v>
      </c>
      <c r="J6647">
        <v>0</v>
      </c>
      <c r="K6647" s="6">
        <v>4.42</v>
      </c>
      <c r="L6647">
        <f>YEAR(Table1[[#This Row],[Ship Date]])</f>
        <v>2017</v>
      </c>
      <c r="M6647" t="str">
        <f>TEXT(Table1[[#This Row],[Ship Date]],"mmm")</f>
        <v>May</v>
      </c>
      <c r="N6647">
        <f>ROUNDUP(MONTH(Table1[[#This Row],[Ship Date]])/3,0)</f>
        <v>2</v>
      </c>
    </row>
    <row r="6648" spans="1:14" x14ac:dyDescent="0.3">
      <c r="A6648">
        <v>6670</v>
      </c>
      <c r="B6648" t="s">
        <v>5880</v>
      </c>
      <c r="C6648" t="s">
        <v>993</v>
      </c>
      <c r="D6648" t="s">
        <v>4093</v>
      </c>
      <c r="E6648" s="1">
        <v>42867</v>
      </c>
      <c r="F6648" s="1">
        <v>42869</v>
      </c>
      <c r="G6648" t="s">
        <v>14</v>
      </c>
      <c r="H6648" s="6">
        <v>87.4</v>
      </c>
      <c r="I6648">
        <v>5</v>
      </c>
      <c r="J6648">
        <v>0</v>
      </c>
      <c r="K6648" s="6">
        <v>34.96</v>
      </c>
      <c r="L6648">
        <f>YEAR(Table1[[#This Row],[Ship Date]])</f>
        <v>2017</v>
      </c>
      <c r="M6648" t="str">
        <f>TEXT(Table1[[#This Row],[Ship Date]],"mmm")</f>
        <v>May</v>
      </c>
      <c r="N6648">
        <f>ROUNDUP(MONTH(Table1[[#This Row],[Ship Date]])/3,0)</f>
        <v>2</v>
      </c>
    </row>
    <row r="6649" spans="1:14" x14ac:dyDescent="0.3">
      <c r="A6649">
        <v>6671</v>
      </c>
      <c r="B6649" t="s">
        <v>5881</v>
      </c>
      <c r="C6649" t="s">
        <v>1915</v>
      </c>
      <c r="D6649" t="s">
        <v>1071</v>
      </c>
      <c r="E6649" s="1">
        <v>42880</v>
      </c>
      <c r="F6649" s="1">
        <v>42884</v>
      </c>
      <c r="G6649" t="s">
        <v>22</v>
      </c>
      <c r="H6649" s="6">
        <v>29.84</v>
      </c>
      <c r="I6649">
        <v>2</v>
      </c>
      <c r="J6649">
        <v>0</v>
      </c>
      <c r="K6649" s="6">
        <v>13.428000000000001</v>
      </c>
      <c r="L6649">
        <f>YEAR(Table1[[#This Row],[Ship Date]])</f>
        <v>2017</v>
      </c>
      <c r="M6649" t="str">
        <f>TEXT(Table1[[#This Row],[Ship Date]],"mmm")</f>
        <v>May</v>
      </c>
      <c r="N6649">
        <f>ROUNDUP(MONTH(Table1[[#This Row],[Ship Date]])/3,0)</f>
        <v>2</v>
      </c>
    </row>
    <row r="6650" spans="1:14" x14ac:dyDescent="0.3">
      <c r="A6650">
        <v>6672</v>
      </c>
      <c r="B6650" t="s">
        <v>5882</v>
      </c>
      <c r="C6650" t="s">
        <v>2425</v>
      </c>
      <c r="D6650" t="s">
        <v>1188</v>
      </c>
      <c r="E6650" s="1">
        <v>41874</v>
      </c>
      <c r="F6650" s="1">
        <v>41878</v>
      </c>
      <c r="G6650" t="s">
        <v>14</v>
      </c>
      <c r="H6650" s="6">
        <v>49.567999999999998</v>
      </c>
      <c r="I6650">
        <v>2</v>
      </c>
      <c r="J6650">
        <v>0.2</v>
      </c>
      <c r="K6650" s="6">
        <v>17.348800000000001</v>
      </c>
      <c r="L6650">
        <f>YEAR(Table1[[#This Row],[Ship Date]])</f>
        <v>2014</v>
      </c>
      <c r="M6650" t="str">
        <f>TEXT(Table1[[#This Row],[Ship Date]],"mmm")</f>
        <v>Aug</v>
      </c>
      <c r="N6650">
        <f>ROUNDUP(MONTH(Table1[[#This Row],[Ship Date]])/3,0)</f>
        <v>3</v>
      </c>
    </row>
    <row r="6651" spans="1:14" x14ac:dyDescent="0.3">
      <c r="A6651">
        <v>6673</v>
      </c>
      <c r="B6651" t="s">
        <v>5883</v>
      </c>
      <c r="C6651" t="s">
        <v>488</v>
      </c>
      <c r="D6651" t="s">
        <v>231</v>
      </c>
      <c r="E6651" s="1">
        <v>42258</v>
      </c>
      <c r="F6651" s="1">
        <v>42263</v>
      </c>
      <c r="G6651" t="s">
        <v>22</v>
      </c>
      <c r="H6651" s="6">
        <v>265.86</v>
      </c>
      <c r="I6651">
        <v>7</v>
      </c>
      <c r="J6651">
        <v>0</v>
      </c>
      <c r="K6651" s="6">
        <v>79.757999999999996</v>
      </c>
      <c r="L6651">
        <f>YEAR(Table1[[#This Row],[Ship Date]])</f>
        <v>2015</v>
      </c>
      <c r="M6651" t="str">
        <f>TEXT(Table1[[#This Row],[Ship Date]],"mmm")</f>
        <v>Sep</v>
      </c>
      <c r="N6651">
        <f>ROUNDUP(MONTH(Table1[[#This Row],[Ship Date]])/3,0)</f>
        <v>3</v>
      </c>
    </row>
    <row r="6652" spans="1:14" x14ac:dyDescent="0.3">
      <c r="A6652">
        <v>6674</v>
      </c>
      <c r="B6652" t="s">
        <v>5884</v>
      </c>
      <c r="C6652" t="s">
        <v>298</v>
      </c>
      <c r="D6652" t="s">
        <v>5885</v>
      </c>
      <c r="E6652" s="1">
        <v>42252</v>
      </c>
      <c r="F6652" s="1">
        <v>42259</v>
      </c>
      <c r="G6652" t="s">
        <v>22</v>
      </c>
      <c r="H6652" s="6">
        <v>67.959999999999994</v>
      </c>
      <c r="I6652">
        <v>4</v>
      </c>
      <c r="J6652">
        <v>0</v>
      </c>
      <c r="K6652" s="6">
        <v>12.232799999999999</v>
      </c>
      <c r="L6652">
        <f>YEAR(Table1[[#This Row],[Ship Date]])</f>
        <v>2015</v>
      </c>
      <c r="M6652" t="str">
        <f>TEXT(Table1[[#This Row],[Ship Date]],"mmm")</f>
        <v>Sep</v>
      </c>
      <c r="N6652">
        <f>ROUNDUP(MONTH(Table1[[#This Row],[Ship Date]])/3,0)</f>
        <v>3</v>
      </c>
    </row>
    <row r="6653" spans="1:14" x14ac:dyDescent="0.3">
      <c r="A6653">
        <v>6675</v>
      </c>
      <c r="B6653" t="s">
        <v>5886</v>
      </c>
      <c r="C6653" t="s">
        <v>3482</v>
      </c>
      <c r="D6653" t="s">
        <v>1807</v>
      </c>
      <c r="E6653" s="1">
        <v>42329</v>
      </c>
      <c r="F6653" s="1">
        <v>42331</v>
      </c>
      <c r="G6653" t="s">
        <v>14</v>
      </c>
      <c r="H6653" s="6">
        <v>10.92</v>
      </c>
      <c r="I6653">
        <v>6</v>
      </c>
      <c r="J6653">
        <v>0</v>
      </c>
      <c r="K6653" s="6">
        <v>4.9139999999999997</v>
      </c>
      <c r="L6653">
        <f>YEAR(Table1[[#This Row],[Ship Date]])</f>
        <v>2015</v>
      </c>
      <c r="M6653" t="str">
        <f>TEXT(Table1[[#This Row],[Ship Date]],"mmm")</f>
        <v>Nov</v>
      </c>
      <c r="N6653">
        <f>ROUNDUP(MONTH(Table1[[#This Row],[Ship Date]])/3,0)</f>
        <v>4</v>
      </c>
    </row>
    <row r="6654" spans="1:14" x14ac:dyDescent="0.3">
      <c r="A6654">
        <v>6676</v>
      </c>
      <c r="B6654" t="s">
        <v>5886</v>
      </c>
      <c r="C6654" t="s">
        <v>3482</v>
      </c>
      <c r="D6654" t="s">
        <v>5887</v>
      </c>
      <c r="E6654" s="1">
        <v>42329</v>
      </c>
      <c r="F6654" s="1">
        <v>42331</v>
      </c>
      <c r="G6654" t="s">
        <v>14</v>
      </c>
      <c r="H6654" s="6">
        <v>83.9</v>
      </c>
      <c r="I6654">
        <v>2</v>
      </c>
      <c r="J6654">
        <v>0</v>
      </c>
      <c r="K6654" s="6">
        <v>22.652999999999999</v>
      </c>
      <c r="L6654">
        <f>YEAR(Table1[[#This Row],[Ship Date]])</f>
        <v>2015</v>
      </c>
      <c r="M6654" t="str">
        <f>TEXT(Table1[[#This Row],[Ship Date]],"mmm")</f>
        <v>Nov</v>
      </c>
      <c r="N6654">
        <f>ROUNDUP(MONTH(Table1[[#This Row],[Ship Date]])/3,0)</f>
        <v>4</v>
      </c>
    </row>
    <row r="6655" spans="1:14" x14ac:dyDescent="0.3">
      <c r="A6655">
        <v>6677</v>
      </c>
      <c r="B6655" t="s">
        <v>5886</v>
      </c>
      <c r="C6655" t="s">
        <v>3482</v>
      </c>
      <c r="D6655" t="s">
        <v>4712</v>
      </c>
      <c r="E6655" s="1">
        <v>42329</v>
      </c>
      <c r="F6655" s="1">
        <v>42331</v>
      </c>
      <c r="G6655" t="s">
        <v>14</v>
      </c>
      <c r="H6655" s="6">
        <v>19.75</v>
      </c>
      <c r="I6655">
        <v>5</v>
      </c>
      <c r="J6655">
        <v>0</v>
      </c>
      <c r="K6655" s="6">
        <v>5.1349999999999998</v>
      </c>
      <c r="L6655">
        <f>YEAR(Table1[[#This Row],[Ship Date]])</f>
        <v>2015</v>
      </c>
      <c r="M6655" t="str">
        <f>TEXT(Table1[[#This Row],[Ship Date]],"mmm")</f>
        <v>Nov</v>
      </c>
      <c r="N6655">
        <f>ROUNDUP(MONTH(Table1[[#This Row],[Ship Date]])/3,0)</f>
        <v>4</v>
      </c>
    </row>
    <row r="6656" spans="1:14" x14ac:dyDescent="0.3">
      <c r="A6656">
        <v>6678</v>
      </c>
      <c r="B6656" t="s">
        <v>5886</v>
      </c>
      <c r="C6656" t="s">
        <v>3482</v>
      </c>
      <c r="D6656" t="s">
        <v>3994</v>
      </c>
      <c r="E6656" s="1">
        <v>42329</v>
      </c>
      <c r="F6656" s="1">
        <v>42331</v>
      </c>
      <c r="G6656" t="s">
        <v>14</v>
      </c>
      <c r="H6656" s="6">
        <v>393.54</v>
      </c>
      <c r="I6656">
        <v>3</v>
      </c>
      <c r="J6656">
        <v>0</v>
      </c>
      <c r="K6656" s="6">
        <v>165.2868</v>
      </c>
      <c r="L6656">
        <f>YEAR(Table1[[#This Row],[Ship Date]])</f>
        <v>2015</v>
      </c>
      <c r="M6656" t="str">
        <f>TEXT(Table1[[#This Row],[Ship Date]],"mmm")</f>
        <v>Nov</v>
      </c>
      <c r="N6656">
        <f>ROUNDUP(MONTH(Table1[[#This Row],[Ship Date]])/3,0)</f>
        <v>4</v>
      </c>
    </row>
    <row r="6657" spans="1:14" x14ac:dyDescent="0.3">
      <c r="A6657">
        <v>6679</v>
      </c>
      <c r="B6657" t="s">
        <v>5888</v>
      </c>
      <c r="C6657" t="s">
        <v>765</v>
      </c>
      <c r="D6657" t="s">
        <v>1916</v>
      </c>
      <c r="E6657" s="1">
        <v>41922</v>
      </c>
      <c r="F6657" s="1">
        <v>41926</v>
      </c>
      <c r="G6657" t="s">
        <v>22</v>
      </c>
      <c r="H6657" s="6">
        <v>46.872</v>
      </c>
      <c r="I6657">
        <v>7</v>
      </c>
      <c r="J6657">
        <v>0.2</v>
      </c>
      <c r="K6657" s="6">
        <v>3.5154000000000001</v>
      </c>
      <c r="L6657">
        <f>YEAR(Table1[[#This Row],[Ship Date]])</f>
        <v>2014</v>
      </c>
      <c r="M6657" t="str">
        <f>TEXT(Table1[[#This Row],[Ship Date]],"mmm")</f>
        <v>Oct</v>
      </c>
      <c r="N6657">
        <f>ROUNDUP(MONTH(Table1[[#This Row],[Ship Date]])/3,0)</f>
        <v>4</v>
      </c>
    </row>
    <row r="6658" spans="1:14" x14ac:dyDescent="0.3">
      <c r="A6658">
        <v>6680</v>
      </c>
      <c r="B6658" t="s">
        <v>5889</v>
      </c>
      <c r="C6658" t="s">
        <v>121</v>
      </c>
      <c r="D6658" t="s">
        <v>757</v>
      </c>
      <c r="E6658" s="1">
        <v>42980</v>
      </c>
      <c r="F6658" s="1">
        <v>42985</v>
      </c>
      <c r="G6658" t="s">
        <v>14</v>
      </c>
      <c r="H6658" s="6">
        <v>10.9</v>
      </c>
      <c r="I6658">
        <v>1</v>
      </c>
      <c r="J6658">
        <v>0</v>
      </c>
      <c r="K6658" s="6">
        <v>2.8340000000000001</v>
      </c>
      <c r="L6658">
        <f>YEAR(Table1[[#This Row],[Ship Date]])</f>
        <v>2017</v>
      </c>
      <c r="M6658" t="str">
        <f>TEXT(Table1[[#This Row],[Ship Date]],"mmm")</f>
        <v>Sep</v>
      </c>
      <c r="N6658">
        <f>ROUNDUP(MONTH(Table1[[#This Row],[Ship Date]])/3,0)</f>
        <v>3</v>
      </c>
    </row>
    <row r="6659" spans="1:14" x14ac:dyDescent="0.3">
      <c r="A6659">
        <v>6681</v>
      </c>
      <c r="B6659" t="s">
        <v>5889</v>
      </c>
      <c r="C6659" t="s">
        <v>121</v>
      </c>
      <c r="D6659" t="s">
        <v>740</v>
      </c>
      <c r="E6659" s="1">
        <v>42980</v>
      </c>
      <c r="F6659" s="1">
        <v>42985</v>
      </c>
      <c r="G6659" t="s">
        <v>14</v>
      </c>
      <c r="H6659" s="6">
        <v>79.92</v>
      </c>
      <c r="I6659">
        <v>4</v>
      </c>
      <c r="J6659">
        <v>0</v>
      </c>
      <c r="K6659" s="6">
        <v>37.562399999999997</v>
      </c>
      <c r="L6659">
        <f>YEAR(Table1[[#This Row],[Ship Date]])</f>
        <v>2017</v>
      </c>
      <c r="M6659" t="str">
        <f>TEXT(Table1[[#This Row],[Ship Date]],"mmm")</f>
        <v>Sep</v>
      </c>
      <c r="N6659">
        <f>ROUNDUP(MONTH(Table1[[#This Row],[Ship Date]])/3,0)</f>
        <v>3</v>
      </c>
    </row>
    <row r="6660" spans="1:14" x14ac:dyDescent="0.3">
      <c r="A6660">
        <v>6682</v>
      </c>
      <c r="B6660" t="s">
        <v>5889</v>
      </c>
      <c r="C6660" t="s">
        <v>121</v>
      </c>
      <c r="D6660" t="s">
        <v>4344</v>
      </c>
      <c r="E6660" s="1">
        <v>42980</v>
      </c>
      <c r="F6660" s="1">
        <v>42985</v>
      </c>
      <c r="G6660" t="s">
        <v>14</v>
      </c>
      <c r="H6660" s="6">
        <v>146.82</v>
      </c>
      <c r="I6660">
        <v>3</v>
      </c>
      <c r="J6660">
        <v>0</v>
      </c>
      <c r="K6660" s="6">
        <v>73.41</v>
      </c>
      <c r="L6660">
        <f>YEAR(Table1[[#This Row],[Ship Date]])</f>
        <v>2017</v>
      </c>
      <c r="M6660" t="str">
        <f>TEXT(Table1[[#This Row],[Ship Date]],"mmm")</f>
        <v>Sep</v>
      </c>
      <c r="N6660">
        <f>ROUNDUP(MONTH(Table1[[#This Row],[Ship Date]])/3,0)</f>
        <v>3</v>
      </c>
    </row>
    <row r="6661" spans="1:14" x14ac:dyDescent="0.3">
      <c r="A6661">
        <v>6683</v>
      </c>
      <c r="B6661" t="s">
        <v>5890</v>
      </c>
      <c r="C6661" t="s">
        <v>2343</v>
      </c>
      <c r="D6661" t="s">
        <v>1582</v>
      </c>
      <c r="E6661" s="1">
        <v>42736</v>
      </c>
      <c r="F6661" s="1">
        <v>42737</v>
      </c>
      <c r="G6661" t="s">
        <v>82</v>
      </c>
      <c r="H6661" s="6">
        <v>3.6</v>
      </c>
      <c r="I6661">
        <v>2</v>
      </c>
      <c r="J6661">
        <v>0</v>
      </c>
      <c r="K6661" s="6">
        <v>1.728</v>
      </c>
      <c r="L6661">
        <f>YEAR(Table1[[#This Row],[Ship Date]])</f>
        <v>2017</v>
      </c>
      <c r="M6661" t="str">
        <f>TEXT(Table1[[#This Row],[Ship Date]],"mmm")</f>
        <v>Jan</v>
      </c>
      <c r="N6661">
        <f>ROUNDUP(MONTH(Table1[[#This Row],[Ship Date]])/3,0)</f>
        <v>1</v>
      </c>
    </row>
    <row r="6662" spans="1:14" x14ac:dyDescent="0.3">
      <c r="A6662">
        <v>6684</v>
      </c>
      <c r="B6662" t="s">
        <v>5891</v>
      </c>
      <c r="C6662" t="s">
        <v>1650</v>
      </c>
      <c r="D6662" t="s">
        <v>3920</v>
      </c>
      <c r="E6662" s="1">
        <v>41948</v>
      </c>
      <c r="F6662" s="1">
        <v>41953</v>
      </c>
      <c r="G6662" t="s">
        <v>22</v>
      </c>
      <c r="H6662" s="6">
        <v>20.04</v>
      </c>
      <c r="I6662">
        <v>6</v>
      </c>
      <c r="J6662">
        <v>0</v>
      </c>
      <c r="K6662" s="6">
        <v>8.8176000000000005</v>
      </c>
      <c r="L6662">
        <f>YEAR(Table1[[#This Row],[Ship Date]])</f>
        <v>2014</v>
      </c>
      <c r="M6662" t="str">
        <f>TEXT(Table1[[#This Row],[Ship Date]],"mmm")</f>
        <v>Nov</v>
      </c>
      <c r="N6662">
        <f>ROUNDUP(MONTH(Table1[[#This Row],[Ship Date]])/3,0)</f>
        <v>4</v>
      </c>
    </row>
    <row r="6663" spans="1:14" x14ac:dyDescent="0.3">
      <c r="A6663">
        <v>6685</v>
      </c>
      <c r="B6663" t="s">
        <v>5892</v>
      </c>
      <c r="C6663" t="s">
        <v>2321</v>
      </c>
      <c r="D6663" t="s">
        <v>1919</v>
      </c>
      <c r="E6663" s="1">
        <v>42355</v>
      </c>
      <c r="F6663" s="1">
        <v>42360</v>
      </c>
      <c r="G6663" t="s">
        <v>22</v>
      </c>
      <c r="H6663" s="6">
        <v>180.01599999999999</v>
      </c>
      <c r="I6663">
        <v>1</v>
      </c>
      <c r="J6663">
        <v>0.2</v>
      </c>
      <c r="K6663" s="6">
        <v>-15.7514</v>
      </c>
      <c r="L6663">
        <f>YEAR(Table1[[#This Row],[Ship Date]])</f>
        <v>2015</v>
      </c>
      <c r="M6663" t="str">
        <f>TEXT(Table1[[#This Row],[Ship Date]],"mmm")</f>
        <v>Dec</v>
      </c>
      <c r="N6663">
        <f>ROUNDUP(MONTH(Table1[[#This Row],[Ship Date]])/3,0)</f>
        <v>4</v>
      </c>
    </row>
    <row r="6664" spans="1:14" x14ac:dyDescent="0.3">
      <c r="A6664">
        <v>6686</v>
      </c>
      <c r="B6664" t="s">
        <v>5892</v>
      </c>
      <c r="C6664" t="s">
        <v>2321</v>
      </c>
      <c r="D6664" t="s">
        <v>1428</v>
      </c>
      <c r="E6664" s="1">
        <v>42355</v>
      </c>
      <c r="F6664" s="1">
        <v>42360</v>
      </c>
      <c r="G6664" t="s">
        <v>22</v>
      </c>
      <c r="H6664" s="6">
        <v>41.552</v>
      </c>
      <c r="I6664">
        <v>2</v>
      </c>
      <c r="J6664">
        <v>0.6</v>
      </c>
      <c r="K6664" s="6">
        <v>-19.737200000000001</v>
      </c>
      <c r="L6664">
        <f>YEAR(Table1[[#This Row],[Ship Date]])</f>
        <v>2015</v>
      </c>
      <c r="M6664" t="str">
        <f>TEXT(Table1[[#This Row],[Ship Date]],"mmm")</f>
        <v>Dec</v>
      </c>
      <c r="N6664">
        <f>ROUNDUP(MONTH(Table1[[#This Row],[Ship Date]])/3,0)</f>
        <v>4</v>
      </c>
    </row>
    <row r="6665" spans="1:14" x14ac:dyDescent="0.3">
      <c r="A6665">
        <v>6687</v>
      </c>
      <c r="B6665" t="s">
        <v>5892</v>
      </c>
      <c r="C6665" t="s">
        <v>2321</v>
      </c>
      <c r="D6665" t="s">
        <v>2042</v>
      </c>
      <c r="E6665" s="1">
        <v>42355</v>
      </c>
      <c r="F6665" s="1">
        <v>42360</v>
      </c>
      <c r="G6665" t="s">
        <v>22</v>
      </c>
      <c r="H6665" s="6">
        <v>13.12</v>
      </c>
      <c r="I6665">
        <v>5</v>
      </c>
      <c r="J6665">
        <v>0.2</v>
      </c>
      <c r="K6665" s="6">
        <v>1.476</v>
      </c>
      <c r="L6665">
        <f>YEAR(Table1[[#This Row],[Ship Date]])</f>
        <v>2015</v>
      </c>
      <c r="M6665" t="str">
        <f>TEXT(Table1[[#This Row],[Ship Date]],"mmm")</f>
        <v>Dec</v>
      </c>
      <c r="N6665">
        <f>ROUNDUP(MONTH(Table1[[#This Row],[Ship Date]])/3,0)</f>
        <v>4</v>
      </c>
    </row>
    <row r="6666" spans="1:14" x14ac:dyDescent="0.3">
      <c r="A6666">
        <v>6688</v>
      </c>
      <c r="B6666" t="s">
        <v>5893</v>
      </c>
      <c r="C6666" t="s">
        <v>3355</v>
      </c>
      <c r="D6666" t="s">
        <v>3227</v>
      </c>
      <c r="E6666" s="1">
        <v>42138</v>
      </c>
      <c r="F6666" s="1">
        <v>42145</v>
      </c>
      <c r="G6666" t="s">
        <v>22</v>
      </c>
      <c r="H6666" s="6">
        <v>1117.92</v>
      </c>
      <c r="I6666">
        <v>4</v>
      </c>
      <c r="J6666">
        <v>0</v>
      </c>
      <c r="K6666" s="6">
        <v>55.896000000000001</v>
      </c>
      <c r="L6666">
        <f>YEAR(Table1[[#This Row],[Ship Date]])</f>
        <v>2015</v>
      </c>
      <c r="M6666" t="str">
        <f>TEXT(Table1[[#This Row],[Ship Date]],"mmm")</f>
        <v>May</v>
      </c>
      <c r="N6666">
        <f>ROUNDUP(MONTH(Table1[[#This Row],[Ship Date]])/3,0)</f>
        <v>2</v>
      </c>
    </row>
    <row r="6667" spans="1:14" x14ac:dyDescent="0.3">
      <c r="A6667">
        <v>6689</v>
      </c>
      <c r="B6667" t="s">
        <v>5894</v>
      </c>
      <c r="C6667" t="s">
        <v>3841</v>
      </c>
      <c r="D6667" t="s">
        <v>2537</v>
      </c>
      <c r="E6667" s="1">
        <v>42804</v>
      </c>
      <c r="F6667" s="1">
        <v>42809</v>
      </c>
      <c r="G6667" t="s">
        <v>14</v>
      </c>
      <c r="H6667" s="6">
        <v>111.96</v>
      </c>
      <c r="I6667">
        <v>4</v>
      </c>
      <c r="J6667">
        <v>0</v>
      </c>
      <c r="K6667" s="6">
        <v>21.272400000000001</v>
      </c>
      <c r="L6667">
        <f>YEAR(Table1[[#This Row],[Ship Date]])</f>
        <v>2017</v>
      </c>
      <c r="M6667" t="str">
        <f>TEXT(Table1[[#This Row],[Ship Date]],"mmm")</f>
        <v>Mar</v>
      </c>
      <c r="N6667">
        <f>ROUNDUP(MONTH(Table1[[#This Row],[Ship Date]])/3,0)</f>
        <v>1</v>
      </c>
    </row>
    <row r="6668" spans="1:14" x14ac:dyDescent="0.3">
      <c r="A6668">
        <v>6690</v>
      </c>
      <c r="B6668" t="s">
        <v>5895</v>
      </c>
      <c r="C6668" t="s">
        <v>2536</v>
      </c>
      <c r="D6668" t="s">
        <v>2975</v>
      </c>
      <c r="E6668" s="1">
        <v>43071</v>
      </c>
      <c r="F6668" s="1">
        <v>43078</v>
      </c>
      <c r="G6668" t="s">
        <v>22</v>
      </c>
      <c r="H6668" s="6">
        <v>12.16</v>
      </c>
      <c r="I6668">
        <v>5</v>
      </c>
      <c r="J6668">
        <v>0.2</v>
      </c>
      <c r="K6668" s="6">
        <v>2.1280000000000001</v>
      </c>
      <c r="L6668">
        <f>YEAR(Table1[[#This Row],[Ship Date]])</f>
        <v>2017</v>
      </c>
      <c r="M6668" t="str">
        <f>TEXT(Table1[[#This Row],[Ship Date]],"mmm")</f>
        <v>Dec</v>
      </c>
      <c r="N6668">
        <f>ROUNDUP(MONTH(Table1[[#This Row],[Ship Date]])/3,0)</f>
        <v>4</v>
      </c>
    </row>
    <row r="6669" spans="1:14" x14ac:dyDescent="0.3">
      <c r="A6669">
        <v>6691</v>
      </c>
      <c r="B6669" t="s">
        <v>5896</v>
      </c>
      <c r="C6669" t="s">
        <v>3217</v>
      </c>
      <c r="D6669" t="s">
        <v>483</v>
      </c>
      <c r="E6669" s="1">
        <v>42947</v>
      </c>
      <c r="F6669" s="1">
        <v>42952</v>
      </c>
      <c r="G6669" t="s">
        <v>22</v>
      </c>
      <c r="H6669" s="6">
        <v>17.52</v>
      </c>
      <c r="I6669">
        <v>4</v>
      </c>
      <c r="J6669">
        <v>0</v>
      </c>
      <c r="K6669" s="6">
        <v>8.4095999999999993</v>
      </c>
      <c r="L6669">
        <f>YEAR(Table1[[#This Row],[Ship Date]])</f>
        <v>2017</v>
      </c>
      <c r="M6669" t="str">
        <f>TEXT(Table1[[#This Row],[Ship Date]],"mmm")</f>
        <v>Aug</v>
      </c>
      <c r="N6669">
        <f>ROUNDUP(MONTH(Table1[[#This Row],[Ship Date]])/3,0)</f>
        <v>3</v>
      </c>
    </row>
    <row r="6670" spans="1:14" x14ac:dyDescent="0.3">
      <c r="A6670">
        <v>6692</v>
      </c>
      <c r="B6670" t="s">
        <v>5896</v>
      </c>
      <c r="C6670" t="s">
        <v>3217</v>
      </c>
      <c r="D6670" t="s">
        <v>818</v>
      </c>
      <c r="E6670" s="1">
        <v>42947</v>
      </c>
      <c r="F6670" s="1">
        <v>42952</v>
      </c>
      <c r="G6670" t="s">
        <v>22</v>
      </c>
      <c r="H6670" s="6">
        <v>155.88</v>
      </c>
      <c r="I6670">
        <v>6</v>
      </c>
      <c r="J6670">
        <v>0</v>
      </c>
      <c r="K6670" s="6">
        <v>54.558</v>
      </c>
      <c r="L6670">
        <f>YEAR(Table1[[#This Row],[Ship Date]])</f>
        <v>2017</v>
      </c>
      <c r="M6670" t="str">
        <f>TEXT(Table1[[#This Row],[Ship Date]],"mmm")</f>
        <v>Aug</v>
      </c>
      <c r="N6670">
        <f>ROUNDUP(MONTH(Table1[[#This Row],[Ship Date]])/3,0)</f>
        <v>3</v>
      </c>
    </row>
    <row r="6671" spans="1:14" x14ac:dyDescent="0.3">
      <c r="A6671">
        <v>6693</v>
      </c>
      <c r="B6671" t="s">
        <v>5897</v>
      </c>
      <c r="C6671" t="s">
        <v>3492</v>
      </c>
      <c r="D6671" t="s">
        <v>3084</v>
      </c>
      <c r="E6671" s="1">
        <v>42958</v>
      </c>
      <c r="F6671" s="1">
        <v>42960</v>
      </c>
      <c r="G6671" t="s">
        <v>14</v>
      </c>
      <c r="H6671" s="6">
        <v>477.51</v>
      </c>
      <c r="I6671">
        <v>11</v>
      </c>
      <c r="J6671">
        <v>0</v>
      </c>
      <c r="K6671" s="6">
        <v>219.65459999999999</v>
      </c>
      <c r="L6671">
        <f>YEAR(Table1[[#This Row],[Ship Date]])</f>
        <v>2017</v>
      </c>
      <c r="M6671" t="str">
        <f>TEXT(Table1[[#This Row],[Ship Date]],"mmm")</f>
        <v>Aug</v>
      </c>
      <c r="N6671">
        <f>ROUNDUP(MONTH(Table1[[#This Row],[Ship Date]])/3,0)</f>
        <v>3</v>
      </c>
    </row>
    <row r="6672" spans="1:14" x14ac:dyDescent="0.3">
      <c r="A6672">
        <v>6694</v>
      </c>
      <c r="B6672" t="s">
        <v>5898</v>
      </c>
      <c r="C6672" t="s">
        <v>3819</v>
      </c>
      <c r="D6672" t="s">
        <v>3344</v>
      </c>
      <c r="E6672" s="1">
        <v>43008</v>
      </c>
      <c r="F6672" s="1">
        <v>43010</v>
      </c>
      <c r="G6672" t="s">
        <v>14</v>
      </c>
      <c r="H6672" s="6">
        <v>164.88</v>
      </c>
      <c r="I6672">
        <v>3</v>
      </c>
      <c r="J6672">
        <v>0</v>
      </c>
      <c r="K6672" s="6">
        <v>80.791200000000003</v>
      </c>
      <c r="L6672">
        <f>YEAR(Table1[[#This Row],[Ship Date]])</f>
        <v>2017</v>
      </c>
      <c r="M6672" t="str">
        <f>TEXT(Table1[[#This Row],[Ship Date]],"mmm")</f>
        <v>Oct</v>
      </c>
      <c r="N6672">
        <f>ROUNDUP(MONTH(Table1[[#This Row],[Ship Date]])/3,0)</f>
        <v>4</v>
      </c>
    </row>
    <row r="6673" spans="1:14" x14ac:dyDescent="0.3">
      <c r="A6673">
        <v>6695</v>
      </c>
      <c r="B6673" t="s">
        <v>5899</v>
      </c>
      <c r="C6673" t="s">
        <v>5801</v>
      </c>
      <c r="D6673" t="s">
        <v>2450</v>
      </c>
      <c r="E6673" s="1">
        <v>42608</v>
      </c>
      <c r="F6673" s="1">
        <v>42612</v>
      </c>
      <c r="G6673" t="s">
        <v>22</v>
      </c>
      <c r="H6673" s="6">
        <v>47.97</v>
      </c>
      <c r="I6673">
        <v>3</v>
      </c>
      <c r="J6673">
        <v>0</v>
      </c>
      <c r="K6673" s="6">
        <v>14.870699999999999</v>
      </c>
      <c r="L6673">
        <f>YEAR(Table1[[#This Row],[Ship Date]])</f>
        <v>2016</v>
      </c>
      <c r="M6673" t="str">
        <f>TEXT(Table1[[#This Row],[Ship Date]],"mmm")</f>
        <v>Aug</v>
      </c>
      <c r="N6673">
        <f>ROUNDUP(MONTH(Table1[[#This Row],[Ship Date]])/3,0)</f>
        <v>3</v>
      </c>
    </row>
    <row r="6674" spans="1:14" x14ac:dyDescent="0.3">
      <c r="A6674">
        <v>6696</v>
      </c>
      <c r="B6674" t="s">
        <v>5900</v>
      </c>
      <c r="C6674" t="s">
        <v>2028</v>
      </c>
      <c r="D6674" t="s">
        <v>4221</v>
      </c>
      <c r="E6674" s="1">
        <v>42706</v>
      </c>
      <c r="F6674" s="1">
        <v>42711</v>
      </c>
      <c r="G6674" t="s">
        <v>22</v>
      </c>
      <c r="H6674" s="6">
        <v>415.17599999999999</v>
      </c>
      <c r="I6674">
        <v>3</v>
      </c>
      <c r="J6674">
        <v>0.2</v>
      </c>
      <c r="K6674" s="6">
        <v>134.93219999999999</v>
      </c>
      <c r="L6674">
        <f>YEAR(Table1[[#This Row],[Ship Date]])</f>
        <v>2016</v>
      </c>
      <c r="M6674" t="str">
        <f>TEXT(Table1[[#This Row],[Ship Date]],"mmm")</f>
        <v>Dec</v>
      </c>
      <c r="N6674">
        <f>ROUNDUP(MONTH(Table1[[#This Row],[Ship Date]])/3,0)</f>
        <v>4</v>
      </c>
    </row>
    <row r="6675" spans="1:14" x14ac:dyDescent="0.3">
      <c r="A6675">
        <v>6697</v>
      </c>
      <c r="B6675" t="s">
        <v>5900</v>
      </c>
      <c r="C6675" t="s">
        <v>2028</v>
      </c>
      <c r="D6675" t="s">
        <v>1925</v>
      </c>
      <c r="E6675" s="1">
        <v>42706</v>
      </c>
      <c r="F6675" s="1">
        <v>42711</v>
      </c>
      <c r="G6675" t="s">
        <v>22</v>
      </c>
      <c r="H6675" s="6">
        <v>35.231999999999999</v>
      </c>
      <c r="I6675">
        <v>3</v>
      </c>
      <c r="J6675">
        <v>0.2</v>
      </c>
      <c r="K6675" s="6">
        <v>11.4504</v>
      </c>
      <c r="L6675">
        <f>YEAR(Table1[[#This Row],[Ship Date]])</f>
        <v>2016</v>
      </c>
      <c r="M6675" t="str">
        <f>TEXT(Table1[[#This Row],[Ship Date]],"mmm")</f>
        <v>Dec</v>
      </c>
      <c r="N6675">
        <f>ROUNDUP(MONTH(Table1[[#This Row],[Ship Date]])/3,0)</f>
        <v>4</v>
      </c>
    </row>
    <row r="6676" spans="1:14" x14ac:dyDescent="0.3">
      <c r="A6676">
        <v>6698</v>
      </c>
      <c r="B6676" t="s">
        <v>5900</v>
      </c>
      <c r="C6676" t="s">
        <v>2028</v>
      </c>
      <c r="D6676" t="s">
        <v>3344</v>
      </c>
      <c r="E6676" s="1">
        <v>42706</v>
      </c>
      <c r="F6676" s="1">
        <v>42711</v>
      </c>
      <c r="G6676" t="s">
        <v>22</v>
      </c>
      <c r="H6676" s="6">
        <v>54.96</v>
      </c>
      <c r="I6676">
        <v>1</v>
      </c>
      <c r="J6676">
        <v>0</v>
      </c>
      <c r="K6676" s="6">
        <v>26.930399999999999</v>
      </c>
      <c r="L6676">
        <f>YEAR(Table1[[#This Row],[Ship Date]])</f>
        <v>2016</v>
      </c>
      <c r="M6676" t="str">
        <f>TEXT(Table1[[#This Row],[Ship Date]],"mmm")</f>
        <v>Dec</v>
      </c>
      <c r="N6676">
        <f>ROUNDUP(MONTH(Table1[[#This Row],[Ship Date]])/3,0)</f>
        <v>4</v>
      </c>
    </row>
    <row r="6677" spans="1:14" x14ac:dyDescent="0.3">
      <c r="A6677">
        <v>6699</v>
      </c>
      <c r="B6677" t="s">
        <v>5901</v>
      </c>
      <c r="C6677" t="s">
        <v>2428</v>
      </c>
      <c r="D6677" t="s">
        <v>5902</v>
      </c>
      <c r="E6677" s="1">
        <v>42937</v>
      </c>
      <c r="F6677" s="1">
        <v>42941</v>
      </c>
      <c r="G6677" t="s">
        <v>22</v>
      </c>
      <c r="H6677" s="6">
        <v>16.34</v>
      </c>
      <c r="I6677">
        <v>2</v>
      </c>
      <c r="J6677">
        <v>0</v>
      </c>
      <c r="K6677" s="6">
        <v>7.6798000000000002</v>
      </c>
      <c r="L6677">
        <f>YEAR(Table1[[#This Row],[Ship Date]])</f>
        <v>2017</v>
      </c>
      <c r="M6677" t="str">
        <f>TEXT(Table1[[#This Row],[Ship Date]],"mmm")</f>
        <v>Jul</v>
      </c>
      <c r="N6677">
        <f>ROUNDUP(MONTH(Table1[[#This Row],[Ship Date]])/3,0)</f>
        <v>3</v>
      </c>
    </row>
    <row r="6678" spans="1:14" x14ac:dyDescent="0.3">
      <c r="A6678">
        <v>6700</v>
      </c>
      <c r="B6678" t="s">
        <v>5901</v>
      </c>
      <c r="C6678" t="s">
        <v>2428</v>
      </c>
      <c r="D6678" t="s">
        <v>2600</v>
      </c>
      <c r="E6678" s="1">
        <v>42937</v>
      </c>
      <c r="F6678" s="1">
        <v>42941</v>
      </c>
      <c r="G6678" t="s">
        <v>22</v>
      </c>
      <c r="H6678" s="6">
        <v>225.29599999999999</v>
      </c>
      <c r="I6678">
        <v>2</v>
      </c>
      <c r="J6678">
        <v>0.2</v>
      </c>
      <c r="K6678" s="6">
        <v>22.529599999999999</v>
      </c>
      <c r="L6678">
        <f>YEAR(Table1[[#This Row],[Ship Date]])</f>
        <v>2017</v>
      </c>
      <c r="M6678" t="str">
        <f>TEXT(Table1[[#This Row],[Ship Date]],"mmm")</f>
        <v>Jul</v>
      </c>
      <c r="N6678">
        <f>ROUNDUP(MONTH(Table1[[#This Row],[Ship Date]])/3,0)</f>
        <v>3</v>
      </c>
    </row>
    <row r="6679" spans="1:14" x14ac:dyDescent="0.3">
      <c r="A6679">
        <v>6701</v>
      </c>
      <c r="B6679" t="s">
        <v>5901</v>
      </c>
      <c r="C6679" t="s">
        <v>2428</v>
      </c>
      <c r="D6679" t="s">
        <v>604</v>
      </c>
      <c r="E6679" s="1">
        <v>42937</v>
      </c>
      <c r="F6679" s="1">
        <v>42941</v>
      </c>
      <c r="G6679" t="s">
        <v>22</v>
      </c>
      <c r="H6679" s="6">
        <v>50.351999999999997</v>
      </c>
      <c r="I6679">
        <v>3</v>
      </c>
      <c r="J6679">
        <v>0.2</v>
      </c>
      <c r="K6679" s="6">
        <v>17.623200000000001</v>
      </c>
      <c r="L6679">
        <f>YEAR(Table1[[#This Row],[Ship Date]])</f>
        <v>2017</v>
      </c>
      <c r="M6679" t="str">
        <f>TEXT(Table1[[#This Row],[Ship Date]],"mmm")</f>
        <v>Jul</v>
      </c>
      <c r="N6679">
        <f>ROUNDUP(MONTH(Table1[[#This Row],[Ship Date]])/3,0)</f>
        <v>3</v>
      </c>
    </row>
    <row r="6680" spans="1:14" x14ac:dyDescent="0.3">
      <c r="A6680">
        <v>6702</v>
      </c>
      <c r="B6680" t="s">
        <v>5903</v>
      </c>
      <c r="C6680" t="s">
        <v>2304</v>
      </c>
      <c r="D6680" t="s">
        <v>2602</v>
      </c>
      <c r="E6680" s="1">
        <v>42144</v>
      </c>
      <c r="F6680" s="1">
        <v>42148</v>
      </c>
      <c r="G6680" t="s">
        <v>22</v>
      </c>
      <c r="H6680" s="6">
        <v>163.136</v>
      </c>
      <c r="I6680">
        <v>4</v>
      </c>
      <c r="J6680">
        <v>0.2</v>
      </c>
      <c r="K6680" s="6">
        <v>20.391999999999999</v>
      </c>
      <c r="L6680">
        <f>YEAR(Table1[[#This Row],[Ship Date]])</f>
        <v>2015</v>
      </c>
      <c r="M6680" t="str">
        <f>TEXT(Table1[[#This Row],[Ship Date]],"mmm")</f>
        <v>May</v>
      </c>
      <c r="N6680">
        <f>ROUNDUP(MONTH(Table1[[#This Row],[Ship Date]])/3,0)</f>
        <v>2</v>
      </c>
    </row>
    <row r="6681" spans="1:14" x14ac:dyDescent="0.3">
      <c r="A6681">
        <v>6703</v>
      </c>
      <c r="B6681" t="s">
        <v>5903</v>
      </c>
      <c r="C6681" t="s">
        <v>2304</v>
      </c>
      <c r="D6681" t="s">
        <v>1869</v>
      </c>
      <c r="E6681" s="1">
        <v>42144</v>
      </c>
      <c r="F6681" s="1">
        <v>42148</v>
      </c>
      <c r="G6681" t="s">
        <v>22</v>
      </c>
      <c r="H6681" s="6">
        <v>6.4080000000000004</v>
      </c>
      <c r="I6681">
        <v>4</v>
      </c>
      <c r="J6681">
        <v>0.7</v>
      </c>
      <c r="K6681" s="6">
        <v>-4.9127999999999998</v>
      </c>
      <c r="L6681">
        <f>YEAR(Table1[[#This Row],[Ship Date]])</f>
        <v>2015</v>
      </c>
      <c r="M6681" t="str">
        <f>TEXT(Table1[[#This Row],[Ship Date]],"mmm")</f>
        <v>May</v>
      </c>
      <c r="N6681">
        <f>ROUNDUP(MONTH(Table1[[#This Row],[Ship Date]])/3,0)</f>
        <v>2</v>
      </c>
    </row>
    <row r="6682" spans="1:14" x14ac:dyDescent="0.3">
      <c r="A6682">
        <v>6704</v>
      </c>
      <c r="B6682" t="s">
        <v>5904</v>
      </c>
      <c r="C6682" t="s">
        <v>1774</v>
      </c>
      <c r="D6682" t="s">
        <v>2820</v>
      </c>
      <c r="E6682" s="1">
        <v>42178</v>
      </c>
      <c r="F6682" s="1">
        <v>42183</v>
      </c>
      <c r="G6682" t="s">
        <v>22</v>
      </c>
      <c r="H6682" s="6">
        <v>217.584</v>
      </c>
      <c r="I6682">
        <v>2</v>
      </c>
      <c r="J6682">
        <v>0.2</v>
      </c>
      <c r="K6682" s="6">
        <v>19.038599999999999</v>
      </c>
      <c r="L6682">
        <f>YEAR(Table1[[#This Row],[Ship Date]])</f>
        <v>2015</v>
      </c>
      <c r="M6682" t="str">
        <f>TEXT(Table1[[#This Row],[Ship Date]],"mmm")</f>
        <v>Jun</v>
      </c>
      <c r="N6682">
        <f>ROUNDUP(MONTH(Table1[[#This Row],[Ship Date]])/3,0)</f>
        <v>2</v>
      </c>
    </row>
    <row r="6683" spans="1:14" x14ac:dyDescent="0.3">
      <c r="A6683">
        <v>6705</v>
      </c>
      <c r="B6683" t="s">
        <v>5904</v>
      </c>
      <c r="C6683" t="s">
        <v>1774</v>
      </c>
      <c r="D6683" t="s">
        <v>1704</v>
      </c>
      <c r="E6683" s="1">
        <v>42178</v>
      </c>
      <c r="F6683" s="1">
        <v>42183</v>
      </c>
      <c r="G6683" t="s">
        <v>22</v>
      </c>
      <c r="H6683" s="6">
        <v>5.43</v>
      </c>
      <c r="I6683">
        <v>3</v>
      </c>
      <c r="J6683">
        <v>0</v>
      </c>
      <c r="K6683" s="6">
        <v>1.7919</v>
      </c>
      <c r="L6683">
        <f>YEAR(Table1[[#This Row],[Ship Date]])</f>
        <v>2015</v>
      </c>
      <c r="M6683" t="str">
        <f>TEXT(Table1[[#This Row],[Ship Date]],"mmm")</f>
        <v>Jun</v>
      </c>
      <c r="N6683">
        <f>ROUNDUP(MONTH(Table1[[#This Row],[Ship Date]])/3,0)</f>
        <v>2</v>
      </c>
    </row>
    <row r="6684" spans="1:14" x14ac:dyDescent="0.3">
      <c r="A6684">
        <v>6706</v>
      </c>
      <c r="B6684" t="s">
        <v>5904</v>
      </c>
      <c r="C6684" t="s">
        <v>1774</v>
      </c>
      <c r="D6684" t="s">
        <v>335</v>
      </c>
      <c r="E6684" s="1">
        <v>42178</v>
      </c>
      <c r="F6684" s="1">
        <v>42183</v>
      </c>
      <c r="G6684" t="s">
        <v>22</v>
      </c>
      <c r="H6684" s="6">
        <v>143.976</v>
      </c>
      <c r="I6684">
        <v>3</v>
      </c>
      <c r="J6684">
        <v>0.2</v>
      </c>
      <c r="K6684" s="6">
        <v>8.9984999999999999</v>
      </c>
      <c r="L6684">
        <f>YEAR(Table1[[#This Row],[Ship Date]])</f>
        <v>2015</v>
      </c>
      <c r="M6684" t="str">
        <f>TEXT(Table1[[#This Row],[Ship Date]],"mmm")</f>
        <v>Jun</v>
      </c>
      <c r="N6684">
        <f>ROUNDUP(MONTH(Table1[[#This Row],[Ship Date]])/3,0)</f>
        <v>2</v>
      </c>
    </row>
    <row r="6685" spans="1:14" x14ac:dyDescent="0.3">
      <c r="A6685">
        <v>6707</v>
      </c>
      <c r="B6685" t="s">
        <v>5905</v>
      </c>
      <c r="C6685" t="s">
        <v>1229</v>
      </c>
      <c r="D6685" t="s">
        <v>1950</v>
      </c>
      <c r="E6685" s="1">
        <v>42623</v>
      </c>
      <c r="F6685" s="1">
        <v>42628</v>
      </c>
      <c r="G6685" t="s">
        <v>22</v>
      </c>
      <c r="H6685" s="6">
        <v>519.67999999999995</v>
      </c>
      <c r="I6685">
        <v>7</v>
      </c>
      <c r="J6685">
        <v>0.2</v>
      </c>
      <c r="K6685" s="6">
        <v>58.463999999999999</v>
      </c>
      <c r="L6685">
        <f>YEAR(Table1[[#This Row],[Ship Date]])</f>
        <v>2016</v>
      </c>
      <c r="M6685" t="str">
        <f>TEXT(Table1[[#This Row],[Ship Date]],"mmm")</f>
        <v>Sep</v>
      </c>
      <c r="N6685">
        <f>ROUNDUP(MONTH(Table1[[#This Row],[Ship Date]])/3,0)</f>
        <v>3</v>
      </c>
    </row>
    <row r="6686" spans="1:14" x14ac:dyDescent="0.3">
      <c r="A6686">
        <v>6708</v>
      </c>
      <c r="B6686" t="s">
        <v>5906</v>
      </c>
      <c r="C6686" t="s">
        <v>1876</v>
      </c>
      <c r="D6686" t="s">
        <v>5907</v>
      </c>
      <c r="E6686" s="1">
        <v>41742</v>
      </c>
      <c r="F6686" s="1">
        <v>41747</v>
      </c>
      <c r="G6686" t="s">
        <v>22</v>
      </c>
      <c r="H6686" s="6">
        <v>7.83</v>
      </c>
      <c r="I6686">
        <v>3</v>
      </c>
      <c r="J6686">
        <v>0</v>
      </c>
      <c r="K6686" s="6">
        <v>3.6017999999999999</v>
      </c>
      <c r="L6686">
        <f>YEAR(Table1[[#This Row],[Ship Date]])</f>
        <v>2014</v>
      </c>
      <c r="M6686" t="str">
        <f>TEXT(Table1[[#This Row],[Ship Date]],"mmm")</f>
        <v>Apr</v>
      </c>
      <c r="N6686">
        <f>ROUNDUP(MONTH(Table1[[#This Row],[Ship Date]])/3,0)</f>
        <v>2</v>
      </c>
    </row>
    <row r="6687" spans="1:14" x14ac:dyDescent="0.3">
      <c r="A6687">
        <v>6709</v>
      </c>
      <c r="B6687" t="s">
        <v>5908</v>
      </c>
      <c r="C6687" t="s">
        <v>211</v>
      </c>
      <c r="D6687" t="s">
        <v>332</v>
      </c>
      <c r="E6687" s="1">
        <v>42322</v>
      </c>
      <c r="F6687" s="1">
        <v>42327</v>
      </c>
      <c r="G6687" t="s">
        <v>22</v>
      </c>
      <c r="H6687" s="6">
        <v>883.84</v>
      </c>
      <c r="I6687">
        <v>4</v>
      </c>
      <c r="J6687">
        <v>0.2</v>
      </c>
      <c r="K6687" s="6">
        <v>99.432000000000002</v>
      </c>
      <c r="L6687">
        <f>YEAR(Table1[[#This Row],[Ship Date]])</f>
        <v>2015</v>
      </c>
      <c r="M6687" t="str">
        <f>TEXT(Table1[[#This Row],[Ship Date]],"mmm")</f>
        <v>Nov</v>
      </c>
      <c r="N6687">
        <f>ROUNDUP(MONTH(Table1[[#This Row],[Ship Date]])/3,0)</f>
        <v>4</v>
      </c>
    </row>
    <row r="6688" spans="1:14" x14ac:dyDescent="0.3">
      <c r="A6688">
        <v>6710</v>
      </c>
      <c r="B6688" t="s">
        <v>5908</v>
      </c>
      <c r="C6688" t="s">
        <v>211</v>
      </c>
      <c r="D6688" t="s">
        <v>544</v>
      </c>
      <c r="E6688" s="1">
        <v>42322</v>
      </c>
      <c r="F6688" s="1">
        <v>42327</v>
      </c>
      <c r="G6688" t="s">
        <v>22</v>
      </c>
      <c r="H6688" s="6">
        <v>230.352</v>
      </c>
      <c r="I6688">
        <v>3</v>
      </c>
      <c r="J6688">
        <v>0.2</v>
      </c>
      <c r="K6688" s="6">
        <v>20.155799999999999</v>
      </c>
      <c r="L6688">
        <f>YEAR(Table1[[#This Row],[Ship Date]])</f>
        <v>2015</v>
      </c>
      <c r="M6688" t="str">
        <f>TEXT(Table1[[#This Row],[Ship Date]],"mmm")</f>
        <v>Nov</v>
      </c>
      <c r="N6688">
        <f>ROUNDUP(MONTH(Table1[[#This Row],[Ship Date]])/3,0)</f>
        <v>4</v>
      </c>
    </row>
    <row r="6689" spans="1:14" x14ac:dyDescent="0.3">
      <c r="A6689">
        <v>6711</v>
      </c>
      <c r="B6689" t="s">
        <v>5909</v>
      </c>
      <c r="C6689" t="s">
        <v>302</v>
      </c>
      <c r="D6689" t="s">
        <v>2615</v>
      </c>
      <c r="E6689" s="1">
        <v>42713</v>
      </c>
      <c r="F6689" s="1">
        <v>42716</v>
      </c>
      <c r="G6689" t="s">
        <v>82</v>
      </c>
      <c r="H6689" s="6">
        <v>273.92</v>
      </c>
      <c r="I6689">
        <v>8</v>
      </c>
      <c r="J6689">
        <v>0.2</v>
      </c>
      <c r="K6689" s="6">
        <v>99.296000000000006</v>
      </c>
      <c r="L6689">
        <f>YEAR(Table1[[#This Row],[Ship Date]])</f>
        <v>2016</v>
      </c>
      <c r="M6689" t="str">
        <f>TEXT(Table1[[#This Row],[Ship Date]],"mmm")</f>
        <v>Dec</v>
      </c>
      <c r="N6689">
        <f>ROUNDUP(MONTH(Table1[[#This Row],[Ship Date]])/3,0)</f>
        <v>4</v>
      </c>
    </row>
    <row r="6690" spans="1:14" x14ac:dyDescent="0.3">
      <c r="A6690">
        <v>6712</v>
      </c>
      <c r="B6690" t="s">
        <v>5910</v>
      </c>
      <c r="C6690" t="s">
        <v>1351</v>
      </c>
      <c r="D6690" t="s">
        <v>2249</v>
      </c>
      <c r="E6690" s="1">
        <v>42965</v>
      </c>
      <c r="F6690" s="1">
        <v>42968</v>
      </c>
      <c r="G6690" t="s">
        <v>14</v>
      </c>
      <c r="H6690" s="6">
        <v>9.9120000000000008</v>
      </c>
      <c r="I6690">
        <v>3</v>
      </c>
      <c r="J6690">
        <v>0.2</v>
      </c>
      <c r="K6690" s="6">
        <v>1.2390000000000001</v>
      </c>
      <c r="L6690">
        <f>YEAR(Table1[[#This Row],[Ship Date]])</f>
        <v>2017</v>
      </c>
      <c r="M6690" t="str">
        <f>TEXT(Table1[[#This Row],[Ship Date]],"mmm")</f>
        <v>Aug</v>
      </c>
      <c r="N6690">
        <f>ROUNDUP(MONTH(Table1[[#This Row],[Ship Date]])/3,0)</f>
        <v>3</v>
      </c>
    </row>
    <row r="6691" spans="1:14" x14ac:dyDescent="0.3">
      <c r="A6691">
        <v>6713</v>
      </c>
      <c r="B6691" t="s">
        <v>5911</v>
      </c>
      <c r="C6691" t="s">
        <v>310</v>
      </c>
      <c r="D6691" t="s">
        <v>3100</v>
      </c>
      <c r="E6691" s="1">
        <v>43083</v>
      </c>
      <c r="F6691" s="1">
        <v>43083</v>
      </c>
      <c r="G6691" t="s">
        <v>656</v>
      </c>
      <c r="H6691" s="6">
        <v>266.35199999999998</v>
      </c>
      <c r="I6691">
        <v>6</v>
      </c>
      <c r="J6691">
        <v>0.6</v>
      </c>
      <c r="K6691" s="6">
        <v>-292.98719999999997</v>
      </c>
      <c r="L6691">
        <f>YEAR(Table1[[#This Row],[Ship Date]])</f>
        <v>2017</v>
      </c>
      <c r="M6691" t="str">
        <f>TEXT(Table1[[#This Row],[Ship Date]],"mmm")</f>
        <v>Dec</v>
      </c>
      <c r="N6691">
        <f>ROUNDUP(MONTH(Table1[[#This Row],[Ship Date]])/3,0)</f>
        <v>4</v>
      </c>
    </row>
    <row r="6692" spans="1:14" x14ac:dyDescent="0.3">
      <c r="A6692">
        <v>6714</v>
      </c>
      <c r="B6692" t="s">
        <v>5911</v>
      </c>
      <c r="C6692" t="s">
        <v>310</v>
      </c>
      <c r="D6692" t="s">
        <v>543</v>
      </c>
      <c r="E6692" s="1">
        <v>43083</v>
      </c>
      <c r="F6692" s="1">
        <v>43083</v>
      </c>
      <c r="G6692" t="s">
        <v>656</v>
      </c>
      <c r="H6692" s="6">
        <v>56.328000000000003</v>
      </c>
      <c r="I6692">
        <v>3</v>
      </c>
      <c r="J6692">
        <v>0.6</v>
      </c>
      <c r="K6692" s="6">
        <v>-26.755800000000001</v>
      </c>
      <c r="L6692">
        <f>YEAR(Table1[[#This Row],[Ship Date]])</f>
        <v>2017</v>
      </c>
      <c r="M6692" t="str">
        <f>TEXT(Table1[[#This Row],[Ship Date]],"mmm")</f>
        <v>Dec</v>
      </c>
      <c r="N6692">
        <f>ROUNDUP(MONTH(Table1[[#This Row],[Ship Date]])/3,0)</f>
        <v>4</v>
      </c>
    </row>
    <row r="6693" spans="1:14" x14ac:dyDescent="0.3">
      <c r="A6693">
        <v>6715</v>
      </c>
      <c r="B6693" t="s">
        <v>5911</v>
      </c>
      <c r="C6693" t="s">
        <v>310</v>
      </c>
      <c r="D6693" t="s">
        <v>2072</v>
      </c>
      <c r="E6693" s="1">
        <v>43083</v>
      </c>
      <c r="F6693" s="1">
        <v>43083</v>
      </c>
      <c r="G6693" t="s">
        <v>656</v>
      </c>
      <c r="H6693" s="6">
        <v>39.264000000000003</v>
      </c>
      <c r="I6693">
        <v>3</v>
      </c>
      <c r="J6693">
        <v>0.2</v>
      </c>
      <c r="K6693" s="6">
        <v>-4.9080000000000004</v>
      </c>
      <c r="L6693">
        <f>YEAR(Table1[[#This Row],[Ship Date]])</f>
        <v>2017</v>
      </c>
      <c r="M6693" t="str">
        <f>TEXT(Table1[[#This Row],[Ship Date]],"mmm")</f>
        <v>Dec</v>
      </c>
      <c r="N6693">
        <f>ROUNDUP(MONTH(Table1[[#This Row],[Ship Date]])/3,0)</f>
        <v>4</v>
      </c>
    </row>
    <row r="6694" spans="1:14" x14ac:dyDescent="0.3">
      <c r="A6694">
        <v>6716</v>
      </c>
      <c r="B6694" t="s">
        <v>5911</v>
      </c>
      <c r="C6694" t="s">
        <v>310</v>
      </c>
      <c r="D6694" t="s">
        <v>4113</v>
      </c>
      <c r="E6694" s="1">
        <v>43083</v>
      </c>
      <c r="F6694" s="1">
        <v>43083</v>
      </c>
      <c r="G6694" t="s">
        <v>656</v>
      </c>
      <c r="H6694" s="6">
        <v>95.231999999999999</v>
      </c>
      <c r="I6694">
        <v>6</v>
      </c>
      <c r="J6694">
        <v>0.2</v>
      </c>
      <c r="K6694" s="6">
        <v>24.9984</v>
      </c>
      <c r="L6694">
        <f>YEAR(Table1[[#This Row],[Ship Date]])</f>
        <v>2017</v>
      </c>
      <c r="M6694" t="str">
        <f>TEXT(Table1[[#This Row],[Ship Date]],"mmm")</f>
        <v>Dec</v>
      </c>
      <c r="N6694">
        <f>ROUNDUP(MONTH(Table1[[#This Row],[Ship Date]])/3,0)</f>
        <v>4</v>
      </c>
    </row>
    <row r="6695" spans="1:14" x14ac:dyDescent="0.3">
      <c r="A6695">
        <v>6717</v>
      </c>
      <c r="B6695" t="s">
        <v>5912</v>
      </c>
      <c r="C6695" t="s">
        <v>1218</v>
      </c>
      <c r="D6695" t="s">
        <v>1369</v>
      </c>
      <c r="E6695" s="1">
        <v>42468</v>
      </c>
      <c r="F6695" s="1">
        <v>42475</v>
      </c>
      <c r="G6695" t="s">
        <v>22</v>
      </c>
      <c r="H6695" s="6">
        <v>30</v>
      </c>
      <c r="I6695">
        <v>6</v>
      </c>
      <c r="J6695">
        <v>0</v>
      </c>
      <c r="K6695" s="6">
        <v>14.4</v>
      </c>
      <c r="L6695">
        <f>YEAR(Table1[[#This Row],[Ship Date]])</f>
        <v>2016</v>
      </c>
      <c r="M6695" t="str">
        <f>TEXT(Table1[[#This Row],[Ship Date]],"mmm")</f>
        <v>Apr</v>
      </c>
      <c r="N6695">
        <f>ROUNDUP(MONTH(Table1[[#This Row],[Ship Date]])/3,0)</f>
        <v>2</v>
      </c>
    </row>
    <row r="6696" spans="1:14" x14ac:dyDescent="0.3">
      <c r="A6696">
        <v>6718</v>
      </c>
      <c r="B6696" t="s">
        <v>5912</v>
      </c>
      <c r="C6696" t="s">
        <v>1218</v>
      </c>
      <c r="D6696" t="s">
        <v>1115</v>
      </c>
      <c r="E6696" s="1">
        <v>42468</v>
      </c>
      <c r="F6696" s="1">
        <v>42475</v>
      </c>
      <c r="G6696" t="s">
        <v>22</v>
      </c>
      <c r="H6696" s="6">
        <v>25.92</v>
      </c>
      <c r="I6696">
        <v>4</v>
      </c>
      <c r="J6696">
        <v>0</v>
      </c>
      <c r="K6696" s="6">
        <v>12.700799999999999</v>
      </c>
      <c r="L6696">
        <f>YEAR(Table1[[#This Row],[Ship Date]])</f>
        <v>2016</v>
      </c>
      <c r="M6696" t="str">
        <f>TEXT(Table1[[#This Row],[Ship Date]],"mmm")</f>
        <v>Apr</v>
      </c>
      <c r="N6696">
        <f>ROUNDUP(MONTH(Table1[[#This Row],[Ship Date]])/3,0)</f>
        <v>2</v>
      </c>
    </row>
    <row r="6697" spans="1:14" x14ac:dyDescent="0.3">
      <c r="A6697">
        <v>6719</v>
      </c>
      <c r="B6697" t="s">
        <v>5912</v>
      </c>
      <c r="C6697" t="s">
        <v>1218</v>
      </c>
      <c r="D6697" t="s">
        <v>1892</v>
      </c>
      <c r="E6697" s="1">
        <v>42468</v>
      </c>
      <c r="F6697" s="1">
        <v>42475</v>
      </c>
      <c r="G6697" t="s">
        <v>22</v>
      </c>
      <c r="H6697" s="6">
        <v>159.91999999999999</v>
      </c>
      <c r="I6697">
        <v>4</v>
      </c>
      <c r="J6697">
        <v>0</v>
      </c>
      <c r="K6697" s="6">
        <v>31.984000000000002</v>
      </c>
      <c r="L6697">
        <f>YEAR(Table1[[#This Row],[Ship Date]])</f>
        <v>2016</v>
      </c>
      <c r="M6697" t="str">
        <f>TEXT(Table1[[#This Row],[Ship Date]],"mmm")</f>
        <v>Apr</v>
      </c>
      <c r="N6697">
        <f>ROUNDUP(MONTH(Table1[[#This Row],[Ship Date]])/3,0)</f>
        <v>2</v>
      </c>
    </row>
    <row r="6698" spans="1:14" x14ac:dyDescent="0.3">
      <c r="A6698">
        <v>6720</v>
      </c>
      <c r="B6698" t="s">
        <v>5913</v>
      </c>
      <c r="C6698" t="s">
        <v>59</v>
      </c>
      <c r="D6698" t="s">
        <v>2002</v>
      </c>
      <c r="E6698" s="1">
        <v>42720</v>
      </c>
      <c r="F6698" s="1">
        <v>42723</v>
      </c>
      <c r="G6698" t="s">
        <v>82</v>
      </c>
      <c r="H6698" s="6">
        <v>34.944000000000003</v>
      </c>
      <c r="I6698">
        <v>3</v>
      </c>
      <c r="J6698">
        <v>0.2</v>
      </c>
      <c r="K6698" s="6">
        <v>3.0575999999999999</v>
      </c>
      <c r="L6698">
        <f>YEAR(Table1[[#This Row],[Ship Date]])</f>
        <v>2016</v>
      </c>
      <c r="M6698" t="str">
        <f>TEXT(Table1[[#This Row],[Ship Date]],"mmm")</f>
        <v>Dec</v>
      </c>
      <c r="N6698">
        <f>ROUNDUP(MONTH(Table1[[#This Row],[Ship Date]])/3,0)</f>
        <v>4</v>
      </c>
    </row>
    <row r="6699" spans="1:14" x14ac:dyDescent="0.3">
      <c r="A6699">
        <v>6721</v>
      </c>
      <c r="B6699" t="s">
        <v>5914</v>
      </c>
      <c r="C6699" t="s">
        <v>1406</v>
      </c>
      <c r="D6699" t="s">
        <v>1307</v>
      </c>
      <c r="E6699" s="1">
        <v>42997</v>
      </c>
      <c r="F6699" s="1">
        <v>43002</v>
      </c>
      <c r="G6699" t="s">
        <v>22</v>
      </c>
      <c r="H6699" s="6">
        <v>149.94999999999999</v>
      </c>
      <c r="I6699">
        <v>5</v>
      </c>
      <c r="J6699">
        <v>0</v>
      </c>
      <c r="K6699" s="6">
        <v>31.4895</v>
      </c>
      <c r="L6699">
        <f>YEAR(Table1[[#This Row],[Ship Date]])</f>
        <v>2017</v>
      </c>
      <c r="M6699" t="str">
        <f>TEXT(Table1[[#This Row],[Ship Date]],"mmm")</f>
        <v>Sep</v>
      </c>
      <c r="N6699">
        <f>ROUNDUP(MONTH(Table1[[#This Row],[Ship Date]])/3,0)</f>
        <v>3</v>
      </c>
    </row>
    <row r="6700" spans="1:14" x14ac:dyDescent="0.3">
      <c r="A6700">
        <v>6722</v>
      </c>
      <c r="B6700" t="s">
        <v>5914</v>
      </c>
      <c r="C6700" t="s">
        <v>1406</v>
      </c>
      <c r="D6700" t="s">
        <v>5353</v>
      </c>
      <c r="E6700" s="1">
        <v>42997</v>
      </c>
      <c r="F6700" s="1">
        <v>43002</v>
      </c>
      <c r="G6700" t="s">
        <v>22</v>
      </c>
      <c r="H6700" s="6">
        <v>23.32</v>
      </c>
      <c r="I6700">
        <v>2</v>
      </c>
      <c r="J6700">
        <v>0</v>
      </c>
      <c r="K6700" s="6">
        <v>6.0632000000000001</v>
      </c>
      <c r="L6700">
        <f>YEAR(Table1[[#This Row],[Ship Date]])</f>
        <v>2017</v>
      </c>
      <c r="M6700" t="str">
        <f>TEXT(Table1[[#This Row],[Ship Date]],"mmm")</f>
        <v>Sep</v>
      </c>
      <c r="N6700">
        <f>ROUNDUP(MONTH(Table1[[#This Row],[Ship Date]])/3,0)</f>
        <v>3</v>
      </c>
    </row>
    <row r="6701" spans="1:14" x14ac:dyDescent="0.3">
      <c r="A6701">
        <v>6723</v>
      </c>
      <c r="B6701" t="s">
        <v>5914</v>
      </c>
      <c r="C6701" t="s">
        <v>1406</v>
      </c>
      <c r="D6701" t="s">
        <v>2901</v>
      </c>
      <c r="E6701" s="1">
        <v>42997</v>
      </c>
      <c r="F6701" s="1">
        <v>43002</v>
      </c>
      <c r="G6701" t="s">
        <v>22</v>
      </c>
      <c r="H6701" s="6">
        <v>16.739999999999998</v>
      </c>
      <c r="I6701">
        <v>3</v>
      </c>
      <c r="J6701">
        <v>0</v>
      </c>
      <c r="K6701" s="6">
        <v>4.8545999999999996</v>
      </c>
      <c r="L6701">
        <f>YEAR(Table1[[#This Row],[Ship Date]])</f>
        <v>2017</v>
      </c>
      <c r="M6701" t="str">
        <f>TEXT(Table1[[#This Row],[Ship Date]],"mmm")</f>
        <v>Sep</v>
      </c>
      <c r="N6701">
        <f>ROUNDUP(MONTH(Table1[[#This Row],[Ship Date]])/3,0)</f>
        <v>3</v>
      </c>
    </row>
    <row r="6702" spans="1:14" x14ac:dyDescent="0.3">
      <c r="A6702">
        <v>6724</v>
      </c>
      <c r="B6702" t="s">
        <v>5915</v>
      </c>
      <c r="C6702" t="s">
        <v>4150</v>
      </c>
      <c r="D6702" t="s">
        <v>2457</v>
      </c>
      <c r="E6702" s="1">
        <v>42982</v>
      </c>
      <c r="F6702" s="1">
        <v>42984</v>
      </c>
      <c r="G6702" t="s">
        <v>14</v>
      </c>
      <c r="H6702" s="6">
        <v>14.82</v>
      </c>
      <c r="I6702">
        <v>6</v>
      </c>
      <c r="J6702">
        <v>0</v>
      </c>
      <c r="K6702" s="6">
        <v>6.9653999999999998</v>
      </c>
      <c r="L6702">
        <f>YEAR(Table1[[#This Row],[Ship Date]])</f>
        <v>2017</v>
      </c>
      <c r="M6702" t="str">
        <f>TEXT(Table1[[#This Row],[Ship Date]],"mmm")</f>
        <v>Sep</v>
      </c>
      <c r="N6702">
        <f>ROUNDUP(MONTH(Table1[[#This Row],[Ship Date]])/3,0)</f>
        <v>3</v>
      </c>
    </row>
    <row r="6703" spans="1:14" x14ac:dyDescent="0.3">
      <c r="A6703">
        <v>6725</v>
      </c>
      <c r="B6703" t="s">
        <v>5916</v>
      </c>
      <c r="C6703" t="s">
        <v>1011</v>
      </c>
      <c r="D6703" t="s">
        <v>427</v>
      </c>
      <c r="E6703" s="1">
        <v>42625</v>
      </c>
      <c r="F6703" s="1">
        <v>42629</v>
      </c>
      <c r="G6703" t="s">
        <v>22</v>
      </c>
      <c r="H6703" s="6">
        <v>10.47</v>
      </c>
      <c r="I6703">
        <v>3</v>
      </c>
      <c r="J6703">
        <v>0</v>
      </c>
      <c r="K6703" s="6">
        <v>4.8162000000000003</v>
      </c>
      <c r="L6703">
        <f>YEAR(Table1[[#This Row],[Ship Date]])</f>
        <v>2016</v>
      </c>
      <c r="M6703" t="str">
        <f>TEXT(Table1[[#This Row],[Ship Date]],"mmm")</f>
        <v>Sep</v>
      </c>
      <c r="N6703">
        <f>ROUNDUP(MONTH(Table1[[#This Row],[Ship Date]])/3,0)</f>
        <v>3</v>
      </c>
    </row>
    <row r="6704" spans="1:14" x14ac:dyDescent="0.3">
      <c r="A6704">
        <v>6726</v>
      </c>
      <c r="B6704" t="s">
        <v>5916</v>
      </c>
      <c r="C6704" t="s">
        <v>1011</v>
      </c>
      <c r="D6704" t="s">
        <v>4522</v>
      </c>
      <c r="E6704" s="1">
        <v>42625</v>
      </c>
      <c r="F6704" s="1">
        <v>42629</v>
      </c>
      <c r="G6704" t="s">
        <v>22</v>
      </c>
      <c r="H6704" s="6">
        <v>11.07</v>
      </c>
      <c r="I6704">
        <v>3</v>
      </c>
      <c r="J6704">
        <v>0</v>
      </c>
      <c r="K6704" s="6">
        <v>5.2028999999999996</v>
      </c>
      <c r="L6704">
        <f>YEAR(Table1[[#This Row],[Ship Date]])</f>
        <v>2016</v>
      </c>
      <c r="M6704" t="str">
        <f>TEXT(Table1[[#This Row],[Ship Date]],"mmm")</f>
        <v>Sep</v>
      </c>
      <c r="N6704">
        <f>ROUNDUP(MONTH(Table1[[#This Row],[Ship Date]])/3,0)</f>
        <v>3</v>
      </c>
    </row>
    <row r="6705" spans="1:14" x14ac:dyDescent="0.3">
      <c r="A6705">
        <v>6727</v>
      </c>
      <c r="B6705" t="s">
        <v>5916</v>
      </c>
      <c r="C6705" t="s">
        <v>1011</v>
      </c>
      <c r="D6705" t="s">
        <v>1295</v>
      </c>
      <c r="E6705" s="1">
        <v>42625</v>
      </c>
      <c r="F6705" s="1">
        <v>42629</v>
      </c>
      <c r="G6705" t="s">
        <v>22</v>
      </c>
      <c r="H6705" s="6">
        <v>20.704000000000001</v>
      </c>
      <c r="I6705">
        <v>4</v>
      </c>
      <c r="J6705">
        <v>0.2</v>
      </c>
      <c r="K6705" s="6">
        <v>7.7640000000000002</v>
      </c>
      <c r="L6705">
        <f>YEAR(Table1[[#This Row],[Ship Date]])</f>
        <v>2016</v>
      </c>
      <c r="M6705" t="str">
        <f>TEXT(Table1[[#This Row],[Ship Date]],"mmm")</f>
        <v>Sep</v>
      </c>
      <c r="N6705">
        <f>ROUNDUP(MONTH(Table1[[#This Row],[Ship Date]])/3,0)</f>
        <v>3</v>
      </c>
    </row>
    <row r="6706" spans="1:14" x14ac:dyDescent="0.3">
      <c r="A6706">
        <v>6728</v>
      </c>
      <c r="B6706" t="s">
        <v>5917</v>
      </c>
      <c r="C6706" t="s">
        <v>1229</v>
      </c>
      <c r="D6706" t="s">
        <v>5167</v>
      </c>
      <c r="E6706" s="1">
        <v>42957</v>
      </c>
      <c r="F6706" s="1">
        <v>42962</v>
      </c>
      <c r="G6706" t="s">
        <v>14</v>
      </c>
      <c r="H6706" s="6">
        <v>177.2</v>
      </c>
      <c r="I6706">
        <v>5</v>
      </c>
      <c r="J6706">
        <v>0</v>
      </c>
      <c r="K6706" s="6">
        <v>83.284000000000006</v>
      </c>
      <c r="L6706">
        <f>YEAR(Table1[[#This Row],[Ship Date]])</f>
        <v>2017</v>
      </c>
      <c r="M6706" t="str">
        <f>TEXT(Table1[[#This Row],[Ship Date]],"mmm")</f>
        <v>Aug</v>
      </c>
      <c r="N6706">
        <f>ROUNDUP(MONTH(Table1[[#This Row],[Ship Date]])/3,0)</f>
        <v>3</v>
      </c>
    </row>
    <row r="6707" spans="1:14" x14ac:dyDescent="0.3">
      <c r="A6707">
        <v>6729</v>
      </c>
      <c r="B6707" t="s">
        <v>5918</v>
      </c>
      <c r="C6707" t="s">
        <v>4127</v>
      </c>
      <c r="D6707" t="s">
        <v>2649</v>
      </c>
      <c r="E6707" s="1">
        <v>42678</v>
      </c>
      <c r="F6707" s="1">
        <v>42683</v>
      </c>
      <c r="G6707" t="s">
        <v>22</v>
      </c>
      <c r="H6707" s="6">
        <v>50.496000000000002</v>
      </c>
      <c r="I6707">
        <v>6</v>
      </c>
      <c r="J6707">
        <v>0.2</v>
      </c>
      <c r="K6707" s="6">
        <v>8.2056000000000004</v>
      </c>
      <c r="L6707">
        <f>YEAR(Table1[[#This Row],[Ship Date]])</f>
        <v>2016</v>
      </c>
      <c r="M6707" t="str">
        <f>TEXT(Table1[[#This Row],[Ship Date]],"mmm")</f>
        <v>Nov</v>
      </c>
      <c r="N6707">
        <f>ROUNDUP(MONTH(Table1[[#This Row],[Ship Date]])/3,0)</f>
        <v>4</v>
      </c>
    </row>
    <row r="6708" spans="1:14" x14ac:dyDescent="0.3">
      <c r="A6708">
        <v>6730</v>
      </c>
      <c r="B6708" t="s">
        <v>5919</v>
      </c>
      <c r="C6708" t="s">
        <v>1293</v>
      </c>
      <c r="D6708" t="s">
        <v>2982</v>
      </c>
      <c r="E6708" s="1">
        <v>42173</v>
      </c>
      <c r="F6708" s="1">
        <v>42175</v>
      </c>
      <c r="G6708" t="s">
        <v>82</v>
      </c>
      <c r="H6708" s="6">
        <v>6.1289999999999996</v>
      </c>
      <c r="I6708">
        <v>3</v>
      </c>
      <c r="J6708">
        <v>0.7</v>
      </c>
      <c r="K6708" s="6">
        <v>-4.4946000000000002</v>
      </c>
      <c r="L6708">
        <f>YEAR(Table1[[#This Row],[Ship Date]])</f>
        <v>2015</v>
      </c>
      <c r="M6708" t="str">
        <f>TEXT(Table1[[#This Row],[Ship Date]],"mmm")</f>
        <v>Jun</v>
      </c>
      <c r="N6708">
        <f>ROUNDUP(MONTH(Table1[[#This Row],[Ship Date]])/3,0)</f>
        <v>2</v>
      </c>
    </row>
    <row r="6709" spans="1:14" x14ac:dyDescent="0.3">
      <c r="A6709">
        <v>6731</v>
      </c>
      <c r="B6709" t="s">
        <v>5919</v>
      </c>
      <c r="C6709" t="s">
        <v>1293</v>
      </c>
      <c r="D6709" t="s">
        <v>467</v>
      </c>
      <c r="E6709" s="1">
        <v>42173</v>
      </c>
      <c r="F6709" s="1">
        <v>42175</v>
      </c>
      <c r="G6709" t="s">
        <v>82</v>
      </c>
      <c r="H6709" s="6">
        <v>643.13599999999997</v>
      </c>
      <c r="I6709">
        <v>4</v>
      </c>
      <c r="J6709">
        <v>0.2</v>
      </c>
      <c r="K6709" s="6">
        <v>56.2744</v>
      </c>
      <c r="L6709">
        <f>YEAR(Table1[[#This Row],[Ship Date]])</f>
        <v>2015</v>
      </c>
      <c r="M6709" t="str">
        <f>TEXT(Table1[[#This Row],[Ship Date]],"mmm")</f>
        <v>Jun</v>
      </c>
      <c r="N6709">
        <f>ROUNDUP(MONTH(Table1[[#This Row],[Ship Date]])/3,0)</f>
        <v>2</v>
      </c>
    </row>
    <row r="6710" spans="1:14" x14ac:dyDescent="0.3">
      <c r="A6710">
        <v>6732</v>
      </c>
      <c r="B6710" t="s">
        <v>5919</v>
      </c>
      <c r="C6710" t="s">
        <v>1293</v>
      </c>
      <c r="D6710" t="s">
        <v>580</v>
      </c>
      <c r="E6710" s="1">
        <v>42173</v>
      </c>
      <c r="F6710" s="1">
        <v>42175</v>
      </c>
      <c r="G6710" t="s">
        <v>82</v>
      </c>
      <c r="H6710" s="6">
        <v>20.736000000000001</v>
      </c>
      <c r="I6710">
        <v>4</v>
      </c>
      <c r="J6710">
        <v>0.2</v>
      </c>
      <c r="K6710" s="6">
        <v>7.2576000000000001</v>
      </c>
      <c r="L6710">
        <f>YEAR(Table1[[#This Row],[Ship Date]])</f>
        <v>2015</v>
      </c>
      <c r="M6710" t="str">
        <f>TEXT(Table1[[#This Row],[Ship Date]],"mmm")</f>
        <v>Jun</v>
      </c>
      <c r="N6710">
        <f>ROUNDUP(MONTH(Table1[[#This Row],[Ship Date]])/3,0)</f>
        <v>2</v>
      </c>
    </row>
    <row r="6711" spans="1:14" x14ac:dyDescent="0.3">
      <c r="A6711">
        <v>6733</v>
      </c>
      <c r="B6711" t="s">
        <v>5920</v>
      </c>
      <c r="C6711" t="s">
        <v>4216</v>
      </c>
      <c r="D6711" t="s">
        <v>3714</v>
      </c>
      <c r="E6711" s="1">
        <v>41824</v>
      </c>
      <c r="F6711" s="1">
        <v>41827</v>
      </c>
      <c r="G6711" t="s">
        <v>82</v>
      </c>
      <c r="H6711" s="6">
        <v>177.536</v>
      </c>
      <c r="I6711">
        <v>4</v>
      </c>
      <c r="J6711">
        <v>0.2</v>
      </c>
      <c r="K6711" s="6">
        <v>62.137599999999999</v>
      </c>
      <c r="L6711">
        <f>YEAR(Table1[[#This Row],[Ship Date]])</f>
        <v>2014</v>
      </c>
      <c r="M6711" t="str">
        <f>TEXT(Table1[[#This Row],[Ship Date]],"mmm")</f>
        <v>Jul</v>
      </c>
      <c r="N6711">
        <f>ROUNDUP(MONTH(Table1[[#This Row],[Ship Date]])/3,0)</f>
        <v>3</v>
      </c>
    </row>
    <row r="6712" spans="1:14" x14ac:dyDescent="0.3">
      <c r="A6712">
        <v>6734</v>
      </c>
      <c r="B6712" t="s">
        <v>5920</v>
      </c>
      <c r="C6712" t="s">
        <v>4216</v>
      </c>
      <c r="D6712" t="s">
        <v>2928</v>
      </c>
      <c r="E6712" s="1">
        <v>41824</v>
      </c>
      <c r="F6712" s="1">
        <v>41827</v>
      </c>
      <c r="G6712" t="s">
        <v>82</v>
      </c>
      <c r="H6712" s="6">
        <v>32.432000000000002</v>
      </c>
      <c r="I6712">
        <v>2</v>
      </c>
      <c r="J6712">
        <v>0.2</v>
      </c>
      <c r="K6712" s="6">
        <v>3.2431999999999999</v>
      </c>
      <c r="L6712">
        <f>YEAR(Table1[[#This Row],[Ship Date]])</f>
        <v>2014</v>
      </c>
      <c r="M6712" t="str">
        <f>TEXT(Table1[[#This Row],[Ship Date]],"mmm")</f>
        <v>Jul</v>
      </c>
      <c r="N6712">
        <f>ROUNDUP(MONTH(Table1[[#This Row],[Ship Date]])/3,0)</f>
        <v>3</v>
      </c>
    </row>
    <row r="6713" spans="1:14" x14ac:dyDescent="0.3">
      <c r="A6713">
        <v>6735</v>
      </c>
      <c r="B6713" t="s">
        <v>5921</v>
      </c>
      <c r="C6713" t="s">
        <v>5599</v>
      </c>
      <c r="D6713" t="s">
        <v>1396</v>
      </c>
      <c r="E6713" s="1">
        <v>42358</v>
      </c>
      <c r="F6713" s="1">
        <v>42363</v>
      </c>
      <c r="G6713" t="s">
        <v>22</v>
      </c>
      <c r="H6713" s="6">
        <v>11.696</v>
      </c>
      <c r="I6713">
        <v>2</v>
      </c>
      <c r="J6713">
        <v>0.2</v>
      </c>
      <c r="K6713" s="6">
        <v>3.9474</v>
      </c>
      <c r="L6713">
        <f>YEAR(Table1[[#This Row],[Ship Date]])</f>
        <v>2015</v>
      </c>
      <c r="M6713" t="str">
        <f>TEXT(Table1[[#This Row],[Ship Date]],"mmm")</f>
        <v>Dec</v>
      </c>
      <c r="N6713">
        <f>ROUNDUP(MONTH(Table1[[#This Row],[Ship Date]])/3,0)</f>
        <v>4</v>
      </c>
    </row>
    <row r="6714" spans="1:14" x14ac:dyDescent="0.3">
      <c r="A6714">
        <v>6736</v>
      </c>
      <c r="B6714" t="s">
        <v>5922</v>
      </c>
      <c r="C6714" t="s">
        <v>2564</v>
      </c>
      <c r="D6714" t="s">
        <v>2123</v>
      </c>
      <c r="E6714" s="1">
        <v>42470</v>
      </c>
      <c r="F6714" s="1">
        <v>42477</v>
      </c>
      <c r="G6714" t="s">
        <v>22</v>
      </c>
      <c r="H6714" s="6">
        <v>113.76</v>
      </c>
      <c r="I6714">
        <v>3</v>
      </c>
      <c r="J6714">
        <v>0</v>
      </c>
      <c r="K6714" s="6">
        <v>44.366399999999999</v>
      </c>
      <c r="L6714">
        <f>YEAR(Table1[[#This Row],[Ship Date]])</f>
        <v>2016</v>
      </c>
      <c r="M6714" t="str">
        <f>TEXT(Table1[[#This Row],[Ship Date]],"mmm")</f>
        <v>Apr</v>
      </c>
      <c r="N6714">
        <f>ROUNDUP(MONTH(Table1[[#This Row],[Ship Date]])/3,0)</f>
        <v>2</v>
      </c>
    </row>
    <row r="6715" spans="1:14" x14ac:dyDescent="0.3">
      <c r="A6715">
        <v>6737</v>
      </c>
      <c r="B6715" t="s">
        <v>5922</v>
      </c>
      <c r="C6715" t="s">
        <v>2564</v>
      </c>
      <c r="D6715" t="s">
        <v>4615</v>
      </c>
      <c r="E6715" s="1">
        <v>42470</v>
      </c>
      <c r="F6715" s="1">
        <v>42477</v>
      </c>
      <c r="G6715" t="s">
        <v>22</v>
      </c>
      <c r="H6715" s="6">
        <v>579.51</v>
      </c>
      <c r="I6715">
        <v>3</v>
      </c>
      <c r="J6715">
        <v>0</v>
      </c>
      <c r="K6715" s="6">
        <v>81.131399999999999</v>
      </c>
      <c r="L6715">
        <f>YEAR(Table1[[#This Row],[Ship Date]])</f>
        <v>2016</v>
      </c>
      <c r="M6715" t="str">
        <f>TEXT(Table1[[#This Row],[Ship Date]],"mmm")</f>
        <v>Apr</v>
      </c>
      <c r="N6715">
        <f>ROUNDUP(MONTH(Table1[[#This Row],[Ship Date]])/3,0)</f>
        <v>2</v>
      </c>
    </row>
    <row r="6716" spans="1:14" x14ac:dyDescent="0.3">
      <c r="A6716">
        <v>6738</v>
      </c>
      <c r="B6716" t="s">
        <v>5922</v>
      </c>
      <c r="C6716" t="s">
        <v>2564</v>
      </c>
      <c r="D6716" t="s">
        <v>5449</v>
      </c>
      <c r="E6716" s="1">
        <v>42470</v>
      </c>
      <c r="F6716" s="1">
        <v>42477</v>
      </c>
      <c r="G6716" t="s">
        <v>22</v>
      </c>
      <c r="H6716" s="6">
        <v>150.66</v>
      </c>
      <c r="I6716">
        <v>9</v>
      </c>
      <c r="J6716">
        <v>0</v>
      </c>
      <c r="K6716" s="6">
        <v>6.0263999999999998</v>
      </c>
      <c r="L6716">
        <f>YEAR(Table1[[#This Row],[Ship Date]])</f>
        <v>2016</v>
      </c>
      <c r="M6716" t="str">
        <f>TEXT(Table1[[#This Row],[Ship Date]],"mmm")</f>
        <v>Apr</v>
      </c>
      <c r="N6716">
        <f>ROUNDUP(MONTH(Table1[[#This Row],[Ship Date]])/3,0)</f>
        <v>2</v>
      </c>
    </row>
    <row r="6717" spans="1:14" x14ac:dyDescent="0.3">
      <c r="A6717">
        <v>6739</v>
      </c>
      <c r="B6717" t="s">
        <v>5922</v>
      </c>
      <c r="C6717" t="s">
        <v>2564</v>
      </c>
      <c r="D6717" t="s">
        <v>991</v>
      </c>
      <c r="E6717" s="1">
        <v>42470</v>
      </c>
      <c r="F6717" s="1">
        <v>42477</v>
      </c>
      <c r="G6717" t="s">
        <v>22</v>
      </c>
      <c r="H6717" s="6">
        <v>48.031999999999996</v>
      </c>
      <c r="I6717">
        <v>4</v>
      </c>
      <c r="J6717">
        <v>0.2</v>
      </c>
      <c r="K6717" s="6">
        <v>15.6104</v>
      </c>
      <c r="L6717">
        <f>YEAR(Table1[[#This Row],[Ship Date]])</f>
        <v>2016</v>
      </c>
      <c r="M6717" t="str">
        <f>TEXT(Table1[[#This Row],[Ship Date]],"mmm")</f>
        <v>Apr</v>
      </c>
      <c r="N6717">
        <f>ROUNDUP(MONTH(Table1[[#This Row],[Ship Date]])/3,0)</f>
        <v>2</v>
      </c>
    </row>
    <row r="6718" spans="1:14" x14ac:dyDescent="0.3">
      <c r="A6718">
        <v>6740</v>
      </c>
      <c r="B6718" t="s">
        <v>5923</v>
      </c>
      <c r="C6718" t="s">
        <v>2413</v>
      </c>
      <c r="D6718" t="s">
        <v>3200</v>
      </c>
      <c r="E6718" s="1">
        <v>41785</v>
      </c>
      <c r="F6718" s="1">
        <v>41790</v>
      </c>
      <c r="G6718" t="s">
        <v>22</v>
      </c>
      <c r="H6718" s="6">
        <v>102.624</v>
      </c>
      <c r="I6718">
        <v>3</v>
      </c>
      <c r="J6718">
        <v>0.2</v>
      </c>
      <c r="K6718" s="6">
        <v>7.6967999999999996</v>
      </c>
      <c r="L6718">
        <f>YEAR(Table1[[#This Row],[Ship Date]])</f>
        <v>2014</v>
      </c>
      <c r="M6718" t="str">
        <f>TEXT(Table1[[#This Row],[Ship Date]],"mmm")</f>
        <v>May</v>
      </c>
      <c r="N6718">
        <f>ROUNDUP(MONTH(Table1[[#This Row],[Ship Date]])/3,0)</f>
        <v>2</v>
      </c>
    </row>
    <row r="6719" spans="1:14" x14ac:dyDescent="0.3">
      <c r="A6719">
        <v>6741</v>
      </c>
      <c r="B6719" t="s">
        <v>5923</v>
      </c>
      <c r="C6719" t="s">
        <v>2413</v>
      </c>
      <c r="D6719" t="s">
        <v>2695</v>
      </c>
      <c r="E6719" s="1">
        <v>41785</v>
      </c>
      <c r="F6719" s="1">
        <v>41790</v>
      </c>
      <c r="G6719" t="s">
        <v>22</v>
      </c>
      <c r="H6719" s="6">
        <v>359.77199999999999</v>
      </c>
      <c r="I6719">
        <v>2</v>
      </c>
      <c r="J6719">
        <v>0.3</v>
      </c>
      <c r="K6719" s="6">
        <v>-5.1395999999999997</v>
      </c>
      <c r="L6719">
        <f>YEAR(Table1[[#This Row],[Ship Date]])</f>
        <v>2014</v>
      </c>
      <c r="M6719" t="str">
        <f>TEXT(Table1[[#This Row],[Ship Date]],"mmm")</f>
        <v>May</v>
      </c>
      <c r="N6719">
        <f>ROUNDUP(MONTH(Table1[[#This Row],[Ship Date]])/3,0)</f>
        <v>2</v>
      </c>
    </row>
    <row r="6720" spans="1:14" x14ac:dyDescent="0.3">
      <c r="A6720">
        <v>6742</v>
      </c>
      <c r="B6720" t="s">
        <v>5923</v>
      </c>
      <c r="C6720" t="s">
        <v>2413</v>
      </c>
      <c r="D6720" t="s">
        <v>1690</v>
      </c>
      <c r="E6720" s="1">
        <v>41785</v>
      </c>
      <c r="F6720" s="1">
        <v>41790</v>
      </c>
      <c r="G6720" t="s">
        <v>22</v>
      </c>
      <c r="H6720" s="6">
        <v>13.391999999999999</v>
      </c>
      <c r="I6720">
        <v>3</v>
      </c>
      <c r="J6720">
        <v>0.2</v>
      </c>
      <c r="K6720" s="6">
        <v>3.1806000000000001</v>
      </c>
      <c r="L6720">
        <f>YEAR(Table1[[#This Row],[Ship Date]])</f>
        <v>2014</v>
      </c>
      <c r="M6720" t="str">
        <f>TEXT(Table1[[#This Row],[Ship Date]],"mmm")</f>
        <v>May</v>
      </c>
      <c r="N6720">
        <f>ROUNDUP(MONTH(Table1[[#This Row],[Ship Date]])/3,0)</f>
        <v>2</v>
      </c>
    </row>
    <row r="6721" spans="1:14" x14ac:dyDescent="0.3">
      <c r="A6721">
        <v>6743</v>
      </c>
      <c r="B6721" t="s">
        <v>5924</v>
      </c>
      <c r="C6721" t="s">
        <v>599</v>
      </c>
      <c r="D6721" t="s">
        <v>136</v>
      </c>
      <c r="E6721" s="1">
        <v>42922</v>
      </c>
      <c r="F6721" s="1">
        <v>42927</v>
      </c>
      <c r="G6721" t="s">
        <v>22</v>
      </c>
      <c r="H6721" s="6">
        <v>122.136</v>
      </c>
      <c r="I6721">
        <v>3</v>
      </c>
      <c r="J6721">
        <v>0.2</v>
      </c>
      <c r="K6721" s="6">
        <v>-13.7403</v>
      </c>
      <c r="L6721">
        <f>YEAR(Table1[[#This Row],[Ship Date]])</f>
        <v>2017</v>
      </c>
      <c r="M6721" t="str">
        <f>TEXT(Table1[[#This Row],[Ship Date]],"mmm")</f>
        <v>Jul</v>
      </c>
      <c r="N6721">
        <f>ROUNDUP(MONTH(Table1[[#This Row],[Ship Date]])/3,0)</f>
        <v>3</v>
      </c>
    </row>
    <row r="6722" spans="1:14" x14ac:dyDescent="0.3">
      <c r="A6722">
        <v>6744</v>
      </c>
      <c r="B6722" t="s">
        <v>5925</v>
      </c>
      <c r="C6722" t="s">
        <v>582</v>
      </c>
      <c r="D6722" t="s">
        <v>317</v>
      </c>
      <c r="E6722" s="1">
        <v>42051</v>
      </c>
      <c r="F6722" s="1">
        <v>42055</v>
      </c>
      <c r="G6722" t="s">
        <v>22</v>
      </c>
      <c r="H6722" s="6">
        <v>35.880000000000003</v>
      </c>
      <c r="I6722">
        <v>6</v>
      </c>
      <c r="J6722">
        <v>0</v>
      </c>
      <c r="K6722" s="6">
        <v>16.146000000000001</v>
      </c>
      <c r="L6722">
        <f>YEAR(Table1[[#This Row],[Ship Date]])</f>
        <v>2015</v>
      </c>
      <c r="M6722" t="str">
        <f>TEXT(Table1[[#This Row],[Ship Date]],"mmm")</f>
        <v>Feb</v>
      </c>
      <c r="N6722">
        <f>ROUNDUP(MONTH(Table1[[#This Row],[Ship Date]])/3,0)</f>
        <v>1</v>
      </c>
    </row>
    <row r="6723" spans="1:14" x14ac:dyDescent="0.3">
      <c r="A6723">
        <v>6745</v>
      </c>
      <c r="B6723" t="s">
        <v>5926</v>
      </c>
      <c r="C6723" t="s">
        <v>1774</v>
      </c>
      <c r="D6723" t="s">
        <v>1210</v>
      </c>
      <c r="E6723" s="1">
        <v>42902</v>
      </c>
      <c r="F6723" s="1">
        <v>42904</v>
      </c>
      <c r="G6723" t="s">
        <v>14</v>
      </c>
      <c r="H6723" s="6">
        <v>479.952</v>
      </c>
      <c r="I6723">
        <v>6</v>
      </c>
      <c r="J6723">
        <v>0.2</v>
      </c>
      <c r="K6723" s="6">
        <v>107.9892</v>
      </c>
      <c r="L6723">
        <f>YEAR(Table1[[#This Row],[Ship Date]])</f>
        <v>2017</v>
      </c>
      <c r="M6723" t="str">
        <f>TEXT(Table1[[#This Row],[Ship Date]],"mmm")</f>
        <v>Jun</v>
      </c>
      <c r="N6723">
        <f>ROUNDUP(MONTH(Table1[[#This Row],[Ship Date]])/3,0)</f>
        <v>2</v>
      </c>
    </row>
    <row r="6724" spans="1:14" x14ac:dyDescent="0.3">
      <c r="A6724">
        <v>6746</v>
      </c>
      <c r="B6724" t="s">
        <v>5926</v>
      </c>
      <c r="C6724" t="s">
        <v>1774</v>
      </c>
      <c r="D6724" t="s">
        <v>514</v>
      </c>
      <c r="E6724" s="1">
        <v>42902</v>
      </c>
      <c r="F6724" s="1">
        <v>42904</v>
      </c>
      <c r="G6724" t="s">
        <v>14</v>
      </c>
      <c r="H6724" s="6">
        <v>23.92</v>
      </c>
      <c r="I6724">
        <v>5</v>
      </c>
      <c r="J6724">
        <v>0.2</v>
      </c>
      <c r="K6724" s="6">
        <v>1.794</v>
      </c>
      <c r="L6724">
        <f>YEAR(Table1[[#This Row],[Ship Date]])</f>
        <v>2017</v>
      </c>
      <c r="M6724" t="str">
        <f>TEXT(Table1[[#This Row],[Ship Date]],"mmm")</f>
        <v>Jun</v>
      </c>
      <c r="N6724">
        <f>ROUNDUP(MONTH(Table1[[#This Row],[Ship Date]])/3,0)</f>
        <v>2</v>
      </c>
    </row>
    <row r="6725" spans="1:14" x14ac:dyDescent="0.3">
      <c r="A6725">
        <v>6747</v>
      </c>
      <c r="B6725" t="s">
        <v>5927</v>
      </c>
      <c r="C6725" t="s">
        <v>155</v>
      </c>
      <c r="D6725" t="s">
        <v>3533</v>
      </c>
      <c r="E6725" s="1">
        <v>43052</v>
      </c>
      <c r="F6725" s="1">
        <v>43055</v>
      </c>
      <c r="G6725" t="s">
        <v>82</v>
      </c>
      <c r="H6725" s="6">
        <v>629.95000000000005</v>
      </c>
      <c r="I6725">
        <v>5</v>
      </c>
      <c r="J6725">
        <v>0</v>
      </c>
      <c r="K6725" s="6">
        <v>163.78700000000001</v>
      </c>
      <c r="L6725">
        <f>YEAR(Table1[[#This Row],[Ship Date]])</f>
        <v>2017</v>
      </c>
      <c r="M6725" t="str">
        <f>TEXT(Table1[[#This Row],[Ship Date]],"mmm")</f>
        <v>Nov</v>
      </c>
      <c r="N6725">
        <f>ROUNDUP(MONTH(Table1[[#This Row],[Ship Date]])/3,0)</f>
        <v>4</v>
      </c>
    </row>
    <row r="6726" spans="1:14" x14ac:dyDescent="0.3">
      <c r="A6726">
        <v>6748</v>
      </c>
      <c r="B6726" t="s">
        <v>5928</v>
      </c>
      <c r="C6726" t="s">
        <v>943</v>
      </c>
      <c r="D6726" t="s">
        <v>884</v>
      </c>
      <c r="E6726" s="1">
        <v>43080</v>
      </c>
      <c r="F6726" s="1">
        <v>43084</v>
      </c>
      <c r="G6726" t="s">
        <v>22</v>
      </c>
      <c r="H6726" s="6">
        <v>14.952</v>
      </c>
      <c r="I6726">
        <v>1</v>
      </c>
      <c r="J6726">
        <v>0.2</v>
      </c>
      <c r="K6726" s="6">
        <v>5.0462999999999996</v>
      </c>
      <c r="L6726">
        <f>YEAR(Table1[[#This Row],[Ship Date]])</f>
        <v>2017</v>
      </c>
      <c r="M6726" t="str">
        <f>TEXT(Table1[[#This Row],[Ship Date]],"mmm")</f>
        <v>Dec</v>
      </c>
      <c r="N6726">
        <f>ROUNDUP(MONTH(Table1[[#This Row],[Ship Date]])/3,0)</f>
        <v>4</v>
      </c>
    </row>
    <row r="6727" spans="1:14" x14ac:dyDescent="0.3">
      <c r="A6727">
        <v>6749</v>
      </c>
      <c r="B6727" t="s">
        <v>5928</v>
      </c>
      <c r="C6727" t="s">
        <v>943</v>
      </c>
      <c r="D6727" t="s">
        <v>3205</v>
      </c>
      <c r="E6727" s="1">
        <v>43080</v>
      </c>
      <c r="F6727" s="1">
        <v>43084</v>
      </c>
      <c r="G6727" t="s">
        <v>22</v>
      </c>
      <c r="H6727" s="6">
        <v>17.940000000000001</v>
      </c>
      <c r="I6727">
        <v>3</v>
      </c>
      <c r="J6727">
        <v>0</v>
      </c>
      <c r="K6727" s="6">
        <v>8.0730000000000004</v>
      </c>
      <c r="L6727">
        <f>YEAR(Table1[[#This Row],[Ship Date]])</f>
        <v>2017</v>
      </c>
      <c r="M6727" t="str">
        <f>TEXT(Table1[[#This Row],[Ship Date]],"mmm")</f>
        <v>Dec</v>
      </c>
      <c r="N6727">
        <f>ROUNDUP(MONTH(Table1[[#This Row],[Ship Date]])/3,0)</f>
        <v>4</v>
      </c>
    </row>
    <row r="6728" spans="1:14" x14ac:dyDescent="0.3">
      <c r="A6728">
        <v>6750</v>
      </c>
      <c r="B6728" t="s">
        <v>5928</v>
      </c>
      <c r="C6728" t="s">
        <v>943</v>
      </c>
      <c r="D6728" t="s">
        <v>4962</v>
      </c>
      <c r="E6728" s="1">
        <v>43080</v>
      </c>
      <c r="F6728" s="1">
        <v>43084</v>
      </c>
      <c r="G6728" t="s">
        <v>22</v>
      </c>
      <c r="H6728" s="6">
        <v>116.98</v>
      </c>
      <c r="I6728">
        <v>2</v>
      </c>
      <c r="J6728">
        <v>0</v>
      </c>
      <c r="K6728" s="6">
        <v>29.245000000000001</v>
      </c>
      <c r="L6728">
        <f>YEAR(Table1[[#This Row],[Ship Date]])</f>
        <v>2017</v>
      </c>
      <c r="M6728" t="str">
        <f>TEXT(Table1[[#This Row],[Ship Date]],"mmm")</f>
        <v>Dec</v>
      </c>
      <c r="N6728">
        <f>ROUNDUP(MONTH(Table1[[#This Row],[Ship Date]])/3,0)</f>
        <v>4</v>
      </c>
    </row>
    <row r="6729" spans="1:14" x14ac:dyDescent="0.3">
      <c r="A6729">
        <v>6751</v>
      </c>
      <c r="B6729" t="s">
        <v>5929</v>
      </c>
      <c r="C6729" t="s">
        <v>3586</v>
      </c>
      <c r="D6729" t="s">
        <v>3923</v>
      </c>
      <c r="E6729" s="1">
        <v>42549</v>
      </c>
      <c r="F6729" s="1">
        <v>42551</v>
      </c>
      <c r="G6729" t="s">
        <v>14</v>
      </c>
      <c r="H6729" s="6">
        <v>121.96</v>
      </c>
      <c r="I6729">
        <v>2</v>
      </c>
      <c r="J6729">
        <v>0</v>
      </c>
      <c r="K6729" s="6">
        <v>20.7332</v>
      </c>
      <c r="L6729">
        <f>YEAR(Table1[[#This Row],[Ship Date]])</f>
        <v>2016</v>
      </c>
      <c r="M6729" t="str">
        <f>TEXT(Table1[[#This Row],[Ship Date]],"mmm")</f>
        <v>Jun</v>
      </c>
      <c r="N6729">
        <f>ROUNDUP(MONTH(Table1[[#This Row],[Ship Date]])/3,0)</f>
        <v>2</v>
      </c>
    </row>
    <row r="6730" spans="1:14" x14ac:dyDescent="0.3">
      <c r="A6730">
        <v>6752</v>
      </c>
      <c r="B6730" t="s">
        <v>5929</v>
      </c>
      <c r="C6730" t="s">
        <v>3586</v>
      </c>
      <c r="D6730" t="s">
        <v>3859</v>
      </c>
      <c r="E6730" s="1">
        <v>42549</v>
      </c>
      <c r="F6730" s="1">
        <v>42551</v>
      </c>
      <c r="G6730" t="s">
        <v>14</v>
      </c>
      <c r="H6730" s="6">
        <v>8.74</v>
      </c>
      <c r="I6730">
        <v>2</v>
      </c>
      <c r="J6730">
        <v>0</v>
      </c>
      <c r="K6730" s="6">
        <v>2.2724000000000002</v>
      </c>
      <c r="L6730">
        <f>YEAR(Table1[[#This Row],[Ship Date]])</f>
        <v>2016</v>
      </c>
      <c r="M6730" t="str">
        <f>TEXT(Table1[[#This Row],[Ship Date]],"mmm")</f>
        <v>Jun</v>
      </c>
      <c r="N6730">
        <f>ROUNDUP(MONTH(Table1[[#This Row],[Ship Date]])/3,0)</f>
        <v>2</v>
      </c>
    </row>
    <row r="6731" spans="1:14" x14ac:dyDescent="0.3">
      <c r="A6731">
        <v>6753</v>
      </c>
      <c r="B6731" t="s">
        <v>5929</v>
      </c>
      <c r="C6731" t="s">
        <v>3586</v>
      </c>
      <c r="D6731" t="s">
        <v>670</v>
      </c>
      <c r="E6731" s="1">
        <v>42549</v>
      </c>
      <c r="F6731" s="1">
        <v>42551</v>
      </c>
      <c r="G6731" t="s">
        <v>14</v>
      </c>
      <c r="H6731" s="6">
        <v>61.96</v>
      </c>
      <c r="I6731">
        <v>2</v>
      </c>
      <c r="J6731">
        <v>0</v>
      </c>
      <c r="K6731" s="6">
        <v>27.882000000000001</v>
      </c>
      <c r="L6731">
        <f>YEAR(Table1[[#This Row],[Ship Date]])</f>
        <v>2016</v>
      </c>
      <c r="M6731" t="str">
        <f>TEXT(Table1[[#This Row],[Ship Date]],"mmm")</f>
        <v>Jun</v>
      </c>
      <c r="N6731">
        <f>ROUNDUP(MONTH(Table1[[#This Row],[Ship Date]])/3,0)</f>
        <v>2</v>
      </c>
    </row>
    <row r="6732" spans="1:14" x14ac:dyDescent="0.3">
      <c r="A6732">
        <v>6754</v>
      </c>
      <c r="B6732" t="s">
        <v>5929</v>
      </c>
      <c r="C6732" t="s">
        <v>3586</v>
      </c>
      <c r="D6732" t="s">
        <v>3374</v>
      </c>
      <c r="E6732" s="1">
        <v>42549</v>
      </c>
      <c r="F6732" s="1">
        <v>42551</v>
      </c>
      <c r="G6732" t="s">
        <v>14</v>
      </c>
      <c r="H6732" s="6">
        <v>7.96</v>
      </c>
      <c r="I6732">
        <v>2</v>
      </c>
      <c r="J6732">
        <v>0</v>
      </c>
      <c r="K6732" s="6">
        <v>3.7412000000000001</v>
      </c>
      <c r="L6732">
        <f>YEAR(Table1[[#This Row],[Ship Date]])</f>
        <v>2016</v>
      </c>
      <c r="M6732" t="str">
        <f>TEXT(Table1[[#This Row],[Ship Date]],"mmm")</f>
        <v>Jun</v>
      </c>
      <c r="N6732">
        <f>ROUNDUP(MONTH(Table1[[#This Row],[Ship Date]])/3,0)</f>
        <v>2</v>
      </c>
    </row>
    <row r="6733" spans="1:14" x14ac:dyDescent="0.3">
      <c r="A6733">
        <v>6755</v>
      </c>
      <c r="B6733" t="s">
        <v>5929</v>
      </c>
      <c r="C6733" t="s">
        <v>3586</v>
      </c>
      <c r="D6733" t="s">
        <v>41</v>
      </c>
      <c r="E6733" s="1">
        <v>42549</v>
      </c>
      <c r="F6733" s="1">
        <v>42551</v>
      </c>
      <c r="G6733" t="s">
        <v>14</v>
      </c>
      <c r="H6733" s="6">
        <v>275.24</v>
      </c>
      <c r="I6733">
        <v>4</v>
      </c>
      <c r="J6733">
        <v>0</v>
      </c>
      <c r="K6733" s="6">
        <v>121.1056</v>
      </c>
      <c r="L6733">
        <f>YEAR(Table1[[#This Row],[Ship Date]])</f>
        <v>2016</v>
      </c>
      <c r="M6733" t="str">
        <f>TEXT(Table1[[#This Row],[Ship Date]],"mmm")</f>
        <v>Jun</v>
      </c>
      <c r="N6733">
        <f>ROUNDUP(MONTH(Table1[[#This Row],[Ship Date]])/3,0)</f>
        <v>2</v>
      </c>
    </row>
    <row r="6734" spans="1:14" x14ac:dyDescent="0.3">
      <c r="A6734">
        <v>6756</v>
      </c>
      <c r="B6734" t="s">
        <v>5930</v>
      </c>
      <c r="C6734" t="s">
        <v>5931</v>
      </c>
      <c r="D6734" t="s">
        <v>3613</v>
      </c>
      <c r="E6734" s="1">
        <v>42993</v>
      </c>
      <c r="F6734" s="1">
        <v>42997</v>
      </c>
      <c r="G6734" t="s">
        <v>22</v>
      </c>
      <c r="H6734" s="6">
        <v>47.4</v>
      </c>
      <c r="I6734">
        <v>5</v>
      </c>
      <c r="J6734">
        <v>0</v>
      </c>
      <c r="K6734" s="6">
        <v>18.96</v>
      </c>
      <c r="L6734">
        <f>YEAR(Table1[[#This Row],[Ship Date]])</f>
        <v>2017</v>
      </c>
      <c r="M6734" t="str">
        <f>TEXT(Table1[[#This Row],[Ship Date]],"mmm")</f>
        <v>Sep</v>
      </c>
      <c r="N6734">
        <f>ROUNDUP(MONTH(Table1[[#This Row],[Ship Date]])/3,0)</f>
        <v>3</v>
      </c>
    </row>
    <row r="6735" spans="1:14" x14ac:dyDescent="0.3">
      <c r="A6735">
        <v>6757</v>
      </c>
      <c r="B6735" t="s">
        <v>5930</v>
      </c>
      <c r="C6735" t="s">
        <v>5931</v>
      </c>
      <c r="D6735" t="s">
        <v>4195</v>
      </c>
      <c r="E6735" s="1">
        <v>42993</v>
      </c>
      <c r="F6735" s="1">
        <v>42997</v>
      </c>
      <c r="G6735" t="s">
        <v>22</v>
      </c>
      <c r="H6735" s="6">
        <v>512.96</v>
      </c>
      <c r="I6735">
        <v>4</v>
      </c>
      <c r="J6735">
        <v>0</v>
      </c>
      <c r="K6735" s="6">
        <v>143.62880000000001</v>
      </c>
      <c r="L6735">
        <f>YEAR(Table1[[#This Row],[Ship Date]])</f>
        <v>2017</v>
      </c>
      <c r="M6735" t="str">
        <f>TEXT(Table1[[#This Row],[Ship Date]],"mmm")</f>
        <v>Sep</v>
      </c>
      <c r="N6735">
        <f>ROUNDUP(MONTH(Table1[[#This Row],[Ship Date]])/3,0)</f>
        <v>3</v>
      </c>
    </row>
    <row r="6736" spans="1:14" x14ac:dyDescent="0.3">
      <c r="A6736">
        <v>6758</v>
      </c>
      <c r="B6736" t="s">
        <v>5930</v>
      </c>
      <c r="C6736" t="s">
        <v>5931</v>
      </c>
      <c r="D6736" t="s">
        <v>1703</v>
      </c>
      <c r="E6736" s="1">
        <v>42993</v>
      </c>
      <c r="F6736" s="1">
        <v>42997</v>
      </c>
      <c r="G6736" t="s">
        <v>22</v>
      </c>
      <c r="H6736" s="6">
        <v>395.94</v>
      </c>
      <c r="I6736">
        <v>6</v>
      </c>
      <c r="J6736">
        <v>0</v>
      </c>
      <c r="K6736" s="6">
        <v>102.9444</v>
      </c>
      <c r="L6736">
        <f>YEAR(Table1[[#This Row],[Ship Date]])</f>
        <v>2017</v>
      </c>
      <c r="M6736" t="str">
        <f>TEXT(Table1[[#This Row],[Ship Date]],"mmm")</f>
        <v>Sep</v>
      </c>
      <c r="N6736">
        <f>ROUNDUP(MONTH(Table1[[#This Row],[Ship Date]])/3,0)</f>
        <v>3</v>
      </c>
    </row>
    <row r="6737" spans="1:14" x14ac:dyDescent="0.3">
      <c r="A6737">
        <v>6759</v>
      </c>
      <c r="B6737" t="s">
        <v>5930</v>
      </c>
      <c r="C6737" t="s">
        <v>5931</v>
      </c>
      <c r="D6737" t="s">
        <v>719</v>
      </c>
      <c r="E6737" s="1">
        <v>42993</v>
      </c>
      <c r="F6737" s="1">
        <v>42997</v>
      </c>
      <c r="G6737" t="s">
        <v>22</v>
      </c>
      <c r="H6737" s="6">
        <v>81.96</v>
      </c>
      <c r="I6737">
        <v>2</v>
      </c>
      <c r="J6737">
        <v>0</v>
      </c>
      <c r="K6737" s="6">
        <v>0</v>
      </c>
      <c r="L6737">
        <f>YEAR(Table1[[#This Row],[Ship Date]])</f>
        <v>2017</v>
      </c>
      <c r="M6737" t="str">
        <f>TEXT(Table1[[#This Row],[Ship Date]],"mmm")</f>
        <v>Sep</v>
      </c>
      <c r="N6737">
        <f>ROUNDUP(MONTH(Table1[[#This Row],[Ship Date]])/3,0)</f>
        <v>3</v>
      </c>
    </row>
    <row r="6738" spans="1:14" x14ac:dyDescent="0.3">
      <c r="A6738">
        <v>6760</v>
      </c>
      <c r="B6738" t="s">
        <v>5932</v>
      </c>
      <c r="C6738" t="s">
        <v>5317</v>
      </c>
      <c r="D6738" t="s">
        <v>1896</v>
      </c>
      <c r="E6738" s="1">
        <v>43071</v>
      </c>
      <c r="F6738" s="1">
        <v>43077</v>
      </c>
      <c r="G6738" t="s">
        <v>22</v>
      </c>
      <c r="H6738" s="6">
        <v>32.776000000000003</v>
      </c>
      <c r="I6738">
        <v>1</v>
      </c>
      <c r="J6738">
        <v>0.2</v>
      </c>
      <c r="K6738" s="6">
        <v>2.4582000000000002</v>
      </c>
      <c r="L6738">
        <f>YEAR(Table1[[#This Row],[Ship Date]])</f>
        <v>2017</v>
      </c>
      <c r="M6738" t="str">
        <f>TEXT(Table1[[#This Row],[Ship Date]],"mmm")</f>
        <v>Dec</v>
      </c>
      <c r="N6738">
        <f>ROUNDUP(MONTH(Table1[[#This Row],[Ship Date]])/3,0)</f>
        <v>4</v>
      </c>
    </row>
    <row r="6739" spans="1:14" x14ac:dyDescent="0.3">
      <c r="A6739">
        <v>6761</v>
      </c>
      <c r="B6739" t="s">
        <v>5933</v>
      </c>
      <c r="C6739" t="s">
        <v>687</v>
      </c>
      <c r="D6739" t="s">
        <v>153</v>
      </c>
      <c r="E6739" s="1">
        <v>42912</v>
      </c>
      <c r="F6739" s="1">
        <v>42916</v>
      </c>
      <c r="G6739" t="s">
        <v>22</v>
      </c>
      <c r="H6739" s="6">
        <v>272.94</v>
      </c>
      <c r="I6739">
        <v>3</v>
      </c>
      <c r="J6739">
        <v>0</v>
      </c>
      <c r="K6739" s="6">
        <v>0</v>
      </c>
      <c r="L6739">
        <f>YEAR(Table1[[#This Row],[Ship Date]])</f>
        <v>2017</v>
      </c>
      <c r="M6739" t="str">
        <f>TEXT(Table1[[#This Row],[Ship Date]],"mmm")</f>
        <v>Jun</v>
      </c>
      <c r="N6739">
        <f>ROUNDUP(MONTH(Table1[[#This Row],[Ship Date]])/3,0)</f>
        <v>2</v>
      </c>
    </row>
    <row r="6740" spans="1:14" x14ac:dyDescent="0.3">
      <c r="A6740">
        <v>6762</v>
      </c>
      <c r="B6740" t="s">
        <v>5934</v>
      </c>
      <c r="C6740" t="s">
        <v>4082</v>
      </c>
      <c r="D6740" t="s">
        <v>1910</v>
      </c>
      <c r="E6740" s="1">
        <v>42575</v>
      </c>
      <c r="F6740" s="1">
        <v>42577</v>
      </c>
      <c r="G6740" t="s">
        <v>14</v>
      </c>
      <c r="H6740" s="6">
        <v>253.76400000000001</v>
      </c>
      <c r="I6740">
        <v>2</v>
      </c>
      <c r="J6740">
        <v>0.1</v>
      </c>
      <c r="K6740" s="6">
        <v>31.015599999999999</v>
      </c>
      <c r="L6740">
        <f>YEAR(Table1[[#This Row],[Ship Date]])</f>
        <v>2016</v>
      </c>
      <c r="M6740" t="str">
        <f>TEXT(Table1[[#This Row],[Ship Date]],"mmm")</f>
        <v>Jul</v>
      </c>
      <c r="N6740">
        <f>ROUNDUP(MONTH(Table1[[#This Row],[Ship Date]])/3,0)</f>
        <v>3</v>
      </c>
    </row>
    <row r="6741" spans="1:14" x14ac:dyDescent="0.3">
      <c r="A6741">
        <v>6763</v>
      </c>
      <c r="B6741" t="s">
        <v>5935</v>
      </c>
      <c r="C6741" t="s">
        <v>940</v>
      </c>
      <c r="D6741" t="s">
        <v>18</v>
      </c>
      <c r="E6741" s="1">
        <v>42615</v>
      </c>
      <c r="F6741" s="1">
        <v>42621</v>
      </c>
      <c r="G6741" t="s">
        <v>22</v>
      </c>
      <c r="H6741" s="6">
        <v>29.24</v>
      </c>
      <c r="I6741">
        <v>5</v>
      </c>
      <c r="J6741">
        <v>0.2</v>
      </c>
      <c r="K6741" s="6">
        <v>9.8684999999999992</v>
      </c>
      <c r="L6741">
        <f>YEAR(Table1[[#This Row],[Ship Date]])</f>
        <v>2016</v>
      </c>
      <c r="M6741" t="str">
        <f>TEXT(Table1[[#This Row],[Ship Date]],"mmm")</f>
        <v>Sep</v>
      </c>
      <c r="N6741">
        <f>ROUNDUP(MONTH(Table1[[#This Row],[Ship Date]])/3,0)</f>
        <v>3</v>
      </c>
    </row>
    <row r="6742" spans="1:14" x14ac:dyDescent="0.3">
      <c r="A6742">
        <v>6764</v>
      </c>
      <c r="B6742" t="s">
        <v>5935</v>
      </c>
      <c r="C6742" t="s">
        <v>940</v>
      </c>
      <c r="D6742" t="s">
        <v>436</v>
      </c>
      <c r="E6742" s="1">
        <v>42615</v>
      </c>
      <c r="F6742" s="1">
        <v>42621</v>
      </c>
      <c r="G6742" t="s">
        <v>22</v>
      </c>
      <c r="H6742" s="6">
        <v>35.167999999999999</v>
      </c>
      <c r="I6742">
        <v>2</v>
      </c>
      <c r="J6742">
        <v>0.2</v>
      </c>
      <c r="K6742" s="6">
        <v>-8.3523999999999994</v>
      </c>
      <c r="L6742">
        <f>YEAR(Table1[[#This Row],[Ship Date]])</f>
        <v>2016</v>
      </c>
      <c r="M6742" t="str">
        <f>TEXT(Table1[[#This Row],[Ship Date]],"mmm")</f>
        <v>Sep</v>
      </c>
      <c r="N6742">
        <f>ROUNDUP(MONTH(Table1[[#This Row],[Ship Date]])/3,0)</f>
        <v>3</v>
      </c>
    </row>
    <row r="6743" spans="1:14" x14ac:dyDescent="0.3">
      <c r="A6743">
        <v>6765</v>
      </c>
      <c r="B6743" t="s">
        <v>5935</v>
      </c>
      <c r="C6743" t="s">
        <v>940</v>
      </c>
      <c r="D6743" t="s">
        <v>5936</v>
      </c>
      <c r="E6743" s="1">
        <v>42615</v>
      </c>
      <c r="F6743" s="1">
        <v>42621</v>
      </c>
      <c r="G6743" t="s">
        <v>22</v>
      </c>
      <c r="H6743" s="6">
        <v>1362.9</v>
      </c>
      <c r="I6743">
        <v>3</v>
      </c>
      <c r="J6743">
        <v>0.3</v>
      </c>
      <c r="K6743" s="6">
        <v>-19.47</v>
      </c>
      <c r="L6743">
        <f>YEAR(Table1[[#This Row],[Ship Date]])</f>
        <v>2016</v>
      </c>
      <c r="M6743" t="str">
        <f>TEXT(Table1[[#This Row],[Ship Date]],"mmm")</f>
        <v>Sep</v>
      </c>
      <c r="N6743">
        <f>ROUNDUP(MONTH(Table1[[#This Row],[Ship Date]])/3,0)</f>
        <v>3</v>
      </c>
    </row>
    <row r="6744" spans="1:14" x14ac:dyDescent="0.3">
      <c r="A6744">
        <v>6766</v>
      </c>
      <c r="B6744" t="s">
        <v>5937</v>
      </c>
      <c r="C6744" t="s">
        <v>3826</v>
      </c>
      <c r="D6744" t="s">
        <v>586</v>
      </c>
      <c r="E6744" s="1">
        <v>42845</v>
      </c>
      <c r="F6744" s="1">
        <v>42849</v>
      </c>
      <c r="G6744" t="s">
        <v>22</v>
      </c>
      <c r="H6744" s="6">
        <v>317.05799999999999</v>
      </c>
      <c r="I6744">
        <v>3</v>
      </c>
      <c r="J6744">
        <v>0.3</v>
      </c>
      <c r="K6744" s="6">
        <v>-18.117599999999999</v>
      </c>
      <c r="L6744">
        <f>YEAR(Table1[[#This Row],[Ship Date]])</f>
        <v>2017</v>
      </c>
      <c r="M6744" t="str">
        <f>TEXT(Table1[[#This Row],[Ship Date]],"mmm")</f>
        <v>Apr</v>
      </c>
      <c r="N6744">
        <f>ROUNDUP(MONTH(Table1[[#This Row],[Ship Date]])/3,0)</f>
        <v>2</v>
      </c>
    </row>
    <row r="6745" spans="1:14" x14ac:dyDescent="0.3">
      <c r="A6745">
        <v>6767</v>
      </c>
      <c r="B6745" t="s">
        <v>5937</v>
      </c>
      <c r="C6745" t="s">
        <v>3826</v>
      </c>
      <c r="D6745" t="s">
        <v>75</v>
      </c>
      <c r="E6745" s="1">
        <v>42845</v>
      </c>
      <c r="F6745" s="1">
        <v>42849</v>
      </c>
      <c r="G6745" t="s">
        <v>22</v>
      </c>
      <c r="H6745" s="6">
        <v>15.76</v>
      </c>
      <c r="I6745">
        <v>2</v>
      </c>
      <c r="J6745">
        <v>0.2</v>
      </c>
      <c r="K6745" s="6">
        <v>3.5459999999999998</v>
      </c>
      <c r="L6745">
        <f>YEAR(Table1[[#This Row],[Ship Date]])</f>
        <v>2017</v>
      </c>
      <c r="M6745" t="str">
        <f>TEXT(Table1[[#This Row],[Ship Date]],"mmm")</f>
        <v>Apr</v>
      </c>
      <c r="N6745">
        <f>ROUNDUP(MONTH(Table1[[#This Row],[Ship Date]])/3,0)</f>
        <v>2</v>
      </c>
    </row>
    <row r="6746" spans="1:14" x14ac:dyDescent="0.3">
      <c r="A6746">
        <v>6768</v>
      </c>
      <c r="B6746" t="s">
        <v>5937</v>
      </c>
      <c r="C6746" t="s">
        <v>3826</v>
      </c>
      <c r="D6746" t="s">
        <v>2255</v>
      </c>
      <c r="E6746" s="1">
        <v>42845</v>
      </c>
      <c r="F6746" s="1">
        <v>42849</v>
      </c>
      <c r="G6746" t="s">
        <v>22</v>
      </c>
      <c r="H6746" s="6">
        <v>14.56</v>
      </c>
      <c r="I6746">
        <v>5</v>
      </c>
      <c r="J6746">
        <v>0.6</v>
      </c>
      <c r="K6746" s="6">
        <v>-6.1879999999999997</v>
      </c>
      <c r="L6746">
        <f>YEAR(Table1[[#This Row],[Ship Date]])</f>
        <v>2017</v>
      </c>
      <c r="M6746" t="str">
        <f>TEXT(Table1[[#This Row],[Ship Date]],"mmm")</f>
        <v>Apr</v>
      </c>
      <c r="N6746">
        <f>ROUNDUP(MONTH(Table1[[#This Row],[Ship Date]])/3,0)</f>
        <v>2</v>
      </c>
    </row>
    <row r="6747" spans="1:14" x14ac:dyDescent="0.3">
      <c r="A6747">
        <v>6769</v>
      </c>
      <c r="B6747" t="s">
        <v>5938</v>
      </c>
      <c r="C6747" t="s">
        <v>4322</v>
      </c>
      <c r="D6747" t="s">
        <v>1939</v>
      </c>
      <c r="E6747" s="1">
        <v>41863</v>
      </c>
      <c r="F6747" s="1">
        <v>41867</v>
      </c>
      <c r="G6747" t="s">
        <v>22</v>
      </c>
      <c r="H6747" s="6">
        <v>196.21</v>
      </c>
      <c r="I6747">
        <v>7</v>
      </c>
      <c r="J6747">
        <v>0</v>
      </c>
      <c r="K6747" s="6">
        <v>98.105000000000004</v>
      </c>
      <c r="L6747">
        <f>YEAR(Table1[[#This Row],[Ship Date]])</f>
        <v>2014</v>
      </c>
      <c r="M6747" t="str">
        <f>TEXT(Table1[[#This Row],[Ship Date]],"mmm")</f>
        <v>Aug</v>
      </c>
      <c r="N6747">
        <f>ROUNDUP(MONTH(Table1[[#This Row],[Ship Date]])/3,0)</f>
        <v>3</v>
      </c>
    </row>
    <row r="6748" spans="1:14" x14ac:dyDescent="0.3">
      <c r="A6748">
        <v>6770</v>
      </c>
      <c r="B6748" t="s">
        <v>5939</v>
      </c>
      <c r="C6748" t="s">
        <v>3445</v>
      </c>
      <c r="D6748" t="s">
        <v>4591</v>
      </c>
      <c r="E6748" s="1">
        <v>42997</v>
      </c>
      <c r="F6748" s="1">
        <v>43001</v>
      </c>
      <c r="G6748" t="s">
        <v>22</v>
      </c>
      <c r="H6748" s="6">
        <v>35.4</v>
      </c>
      <c r="I6748">
        <v>5</v>
      </c>
      <c r="J6748">
        <v>0</v>
      </c>
      <c r="K6748" s="6">
        <v>13.452</v>
      </c>
      <c r="L6748">
        <f>YEAR(Table1[[#This Row],[Ship Date]])</f>
        <v>2017</v>
      </c>
      <c r="M6748" t="str">
        <f>TEXT(Table1[[#This Row],[Ship Date]],"mmm")</f>
        <v>Sep</v>
      </c>
      <c r="N6748">
        <f>ROUNDUP(MONTH(Table1[[#This Row],[Ship Date]])/3,0)</f>
        <v>3</v>
      </c>
    </row>
    <row r="6749" spans="1:14" x14ac:dyDescent="0.3">
      <c r="A6749">
        <v>6771</v>
      </c>
      <c r="B6749" t="s">
        <v>5940</v>
      </c>
      <c r="C6749" t="s">
        <v>4070</v>
      </c>
      <c r="D6749" t="s">
        <v>2394</v>
      </c>
      <c r="E6749" s="1">
        <v>43078</v>
      </c>
      <c r="F6749" s="1">
        <v>43082</v>
      </c>
      <c r="G6749" t="s">
        <v>22</v>
      </c>
      <c r="H6749" s="6">
        <v>419.4</v>
      </c>
      <c r="I6749">
        <v>5</v>
      </c>
      <c r="J6749">
        <v>0.2</v>
      </c>
      <c r="K6749" s="6">
        <v>146.79</v>
      </c>
      <c r="L6749">
        <f>YEAR(Table1[[#This Row],[Ship Date]])</f>
        <v>2017</v>
      </c>
      <c r="M6749" t="str">
        <f>TEXT(Table1[[#This Row],[Ship Date]],"mmm")</f>
        <v>Dec</v>
      </c>
      <c r="N6749">
        <f>ROUNDUP(MONTH(Table1[[#This Row],[Ship Date]])/3,0)</f>
        <v>4</v>
      </c>
    </row>
    <row r="6750" spans="1:14" x14ac:dyDescent="0.3">
      <c r="A6750">
        <v>6772</v>
      </c>
      <c r="B6750" t="s">
        <v>5940</v>
      </c>
      <c r="C6750" t="s">
        <v>4070</v>
      </c>
      <c r="D6750" t="s">
        <v>5752</v>
      </c>
      <c r="E6750" s="1">
        <v>43078</v>
      </c>
      <c r="F6750" s="1">
        <v>43082</v>
      </c>
      <c r="G6750" t="s">
        <v>22</v>
      </c>
      <c r="H6750" s="6">
        <v>13.005000000000001</v>
      </c>
      <c r="I6750">
        <v>3</v>
      </c>
      <c r="J6750">
        <v>0.7</v>
      </c>
      <c r="K6750" s="6">
        <v>-9.9704999999999995</v>
      </c>
      <c r="L6750">
        <f>YEAR(Table1[[#This Row],[Ship Date]])</f>
        <v>2017</v>
      </c>
      <c r="M6750" t="str">
        <f>TEXT(Table1[[#This Row],[Ship Date]],"mmm")</f>
        <v>Dec</v>
      </c>
      <c r="N6750">
        <f>ROUNDUP(MONTH(Table1[[#This Row],[Ship Date]])/3,0)</f>
        <v>4</v>
      </c>
    </row>
    <row r="6751" spans="1:14" x14ac:dyDescent="0.3">
      <c r="A6751">
        <v>6773</v>
      </c>
      <c r="B6751" t="s">
        <v>5941</v>
      </c>
      <c r="C6751" t="s">
        <v>867</v>
      </c>
      <c r="D6751" t="s">
        <v>617</v>
      </c>
      <c r="E6751" s="1">
        <v>42678</v>
      </c>
      <c r="F6751" s="1">
        <v>42682</v>
      </c>
      <c r="G6751" t="s">
        <v>22</v>
      </c>
      <c r="H6751" s="6">
        <v>7.7119999999999997</v>
      </c>
      <c r="I6751">
        <v>2</v>
      </c>
      <c r="J6751">
        <v>0.2</v>
      </c>
      <c r="K6751" s="6">
        <v>2.7955999999999999</v>
      </c>
      <c r="L6751">
        <f>YEAR(Table1[[#This Row],[Ship Date]])</f>
        <v>2016</v>
      </c>
      <c r="M6751" t="str">
        <f>TEXT(Table1[[#This Row],[Ship Date]],"mmm")</f>
        <v>Nov</v>
      </c>
      <c r="N6751">
        <f>ROUNDUP(MONTH(Table1[[#This Row],[Ship Date]])/3,0)</f>
        <v>4</v>
      </c>
    </row>
    <row r="6752" spans="1:14" x14ac:dyDescent="0.3">
      <c r="A6752">
        <v>6774</v>
      </c>
      <c r="B6752" t="s">
        <v>5941</v>
      </c>
      <c r="C6752" t="s">
        <v>867</v>
      </c>
      <c r="D6752" t="s">
        <v>4180</v>
      </c>
      <c r="E6752" s="1">
        <v>42678</v>
      </c>
      <c r="F6752" s="1">
        <v>42682</v>
      </c>
      <c r="G6752" t="s">
        <v>22</v>
      </c>
      <c r="H6752" s="6">
        <v>4.1760000000000002</v>
      </c>
      <c r="I6752">
        <v>1</v>
      </c>
      <c r="J6752">
        <v>0.2</v>
      </c>
      <c r="K6752" s="6">
        <v>1.3049999999999999</v>
      </c>
      <c r="L6752">
        <f>YEAR(Table1[[#This Row],[Ship Date]])</f>
        <v>2016</v>
      </c>
      <c r="M6752" t="str">
        <f>TEXT(Table1[[#This Row],[Ship Date]],"mmm")</f>
        <v>Nov</v>
      </c>
      <c r="N6752">
        <f>ROUNDUP(MONTH(Table1[[#This Row],[Ship Date]])/3,0)</f>
        <v>4</v>
      </c>
    </row>
    <row r="6753" spans="1:14" x14ac:dyDescent="0.3">
      <c r="A6753">
        <v>6775</v>
      </c>
      <c r="B6753" t="s">
        <v>5941</v>
      </c>
      <c r="C6753" t="s">
        <v>867</v>
      </c>
      <c r="D6753" t="s">
        <v>5942</v>
      </c>
      <c r="E6753" s="1">
        <v>42678</v>
      </c>
      <c r="F6753" s="1">
        <v>42682</v>
      </c>
      <c r="G6753" t="s">
        <v>22</v>
      </c>
      <c r="H6753" s="6">
        <v>38.880000000000003</v>
      </c>
      <c r="I6753">
        <v>6</v>
      </c>
      <c r="J6753">
        <v>0</v>
      </c>
      <c r="K6753" s="6">
        <v>18.662400000000002</v>
      </c>
      <c r="L6753">
        <f>YEAR(Table1[[#This Row],[Ship Date]])</f>
        <v>2016</v>
      </c>
      <c r="M6753" t="str">
        <f>TEXT(Table1[[#This Row],[Ship Date]],"mmm")</f>
        <v>Nov</v>
      </c>
      <c r="N6753">
        <f>ROUNDUP(MONTH(Table1[[#This Row],[Ship Date]])/3,0)</f>
        <v>4</v>
      </c>
    </row>
    <row r="6754" spans="1:14" x14ac:dyDescent="0.3">
      <c r="A6754">
        <v>6776</v>
      </c>
      <c r="B6754" t="s">
        <v>5943</v>
      </c>
      <c r="C6754" t="s">
        <v>2030</v>
      </c>
      <c r="D6754" t="s">
        <v>513</v>
      </c>
      <c r="E6754" s="1">
        <v>42092</v>
      </c>
      <c r="F6754" s="1">
        <v>42098</v>
      </c>
      <c r="G6754" t="s">
        <v>22</v>
      </c>
      <c r="H6754" s="6">
        <v>17.64</v>
      </c>
      <c r="I6754">
        <v>4</v>
      </c>
      <c r="J6754">
        <v>0</v>
      </c>
      <c r="K6754" s="6">
        <v>8.1143999999999998</v>
      </c>
      <c r="L6754">
        <f>YEAR(Table1[[#This Row],[Ship Date]])</f>
        <v>2015</v>
      </c>
      <c r="M6754" t="str">
        <f>TEXT(Table1[[#This Row],[Ship Date]],"mmm")</f>
        <v>Apr</v>
      </c>
      <c r="N6754">
        <f>ROUNDUP(MONTH(Table1[[#This Row],[Ship Date]])/3,0)</f>
        <v>2</v>
      </c>
    </row>
    <row r="6755" spans="1:14" x14ac:dyDescent="0.3">
      <c r="A6755">
        <v>6777</v>
      </c>
      <c r="B6755" t="s">
        <v>5944</v>
      </c>
      <c r="C6755" t="s">
        <v>3763</v>
      </c>
      <c r="D6755" t="s">
        <v>95</v>
      </c>
      <c r="E6755" s="1">
        <v>42618</v>
      </c>
      <c r="F6755" s="1">
        <v>42624</v>
      </c>
      <c r="G6755" t="s">
        <v>22</v>
      </c>
      <c r="H6755" s="6">
        <v>93.456000000000003</v>
      </c>
      <c r="I6755">
        <v>3</v>
      </c>
      <c r="J6755">
        <v>0.2</v>
      </c>
      <c r="K6755" s="6">
        <v>-17.523</v>
      </c>
      <c r="L6755">
        <f>YEAR(Table1[[#This Row],[Ship Date]])</f>
        <v>2016</v>
      </c>
      <c r="M6755" t="str">
        <f>TEXT(Table1[[#This Row],[Ship Date]],"mmm")</f>
        <v>Sep</v>
      </c>
      <c r="N6755">
        <f>ROUNDUP(MONTH(Table1[[#This Row],[Ship Date]])/3,0)</f>
        <v>3</v>
      </c>
    </row>
    <row r="6756" spans="1:14" x14ac:dyDescent="0.3">
      <c r="A6756">
        <v>6778</v>
      </c>
      <c r="B6756" t="s">
        <v>5945</v>
      </c>
      <c r="C6756" t="s">
        <v>3352</v>
      </c>
      <c r="D6756" t="s">
        <v>2810</v>
      </c>
      <c r="E6756" s="1">
        <v>42763</v>
      </c>
      <c r="F6756" s="1">
        <v>42767</v>
      </c>
      <c r="G6756" t="s">
        <v>22</v>
      </c>
      <c r="H6756" s="6">
        <v>449.91</v>
      </c>
      <c r="I6756">
        <v>9</v>
      </c>
      <c r="J6756">
        <v>0</v>
      </c>
      <c r="K6756" s="6">
        <v>157.46850000000001</v>
      </c>
      <c r="L6756">
        <f>YEAR(Table1[[#This Row],[Ship Date]])</f>
        <v>2017</v>
      </c>
      <c r="M6756" t="str">
        <f>TEXT(Table1[[#This Row],[Ship Date]],"mmm")</f>
        <v>Feb</v>
      </c>
      <c r="N6756">
        <f>ROUNDUP(MONTH(Table1[[#This Row],[Ship Date]])/3,0)</f>
        <v>1</v>
      </c>
    </row>
    <row r="6757" spans="1:14" x14ac:dyDescent="0.3">
      <c r="A6757">
        <v>6779</v>
      </c>
      <c r="B6757" t="s">
        <v>5946</v>
      </c>
      <c r="C6757" t="s">
        <v>2444</v>
      </c>
      <c r="D6757" t="s">
        <v>2514</v>
      </c>
      <c r="E6757" s="1">
        <v>42616</v>
      </c>
      <c r="F6757" s="1">
        <v>42621</v>
      </c>
      <c r="G6757" t="s">
        <v>14</v>
      </c>
      <c r="H6757" s="6">
        <v>344.94</v>
      </c>
      <c r="I6757">
        <v>3</v>
      </c>
      <c r="J6757">
        <v>0</v>
      </c>
      <c r="K6757" s="6">
        <v>31.044599999999999</v>
      </c>
      <c r="L6757">
        <f>YEAR(Table1[[#This Row],[Ship Date]])</f>
        <v>2016</v>
      </c>
      <c r="M6757" t="str">
        <f>TEXT(Table1[[#This Row],[Ship Date]],"mmm")</f>
        <v>Sep</v>
      </c>
      <c r="N6757">
        <f>ROUNDUP(MONTH(Table1[[#This Row],[Ship Date]])/3,0)</f>
        <v>3</v>
      </c>
    </row>
    <row r="6758" spans="1:14" x14ac:dyDescent="0.3">
      <c r="A6758">
        <v>6780</v>
      </c>
      <c r="B6758" t="s">
        <v>5946</v>
      </c>
      <c r="C6758" t="s">
        <v>2444</v>
      </c>
      <c r="D6758" t="s">
        <v>2881</v>
      </c>
      <c r="E6758" s="1">
        <v>42616</v>
      </c>
      <c r="F6758" s="1">
        <v>42621</v>
      </c>
      <c r="G6758" t="s">
        <v>14</v>
      </c>
      <c r="H6758" s="6">
        <v>14.76</v>
      </c>
      <c r="I6758">
        <v>2</v>
      </c>
      <c r="J6758">
        <v>0</v>
      </c>
      <c r="K6758" s="6">
        <v>4.2804000000000002</v>
      </c>
      <c r="L6758">
        <f>YEAR(Table1[[#This Row],[Ship Date]])</f>
        <v>2016</v>
      </c>
      <c r="M6758" t="str">
        <f>TEXT(Table1[[#This Row],[Ship Date]],"mmm")</f>
        <v>Sep</v>
      </c>
      <c r="N6758">
        <f>ROUNDUP(MONTH(Table1[[#This Row],[Ship Date]])/3,0)</f>
        <v>3</v>
      </c>
    </row>
    <row r="6759" spans="1:14" x14ac:dyDescent="0.3">
      <c r="A6759">
        <v>6781</v>
      </c>
      <c r="B6759" t="s">
        <v>5946</v>
      </c>
      <c r="C6759" t="s">
        <v>2444</v>
      </c>
      <c r="D6759" t="s">
        <v>1801</v>
      </c>
      <c r="E6759" s="1">
        <v>42616</v>
      </c>
      <c r="F6759" s="1">
        <v>42621</v>
      </c>
      <c r="G6759" t="s">
        <v>14</v>
      </c>
      <c r="H6759" s="6">
        <v>12.76</v>
      </c>
      <c r="I6759">
        <v>2</v>
      </c>
      <c r="J6759">
        <v>0</v>
      </c>
      <c r="K6759" s="6">
        <v>5.8696000000000002</v>
      </c>
      <c r="L6759">
        <f>YEAR(Table1[[#This Row],[Ship Date]])</f>
        <v>2016</v>
      </c>
      <c r="M6759" t="str">
        <f>TEXT(Table1[[#This Row],[Ship Date]],"mmm")</f>
        <v>Sep</v>
      </c>
      <c r="N6759">
        <f>ROUNDUP(MONTH(Table1[[#This Row],[Ship Date]])/3,0)</f>
        <v>3</v>
      </c>
    </row>
    <row r="6760" spans="1:14" x14ac:dyDescent="0.3">
      <c r="A6760">
        <v>6782</v>
      </c>
      <c r="B6760" t="s">
        <v>5946</v>
      </c>
      <c r="C6760" t="s">
        <v>2444</v>
      </c>
      <c r="D6760" t="s">
        <v>1396</v>
      </c>
      <c r="E6760" s="1">
        <v>42616</v>
      </c>
      <c r="F6760" s="1">
        <v>42621</v>
      </c>
      <c r="G6760" t="s">
        <v>14</v>
      </c>
      <c r="H6760" s="6">
        <v>58.48</v>
      </c>
      <c r="I6760">
        <v>8</v>
      </c>
      <c r="J6760">
        <v>0</v>
      </c>
      <c r="K6760" s="6">
        <v>27.485600000000002</v>
      </c>
      <c r="L6760">
        <f>YEAR(Table1[[#This Row],[Ship Date]])</f>
        <v>2016</v>
      </c>
      <c r="M6760" t="str">
        <f>TEXT(Table1[[#This Row],[Ship Date]],"mmm")</f>
        <v>Sep</v>
      </c>
      <c r="N6760">
        <f>ROUNDUP(MONTH(Table1[[#This Row],[Ship Date]])/3,0)</f>
        <v>3</v>
      </c>
    </row>
    <row r="6761" spans="1:14" x14ac:dyDescent="0.3">
      <c r="A6761">
        <v>6783</v>
      </c>
      <c r="B6761" t="s">
        <v>5947</v>
      </c>
      <c r="C6761" t="s">
        <v>2641</v>
      </c>
      <c r="D6761" t="s">
        <v>1107</v>
      </c>
      <c r="E6761" s="1">
        <v>42941</v>
      </c>
      <c r="F6761" s="1">
        <v>42944</v>
      </c>
      <c r="G6761" t="s">
        <v>14</v>
      </c>
      <c r="H6761" s="6">
        <v>20.096</v>
      </c>
      <c r="I6761">
        <v>4</v>
      </c>
      <c r="J6761">
        <v>0.2</v>
      </c>
      <c r="K6761" s="6">
        <v>3.0144000000000002</v>
      </c>
      <c r="L6761">
        <f>YEAR(Table1[[#This Row],[Ship Date]])</f>
        <v>2017</v>
      </c>
      <c r="M6761" t="str">
        <f>TEXT(Table1[[#This Row],[Ship Date]],"mmm")</f>
        <v>Jul</v>
      </c>
      <c r="N6761">
        <f>ROUNDUP(MONTH(Table1[[#This Row],[Ship Date]])/3,0)</f>
        <v>3</v>
      </c>
    </row>
    <row r="6762" spans="1:14" x14ac:dyDescent="0.3">
      <c r="A6762">
        <v>6784</v>
      </c>
      <c r="B6762" t="s">
        <v>5947</v>
      </c>
      <c r="C6762" t="s">
        <v>2641</v>
      </c>
      <c r="D6762" t="s">
        <v>5948</v>
      </c>
      <c r="E6762" s="1">
        <v>42941</v>
      </c>
      <c r="F6762" s="1">
        <v>42944</v>
      </c>
      <c r="G6762" t="s">
        <v>14</v>
      </c>
      <c r="H6762" s="6">
        <v>37.752000000000002</v>
      </c>
      <c r="I6762">
        <v>3</v>
      </c>
      <c r="J6762">
        <v>0.2</v>
      </c>
      <c r="K6762" s="6">
        <v>4.2470999999999997</v>
      </c>
      <c r="L6762">
        <f>YEAR(Table1[[#This Row],[Ship Date]])</f>
        <v>2017</v>
      </c>
      <c r="M6762" t="str">
        <f>TEXT(Table1[[#This Row],[Ship Date]],"mmm")</f>
        <v>Jul</v>
      </c>
      <c r="N6762">
        <f>ROUNDUP(MONTH(Table1[[#This Row],[Ship Date]])/3,0)</f>
        <v>3</v>
      </c>
    </row>
    <row r="6763" spans="1:14" x14ac:dyDescent="0.3">
      <c r="A6763">
        <v>6785</v>
      </c>
      <c r="B6763" t="s">
        <v>5947</v>
      </c>
      <c r="C6763" t="s">
        <v>2641</v>
      </c>
      <c r="D6763" t="s">
        <v>5229</v>
      </c>
      <c r="E6763" s="1">
        <v>42941</v>
      </c>
      <c r="F6763" s="1">
        <v>42944</v>
      </c>
      <c r="G6763" t="s">
        <v>14</v>
      </c>
      <c r="H6763" s="6">
        <v>138.58799999999999</v>
      </c>
      <c r="I6763">
        <v>1</v>
      </c>
      <c r="J6763">
        <v>0.4</v>
      </c>
      <c r="K6763" s="6">
        <v>-34.646999999999998</v>
      </c>
      <c r="L6763">
        <f>YEAR(Table1[[#This Row],[Ship Date]])</f>
        <v>2017</v>
      </c>
      <c r="M6763" t="str">
        <f>TEXT(Table1[[#This Row],[Ship Date]],"mmm")</f>
        <v>Jul</v>
      </c>
      <c r="N6763">
        <f>ROUNDUP(MONTH(Table1[[#This Row],[Ship Date]])/3,0)</f>
        <v>3</v>
      </c>
    </row>
    <row r="6764" spans="1:14" x14ac:dyDescent="0.3">
      <c r="A6764">
        <v>6786</v>
      </c>
      <c r="B6764" t="s">
        <v>5947</v>
      </c>
      <c r="C6764" t="s">
        <v>2641</v>
      </c>
      <c r="D6764" t="s">
        <v>790</v>
      </c>
      <c r="E6764" s="1">
        <v>42941</v>
      </c>
      <c r="F6764" s="1">
        <v>42944</v>
      </c>
      <c r="G6764" t="s">
        <v>14</v>
      </c>
      <c r="H6764" s="6">
        <v>259.92</v>
      </c>
      <c r="I6764">
        <v>5</v>
      </c>
      <c r="J6764">
        <v>0.2</v>
      </c>
      <c r="K6764" s="6">
        <v>-25.992000000000001</v>
      </c>
      <c r="L6764">
        <f>YEAR(Table1[[#This Row],[Ship Date]])</f>
        <v>2017</v>
      </c>
      <c r="M6764" t="str">
        <f>TEXT(Table1[[#This Row],[Ship Date]],"mmm")</f>
        <v>Jul</v>
      </c>
      <c r="N6764">
        <f>ROUNDUP(MONTH(Table1[[#This Row],[Ship Date]])/3,0)</f>
        <v>3</v>
      </c>
    </row>
    <row r="6765" spans="1:14" x14ac:dyDescent="0.3">
      <c r="A6765">
        <v>6787</v>
      </c>
      <c r="B6765" t="s">
        <v>5947</v>
      </c>
      <c r="C6765" t="s">
        <v>2641</v>
      </c>
      <c r="D6765" t="s">
        <v>530</v>
      </c>
      <c r="E6765" s="1">
        <v>42941</v>
      </c>
      <c r="F6765" s="1">
        <v>42944</v>
      </c>
      <c r="G6765" t="s">
        <v>14</v>
      </c>
      <c r="H6765" s="6">
        <v>20.736000000000001</v>
      </c>
      <c r="I6765">
        <v>4</v>
      </c>
      <c r="J6765">
        <v>0.2</v>
      </c>
      <c r="K6765" s="6">
        <v>7.2576000000000001</v>
      </c>
      <c r="L6765">
        <f>YEAR(Table1[[#This Row],[Ship Date]])</f>
        <v>2017</v>
      </c>
      <c r="M6765" t="str">
        <f>TEXT(Table1[[#This Row],[Ship Date]],"mmm")</f>
        <v>Jul</v>
      </c>
      <c r="N6765">
        <f>ROUNDUP(MONTH(Table1[[#This Row],[Ship Date]])/3,0)</f>
        <v>3</v>
      </c>
    </row>
    <row r="6766" spans="1:14" x14ac:dyDescent="0.3">
      <c r="A6766">
        <v>6788</v>
      </c>
      <c r="B6766" t="s">
        <v>5949</v>
      </c>
      <c r="C6766" t="s">
        <v>423</v>
      </c>
      <c r="D6766" t="s">
        <v>1661</v>
      </c>
      <c r="E6766" s="1">
        <v>42260</v>
      </c>
      <c r="F6766" s="1">
        <v>42267</v>
      </c>
      <c r="G6766" t="s">
        <v>22</v>
      </c>
      <c r="H6766" s="6">
        <v>129.93</v>
      </c>
      <c r="I6766">
        <v>3</v>
      </c>
      <c r="J6766">
        <v>0</v>
      </c>
      <c r="K6766" s="6">
        <v>12.993</v>
      </c>
      <c r="L6766">
        <f>YEAR(Table1[[#This Row],[Ship Date]])</f>
        <v>2015</v>
      </c>
      <c r="M6766" t="str">
        <f>TEXT(Table1[[#This Row],[Ship Date]],"mmm")</f>
        <v>Sep</v>
      </c>
      <c r="N6766">
        <f>ROUNDUP(MONTH(Table1[[#This Row],[Ship Date]])/3,0)</f>
        <v>3</v>
      </c>
    </row>
    <row r="6767" spans="1:14" x14ac:dyDescent="0.3">
      <c r="A6767">
        <v>6789</v>
      </c>
      <c r="B6767" t="s">
        <v>5949</v>
      </c>
      <c r="C6767" t="s">
        <v>423</v>
      </c>
      <c r="D6767" t="s">
        <v>2140</v>
      </c>
      <c r="E6767" s="1">
        <v>42260</v>
      </c>
      <c r="F6767" s="1">
        <v>42267</v>
      </c>
      <c r="G6767" t="s">
        <v>22</v>
      </c>
      <c r="H6767" s="6">
        <v>69.930000000000007</v>
      </c>
      <c r="I6767">
        <v>7</v>
      </c>
      <c r="J6767">
        <v>0</v>
      </c>
      <c r="K6767" s="6">
        <v>31.468499999999999</v>
      </c>
      <c r="L6767">
        <f>YEAR(Table1[[#This Row],[Ship Date]])</f>
        <v>2015</v>
      </c>
      <c r="M6767" t="str">
        <f>TEXT(Table1[[#This Row],[Ship Date]],"mmm")</f>
        <v>Sep</v>
      </c>
      <c r="N6767">
        <f>ROUNDUP(MONTH(Table1[[#This Row],[Ship Date]])/3,0)</f>
        <v>3</v>
      </c>
    </row>
    <row r="6768" spans="1:14" x14ac:dyDescent="0.3">
      <c r="A6768">
        <v>6790</v>
      </c>
      <c r="B6768" t="s">
        <v>5950</v>
      </c>
      <c r="C6768" t="s">
        <v>2813</v>
      </c>
      <c r="D6768" t="s">
        <v>802</v>
      </c>
      <c r="E6768" s="1">
        <v>42254</v>
      </c>
      <c r="F6768" s="1">
        <v>42256</v>
      </c>
      <c r="G6768" t="s">
        <v>14</v>
      </c>
      <c r="H6768" s="6">
        <v>140.73599999999999</v>
      </c>
      <c r="I6768">
        <v>4</v>
      </c>
      <c r="J6768">
        <v>0.2</v>
      </c>
      <c r="K6768" s="6">
        <v>12.314399999999999</v>
      </c>
      <c r="L6768">
        <f>YEAR(Table1[[#This Row],[Ship Date]])</f>
        <v>2015</v>
      </c>
      <c r="M6768" t="str">
        <f>TEXT(Table1[[#This Row],[Ship Date]],"mmm")</f>
        <v>Sep</v>
      </c>
      <c r="N6768">
        <f>ROUNDUP(MONTH(Table1[[#This Row],[Ship Date]])/3,0)</f>
        <v>3</v>
      </c>
    </row>
    <row r="6769" spans="1:14" x14ac:dyDescent="0.3">
      <c r="A6769">
        <v>6791</v>
      </c>
      <c r="B6769" t="s">
        <v>5951</v>
      </c>
      <c r="C6769" t="s">
        <v>5952</v>
      </c>
      <c r="D6769" t="s">
        <v>522</v>
      </c>
      <c r="E6769" s="1">
        <v>42690</v>
      </c>
      <c r="F6769" s="1">
        <v>42691</v>
      </c>
      <c r="G6769" t="s">
        <v>82</v>
      </c>
      <c r="H6769" s="6">
        <v>8.32</v>
      </c>
      <c r="I6769">
        <v>5</v>
      </c>
      <c r="J6769">
        <v>0.2</v>
      </c>
      <c r="K6769" s="6">
        <v>2.8079999999999998</v>
      </c>
      <c r="L6769">
        <f>YEAR(Table1[[#This Row],[Ship Date]])</f>
        <v>2016</v>
      </c>
      <c r="M6769" t="str">
        <f>TEXT(Table1[[#This Row],[Ship Date]],"mmm")</f>
        <v>Nov</v>
      </c>
      <c r="N6769">
        <f>ROUNDUP(MONTH(Table1[[#This Row],[Ship Date]])/3,0)</f>
        <v>4</v>
      </c>
    </row>
    <row r="6770" spans="1:14" x14ac:dyDescent="0.3">
      <c r="A6770">
        <v>6792</v>
      </c>
      <c r="B6770" t="s">
        <v>5953</v>
      </c>
      <c r="C6770" t="s">
        <v>1876</v>
      </c>
      <c r="D6770" t="s">
        <v>4313</v>
      </c>
      <c r="E6770" s="1">
        <v>42684</v>
      </c>
      <c r="F6770" s="1">
        <v>42689</v>
      </c>
      <c r="G6770" t="s">
        <v>22</v>
      </c>
      <c r="H6770" s="6">
        <v>9.98</v>
      </c>
      <c r="I6770">
        <v>1</v>
      </c>
      <c r="J6770">
        <v>0</v>
      </c>
      <c r="K6770" s="6">
        <v>2.7944</v>
      </c>
      <c r="L6770">
        <f>YEAR(Table1[[#This Row],[Ship Date]])</f>
        <v>2016</v>
      </c>
      <c r="M6770" t="str">
        <f>TEXT(Table1[[#This Row],[Ship Date]],"mmm")</f>
        <v>Nov</v>
      </c>
      <c r="N6770">
        <f>ROUNDUP(MONTH(Table1[[#This Row],[Ship Date]])/3,0)</f>
        <v>4</v>
      </c>
    </row>
    <row r="6771" spans="1:14" x14ac:dyDescent="0.3">
      <c r="A6771">
        <v>6793</v>
      </c>
      <c r="B6771" t="s">
        <v>5954</v>
      </c>
      <c r="C6771" t="s">
        <v>1774</v>
      </c>
      <c r="D6771" t="s">
        <v>1101</v>
      </c>
      <c r="E6771" s="1">
        <v>41866</v>
      </c>
      <c r="F6771" s="1">
        <v>41869</v>
      </c>
      <c r="G6771" t="s">
        <v>82</v>
      </c>
      <c r="H6771" s="6">
        <v>62.94</v>
      </c>
      <c r="I6771">
        <v>3</v>
      </c>
      <c r="J6771">
        <v>0</v>
      </c>
      <c r="K6771" s="6">
        <v>30.211200000000002</v>
      </c>
      <c r="L6771">
        <f>YEAR(Table1[[#This Row],[Ship Date]])</f>
        <v>2014</v>
      </c>
      <c r="M6771" t="str">
        <f>TEXT(Table1[[#This Row],[Ship Date]],"mmm")</f>
        <v>Aug</v>
      </c>
      <c r="N6771">
        <f>ROUNDUP(MONTH(Table1[[#This Row],[Ship Date]])/3,0)</f>
        <v>3</v>
      </c>
    </row>
    <row r="6772" spans="1:14" x14ac:dyDescent="0.3">
      <c r="A6772">
        <v>6794</v>
      </c>
      <c r="B6772" t="s">
        <v>5955</v>
      </c>
      <c r="C6772" t="s">
        <v>919</v>
      </c>
      <c r="D6772" t="s">
        <v>2262</v>
      </c>
      <c r="E6772" s="1">
        <v>42324</v>
      </c>
      <c r="F6772" s="1">
        <v>42328</v>
      </c>
      <c r="G6772" t="s">
        <v>22</v>
      </c>
      <c r="H6772" s="6">
        <v>21.488</v>
      </c>
      <c r="I6772">
        <v>2</v>
      </c>
      <c r="J6772">
        <v>0.2</v>
      </c>
      <c r="K6772" s="6">
        <v>1.6115999999999999</v>
      </c>
      <c r="L6772">
        <f>YEAR(Table1[[#This Row],[Ship Date]])</f>
        <v>2015</v>
      </c>
      <c r="M6772" t="str">
        <f>TEXT(Table1[[#This Row],[Ship Date]],"mmm")</f>
        <v>Nov</v>
      </c>
      <c r="N6772">
        <f>ROUNDUP(MONTH(Table1[[#This Row],[Ship Date]])/3,0)</f>
        <v>4</v>
      </c>
    </row>
    <row r="6773" spans="1:14" x14ac:dyDescent="0.3">
      <c r="A6773">
        <v>6795</v>
      </c>
      <c r="B6773" t="s">
        <v>5955</v>
      </c>
      <c r="C6773" t="s">
        <v>919</v>
      </c>
      <c r="D6773" t="s">
        <v>2972</v>
      </c>
      <c r="E6773" s="1">
        <v>42324</v>
      </c>
      <c r="F6773" s="1">
        <v>42328</v>
      </c>
      <c r="G6773" t="s">
        <v>22</v>
      </c>
      <c r="H6773" s="6">
        <v>239.976</v>
      </c>
      <c r="I6773">
        <v>3</v>
      </c>
      <c r="J6773">
        <v>0.2</v>
      </c>
      <c r="K6773" s="6">
        <v>26.997299999999999</v>
      </c>
      <c r="L6773">
        <f>YEAR(Table1[[#This Row],[Ship Date]])</f>
        <v>2015</v>
      </c>
      <c r="M6773" t="str">
        <f>TEXT(Table1[[#This Row],[Ship Date]],"mmm")</f>
        <v>Nov</v>
      </c>
      <c r="N6773">
        <f>ROUNDUP(MONTH(Table1[[#This Row],[Ship Date]])/3,0)</f>
        <v>4</v>
      </c>
    </row>
    <row r="6774" spans="1:14" x14ac:dyDescent="0.3">
      <c r="A6774">
        <v>6796</v>
      </c>
      <c r="B6774" t="s">
        <v>5955</v>
      </c>
      <c r="C6774" t="s">
        <v>919</v>
      </c>
      <c r="D6774" t="s">
        <v>4340</v>
      </c>
      <c r="E6774" s="1">
        <v>42324</v>
      </c>
      <c r="F6774" s="1">
        <v>42328</v>
      </c>
      <c r="G6774" t="s">
        <v>22</v>
      </c>
      <c r="H6774" s="6">
        <v>34.503999999999998</v>
      </c>
      <c r="I6774">
        <v>2</v>
      </c>
      <c r="J6774">
        <v>0.6</v>
      </c>
      <c r="K6774" s="6">
        <v>-15.5268</v>
      </c>
      <c r="L6774">
        <f>YEAR(Table1[[#This Row],[Ship Date]])</f>
        <v>2015</v>
      </c>
      <c r="M6774" t="str">
        <f>TEXT(Table1[[#This Row],[Ship Date]],"mmm")</f>
        <v>Nov</v>
      </c>
      <c r="N6774">
        <f>ROUNDUP(MONTH(Table1[[#This Row],[Ship Date]])/3,0)</f>
        <v>4</v>
      </c>
    </row>
    <row r="6775" spans="1:14" x14ac:dyDescent="0.3">
      <c r="A6775">
        <v>6797</v>
      </c>
      <c r="B6775" t="s">
        <v>5956</v>
      </c>
      <c r="C6775" t="s">
        <v>2321</v>
      </c>
      <c r="D6775" t="s">
        <v>2170</v>
      </c>
      <c r="E6775" s="1">
        <v>42241</v>
      </c>
      <c r="F6775" s="1">
        <v>42241</v>
      </c>
      <c r="G6775" t="s">
        <v>656</v>
      </c>
      <c r="H6775" s="6">
        <v>20.103999999999999</v>
      </c>
      <c r="I6775">
        <v>2</v>
      </c>
      <c r="J6775">
        <v>0.6</v>
      </c>
      <c r="K6775" s="6">
        <v>-16.585799999999999</v>
      </c>
      <c r="L6775">
        <f>YEAR(Table1[[#This Row],[Ship Date]])</f>
        <v>2015</v>
      </c>
      <c r="M6775" t="str">
        <f>TEXT(Table1[[#This Row],[Ship Date]],"mmm")</f>
        <v>Aug</v>
      </c>
      <c r="N6775">
        <f>ROUNDUP(MONTH(Table1[[#This Row],[Ship Date]])/3,0)</f>
        <v>3</v>
      </c>
    </row>
    <row r="6776" spans="1:14" x14ac:dyDescent="0.3">
      <c r="A6776">
        <v>6798</v>
      </c>
      <c r="B6776" t="s">
        <v>5956</v>
      </c>
      <c r="C6776" t="s">
        <v>2321</v>
      </c>
      <c r="D6776" t="s">
        <v>824</v>
      </c>
      <c r="E6776" s="1">
        <v>42241</v>
      </c>
      <c r="F6776" s="1">
        <v>42241</v>
      </c>
      <c r="G6776" t="s">
        <v>656</v>
      </c>
      <c r="H6776" s="6">
        <v>3.798</v>
      </c>
      <c r="I6776">
        <v>1</v>
      </c>
      <c r="J6776">
        <v>0.8</v>
      </c>
      <c r="K6776" s="6">
        <v>-6.0768000000000004</v>
      </c>
      <c r="L6776">
        <f>YEAR(Table1[[#This Row],[Ship Date]])</f>
        <v>2015</v>
      </c>
      <c r="M6776" t="str">
        <f>TEXT(Table1[[#This Row],[Ship Date]],"mmm")</f>
        <v>Aug</v>
      </c>
      <c r="N6776">
        <f>ROUNDUP(MONTH(Table1[[#This Row],[Ship Date]])/3,0)</f>
        <v>3</v>
      </c>
    </row>
    <row r="6777" spans="1:14" x14ac:dyDescent="0.3">
      <c r="A6777">
        <v>6799</v>
      </c>
      <c r="B6777" t="s">
        <v>5956</v>
      </c>
      <c r="C6777" t="s">
        <v>2321</v>
      </c>
      <c r="D6777" t="s">
        <v>5957</v>
      </c>
      <c r="E6777" s="1">
        <v>42241</v>
      </c>
      <c r="F6777" s="1">
        <v>42241</v>
      </c>
      <c r="G6777" t="s">
        <v>656</v>
      </c>
      <c r="H6777" s="6">
        <v>7.88</v>
      </c>
      <c r="I6777">
        <v>5</v>
      </c>
      <c r="J6777">
        <v>0.6</v>
      </c>
      <c r="K6777" s="6">
        <v>-3.94</v>
      </c>
      <c r="L6777">
        <f>YEAR(Table1[[#This Row],[Ship Date]])</f>
        <v>2015</v>
      </c>
      <c r="M6777" t="str">
        <f>TEXT(Table1[[#This Row],[Ship Date]],"mmm")</f>
        <v>Aug</v>
      </c>
      <c r="N6777">
        <f>ROUNDUP(MONTH(Table1[[#This Row],[Ship Date]])/3,0)</f>
        <v>3</v>
      </c>
    </row>
    <row r="6778" spans="1:14" x14ac:dyDescent="0.3">
      <c r="A6778">
        <v>6800</v>
      </c>
      <c r="B6778" t="s">
        <v>5958</v>
      </c>
      <c r="C6778" t="s">
        <v>1997</v>
      </c>
      <c r="D6778" t="s">
        <v>458</v>
      </c>
      <c r="E6778" s="1">
        <v>42729</v>
      </c>
      <c r="F6778" s="1">
        <v>42736</v>
      </c>
      <c r="G6778" t="s">
        <v>22</v>
      </c>
      <c r="H6778" s="6">
        <v>35.445</v>
      </c>
      <c r="I6778">
        <v>1</v>
      </c>
      <c r="J6778">
        <v>0.5</v>
      </c>
      <c r="K6778" s="6">
        <v>-24.102599999999999</v>
      </c>
      <c r="L6778">
        <f>YEAR(Table1[[#This Row],[Ship Date]])</f>
        <v>2017</v>
      </c>
      <c r="M6778" t="str">
        <f>TEXT(Table1[[#This Row],[Ship Date]],"mmm")</f>
        <v>Jan</v>
      </c>
      <c r="N6778">
        <f>ROUNDUP(MONTH(Table1[[#This Row],[Ship Date]])/3,0)</f>
        <v>1</v>
      </c>
    </row>
    <row r="6779" spans="1:14" x14ac:dyDescent="0.3">
      <c r="A6779">
        <v>6801</v>
      </c>
      <c r="B6779" t="s">
        <v>5958</v>
      </c>
      <c r="C6779" t="s">
        <v>1997</v>
      </c>
      <c r="D6779" t="s">
        <v>3302</v>
      </c>
      <c r="E6779" s="1">
        <v>42729</v>
      </c>
      <c r="F6779" s="1">
        <v>42736</v>
      </c>
      <c r="G6779" t="s">
        <v>22</v>
      </c>
      <c r="H6779" s="6">
        <v>269.97000000000003</v>
      </c>
      <c r="I6779">
        <v>2</v>
      </c>
      <c r="J6779">
        <v>0.7</v>
      </c>
      <c r="K6779" s="6">
        <v>-386.95699999999999</v>
      </c>
      <c r="L6779">
        <f>YEAR(Table1[[#This Row],[Ship Date]])</f>
        <v>2017</v>
      </c>
      <c r="M6779" t="str">
        <f>TEXT(Table1[[#This Row],[Ship Date]],"mmm")</f>
        <v>Jan</v>
      </c>
      <c r="N6779">
        <f>ROUNDUP(MONTH(Table1[[#This Row],[Ship Date]])/3,0)</f>
        <v>1</v>
      </c>
    </row>
    <row r="6780" spans="1:14" x14ac:dyDescent="0.3">
      <c r="A6780">
        <v>6802</v>
      </c>
      <c r="B6780" t="s">
        <v>5958</v>
      </c>
      <c r="C6780" t="s">
        <v>1997</v>
      </c>
      <c r="D6780" t="s">
        <v>2727</v>
      </c>
      <c r="E6780" s="1">
        <v>42729</v>
      </c>
      <c r="F6780" s="1">
        <v>42736</v>
      </c>
      <c r="G6780" t="s">
        <v>22</v>
      </c>
      <c r="H6780" s="6">
        <v>45.12</v>
      </c>
      <c r="I6780">
        <v>3</v>
      </c>
      <c r="J6780">
        <v>0.2</v>
      </c>
      <c r="K6780" s="6">
        <v>-7.8959999999999999</v>
      </c>
      <c r="L6780">
        <f>YEAR(Table1[[#This Row],[Ship Date]])</f>
        <v>2017</v>
      </c>
      <c r="M6780" t="str">
        <f>TEXT(Table1[[#This Row],[Ship Date]],"mmm")</f>
        <v>Jan</v>
      </c>
      <c r="N6780">
        <f>ROUNDUP(MONTH(Table1[[#This Row],[Ship Date]])/3,0)</f>
        <v>1</v>
      </c>
    </row>
    <row r="6781" spans="1:14" x14ac:dyDescent="0.3">
      <c r="A6781">
        <v>6803</v>
      </c>
      <c r="B6781" t="s">
        <v>5958</v>
      </c>
      <c r="C6781" t="s">
        <v>1997</v>
      </c>
      <c r="D6781" t="s">
        <v>1520</v>
      </c>
      <c r="E6781" s="1">
        <v>42729</v>
      </c>
      <c r="F6781" s="1">
        <v>42736</v>
      </c>
      <c r="G6781" t="s">
        <v>22</v>
      </c>
      <c r="H6781" s="6">
        <v>100.8</v>
      </c>
      <c r="I6781">
        <v>2</v>
      </c>
      <c r="J6781">
        <v>0.2</v>
      </c>
      <c r="K6781" s="6">
        <v>21.42</v>
      </c>
      <c r="L6781">
        <f>YEAR(Table1[[#This Row],[Ship Date]])</f>
        <v>2017</v>
      </c>
      <c r="M6781" t="str">
        <f>TEXT(Table1[[#This Row],[Ship Date]],"mmm")</f>
        <v>Jan</v>
      </c>
      <c r="N6781">
        <f>ROUNDUP(MONTH(Table1[[#This Row],[Ship Date]])/3,0)</f>
        <v>1</v>
      </c>
    </row>
    <row r="6782" spans="1:14" x14ac:dyDescent="0.3">
      <c r="A6782">
        <v>6804</v>
      </c>
      <c r="B6782" t="s">
        <v>5958</v>
      </c>
      <c r="C6782" t="s">
        <v>1997</v>
      </c>
      <c r="D6782" t="s">
        <v>2576</v>
      </c>
      <c r="E6782" s="1">
        <v>42729</v>
      </c>
      <c r="F6782" s="1">
        <v>42736</v>
      </c>
      <c r="G6782" t="s">
        <v>22</v>
      </c>
      <c r="H6782" s="6">
        <v>47.968000000000004</v>
      </c>
      <c r="I6782">
        <v>2</v>
      </c>
      <c r="J6782">
        <v>0.2</v>
      </c>
      <c r="K6782" s="6">
        <v>4.1971999999999996</v>
      </c>
      <c r="L6782">
        <f>YEAR(Table1[[#This Row],[Ship Date]])</f>
        <v>2017</v>
      </c>
      <c r="M6782" t="str">
        <f>TEXT(Table1[[#This Row],[Ship Date]],"mmm")</f>
        <v>Jan</v>
      </c>
      <c r="N6782">
        <f>ROUNDUP(MONTH(Table1[[#This Row],[Ship Date]])/3,0)</f>
        <v>1</v>
      </c>
    </row>
    <row r="6783" spans="1:14" x14ac:dyDescent="0.3">
      <c r="A6783">
        <v>6805</v>
      </c>
      <c r="B6783" t="s">
        <v>5959</v>
      </c>
      <c r="C6783" t="s">
        <v>730</v>
      </c>
      <c r="D6783" t="s">
        <v>2810</v>
      </c>
      <c r="E6783" s="1">
        <v>41917</v>
      </c>
      <c r="F6783" s="1">
        <v>41918</v>
      </c>
      <c r="G6783" t="s">
        <v>82</v>
      </c>
      <c r="H6783" s="6">
        <v>99.98</v>
      </c>
      <c r="I6783">
        <v>2</v>
      </c>
      <c r="J6783">
        <v>0</v>
      </c>
      <c r="K6783" s="6">
        <v>34.993000000000002</v>
      </c>
      <c r="L6783">
        <f>YEAR(Table1[[#This Row],[Ship Date]])</f>
        <v>2014</v>
      </c>
      <c r="M6783" t="str">
        <f>TEXT(Table1[[#This Row],[Ship Date]],"mmm")</f>
        <v>Oct</v>
      </c>
      <c r="N6783">
        <f>ROUNDUP(MONTH(Table1[[#This Row],[Ship Date]])/3,0)</f>
        <v>4</v>
      </c>
    </row>
    <row r="6784" spans="1:14" x14ac:dyDescent="0.3">
      <c r="A6784">
        <v>6806</v>
      </c>
      <c r="B6784" t="s">
        <v>5960</v>
      </c>
      <c r="C6784" t="s">
        <v>2425</v>
      </c>
      <c r="D6784" t="s">
        <v>3298</v>
      </c>
      <c r="E6784" s="1">
        <v>41965</v>
      </c>
      <c r="F6784" s="1">
        <v>41968</v>
      </c>
      <c r="G6784" t="s">
        <v>82</v>
      </c>
      <c r="H6784" s="6">
        <v>9.9600000000000009</v>
      </c>
      <c r="I6784">
        <v>2</v>
      </c>
      <c r="J6784">
        <v>0</v>
      </c>
      <c r="K6784" s="6">
        <v>4.8803999999999998</v>
      </c>
      <c r="L6784">
        <f>YEAR(Table1[[#This Row],[Ship Date]])</f>
        <v>2014</v>
      </c>
      <c r="M6784" t="str">
        <f>TEXT(Table1[[#This Row],[Ship Date]],"mmm")</f>
        <v>Nov</v>
      </c>
      <c r="N6784">
        <f>ROUNDUP(MONTH(Table1[[#This Row],[Ship Date]])/3,0)</f>
        <v>4</v>
      </c>
    </row>
    <row r="6785" spans="1:14" x14ac:dyDescent="0.3">
      <c r="A6785">
        <v>6807</v>
      </c>
      <c r="B6785" t="s">
        <v>5961</v>
      </c>
      <c r="C6785" t="s">
        <v>1061</v>
      </c>
      <c r="D6785" t="s">
        <v>617</v>
      </c>
      <c r="E6785" s="1">
        <v>43094</v>
      </c>
      <c r="F6785" s="1">
        <v>43098</v>
      </c>
      <c r="G6785" t="s">
        <v>22</v>
      </c>
      <c r="H6785" s="6">
        <v>3.8559999999999999</v>
      </c>
      <c r="I6785">
        <v>1</v>
      </c>
      <c r="J6785">
        <v>0.2</v>
      </c>
      <c r="K6785" s="6">
        <v>1.3977999999999999</v>
      </c>
      <c r="L6785">
        <f>YEAR(Table1[[#This Row],[Ship Date]])</f>
        <v>2017</v>
      </c>
      <c r="M6785" t="str">
        <f>TEXT(Table1[[#This Row],[Ship Date]],"mmm")</f>
        <v>Dec</v>
      </c>
      <c r="N6785">
        <f>ROUNDUP(MONTH(Table1[[#This Row],[Ship Date]])/3,0)</f>
        <v>4</v>
      </c>
    </row>
    <row r="6786" spans="1:14" x14ac:dyDescent="0.3">
      <c r="A6786">
        <v>6808</v>
      </c>
      <c r="B6786" t="s">
        <v>5962</v>
      </c>
      <c r="C6786" t="s">
        <v>807</v>
      </c>
      <c r="D6786" t="s">
        <v>893</v>
      </c>
      <c r="E6786" s="1">
        <v>42094</v>
      </c>
      <c r="F6786" s="1">
        <v>42099</v>
      </c>
      <c r="G6786" t="s">
        <v>22</v>
      </c>
      <c r="H6786" s="6">
        <v>98.376000000000005</v>
      </c>
      <c r="I6786">
        <v>3</v>
      </c>
      <c r="J6786">
        <v>0.2</v>
      </c>
      <c r="K6786" s="6">
        <v>35.661299999999997</v>
      </c>
      <c r="L6786">
        <f>YEAR(Table1[[#This Row],[Ship Date]])</f>
        <v>2015</v>
      </c>
      <c r="M6786" t="str">
        <f>TEXT(Table1[[#This Row],[Ship Date]],"mmm")</f>
        <v>Apr</v>
      </c>
      <c r="N6786">
        <f>ROUNDUP(MONTH(Table1[[#This Row],[Ship Date]])/3,0)</f>
        <v>2</v>
      </c>
    </row>
    <row r="6787" spans="1:14" x14ac:dyDescent="0.3">
      <c r="A6787">
        <v>6809</v>
      </c>
      <c r="B6787" t="s">
        <v>5962</v>
      </c>
      <c r="C6787" t="s">
        <v>807</v>
      </c>
      <c r="D6787" t="s">
        <v>4298</v>
      </c>
      <c r="E6787" s="1">
        <v>42094</v>
      </c>
      <c r="F6787" s="1">
        <v>42099</v>
      </c>
      <c r="G6787" t="s">
        <v>22</v>
      </c>
      <c r="H6787" s="6">
        <v>22.38</v>
      </c>
      <c r="I6787">
        <v>3</v>
      </c>
      <c r="J6787">
        <v>0.6</v>
      </c>
      <c r="K6787" s="6">
        <v>-7.8330000000000002</v>
      </c>
      <c r="L6787">
        <f>YEAR(Table1[[#This Row],[Ship Date]])</f>
        <v>2015</v>
      </c>
      <c r="M6787" t="str">
        <f>TEXT(Table1[[#This Row],[Ship Date]],"mmm")</f>
        <v>Apr</v>
      </c>
      <c r="N6787">
        <f>ROUNDUP(MONTH(Table1[[#This Row],[Ship Date]])/3,0)</f>
        <v>2</v>
      </c>
    </row>
    <row r="6788" spans="1:14" x14ac:dyDescent="0.3">
      <c r="A6788">
        <v>6810</v>
      </c>
      <c r="B6788" t="s">
        <v>5963</v>
      </c>
      <c r="C6788" t="s">
        <v>2436</v>
      </c>
      <c r="D6788" t="s">
        <v>1295</v>
      </c>
      <c r="E6788" s="1">
        <v>42992</v>
      </c>
      <c r="F6788" s="1">
        <v>42993</v>
      </c>
      <c r="G6788" t="s">
        <v>82</v>
      </c>
      <c r="H6788" s="6">
        <v>3.8820000000000001</v>
      </c>
      <c r="I6788">
        <v>2</v>
      </c>
      <c r="J6788">
        <v>0.7</v>
      </c>
      <c r="K6788" s="6">
        <v>-2.5880000000000001</v>
      </c>
      <c r="L6788">
        <f>YEAR(Table1[[#This Row],[Ship Date]])</f>
        <v>2017</v>
      </c>
      <c r="M6788" t="str">
        <f>TEXT(Table1[[#This Row],[Ship Date]],"mmm")</f>
        <v>Sep</v>
      </c>
      <c r="N6788">
        <f>ROUNDUP(MONTH(Table1[[#This Row],[Ship Date]])/3,0)</f>
        <v>3</v>
      </c>
    </row>
    <row r="6789" spans="1:14" x14ac:dyDescent="0.3">
      <c r="A6789">
        <v>6811</v>
      </c>
      <c r="B6789" t="s">
        <v>5963</v>
      </c>
      <c r="C6789" t="s">
        <v>2436</v>
      </c>
      <c r="D6789" t="s">
        <v>5887</v>
      </c>
      <c r="E6789" s="1">
        <v>42992</v>
      </c>
      <c r="F6789" s="1">
        <v>42993</v>
      </c>
      <c r="G6789" t="s">
        <v>82</v>
      </c>
      <c r="H6789" s="6">
        <v>12.585000000000001</v>
      </c>
      <c r="I6789">
        <v>1</v>
      </c>
      <c r="J6789">
        <v>0.7</v>
      </c>
      <c r="K6789" s="6">
        <v>-18.038499999999999</v>
      </c>
      <c r="L6789">
        <f>YEAR(Table1[[#This Row],[Ship Date]])</f>
        <v>2017</v>
      </c>
      <c r="M6789" t="str">
        <f>TEXT(Table1[[#This Row],[Ship Date]],"mmm")</f>
        <v>Sep</v>
      </c>
      <c r="N6789">
        <f>ROUNDUP(MONTH(Table1[[#This Row],[Ship Date]])/3,0)</f>
        <v>3</v>
      </c>
    </row>
    <row r="6790" spans="1:14" x14ac:dyDescent="0.3">
      <c r="A6790">
        <v>6812</v>
      </c>
      <c r="B6790" t="s">
        <v>5963</v>
      </c>
      <c r="C6790" t="s">
        <v>2436</v>
      </c>
      <c r="D6790" t="s">
        <v>793</v>
      </c>
      <c r="E6790" s="1">
        <v>42992</v>
      </c>
      <c r="F6790" s="1">
        <v>42993</v>
      </c>
      <c r="G6790" t="s">
        <v>82</v>
      </c>
      <c r="H6790" s="6">
        <v>113.372</v>
      </c>
      <c r="I6790">
        <v>2</v>
      </c>
      <c r="J6790">
        <v>0.3</v>
      </c>
      <c r="K6790" s="6">
        <v>-29.152799999999999</v>
      </c>
      <c r="L6790">
        <f>YEAR(Table1[[#This Row],[Ship Date]])</f>
        <v>2017</v>
      </c>
      <c r="M6790" t="str">
        <f>TEXT(Table1[[#This Row],[Ship Date]],"mmm")</f>
        <v>Sep</v>
      </c>
      <c r="N6790">
        <f>ROUNDUP(MONTH(Table1[[#This Row],[Ship Date]])/3,0)</f>
        <v>3</v>
      </c>
    </row>
    <row r="6791" spans="1:14" x14ac:dyDescent="0.3">
      <c r="A6791">
        <v>6813</v>
      </c>
      <c r="B6791" t="s">
        <v>5963</v>
      </c>
      <c r="C6791" t="s">
        <v>2436</v>
      </c>
      <c r="D6791" t="s">
        <v>1664</v>
      </c>
      <c r="E6791" s="1">
        <v>42992</v>
      </c>
      <c r="F6791" s="1">
        <v>42993</v>
      </c>
      <c r="G6791" t="s">
        <v>82</v>
      </c>
      <c r="H6791" s="6">
        <v>18.312000000000001</v>
      </c>
      <c r="I6791">
        <v>4</v>
      </c>
      <c r="J6791">
        <v>0.7</v>
      </c>
      <c r="K6791" s="6">
        <v>-12.208</v>
      </c>
      <c r="L6791">
        <f>YEAR(Table1[[#This Row],[Ship Date]])</f>
        <v>2017</v>
      </c>
      <c r="M6791" t="str">
        <f>TEXT(Table1[[#This Row],[Ship Date]],"mmm")</f>
        <v>Sep</v>
      </c>
      <c r="N6791">
        <f>ROUNDUP(MONTH(Table1[[#This Row],[Ship Date]])/3,0)</f>
        <v>3</v>
      </c>
    </row>
    <row r="6792" spans="1:14" x14ac:dyDescent="0.3">
      <c r="A6792">
        <v>6814</v>
      </c>
      <c r="B6792" t="s">
        <v>5963</v>
      </c>
      <c r="C6792" t="s">
        <v>2436</v>
      </c>
      <c r="D6792" t="s">
        <v>5964</v>
      </c>
      <c r="E6792" s="1">
        <v>42992</v>
      </c>
      <c r="F6792" s="1">
        <v>42993</v>
      </c>
      <c r="G6792" t="s">
        <v>82</v>
      </c>
      <c r="H6792" s="6">
        <v>127.93600000000001</v>
      </c>
      <c r="I6792">
        <v>8</v>
      </c>
      <c r="J6792">
        <v>0.2</v>
      </c>
      <c r="K6792" s="6">
        <v>4.7976000000000001</v>
      </c>
      <c r="L6792">
        <f>YEAR(Table1[[#This Row],[Ship Date]])</f>
        <v>2017</v>
      </c>
      <c r="M6792" t="str">
        <f>TEXT(Table1[[#This Row],[Ship Date]],"mmm")</f>
        <v>Sep</v>
      </c>
      <c r="N6792">
        <f>ROUNDUP(MONTH(Table1[[#This Row],[Ship Date]])/3,0)</f>
        <v>3</v>
      </c>
    </row>
    <row r="6793" spans="1:14" x14ac:dyDescent="0.3">
      <c r="A6793">
        <v>6815</v>
      </c>
      <c r="B6793" t="s">
        <v>5963</v>
      </c>
      <c r="C6793" t="s">
        <v>2436</v>
      </c>
      <c r="D6793" t="s">
        <v>692</v>
      </c>
      <c r="E6793" s="1">
        <v>42992</v>
      </c>
      <c r="F6793" s="1">
        <v>42993</v>
      </c>
      <c r="G6793" t="s">
        <v>82</v>
      </c>
      <c r="H6793" s="6">
        <v>241.17</v>
      </c>
      <c r="I6793">
        <v>2</v>
      </c>
      <c r="J6793">
        <v>0.7</v>
      </c>
      <c r="K6793" s="6">
        <v>-168.81899999999999</v>
      </c>
      <c r="L6793">
        <f>YEAR(Table1[[#This Row],[Ship Date]])</f>
        <v>2017</v>
      </c>
      <c r="M6793" t="str">
        <f>TEXT(Table1[[#This Row],[Ship Date]],"mmm")</f>
        <v>Sep</v>
      </c>
      <c r="N6793">
        <f>ROUNDUP(MONTH(Table1[[#This Row],[Ship Date]])/3,0)</f>
        <v>3</v>
      </c>
    </row>
    <row r="6794" spans="1:14" x14ac:dyDescent="0.3">
      <c r="A6794">
        <v>6816</v>
      </c>
      <c r="B6794" t="s">
        <v>5965</v>
      </c>
      <c r="C6794" t="s">
        <v>2251</v>
      </c>
      <c r="D6794" t="s">
        <v>2274</v>
      </c>
      <c r="E6794" s="1">
        <v>41807</v>
      </c>
      <c r="F6794" s="1">
        <v>41811</v>
      </c>
      <c r="G6794" t="s">
        <v>22</v>
      </c>
      <c r="H6794" s="6">
        <v>6.24</v>
      </c>
      <c r="I6794">
        <v>3</v>
      </c>
      <c r="J6794">
        <v>0</v>
      </c>
      <c r="K6794" s="6">
        <v>2.6208</v>
      </c>
      <c r="L6794">
        <f>YEAR(Table1[[#This Row],[Ship Date]])</f>
        <v>2014</v>
      </c>
      <c r="M6794" t="str">
        <f>TEXT(Table1[[#This Row],[Ship Date]],"mmm")</f>
        <v>Jun</v>
      </c>
      <c r="N6794">
        <f>ROUNDUP(MONTH(Table1[[#This Row],[Ship Date]])/3,0)</f>
        <v>2</v>
      </c>
    </row>
    <row r="6795" spans="1:14" x14ac:dyDescent="0.3">
      <c r="A6795">
        <v>6817</v>
      </c>
      <c r="B6795" t="s">
        <v>5965</v>
      </c>
      <c r="C6795" t="s">
        <v>2251</v>
      </c>
      <c r="D6795" t="s">
        <v>591</v>
      </c>
      <c r="E6795" s="1">
        <v>41807</v>
      </c>
      <c r="F6795" s="1">
        <v>41811</v>
      </c>
      <c r="G6795" t="s">
        <v>22</v>
      </c>
      <c r="H6795" s="6">
        <v>17.899999999999999</v>
      </c>
      <c r="I6795">
        <v>5</v>
      </c>
      <c r="J6795">
        <v>0</v>
      </c>
      <c r="K6795" s="6">
        <v>8.9499999999999993</v>
      </c>
      <c r="L6795">
        <f>YEAR(Table1[[#This Row],[Ship Date]])</f>
        <v>2014</v>
      </c>
      <c r="M6795" t="str">
        <f>TEXT(Table1[[#This Row],[Ship Date]],"mmm")</f>
        <v>Jun</v>
      </c>
      <c r="N6795">
        <f>ROUNDUP(MONTH(Table1[[#This Row],[Ship Date]])/3,0)</f>
        <v>2</v>
      </c>
    </row>
    <row r="6796" spans="1:14" x14ac:dyDescent="0.3">
      <c r="A6796">
        <v>6818</v>
      </c>
      <c r="B6796" t="s">
        <v>5965</v>
      </c>
      <c r="C6796" t="s">
        <v>2251</v>
      </c>
      <c r="D6796" t="s">
        <v>634</v>
      </c>
      <c r="E6796" s="1">
        <v>41807</v>
      </c>
      <c r="F6796" s="1">
        <v>41811</v>
      </c>
      <c r="G6796" t="s">
        <v>22</v>
      </c>
      <c r="H6796" s="6">
        <v>3266.3760000000002</v>
      </c>
      <c r="I6796">
        <v>3</v>
      </c>
      <c r="J6796">
        <v>0.2</v>
      </c>
      <c r="K6796" s="6">
        <v>1061.5722000000001</v>
      </c>
      <c r="L6796">
        <f>YEAR(Table1[[#This Row],[Ship Date]])</f>
        <v>2014</v>
      </c>
      <c r="M6796" t="str">
        <f>TEXT(Table1[[#This Row],[Ship Date]],"mmm")</f>
        <v>Jun</v>
      </c>
      <c r="N6796">
        <f>ROUNDUP(MONTH(Table1[[#This Row],[Ship Date]])/3,0)</f>
        <v>2</v>
      </c>
    </row>
    <row r="6797" spans="1:14" x14ac:dyDescent="0.3">
      <c r="A6797">
        <v>6823</v>
      </c>
      <c r="B6797" t="s">
        <v>5966</v>
      </c>
      <c r="C6797" t="s">
        <v>2195</v>
      </c>
      <c r="D6797" t="s">
        <v>1536</v>
      </c>
      <c r="E6797" s="1">
        <v>43041</v>
      </c>
      <c r="F6797" s="1">
        <v>43046</v>
      </c>
      <c r="G6797" t="s">
        <v>22</v>
      </c>
      <c r="H6797" s="6">
        <v>168.1</v>
      </c>
      <c r="I6797">
        <v>5</v>
      </c>
      <c r="J6797">
        <v>0</v>
      </c>
      <c r="K6797" s="6">
        <v>43.706000000000003</v>
      </c>
      <c r="L6797">
        <f>YEAR(Table1[[#This Row],[Ship Date]])</f>
        <v>2017</v>
      </c>
      <c r="M6797" t="str">
        <f>TEXT(Table1[[#This Row],[Ship Date]],"mmm")</f>
        <v>Nov</v>
      </c>
      <c r="N6797">
        <f>ROUNDUP(MONTH(Table1[[#This Row],[Ship Date]])/3,0)</f>
        <v>4</v>
      </c>
    </row>
    <row r="6798" spans="1:14" x14ac:dyDescent="0.3">
      <c r="A6798">
        <v>6824</v>
      </c>
      <c r="B6798" t="s">
        <v>5967</v>
      </c>
      <c r="C6798" t="s">
        <v>2091</v>
      </c>
      <c r="D6798" t="s">
        <v>932</v>
      </c>
      <c r="E6798" s="1">
        <v>42210</v>
      </c>
      <c r="F6798" s="1">
        <v>42214</v>
      </c>
      <c r="G6798" t="s">
        <v>22</v>
      </c>
      <c r="H6798" s="6">
        <v>98.46</v>
      </c>
      <c r="I6798">
        <v>9</v>
      </c>
      <c r="J6798">
        <v>0</v>
      </c>
      <c r="K6798" s="6">
        <v>49.23</v>
      </c>
      <c r="L6798">
        <f>YEAR(Table1[[#This Row],[Ship Date]])</f>
        <v>2015</v>
      </c>
      <c r="M6798" t="str">
        <f>TEXT(Table1[[#This Row],[Ship Date]],"mmm")</f>
        <v>Jul</v>
      </c>
      <c r="N6798">
        <f>ROUNDUP(MONTH(Table1[[#This Row],[Ship Date]])/3,0)</f>
        <v>3</v>
      </c>
    </row>
    <row r="6799" spans="1:14" x14ac:dyDescent="0.3">
      <c r="A6799">
        <v>6825</v>
      </c>
      <c r="B6799" t="s">
        <v>5967</v>
      </c>
      <c r="C6799" t="s">
        <v>2091</v>
      </c>
      <c r="D6799" t="s">
        <v>733</v>
      </c>
      <c r="E6799" s="1">
        <v>42210</v>
      </c>
      <c r="F6799" s="1">
        <v>42214</v>
      </c>
      <c r="G6799" t="s">
        <v>22</v>
      </c>
      <c r="H6799" s="6">
        <v>358.58</v>
      </c>
      <c r="I6799">
        <v>2</v>
      </c>
      <c r="J6799">
        <v>0</v>
      </c>
      <c r="K6799" s="6">
        <v>39.443800000000003</v>
      </c>
      <c r="L6799">
        <f>YEAR(Table1[[#This Row],[Ship Date]])</f>
        <v>2015</v>
      </c>
      <c r="M6799" t="str">
        <f>TEXT(Table1[[#This Row],[Ship Date]],"mmm")</f>
        <v>Jul</v>
      </c>
      <c r="N6799">
        <f>ROUNDUP(MONTH(Table1[[#This Row],[Ship Date]])/3,0)</f>
        <v>3</v>
      </c>
    </row>
    <row r="6800" spans="1:14" x14ac:dyDescent="0.3">
      <c r="A6800">
        <v>6826</v>
      </c>
      <c r="B6800" t="s">
        <v>5968</v>
      </c>
      <c r="C6800" t="s">
        <v>2817</v>
      </c>
      <c r="D6800" t="s">
        <v>1508</v>
      </c>
      <c r="E6800" s="1">
        <v>42645</v>
      </c>
      <c r="F6800" s="1">
        <v>42652</v>
      </c>
      <c r="G6800" t="s">
        <v>22</v>
      </c>
      <c r="H6800" s="6">
        <v>32.479999999999997</v>
      </c>
      <c r="I6800">
        <v>2</v>
      </c>
      <c r="J6800">
        <v>0</v>
      </c>
      <c r="K6800" s="6">
        <v>4.8719999999999999</v>
      </c>
      <c r="L6800">
        <f>YEAR(Table1[[#This Row],[Ship Date]])</f>
        <v>2016</v>
      </c>
      <c r="M6800" t="str">
        <f>TEXT(Table1[[#This Row],[Ship Date]],"mmm")</f>
        <v>Oct</v>
      </c>
      <c r="N6800">
        <f>ROUNDUP(MONTH(Table1[[#This Row],[Ship Date]])/3,0)</f>
        <v>4</v>
      </c>
    </row>
    <row r="6801" spans="1:14" x14ac:dyDescent="0.3">
      <c r="A6801">
        <v>6827</v>
      </c>
      <c r="B6801" t="s">
        <v>5968</v>
      </c>
      <c r="C6801" t="s">
        <v>2817</v>
      </c>
      <c r="D6801" t="s">
        <v>3320</v>
      </c>
      <c r="E6801" s="1">
        <v>42645</v>
      </c>
      <c r="F6801" s="1">
        <v>42652</v>
      </c>
      <c r="G6801" t="s">
        <v>22</v>
      </c>
      <c r="H6801" s="6">
        <v>17499.95</v>
      </c>
      <c r="I6801">
        <v>5</v>
      </c>
      <c r="J6801">
        <v>0</v>
      </c>
      <c r="K6801" s="6">
        <v>8399.9760000000006</v>
      </c>
      <c r="L6801">
        <f>YEAR(Table1[[#This Row],[Ship Date]])</f>
        <v>2016</v>
      </c>
      <c r="M6801" t="str">
        <f>TEXT(Table1[[#This Row],[Ship Date]],"mmm")</f>
        <v>Oct</v>
      </c>
      <c r="N6801">
        <f>ROUNDUP(MONTH(Table1[[#This Row],[Ship Date]])/3,0)</f>
        <v>4</v>
      </c>
    </row>
    <row r="6802" spans="1:14" x14ac:dyDescent="0.3">
      <c r="A6802">
        <v>6828</v>
      </c>
      <c r="B6802" t="s">
        <v>5968</v>
      </c>
      <c r="C6802" t="s">
        <v>2817</v>
      </c>
      <c r="D6802" t="s">
        <v>3757</v>
      </c>
      <c r="E6802" s="1">
        <v>42645</v>
      </c>
      <c r="F6802" s="1">
        <v>42652</v>
      </c>
      <c r="G6802" t="s">
        <v>22</v>
      </c>
      <c r="H6802" s="6">
        <v>735.98</v>
      </c>
      <c r="I6802">
        <v>2</v>
      </c>
      <c r="J6802">
        <v>0</v>
      </c>
      <c r="K6802" s="6">
        <v>331.19099999999997</v>
      </c>
      <c r="L6802">
        <f>YEAR(Table1[[#This Row],[Ship Date]])</f>
        <v>2016</v>
      </c>
      <c r="M6802" t="str">
        <f>TEXT(Table1[[#This Row],[Ship Date]],"mmm")</f>
        <v>Oct</v>
      </c>
      <c r="N6802">
        <f>ROUNDUP(MONTH(Table1[[#This Row],[Ship Date]])/3,0)</f>
        <v>4</v>
      </c>
    </row>
    <row r="6803" spans="1:14" x14ac:dyDescent="0.3">
      <c r="A6803">
        <v>6829</v>
      </c>
      <c r="B6803" t="s">
        <v>5968</v>
      </c>
      <c r="C6803" t="s">
        <v>2817</v>
      </c>
      <c r="D6803" t="s">
        <v>1448</v>
      </c>
      <c r="E6803" s="1">
        <v>42645</v>
      </c>
      <c r="F6803" s="1">
        <v>42652</v>
      </c>
      <c r="G6803" t="s">
        <v>22</v>
      </c>
      <c r="H6803" s="6">
        <v>34.369999999999997</v>
      </c>
      <c r="I6803">
        <v>7</v>
      </c>
      <c r="J6803">
        <v>0</v>
      </c>
      <c r="K6803" s="6">
        <v>16.8413</v>
      </c>
      <c r="L6803">
        <f>YEAR(Table1[[#This Row],[Ship Date]])</f>
        <v>2016</v>
      </c>
      <c r="M6803" t="str">
        <f>TEXT(Table1[[#This Row],[Ship Date]],"mmm")</f>
        <v>Oct</v>
      </c>
      <c r="N6803">
        <f>ROUNDUP(MONTH(Table1[[#This Row],[Ship Date]])/3,0)</f>
        <v>4</v>
      </c>
    </row>
    <row r="6804" spans="1:14" x14ac:dyDescent="0.3">
      <c r="A6804">
        <v>6830</v>
      </c>
      <c r="B6804" t="s">
        <v>5968</v>
      </c>
      <c r="C6804" t="s">
        <v>2817</v>
      </c>
      <c r="D6804" t="s">
        <v>431</v>
      </c>
      <c r="E6804" s="1">
        <v>42645</v>
      </c>
      <c r="F6804" s="1">
        <v>42652</v>
      </c>
      <c r="G6804" t="s">
        <v>22</v>
      </c>
      <c r="H6804" s="6">
        <v>33.96</v>
      </c>
      <c r="I6804">
        <v>2</v>
      </c>
      <c r="J6804">
        <v>0</v>
      </c>
      <c r="K6804" s="6">
        <v>9.5088000000000008</v>
      </c>
      <c r="L6804">
        <f>YEAR(Table1[[#This Row],[Ship Date]])</f>
        <v>2016</v>
      </c>
      <c r="M6804" t="str">
        <f>TEXT(Table1[[#This Row],[Ship Date]],"mmm")</f>
        <v>Oct</v>
      </c>
      <c r="N6804">
        <f>ROUNDUP(MONTH(Table1[[#This Row],[Ship Date]])/3,0)</f>
        <v>4</v>
      </c>
    </row>
    <row r="6805" spans="1:14" x14ac:dyDescent="0.3">
      <c r="A6805">
        <v>6831</v>
      </c>
      <c r="B6805" t="s">
        <v>5969</v>
      </c>
      <c r="C6805" t="s">
        <v>2144</v>
      </c>
      <c r="D6805" t="s">
        <v>2124</v>
      </c>
      <c r="E6805" s="1">
        <v>42728</v>
      </c>
      <c r="F6805" s="1">
        <v>42731</v>
      </c>
      <c r="G6805" t="s">
        <v>14</v>
      </c>
      <c r="H6805" s="6">
        <v>197.97</v>
      </c>
      <c r="I6805">
        <v>3</v>
      </c>
      <c r="J6805">
        <v>0</v>
      </c>
      <c r="K6805" s="6">
        <v>53.451900000000002</v>
      </c>
      <c r="L6805">
        <f>YEAR(Table1[[#This Row],[Ship Date]])</f>
        <v>2016</v>
      </c>
      <c r="M6805" t="str">
        <f>TEXT(Table1[[#This Row],[Ship Date]],"mmm")</f>
        <v>Dec</v>
      </c>
      <c r="N6805">
        <f>ROUNDUP(MONTH(Table1[[#This Row],[Ship Date]])/3,0)</f>
        <v>4</v>
      </c>
    </row>
    <row r="6806" spans="1:14" x14ac:dyDescent="0.3">
      <c r="A6806">
        <v>6832</v>
      </c>
      <c r="B6806" t="s">
        <v>5970</v>
      </c>
      <c r="C6806" t="s">
        <v>4816</v>
      </c>
      <c r="D6806" t="s">
        <v>3032</v>
      </c>
      <c r="E6806" s="1">
        <v>42937</v>
      </c>
      <c r="F6806" s="1">
        <v>42943</v>
      </c>
      <c r="G6806" t="s">
        <v>22</v>
      </c>
      <c r="H6806" s="6">
        <v>17.48</v>
      </c>
      <c r="I6806">
        <v>4</v>
      </c>
      <c r="J6806">
        <v>0</v>
      </c>
      <c r="K6806" s="6">
        <v>4.5448000000000004</v>
      </c>
      <c r="L6806">
        <f>YEAR(Table1[[#This Row],[Ship Date]])</f>
        <v>2017</v>
      </c>
      <c r="M6806" t="str">
        <f>TEXT(Table1[[#This Row],[Ship Date]],"mmm")</f>
        <v>Jul</v>
      </c>
      <c r="N6806">
        <f>ROUNDUP(MONTH(Table1[[#This Row],[Ship Date]])/3,0)</f>
        <v>3</v>
      </c>
    </row>
    <row r="6807" spans="1:14" x14ac:dyDescent="0.3">
      <c r="A6807">
        <v>6833</v>
      </c>
      <c r="B6807" t="s">
        <v>5971</v>
      </c>
      <c r="C6807" t="s">
        <v>1200</v>
      </c>
      <c r="D6807" t="s">
        <v>3389</v>
      </c>
      <c r="E6807" s="1">
        <v>42287</v>
      </c>
      <c r="F6807" s="1">
        <v>42294</v>
      </c>
      <c r="G6807" t="s">
        <v>22</v>
      </c>
      <c r="H6807" s="6">
        <v>8.016</v>
      </c>
      <c r="I6807">
        <v>3</v>
      </c>
      <c r="J6807">
        <v>0.2</v>
      </c>
      <c r="K6807" s="6">
        <v>1.002</v>
      </c>
      <c r="L6807">
        <f>YEAR(Table1[[#This Row],[Ship Date]])</f>
        <v>2015</v>
      </c>
      <c r="M6807" t="str">
        <f>TEXT(Table1[[#This Row],[Ship Date]],"mmm")</f>
        <v>Oct</v>
      </c>
      <c r="N6807">
        <f>ROUNDUP(MONTH(Table1[[#This Row],[Ship Date]])/3,0)</f>
        <v>4</v>
      </c>
    </row>
    <row r="6808" spans="1:14" x14ac:dyDescent="0.3">
      <c r="A6808">
        <v>6834</v>
      </c>
      <c r="B6808" t="s">
        <v>5972</v>
      </c>
      <c r="C6808" t="s">
        <v>1351</v>
      </c>
      <c r="D6808" t="s">
        <v>2076</v>
      </c>
      <c r="E6808" s="1">
        <v>42621</v>
      </c>
      <c r="F6808" s="1">
        <v>42621</v>
      </c>
      <c r="G6808" t="s">
        <v>656</v>
      </c>
      <c r="H6808" s="6">
        <v>146.04</v>
      </c>
      <c r="I6808">
        <v>1</v>
      </c>
      <c r="J6808">
        <v>0.2</v>
      </c>
      <c r="K6808" s="6">
        <v>-12.778499999999999</v>
      </c>
      <c r="L6808">
        <f>YEAR(Table1[[#This Row],[Ship Date]])</f>
        <v>2016</v>
      </c>
      <c r="M6808" t="str">
        <f>TEXT(Table1[[#This Row],[Ship Date]],"mmm")</f>
        <v>Sep</v>
      </c>
      <c r="N6808">
        <f>ROUNDUP(MONTH(Table1[[#This Row],[Ship Date]])/3,0)</f>
        <v>3</v>
      </c>
    </row>
    <row r="6809" spans="1:14" x14ac:dyDescent="0.3">
      <c r="A6809">
        <v>6835</v>
      </c>
      <c r="B6809" t="s">
        <v>5973</v>
      </c>
      <c r="C6809" t="s">
        <v>3059</v>
      </c>
      <c r="D6809" t="s">
        <v>5620</v>
      </c>
      <c r="E6809" s="1">
        <v>42694</v>
      </c>
      <c r="F6809" s="1">
        <v>42698</v>
      </c>
      <c r="G6809" t="s">
        <v>22</v>
      </c>
      <c r="H6809" s="6">
        <v>27.88</v>
      </c>
      <c r="I6809">
        <v>2</v>
      </c>
      <c r="J6809">
        <v>0</v>
      </c>
      <c r="K6809" s="6">
        <v>3.9032</v>
      </c>
      <c r="L6809">
        <f>YEAR(Table1[[#This Row],[Ship Date]])</f>
        <v>2016</v>
      </c>
      <c r="M6809" t="str">
        <f>TEXT(Table1[[#This Row],[Ship Date]],"mmm")</f>
        <v>Nov</v>
      </c>
      <c r="N6809">
        <f>ROUNDUP(MONTH(Table1[[#This Row],[Ship Date]])/3,0)</f>
        <v>4</v>
      </c>
    </row>
    <row r="6810" spans="1:14" x14ac:dyDescent="0.3">
      <c r="A6810">
        <v>6836</v>
      </c>
      <c r="B6810" t="s">
        <v>5974</v>
      </c>
      <c r="C6810" t="s">
        <v>1772</v>
      </c>
      <c r="D6810" t="s">
        <v>1186</v>
      </c>
      <c r="E6810" s="1">
        <v>43023</v>
      </c>
      <c r="F6810" s="1">
        <v>43028</v>
      </c>
      <c r="G6810" t="s">
        <v>22</v>
      </c>
      <c r="H6810" s="6">
        <v>152.65</v>
      </c>
      <c r="I6810">
        <v>5</v>
      </c>
      <c r="J6810">
        <v>0</v>
      </c>
      <c r="K6810" s="6">
        <v>70.218999999999994</v>
      </c>
      <c r="L6810">
        <f>YEAR(Table1[[#This Row],[Ship Date]])</f>
        <v>2017</v>
      </c>
      <c r="M6810" t="str">
        <f>TEXT(Table1[[#This Row],[Ship Date]],"mmm")</f>
        <v>Oct</v>
      </c>
      <c r="N6810">
        <f>ROUNDUP(MONTH(Table1[[#This Row],[Ship Date]])/3,0)</f>
        <v>4</v>
      </c>
    </row>
    <row r="6811" spans="1:14" x14ac:dyDescent="0.3">
      <c r="A6811">
        <v>6837</v>
      </c>
      <c r="B6811" t="s">
        <v>5974</v>
      </c>
      <c r="C6811" t="s">
        <v>1772</v>
      </c>
      <c r="D6811" t="s">
        <v>429</v>
      </c>
      <c r="E6811" s="1">
        <v>43023</v>
      </c>
      <c r="F6811" s="1">
        <v>43028</v>
      </c>
      <c r="G6811" t="s">
        <v>22</v>
      </c>
      <c r="H6811" s="6">
        <v>22.72</v>
      </c>
      <c r="I6811">
        <v>1</v>
      </c>
      <c r="J6811">
        <v>0</v>
      </c>
      <c r="K6811" s="6">
        <v>9.3152000000000008</v>
      </c>
      <c r="L6811">
        <f>YEAR(Table1[[#This Row],[Ship Date]])</f>
        <v>2017</v>
      </c>
      <c r="M6811" t="str">
        <f>TEXT(Table1[[#This Row],[Ship Date]],"mmm")</f>
        <v>Oct</v>
      </c>
      <c r="N6811">
        <f>ROUNDUP(MONTH(Table1[[#This Row],[Ship Date]])/3,0)</f>
        <v>4</v>
      </c>
    </row>
    <row r="6812" spans="1:14" x14ac:dyDescent="0.3">
      <c r="A6812">
        <v>6838</v>
      </c>
      <c r="B6812" t="s">
        <v>5975</v>
      </c>
      <c r="C6812" t="s">
        <v>2596</v>
      </c>
      <c r="D6812" t="s">
        <v>649</v>
      </c>
      <c r="E6812" s="1">
        <v>42191</v>
      </c>
      <c r="F6812" s="1">
        <v>42197</v>
      </c>
      <c r="G6812" t="s">
        <v>22</v>
      </c>
      <c r="H6812" s="6">
        <v>11.12</v>
      </c>
      <c r="I6812">
        <v>4</v>
      </c>
      <c r="J6812">
        <v>0</v>
      </c>
      <c r="K6812" s="6">
        <v>2.8912</v>
      </c>
      <c r="L6812">
        <f>YEAR(Table1[[#This Row],[Ship Date]])</f>
        <v>2015</v>
      </c>
      <c r="M6812" t="str">
        <f>TEXT(Table1[[#This Row],[Ship Date]],"mmm")</f>
        <v>Jul</v>
      </c>
      <c r="N6812">
        <f>ROUNDUP(MONTH(Table1[[#This Row],[Ship Date]])/3,0)</f>
        <v>3</v>
      </c>
    </row>
    <row r="6813" spans="1:14" x14ac:dyDescent="0.3">
      <c r="A6813">
        <v>6839</v>
      </c>
      <c r="B6813" t="s">
        <v>5976</v>
      </c>
      <c r="C6813" t="s">
        <v>4043</v>
      </c>
      <c r="D6813" t="s">
        <v>5213</v>
      </c>
      <c r="E6813" s="1">
        <v>42771</v>
      </c>
      <c r="F6813" s="1">
        <v>42775</v>
      </c>
      <c r="G6813" t="s">
        <v>22</v>
      </c>
      <c r="H6813" s="6">
        <v>1640.7</v>
      </c>
      <c r="I6813">
        <v>5</v>
      </c>
      <c r="J6813">
        <v>0</v>
      </c>
      <c r="K6813" s="6">
        <v>459.39600000000002</v>
      </c>
      <c r="L6813">
        <f>YEAR(Table1[[#This Row],[Ship Date]])</f>
        <v>2017</v>
      </c>
      <c r="M6813" t="str">
        <f>TEXT(Table1[[#This Row],[Ship Date]],"mmm")</f>
        <v>Feb</v>
      </c>
      <c r="N6813">
        <f>ROUNDUP(MONTH(Table1[[#This Row],[Ship Date]])/3,0)</f>
        <v>1</v>
      </c>
    </row>
    <row r="6814" spans="1:14" x14ac:dyDescent="0.3">
      <c r="A6814">
        <v>6840</v>
      </c>
      <c r="B6814" t="s">
        <v>5976</v>
      </c>
      <c r="C6814" t="s">
        <v>4043</v>
      </c>
      <c r="D6814" t="s">
        <v>1950</v>
      </c>
      <c r="E6814" s="1">
        <v>42771</v>
      </c>
      <c r="F6814" s="1">
        <v>42775</v>
      </c>
      <c r="G6814" t="s">
        <v>22</v>
      </c>
      <c r="H6814" s="6">
        <v>371.2</v>
      </c>
      <c r="I6814">
        <v>5</v>
      </c>
      <c r="J6814">
        <v>0.2</v>
      </c>
      <c r="K6814" s="6">
        <v>41.76</v>
      </c>
      <c r="L6814">
        <f>YEAR(Table1[[#This Row],[Ship Date]])</f>
        <v>2017</v>
      </c>
      <c r="M6814" t="str">
        <f>TEXT(Table1[[#This Row],[Ship Date]],"mmm")</f>
        <v>Feb</v>
      </c>
      <c r="N6814">
        <f>ROUNDUP(MONTH(Table1[[#This Row],[Ship Date]])/3,0)</f>
        <v>1</v>
      </c>
    </row>
    <row r="6815" spans="1:14" x14ac:dyDescent="0.3">
      <c r="A6815">
        <v>6841</v>
      </c>
      <c r="B6815" t="s">
        <v>5977</v>
      </c>
      <c r="C6815" t="s">
        <v>2266</v>
      </c>
      <c r="D6815" t="s">
        <v>192</v>
      </c>
      <c r="E6815" s="1">
        <v>42344</v>
      </c>
      <c r="F6815" s="1">
        <v>42345</v>
      </c>
      <c r="G6815" t="s">
        <v>82</v>
      </c>
      <c r="H6815" s="6">
        <v>14.832000000000001</v>
      </c>
      <c r="I6815">
        <v>3</v>
      </c>
      <c r="J6815">
        <v>0.7</v>
      </c>
      <c r="K6815" s="6">
        <v>-10.382400000000001</v>
      </c>
      <c r="L6815">
        <f>YEAR(Table1[[#This Row],[Ship Date]])</f>
        <v>2015</v>
      </c>
      <c r="M6815" t="str">
        <f>TEXT(Table1[[#This Row],[Ship Date]],"mmm")</f>
        <v>Dec</v>
      </c>
      <c r="N6815">
        <f>ROUNDUP(MONTH(Table1[[#This Row],[Ship Date]])/3,0)</f>
        <v>4</v>
      </c>
    </row>
    <row r="6816" spans="1:14" x14ac:dyDescent="0.3">
      <c r="A6816">
        <v>6842</v>
      </c>
      <c r="B6816" t="s">
        <v>5978</v>
      </c>
      <c r="C6816" t="s">
        <v>1288</v>
      </c>
      <c r="D6816" t="s">
        <v>4760</v>
      </c>
      <c r="E6816" s="1">
        <v>42625</v>
      </c>
      <c r="F6816" s="1">
        <v>42630</v>
      </c>
      <c r="G6816" t="s">
        <v>22</v>
      </c>
      <c r="H6816" s="6">
        <v>20.7</v>
      </c>
      <c r="I6816">
        <v>3</v>
      </c>
      <c r="J6816">
        <v>0</v>
      </c>
      <c r="K6816" s="6">
        <v>1.6559999999999999</v>
      </c>
      <c r="L6816">
        <f>YEAR(Table1[[#This Row],[Ship Date]])</f>
        <v>2016</v>
      </c>
      <c r="M6816" t="str">
        <f>TEXT(Table1[[#This Row],[Ship Date]],"mmm")</f>
        <v>Sep</v>
      </c>
      <c r="N6816">
        <f>ROUNDUP(MONTH(Table1[[#This Row],[Ship Date]])/3,0)</f>
        <v>3</v>
      </c>
    </row>
    <row r="6817" spans="1:14" x14ac:dyDescent="0.3">
      <c r="A6817">
        <v>6843</v>
      </c>
      <c r="B6817" t="s">
        <v>5978</v>
      </c>
      <c r="C6817" t="s">
        <v>1288</v>
      </c>
      <c r="D6817" t="s">
        <v>2804</v>
      </c>
      <c r="E6817" s="1">
        <v>42625</v>
      </c>
      <c r="F6817" s="1">
        <v>42630</v>
      </c>
      <c r="G6817" t="s">
        <v>22</v>
      </c>
      <c r="H6817" s="6">
        <v>11.34</v>
      </c>
      <c r="I6817">
        <v>3</v>
      </c>
      <c r="J6817">
        <v>0</v>
      </c>
      <c r="K6817" s="6">
        <v>5.2164000000000001</v>
      </c>
      <c r="L6817">
        <f>YEAR(Table1[[#This Row],[Ship Date]])</f>
        <v>2016</v>
      </c>
      <c r="M6817" t="str">
        <f>TEXT(Table1[[#This Row],[Ship Date]],"mmm")</f>
        <v>Sep</v>
      </c>
      <c r="N6817">
        <f>ROUNDUP(MONTH(Table1[[#This Row],[Ship Date]])/3,0)</f>
        <v>3</v>
      </c>
    </row>
    <row r="6818" spans="1:14" x14ac:dyDescent="0.3">
      <c r="A6818">
        <v>6844</v>
      </c>
      <c r="B6818" t="s">
        <v>5978</v>
      </c>
      <c r="C6818" t="s">
        <v>1288</v>
      </c>
      <c r="D6818" t="s">
        <v>2269</v>
      </c>
      <c r="E6818" s="1">
        <v>42625</v>
      </c>
      <c r="F6818" s="1">
        <v>42630</v>
      </c>
      <c r="G6818" t="s">
        <v>22</v>
      </c>
      <c r="H6818" s="6">
        <v>67.900000000000006</v>
      </c>
      <c r="I6818">
        <v>5</v>
      </c>
      <c r="J6818">
        <v>0</v>
      </c>
      <c r="K6818" s="6">
        <v>0.67900000000000005</v>
      </c>
      <c r="L6818">
        <f>YEAR(Table1[[#This Row],[Ship Date]])</f>
        <v>2016</v>
      </c>
      <c r="M6818" t="str">
        <f>TEXT(Table1[[#This Row],[Ship Date]],"mmm")</f>
        <v>Sep</v>
      </c>
      <c r="N6818">
        <f>ROUNDUP(MONTH(Table1[[#This Row],[Ship Date]])/3,0)</f>
        <v>3</v>
      </c>
    </row>
    <row r="6819" spans="1:14" x14ac:dyDescent="0.3">
      <c r="A6819">
        <v>6845</v>
      </c>
      <c r="B6819" t="s">
        <v>5978</v>
      </c>
      <c r="C6819" t="s">
        <v>1288</v>
      </c>
      <c r="D6819" t="s">
        <v>5979</v>
      </c>
      <c r="E6819" s="1">
        <v>42625</v>
      </c>
      <c r="F6819" s="1">
        <v>42630</v>
      </c>
      <c r="G6819" t="s">
        <v>22</v>
      </c>
      <c r="H6819" s="6">
        <v>1059.1199999999999</v>
      </c>
      <c r="I6819">
        <v>4</v>
      </c>
      <c r="J6819">
        <v>0</v>
      </c>
      <c r="K6819" s="6">
        <v>307.14479999999998</v>
      </c>
      <c r="L6819">
        <f>YEAR(Table1[[#This Row],[Ship Date]])</f>
        <v>2016</v>
      </c>
      <c r="M6819" t="str">
        <f>TEXT(Table1[[#This Row],[Ship Date]],"mmm")</f>
        <v>Sep</v>
      </c>
      <c r="N6819">
        <f>ROUNDUP(MONTH(Table1[[#This Row],[Ship Date]])/3,0)</f>
        <v>3</v>
      </c>
    </row>
    <row r="6820" spans="1:14" x14ac:dyDescent="0.3">
      <c r="A6820">
        <v>6846</v>
      </c>
      <c r="B6820" t="s">
        <v>5980</v>
      </c>
      <c r="C6820" t="s">
        <v>3050</v>
      </c>
      <c r="D6820" t="s">
        <v>2671</v>
      </c>
      <c r="E6820" s="1">
        <v>41826</v>
      </c>
      <c r="F6820" s="1">
        <v>41832</v>
      </c>
      <c r="G6820" t="s">
        <v>22</v>
      </c>
      <c r="H6820" s="6">
        <v>478.48</v>
      </c>
      <c r="I6820">
        <v>2</v>
      </c>
      <c r="J6820">
        <v>0.2</v>
      </c>
      <c r="K6820" s="6">
        <v>47.847999999999999</v>
      </c>
      <c r="L6820">
        <f>YEAR(Table1[[#This Row],[Ship Date]])</f>
        <v>2014</v>
      </c>
      <c r="M6820" t="str">
        <f>TEXT(Table1[[#This Row],[Ship Date]],"mmm")</f>
        <v>Jul</v>
      </c>
      <c r="N6820">
        <f>ROUNDUP(MONTH(Table1[[#This Row],[Ship Date]])/3,0)</f>
        <v>3</v>
      </c>
    </row>
    <row r="6821" spans="1:14" x14ac:dyDescent="0.3">
      <c r="A6821">
        <v>6847</v>
      </c>
      <c r="B6821" t="s">
        <v>5981</v>
      </c>
      <c r="C6821" t="s">
        <v>3035</v>
      </c>
      <c r="D6821" t="s">
        <v>5811</v>
      </c>
      <c r="E6821" s="1">
        <v>42499</v>
      </c>
      <c r="F6821" s="1">
        <v>42504</v>
      </c>
      <c r="G6821" t="s">
        <v>22</v>
      </c>
      <c r="H6821" s="6">
        <v>32.04</v>
      </c>
      <c r="I6821">
        <v>4</v>
      </c>
      <c r="J6821">
        <v>0</v>
      </c>
      <c r="K6821" s="6">
        <v>14.417999999999999</v>
      </c>
      <c r="L6821">
        <f>YEAR(Table1[[#This Row],[Ship Date]])</f>
        <v>2016</v>
      </c>
      <c r="M6821" t="str">
        <f>TEXT(Table1[[#This Row],[Ship Date]],"mmm")</f>
        <v>May</v>
      </c>
      <c r="N6821">
        <f>ROUNDUP(MONTH(Table1[[#This Row],[Ship Date]])/3,0)</f>
        <v>2</v>
      </c>
    </row>
    <row r="6822" spans="1:14" x14ac:dyDescent="0.3">
      <c r="A6822">
        <v>6848</v>
      </c>
      <c r="B6822" t="s">
        <v>5982</v>
      </c>
      <c r="C6822" t="s">
        <v>312</v>
      </c>
      <c r="D6822" t="s">
        <v>862</v>
      </c>
      <c r="E6822" s="1">
        <v>42569</v>
      </c>
      <c r="F6822" s="1">
        <v>42573</v>
      </c>
      <c r="G6822" t="s">
        <v>22</v>
      </c>
      <c r="H6822" s="6">
        <v>55.991999999999997</v>
      </c>
      <c r="I6822">
        <v>1</v>
      </c>
      <c r="J6822">
        <v>0.2</v>
      </c>
      <c r="K6822" s="6">
        <v>3.4994999999999998</v>
      </c>
      <c r="L6822">
        <f>YEAR(Table1[[#This Row],[Ship Date]])</f>
        <v>2016</v>
      </c>
      <c r="M6822" t="str">
        <f>TEXT(Table1[[#This Row],[Ship Date]],"mmm")</f>
        <v>Jul</v>
      </c>
      <c r="N6822">
        <f>ROUNDUP(MONTH(Table1[[#This Row],[Ship Date]])/3,0)</f>
        <v>3</v>
      </c>
    </row>
    <row r="6823" spans="1:14" x14ac:dyDescent="0.3">
      <c r="A6823">
        <v>6849</v>
      </c>
      <c r="B6823" t="s">
        <v>5983</v>
      </c>
      <c r="C6823" t="s">
        <v>2961</v>
      </c>
      <c r="D6823" t="s">
        <v>4717</v>
      </c>
      <c r="E6823" s="1">
        <v>42539</v>
      </c>
      <c r="F6823" s="1">
        <v>42542</v>
      </c>
      <c r="G6823" t="s">
        <v>82</v>
      </c>
      <c r="H6823" s="6">
        <v>76.864000000000004</v>
      </c>
      <c r="I6823">
        <v>2</v>
      </c>
      <c r="J6823">
        <v>0.2</v>
      </c>
      <c r="K6823" s="6">
        <v>26.9024</v>
      </c>
      <c r="L6823">
        <f>YEAR(Table1[[#This Row],[Ship Date]])</f>
        <v>2016</v>
      </c>
      <c r="M6823" t="str">
        <f>TEXT(Table1[[#This Row],[Ship Date]],"mmm")</f>
        <v>Jun</v>
      </c>
      <c r="N6823">
        <f>ROUNDUP(MONTH(Table1[[#This Row],[Ship Date]])/3,0)</f>
        <v>2</v>
      </c>
    </row>
    <row r="6824" spans="1:14" x14ac:dyDescent="0.3">
      <c r="A6824">
        <v>6850</v>
      </c>
      <c r="B6824" t="s">
        <v>5984</v>
      </c>
      <c r="C6824" t="s">
        <v>2636</v>
      </c>
      <c r="D6824" t="s">
        <v>3526</v>
      </c>
      <c r="E6824" s="1">
        <v>41749</v>
      </c>
      <c r="F6824" s="1">
        <v>41754</v>
      </c>
      <c r="G6824" t="s">
        <v>22</v>
      </c>
      <c r="H6824" s="6">
        <v>59.92</v>
      </c>
      <c r="I6824">
        <v>4</v>
      </c>
      <c r="J6824">
        <v>0</v>
      </c>
      <c r="K6824" s="6">
        <v>27.563199999999998</v>
      </c>
      <c r="L6824">
        <f>YEAR(Table1[[#This Row],[Ship Date]])</f>
        <v>2014</v>
      </c>
      <c r="M6824" t="str">
        <f>TEXT(Table1[[#This Row],[Ship Date]],"mmm")</f>
        <v>Apr</v>
      </c>
      <c r="N6824">
        <f>ROUNDUP(MONTH(Table1[[#This Row],[Ship Date]])/3,0)</f>
        <v>2</v>
      </c>
    </row>
    <row r="6825" spans="1:14" x14ac:dyDescent="0.3">
      <c r="A6825">
        <v>6851</v>
      </c>
      <c r="B6825" t="s">
        <v>5985</v>
      </c>
      <c r="C6825" t="s">
        <v>3955</v>
      </c>
      <c r="D6825" t="s">
        <v>87</v>
      </c>
      <c r="E6825" s="1">
        <v>42377</v>
      </c>
      <c r="F6825" s="1">
        <v>42381</v>
      </c>
      <c r="G6825" t="s">
        <v>22</v>
      </c>
      <c r="H6825" s="6">
        <v>1565.88</v>
      </c>
      <c r="I6825">
        <v>6</v>
      </c>
      <c r="J6825">
        <v>0</v>
      </c>
      <c r="K6825" s="6">
        <v>407.12880000000001</v>
      </c>
      <c r="L6825">
        <f>YEAR(Table1[[#This Row],[Ship Date]])</f>
        <v>2016</v>
      </c>
      <c r="M6825" t="str">
        <f>TEXT(Table1[[#This Row],[Ship Date]],"mmm")</f>
        <v>Jan</v>
      </c>
      <c r="N6825">
        <f>ROUNDUP(MONTH(Table1[[#This Row],[Ship Date]])/3,0)</f>
        <v>1</v>
      </c>
    </row>
    <row r="6826" spans="1:14" x14ac:dyDescent="0.3">
      <c r="A6826">
        <v>6852</v>
      </c>
      <c r="B6826" t="s">
        <v>5985</v>
      </c>
      <c r="C6826" t="s">
        <v>3955</v>
      </c>
      <c r="D6826" t="s">
        <v>126</v>
      </c>
      <c r="E6826" s="1">
        <v>42377</v>
      </c>
      <c r="F6826" s="1">
        <v>42381</v>
      </c>
      <c r="G6826" t="s">
        <v>22</v>
      </c>
      <c r="H6826" s="6">
        <v>106.05</v>
      </c>
      <c r="I6826">
        <v>7</v>
      </c>
      <c r="J6826">
        <v>0</v>
      </c>
      <c r="K6826" s="6">
        <v>49.843499999999999</v>
      </c>
      <c r="L6826">
        <f>YEAR(Table1[[#This Row],[Ship Date]])</f>
        <v>2016</v>
      </c>
      <c r="M6826" t="str">
        <f>TEXT(Table1[[#This Row],[Ship Date]],"mmm")</f>
        <v>Jan</v>
      </c>
      <c r="N6826">
        <f>ROUNDUP(MONTH(Table1[[#This Row],[Ship Date]])/3,0)</f>
        <v>1</v>
      </c>
    </row>
    <row r="6827" spans="1:14" x14ac:dyDescent="0.3">
      <c r="A6827">
        <v>6853</v>
      </c>
      <c r="B6827" t="s">
        <v>5986</v>
      </c>
      <c r="C6827" t="s">
        <v>4832</v>
      </c>
      <c r="D6827" t="s">
        <v>371</v>
      </c>
      <c r="E6827" s="1">
        <v>43092</v>
      </c>
      <c r="F6827" s="1">
        <v>43097</v>
      </c>
      <c r="G6827" t="s">
        <v>14</v>
      </c>
      <c r="H6827" s="6">
        <v>62.04</v>
      </c>
      <c r="I6827">
        <v>4</v>
      </c>
      <c r="J6827">
        <v>0</v>
      </c>
      <c r="K6827" s="6">
        <v>17.371200000000002</v>
      </c>
      <c r="L6827">
        <f>YEAR(Table1[[#This Row],[Ship Date]])</f>
        <v>2017</v>
      </c>
      <c r="M6827" t="str">
        <f>TEXT(Table1[[#This Row],[Ship Date]],"mmm")</f>
        <v>Dec</v>
      </c>
      <c r="N6827">
        <f>ROUNDUP(MONTH(Table1[[#This Row],[Ship Date]])/3,0)</f>
        <v>4</v>
      </c>
    </row>
    <row r="6828" spans="1:14" x14ac:dyDescent="0.3">
      <c r="A6828">
        <v>6854</v>
      </c>
      <c r="B6828" t="s">
        <v>5986</v>
      </c>
      <c r="C6828" t="s">
        <v>4832</v>
      </c>
      <c r="D6828" t="s">
        <v>3370</v>
      </c>
      <c r="E6828" s="1">
        <v>43092</v>
      </c>
      <c r="F6828" s="1">
        <v>43097</v>
      </c>
      <c r="G6828" t="s">
        <v>14</v>
      </c>
      <c r="H6828" s="6">
        <v>494.97</v>
      </c>
      <c r="I6828">
        <v>3</v>
      </c>
      <c r="J6828">
        <v>0</v>
      </c>
      <c r="K6828" s="6">
        <v>148.49100000000001</v>
      </c>
      <c r="L6828">
        <f>YEAR(Table1[[#This Row],[Ship Date]])</f>
        <v>2017</v>
      </c>
      <c r="M6828" t="str">
        <f>TEXT(Table1[[#This Row],[Ship Date]],"mmm")</f>
        <v>Dec</v>
      </c>
      <c r="N6828">
        <f>ROUNDUP(MONTH(Table1[[#This Row],[Ship Date]])/3,0)</f>
        <v>4</v>
      </c>
    </row>
    <row r="6829" spans="1:14" x14ac:dyDescent="0.3">
      <c r="A6829">
        <v>6855</v>
      </c>
      <c r="B6829" t="s">
        <v>5986</v>
      </c>
      <c r="C6829" t="s">
        <v>4832</v>
      </c>
      <c r="D6829" t="s">
        <v>412</v>
      </c>
      <c r="E6829" s="1">
        <v>43092</v>
      </c>
      <c r="F6829" s="1">
        <v>43097</v>
      </c>
      <c r="G6829" t="s">
        <v>14</v>
      </c>
      <c r="H6829" s="6">
        <v>367.96</v>
      </c>
      <c r="I6829">
        <v>4</v>
      </c>
      <c r="J6829">
        <v>0</v>
      </c>
      <c r="K6829" s="6">
        <v>14.718400000000001</v>
      </c>
      <c r="L6829">
        <f>YEAR(Table1[[#This Row],[Ship Date]])</f>
        <v>2017</v>
      </c>
      <c r="M6829" t="str">
        <f>TEXT(Table1[[#This Row],[Ship Date]],"mmm")</f>
        <v>Dec</v>
      </c>
      <c r="N6829">
        <f>ROUNDUP(MONTH(Table1[[#This Row],[Ship Date]])/3,0)</f>
        <v>4</v>
      </c>
    </row>
    <row r="6830" spans="1:14" x14ac:dyDescent="0.3">
      <c r="A6830">
        <v>6856</v>
      </c>
      <c r="B6830" t="s">
        <v>5986</v>
      </c>
      <c r="C6830" t="s">
        <v>4832</v>
      </c>
      <c r="D6830" t="s">
        <v>2551</v>
      </c>
      <c r="E6830" s="1">
        <v>43092</v>
      </c>
      <c r="F6830" s="1">
        <v>43097</v>
      </c>
      <c r="G6830" t="s">
        <v>14</v>
      </c>
      <c r="H6830" s="6">
        <v>44.96</v>
      </c>
      <c r="I6830">
        <v>2</v>
      </c>
      <c r="J6830">
        <v>0</v>
      </c>
      <c r="K6830" s="6">
        <v>20.6816</v>
      </c>
      <c r="L6830">
        <f>YEAR(Table1[[#This Row],[Ship Date]])</f>
        <v>2017</v>
      </c>
      <c r="M6830" t="str">
        <f>TEXT(Table1[[#This Row],[Ship Date]],"mmm")</f>
        <v>Dec</v>
      </c>
      <c r="N6830">
        <f>ROUNDUP(MONTH(Table1[[#This Row],[Ship Date]])/3,0)</f>
        <v>4</v>
      </c>
    </row>
    <row r="6831" spans="1:14" x14ac:dyDescent="0.3">
      <c r="A6831">
        <v>6857</v>
      </c>
      <c r="B6831" t="s">
        <v>5986</v>
      </c>
      <c r="C6831" t="s">
        <v>4832</v>
      </c>
      <c r="D6831" t="s">
        <v>4811</v>
      </c>
      <c r="E6831" s="1">
        <v>43092</v>
      </c>
      <c r="F6831" s="1">
        <v>43097</v>
      </c>
      <c r="G6831" t="s">
        <v>14</v>
      </c>
      <c r="H6831" s="6">
        <v>182.94</v>
      </c>
      <c r="I6831">
        <v>3</v>
      </c>
      <c r="J6831">
        <v>0</v>
      </c>
      <c r="K6831" s="6">
        <v>85.981800000000007</v>
      </c>
      <c r="L6831">
        <f>YEAR(Table1[[#This Row],[Ship Date]])</f>
        <v>2017</v>
      </c>
      <c r="M6831" t="str">
        <f>TEXT(Table1[[#This Row],[Ship Date]],"mmm")</f>
        <v>Dec</v>
      </c>
      <c r="N6831">
        <f>ROUNDUP(MONTH(Table1[[#This Row],[Ship Date]])/3,0)</f>
        <v>4</v>
      </c>
    </row>
    <row r="6832" spans="1:14" x14ac:dyDescent="0.3">
      <c r="A6832">
        <v>6858</v>
      </c>
      <c r="B6832" t="s">
        <v>5987</v>
      </c>
      <c r="C6832" t="s">
        <v>2436</v>
      </c>
      <c r="D6832" t="s">
        <v>2033</v>
      </c>
      <c r="E6832" s="1">
        <v>42842</v>
      </c>
      <c r="F6832" s="1">
        <v>42847</v>
      </c>
      <c r="G6832" t="s">
        <v>22</v>
      </c>
      <c r="H6832" s="6">
        <v>28.14</v>
      </c>
      <c r="I6832">
        <v>3</v>
      </c>
      <c r="J6832">
        <v>0</v>
      </c>
      <c r="K6832" s="6">
        <v>13.507199999999999</v>
      </c>
      <c r="L6832">
        <f>YEAR(Table1[[#This Row],[Ship Date]])</f>
        <v>2017</v>
      </c>
      <c r="M6832" t="str">
        <f>TEXT(Table1[[#This Row],[Ship Date]],"mmm")</f>
        <v>Apr</v>
      </c>
      <c r="N6832">
        <f>ROUNDUP(MONTH(Table1[[#This Row],[Ship Date]])/3,0)</f>
        <v>2</v>
      </c>
    </row>
    <row r="6833" spans="1:14" x14ac:dyDescent="0.3">
      <c r="A6833">
        <v>6859</v>
      </c>
      <c r="B6833" t="s">
        <v>5987</v>
      </c>
      <c r="C6833" t="s">
        <v>2436</v>
      </c>
      <c r="D6833" t="s">
        <v>1987</v>
      </c>
      <c r="E6833" s="1">
        <v>42842</v>
      </c>
      <c r="F6833" s="1">
        <v>42847</v>
      </c>
      <c r="G6833" t="s">
        <v>22</v>
      </c>
      <c r="H6833" s="6">
        <v>7.38</v>
      </c>
      <c r="I6833">
        <v>2</v>
      </c>
      <c r="J6833">
        <v>0</v>
      </c>
      <c r="K6833" s="6">
        <v>3.4685999999999999</v>
      </c>
      <c r="L6833">
        <f>YEAR(Table1[[#This Row],[Ship Date]])</f>
        <v>2017</v>
      </c>
      <c r="M6833" t="str">
        <f>TEXT(Table1[[#This Row],[Ship Date]],"mmm")</f>
        <v>Apr</v>
      </c>
      <c r="N6833">
        <f>ROUNDUP(MONTH(Table1[[#This Row],[Ship Date]])/3,0)</f>
        <v>2</v>
      </c>
    </row>
    <row r="6834" spans="1:14" x14ac:dyDescent="0.3">
      <c r="A6834">
        <v>6860</v>
      </c>
      <c r="B6834" t="s">
        <v>5987</v>
      </c>
      <c r="C6834" t="s">
        <v>2436</v>
      </c>
      <c r="D6834" t="s">
        <v>1795</v>
      </c>
      <c r="E6834" s="1">
        <v>42842</v>
      </c>
      <c r="F6834" s="1">
        <v>42847</v>
      </c>
      <c r="G6834" t="s">
        <v>22</v>
      </c>
      <c r="H6834" s="6">
        <v>10.9</v>
      </c>
      <c r="I6834">
        <v>5</v>
      </c>
      <c r="J6834">
        <v>0</v>
      </c>
      <c r="K6834" s="6">
        <v>3.597</v>
      </c>
      <c r="L6834">
        <f>YEAR(Table1[[#This Row],[Ship Date]])</f>
        <v>2017</v>
      </c>
      <c r="M6834" t="str">
        <f>TEXT(Table1[[#This Row],[Ship Date]],"mmm")</f>
        <v>Apr</v>
      </c>
      <c r="N6834">
        <f>ROUNDUP(MONTH(Table1[[#This Row],[Ship Date]])/3,0)</f>
        <v>2</v>
      </c>
    </row>
    <row r="6835" spans="1:14" x14ac:dyDescent="0.3">
      <c r="A6835">
        <v>6861</v>
      </c>
      <c r="B6835" t="s">
        <v>5987</v>
      </c>
      <c r="C6835" t="s">
        <v>2436</v>
      </c>
      <c r="D6835" t="s">
        <v>1246</v>
      </c>
      <c r="E6835" s="1">
        <v>42842</v>
      </c>
      <c r="F6835" s="1">
        <v>42847</v>
      </c>
      <c r="G6835" t="s">
        <v>22</v>
      </c>
      <c r="H6835" s="6">
        <v>274.89</v>
      </c>
      <c r="I6835">
        <v>11</v>
      </c>
      <c r="J6835">
        <v>0</v>
      </c>
      <c r="K6835" s="6">
        <v>46.731299999999997</v>
      </c>
      <c r="L6835">
        <f>YEAR(Table1[[#This Row],[Ship Date]])</f>
        <v>2017</v>
      </c>
      <c r="M6835" t="str">
        <f>TEXT(Table1[[#This Row],[Ship Date]],"mmm")</f>
        <v>Apr</v>
      </c>
      <c r="N6835">
        <f>ROUNDUP(MONTH(Table1[[#This Row],[Ship Date]])/3,0)</f>
        <v>2</v>
      </c>
    </row>
    <row r="6836" spans="1:14" x14ac:dyDescent="0.3">
      <c r="A6836">
        <v>6862</v>
      </c>
      <c r="B6836" t="s">
        <v>5987</v>
      </c>
      <c r="C6836" t="s">
        <v>2436</v>
      </c>
      <c r="D6836" t="s">
        <v>2688</v>
      </c>
      <c r="E6836" s="1">
        <v>42842</v>
      </c>
      <c r="F6836" s="1">
        <v>42847</v>
      </c>
      <c r="G6836" t="s">
        <v>22</v>
      </c>
      <c r="H6836" s="6">
        <v>23.04</v>
      </c>
      <c r="I6836">
        <v>8</v>
      </c>
      <c r="J6836">
        <v>0</v>
      </c>
      <c r="K6836" s="6">
        <v>11.2896</v>
      </c>
      <c r="L6836">
        <f>YEAR(Table1[[#This Row],[Ship Date]])</f>
        <v>2017</v>
      </c>
      <c r="M6836" t="str">
        <f>TEXT(Table1[[#This Row],[Ship Date]],"mmm")</f>
        <v>Apr</v>
      </c>
      <c r="N6836">
        <f>ROUNDUP(MONTH(Table1[[#This Row],[Ship Date]])/3,0)</f>
        <v>2</v>
      </c>
    </row>
    <row r="6837" spans="1:14" x14ac:dyDescent="0.3">
      <c r="A6837">
        <v>6863</v>
      </c>
      <c r="B6837" t="s">
        <v>5987</v>
      </c>
      <c r="C6837" t="s">
        <v>2436</v>
      </c>
      <c r="D6837" t="s">
        <v>2740</v>
      </c>
      <c r="E6837" s="1">
        <v>42842</v>
      </c>
      <c r="F6837" s="1">
        <v>42847</v>
      </c>
      <c r="G6837" t="s">
        <v>22</v>
      </c>
      <c r="H6837" s="6">
        <v>218.352</v>
      </c>
      <c r="I6837">
        <v>3</v>
      </c>
      <c r="J6837">
        <v>0.2</v>
      </c>
      <c r="K6837" s="6">
        <v>-19.105799999999999</v>
      </c>
      <c r="L6837">
        <f>YEAR(Table1[[#This Row],[Ship Date]])</f>
        <v>2017</v>
      </c>
      <c r="M6837" t="str">
        <f>TEXT(Table1[[#This Row],[Ship Date]],"mmm")</f>
        <v>Apr</v>
      </c>
      <c r="N6837">
        <f>ROUNDUP(MONTH(Table1[[#This Row],[Ship Date]])/3,0)</f>
        <v>2</v>
      </c>
    </row>
    <row r="6838" spans="1:14" x14ac:dyDescent="0.3">
      <c r="A6838">
        <v>6864</v>
      </c>
      <c r="B6838" t="s">
        <v>5988</v>
      </c>
      <c r="C6838" t="s">
        <v>888</v>
      </c>
      <c r="D6838" t="s">
        <v>3507</v>
      </c>
      <c r="E6838" s="1">
        <v>43070</v>
      </c>
      <c r="F6838" s="1">
        <v>43077</v>
      </c>
      <c r="G6838" t="s">
        <v>22</v>
      </c>
      <c r="H6838" s="6">
        <v>10.368</v>
      </c>
      <c r="I6838">
        <v>2</v>
      </c>
      <c r="J6838">
        <v>0.2</v>
      </c>
      <c r="K6838" s="6">
        <v>3.6288</v>
      </c>
      <c r="L6838">
        <f>YEAR(Table1[[#This Row],[Ship Date]])</f>
        <v>2017</v>
      </c>
      <c r="M6838" t="str">
        <f>TEXT(Table1[[#This Row],[Ship Date]],"mmm")</f>
        <v>Dec</v>
      </c>
      <c r="N6838">
        <f>ROUNDUP(MONTH(Table1[[#This Row],[Ship Date]])/3,0)</f>
        <v>4</v>
      </c>
    </row>
    <row r="6839" spans="1:14" x14ac:dyDescent="0.3">
      <c r="A6839">
        <v>6865</v>
      </c>
      <c r="B6839" t="s">
        <v>5989</v>
      </c>
      <c r="C6839" t="s">
        <v>2699</v>
      </c>
      <c r="D6839" t="s">
        <v>1559</v>
      </c>
      <c r="E6839" s="1">
        <v>42603</v>
      </c>
      <c r="F6839" s="1">
        <v>42610</v>
      </c>
      <c r="G6839" t="s">
        <v>22</v>
      </c>
      <c r="H6839" s="6">
        <v>12.672000000000001</v>
      </c>
      <c r="I6839">
        <v>2</v>
      </c>
      <c r="J6839">
        <v>0.2</v>
      </c>
      <c r="K6839" s="6">
        <v>4.7519999999999998</v>
      </c>
      <c r="L6839">
        <f>YEAR(Table1[[#This Row],[Ship Date]])</f>
        <v>2016</v>
      </c>
      <c r="M6839" t="str">
        <f>TEXT(Table1[[#This Row],[Ship Date]],"mmm")</f>
        <v>Aug</v>
      </c>
      <c r="N6839">
        <f>ROUNDUP(MONTH(Table1[[#This Row],[Ship Date]])/3,0)</f>
        <v>3</v>
      </c>
    </row>
    <row r="6840" spans="1:14" x14ac:dyDescent="0.3">
      <c r="A6840">
        <v>6866</v>
      </c>
      <c r="B6840" t="s">
        <v>5989</v>
      </c>
      <c r="C6840" t="s">
        <v>2699</v>
      </c>
      <c r="D6840" t="s">
        <v>921</v>
      </c>
      <c r="E6840" s="1">
        <v>42603</v>
      </c>
      <c r="F6840" s="1">
        <v>42610</v>
      </c>
      <c r="G6840" t="s">
        <v>22</v>
      </c>
      <c r="H6840" s="6">
        <v>91.96</v>
      </c>
      <c r="I6840">
        <v>5</v>
      </c>
      <c r="J6840">
        <v>0.2</v>
      </c>
      <c r="K6840" s="6">
        <v>-20.690999999999999</v>
      </c>
      <c r="L6840">
        <f>YEAR(Table1[[#This Row],[Ship Date]])</f>
        <v>2016</v>
      </c>
      <c r="M6840" t="str">
        <f>TEXT(Table1[[#This Row],[Ship Date]],"mmm")</f>
        <v>Aug</v>
      </c>
      <c r="N6840">
        <f>ROUNDUP(MONTH(Table1[[#This Row],[Ship Date]])/3,0)</f>
        <v>3</v>
      </c>
    </row>
    <row r="6841" spans="1:14" x14ac:dyDescent="0.3">
      <c r="A6841">
        <v>6867</v>
      </c>
      <c r="B6841" t="s">
        <v>5989</v>
      </c>
      <c r="C6841" t="s">
        <v>2699</v>
      </c>
      <c r="D6841" t="s">
        <v>225</v>
      </c>
      <c r="E6841" s="1">
        <v>42603</v>
      </c>
      <c r="F6841" s="1">
        <v>42610</v>
      </c>
      <c r="G6841" t="s">
        <v>22</v>
      </c>
      <c r="H6841" s="6">
        <v>254.97</v>
      </c>
      <c r="I6841">
        <v>3</v>
      </c>
      <c r="J6841">
        <v>0</v>
      </c>
      <c r="K6841" s="6">
        <v>91.789199999999994</v>
      </c>
      <c r="L6841">
        <f>YEAR(Table1[[#This Row],[Ship Date]])</f>
        <v>2016</v>
      </c>
      <c r="M6841" t="str">
        <f>TEXT(Table1[[#This Row],[Ship Date]],"mmm")</f>
        <v>Aug</v>
      </c>
      <c r="N6841">
        <f>ROUNDUP(MONTH(Table1[[#This Row],[Ship Date]])/3,0)</f>
        <v>3</v>
      </c>
    </row>
    <row r="6842" spans="1:14" x14ac:dyDescent="0.3">
      <c r="A6842">
        <v>6868</v>
      </c>
      <c r="B6842" t="s">
        <v>5989</v>
      </c>
      <c r="C6842" t="s">
        <v>2699</v>
      </c>
      <c r="D6842" t="s">
        <v>3471</v>
      </c>
      <c r="E6842" s="1">
        <v>42603</v>
      </c>
      <c r="F6842" s="1">
        <v>42610</v>
      </c>
      <c r="G6842" t="s">
        <v>22</v>
      </c>
      <c r="H6842" s="6">
        <v>31.984000000000002</v>
      </c>
      <c r="I6842">
        <v>2</v>
      </c>
      <c r="J6842">
        <v>0.2</v>
      </c>
      <c r="K6842" s="6">
        <v>-7.9960000000000004</v>
      </c>
      <c r="L6842">
        <f>YEAR(Table1[[#This Row],[Ship Date]])</f>
        <v>2016</v>
      </c>
      <c r="M6842" t="str">
        <f>TEXT(Table1[[#This Row],[Ship Date]],"mmm")</f>
        <v>Aug</v>
      </c>
      <c r="N6842">
        <f>ROUNDUP(MONTH(Table1[[#This Row],[Ship Date]])/3,0)</f>
        <v>3</v>
      </c>
    </row>
    <row r="6843" spans="1:14" x14ac:dyDescent="0.3">
      <c r="A6843">
        <v>6869</v>
      </c>
      <c r="B6843" t="s">
        <v>5989</v>
      </c>
      <c r="C6843" t="s">
        <v>2699</v>
      </c>
      <c r="D6843" t="s">
        <v>3295</v>
      </c>
      <c r="E6843" s="1">
        <v>42603</v>
      </c>
      <c r="F6843" s="1">
        <v>42610</v>
      </c>
      <c r="G6843" t="s">
        <v>22</v>
      </c>
      <c r="H6843" s="6">
        <v>2887.056</v>
      </c>
      <c r="I6843">
        <v>9</v>
      </c>
      <c r="J6843">
        <v>0.2</v>
      </c>
      <c r="K6843" s="6">
        <v>180.441</v>
      </c>
      <c r="L6843">
        <f>YEAR(Table1[[#This Row],[Ship Date]])</f>
        <v>2016</v>
      </c>
      <c r="M6843" t="str">
        <f>TEXT(Table1[[#This Row],[Ship Date]],"mmm")</f>
        <v>Aug</v>
      </c>
      <c r="N6843">
        <f>ROUNDUP(MONTH(Table1[[#This Row],[Ship Date]])/3,0)</f>
        <v>3</v>
      </c>
    </row>
    <row r="6844" spans="1:14" x14ac:dyDescent="0.3">
      <c r="A6844">
        <v>6870</v>
      </c>
      <c r="B6844" t="s">
        <v>5989</v>
      </c>
      <c r="C6844" t="s">
        <v>2699</v>
      </c>
      <c r="D6844" t="s">
        <v>3625</v>
      </c>
      <c r="E6844" s="1">
        <v>42603</v>
      </c>
      <c r="F6844" s="1">
        <v>42610</v>
      </c>
      <c r="G6844" t="s">
        <v>22</v>
      </c>
      <c r="H6844" s="6">
        <v>12.96</v>
      </c>
      <c r="I6844">
        <v>2</v>
      </c>
      <c r="J6844">
        <v>0</v>
      </c>
      <c r="K6844" s="6">
        <v>6.2207999999999997</v>
      </c>
      <c r="L6844">
        <f>YEAR(Table1[[#This Row],[Ship Date]])</f>
        <v>2016</v>
      </c>
      <c r="M6844" t="str">
        <f>TEXT(Table1[[#This Row],[Ship Date]],"mmm")</f>
        <v>Aug</v>
      </c>
      <c r="N6844">
        <f>ROUNDUP(MONTH(Table1[[#This Row],[Ship Date]])/3,0)</f>
        <v>3</v>
      </c>
    </row>
    <row r="6845" spans="1:14" x14ac:dyDescent="0.3">
      <c r="A6845">
        <v>6871</v>
      </c>
      <c r="B6845" t="s">
        <v>5989</v>
      </c>
      <c r="C6845" t="s">
        <v>2699</v>
      </c>
      <c r="D6845" t="s">
        <v>4307</v>
      </c>
      <c r="E6845" s="1">
        <v>42603</v>
      </c>
      <c r="F6845" s="1">
        <v>42610</v>
      </c>
      <c r="G6845" t="s">
        <v>22</v>
      </c>
      <c r="H6845" s="6">
        <v>47.52</v>
      </c>
      <c r="I6845">
        <v>9</v>
      </c>
      <c r="J6845">
        <v>0</v>
      </c>
      <c r="K6845" s="6">
        <v>21.384</v>
      </c>
      <c r="L6845">
        <f>YEAR(Table1[[#This Row],[Ship Date]])</f>
        <v>2016</v>
      </c>
      <c r="M6845" t="str">
        <f>TEXT(Table1[[#This Row],[Ship Date]],"mmm")</f>
        <v>Aug</v>
      </c>
      <c r="N6845">
        <f>ROUNDUP(MONTH(Table1[[#This Row],[Ship Date]])/3,0)</f>
        <v>3</v>
      </c>
    </row>
    <row r="6846" spans="1:14" x14ac:dyDescent="0.3">
      <c r="A6846">
        <v>6872</v>
      </c>
      <c r="B6846" t="s">
        <v>5990</v>
      </c>
      <c r="C6846" t="s">
        <v>2871</v>
      </c>
      <c r="D6846" t="s">
        <v>1431</v>
      </c>
      <c r="E6846" s="1">
        <v>42709</v>
      </c>
      <c r="F6846" s="1">
        <v>42712</v>
      </c>
      <c r="G6846" t="s">
        <v>14</v>
      </c>
      <c r="H6846" s="6">
        <v>11.952</v>
      </c>
      <c r="I6846">
        <v>3</v>
      </c>
      <c r="J6846">
        <v>0.2</v>
      </c>
      <c r="K6846" s="6">
        <v>3.8843999999999999</v>
      </c>
      <c r="L6846">
        <f>YEAR(Table1[[#This Row],[Ship Date]])</f>
        <v>2016</v>
      </c>
      <c r="M6846" t="str">
        <f>TEXT(Table1[[#This Row],[Ship Date]],"mmm")</f>
        <v>Dec</v>
      </c>
      <c r="N6846">
        <f>ROUNDUP(MONTH(Table1[[#This Row],[Ship Date]])/3,0)</f>
        <v>4</v>
      </c>
    </row>
    <row r="6847" spans="1:14" x14ac:dyDescent="0.3">
      <c r="A6847">
        <v>6873</v>
      </c>
      <c r="B6847" t="s">
        <v>5991</v>
      </c>
      <c r="C6847" t="s">
        <v>285</v>
      </c>
      <c r="D6847" t="s">
        <v>4634</v>
      </c>
      <c r="E6847" s="1">
        <v>42354</v>
      </c>
      <c r="F6847" s="1">
        <v>42357</v>
      </c>
      <c r="G6847" t="s">
        <v>82</v>
      </c>
      <c r="H6847" s="6">
        <v>4.9800000000000004</v>
      </c>
      <c r="I6847">
        <v>1</v>
      </c>
      <c r="J6847">
        <v>0</v>
      </c>
      <c r="K6847" s="6">
        <v>2.3405999999999998</v>
      </c>
      <c r="L6847">
        <f>YEAR(Table1[[#This Row],[Ship Date]])</f>
        <v>2015</v>
      </c>
      <c r="M6847" t="str">
        <f>TEXT(Table1[[#This Row],[Ship Date]],"mmm")</f>
        <v>Dec</v>
      </c>
      <c r="N6847">
        <f>ROUNDUP(MONTH(Table1[[#This Row],[Ship Date]])/3,0)</f>
        <v>4</v>
      </c>
    </row>
    <row r="6848" spans="1:14" x14ac:dyDescent="0.3">
      <c r="A6848">
        <v>6874</v>
      </c>
      <c r="B6848" t="s">
        <v>5992</v>
      </c>
      <c r="C6848" t="s">
        <v>68</v>
      </c>
      <c r="D6848" t="s">
        <v>1764</v>
      </c>
      <c r="E6848" s="1">
        <v>41929</v>
      </c>
      <c r="F6848" s="1">
        <v>41934</v>
      </c>
      <c r="G6848" t="s">
        <v>14</v>
      </c>
      <c r="H6848" s="6">
        <v>10.78</v>
      </c>
      <c r="I6848">
        <v>5</v>
      </c>
      <c r="J6848">
        <v>0.8</v>
      </c>
      <c r="K6848" s="6">
        <v>-17.248000000000001</v>
      </c>
      <c r="L6848">
        <f>YEAR(Table1[[#This Row],[Ship Date]])</f>
        <v>2014</v>
      </c>
      <c r="M6848" t="str">
        <f>TEXT(Table1[[#This Row],[Ship Date]],"mmm")</f>
        <v>Oct</v>
      </c>
      <c r="N6848">
        <f>ROUNDUP(MONTH(Table1[[#This Row],[Ship Date]])/3,0)</f>
        <v>4</v>
      </c>
    </row>
    <row r="6849" spans="1:14" x14ac:dyDescent="0.3">
      <c r="A6849">
        <v>6875</v>
      </c>
      <c r="B6849" t="s">
        <v>5992</v>
      </c>
      <c r="C6849" t="s">
        <v>68</v>
      </c>
      <c r="D6849" t="s">
        <v>2066</v>
      </c>
      <c r="E6849" s="1">
        <v>41929</v>
      </c>
      <c r="F6849" s="1">
        <v>41934</v>
      </c>
      <c r="G6849" t="s">
        <v>14</v>
      </c>
      <c r="H6849" s="6">
        <v>119.976</v>
      </c>
      <c r="I6849">
        <v>3</v>
      </c>
      <c r="J6849">
        <v>0.2</v>
      </c>
      <c r="K6849" s="6">
        <v>-17.996400000000001</v>
      </c>
      <c r="L6849">
        <f>YEAR(Table1[[#This Row],[Ship Date]])</f>
        <v>2014</v>
      </c>
      <c r="M6849" t="str">
        <f>TEXT(Table1[[#This Row],[Ship Date]],"mmm")</f>
        <v>Oct</v>
      </c>
      <c r="N6849">
        <f>ROUNDUP(MONTH(Table1[[#This Row],[Ship Date]])/3,0)</f>
        <v>4</v>
      </c>
    </row>
    <row r="6850" spans="1:14" x14ac:dyDescent="0.3">
      <c r="A6850">
        <v>6876</v>
      </c>
      <c r="B6850" t="s">
        <v>5993</v>
      </c>
      <c r="C6850" t="s">
        <v>2142</v>
      </c>
      <c r="D6850" t="s">
        <v>3190</v>
      </c>
      <c r="E6850" s="1">
        <v>42618</v>
      </c>
      <c r="F6850" s="1">
        <v>42623</v>
      </c>
      <c r="G6850" t="s">
        <v>22</v>
      </c>
      <c r="H6850" s="6">
        <v>25.06</v>
      </c>
      <c r="I6850">
        <v>2</v>
      </c>
      <c r="J6850">
        <v>0</v>
      </c>
      <c r="K6850" s="6">
        <v>11.7782</v>
      </c>
      <c r="L6850">
        <f>YEAR(Table1[[#This Row],[Ship Date]])</f>
        <v>2016</v>
      </c>
      <c r="M6850" t="str">
        <f>TEXT(Table1[[#This Row],[Ship Date]],"mmm")</f>
        <v>Sep</v>
      </c>
      <c r="N6850">
        <f>ROUNDUP(MONTH(Table1[[#This Row],[Ship Date]])/3,0)</f>
        <v>3</v>
      </c>
    </row>
    <row r="6851" spans="1:14" x14ac:dyDescent="0.3">
      <c r="A6851">
        <v>6877</v>
      </c>
      <c r="B6851" t="s">
        <v>5993</v>
      </c>
      <c r="C6851" t="s">
        <v>2142</v>
      </c>
      <c r="D6851" t="s">
        <v>2885</v>
      </c>
      <c r="E6851" s="1">
        <v>42618</v>
      </c>
      <c r="F6851" s="1">
        <v>42623</v>
      </c>
      <c r="G6851" t="s">
        <v>22</v>
      </c>
      <c r="H6851" s="6">
        <v>1652.94</v>
      </c>
      <c r="I6851">
        <v>3</v>
      </c>
      <c r="J6851">
        <v>0</v>
      </c>
      <c r="K6851" s="6">
        <v>314.05860000000001</v>
      </c>
      <c r="L6851">
        <f>YEAR(Table1[[#This Row],[Ship Date]])</f>
        <v>2016</v>
      </c>
      <c r="M6851" t="str">
        <f>TEXT(Table1[[#This Row],[Ship Date]],"mmm")</f>
        <v>Sep</v>
      </c>
      <c r="N6851">
        <f>ROUNDUP(MONTH(Table1[[#This Row],[Ship Date]])/3,0)</f>
        <v>3</v>
      </c>
    </row>
    <row r="6852" spans="1:14" x14ac:dyDescent="0.3">
      <c r="A6852">
        <v>6878</v>
      </c>
      <c r="B6852" t="s">
        <v>5994</v>
      </c>
      <c r="C6852" t="s">
        <v>12</v>
      </c>
      <c r="D6852" t="s">
        <v>1825</v>
      </c>
      <c r="E6852" s="1">
        <v>42292</v>
      </c>
      <c r="F6852" s="1">
        <v>42292</v>
      </c>
      <c r="G6852" t="s">
        <v>656</v>
      </c>
      <c r="H6852" s="6">
        <v>131.376</v>
      </c>
      <c r="I6852">
        <v>6</v>
      </c>
      <c r="J6852">
        <v>0.6</v>
      </c>
      <c r="K6852" s="6">
        <v>-95.247600000000006</v>
      </c>
      <c r="L6852">
        <f>YEAR(Table1[[#This Row],[Ship Date]])</f>
        <v>2015</v>
      </c>
      <c r="M6852" t="str">
        <f>TEXT(Table1[[#This Row],[Ship Date]],"mmm")</f>
        <v>Oct</v>
      </c>
      <c r="N6852">
        <f>ROUNDUP(MONTH(Table1[[#This Row],[Ship Date]])/3,0)</f>
        <v>4</v>
      </c>
    </row>
    <row r="6853" spans="1:14" x14ac:dyDescent="0.3">
      <c r="A6853">
        <v>6879</v>
      </c>
      <c r="B6853" t="s">
        <v>5994</v>
      </c>
      <c r="C6853" t="s">
        <v>12</v>
      </c>
      <c r="D6853" t="s">
        <v>2403</v>
      </c>
      <c r="E6853" s="1">
        <v>42292</v>
      </c>
      <c r="F6853" s="1">
        <v>42292</v>
      </c>
      <c r="G6853" t="s">
        <v>656</v>
      </c>
      <c r="H6853" s="6">
        <v>5.3440000000000003</v>
      </c>
      <c r="I6853">
        <v>1</v>
      </c>
      <c r="J6853">
        <v>0.2</v>
      </c>
      <c r="K6853" s="6">
        <v>1.8704000000000001</v>
      </c>
      <c r="L6853">
        <f>YEAR(Table1[[#This Row],[Ship Date]])</f>
        <v>2015</v>
      </c>
      <c r="M6853" t="str">
        <f>TEXT(Table1[[#This Row],[Ship Date]],"mmm")</f>
        <v>Oct</v>
      </c>
      <c r="N6853">
        <f>ROUNDUP(MONTH(Table1[[#This Row],[Ship Date]])/3,0)</f>
        <v>4</v>
      </c>
    </row>
    <row r="6854" spans="1:14" x14ac:dyDescent="0.3">
      <c r="A6854">
        <v>6880</v>
      </c>
      <c r="B6854" t="s">
        <v>5995</v>
      </c>
      <c r="C6854" t="s">
        <v>298</v>
      </c>
      <c r="D6854" t="s">
        <v>891</v>
      </c>
      <c r="E6854" s="1">
        <v>42339</v>
      </c>
      <c r="F6854" s="1">
        <v>42343</v>
      </c>
      <c r="G6854" t="s">
        <v>14</v>
      </c>
      <c r="H6854" s="6">
        <v>2003.92</v>
      </c>
      <c r="I6854">
        <v>5</v>
      </c>
      <c r="J6854">
        <v>0.2</v>
      </c>
      <c r="K6854" s="6">
        <v>125.245</v>
      </c>
      <c r="L6854">
        <f>YEAR(Table1[[#This Row],[Ship Date]])</f>
        <v>2015</v>
      </c>
      <c r="M6854" t="str">
        <f>TEXT(Table1[[#This Row],[Ship Date]],"mmm")</f>
        <v>Dec</v>
      </c>
      <c r="N6854">
        <f>ROUNDUP(MONTH(Table1[[#This Row],[Ship Date]])/3,0)</f>
        <v>4</v>
      </c>
    </row>
    <row r="6855" spans="1:14" x14ac:dyDescent="0.3">
      <c r="A6855">
        <v>6881</v>
      </c>
      <c r="B6855" t="s">
        <v>5995</v>
      </c>
      <c r="C6855" t="s">
        <v>298</v>
      </c>
      <c r="D6855" t="s">
        <v>3122</v>
      </c>
      <c r="E6855" s="1">
        <v>42339</v>
      </c>
      <c r="F6855" s="1">
        <v>42343</v>
      </c>
      <c r="G6855" t="s">
        <v>14</v>
      </c>
      <c r="H6855" s="6">
        <v>32.4</v>
      </c>
      <c r="I6855">
        <v>5</v>
      </c>
      <c r="J6855">
        <v>0</v>
      </c>
      <c r="K6855" s="6">
        <v>15.552</v>
      </c>
      <c r="L6855">
        <f>YEAR(Table1[[#This Row],[Ship Date]])</f>
        <v>2015</v>
      </c>
      <c r="M6855" t="str">
        <f>TEXT(Table1[[#This Row],[Ship Date]],"mmm")</f>
        <v>Dec</v>
      </c>
      <c r="N6855">
        <f>ROUNDUP(MONTH(Table1[[#This Row],[Ship Date]])/3,0)</f>
        <v>4</v>
      </c>
    </row>
    <row r="6856" spans="1:14" x14ac:dyDescent="0.3">
      <c r="A6856">
        <v>6882</v>
      </c>
      <c r="B6856" t="s">
        <v>5995</v>
      </c>
      <c r="C6856" t="s">
        <v>298</v>
      </c>
      <c r="D6856" t="s">
        <v>445</v>
      </c>
      <c r="E6856" s="1">
        <v>42339</v>
      </c>
      <c r="F6856" s="1">
        <v>42343</v>
      </c>
      <c r="G6856" t="s">
        <v>14</v>
      </c>
      <c r="H6856" s="6">
        <v>1913.4</v>
      </c>
      <c r="I6856">
        <v>9</v>
      </c>
      <c r="J6856">
        <v>0</v>
      </c>
      <c r="K6856" s="6">
        <v>401.81400000000002</v>
      </c>
      <c r="L6856">
        <f>YEAR(Table1[[#This Row],[Ship Date]])</f>
        <v>2015</v>
      </c>
      <c r="M6856" t="str">
        <f>TEXT(Table1[[#This Row],[Ship Date]],"mmm")</f>
        <v>Dec</v>
      </c>
      <c r="N6856">
        <f>ROUNDUP(MONTH(Table1[[#This Row],[Ship Date]])/3,0)</f>
        <v>4</v>
      </c>
    </row>
    <row r="6857" spans="1:14" x14ac:dyDescent="0.3">
      <c r="A6857">
        <v>6883</v>
      </c>
      <c r="B6857" t="s">
        <v>5995</v>
      </c>
      <c r="C6857" t="s">
        <v>298</v>
      </c>
      <c r="D6857" t="s">
        <v>2629</v>
      </c>
      <c r="E6857" s="1">
        <v>42339</v>
      </c>
      <c r="F6857" s="1">
        <v>42343</v>
      </c>
      <c r="G6857" t="s">
        <v>14</v>
      </c>
      <c r="H6857" s="6">
        <v>146.72999999999999</v>
      </c>
      <c r="I6857">
        <v>3</v>
      </c>
      <c r="J6857">
        <v>0</v>
      </c>
      <c r="K6857" s="6">
        <v>2.9346000000000001</v>
      </c>
      <c r="L6857">
        <f>YEAR(Table1[[#This Row],[Ship Date]])</f>
        <v>2015</v>
      </c>
      <c r="M6857" t="str">
        <f>TEXT(Table1[[#This Row],[Ship Date]],"mmm")</f>
        <v>Dec</v>
      </c>
      <c r="N6857">
        <f>ROUNDUP(MONTH(Table1[[#This Row],[Ship Date]])/3,0)</f>
        <v>4</v>
      </c>
    </row>
    <row r="6858" spans="1:14" x14ac:dyDescent="0.3">
      <c r="A6858">
        <v>6884</v>
      </c>
      <c r="B6858" t="s">
        <v>5995</v>
      </c>
      <c r="C6858" t="s">
        <v>298</v>
      </c>
      <c r="D6858" t="s">
        <v>792</v>
      </c>
      <c r="E6858" s="1">
        <v>42339</v>
      </c>
      <c r="F6858" s="1">
        <v>42343</v>
      </c>
      <c r="G6858" t="s">
        <v>14</v>
      </c>
      <c r="H6858" s="6">
        <v>114.2</v>
      </c>
      <c r="I6858">
        <v>5</v>
      </c>
      <c r="J6858">
        <v>0</v>
      </c>
      <c r="K6858" s="6">
        <v>52.531999999999996</v>
      </c>
      <c r="L6858">
        <f>YEAR(Table1[[#This Row],[Ship Date]])</f>
        <v>2015</v>
      </c>
      <c r="M6858" t="str">
        <f>TEXT(Table1[[#This Row],[Ship Date]],"mmm")</f>
        <v>Dec</v>
      </c>
      <c r="N6858">
        <f>ROUNDUP(MONTH(Table1[[#This Row],[Ship Date]])/3,0)</f>
        <v>4</v>
      </c>
    </row>
    <row r="6859" spans="1:14" x14ac:dyDescent="0.3">
      <c r="A6859">
        <v>6885</v>
      </c>
      <c r="B6859" t="s">
        <v>5996</v>
      </c>
      <c r="C6859" t="s">
        <v>972</v>
      </c>
      <c r="D6859" t="s">
        <v>3675</v>
      </c>
      <c r="E6859" s="1">
        <v>42155</v>
      </c>
      <c r="F6859" s="1">
        <v>42159</v>
      </c>
      <c r="G6859" t="s">
        <v>22</v>
      </c>
      <c r="H6859" s="6">
        <v>2567.84</v>
      </c>
      <c r="I6859">
        <v>8</v>
      </c>
      <c r="J6859">
        <v>0</v>
      </c>
      <c r="K6859" s="6">
        <v>770.35199999999998</v>
      </c>
      <c r="L6859">
        <f>YEAR(Table1[[#This Row],[Ship Date]])</f>
        <v>2015</v>
      </c>
      <c r="M6859" t="str">
        <f>TEXT(Table1[[#This Row],[Ship Date]],"mmm")</f>
        <v>Jun</v>
      </c>
      <c r="N6859">
        <f>ROUNDUP(MONTH(Table1[[#This Row],[Ship Date]])/3,0)</f>
        <v>2</v>
      </c>
    </row>
    <row r="6860" spans="1:14" x14ac:dyDescent="0.3">
      <c r="A6860">
        <v>6886</v>
      </c>
      <c r="B6860" t="s">
        <v>5997</v>
      </c>
      <c r="C6860" t="s">
        <v>2112</v>
      </c>
      <c r="D6860" t="s">
        <v>220</v>
      </c>
      <c r="E6860" s="1">
        <v>42988</v>
      </c>
      <c r="F6860" s="1">
        <v>42995</v>
      </c>
      <c r="G6860" t="s">
        <v>22</v>
      </c>
      <c r="H6860" s="6">
        <v>37.055999999999997</v>
      </c>
      <c r="I6860">
        <v>4</v>
      </c>
      <c r="J6860">
        <v>0.2</v>
      </c>
      <c r="K6860" s="6">
        <v>8.8008000000000006</v>
      </c>
      <c r="L6860">
        <f>YEAR(Table1[[#This Row],[Ship Date]])</f>
        <v>2017</v>
      </c>
      <c r="M6860" t="str">
        <f>TEXT(Table1[[#This Row],[Ship Date]],"mmm")</f>
        <v>Sep</v>
      </c>
      <c r="N6860">
        <f>ROUNDUP(MONTH(Table1[[#This Row],[Ship Date]])/3,0)</f>
        <v>3</v>
      </c>
    </row>
    <row r="6861" spans="1:14" x14ac:dyDescent="0.3">
      <c r="A6861">
        <v>6887</v>
      </c>
      <c r="B6861" t="s">
        <v>5997</v>
      </c>
      <c r="C6861" t="s">
        <v>2112</v>
      </c>
      <c r="D6861" t="s">
        <v>2210</v>
      </c>
      <c r="E6861" s="1">
        <v>42988</v>
      </c>
      <c r="F6861" s="1">
        <v>42995</v>
      </c>
      <c r="G6861" t="s">
        <v>22</v>
      </c>
      <c r="H6861" s="6">
        <v>259.89600000000002</v>
      </c>
      <c r="I6861">
        <v>2</v>
      </c>
      <c r="J6861">
        <v>0.4</v>
      </c>
      <c r="K6861" s="6">
        <v>-56.3108</v>
      </c>
      <c r="L6861">
        <f>YEAR(Table1[[#This Row],[Ship Date]])</f>
        <v>2017</v>
      </c>
      <c r="M6861" t="str">
        <f>TEXT(Table1[[#This Row],[Ship Date]],"mmm")</f>
        <v>Sep</v>
      </c>
      <c r="N6861">
        <f>ROUNDUP(MONTH(Table1[[#This Row],[Ship Date]])/3,0)</f>
        <v>3</v>
      </c>
    </row>
    <row r="6862" spans="1:14" x14ac:dyDescent="0.3">
      <c r="A6862">
        <v>6888</v>
      </c>
      <c r="B6862" t="s">
        <v>5998</v>
      </c>
      <c r="C6862" t="s">
        <v>1456</v>
      </c>
      <c r="D6862" t="s">
        <v>148</v>
      </c>
      <c r="E6862" s="1">
        <v>42850</v>
      </c>
      <c r="F6862" s="1">
        <v>42857</v>
      </c>
      <c r="G6862" t="s">
        <v>22</v>
      </c>
      <c r="H6862" s="6">
        <v>19.05</v>
      </c>
      <c r="I6862">
        <v>3</v>
      </c>
      <c r="J6862">
        <v>0</v>
      </c>
      <c r="K6862" s="6">
        <v>8.7629999999999999</v>
      </c>
      <c r="L6862">
        <f>YEAR(Table1[[#This Row],[Ship Date]])</f>
        <v>2017</v>
      </c>
      <c r="M6862" t="str">
        <f>TEXT(Table1[[#This Row],[Ship Date]],"mmm")</f>
        <v>May</v>
      </c>
      <c r="N6862">
        <f>ROUNDUP(MONTH(Table1[[#This Row],[Ship Date]])/3,0)</f>
        <v>2</v>
      </c>
    </row>
    <row r="6863" spans="1:14" x14ac:dyDescent="0.3">
      <c r="A6863">
        <v>6889</v>
      </c>
      <c r="B6863" t="s">
        <v>5998</v>
      </c>
      <c r="C6863" t="s">
        <v>1456</v>
      </c>
      <c r="D6863" t="s">
        <v>2160</v>
      </c>
      <c r="E6863" s="1">
        <v>42850</v>
      </c>
      <c r="F6863" s="1">
        <v>42857</v>
      </c>
      <c r="G6863" t="s">
        <v>22</v>
      </c>
      <c r="H6863" s="6">
        <v>73.343999999999994</v>
      </c>
      <c r="I6863">
        <v>3</v>
      </c>
      <c r="J6863">
        <v>0.2</v>
      </c>
      <c r="K6863" s="6">
        <v>27.504000000000001</v>
      </c>
      <c r="L6863">
        <f>YEAR(Table1[[#This Row],[Ship Date]])</f>
        <v>2017</v>
      </c>
      <c r="M6863" t="str">
        <f>TEXT(Table1[[#This Row],[Ship Date]],"mmm")</f>
        <v>May</v>
      </c>
      <c r="N6863">
        <f>ROUNDUP(MONTH(Table1[[#This Row],[Ship Date]])/3,0)</f>
        <v>2</v>
      </c>
    </row>
    <row r="6864" spans="1:14" x14ac:dyDescent="0.3">
      <c r="A6864">
        <v>6890</v>
      </c>
      <c r="B6864" t="s">
        <v>5999</v>
      </c>
      <c r="C6864" t="s">
        <v>711</v>
      </c>
      <c r="D6864" t="s">
        <v>375</v>
      </c>
      <c r="E6864" s="1">
        <v>42996</v>
      </c>
      <c r="F6864" s="1">
        <v>43000</v>
      </c>
      <c r="G6864" t="s">
        <v>22</v>
      </c>
      <c r="H6864" s="6">
        <v>95.68</v>
      </c>
      <c r="I6864">
        <v>8</v>
      </c>
      <c r="J6864">
        <v>0</v>
      </c>
      <c r="K6864" s="6">
        <v>26.790400000000002</v>
      </c>
      <c r="L6864">
        <f>YEAR(Table1[[#This Row],[Ship Date]])</f>
        <v>2017</v>
      </c>
      <c r="M6864" t="str">
        <f>TEXT(Table1[[#This Row],[Ship Date]],"mmm")</f>
        <v>Sep</v>
      </c>
      <c r="N6864">
        <f>ROUNDUP(MONTH(Table1[[#This Row],[Ship Date]])/3,0)</f>
        <v>3</v>
      </c>
    </row>
    <row r="6865" spans="1:14" x14ac:dyDescent="0.3">
      <c r="A6865">
        <v>6891</v>
      </c>
      <c r="B6865" t="s">
        <v>5999</v>
      </c>
      <c r="C6865" t="s">
        <v>711</v>
      </c>
      <c r="D6865" t="s">
        <v>517</v>
      </c>
      <c r="E6865" s="1">
        <v>42996</v>
      </c>
      <c r="F6865" s="1">
        <v>43000</v>
      </c>
      <c r="G6865" t="s">
        <v>22</v>
      </c>
      <c r="H6865" s="6">
        <v>50.96</v>
      </c>
      <c r="I6865">
        <v>7</v>
      </c>
      <c r="J6865">
        <v>0</v>
      </c>
      <c r="K6865" s="6">
        <v>24.460799999999999</v>
      </c>
      <c r="L6865">
        <f>YEAR(Table1[[#This Row],[Ship Date]])</f>
        <v>2017</v>
      </c>
      <c r="M6865" t="str">
        <f>TEXT(Table1[[#This Row],[Ship Date]],"mmm")</f>
        <v>Sep</v>
      </c>
      <c r="N6865">
        <f>ROUNDUP(MONTH(Table1[[#This Row],[Ship Date]])/3,0)</f>
        <v>3</v>
      </c>
    </row>
    <row r="6866" spans="1:14" x14ac:dyDescent="0.3">
      <c r="A6866">
        <v>6892</v>
      </c>
      <c r="B6866" t="s">
        <v>5999</v>
      </c>
      <c r="C6866" t="s">
        <v>711</v>
      </c>
      <c r="D6866" t="s">
        <v>231</v>
      </c>
      <c r="E6866" s="1">
        <v>42996</v>
      </c>
      <c r="F6866" s="1">
        <v>43000</v>
      </c>
      <c r="G6866" t="s">
        <v>22</v>
      </c>
      <c r="H6866" s="6">
        <v>113.94</v>
      </c>
      <c r="I6866">
        <v>3</v>
      </c>
      <c r="J6866">
        <v>0</v>
      </c>
      <c r="K6866" s="6">
        <v>34.182000000000002</v>
      </c>
      <c r="L6866">
        <f>YEAR(Table1[[#This Row],[Ship Date]])</f>
        <v>2017</v>
      </c>
      <c r="M6866" t="str">
        <f>TEXT(Table1[[#This Row],[Ship Date]],"mmm")</f>
        <v>Sep</v>
      </c>
      <c r="N6866">
        <f>ROUNDUP(MONTH(Table1[[#This Row],[Ship Date]])/3,0)</f>
        <v>3</v>
      </c>
    </row>
    <row r="6867" spans="1:14" x14ac:dyDescent="0.3">
      <c r="A6867">
        <v>6893</v>
      </c>
      <c r="B6867" t="s">
        <v>5999</v>
      </c>
      <c r="C6867" t="s">
        <v>711</v>
      </c>
      <c r="D6867" t="s">
        <v>3625</v>
      </c>
      <c r="E6867" s="1">
        <v>42996</v>
      </c>
      <c r="F6867" s="1">
        <v>43000</v>
      </c>
      <c r="G6867" t="s">
        <v>22</v>
      </c>
      <c r="H6867" s="6">
        <v>25.92</v>
      </c>
      <c r="I6867">
        <v>4</v>
      </c>
      <c r="J6867">
        <v>0</v>
      </c>
      <c r="K6867" s="6">
        <v>12.441599999999999</v>
      </c>
      <c r="L6867">
        <f>YEAR(Table1[[#This Row],[Ship Date]])</f>
        <v>2017</v>
      </c>
      <c r="M6867" t="str">
        <f>TEXT(Table1[[#This Row],[Ship Date]],"mmm")</f>
        <v>Sep</v>
      </c>
      <c r="N6867">
        <f>ROUNDUP(MONTH(Table1[[#This Row],[Ship Date]])/3,0)</f>
        <v>3</v>
      </c>
    </row>
    <row r="6868" spans="1:14" x14ac:dyDescent="0.3">
      <c r="A6868">
        <v>6894</v>
      </c>
      <c r="B6868" t="s">
        <v>5999</v>
      </c>
      <c r="C6868" t="s">
        <v>711</v>
      </c>
      <c r="D6868" t="s">
        <v>3886</v>
      </c>
      <c r="E6868" s="1">
        <v>42996</v>
      </c>
      <c r="F6868" s="1">
        <v>43000</v>
      </c>
      <c r="G6868" t="s">
        <v>22</v>
      </c>
      <c r="H6868" s="6">
        <v>20.32</v>
      </c>
      <c r="I6868">
        <v>4</v>
      </c>
      <c r="J6868">
        <v>0</v>
      </c>
      <c r="K6868" s="6">
        <v>6.9088000000000003</v>
      </c>
      <c r="L6868">
        <f>YEAR(Table1[[#This Row],[Ship Date]])</f>
        <v>2017</v>
      </c>
      <c r="M6868" t="str">
        <f>TEXT(Table1[[#This Row],[Ship Date]],"mmm")</f>
        <v>Sep</v>
      </c>
      <c r="N6868">
        <f>ROUNDUP(MONTH(Table1[[#This Row],[Ship Date]])/3,0)</f>
        <v>3</v>
      </c>
    </row>
    <row r="6869" spans="1:14" x14ac:dyDescent="0.3">
      <c r="A6869">
        <v>6895</v>
      </c>
      <c r="B6869" t="s">
        <v>5999</v>
      </c>
      <c r="C6869" t="s">
        <v>711</v>
      </c>
      <c r="D6869" t="s">
        <v>119</v>
      </c>
      <c r="E6869" s="1">
        <v>42996</v>
      </c>
      <c r="F6869" s="1">
        <v>43000</v>
      </c>
      <c r="G6869" t="s">
        <v>22</v>
      </c>
      <c r="H6869" s="6">
        <v>411.98</v>
      </c>
      <c r="I6869">
        <v>2</v>
      </c>
      <c r="J6869">
        <v>0</v>
      </c>
      <c r="K6869" s="6">
        <v>119.4742</v>
      </c>
      <c r="L6869">
        <f>YEAR(Table1[[#This Row],[Ship Date]])</f>
        <v>2017</v>
      </c>
      <c r="M6869" t="str">
        <f>TEXT(Table1[[#This Row],[Ship Date]],"mmm")</f>
        <v>Sep</v>
      </c>
      <c r="N6869">
        <f>ROUNDUP(MONTH(Table1[[#This Row],[Ship Date]])/3,0)</f>
        <v>3</v>
      </c>
    </row>
    <row r="6870" spans="1:14" x14ac:dyDescent="0.3">
      <c r="A6870">
        <v>6896</v>
      </c>
      <c r="B6870" t="s">
        <v>5999</v>
      </c>
      <c r="C6870" t="s">
        <v>711</v>
      </c>
      <c r="D6870" t="s">
        <v>1254</v>
      </c>
      <c r="E6870" s="1">
        <v>42996</v>
      </c>
      <c r="F6870" s="1">
        <v>43000</v>
      </c>
      <c r="G6870" t="s">
        <v>22</v>
      </c>
      <c r="H6870" s="6">
        <v>34.479999999999997</v>
      </c>
      <c r="I6870">
        <v>2</v>
      </c>
      <c r="J6870">
        <v>0</v>
      </c>
      <c r="K6870" s="6">
        <v>9.9992000000000001</v>
      </c>
      <c r="L6870">
        <f>YEAR(Table1[[#This Row],[Ship Date]])</f>
        <v>2017</v>
      </c>
      <c r="M6870" t="str">
        <f>TEXT(Table1[[#This Row],[Ship Date]],"mmm")</f>
        <v>Sep</v>
      </c>
      <c r="N6870">
        <f>ROUNDUP(MONTH(Table1[[#This Row],[Ship Date]])/3,0)</f>
        <v>3</v>
      </c>
    </row>
    <row r="6871" spans="1:14" x14ac:dyDescent="0.3">
      <c r="A6871">
        <v>6897</v>
      </c>
      <c r="B6871" t="s">
        <v>5999</v>
      </c>
      <c r="C6871" t="s">
        <v>711</v>
      </c>
      <c r="D6871" t="s">
        <v>4746</v>
      </c>
      <c r="E6871" s="1">
        <v>42996</v>
      </c>
      <c r="F6871" s="1">
        <v>43000</v>
      </c>
      <c r="G6871" t="s">
        <v>22</v>
      </c>
      <c r="H6871" s="6">
        <v>244.55</v>
      </c>
      <c r="I6871">
        <v>5</v>
      </c>
      <c r="J6871">
        <v>0</v>
      </c>
      <c r="K6871" s="6">
        <v>114.9385</v>
      </c>
      <c r="L6871">
        <f>YEAR(Table1[[#This Row],[Ship Date]])</f>
        <v>2017</v>
      </c>
      <c r="M6871" t="str">
        <f>TEXT(Table1[[#This Row],[Ship Date]],"mmm")</f>
        <v>Sep</v>
      </c>
      <c r="N6871">
        <f>ROUNDUP(MONTH(Table1[[#This Row],[Ship Date]])/3,0)</f>
        <v>3</v>
      </c>
    </row>
    <row r="6872" spans="1:14" x14ac:dyDescent="0.3">
      <c r="A6872">
        <v>6898</v>
      </c>
      <c r="B6872" t="s">
        <v>6000</v>
      </c>
      <c r="C6872" t="s">
        <v>1046</v>
      </c>
      <c r="D6872" t="s">
        <v>2792</v>
      </c>
      <c r="E6872" s="1">
        <v>42965</v>
      </c>
      <c r="F6872" s="1">
        <v>42972</v>
      </c>
      <c r="G6872" t="s">
        <v>22</v>
      </c>
      <c r="H6872" s="6">
        <v>10.782</v>
      </c>
      <c r="I6872">
        <v>3</v>
      </c>
      <c r="J6872">
        <v>0.7</v>
      </c>
      <c r="K6872" s="6">
        <v>-7.9067999999999996</v>
      </c>
      <c r="L6872">
        <f>YEAR(Table1[[#This Row],[Ship Date]])</f>
        <v>2017</v>
      </c>
      <c r="M6872" t="str">
        <f>TEXT(Table1[[#This Row],[Ship Date]],"mmm")</f>
        <v>Aug</v>
      </c>
      <c r="N6872">
        <f>ROUNDUP(MONTH(Table1[[#This Row],[Ship Date]])/3,0)</f>
        <v>3</v>
      </c>
    </row>
    <row r="6873" spans="1:14" x14ac:dyDescent="0.3">
      <c r="A6873">
        <v>6899</v>
      </c>
      <c r="B6873" t="s">
        <v>6001</v>
      </c>
      <c r="C6873" t="s">
        <v>4649</v>
      </c>
      <c r="D6873" t="s">
        <v>1731</v>
      </c>
      <c r="E6873" s="1">
        <v>42148</v>
      </c>
      <c r="F6873" s="1">
        <v>42150</v>
      </c>
      <c r="G6873" t="s">
        <v>14</v>
      </c>
      <c r="H6873" s="6">
        <v>602.65099999999995</v>
      </c>
      <c r="I6873">
        <v>7</v>
      </c>
      <c r="J6873">
        <v>0.3</v>
      </c>
      <c r="K6873" s="6">
        <v>-163.57669999999999</v>
      </c>
      <c r="L6873">
        <f>YEAR(Table1[[#This Row],[Ship Date]])</f>
        <v>2015</v>
      </c>
      <c r="M6873" t="str">
        <f>TEXT(Table1[[#This Row],[Ship Date]],"mmm")</f>
        <v>May</v>
      </c>
      <c r="N6873">
        <f>ROUNDUP(MONTH(Table1[[#This Row],[Ship Date]])/3,0)</f>
        <v>2</v>
      </c>
    </row>
    <row r="6874" spans="1:14" x14ac:dyDescent="0.3">
      <c r="A6874">
        <v>6900</v>
      </c>
      <c r="B6874" t="s">
        <v>6001</v>
      </c>
      <c r="C6874" t="s">
        <v>4649</v>
      </c>
      <c r="D6874" t="s">
        <v>2736</v>
      </c>
      <c r="E6874" s="1">
        <v>42148</v>
      </c>
      <c r="F6874" s="1">
        <v>42150</v>
      </c>
      <c r="G6874" t="s">
        <v>14</v>
      </c>
      <c r="H6874" s="6">
        <v>7.6559999999999997</v>
      </c>
      <c r="I6874">
        <v>6</v>
      </c>
      <c r="J6874">
        <v>0.8</v>
      </c>
      <c r="K6874" s="6">
        <v>-13.0152</v>
      </c>
      <c r="L6874">
        <f>YEAR(Table1[[#This Row],[Ship Date]])</f>
        <v>2015</v>
      </c>
      <c r="M6874" t="str">
        <f>TEXT(Table1[[#This Row],[Ship Date]],"mmm")</f>
        <v>May</v>
      </c>
      <c r="N6874">
        <f>ROUNDUP(MONTH(Table1[[#This Row],[Ship Date]])/3,0)</f>
        <v>2</v>
      </c>
    </row>
    <row r="6875" spans="1:14" x14ac:dyDescent="0.3">
      <c r="A6875">
        <v>6901</v>
      </c>
      <c r="B6875" t="s">
        <v>6002</v>
      </c>
      <c r="C6875" t="s">
        <v>822</v>
      </c>
      <c r="D6875" t="s">
        <v>1364</v>
      </c>
      <c r="E6875" s="1">
        <v>42254</v>
      </c>
      <c r="F6875" s="1">
        <v>42258</v>
      </c>
      <c r="G6875" t="s">
        <v>22</v>
      </c>
      <c r="H6875" s="6">
        <v>559.92999999999995</v>
      </c>
      <c r="I6875">
        <v>7</v>
      </c>
      <c r="J6875">
        <v>0</v>
      </c>
      <c r="K6875" s="6">
        <v>167.97900000000001</v>
      </c>
      <c r="L6875">
        <f>YEAR(Table1[[#This Row],[Ship Date]])</f>
        <v>2015</v>
      </c>
      <c r="M6875" t="str">
        <f>TEXT(Table1[[#This Row],[Ship Date]],"mmm")</f>
        <v>Sep</v>
      </c>
      <c r="N6875">
        <f>ROUNDUP(MONTH(Table1[[#This Row],[Ship Date]])/3,0)</f>
        <v>3</v>
      </c>
    </row>
    <row r="6876" spans="1:14" x14ac:dyDescent="0.3">
      <c r="A6876">
        <v>6902</v>
      </c>
      <c r="B6876" t="s">
        <v>6003</v>
      </c>
      <c r="C6876" t="s">
        <v>1849</v>
      </c>
      <c r="D6876" t="s">
        <v>613</v>
      </c>
      <c r="E6876" s="1">
        <v>42940</v>
      </c>
      <c r="F6876" s="1">
        <v>42940</v>
      </c>
      <c r="G6876" t="s">
        <v>656</v>
      </c>
      <c r="H6876" s="6">
        <v>2399.96</v>
      </c>
      <c r="I6876">
        <v>5</v>
      </c>
      <c r="J6876">
        <v>0.2</v>
      </c>
      <c r="K6876" s="6">
        <v>839.98599999999999</v>
      </c>
      <c r="L6876">
        <f>YEAR(Table1[[#This Row],[Ship Date]])</f>
        <v>2017</v>
      </c>
      <c r="M6876" t="str">
        <f>TEXT(Table1[[#This Row],[Ship Date]],"mmm")</f>
        <v>Jul</v>
      </c>
      <c r="N6876">
        <f>ROUNDUP(MONTH(Table1[[#This Row],[Ship Date]])/3,0)</f>
        <v>3</v>
      </c>
    </row>
    <row r="6877" spans="1:14" x14ac:dyDescent="0.3">
      <c r="A6877">
        <v>6903</v>
      </c>
      <c r="B6877" t="s">
        <v>6004</v>
      </c>
      <c r="C6877" t="s">
        <v>1459</v>
      </c>
      <c r="D6877" t="s">
        <v>1369</v>
      </c>
      <c r="E6877" s="1">
        <v>42980</v>
      </c>
      <c r="F6877" s="1">
        <v>42986</v>
      </c>
      <c r="G6877" t="s">
        <v>22</v>
      </c>
      <c r="H6877" s="6">
        <v>16</v>
      </c>
      <c r="I6877">
        <v>4</v>
      </c>
      <c r="J6877">
        <v>0.2</v>
      </c>
      <c r="K6877" s="6">
        <v>5.6</v>
      </c>
      <c r="L6877">
        <f>YEAR(Table1[[#This Row],[Ship Date]])</f>
        <v>2017</v>
      </c>
      <c r="M6877" t="str">
        <f>TEXT(Table1[[#This Row],[Ship Date]],"mmm")</f>
        <v>Sep</v>
      </c>
      <c r="N6877">
        <f>ROUNDUP(MONTH(Table1[[#This Row],[Ship Date]])/3,0)</f>
        <v>3</v>
      </c>
    </row>
    <row r="6878" spans="1:14" x14ac:dyDescent="0.3">
      <c r="A6878">
        <v>6904</v>
      </c>
      <c r="B6878" t="s">
        <v>6004</v>
      </c>
      <c r="C6878" t="s">
        <v>1459</v>
      </c>
      <c r="D6878" t="s">
        <v>6005</v>
      </c>
      <c r="E6878" s="1">
        <v>42980</v>
      </c>
      <c r="F6878" s="1">
        <v>42986</v>
      </c>
      <c r="G6878" t="s">
        <v>22</v>
      </c>
      <c r="H6878" s="6">
        <v>5.5880000000000001</v>
      </c>
      <c r="I6878">
        <v>2</v>
      </c>
      <c r="J6878">
        <v>0.8</v>
      </c>
      <c r="K6878" s="6">
        <v>-15.0876</v>
      </c>
      <c r="L6878">
        <f>YEAR(Table1[[#This Row],[Ship Date]])</f>
        <v>2017</v>
      </c>
      <c r="M6878" t="str">
        <f>TEXT(Table1[[#This Row],[Ship Date]],"mmm")</f>
        <v>Sep</v>
      </c>
      <c r="N6878">
        <f>ROUNDUP(MONTH(Table1[[#This Row],[Ship Date]])/3,0)</f>
        <v>3</v>
      </c>
    </row>
    <row r="6879" spans="1:14" x14ac:dyDescent="0.3">
      <c r="A6879">
        <v>6905</v>
      </c>
      <c r="B6879" t="s">
        <v>6004</v>
      </c>
      <c r="C6879" t="s">
        <v>1459</v>
      </c>
      <c r="D6879" t="s">
        <v>5321</v>
      </c>
      <c r="E6879" s="1">
        <v>42980</v>
      </c>
      <c r="F6879" s="1">
        <v>42986</v>
      </c>
      <c r="G6879" t="s">
        <v>22</v>
      </c>
      <c r="H6879" s="6">
        <v>235.92</v>
      </c>
      <c r="I6879">
        <v>5</v>
      </c>
      <c r="J6879">
        <v>0.2</v>
      </c>
      <c r="K6879" s="6">
        <v>-44.234999999999999</v>
      </c>
      <c r="L6879">
        <f>YEAR(Table1[[#This Row],[Ship Date]])</f>
        <v>2017</v>
      </c>
      <c r="M6879" t="str">
        <f>TEXT(Table1[[#This Row],[Ship Date]],"mmm")</f>
        <v>Sep</v>
      </c>
      <c r="N6879">
        <f>ROUNDUP(MONTH(Table1[[#This Row],[Ship Date]])/3,0)</f>
        <v>3</v>
      </c>
    </row>
    <row r="6880" spans="1:14" x14ac:dyDescent="0.3">
      <c r="A6880">
        <v>6906</v>
      </c>
      <c r="B6880" t="s">
        <v>6006</v>
      </c>
      <c r="C6880" t="s">
        <v>1196</v>
      </c>
      <c r="D6880" t="s">
        <v>1415</v>
      </c>
      <c r="E6880" s="1">
        <v>43075</v>
      </c>
      <c r="F6880" s="1">
        <v>43077</v>
      </c>
      <c r="G6880" t="s">
        <v>14</v>
      </c>
      <c r="H6880" s="6">
        <v>10.68</v>
      </c>
      <c r="I6880">
        <v>1</v>
      </c>
      <c r="J6880">
        <v>0</v>
      </c>
      <c r="K6880" s="6">
        <v>2.8835999999999999</v>
      </c>
      <c r="L6880">
        <f>YEAR(Table1[[#This Row],[Ship Date]])</f>
        <v>2017</v>
      </c>
      <c r="M6880" t="str">
        <f>TEXT(Table1[[#This Row],[Ship Date]],"mmm")</f>
        <v>Dec</v>
      </c>
      <c r="N6880">
        <f>ROUNDUP(MONTH(Table1[[#This Row],[Ship Date]])/3,0)</f>
        <v>4</v>
      </c>
    </row>
    <row r="6881" spans="1:14" x14ac:dyDescent="0.3">
      <c r="A6881">
        <v>6907</v>
      </c>
      <c r="B6881" t="s">
        <v>6007</v>
      </c>
      <c r="C6881" t="s">
        <v>672</v>
      </c>
      <c r="D6881" t="s">
        <v>682</v>
      </c>
      <c r="E6881" s="1">
        <v>42875</v>
      </c>
      <c r="F6881" s="1">
        <v>42875</v>
      </c>
      <c r="G6881" t="s">
        <v>656</v>
      </c>
      <c r="H6881" s="6">
        <v>41.28</v>
      </c>
      <c r="I6881">
        <v>2</v>
      </c>
      <c r="J6881">
        <v>0</v>
      </c>
      <c r="K6881" s="6">
        <v>19.814399999999999</v>
      </c>
      <c r="L6881">
        <f>YEAR(Table1[[#This Row],[Ship Date]])</f>
        <v>2017</v>
      </c>
      <c r="M6881" t="str">
        <f>TEXT(Table1[[#This Row],[Ship Date]],"mmm")</f>
        <v>May</v>
      </c>
      <c r="N6881">
        <f>ROUNDUP(MONTH(Table1[[#This Row],[Ship Date]])/3,0)</f>
        <v>2</v>
      </c>
    </row>
    <row r="6882" spans="1:14" x14ac:dyDescent="0.3">
      <c r="A6882">
        <v>6908</v>
      </c>
      <c r="B6882" t="s">
        <v>6008</v>
      </c>
      <c r="C6882" t="s">
        <v>2428</v>
      </c>
      <c r="D6882" t="s">
        <v>4964</v>
      </c>
      <c r="E6882" s="1">
        <v>42640</v>
      </c>
      <c r="F6882" s="1">
        <v>42646</v>
      </c>
      <c r="G6882" t="s">
        <v>22</v>
      </c>
      <c r="H6882" s="6">
        <v>1001.5839999999999</v>
      </c>
      <c r="I6882">
        <v>2</v>
      </c>
      <c r="J6882">
        <v>0.2</v>
      </c>
      <c r="K6882" s="6">
        <v>125.19799999999999</v>
      </c>
      <c r="L6882">
        <f>YEAR(Table1[[#This Row],[Ship Date]])</f>
        <v>2016</v>
      </c>
      <c r="M6882" t="str">
        <f>TEXT(Table1[[#This Row],[Ship Date]],"mmm")</f>
        <v>Oct</v>
      </c>
      <c r="N6882">
        <f>ROUNDUP(MONTH(Table1[[#This Row],[Ship Date]])/3,0)</f>
        <v>4</v>
      </c>
    </row>
    <row r="6883" spans="1:14" x14ac:dyDescent="0.3">
      <c r="A6883">
        <v>6909</v>
      </c>
      <c r="B6883" t="s">
        <v>6009</v>
      </c>
      <c r="C6883" t="s">
        <v>293</v>
      </c>
      <c r="D6883" t="s">
        <v>2881</v>
      </c>
      <c r="E6883" s="1">
        <v>43079</v>
      </c>
      <c r="F6883" s="1">
        <v>43084</v>
      </c>
      <c r="G6883" t="s">
        <v>22</v>
      </c>
      <c r="H6883" s="6">
        <v>14.76</v>
      </c>
      <c r="I6883">
        <v>2</v>
      </c>
      <c r="J6883">
        <v>0</v>
      </c>
      <c r="K6883" s="6">
        <v>4.2804000000000002</v>
      </c>
      <c r="L6883">
        <f>YEAR(Table1[[#This Row],[Ship Date]])</f>
        <v>2017</v>
      </c>
      <c r="M6883" t="str">
        <f>TEXT(Table1[[#This Row],[Ship Date]],"mmm")</f>
        <v>Dec</v>
      </c>
      <c r="N6883">
        <f>ROUNDUP(MONTH(Table1[[#This Row],[Ship Date]])/3,0)</f>
        <v>4</v>
      </c>
    </row>
    <row r="6884" spans="1:14" x14ac:dyDescent="0.3">
      <c r="A6884">
        <v>6910</v>
      </c>
      <c r="B6884" t="s">
        <v>6010</v>
      </c>
      <c r="C6884" t="s">
        <v>107</v>
      </c>
      <c r="D6884" t="s">
        <v>1599</v>
      </c>
      <c r="E6884" s="1">
        <v>41895</v>
      </c>
      <c r="F6884" s="1">
        <v>41900</v>
      </c>
      <c r="G6884" t="s">
        <v>14</v>
      </c>
      <c r="H6884" s="6">
        <v>2.5019999999999998</v>
      </c>
      <c r="I6884">
        <v>3</v>
      </c>
      <c r="J6884">
        <v>0.7</v>
      </c>
      <c r="K6884" s="6">
        <v>-2.0015999999999998</v>
      </c>
      <c r="L6884">
        <f>YEAR(Table1[[#This Row],[Ship Date]])</f>
        <v>2014</v>
      </c>
      <c r="M6884" t="str">
        <f>TEXT(Table1[[#This Row],[Ship Date]],"mmm")</f>
        <v>Sep</v>
      </c>
      <c r="N6884">
        <f>ROUNDUP(MONTH(Table1[[#This Row],[Ship Date]])/3,0)</f>
        <v>3</v>
      </c>
    </row>
    <row r="6885" spans="1:14" x14ac:dyDescent="0.3">
      <c r="A6885">
        <v>6911</v>
      </c>
      <c r="B6885" t="s">
        <v>6011</v>
      </c>
      <c r="C6885" t="s">
        <v>1627</v>
      </c>
      <c r="D6885" t="s">
        <v>540</v>
      </c>
      <c r="E6885" s="1">
        <v>42945</v>
      </c>
      <c r="F6885" s="1">
        <v>42949</v>
      </c>
      <c r="G6885" t="s">
        <v>22</v>
      </c>
      <c r="H6885" s="6">
        <v>115.96</v>
      </c>
      <c r="I6885">
        <v>2</v>
      </c>
      <c r="J6885">
        <v>0</v>
      </c>
      <c r="K6885" s="6">
        <v>25.511199999999999</v>
      </c>
      <c r="L6885">
        <f>YEAR(Table1[[#This Row],[Ship Date]])</f>
        <v>2017</v>
      </c>
      <c r="M6885" t="str">
        <f>TEXT(Table1[[#This Row],[Ship Date]],"mmm")</f>
        <v>Aug</v>
      </c>
      <c r="N6885">
        <f>ROUNDUP(MONTH(Table1[[#This Row],[Ship Date]])/3,0)</f>
        <v>3</v>
      </c>
    </row>
    <row r="6886" spans="1:14" x14ac:dyDescent="0.3">
      <c r="A6886">
        <v>6912</v>
      </c>
      <c r="B6886" t="s">
        <v>6012</v>
      </c>
      <c r="C6886" t="s">
        <v>319</v>
      </c>
      <c r="D6886" t="s">
        <v>1750</v>
      </c>
      <c r="E6886" s="1">
        <v>42948</v>
      </c>
      <c r="F6886" s="1">
        <v>42952</v>
      </c>
      <c r="G6886" t="s">
        <v>14</v>
      </c>
      <c r="H6886" s="6">
        <v>186.54</v>
      </c>
      <c r="I6886">
        <v>3</v>
      </c>
      <c r="J6886">
        <v>0</v>
      </c>
      <c r="K6886" s="6">
        <v>50.3658</v>
      </c>
      <c r="L6886">
        <f>YEAR(Table1[[#This Row],[Ship Date]])</f>
        <v>2017</v>
      </c>
      <c r="M6886" t="str">
        <f>TEXT(Table1[[#This Row],[Ship Date]],"mmm")</f>
        <v>Aug</v>
      </c>
      <c r="N6886">
        <f>ROUNDUP(MONTH(Table1[[#This Row],[Ship Date]])/3,0)</f>
        <v>3</v>
      </c>
    </row>
    <row r="6887" spans="1:14" x14ac:dyDescent="0.3">
      <c r="A6887">
        <v>6913</v>
      </c>
      <c r="B6887" t="s">
        <v>6013</v>
      </c>
      <c r="C6887" t="s">
        <v>3052</v>
      </c>
      <c r="D6887" t="s">
        <v>1422</v>
      </c>
      <c r="E6887" s="1">
        <v>42857</v>
      </c>
      <c r="F6887" s="1">
        <v>42860</v>
      </c>
      <c r="G6887" t="s">
        <v>14</v>
      </c>
      <c r="H6887" s="6">
        <v>159.56</v>
      </c>
      <c r="I6887">
        <v>4</v>
      </c>
      <c r="J6887">
        <v>0</v>
      </c>
      <c r="K6887" s="6">
        <v>59.037199999999999</v>
      </c>
      <c r="L6887">
        <f>YEAR(Table1[[#This Row],[Ship Date]])</f>
        <v>2017</v>
      </c>
      <c r="M6887" t="str">
        <f>TEXT(Table1[[#This Row],[Ship Date]],"mmm")</f>
        <v>May</v>
      </c>
      <c r="N6887">
        <f>ROUNDUP(MONTH(Table1[[#This Row],[Ship Date]])/3,0)</f>
        <v>2</v>
      </c>
    </row>
    <row r="6888" spans="1:14" x14ac:dyDescent="0.3">
      <c r="A6888">
        <v>6914</v>
      </c>
      <c r="B6888" t="s">
        <v>6014</v>
      </c>
      <c r="C6888" t="s">
        <v>423</v>
      </c>
      <c r="D6888" t="s">
        <v>221</v>
      </c>
      <c r="E6888" s="1">
        <v>42167</v>
      </c>
      <c r="F6888" s="1">
        <v>42171</v>
      </c>
      <c r="G6888" t="s">
        <v>22</v>
      </c>
      <c r="H6888" s="6">
        <v>55.984000000000002</v>
      </c>
      <c r="I6888">
        <v>2</v>
      </c>
      <c r="J6888">
        <v>0.2</v>
      </c>
      <c r="K6888" s="6">
        <v>4.1988000000000003</v>
      </c>
      <c r="L6888">
        <f>YEAR(Table1[[#This Row],[Ship Date]])</f>
        <v>2015</v>
      </c>
      <c r="M6888" t="str">
        <f>TEXT(Table1[[#This Row],[Ship Date]],"mmm")</f>
        <v>Jun</v>
      </c>
      <c r="N6888">
        <f>ROUNDUP(MONTH(Table1[[#This Row],[Ship Date]])/3,0)</f>
        <v>2</v>
      </c>
    </row>
    <row r="6889" spans="1:14" x14ac:dyDescent="0.3">
      <c r="A6889">
        <v>6915</v>
      </c>
      <c r="B6889" t="s">
        <v>6015</v>
      </c>
      <c r="C6889" t="s">
        <v>1905</v>
      </c>
      <c r="D6889" t="s">
        <v>1110</v>
      </c>
      <c r="E6889" s="1">
        <v>41995</v>
      </c>
      <c r="F6889" s="1">
        <v>42002</v>
      </c>
      <c r="G6889" t="s">
        <v>22</v>
      </c>
      <c r="H6889" s="6">
        <v>132.16</v>
      </c>
      <c r="I6889">
        <v>1</v>
      </c>
      <c r="J6889">
        <v>0.2</v>
      </c>
      <c r="K6889" s="6">
        <v>9.9120000000000008</v>
      </c>
      <c r="L6889">
        <f>YEAR(Table1[[#This Row],[Ship Date]])</f>
        <v>2014</v>
      </c>
      <c r="M6889" t="str">
        <f>TEXT(Table1[[#This Row],[Ship Date]],"mmm")</f>
        <v>Dec</v>
      </c>
      <c r="N6889">
        <f>ROUNDUP(MONTH(Table1[[#This Row],[Ship Date]])/3,0)</f>
        <v>4</v>
      </c>
    </row>
    <row r="6890" spans="1:14" x14ac:dyDescent="0.3">
      <c r="A6890">
        <v>6916</v>
      </c>
      <c r="B6890" t="s">
        <v>6015</v>
      </c>
      <c r="C6890" t="s">
        <v>1905</v>
      </c>
      <c r="D6890" t="s">
        <v>1071</v>
      </c>
      <c r="E6890" s="1">
        <v>41995</v>
      </c>
      <c r="F6890" s="1">
        <v>42002</v>
      </c>
      <c r="G6890" t="s">
        <v>22</v>
      </c>
      <c r="H6890" s="6">
        <v>17.904</v>
      </c>
      <c r="I6890">
        <v>6</v>
      </c>
      <c r="J6890">
        <v>0.8</v>
      </c>
      <c r="K6890" s="6">
        <v>-31.332000000000001</v>
      </c>
      <c r="L6890">
        <f>YEAR(Table1[[#This Row],[Ship Date]])</f>
        <v>2014</v>
      </c>
      <c r="M6890" t="str">
        <f>TEXT(Table1[[#This Row],[Ship Date]],"mmm")</f>
        <v>Dec</v>
      </c>
      <c r="N6890">
        <f>ROUNDUP(MONTH(Table1[[#This Row],[Ship Date]])/3,0)</f>
        <v>4</v>
      </c>
    </row>
    <row r="6891" spans="1:14" x14ac:dyDescent="0.3">
      <c r="A6891">
        <v>6917</v>
      </c>
      <c r="B6891" t="s">
        <v>6015</v>
      </c>
      <c r="C6891" t="s">
        <v>1905</v>
      </c>
      <c r="D6891" t="s">
        <v>2087</v>
      </c>
      <c r="E6891" s="1">
        <v>41995</v>
      </c>
      <c r="F6891" s="1">
        <v>42002</v>
      </c>
      <c r="G6891" t="s">
        <v>22</v>
      </c>
      <c r="H6891" s="6">
        <v>124.032</v>
      </c>
      <c r="I6891">
        <v>4</v>
      </c>
      <c r="J6891">
        <v>0.2</v>
      </c>
      <c r="K6891" s="6">
        <v>44.961599999999997</v>
      </c>
      <c r="L6891">
        <f>YEAR(Table1[[#This Row],[Ship Date]])</f>
        <v>2014</v>
      </c>
      <c r="M6891" t="str">
        <f>TEXT(Table1[[#This Row],[Ship Date]],"mmm")</f>
        <v>Dec</v>
      </c>
      <c r="N6891">
        <f>ROUNDUP(MONTH(Table1[[#This Row],[Ship Date]])/3,0)</f>
        <v>4</v>
      </c>
    </row>
    <row r="6892" spans="1:14" x14ac:dyDescent="0.3">
      <c r="A6892">
        <v>6918</v>
      </c>
      <c r="B6892" t="s">
        <v>6016</v>
      </c>
      <c r="C6892" t="s">
        <v>4512</v>
      </c>
      <c r="D6892" t="s">
        <v>2540</v>
      </c>
      <c r="E6892" s="1">
        <v>41989</v>
      </c>
      <c r="F6892" s="1">
        <v>41994</v>
      </c>
      <c r="G6892" t="s">
        <v>22</v>
      </c>
      <c r="H6892" s="6">
        <v>1403.92</v>
      </c>
      <c r="I6892">
        <v>5</v>
      </c>
      <c r="J6892">
        <v>0.2</v>
      </c>
      <c r="K6892" s="6">
        <v>70.195999999999998</v>
      </c>
      <c r="L6892">
        <f>YEAR(Table1[[#This Row],[Ship Date]])</f>
        <v>2014</v>
      </c>
      <c r="M6892" t="str">
        <f>TEXT(Table1[[#This Row],[Ship Date]],"mmm")</f>
        <v>Dec</v>
      </c>
      <c r="N6892">
        <f>ROUNDUP(MONTH(Table1[[#This Row],[Ship Date]])/3,0)</f>
        <v>4</v>
      </c>
    </row>
    <row r="6893" spans="1:14" x14ac:dyDescent="0.3">
      <c r="A6893">
        <v>6919</v>
      </c>
      <c r="B6893" t="s">
        <v>6017</v>
      </c>
      <c r="C6893" t="s">
        <v>1305</v>
      </c>
      <c r="D6893" t="s">
        <v>3811</v>
      </c>
      <c r="E6893" s="1">
        <v>42476</v>
      </c>
      <c r="F6893" s="1">
        <v>42478</v>
      </c>
      <c r="G6893" t="s">
        <v>14</v>
      </c>
      <c r="H6893" s="6">
        <v>28.8</v>
      </c>
      <c r="I6893">
        <v>3</v>
      </c>
      <c r="J6893">
        <v>0</v>
      </c>
      <c r="K6893" s="6">
        <v>0.86399999999999999</v>
      </c>
      <c r="L6893">
        <f>YEAR(Table1[[#This Row],[Ship Date]])</f>
        <v>2016</v>
      </c>
      <c r="M6893" t="str">
        <f>TEXT(Table1[[#This Row],[Ship Date]],"mmm")</f>
        <v>Apr</v>
      </c>
      <c r="N6893">
        <f>ROUNDUP(MONTH(Table1[[#This Row],[Ship Date]])/3,0)</f>
        <v>2</v>
      </c>
    </row>
    <row r="6894" spans="1:14" x14ac:dyDescent="0.3">
      <c r="A6894">
        <v>6920</v>
      </c>
      <c r="B6894" t="s">
        <v>6018</v>
      </c>
      <c r="C6894" t="s">
        <v>1991</v>
      </c>
      <c r="D6894" t="s">
        <v>1695</v>
      </c>
      <c r="E6894" s="1">
        <v>42145</v>
      </c>
      <c r="F6894" s="1">
        <v>42152</v>
      </c>
      <c r="G6894" t="s">
        <v>22</v>
      </c>
      <c r="H6894" s="6">
        <v>24.588000000000001</v>
      </c>
      <c r="I6894">
        <v>2</v>
      </c>
      <c r="J6894">
        <v>0.7</v>
      </c>
      <c r="K6894" s="6">
        <v>-18.031199999999998</v>
      </c>
      <c r="L6894">
        <f>YEAR(Table1[[#This Row],[Ship Date]])</f>
        <v>2015</v>
      </c>
      <c r="M6894" t="str">
        <f>TEXT(Table1[[#This Row],[Ship Date]],"mmm")</f>
        <v>May</v>
      </c>
      <c r="N6894">
        <f>ROUNDUP(MONTH(Table1[[#This Row],[Ship Date]])/3,0)</f>
        <v>2</v>
      </c>
    </row>
    <row r="6895" spans="1:14" x14ac:dyDescent="0.3">
      <c r="A6895">
        <v>6921</v>
      </c>
      <c r="B6895" t="s">
        <v>6019</v>
      </c>
      <c r="C6895" t="s">
        <v>328</v>
      </c>
      <c r="D6895" t="s">
        <v>1102</v>
      </c>
      <c r="E6895" s="1">
        <v>42792</v>
      </c>
      <c r="F6895" s="1">
        <v>42796</v>
      </c>
      <c r="G6895" t="s">
        <v>22</v>
      </c>
      <c r="H6895" s="6">
        <v>356.79</v>
      </c>
      <c r="I6895">
        <v>7</v>
      </c>
      <c r="J6895">
        <v>0</v>
      </c>
      <c r="K6895" s="6">
        <v>99.901200000000003</v>
      </c>
      <c r="L6895">
        <f>YEAR(Table1[[#This Row],[Ship Date]])</f>
        <v>2017</v>
      </c>
      <c r="M6895" t="str">
        <f>TEXT(Table1[[#This Row],[Ship Date]],"mmm")</f>
        <v>Mar</v>
      </c>
      <c r="N6895">
        <f>ROUNDUP(MONTH(Table1[[#This Row],[Ship Date]])/3,0)</f>
        <v>1</v>
      </c>
    </row>
    <row r="6896" spans="1:14" x14ac:dyDescent="0.3">
      <c r="A6896">
        <v>6922</v>
      </c>
      <c r="B6896" t="s">
        <v>6020</v>
      </c>
      <c r="C6896" t="s">
        <v>1749</v>
      </c>
      <c r="D6896" t="s">
        <v>1283</v>
      </c>
      <c r="E6896" s="1">
        <v>42829</v>
      </c>
      <c r="F6896" s="1">
        <v>42835</v>
      </c>
      <c r="G6896" t="s">
        <v>22</v>
      </c>
      <c r="H6896" s="6">
        <v>16.98</v>
      </c>
      <c r="I6896">
        <v>1</v>
      </c>
      <c r="J6896">
        <v>0</v>
      </c>
      <c r="K6896" s="6">
        <v>8.49</v>
      </c>
      <c r="L6896">
        <f>YEAR(Table1[[#This Row],[Ship Date]])</f>
        <v>2017</v>
      </c>
      <c r="M6896" t="str">
        <f>TEXT(Table1[[#This Row],[Ship Date]],"mmm")</f>
        <v>Apr</v>
      </c>
      <c r="N6896">
        <f>ROUNDUP(MONTH(Table1[[#This Row],[Ship Date]])/3,0)</f>
        <v>2</v>
      </c>
    </row>
    <row r="6897" spans="1:14" x14ac:dyDescent="0.3">
      <c r="A6897">
        <v>6923</v>
      </c>
      <c r="B6897" t="s">
        <v>6021</v>
      </c>
      <c r="C6897" t="s">
        <v>1719</v>
      </c>
      <c r="D6897" t="s">
        <v>1029</v>
      </c>
      <c r="E6897" s="1">
        <v>42079</v>
      </c>
      <c r="F6897" s="1">
        <v>42082</v>
      </c>
      <c r="G6897" t="s">
        <v>14</v>
      </c>
      <c r="H6897" s="6">
        <v>491.55</v>
      </c>
      <c r="I6897">
        <v>5</v>
      </c>
      <c r="J6897">
        <v>0</v>
      </c>
      <c r="K6897" s="6">
        <v>240.8595</v>
      </c>
      <c r="L6897">
        <f>YEAR(Table1[[#This Row],[Ship Date]])</f>
        <v>2015</v>
      </c>
      <c r="M6897" t="str">
        <f>TEXT(Table1[[#This Row],[Ship Date]],"mmm")</f>
        <v>Mar</v>
      </c>
      <c r="N6897">
        <f>ROUNDUP(MONTH(Table1[[#This Row],[Ship Date]])/3,0)</f>
        <v>1</v>
      </c>
    </row>
    <row r="6898" spans="1:14" x14ac:dyDescent="0.3">
      <c r="A6898">
        <v>6924</v>
      </c>
      <c r="B6898" t="s">
        <v>6021</v>
      </c>
      <c r="C6898" t="s">
        <v>1719</v>
      </c>
      <c r="D6898" t="s">
        <v>873</v>
      </c>
      <c r="E6898" s="1">
        <v>42079</v>
      </c>
      <c r="F6898" s="1">
        <v>42082</v>
      </c>
      <c r="G6898" t="s">
        <v>14</v>
      </c>
      <c r="H6898" s="6">
        <v>7.38</v>
      </c>
      <c r="I6898">
        <v>2</v>
      </c>
      <c r="J6898">
        <v>0</v>
      </c>
      <c r="K6898" s="6">
        <v>3.3948</v>
      </c>
      <c r="L6898">
        <f>YEAR(Table1[[#This Row],[Ship Date]])</f>
        <v>2015</v>
      </c>
      <c r="M6898" t="str">
        <f>TEXT(Table1[[#This Row],[Ship Date]],"mmm")</f>
        <v>Mar</v>
      </c>
      <c r="N6898">
        <f>ROUNDUP(MONTH(Table1[[#This Row],[Ship Date]])/3,0)</f>
        <v>1</v>
      </c>
    </row>
    <row r="6899" spans="1:14" x14ac:dyDescent="0.3">
      <c r="A6899">
        <v>6925</v>
      </c>
      <c r="B6899" t="s">
        <v>6022</v>
      </c>
      <c r="C6899" t="s">
        <v>2571</v>
      </c>
      <c r="D6899" t="s">
        <v>2005</v>
      </c>
      <c r="E6899" s="1">
        <v>42338</v>
      </c>
      <c r="F6899" s="1">
        <v>42342</v>
      </c>
      <c r="G6899" t="s">
        <v>22</v>
      </c>
      <c r="H6899" s="6">
        <v>23.66</v>
      </c>
      <c r="I6899">
        <v>7</v>
      </c>
      <c r="J6899">
        <v>0</v>
      </c>
      <c r="K6899" s="6">
        <v>10.883599999999999</v>
      </c>
      <c r="L6899">
        <f>YEAR(Table1[[#This Row],[Ship Date]])</f>
        <v>2015</v>
      </c>
      <c r="M6899" t="str">
        <f>TEXT(Table1[[#This Row],[Ship Date]],"mmm")</f>
        <v>Dec</v>
      </c>
      <c r="N6899">
        <f>ROUNDUP(MONTH(Table1[[#This Row],[Ship Date]])/3,0)</f>
        <v>4</v>
      </c>
    </row>
    <row r="6900" spans="1:14" x14ac:dyDescent="0.3">
      <c r="A6900">
        <v>6926</v>
      </c>
      <c r="B6900" t="s">
        <v>6022</v>
      </c>
      <c r="C6900" t="s">
        <v>2571</v>
      </c>
      <c r="D6900" t="s">
        <v>4002</v>
      </c>
      <c r="E6900" s="1">
        <v>42338</v>
      </c>
      <c r="F6900" s="1">
        <v>42342</v>
      </c>
      <c r="G6900" t="s">
        <v>22</v>
      </c>
      <c r="H6900" s="6">
        <v>681.40800000000002</v>
      </c>
      <c r="I6900">
        <v>12</v>
      </c>
      <c r="J6900">
        <v>0.2</v>
      </c>
      <c r="K6900" s="6">
        <v>42.588000000000001</v>
      </c>
      <c r="L6900">
        <f>YEAR(Table1[[#This Row],[Ship Date]])</f>
        <v>2015</v>
      </c>
      <c r="M6900" t="str">
        <f>TEXT(Table1[[#This Row],[Ship Date]],"mmm")</f>
        <v>Dec</v>
      </c>
      <c r="N6900">
        <f>ROUNDUP(MONTH(Table1[[#This Row],[Ship Date]])/3,0)</f>
        <v>4</v>
      </c>
    </row>
    <row r="6901" spans="1:14" x14ac:dyDescent="0.3">
      <c r="A6901">
        <v>6927</v>
      </c>
      <c r="B6901" t="s">
        <v>6023</v>
      </c>
      <c r="C6901" t="s">
        <v>4336</v>
      </c>
      <c r="D6901" t="s">
        <v>5122</v>
      </c>
      <c r="E6901" s="1">
        <v>42579</v>
      </c>
      <c r="F6901" s="1">
        <v>42585</v>
      </c>
      <c r="G6901" t="s">
        <v>22</v>
      </c>
      <c r="H6901" s="6">
        <v>18.899999999999999</v>
      </c>
      <c r="I6901">
        <v>3</v>
      </c>
      <c r="J6901">
        <v>0</v>
      </c>
      <c r="K6901" s="6">
        <v>8.6940000000000008</v>
      </c>
      <c r="L6901">
        <f>YEAR(Table1[[#This Row],[Ship Date]])</f>
        <v>2016</v>
      </c>
      <c r="M6901" t="str">
        <f>TEXT(Table1[[#This Row],[Ship Date]],"mmm")</f>
        <v>Aug</v>
      </c>
      <c r="N6901">
        <f>ROUNDUP(MONTH(Table1[[#This Row],[Ship Date]])/3,0)</f>
        <v>3</v>
      </c>
    </row>
    <row r="6902" spans="1:14" x14ac:dyDescent="0.3">
      <c r="A6902">
        <v>6928</v>
      </c>
      <c r="B6902" t="s">
        <v>6024</v>
      </c>
      <c r="C6902" t="s">
        <v>322</v>
      </c>
      <c r="D6902" t="s">
        <v>2854</v>
      </c>
      <c r="E6902" s="1">
        <v>42544</v>
      </c>
      <c r="F6902" s="1">
        <v>42546</v>
      </c>
      <c r="G6902" t="s">
        <v>14</v>
      </c>
      <c r="H6902" s="6">
        <v>93.68</v>
      </c>
      <c r="I6902">
        <v>4</v>
      </c>
      <c r="J6902">
        <v>0</v>
      </c>
      <c r="K6902" s="6">
        <v>25.293600000000001</v>
      </c>
      <c r="L6902">
        <f>YEAR(Table1[[#This Row],[Ship Date]])</f>
        <v>2016</v>
      </c>
      <c r="M6902" t="str">
        <f>TEXT(Table1[[#This Row],[Ship Date]],"mmm")</f>
        <v>Jun</v>
      </c>
      <c r="N6902">
        <f>ROUNDUP(MONTH(Table1[[#This Row],[Ship Date]])/3,0)</f>
        <v>2</v>
      </c>
    </row>
    <row r="6903" spans="1:14" x14ac:dyDescent="0.3">
      <c r="A6903">
        <v>6929</v>
      </c>
      <c r="B6903" t="s">
        <v>6024</v>
      </c>
      <c r="C6903" t="s">
        <v>322</v>
      </c>
      <c r="D6903" t="s">
        <v>1171</v>
      </c>
      <c r="E6903" s="1">
        <v>42544</v>
      </c>
      <c r="F6903" s="1">
        <v>42546</v>
      </c>
      <c r="G6903" t="s">
        <v>14</v>
      </c>
      <c r="H6903" s="6">
        <v>21.93</v>
      </c>
      <c r="I6903">
        <v>3</v>
      </c>
      <c r="J6903">
        <v>0</v>
      </c>
      <c r="K6903" s="6">
        <v>10.3071</v>
      </c>
      <c r="L6903">
        <f>YEAR(Table1[[#This Row],[Ship Date]])</f>
        <v>2016</v>
      </c>
      <c r="M6903" t="str">
        <f>TEXT(Table1[[#This Row],[Ship Date]],"mmm")</f>
        <v>Jun</v>
      </c>
      <c r="N6903">
        <f>ROUNDUP(MONTH(Table1[[#This Row],[Ship Date]])/3,0)</f>
        <v>2</v>
      </c>
    </row>
    <row r="6904" spans="1:14" x14ac:dyDescent="0.3">
      <c r="A6904">
        <v>6930</v>
      </c>
      <c r="B6904" t="s">
        <v>6024</v>
      </c>
      <c r="C6904" t="s">
        <v>322</v>
      </c>
      <c r="D6904" t="s">
        <v>702</v>
      </c>
      <c r="E6904" s="1">
        <v>42544</v>
      </c>
      <c r="F6904" s="1">
        <v>42546</v>
      </c>
      <c r="G6904" t="s">
        <v>14</v>
      </c>
      <c r="H6904" s="6">
        <v>862.34400000000005</v>
      </c>
      <c r="I6904">
        <v>7</v>
      </c>
      <c r="J6904">
        <v>0.2</v>
      </c>
      <c r="K6904" s="6">
        <v>97.0137</v>
      </c>
      <c r="L6904">
        <f>YEAR(Table1[[#This Row],[Ship Date]])</f>
        <v>2016</v>
      </c>
      <c r="M6904" t="str">
        <f>TEXT(Table1[[#This Row],[Ship Date]],"mmm")</f>
        <v>Jun</v>
      </c>
      <c r="N6904">
        <f>ROUNDUP(MONTH(Table1[[#This Row],[Ship Date]])/3,0)</f>
        <v>2</v>
      </c>
    </row>
    <row r="6905" spans="1:14" x14ac:dyDescent="0.3">
      <c r="A6905">
        <v>6931</v>
      </c>
      <c r="B6905" t="s">
        <v>6024</v>
      </c>
      <c r="C6905" t="s">
        <v>322</v>
      </c>
      <c r="D6905" t="s">
        <v>1413</v>
      </c>
      <c r="E6905" s="1">
        <v>42544</v>
      </c>
      <c r="F6905" s="1">
        <v>42546</v>
      </c>
      <c r="G6905" t="s">
        <v>14</v>
      </c>
      <c r="H6905" s="6">
        <v>19.98</v>
      </c>
      <c r="I6905">
        <v>1</v>
      </c>
      <c r="J6905">
        <v>0</v>
      </c>
      <c r="K6905" s="6">
        <v>9.3905999999999992</v>
      </c>
      <c r="L6905">
        <f>YEAR(Table1[[#This Row],[Ship Date]])</f>
        <v>2016</v>
      </c>
      <c r="M6905" t="str">
        <f>TEXT(Table1[[#This Row],[Ship Date]],"mmm")</f>
        <v>Jun</v>
      </c>
      <c r="N6905">
        <f>ROUNDUP(MONTH(Table1[[#This Row],[Ship Date]])/3,0)</f>
        <v>2</v>
      </c>
    </row>
    <row r="6906" spans="1:14" x14ac:dyDescent="0.3">
      <c r="A6906">
        <v>6932</v>
      </c>
      <c r="B6906" t="s">
        <v>6025</v>
      </c>
      <c r="C6906" t="s">
        <v>2134</v>
      </c>
      <c r="D6906" t="s">
        <v>6026</v>
      </c>
      <c r="E6906" s="1">
        <v>41834</v>
      </c>
      <c r="F6906" s="1">
        <v>41838</v>
      </c>
      <c r="G6906" t="s">
        <v>22</v>
      </c>
      <c r="H6906" s="6">
        <v>13.494</v>
      </c>
      <c r="I6906">
        <v>1</v>
      </c>
      <c r="J6906">
        <v>0.4</v>
      </c>
      <c r="K6906" s="6">
        <v>-2.2490000000000001</v>
      </c>
      <c r="L6906">
        <f>YEAR(Table1[[#This Row],[Ship Date]])</f>
        <v>2014</v>
      </c>
      <c r="M6906" t="str">
        <f>TEXT(Table1[[#This Row],[Ship Date]],"mmm")</f>
        <v>Jul</v>
      </c>
      <c r="N6906">
        <f>ROUNDUP(MONTH(Table1[[#This Row],[Ship Date]])/3,0)</f>
        <v>3</v>
      </c>
    </row>
    <row r="6907" spans="1:14" x14ac:dyDescent="0.3">
      <c r="A6907">
        <v>6933</v>
      </c>
      <c r="B6907" t="s">
        <v>6025</v>
      </c>
      <c r="C6907" t="s">
        <v>2134</v>
      </c>
      <c r="D6907" t="s">
        <v>5130</v>
      </c>
      <c r="E6907" s="1">
        <v>41834</v>
      </c>
      <c r="F6907" s="1">
        <v>41838</v>
      </c>
      <c r="G6907" t="s">
        <v>22</v>
      </c>
      <c r="H6907" s="6">
        <v>23.988</v>
      </c>
      <c r="I6907">
        <v>2</v>
      </c>
      <c r="J6907">
        <v>0.4</v>
      </c>
      <c r="K6907" s="6">
        <v>-13.993</v>
      </c>
      <c r="L6907">
        <f>YEAR(Table1[[#This Row],[Ship Date]])</f>
        <v>2014</v>
      </c>
      <c r="M6907" t="str">
        <f>TEXT(Table1[[#This Row],[Ship Date]],"mmm")</f>
        <v>Jul</v>
      </c>
      <c r="N6907">
        <f>ROUNDUP(MONTH(Table1[[#This Row],[Ship Date]])/3,0)</f>
        <v>3</v>
      </c>
    </row>
    <row r="6908" spans="1:14" x14ac:dyDescent="0.3">
      <c r="A6908">
        <v>6934</v>
      </c>
      <c r="B6908" t="s">
        <v>6025</v>
      </c>
      <c r="C6908" t="s">
        <v>2134</v>
      </c>
      <c r="D6908" t="s">
        <v>5964</v>
      </c>
      <c r="E6908" s="1">
        <v>41834</v>
      </c>
      <c r="F6908" s="1">
        <v>41838</v>
      </c>
      <c r="G6908" t="s">
        <v>22</v>
      </c>
      <c r="H6908" s="6">
        <v>31.984000000000002</v>
      </c>
      <c r="I6908">
        <v>2</v>
      </c>
      <c r="J6908">
        <v>0.2</v>
      </c>
      <c r="K6908" s="6">
        <v>1.1994</v>
      </c>
      <c r="L6908">
        <f>YEAR(Table1[[#This Row],[Ship Date]])</f>
        <v>2014</v>
      </c>
      <c r="M6908" t="str">
        <f>TEXT(Table1[[#This Row],[Ship Date]],"mmm")</f>
        <v>Jul</v>
      </c>
      <c r="N6908">
        <f>ROUNDUP(MONTH(Table1[[#This Row],[Ship Date]])/3,0)</f>
        <v>3</v>
      </c>
    </row>
    <row r="6909" spans="1:14" x14ac:dyDescent="0.3">
      <c r="A6909">
        <v>6935</v>
      </c>
      <c r="B6909" t="s">
        <v>6025</v>
      </c>
      <c r="C6909" t="s">
        <v>2134</v>
      </c>
      <c r="D6909" t="s">
        <v>2355</v>
      </c>
      <c r="E6909" s="1">
        <v>41834</v>
      </c>
      <c r="F6909" s="1">
        <v>41838</v>
      </c>
      <c r="G6909" t="s">
        <v>22</v>
      </c>
      <c r="H6909" s="6">
        <v>41.584000000000003</v>
      </c>
      <c r="I6909">
        <v>2</v>
      </c>
      <c r="J6909">
        <v>0.2</v>
      </c>
      <c r="K6909" s="6">
        <v>4.6782000000000004</v>
      </c>
      <c r="L6909">
        <f>YEAR(Table1[[#This Row],[Ship Date]])</f>
        <v>2014</v>
      </c>
      <c r="M6909" t="str">
        <f>TEXT(Table1[[#This Row],[Ship Date]],"mmm")</f>
        <v>Jul</v>
      </c>
      <c r="N6909">
        <f>ROUNDUP(MONTH(Table1[[#This Row],[Ship Date]])/3,0)</f>
        <v>3</v>
      </c>
    </row>
    <row r="6910" spans="1:14" x14ac:dyDescent="0.3">
      <c r="A6910">
        <v>6936</v>
      </c>
      <c r="B6910" t="s">
        <v>6027</v>
      </c>
      <c r="C6910" t="s">
        <v>705</v>
      </c>
      <c r="D6910" t="s">
        <v>208</v>
      </c>
      <c r="E6910" s="1">
        <v>43069</v>
      </c>
      <c r="F6910" s="1">
        <v>43072</v>
      </c>
      <c r="G6910" t="s">
        <v>14</v>
      </c>
      <c r="H6910" s="6">
        <v>95.975999999999999</v>
      </c>
      <c r="I6910">
        <v>3</v>
      </c>
      <c r="J6910">
        <v>0.2</v>
      </c>
      <c r="K6910" s="6">
        <v>-10.7973</v>
      </c>
      <c r="L6910">
        <f>YEAR(Table1[[#This Row],[Ship Date]])</f>
        <v>2017</v>
      </c>
      <c r="M6910" t="str">
        <f>TEXT(Table1[[#This Row],[Ship Date]],"mmm")</f>
        <v>Dec</v>
      </c>
      <c r="N6910">
        <f>ROUNDUP(MONTH(Table1[[#This Row],[Ship Date]])/3,0)</f>
        <v>4</v>
      </c>
    </row>
    <row r="6911" spans="1:14" x14ac:dyDescent="0.3">
      <c r="A6911">
        <v>6937</v>
      </c>
      <c r="B6911" t="s">
        <v>6028</v>
      </c>
      <c r="C6911" t="s">
        <v>3319</v>
      </c>
      <c r="D6911" t="s">
        <v>6029</v>
      </c>
      <c r="E6911" s="1">
        <v>42615</v>
      </c>
      <c r="F6911" s="1">
        <v>42617</v>
      </c>
      <c r="G6911" t="s">
        <v>82</v>
      </c>
      <c r="H6911" s="6">
        <v>84.272000000000006</v>
      </c>
      <c r="I6911">
        <v>2</v>
      </c>
      <c r="J6911">
        <v>0.6</v>
      </c>
      <c r="K6911" s="6">
        <v>-75.844800000000006</v>
      </c>
      <c r="L6911">
        <f>YEAR(Table1[[#This Row],[Ship Date]])</f>
        <v>2016</v>
      </c>
      <c r="M6911" t="str">
        <f>TEXT(Table1[[#This Row],[Ship Date]],"mmm")</f>
        <v>Sep</v>
      </c>
      <c r="N6911">
        <f>ROUNDUP(MONTH(Table1[[#This Row],[Ship Date]])/3,0)</f>
        <v>3</v>
      </c>
    </row>
    <row r="6912" spans="1:14" x14ac:dyDescent="0.3">
      <c r="A6912">
        <v>6938</v>
      </c>
      <c r="B6912" t="s">
        <v>6030</v>
      </c>
      <c r="C6912" t="s">
        <v>2436</v>
      </c>
      <c r="D6912" t="s">
        <v>5477</v>
      </c>
      <c r="E6912" s="1">
        <v>41805</v>
      </c>
      <c r="F6912" s="1">
        <v>41805</v>
      </c>
      <c r="G6912" t="s">
        <v>656</v>
      </c>
      <c r="H6912" s="6">
        <v>36.543999999999997</v>
      </c>
      <c r="I6912">
        <v>2</v>
      </c>
      <c r="J6912">
        <v>0.2</v>
      </c>
      <c r="K6912" s="6">
        <v>11.876799999999999</v>
      </c>
      <c r="L6912">
        <f>YEAR(Table1[[#This Row],[Ship Date]])</f>
        <v>2014</v>
      </c>
      <c r="M6912" t="str">
        <f>TEXT(Table1[[#This Row],[Ship Date]],"mmm")</f>
        <v>Jun</v>
      </c>
      <c r="N6912">
        <f>ROUNDUP(MONTH(Table1[[#This Row],[Ship Date]])/3,0)</f>
        <v>2</v>
      </c>
    </row>
    <row r="6913" spans="1:14" x14ac:dyDescent="0.3">
      <c r="A6913">
        <v>6939</v>
      </c>
      <c r="B6913" t="s">
        <v>6031</v>
      </c>
      <c r="C6913" t="s">
        <v>1905</v>
      </c>
      <c r="D6913" t="s">
        <v>6032</v>
      </c>
      <c r="E6913" s="1">
        <v>42679</v>
      </c>
      <c r="F6913" s="1">
        <v>42683</v>
      </c>
      <c r="G6913" t="s">
        <v>22</v>
      </c>
      <c r="H6913" s="6">
        <v>479.72</v>
      </c>
      <c r="I6913">
        <v>4</v>
      </c>
      <c r="J6913">
        <v>0</v>
      </c>
      <c r="K6913" s="6">
        <v>52.769199999999998</v>
      </c>
      <c r="L6913">
        <f>YEAR(Table1[[#This Row],[Ship Date]])</f>
        <v>2016</v>
      </c>
      <c r="M6913" t="str">
        <f>TEXT(Table1[[#This Row],[Ship Date]],"mmm")</f>
        <v>Nov</v>
      </c>
      <c r="N6913">
        <f>ROUNDUP(MONTH(Table1[[#This Row],[Ship Date]])/3,0)</f>
        <v>4</v>
      </c>
    </row>
    <row r="6914" spans="1:14" x14ac:dyDescent="0.3">
      <c r="A6914">
        <v>6940</v>
      </c>
      <c r="B6914" t="s">
        <v>6033</v>
      </c>
      <c r="C6914" t="s">
        <v>3086</v>
      </c>
      <c r="D6914" t="s">
        <v>1382</v>
      </c>
      <c r="E6914" s="1">
        <v>42912</v>
      </c>
      <c r="F6914" s="1">
        <v>42916</v>
      </c>
      <c r="G6914" t="s">
        <v>22</v>
      </c>
      <c r="H6914" s="6">
        <v>102.36799999999999</v>
      </c>
      <c r="I6914">
        <v>2</v>
      </c>
      <c r="J6914">
        <v>0.2</v>
      </c>
      <c r="K6914" s="6">
        <v>37.108400000000003</v>
      </c>
      <c r="L6914">
        <f>YEAR(Table1[[#This Row],[Ship Date]])</f>
        <v>2017</v>
      </c>
      <c r="M6914" t="str">
        <f>TEXT(Table1[[#This Row],[Ship Date]],"mmm")</f>
        <v>Jun</v>
      </c>
      <c r="N6914">
        <f>ROUNDUP(MONTH(Table1[[#This Row],[Ship Date]])/3,0)</f>
        <v>2</v>
      </c>
    </row>
    <row r="6915" spans="1:14" x14ac:dyDescent="0.3">
      <c r="A6915">
        <v>6941</v>
      </c>
      <c r="B6915" t="s">
        <v>6033</v>
      </c>
      <c r="C6915" t="s">
        <v>3086</v>
      </c>
      <c r="D6915" t="s">
        <v>1395</v>
      </c>
      <c r="E6915" s="1">
        <v>42912</v>
      </c>
      <c r="F6915" s="1">
        <v>42916</v>
      </c>
      <c r="G6915" t="s">
        <v>22</v>
      </c>
      <c r="H6915" s="6">
        <v>28.4</v>
      </c>
      <c r="I6915">
        <v>5</v>
      </c>
      <c r="J6915">
        <v>0</v>
      </c>
      <c r="K6915" s="6">
        <v>8.2360000000000007</v>
      </c>
      <c r="L6915">
        <f>YEAR(Table1[[#This Row],[Ship Date]])</f>
        <v>2017</v>
      </c>
      <c r="M6915" t="str">
        <f>TEXT(Table1[[#This Row],[Ship Date]],"mmm")</f>
        <v>Jun</v>
      </c>
      <c r="N6915">
        <f>ROUNDUP(MONTH(Table1[[#This Row],[Ship Date]])/3,0)</f>
        <v>2</v>
      </c>
    </row>
    <row r="6916" spans="1:14" x14ac:dyDescent="0.3">
      <c r="A6916">
        <v>6942</v>
      </c>
      <c r="B6916" t="s">
        <v>6033</v>
      </c>
      <c r="C6916" t="s">
        <v>3086</v>
      </c>
      <c r="D6916" t="s">
        <v>1051</v>
      </c>
      <c r="E6916" s="1">
        <v>42912</v>
      </c>
      <c r="F6916" s="1">
        <v>42916</v>
      </c>
      <c r="G6916" t="s">
        <v>22</v>
      </c>
      <c r="H6916" s="6">
        <v>713.88</v>
      </c>
      <c r="I6916">
        <v>4</v>
      </c>
      <c r="J6916">
        <v>0</v>
      </c>
      <c r="K6916" s="6">
        <v>214.16399999999999</v>
      </c>
      <c r="L6916">
        <f>YEAR(Table1[[#This Row],[Ship Date]])</f>
        <v>2017</v>
      </c>
      <c r="M6916" t="str">
        <f>TEXT(Table1[[#This Row],[Ship Date]],"mmm")</f>
        <v>Jun</v>
      </c>
      <c r="N6916">
        <f>ROUNDUP(MONTH(Table1[[#This Row],[Ship Date]])/3,0)</f>
        <v>2</v>
      </c>
    </row>
    <row r="6917" spans="1:14" x14ac:dyDescent="0.3">
      <c r="A6917">
        <v>6943</v>
      </c>
      <c r="B6917" t="s">
        <v>6033</v>
      </c>
      <c r="C6917" t="s">
        <v>3086</v>
      </c>
      <c r="D6917" t="s">
        <v>2959</v>
      </c>
      <c r="E6917" s="1">
        <v>42912</v>
      </c>
      <c r="F6917" s="1">
        <v>42916</v>
      </c>
      <c r="G6917" t="s">
        <v>22</v>
      </c>
      <c r="H6917" s="6">
        <v>68.52</v>
      </c>
      <c r="I6917">
        <v>3</v>
      </c>
      <c r="J6917">
        <v>0</v>
      </c>
      <c r="K6917" s="6">
        <v>31.519200000000001</v>
      </c>
      <c r="L6917">
        <f>YEAR(Table1[[#This Row],[Ship Date]])</f>
        <v>2017</v>
      </c>
      <c r="M6917" t="str">
        <f>TEXT(Table1[[#This Row],[Ship Date]],"mmm")</f>
        <v>Jun</v>
      </c>
      <c r="N6917">
        <f>ROUNDUP(MONTH(Table1[[#This Row],[Ship Date]])/3,0)</f>
        <v>2</v>
      </c>
    </row>
    <row r="6918" spans="1:14" x14ac:dyDescent="0.3">
      <c r="A6918">
        <v>6944</v>
      </c>
      <c r="B6918" t="s">
        <v>6034</v>
      </c>
      <c r="C6918" t="s">
        <v>3998</v>
      </c>
      <c r="D6918" t="s">
        <v>6035</v>
      </c>
      <c r="E6918" s="1">
        <v>42210</v>
      </c>
      <c r="F6918" s="1">
        <v>42215</v>
      </c>
      <c r="G6918" t="s">
        <v>22</v>
      </c>
      <c r="H6918" s="6">
        <v>623.96</v>
      </c>
      <c r="I6918">
        <v>5</v>
      </c>
      <c r="J6918">
        <v>0.2</v>
      </c>
      <c r="K6918" s="6">
        <v>38.997500000000002</v>
      </c>
      <c r="L6918">
        <f>YEAR(Table1[[#This Row],[Ship Date]])</f>
        <v>2015</v>
      </c>
      <c r="M6918" t="str">
        <f>TEXT(Table1[[#This Row],[Ship Date]],"mmm")</f>
        <v>Jul</v>
      </c>
      <c r="N6918">
        <f>ROUNDUP(MONTH(Table1[[#This Row],[Ship Date]])/3,0)</f>
        <v>3</v>
      </c>
    </row>
    <row r="6919" spans="1:14" x14ac:dyDescent="0.3">
      <c r="A6919">
        <v>6945</v>
      </c>
      <c r="B6919" t="s">
        <v>6036</v>
      </c>
      <c r="C6919" t="s">
        <v>5254</v>
      </c>
      <c r="D6919" t="s">
        <v>2152</v>
      </c>
      <c r="E6919" s="1">
        <v>41905</v>
      </c>
      <c r="F6919" s="1">
        <v>41909</v>
      </c>
      <c r="G6919" t="s">
        <v>22</v>
      </c>
      <c r="H6919" s="6">
        <v>11.12</v>
      </c>
      <c r="I6919">
        <v>4</v>
      </c>
      <c r="J6919">
        <v>0</v>
      </c>
      <c r="K6919" s="6">
        <v>5.4488000000000003</v>
      </c>
      <c r="L6919">
        <f>YEAR(Table1[[#This Row],[Ship Date]])</f>
        <v>2014</v>
      </c>
      <c r="M6919" t="str">
        <f>TEXT(Table1[[#This Row],[Ship Date]],"mmm")</f>
        <v>Sep</v>
      </c>
      <c r="N6919">
        <f>ROUNDUP(MONTH(Table1[[#This Row],[Ship Date]])/3,0)</f>
        <v>3</v>
      </c>
    </row>
    <row r="6920" spans="1:14" x14ac:dyDescent="0.3">
      <c r="A6920">
        <v>6946</v>
      </c>
      <c r="B6920" t="s">
        <v>6037</v>
      </c>
      <c r="C6920" t="s">
        <v>1894</v>
      </c>
      <c r="D6920" t="s">
        <v>2769</v>
      </c>
      <c r="E6920" s="1">
        <v>42643</v>
      </c>
      <c r="F6920" s="1">
        <v>42647</v>
      </c>
      <c r="G6920" t="s">
        <v>22</v>
      </c>
      <c r="H6920" s="6">
        <v>523.91999999999996</v>
      </c>
      <c r="I6920">
        <v>5</v>
      </c>
      <c r="J6920">
        <v>0.2</v>
      </c>
      <c r="K6920" s="6">
        <v>-26.196000000000002</v>
      </c>
      <c r="L6920">
        <f>YEAR(Table1[[#This Row],[Ship Date]])</f>
        <v>2016</v>
      </c>
      <c r="M6920" t="str">
        <f>TEXT(Table1[[#This Row],[Ship Date]],"mmm")</f>
        <v>Oct</v>
      </c>
      <c r="N6920">
        <f>ROUNDUP(MONTH(Table1[[#This Row],[Ship Date]])/3,0)</f>
        <v>4</v>
      </c>
    </row>
    <row r="6921" spans="1:14" x14ac:dyDescent="0.3">
      <c r="A6921">
        <v>6947</v>
      </c>
      <c r="B6921" t="s">
        <v>6038</v>
      </c>
      <c r="C6921" t="s">
        <v>1184</v>
      </c>
      <c r="D6921" t="s">
        <v>620</v>
      </c>
      <c r="E6921" s="1">
        <v>42317</v>
      </c>
      <c r="F6921" s="1">
        <v>42321</v>
      </c>
      <c r="G6921" t="s">
        <v>22</v>
      </c>
      <c r="H6921" s="6">
        <v>2.48</v>
      </c>
      <c r="I6921">
        <v>2</v>
      </c>
      <c r="J6921">
        <v>0</v>
      </c>
      <c r="K6921" s="6">
        <v>1.1656</v>
      </c>
      <c r="L6921">
        <f>YEAR(Table1[[#This Row],[Ship Date]])</f>
        <v>2015</v>
      </c>
      <c r="M6921" t="str">
        <f>TEXT(Table1[[#This Row],[Ship Date]],"mmm")</f>
        <v>Nov</v>
      </c>
      <c r="N6921">
        <f>ROUNDUP(MONTH(Table1[[#This Row],[Ship Date]])/3,0)</f>
        <v>4</v>
      </c>
    </row>
    <row r="6922" spans="1:14" x14ac:dyDescent="0.3">
      <c r="A6922">
        <v>6948</v>
      </c>
      <c r="B6922" t="s">
        <v>6039</v>
      </c>
      <c r="C6922" t="s">
        <v>1031</v>
      </c>
      <c r="D6922" t="s">
        <v>2026</v>
      </c>
      <c r="E6922" s="1">
        <v>42119</v>
      </c>
      <c r="F6922" s="1">
        <v>42123</v>
      </c>
      <c r="G6922" t="s">
        <v>22</v>
      </c>
      <c r="H6922" s="6">
        <v>221.024</v>
      </c>
      <c r="I6922">
        <v>2</v>
      </c>
      <c r="J6922">
        <v>0.2</v>
      </c>
      <c r="K6922" s="6">
        <v>-55.256</v>
      </c>
      <c r="L6922">
        <f>YEAR(Table1[[#This Row],[Ship Date]])</f>
        <v>2015</v>
      </c>
      <c r="M6922" t="str">
        <f>TEXT(Table1[[#This Row],[Ship Date]],"mmm")</f>
        <v>Apr</v>
      </c>
      <c r="N6922">
        <f>ROUNDUP(MONTH(Table1[[#This Row],[Ship Date]])/3,0)</f>
        <v>2</v>
      </c>
    </row>
    <row r="6923" spans="1:14" x14ac:dyDescent="0.3">
      <c r="A6923">
        <v>6949</v>
      </c>
      <c r="B6923" t="s">
        <v>6039</v>
      </c>
      <c r="C6923" t="s">
        <v>1031</v>
      </c>
      <c r="D6923" t="s">
        <v>3923</v>
      </c>
      <c r="E6923" s="1">
        <v>42119</v>
      </c>
      <c r="F6923" s="1">
        <v>42123</v>
      </c>
      <c r="G6923" t="s">
        <v>22</v>
      </c>
      <c r="H6923" s="6">
        <v>128.05799999999999</v>
      </c>
      <c r="I6923">
        <v>3</v>
      </c>
      <c r="J6923">
        <v>0.3</v>
      </c>
      <c r="K6923" s="6">
        <v>-23.7822</v>
      </c>
      <c r="L6923">
        <f>YEAR(Table1[[#This Row],[Ship Date]])</f>
        <v>2015</v>
      </c>
      <c r="M6923" t="str">
        <f>TEXT(Table1[[#This Row],[Ship Date]],"mmm")</f>
        <v>Apr</v>
      </c>
      <c r="N6923">
        <f>ROUNDUP(MONTH(Table1[[#This Row],[Ship Date]])/3,0)</f>
        <v>2</v>
      </c>
    </row>
    <row r="6924" spans="1:14" x14ac:dyDescent="0.3">
      <c r="A6924">
        <v>6950</v>
      </c>
      <c r="B6924" t="s">
        <v>6040</v>
      </c>
      <c r="C6924" t="s">
        <v>1818</v>
      </c>
      <c r="D6924" t="s">
        <v>2524</v>
      </c>
      <c r="E6924" s="1">
        <v>43058</v>
      </c>
      <c r="F6924" s="1">
        <v>43058</v>
      </c>
      <c r="G6924" t="s">
        <v>656</v>
      </c>
      <c r="H6924" s="6">
        <v>58.408000000000001</v>
      </c>
      <c r="I6924">
        <v>7</v>
      </c>
      <c r="J6924">
        <v>0.2</v>
      </c>
      <c r="K6924" s="6">
        <v>18.252500000000001</v>
      </c>
      <c r="L6924">
        <f>YEAR(Table1[[#This Row],[Ship Date]])</f>
        <v>2017</v>
      </c>
      <c r="M6924" t="str">
        <f>TEXT(Table1[[#This Row],[Ship Date]],"mmm")</f>
        <v>Nov</v>
      </c>
      <c r="N6924">
        <f>ROUNDUP(MONTH(Table1[[#This Row],[Ship Date]])/3,0)</f>
        <v>4</v>
      </c>
    </row>
    <row r="6925" spans="1:14" x14ac:dyDescent="0.3">
      <c r="A6925">
        <v>6951</v>
      </c>
      <c r="B6925" t="s">
        <v>6040</v>
      </c>
      <c r="C6925" t="s">
        <v>1818</v>
      </c>
      <c r="D6925" t="s">
        <v>2094</v>
      </c>
      <c r="E6925" s="1">
        <v>43058</v>
      </c>
      <c r="F6925" s="1">
        <v>43058</v>
      </c>
      <c r="G6925" t="s">
        <v>656</v>
      </c>
      <c r="H6925" s="6">
        <v>79.974000000000004</v>
      </c>
      <c r="I6925">
        <v>3</v>
      </c>
      <c r="J6925">
        <v>0.4</v>
      </c>
      <c r="K6925" s="6">
        <v>-29.323799999999999</v>
      </c>
      <c r="L6925">
        <f>YEAR(Table1[[#This Row],[Ship Date]])</f>
        <v>2017</v>
      </c>
      <c r="M6925" t="str">
        <f>TEXT(Table1[[#This Row],[Ship Date]],"mmm")</f>
        <v>Nov</v>
      </c>
      <c r="N6925">
        <f>ROUNDUP(MONTH(Table1[[#This Row],[Ship Date]])/3,0)</f>
        <v>4</v>
      </c>
    </row>
    <row r="6926" spans="1:14" x14ac:dyDescent="0.3">
      <c r="A6926">
        <v>6952</v>
      </c>
      <c r="B6926" t="s">
        <v>6041</v>
      </c>
      <c r="C6926" t="s">
        <v>593</v>
      </c>
      <c r="D6926" t="s">
        <v>6042</v>
      </c>
      <c r="E6926" s="1">
        <v>42328</v>
      </c>
      <c r="F6926" s="1">
        <v>42332</v>
      </c>
      <c r="G6926" t="s">
        <v>22</v>
      </c>
      <c r="H6926" s="6">
        <v>479.988</v>
      </c>
      <c r="I6926">
        <v>2</v>
      </c>
      <c r="J6926">
        <v>0.4</v>
      </c>
      <c r="K6926" s="6">
        <v>55.998600000000003</v>
      </c>
      <c r="L6926">
        <f>YEAR(Table1[[#This Row],[Ship Date]])</f>
        <v>2015</v>
      </c>
      <c r="M6926" t="str">
        <f>TEXT(Table1[[#This Row],[Ship Date]],"mmm")</f>
        <v>Nov</v>
      </c>
      <c r="N6926">
        <f>ROUNDUP(MONTH(Table1[[#This Row],[Ship Date]])/3,0)</f>
        <v>4</v>
      </c>
    </row>
    <row r="6927" spans="1:14" x14ac:dyDescent="0.3">
      <c r="A6927">
        <v>6953</v>
      </c>
      <c r="B6927" t="s">
        <v>6043</v>
      </c>
      <c r="C6927" t="s">
        <v>145</v>
      </c>
      <c r="D6927" t="s">
        <v>2675</v>
      </c>
      <c r="E6927" s="1">
        <v>42279</v>
      </c>
      <c r="F6927" s="1">
        <v>42280</v>
      </c>
      <c r="G6927" t="s">
        <v>82</v>
      </c>
      <c r="H6927" s="6">
        <v>11.808</v>
      </c>
      <c r="I6927">
        <v>3</v>
      </c>
      <c r="J6927">
        <v>0.2</v>
      </c>
      <c r="K6927" s="6">
        <v>4.1327999999999996</v>
      </c>
      <c r="L6927">
        <f>YEAR(Table1[[#This Row],[Ship Date]])</f>
        <v>2015</v>
      </c>
      <c r="M6927" t="str">
        <f>TEXT(Table1[[#This Row],[Ship Date]],"mmm")</f>
        <v>Oct</v>
      </c>
      <c r="N6927">
        <f>ROUNDUP(MONTH(Table1[[#This Row],[Ship Date]])/3,0)</f>
        <v>4</v>
      </c>
    </row>
    <row r="6928" spans="1:14" x14ac:dyDescent="0.3">
      <c r="A6928">
        <v>6954</v>
      </c>
      <c r="B6928" t="s">
        <v>6043</v>
      </c>
      <c r="C6928" t="s">
        <v>145</v>
      </c>
      <c r="D6928" t="s">
        <v>4234</v>
      </c>
      <c r="E6928" s="1">
        <v>42279</v>
      </c>
      <c r="F6928" s="1">
        <v>42280</v>
      </c>
      <c r="G6928" t="s">
        <v>82</v>
      </c>
      <c r="H6928" s="6">
        <v>53.567999999999998</v>
      </c>
      <c r="I6928">
        <v>4</v>
      </c>
      <c r="J6928">
        <v>0.2</v>
      </c>
      <c r="K6928" s="6">
        <v>19.418399999999998</v>
      </c>
      <c r="L6928">
        <f>YEAR(Table1[[#This Row],[Ship Date]])</f>
        <v>2015</v>
      </c>
      <c r="M6928" t="str">
        <f>TEXT(Table1[[#This Row],[Ship Date]],"mmm")</f>
        <v>Oct</v>
      </c>
      <c r="N6928">
        <f>ROUNDUP(MONTH(Table1[[#This Row],[Ship Date]])/3,0)</f>
        <v>4</v>
      </c>
    </row>
    <row r="6929" spans="1:14" x14ac:dyDescent="0.3">
      <c r="A6929">
        <v>6955</v>
      </c>
      <c r="B6929" t="s">
        <v>6043</v>
      </c>
      <c r="C6929" t="s">
        <v>145</v>
      </c>
      <c r="D6929" t="s">
        <v>3262</v>
      </c>
      <c r="E6929" s="1">
        <v>42279</v>
      </c>
      <c r="F6929" s="1">
        <v>42280</v>
      </c>
      <c r="G6929" t="s">
        <v>82</v>
      </c>
      <c r="H6929" s="6">
        <v>503.96</v>
      </c>
      <c r="I6929">
        <v>5</v>
      </c>
      <c r="J6929">
        <v>0.2</v>
      </c>
      <c r="K6929" s="6">
        <v>50.396000000000001</v>
      </c>
      <c r="L6929">
        <f>YEAR(Table1[[#This Row],[Ship Date]])</f>
        <v>2015</v>
      </c>
      <c r="M6929" t="str">
        <f>TEXT(Table1[[#This Row],[Ship Date]],"mmm")</f>
        <v>Oct</v>
      </c>
      <c r="N6929">
        <f>ROUNDUP(MONTH(Table1[[#This Row],[Ship Date]])/3,0)</f>
        <v>4</v>
      </c>
    </row>
    <row r="6930" spans="1:14" x14ac:dyDescent="0.3">
      <c r="A6930">
        <v>6956</v>
      </c>
      <c r="B6930" t="s">
        <v>6044</v>
      </c>
      <c r="C6930" t="s">
        <v>1430</v>
      </c>
      <c r="D6930" t="s">
        <v>1612</v>
      </c>
      <c r="E6930" s="1">
        <v>42119</v>
      </c>
      <c r="F6930" s="1">
        <v>42126</v>
      </c>
      <c r="G6930" t="s">
        <v>22</v>
      </c>
      <c r="H6930" s="6">
        <v>21.34</v>
      </c>
      <c r="I6930">
        <v>2</v>
      </c>
      <c r="J6930">
        <v>0</v>
      </c>
      <c r="K6930" s="6">
        <v>9.8163999999999998</v>
      </c>
      <c r="L6930">
        <f>YEAR(Table1[[#This Row],[Ship Date]])</f>
        <v>2015</v>
      </c>
      <c r="M6930" t="str">
        <f>TEXT(Table1[[#This Row],[Ship Date]],"mmm")</f>
        <v>May</v>
      </c>
      <c r="N6930">
        <f>ROUNDUP(MONTH(Table1[[#This Row],[Ship Date]])/3,0)</f>
        <v>2</v>
      </c>
    </row>
    <row r="6931" spans="1:14" x14ac:dyDescent="0.3">
      <c r="A6931">
        <v>6957</v>
      </c>
      <c r="B6931" t="s">
        <v>6045</v>
      </c>
      <c r="C6931" t="s">
        <v>6046</v>
      </c>
      <c r="D6931" t="s">
        <v>3174</v>
      </c>
      <c r="E6931" s="1">
        <v>42565</v>
      </c>
      <c r="F6931" s="1">
        <v>42570</v>
      </c>
      <c r="G6931" t="s">
        <v>22</v>
      </c>
      <c r="H6931" s="6">
        <v>36.4</v>
      </c>
      <c r="I6931">
        <v>5</v>
      </c>
      <c r="J6931">
        <v>0</v>
      </c>
      <c r="K6931" s="6">
        <v>17.108000000000001</v>
      </c>
      <c r="L6931">
        <f>YEAR(Table1[[#This Row],[Ship Date]])</f>
        <v>2016</v>
      </c>
      <c r="M6931" t="str">
        <f>TEXT(Table1[[#This Row],[Ship Date]],"mmm")</f>
        <v>Jul</v>
      </c>
      <c r="N6931">
        <f>ROUNDUP(MONTH(Table1[[#This Row],[Ship Date]])/3,0)</f>
        <v>3</v>
      </c>
    </row>
    <row r="6932" spans="1:14" x14ac:dyDescent="0.3">
      <c r="A6932">
        <v>6958</v>
      </c>
      <c r="B6932" t="s">
        <v>6045</v>
      </c>
      <c r="C6932" t="s">
        <v>6046</v>
      </c>
      <c r="D6932" t="s">
        <v>71</v>
      </c>
      <c r="E6932" s="1">
        <v>42565</v>
      </c>
      <c r="F6932" s="1">
        <v>42570</v>
      </c>
      <c r="G6932" t="s">
        <v>22</v>
      </c>
      <c r="H6932" s="6">
        <v>51.75</v>
      </c>
      <c r="I6932">
        <v>1</v>
      </c>
      <c r="J6932">
        <v>0</v>
      </c>
      <c r="K6932" s="6">
        <v>15.525</v>
      </c>
      <c r="L6932">
        <f>YEAR(Table1[[#This Row],[Ship Date]])</f>
        <v>2016</v>
      </c>
      <c r="M6932" t="str">
        <f>TEXT(Table1[[#This Row],[Ship Date]],"mmm")</f>
        <v>Jul</v>
      </c>
      <c r="N6932">
        <f>ROUNDUP(MONTH(Table1[[#This Row],[Ship Date]])/3,0)</f>
        <v>3</v>
      </c>
    </row>
    <row r="6933" spans="1:14" x14ac:dyDescent="0.3">
      <c r="A6933">
        <v>6959</v>
      </c>
      <c r="B6933" t="s">
        <v>6047</v>
      </c>
      <c r="C6933" t="s">
        <v>2779</v>
      </c>
      <c r="D6933" t="s">
        <v>371</v>
      </c>
      <c r="E6933" s="1">
        <v>42274</v>
      </c>
      <c r="F6933" s="1">
        <v>42276</v>
      </c>
      <c r="G6933" t="s">
        <v>14</v>
      </c>
      <c r="H6933" s="6">
        <v>15.51</v>
      </c>
      <c r="I6933">
        <v>1</v>
      </c>
      <c r="J6933">
        <v>0</v>
      </c>
      <c r="K6933" s="6">
        <v>4.3428000000000004</v>
      </c>
      <c r="L6933">
        <f>YEAR(Table1[[#This Row],[Ship Date]])</f>
        <v>2015</v>
      </c>
      <c r="M6933" t="str">
        <f>TEXT(Table1[[#This Row],[Ship Date]],"mmm")</f>
        <v>Sep</v>
      </c>
      <c r="N6933">
        <f>ROUNDUP(MONTH(Table1[[#This Row],[Ship Date]])/3,0)</f>
        <v>3</v>
      </c>
    </row>
    <row r="6934" spans="1:14" x14ac:dyDescent="0.3">
      <c r="A6934">
        <v>6960</v>
      </c>
      <c r="B6934" t="s">
        <v>6047</v>
      </c>
      <c r="C6934" t="s">
        <v>2779</v>
      </c>
      <c r="D6934" t="s">
        <v>267</v>
      </c>
      <c r="E6934" s="1">
        <v>42274</v>
      </c>
      <c r="F6934" s="1">
        <v>42276</v>
      </c>
      <c r="G6934" t="s">
        <v>14</v>
      </c>
      <c r="H6934" s="6">
        <v>146.82</v>
      </c>
      <c r="I6934">
        <v>3</v>
      </c>
      <c r="J6934">
        <v>0</v>
      </c>
      <c r="K6934" s="6">
        <v>73.41</v>
      </c>
      <c r="L6934">
        <f>YEAR(Table1[[#This Row],[Ship Date]])</f>
        <v>2015</v>
      </c>
      <c r="M6934" t="str">
        <f>TEXT(Table1[[#This Row],[Ship Date]],"mmm")</f>
        <v>Sep</v>
      </c>
      <c r="N6934">
        <f>ROUNDUP(MONTH(Table1[[#This Row],[Ship Date]])/3,0)</f>
        <v>3</v>
      </c>
    </row>
    <row r="6935" spans="1:14" x14ac:dyDescent="0.3">
      <c r="A6935">
        <v>6961</v>
      </c>
      <c r="B6935" t="s">
        <v>6047</v>
      </c>
      <c r="C6935" t="s">
        <v>2779</v>
      </c>
      <c r="D6935" t="s">
        <v>988</v>
      </c>
      <c r="E6935" s="1">
        <v>42274</v>
      </c>
      <c r="F6935" s="1">
        <v>42276</v>
      </c>
      <c r="G6935" t="s">
        <v>14</v>
      </c>
      <c r="H6935" s="6">
        <v>12.96</v>
      </c>
      <c r="I6935">
        <v>2</v>
      </c>
      <c r="J6935">
        <v>0</v>
      </c>
      <c r="K6935" s="6">
        <v>6.2207999999999997</v>
      </c>
      <c r="L6935">
        <f>YEAR(Table1[[#This Row],[Ship Date]])</f>
        <v>2015</v>
      </c>
      <c r="M6935" t="str">
        <f>TEXT(Table1[[#This Row],[Ship Date]],"mmm")</f>
        <v>Sep</v>
      </c>
      <c r="N6935">
        <f>ROUNDUP(MONTH(Table1[[#This Row],[Ship Date]])/3,0)</f>
        <v>3</v>
      </c>
    </row>
    <row r="6936" spans="1:14" x14ac:dyDescent="0.3">
      <c r="A6936">
        <v>6962</v>
      </c>
      <c r="B6936" t="s">
        <v>6048</v>
      </c>
      <c r="C6936" t="s">
        <v>1567</v>
      </c>
      <c r="D6936" t="s">
        <v>2254</v>
      </c>
      <c r="E6936" s="1">
        <v>43049</v>
      </c>
      <c r="F6936" s="1">
        <v>43049</v>
      </c>
      <c r="G6936" t="s">
        <v>656</v>
      </c>
      <c r="H6936" s="6">
        <v>7.8</v>
      </c>
      <c r="I6936">
        <v>3</v>
      </c>
      <c r="J6936">
        <v>0</v>
      </c>
      <c r="K6936" s="6">
        <v>2.1059999999999999</v>
      </c>
      <c r="L6936">
        <f>YEAR(Table1[[#This Row],[Ship Date]])</f>
        <v>2017</v>
      </c>
      <c r="M6936" t="str">
        <f>TEXT(Table1[[#This Row],[Ship Date]],"mmm")</f>
        <v>Nov</v>
      </c>
      <c r="N6936">
        <f>ROUNDUP(MONTH(Table1[[#This Row],[Ship Date]])/3,0)</f>
        <v>4</v>
      </c>
    </row>
    <row r="6937" spans="1:14" x14ac:dyDescent="0.3">
      <c r="A6937">
        <v>6963</v>
      </c>
      <c r="B6937" t="s">
        <v>6049</v>
      </c>
      <c r="C6937" t="s">
        <v>278</v>
      </c>
      <c r="D6937" t="s">
        <v>72</v>
      </c>
      <c r="E6937" s="1">
        <v>42567</v>
      </c>
      <c r="F6937" s="1">
        <v>42571</v>
      </c>
      <c r="G6937" t="s">
        <v>14</v>
      </c>
      <c r="H6937" s="6">
        <v>10.199999999999999</v>
      </c>
      <c r="I6937">
        <v>5</v>
      </c>
      <c r="J6937">
        <v>0</v>
      </c>
      <c r="K6937" s="6">
        <v>4.7939999999999996</v>
      </c>
      <c r="L6937">
        <f>YEAR(Table1[[#This Row],[Ship Date]])</f>
        <v>2016</v>
      </c>
      <c r="M6937" t="str">
        <f>TEXT(Table1[[#This Row],[Ship Date]],"mmm")</f>
        <v>Jul</v>
      </c>
      <c r="N6937">
        <f>ROUNDUP(MONTH(Table1[[#This Row],[Ship Date]])/3,0)</f>
        <v>3</v>
      </c>
    </row>
    <row r="6938" spans="1:14" x14ac:dyDescent="0.3">
      <c r="A6938">
        <v>6964</v>
      </c>
      <c r="B6938" t="s">
        <v>6049</v>
      </c>
      <c r="C6938" t="s">
        <v>278</v>
      </c>
      <c r="D6938" t="s">
        <v>3578</v>
      </c>
      <c r="E6938" s="1">
        <v>42567</v>
      </c>
      <c r="F6938" s="1">
        <v>42571</v>
      </c>
      <c r="G6938" t="s">
        <v>14</v>
      </c>
      <c r="H6938" s="6">
        <v>22.32</v>
      </c>
      <c r="I6938">
        <v>3</v>
      </c>
      <c r="J6938">
        <v>0</v>
      </c>
      <c r="K6938" s="6">
        <v>5.58</v>
      </c>
      <c r="L6938">
        <f>YEAR(Table1[[#This Row],[Ship Date]])</f>
        <v>2016</v>
      </c>
      <c r="M6938" t="str">
        <f>TEXT(Table1[[#This Row],[Ship Date]],"mmm")</f>
        <v>Jul</v>
      </c>
      <c r="N6938">
        <f>ROUNDUP(MONTH(Table1[[#This Row],[Ship Date]])/3,0)</f>
        <v>3</v>
      </c>
    </row>
    <row r="6939" spans="1:14" x14ac:dyDescent="0.3">
      <c r="A6939">
        <v>6965</v>
      </c>
      <c r="B6939" t="s">
        <v>6049</v>
      </c>
      <c r="C6939" t="s">
        <v>278</v>
      </c>
      <c r="D6939" t="s">
        <v>1104</v>
      </c>
      <c r="E6939" s="1">
        <v>42567</v>
      </c>
      <c r="F6939" s="1">
        <v>42571</v>
      </c>
      <c r="G6939" t="s">
        <v>14</v>
      </c>
      <c r="H6939" s="6">
        <v>24.1</v>
      </c>
      <c r="I6939">
        <v>5</v>
      </c>
      <c r="J6939">
        <v>0</v>
      </c>
      <c r="K6939" s="6">
        <v>11.086</v>
      </c>
      <c r="L6939">
        <f>YEAR(Table1[[#This Row],[Ship Date]])</f>
        <v>2016</v>
      </c>
      <c r="M6939" t="str">
        <f>TEXT(Table1[[#This Row],[Ship Date]],"mmm")</f>
        <v>Jul</v>
      </c>
      <c r="N6939">
        <f>ROUNDUP(MONTH(Table1[[#This Row],[Ship Date]])/3,0)</f>
        <v>3</v>
      </c>
    </row>
    <row r="6940" spans="1:14" x14ac:dyDescent="0.3">
      <c r="A6940">
        <v>6966</v>
      </c>
      <c r="B6940" t="s">
        <v>6049</v>
      </c>
      <c r="C6940" t="s">
        <v>278</v>
      </c>
      <c r="D6940" t="s">
        <v>3056</v>
      </c>
      <c r="E6940" s="1">
        <v>42567</v>
      </c>
      <c r="F6940" s="1">
        <v>42571</v>
      </c>
      <c r="G6940" t="s">
        <v>14</v>
      </c>
      <c r="H6940" s="6">
        <v>75.98</v>
      </c>
      <c r="I6940">
        <v>2</v>
      </c>
      <c r="J6940">
        <v>0</v>
      </c>
      <c r="K6940" s="6">
        <v>18.235199999999999</v>
      </c>
      <c r="L6940">
        <f>YEAR(Table1[[#This Row],[Ship Date]])</f>
        <v>2016</v>
      </c>
      <c r="M6940" t="str">
        <f>TEXT(Table1[[#This Row],[Ship Date]],"mmm")</f>
        <v>Jul</v>
      </c>
      <c r="N6940">
        <f>ROUNDUP(MONTH(Table1[[#This Row],[Ship Date]])/3,0)</f>
        <v>3</v>
      </c>
    </row>
    <row r="6941" spans="1:14" x14ac:dyDescent="0.3">
      <c r="A6941">
        <v>6967</v>
      </c>
      <c r="B6941" t="s">
        <v>6049</v>
      </c>
      <c r="C6941" t="s">
        <v>278</v>
      </c>
      <c r="D6941" t="s">
        <v>1026</v>
      </c>
      <c r="E6941" s="1">
        <v>42567</v>
      </c>
      <c r="F6941" s="1">
        <v>42571</v>
      </c>
      <c r="G6941" t="s">
        <v>14</v>
      </c>
      <c r="H6941" s="6">
        <v>6.46</v>
      </c>
      <c r="I6941">
        <v>2</v>
      </c>
      <c r="J6941">
        <v>0</v>
      </c>
      <c r="K6941" s="6">
        <v>3.1654</v>
      </c>
      <c r="L6941">
        <f>YEAR(Table1[[#This Row],[Ship Date]])</f>
        <v>2016</v>
      </c>
      <c r="M6941" t="str">
        <f>TEXT(Table1[[#This Row],[Ship Date]],"mmm")</f>
        <v>Jul</v>
      </c>
      <c r="N6941">
        <f>ROUNDUP(MONTH(Table1[[#This Row],[Ship Date]])/3,0)</f>
        <v>3</v>
      </c>
    </row>
    <row r="6942" spans="1:14" x14ac:dyDescent="0.3">
      <c r="A6942">
        <v>6968</v>
      </c>
      <c r="B6942" t="s">
        <v>6049</v>
      </c>
      <c r="C6942" t="s">
        <v>278</v>
      </c>
      <c r="D6942" t="s">
        <v>4275</v>
      </c>
      <c r="E6942" s="1">
        <v>42567</v>
      </c>
      <c r="F6942" s="1">
        <v>42571</v>
      </c>
      <c r="G6942" t="s">
        <v>14</v>
      </c>
      <c r="H6942" s="6">
        <v>60.12</v>
      </c>
      <c r="I6942">
        <v>9</v>
      </c>
      <c r="J6942">
        <v>0</v>
      </c>
      <c r="K6942" s="6">
        <v>28.857600000000001</v>
      </c>
      <c r="L6942">
        <f>YEAR(Table1[[#This Row],[Ship Date]])</f>
        <v>2016</v>
      </c>
      <c r="M6942" t="str">
        <f>TEXT(Table1[[#This Row],[Ship Date]],"mmm")</f>
        <v>Jul</v>
      </c>
      <c r="N6942">
        <f>ROUNDUP(MONTH(Table1[[#This Row],[Ship Date]])/3,0)</f>
        <v>3</v>
      </c>
    </row>
    <row r="6943" spans="1:14" x14ac:dyDescent="0.3">
      <c r="A6943">
        <v>6969</v>
      </c>
      <c r="B6943" t="s">
        <v>6050</v>
      </c>
      <c r="C6943" t="s">
        <v>755</v>
      </c>
      <c r="D6943" t="s">
        <v>1913</v>
      </c>
      <c r="E6943" s="1">
        <v>42293</v>
      </c>
      <c r="F6943" s="1">
        <v>42297</v>
      </c>
      <c r="G6943" t="s">
        <v>14</v>
      </c>
      <c r="H6943" s="6">
        <v>824.97</v>
      </c>
      <c r="I6943">
        <v>3</v>
      </c>
      <c r="J6943">
        <v>0</v>
      </c>
      <c r="K6943" s="6">
        <v>214.4922</v>
      </c>
      <c r="L6943">
        <f>YEAR(Table1[[#This Row],[Ship Date]])</f>
        <v>2015</v>
      </c>
      <c r="M6943" t="str">
        <f>TEXT(Table1[[#This Row],[Ship Date]],"mmm")</f>
        <v>Oct</v>
      </c>
      <c r="N6943">
        <f>ROUNDUP(MONTH(Table1[[#This Row],[Ship Date]])/3,0)</f>
        <v>4</v>
      </c>
    </row>
    <row r="6944" spans="1:14" x14ac:dyDescent="0.3">
      <c r="A6944">
        <v>6970</v>
      </c>
      <c r="B6944" t="s">
        <v>6051</v>
      </c>
      <c r="C6944" t="s">
        <v>3657</v>
      </c>
      <c r="D6944" t="s">
        <v>1070</v>
      </c>
      <c r="E6944" s="1">
        <v>42379</v>
      </c>
      <c r="F6944" s="1">
        <v>42382</v>
      </c>
      <c r="G6944" t="s">
        <v>14</v>
      </c>
      <c r="H6944" s="6">
        <v>24.85</v>
      </c>
      <c r="I6944">
        <v>5</v>
      </c>
      <c r="J6944">
        <v>0</v>
      </c>
      <c r="K6944" s="6">
        <v>7.7035</v>
      </c>
      <c r="L6944">
        <f>YEAR(Table1[[#This Row],[Ship Date]])</f>
        <v>2016</v>
      </c>
      <c r="M6944" t="str">
        <f>TEXT(Table1[[#This Row],[Ship Date]],"mmm")</f>
        <v>Jan</v>
      </c>
      <c r="N6944">
        <f>ROUNDUP(MONTH(Table1[[#This Row],[Ship Date]])/3,0)</f>
        <v>1</v>
      </c>
    </row>
    <row r="6945" spans="1:14" x14ac:dyDescent="0.3">
      <c r="A6945">
        <v>6971</v>
      </c>
      <c r="B6945" t="s">
        <v>6052</v>
      </c>
      <c r="C6945" t="s">
        <v>2108</v>
      </c>
      <c r="D6945" t="s">
        <v>4049</v>
      </c>
      <c r="E6945" s="1">
        <v>42997</v>
      </c>
      <c r="F6945" s="1">
        <v>43003</v>
      </c>
      <c r="G6945" t="s">
        <v>22</v>
      </c>
      <c r="H6945" s="6">
        <v>12.624000000000001</v>
      </c>
      <c r="I6945">
        <v>2</v>
      </c>
      <c r="J6945">
        <v>0.2</v>
      </c>
      <c r="K6945" s="6">
        <v>-2.5247999999999999</v>
      </c>
      <c r="L6945">
        <f>YEAR(Table1[[#This Row],[Ship Date]])</f>
        <v>2017</v>
      </c>
      <c r="M6945" t="str">
        <f>TEXT(Table1[[#This Row],[Ship Date]],"mmm")</f>
        <v>Sep</v>
      </c>
      <c r="N6945">
        <f>ROUNDUP(MONTH(Table1[[#This Row],[Ship Date]])/3,0)</f>
        <v>3</v>
      </c>
    </row>
    <row r="6946" spans="1:14" x14ac:dyDescent="0.3">
      <c r="A6946">
        <v>6972</v>
      </c>
      <c r="B6946" t="s">
        <v>6052</v>
      </c>
      <c r="C6946" t="s">
        <v>2108</v>
      </c>
      <c r="D6946" t="s">
        <v>421</v>
      </c>
      <c r="E6946" s="1">
        <v>42997</v>
      </c>
      <c r="F6946" s="1">
        <v>43003</v>
      </c>
      <c r="G6946" t="s">
        <v>22</v>
      </c>
      <c r="H6946" s="6">
        <v>89.584000000000003</v>
      </c>
      <c r="I6946">
        <v>2</v>
      </c>
      <c r="J6946">
        <v>0.2</v>
      </c>
      <c r="K6946" s="6">
        <v>4.4791999999999996</v>
      </c>
      <c r="L6946">
        <f>YEAR(Table1[[#This Row],[Ship Date]])</f>
        <v>2017</v>
      </c>
      <c r="M6946" t="str">
        <f>TEXT(Table1[[#This Row],[Ship Date]],"mmm")</f>
        <v>Sep</v>
      </c>
      <c r="N6946">
        <f>ROUNDUP(MONTH(Table1[[#This Row],[Ship Date]])/3,0)</f>
        <v>3</v>
      </c>
    </row>
    <row r="6947" spans="1:14" x14ac:dyDescent="0.3">
      <c r="A6947">
        <v>6973</v>
      </c>
      <c r="B6947" t="s">
        <v>6052</v>
      </c>
      <c r="C6947" t="s">
        <v>2108</v>
      </c>
      <c r="D6947" t="s">
        <v>3963</v>
      </c>
      <c r="E6947" s="1">
        <v>42997</v>
      </c>
      <c r="F6947" s="1">
        <v>43003</v>
      </c>
      <c r="G6947" t="s">
        <v>22</v>
      </c>
      <c r="H6947" s="6">
        <v>471.92</v>
      </c>
      <c r="I6947">
        <v>2</v>
      </c>
      <c r="J6947">
        <v>0.2</v>
      </c>
      <c r="K6947" s="6">
        <v>29.495000000000001</v>
      </c>
      <c r="L6947">
        <f>YEAR(Table1[[#This Row],[Ship Date]])</f>
        <v>2017</v>
      </c>
      <c r="M6947" t="str">
        <f>TEXT(Table1[[#This Row],[Ship Date]],"mmm")</f>
        <v>Sep</v>
      </c>
      <c r="N6947">
        <f>ROUNDUP(MONTH(Table1[[#This Row],[Ship Date]])/3,0)</f>
        <v>3</v>
      </c>
    </row>
    <row r="6948" spans="1:14" x14ac:dyDescent="0.3">
      <c r="A6948">
        <v>6974</v>
      </c>
      <c r="B6948" t="s">
        <v>6052</v>
      </c>
      <c r="C6948" t="s">
        <v>2108</v>
      </c>
      <c r="D6948" t="s">
        <v>126</v>
      </c>
      <c r="E6948" s="1">
        <v>42997</v>
      </c>
      <c r="F6948" s="1">
        <v>43003</v>
      </c>
      <c r="G6948" t="s">
        <v>22</v>
      </c>
      <c r="H6948" s="6">
        <v>18.18</v>
      </c>
      <c r="I6948">
        <v>4</v>
      </c>
      <c r="J6948">
        <v>0.7</v>
      </c>
      <c r="K6948" s="6">
        <v>-13.938000000000001</v>
      </c>
      <c r="L6948">
        <f>YEAR(Table1[[#This Row],[Ship Date]])</f>
        <v>2017</v>
      </c>
      <c r="M6948" t="str">
        <f>TEXT(Table1[[#This Row],[Ship Date]],"mmm")</f>
        <v>Sep</v>
      </c>
      <c r="N6948">
        <f>ROUNDUP(MONTH(Table1[[#This Row],[Ship Date]])/3,0)</f>
        <v>3</v>
      </c>
    </row>
    <row r="6949" spans="1:14" x14ac:dyDescent="0.3">
      <c r="A6949">
        <v>6975</v>
      </c>
      <c r="B6949" t="s">
        <v>6053</v>
      </c>
      <c r="C6949" t="s">
        <v>1021</v>
      </c>
      <c r="D6949" t="s">
        <v>4113</v>
      </c>
      <c r="E6949" s="1">
        <v>42993</v>
      </c>
      <c r="F6949" s="1">
        <v>42997</v>
      </c>
      <c r="G6949" t="s">
        <v>22</v>
      </c>
      <c r="H6949" s="6">
        <v>31.744</v>
      </c>
      <c r="I6949">
        <v>2</v>
      </c>
      <c r="J6949">
        <v>0.2</v>
      </c>
      <c r="K6949" s="6">
        <v>8.3328000000000007</v>
      </c>
      <c r="L6949">
        <f>YEAR(Table1[[#This Row],[Ship Date]])</f>
        <v>2017</v>
      </c>
      <c r="M6949" t="str">
        <f>TEXT(Table1[[#This Row],[Ship Date]],"mmm")</f>
        <v>Sep</v>
      </c>
      <c r="N6949">
        <f>ROUNDUP(MONTH(Table1[[#This Row],[Ship Date]])/3,0)</f>
        <v>3</v>
      </c>
    </row>
    <row r="6950" spans="1:14" x14ac:dyDescent="0.3">
      <c r="A6950">
        <v>6976</v>
      </c>
      <c r="B6950" t="s">
        <v>6054</v>
      </c>
      <c r="C6950" t="s">
        <v>1738</v>
      </c>
      <c r="D6950" t="s">
        <v>2567</v>
      </c>
      <c r="E6950" s="1">
        <v>42183</v>
      </c>
      <c r="F6950" s="1">
        <v>42187</v>
      </c>
      <c r="G6950" t="s">
        <v>22</v>
      </c>
      <c r="H6950" s="6">
        <v>5.9039999999999999</v>
      </c>
      <c r="I6950">
        <v>2</v>
      </c>
      <c r="J6950">
        <v>0.2</v>
      </c>
      <c r="K6950" s="6">
        <v>1.9925999999999999</v>
      </c>
      <c r="L6950">
        <f>YEAR(Table1[[#This Row],[Ship Date]])</f>
        <v>2015</v>
      </c>
      <c r="M6950" t="str">
        <f>TEXT(Table1[[#This Row],[Ship Date]],"mmm")</f>
        <v>Jul</v>
      </c>
      <c r="N6950">
        <f>ROUNDUP(MONTH(Table1[[#This Row],[Ship Date]])/3,0)</f>
        <v>3</v>
      </c>
    </row>
    <row r="6951" spans="1:14" x14ac:dyDescent="0.3">
      <c r="A6951">
        <v>6977</v>
      </c>
      <c r="B6951" t="s">
        <v>6054</v>
      </c>
      <c r="C6951" t="s">
        <v>1738</v>
      </c>
      <c r="D6951" t="s">
        <v>1289</v>
      </c>
      <c r="E6951" s="1">
        <v>42183</v>
      </c>
      <c r="F6951" s="1">
        <v>42187</v>
      </c>
      <c r="G6951" t="s">
        <v>22</v>
      </c>
      <c r="H6951" s="6">
        <v>621.76</v>
      </c>
      <c r="I6951">
        <v>4</v>
      </c>
      <c r="J6951">
        <v>0.2</v>
      </c>
      <c r="K6951" s="6">
        <v>46.631999999999998</v>
      </c>
      <c r="L6951">
        <f>YEAR(Table1[[#This Row],[Ship Date]])</f>
        <v>2015</v>
      </c>
      <c r="M6951" t="str">
        <f>TEXT(Table1[[#This Row],[Ship Date]],"mmm")</f>
        <v>Jul</v>
      </c>
      <c r="N6951">
        <f>ROUNDUP(MONTH(Table1[[#This Row],[Ship Date]])/3,0)</f>
        <v>3</v>
      </c>
    </row>
    <row r="6952" spans="1:14" x14ac:dyDescent="0.3">
      <c r="A6952">
        <v>6978</v>
      </c>
      <c r="B6952" t="s">
        <v>6055</v>
      </c>
      <c r="C6952" t="s">
        <v>946</v>
      </c>
      <c r="D6952" t="s">
        <v>2150</v>
      </c>
      <c r="E6952" s="1">
        <v>42699</v>
      </c>
      <c r="F6952" s="1">
        <v>42702</v>
      </c>
      <c r="G6952" t="s">
        <v>82</v>
      </c>
      <c r="H6952" s="6">
        <v>59.98</v>
      </c>
      <c r="I6952">
        <v>2</v>
      </c>
      <c r="J6952">
        <v>0</v>
      </c>
      <c r="K6952" s="6">
        <v>17.994</v>
      </c>
      <c r="L6952">
        <f>YEAR(Table1[[#This Row],[Ship Date]])</f>
        <v>2016</v>
      </c>
      <c r="M6952" t="str">
        <f>TEXT(Table1[[#This Row],[Ship Date]],"mmm")</f>
        <v>Nov</v>
      </c>
      <c r="N6952">
        <f>ROUNDUP(MONTH(Table1[[#This Row],[Ship Date]])/3,0)</f>
        <v>4</v>
      </c>
    </row>
    <row r="6953" spans="1:14" x14ac:dyDescent="0.3">
      <c r="A6953">
        <v>6979</v>
      </c>
      <c r="B6953" t="s">
        <v>6056</v>
      </c>
      <c r="C6953" t="s">
        <v>472</v>
      </c>
      <c r="D6953" t="s">
        <v>732</v>
      </c>
      <c r="E6953" s="1">
        <v>43064</v>
      </c>
      <c r="F6953" s="1">
        <v>43068</v>
      </c>
      <c r="G6953" t="s">
        <v>14</v>
      </c>
      <c r="H6953" s="6">
        <v>48.87</v>
      </c>
      <c r="I6953">
        <v>9</v>
      </c>
      <c r="J6953">
        <v>0</v>
      </c>
      <c r="K6953" s="6">
        <v>23.946300000000001</v>
      </c>
      <c r="L6953">
        <f>YEAR(Table1[[#This Row],[Ship Date]])</f>
        <v>2017</v>
      </c>
      <c r="M6953" t="str">
        <f>TEXT(Table1[[#This Row],[Ship Date]],"mmm")</f>
        <v>Nov</v>
      </c>
      <c r="N6953">
        <f>ROUNDUP(MONTH(Table1[[#This Row],[Ship Date]])/3,0)</f>
        <v>4</v>
      </c>
    </row>
    <row r="6954" spans="1:14" x14ac:dyDescent="0.3">
      <c r="A6954">
        <v>6980</v>
      </c>
      <c r="B6954" t="s">
        <v>6057</v>
      </c>
      <c r="C6954" t="s">
        <v>20</v>
      </c>
      <c r="D6954" t="s">
        <v>4781</v>
      </c>
      <c r="E6954" s="1">
        <v>42749</v>
      </c>
      <c r="F6954" s="1">
        <v>42754</v>
      </c>
      <c r="G6954" t="s">
        <v>22</v>
      </c>
      <c r="H6954" s="6">
        <v>154.9</v>
      </c>
      <c r="I6954">
        <v>5</v>
      </c>
      <c r="J6954">
        <v>0</v>
      </c>
      <c r="K6954" s="6">
        <v>69.704999999999998</v>
      </c>
      <c r="L6954">
        <f>YEAR(Table1[[#This Row],[Ship Date]])</f>
        <v>2017</v>
      </c>
      <c r="M6954" t="str">
        <f>TEXT(Table1[[#This Row],[Ship Date]],"mmm")</f>
        <v>Jan</v>
      </c>
      <c r="N6954">
        <f>ROUNDUP(MONTH(Table1[[#This Row],[Ship Date]])/3,0)</f>
        <v>1</v>
      </c>
    </row>
    <row r="6955" spans="1:14" x14ac:dyDescent="0.3">
      <c r="A6955">
        <v>6981</v>
      </c>
      <c r="B6955" t="s">
        <v>6058</v>
      </c>
      <c r="C6955" t="s">
        <v>705</v>
      </c>
      <c r="D6955" t="s">
        <v>2406</v>
      </c>
      <c r="E6955" s="1">
        <v>41950</v>
      </c>
      <c r="F6955" s="1">
        <v>41951</v>
      </c>
      <c r="G6955" t="s">
        <v>82</v>
      </c>
      <c r="H6955" s="6">
        <v>5.92</v>
      </c>
      <c r="I6955">
        <v>4</v>
      </c>
      <c r="J6955">
        <v>0</v>
      </c>
      <c r="K6955" s="6">
        <v>2.8416000000000001</v>
      </c>
      <c r="L6955">
        <f>YEAR(Table1[[#This Row],[Ship Date]])</f>
        <v>2014</v>
      </c>
      <c r="M6955" t="str">
        <f>TEXT(Table1[[#This Row],[Ship Date]],"mmm")</f>
        <v>Nov</v>
      </c>
      <c r="N6955">
        <f>ROUNDUP(MONTH(Table1[[#This Row],[Ship Date]])/3,0)</f>
        <v>4</v>
      </c>
    </row>
    <row r="6956" spans="1:14" x14ac:dyDescent="0.3">
      <c r="A6956">
        <v>6982</v>
      </c>
      <c r="B6956" t="s">
        <v>6058</v>
      </c>
      <c r="C6956" t="s">
        <v>705</v>
      </c>
      <c r="D6956" t="s">
        <v>4271</v>
      </c>
      <c r="E6956" s="1">
        <v>41950</v>
      </c>
      <c r="F6956" s="1">
        <v>41951</v>
      </c>
      <c r="G6956" t="s">
        <v>82</v>
      </c>
      <c r="H6956" s="6">
        <v>30.18</v>
      </c>
      <c r="I6956">
        <v>3</v>
      </c>
      <c r="J6956">
        <v>0</v>
      </c>
      <c r="K6956" s="6">
        <v>13.8828</v>
      </c>
      <c r="L6956">
        <f>YEAR(Table1[[#This Row],[Ship Date]])</f>
        <v>2014</v>
      </c>
      <c r="M6956" t="str">
        <f>TEXT(Table1[[#This Row],[Ship Date]],"mmm")</f>
        <v>Nov</v>
      </c>
      <c r="N6956">
        <f>ROUNDUP(MONTH(Table1[[#This Row],[Ship Date]])/3,0)</f>
        <v>4</v>
      </c>
    </row>
    <row r="6957" spans="1:14" x14ac:dyDescent="0.3">
      <c r="A6957">
        <v>6983</v>
      </c>
      <c r="B6957" t="s">
        <v>6059</v>
      </c>
      <c r="C6957" t="s">
        <v>1558</v>
      </c>
      <c r="D6957" t="s">
        <v>1104</v>
      </c>
      <c r="E6957" s="1">
        <v>42614</v>
      </c>
      <c r="F6957" s="1">
        <v>42618</v>
      </c>
      <c r="G6957" t="s">
        <v>22</v>
      </c>
      <c r="H6957" s="6">
        <v>24.1</v>
      </c>
      <c r="I6957">
        <v>5</v>
      </c>
      <c r="J6957">
        <v>0</v>
      </c>
      <c r="K6957" s="6">
        <v>11.086</v>
      </c>
      <c r="L6957">
        <f>YEAR(Table1[[#This Row],[Ship Date]])</f>
        <v>2016</v>
      </c>
      <c r="M6957" t="str">
        <f>TEXT(Table1[[#This Row],[Ship Date]],"mmm")</f>
        <v>Sep</v>
      </c>
      <c r="N6957">
        <f>ROUNDUP(MONTH(Table1[[#This Row],[Ship Date]])/3,0)</f>
        <v>3</v>
      </c>
    </row>
    <row r="6958" spans="1:14" x14ac:dyDescent="0.3">
      <c r="A6958">
        <v>6984</v>
      </c>
      <c r="B6958" t="s">
        <v>6059</v>
      </c>
      <c r="C6958" t="s">
        <v>1558</v>
      </c>
      <c r="D6958" t="s">
        <v>805</v>
      </c>
      <c r="E6958" s="1">
        <v>42614</v>
      </c>
      <c r="F6958" s="1">
        <v>42618</v>
      </c>
      <c r="G6958" t="s">
        <v>22</v>
      </c>
      <c r="H6958" s="6">
        <v>8.7799999999999994</v>
      </c>
      <c r="I6958">
        <v>1</v>
      </c>
      <c r="J6958">
        <v>0</v>
      </c>
      <c r="K6958" s="6">
        <v>2.2827999999999999</v>
      </c>
      <c r="L6958">
        <f>YEAR(Table1[[#This Row],[Ship Date]])</f>
        <v>2016</v>
      </c>
      <c r="M6958" t="str">
        <f>TEXT(Table1[[#This Row],[Ship Date]],"mmm")</f>
        <v>Sep</v>
      </c>
      <c r="N6958">
        <f>ROUNDUP(MONTH(Table1[[#This Row],[Ship Date]])/3,0)</f>
        <v>3</v>
      </c>
    </row>
    <row r="6959" spans="1:14" x14ac:dyDescent="0.3">
      <c r="A6959">
        <v>6985</v>
      </c>
      <c r="B6959" t="s">
        <v>6059</v>
      </c>
      <c r="C6959" t="s">
        <v>1558</v>
      </c>
      <c r="D6959" t="s">
        <v>1117</v>
      </c>
      <c r="E6959" s="1">
        <v>42614</v>
      </c>
      <c r="F6959" s="1">
        <v>42618</v>
      </c>
      <c r="G6959" t="s">
        <v>22</v>
      </c>
      <c r="H6959" s="6">
        <v>376.74</v>
      </c>
      <c r="I6959">
        <v>4</v>
      </c>
      <c r="J6959">
        <v>0.1</v>
      </c>
      <c r="K6959" s="6">
        <v>71.162000000000006</v>
      </c>
      <c r="L6959">
        <f>YEAR(Table1[[#This Row],[Ship Date]])</f>
        <v>2016</v>
      </c>
      <c r="M6959" t="str">
        <f>TEXT(Table1[[#This Row],[Ship Date]],"mmm")</f>
        <v>Sep</v>
      </c>
      <c r="N6959">
        <f>ROUNDUP(MONTH(Table1[[#This Row],[Ship Date]])/3,0)</f>
        <v>3</v>
      </c>
    </row>
    <row r="6960" spans="1:14" x14ac:dyDescent="0.3">
      <c r="A6960">
        <v>6986</v>
      </c>
      <c r="B6960" t="s">
        <v>6059</v>
      </c>
      <c r="C6960" t="s">
        <v>1558</v>
      </c>
      <c r="D6960" t="s">
        <v>1648</v>
      </c>
      <c r="E6960" s="1">
        <v>42614</v>
      </c>
      <c r="F6960" s="1">
        <v>42618</v>
      </c>
      <c r="G6960" t="s">
        <v>22</v>
      </c>
      <c r="H6960" s="6">
        <v>29.52</v>
      </c>
      <c r="I6960">
        <v>4</v>
      </c>
      <c r="J6960">
        <v>0</v>
      </c>
      <c r="K6960" s="6">
        <v>14.4648</v>
      </c>
      <c r="L6960">
        <f>YEAR(Table1[[#This Row],[Ship Date]])</f>
        <v>2016</v>
      </c>
      <c r="M6960" t="str">
        <f>TEXT(Table1[[#This Row],[Ship Date]],"mmm")</f>
        <v>Sep</v>
      </c>
      <c r="N6960">
        <f>ROUNDUP(MONTH(Table1[[#This Row],[Ship Date]])/3,0)</f>
        <v>3</v>
      </c>
    </row>
    <row r="6961" spans="1:14" x14ac:dyDescent="0.3">
      <c r="A6961">
        <v>6987</v>
      </c>
      <c r="B6961" t="s">
        <v>6059</v>
      </c>
      <c r="C6961" t="s">
        <v>1558</v>
      </c>
      <c r="D6961" t="s">
        <v>1868</v>
      </c>
      <c r="E6961" s="1">
        <v>42614</v>
      </c>
      <c r="F6961" s="1">
        <v>42618</v>
      </c>
      <c r="G6961" t="s">
        <v>22</v>
      </c>
      <c r="H6961" s="6">
        <v>11.96</v>
      </c>
      <c r="I6961">
        <v>2</v>
      </c>
      <c r="J6961">
        <v>0</v>
      </c>
      <c r="K6961" s="6">
        <v>2.99</v>
      </c>
      <c r="L6961">
        <f>YEAR(Table1[[#This Row],[Ship Date]])</f>
        <v>2016</v>
      </c>
      <c r="M6961" t="str">
        <f>TEXT(Table1[[#This Row],[Ship Date]],"mmm")</f>
        <v>Sep</v>
      </c>
      <c r="N6961">
        <f>ROUNDUP(MONTH(Table1[[#This Row],[Ship Date]])/3,0)</f>
        <v>3</v>
      </c>
    </row>
    <row r="6962" spans="1:14" x14ac:dyDescent="0.3">
      <c r="A6962">
        <v>6988</v>
      </c>
      <c r="B6962" t="s">
        <v>6059</v>
      </c>
      <c r="C6962" t="s">
        <v>1558</v>
      </c>
      <c r="D6962" t="s">
        <v>2407</v>
      </c>
      <c r="E6962" s="1">
        <v>42614</v>
      </c>
      <c r="F6962" s="1">
        <v>42618</v>
      </c>
      <c r="G6962" t="s">
        <v>22</v>
      </c>
      <c r="H6962" s="6">
        <v>26.4</v>
      </c>
      <c r="I6962">
        <v>5</v>
      </c>
      <c r="J6962">
        <v>0</v>
      </c>
      <c r="K6962" s="6">
        <v>12.672000000000001</v>
      </c>
      <c r="L6962">
        <f>YEAR(Table1[[#This Row],[Ship Date]])</f>
        <v>2016</v>
      </c>
      <c r="M6962" t="str">
        <f>TEXT(Table1[[#This Row],[Ship Date]],"mmm")</f>
        <v>Sep</v>
      </c>
      <c r="N6962">
        <f>ROUNDUP(MONTH(Table1[[#This Row],[Ship Date]])/3,0)</f>
        <v>3</v>
      </c>
    </row>
    <row r="6963" spans="1:14" x14ac:dyDescent="0.3">
      <c r="A6963">
        <v>6989</v>
      </c>
      <c r="B6963" t="s">
        <v>6060</v>
      </c>
      <c r="C6963" t="s">
        <v>784</v>
      </c>
      <c r="D6963" t="s">
        <v>3237</v>
      </c>
      <c r="E6963" s="1">
        <v>43050</v>
      </c>
      <c r="F6963" s="1">
        <v>43055</v>
      </c>
      <c r="G6963" t="s">
        <v>14</v>
      </c>
      <c r="H6963" s="6">
        <v>1158.1199999999999</v>
      </c>
      <c r="I6963">
        <v>5</v>
      </c>
      <c r="J6963">
        <v>0.2</v>
      </c>
      <c r="K6963" s="6">
        <v>130.2885</v>
      </c>
      <c r="L6963">
        <f>YEAR(Table1[[#This Row],[Ship Date]])</f>
        <v>2017</v>
      </c>
      <c r="M6963" t="str">
        <f>TEXT(Table1[[#This Row],[Ship Date]],"mmm")</f>
        <v>Nov</v>
      </c>
      <c r="N6963">
        <f>ROUNDUP(MONTH(Table1[[#This Row],[Ship Date]])/3,0)</f>
        <v>4</v>
      </c>
    </row>
    <row r="6964" spans="1:14" x14ac:dyDescent="0.3">
      <c r="A6964">
        <v>6990</v>
      </c>
      <c r="B6964" t="s">
        <v>6061</v>
      </c>
      <c r="C6964" t="s">
        <v>2957</v>
      </c>
      <c r="D6964" t="s">
        <v>6062</v>
      </c>
      <c r="E6964" s="1">
        <v>43080</v>
      </c>
      <c r="F6964" s="1">
        <v>43082</v>
      </c>
      <c r="G6964" t="s">
        <v>82</v>
      </c>
      <c r="H6964" s="6">
        <v>1.3919999999999999</v>
      </c>
      <c r="I6964">
        <v>2</v>
      </c>
      <c r="J6964">
        <v>0.8</v>
      </c>
      <c r="K6964" s="6">
        <v>-3.7584</v>
      </c>
      <c r="L6964">
        <f>YEAR(Table1[[#This Row],[Ship Date]])</f>
        <v>2017</v>
      </c>
      <c r="M6964" t="str">
        <f>TEXT(Table1[[#This Row],[Ship Date]],"mmm")</f>
        <v>Dec</v>
      </c>
      <c r="N6964">
        <f>ROUNDUP(MONTH(Table1[[#This Row],[Ship Date]])/3,0)</f>
        <v>4</v>
      </c>
    </row>
    <row r="6965" spans="1:14" x14ac:dyDescent="0.3">
      <c r="A6965">
        <v>6991</v>
      </c>
      <c r="B6965" t="s">
        <v>6063</v>
      </c>
      <c r="C6965" t="s">
        <v>2925</v>
      </c>
      <c r="D6965" t="s">
        <v>1379</v>
      </c>
      <c r="E6965" s="1">
        <v>42316</v>
      </c>
      <c r="F6965" s="1">
        <v>42321</v>
      </c>
      <c r="G6965" t="s">
        <v>14</v>
      </c>
      <c r="H6965" s="6">
        <v>44.43</v>
      </c>
      <c r="I6965">
        <v>3</v>
      </c>
      <c r="J6965">
        <v>0</v>
      </c>
      <c r="K6965" s="6">
        <v>18.660599999999999</v>
      </c>
      <c r="L6965">
        <f>YEAR(Table1[[#This Row],[Ship Date]])</f>
        <v>2015</v>
      </c>
      <c r="M6965" t="str">
        <f>TEXT(Table1[[#This Row],[Ship Date]],"mmm")</f>
        <v>Nov</v>
      </c>
      <c r="N6965">
        <f>ROUNDUP(MONTH(Table1[[#This Row],[Ship Date]])/3,0)</f>
        <v>4</v>
      </c>
    </row>
    <row r="6966" spans="1:14" x14ac:dyDescent="0.3">
      <c r="A6966">
        <v>6992</v>
      </c>
      <c r="B6966" t="s">
        <v>6063</v>
      </c>
      <c r="C6966" t="s">
        <v>2925</v>
      </c>
      <c r="D6966" t="s">
        <v>3381</v>
      </c>
      <c r="E6966" s="1">
        <v>42316</v>
      </c>
      <c r="F6966" s="1">
        <v>42321</v>
      </c>
      <c r="G6966" t="s">
        <v>14</v>
      </c>
      <c r="H6966" s="6">
        <v>226.2</v>
      </c>
      <c r="I6966">
        <v>5</v>
      </c>
      <c r="J6966">
        <v>0</v>
      </c>
      <c r="K6966" s="6">
        <v>58.811999999999998</v>
      </c>
      <c r="L6966">
        <f>YEAR(Table1[[#This Row],[Ship Date]])</f>
        <v>2015</v>
      </c>
      <c r="M6966" t="str">
        <f>TEXT(Table1[[#This Row],[Ship Date]],"mmm")</f>
        <v>Nov</v>
      </c>
      <c r="N6966">
        <f>ROUNDUP(MONTH(Table1[[#This Row],[Ship Date]])/3,0)</f>
        <v>4</v>
      </c>
    </row>
    <row r="6967" spans="1:14" x14ac:dyDescent="0.3">
      <c r="A6967">
        <v>6993</v>
      </c>
      <c r="B6967" t="s">
        <v>6063</v>
      </c>
      <c r="C6967" t="s">
        <v>2925</v>
      </c>
      <c r="D6967" t="s">
        <v>3016</v>
      </c>
      <c r="E6967" s="1">
        <v>42316</v>
      </c>
      <c r="F6967" s="1">
        <v>42321</v>
      </c>
      <c r="G6967" t="s">
        <v>14</v>
      </c>
      <c r="H6967" s="6">
        <v>186.54</v>
      </c>
      <c r="I6967">
        <v>3</v>
      </c>
      <c r="J6967">
        <v>0</v>
      </c>
      <c r="K6967" s="6">
        <v>41.038800000000002</v>
      </c>
      <c r="L6967">
        <f>YEAR(Table1[[#This Row],[Ship Date]])</f>
        <v>2015</v>
      </c>
      <c r="M6967" t="str">
        <f>TEXT(Table1[[#This Row],[Ship Date]],"mmm")</f>
        <v>Nov</v>
      </c>
      <c r="N6967">
        <f>ROUNDUP(MONTH(Table1[[#This Row],[Ship Date]])/3,0)</f>
        <v>4</v>
      </c>
    </row>
    <row r="6968" spans="1:14" x14ac:dyDescent="0.3">
      <c r="A6968">
        <v>6994</v>
      </c>
      <c r="B6968" t="s">
        <v>6063</v>
      </c>
      <c r="C6968" t="s">
        <v>2925</v>
      </c>
      <c r="D6968" t="s">
        <v>231</v>
      </c>
      <c r="E6968" s="1">
        <v>42316</v>
      </c>
      <c r="F6968" s="1">
        <v>42321</v>
      </c>
      <c r="G6968" t="s">
        <v>14</v>
      </c>
      <c r="H6968" s="6">
        <v>265.86</v>
      </c>
      <c r="I6968">
        <v>7</v>
      </c>
      <c r="J6968">
        <v>0</v>
      </c>
      <c r="K6968" s="6">
        <v>79.757999999999996</v>
      </c>
      <c r="L6968">
        <f>YEAR(Table1[[#This Row],[Ship Date]])</f>
        <v>2015</v>
      </c>
      <c r="M6968" t="str">
        <f>TEXT(Table1[[#This Row],[Ship Date]],"mmm")</f>
        <v>Nov</v>
      </c>
      <c r="N6968">
        <f>ROUNDUP(MONTH(Table1[[#This Row],[Ship Date]])/3,0)</f>
        <v>4</v>
      </c>
    </row>
    <row r="6969" spans="1:14" x14ac:dyDescent="0.3">
      <c r="A6969">
        <v>6995</v>
      </c>
      <c r="B6969" t="s">
        <v>6063</v>
      </c>
      <c r="C6969" t="s">
        <v>2925</v>
      </c>
      <c r="D6969" t="s">
        <v>622</v>
      </c>
      <c r="E6969" s="1">
        <v>42316</v>
      </c>
      <c r="F6969" s="1">
        <v>42321</v>
      </c>
      <c r="G6969" t="s">
        <v>14</v>
      </c>
      <c r="H6969" s="6">
        <v>27.9</v>
      </c>
      <c r="I6969">
        <v>5</v>
      </c>
      <c r="J6969">
        <v>0</v>
      </c>
      <c r="K6969" s="6">
        <v>6.9749999999999996</v>
      </c>
      <c r="L6969">
        <f>YEAR(Table1[[#This Row],[Ship Date]])</f>
        <v>2015</v>
      </c>
      <c r="M6969" t="str">
        <f>TEXT(Table1[[#This Row],[Ship Date]],"mmm")</f>
        <v>Nov</v>
      </c>
      <c r="N6969">
        <f>ROUNDUP(MONTH(Table1[[#This Row],[Ship Date]])/3,0)</f>
        <v>4</v>
      </c>
    </row>
    <row r="6970" spans="1:14" x14ac:dyDescent="0.3">
      <c r="A6970">
        <v>6996</v>
      </c>
      <c r="B6970" t="s">
        <v>6064</v>
      </c>
      <c r="C6970" t="s">
        <v>3312</v>
      </c>
      <c r="D6970" t="s">
        <v>2282</v>
      </c>
      <c r="E6970" s="1">
        <v>42327</v>
      </c>
      <c r="F6970" s="1">
        <v>42334</v>
      </c>
      <c r="G6970" t="s">
        <v>22</v>
      </c>
      <c r="H6970" s="6">
        <v>31.08</v>
      </c>
      <c r="I6970">
        <v>4</v>
      </c>
      <c r="J6970">
        <v>0</v>
      </c>
      <c r="K6970" s="6">
        <v>8.3916000000000004</v>
      </c>
      <c r="L6970">
        <f>YEAR(Table1[[#This Row],[Ship Date]])</f>
        <v>2015</v>
      </c>
      <c r="M6970" t="str">
        <f>TEXT(Table1[[#This Row],[Ship Date]],"mmm")</f>
        <v>Nov</v>
      </c>
      <c r="N6970">
        <f>ROUNDUP(MONTH(Table1[[#This Row],[Ship Date]])/3,0)</f>
        <v>4</v>
      </c>
    </row>
    <row r="6971" spans="1:14" x14ac:dyDescent="0.3">
      <c r="A6971">
        <v>6997</v>
      </c>
      <c r="B6971" t="s">
        <v>6065</v>
      </c>
      <c r="C6971" t="s">
        <v>342</v>
      </c>
      <c r="D6971" t="s">
        <v>326</v>
      </c>
      <c r="E6971" s="1">
        <v>43092</v>
      </c>
      <c r="F6971" s="1">
        <v>43094</v>
      </c>
      <c r="G6971" t="s">
        <v>14</v>
      </c>
      <c r="H6971" s="6">
        <v>13.84</v>
      </c>
      <c r="I6971">
        <v>4</v>
      </c>
      <c r="J6971">
        <v>0.8</v>
      </c>
      <c r="K6971" s="6">
        <v>-22.143999999999998</v>
      </c>
      <c r="L6971">
        <f>YEAR(Table1[[#This Row],[Ship Date]])</f>
        <v>2017</v>
      </c>
      <c r="M6971" t="str">
        <f>TEXT(Table1[[#This Row],[Ship Date]],"mmm")</f>
        <v>Dec</v>
      </c>
      <c r="N6971">
        <f>ROUNDUP(MONTH(Table1[[#This Row],[Ship Date]])/3,0)</f>
        <v>4</v>
      </c>
    </row>
    <row r="6972" spans="1:14" x14ac:dyDescent="0.3">
      <c r="A6972">
        <v>6998</v>
      </c>
      <c r="B6972" t="s">
        <v>6065</v>
      </c>
      <c r="C6972" t="s">
        <v>342</v>
      </c>
      <c r="D6972" t="s">
        <v>2402</v>
      </c>
      <c r="E6972" s="1">
        <v>43092</v>
      </c>
      <c r="F6972" s="1">
        <v>43094</v>
      </c>
      <c r="G6972" t="s">
        <v>14</v>
      </c>
      <c r="H6972" s="6">
        <v>175.87200000000001</v>
      </c>
      <c r="I6972">
        <v>4</v>
      </c>
      <c r="J6972">
        <v>0.2</v>
      </c>
      <c r="K6972" s="6">
        <v>63.753599999999999</v>
      </c>
      <c r="L6972">
        <f>YEAR(Table1[[#This Row],[Ship Date]])</f>
        <v>2017</v>
      </c>
      <c r="M6972" t="str">
        <f>TEXT(Table1[[#This Row],[Ship Date]],"mmm")</f>
        <v>Dec</v>
      </c>
      <c r="N6972">
        <f>ROUNDUP(MONTH(Table1[[#This Row],[Ship Date]])/3,0)</f>
        <v>4</v>
      </c>
    </row>
    <row r="6973" spans="1:14" x14ac:dyDescent="0.3">
      <c r="A6973">
        <v>6999</v>
      </c>
      <c r="B6973" t="s">
        <v>6066</v>
      </c>
      <c r="C6973" t="s">
        <v>3050</v>
      </c>
      <c r="D6973" t="s">
        <v>1527</v>
      </c>
      <c r="E6973" s="1">
        <v>42629</v>
      </c>
      <c r="F6973" s="1">
        <v>42635</v>
      </c>
      <c r="G6973" t="s">
        <v>22</v>
      </c>
      <c r="H6973" s="6">
        <v>12.96</v>
      </c>
      <c r="I6973">
        <v>2</v>
      </c>
      <c r="J6973">
        <v>0</v>
      </c>
      <c r="K6973" s="6">
        <v>6.3503999999999996</v>
      </c>
      <c r="L6973">
        <f>YEAR(Table1[[#This Row],[Ship Date]])</f>
        <v>2016</v>
      </c>
      <c r="M6973" t="str">
        <f>TEXT(Table1[[#This Row],[Ship Date]],"mmm")</f>
        <v>Sep</v>
      </c>
      <c r="N6973">
        <f>ROUNDUP(MONTH(Table1[[#This Row],[Ship Date]])/3,0)</f>
        <v>3</v>
      </c>
    </row>
    <row r="6974" spans="1:14" x14ac:dyDescent="0.3">
      <c r="A6974">
        <v>7000</v>
      </c>
      <c r="B6974" t="s">
        <v>6067</v>
      </c>
      <c r="C6974" t="s">
        <v>739</v>
      </c>
      <c r="D6974" t="s">
        <v>4920</v>
      </c>
      <c r="E6974" s="1">
        <v>42881</v>
      </c>
      <c r="F6974" s="1">
        <v>42884</v>
      </c>
      <c r="G6974" t="s">
        <v>82</v>
      </c>
      <c r="H6974" s="6">
        <v>208.44</v>
      </c>
      <c r="I6974">
        <v>3</v>
      </c>
      <c r="J6974">
        <v>0</v>
      </c>
      <c r="K6974" s="6">
        <v>62.531999999999996</v>
      </c>
      <c r="L6974">
        <f>YEAR(Table1[[#This Row],[Ship Date]])</f>
        <v>2017</v>
      </c>
      <c r="M6974" t="str">
        <f>TEXT(Table1[[#This Row],[Ship Date]],"mmm")</f>
        <v>May</v>
      </c>
      <c r="N6974">
        <f>ROUNDUP(MONTH(Table1[[#This Row],[Ship Date]])/3,0)</f>
        <v>2</v>
      </c>
    </row>
    <row r="6975" spans="1:14" x14ac:dyDescent="0.3">
      <c r="A6975">
        <v>7001</v>
      </c>
      <c r="B6975" t="s">
        <v>6067</v>
      </c>
      <c r="C6975" t="s">
        <v>739</v>
      </c>
      <c r="D6975" t="s">
        <v>1022</v>
      </c>
      <c r="E6975" s="1">
        <v>42881</v>
      </c>
      <c r="F6975" s="1">
        <v>42884</v>
      </c>
      <c r="G6975" t="s">
        <v>82</v>
      </c>
      <c r="H6975" s="6">
        <v>25.76</v>
      </c>
      <c r="I6975">
        <v>2</v>
      </c>
      <c r="J6975">
        <v>0</v>
      </c>
      <c r="K6975" s="6">
        <v>0.77280000000000004</v>
      </c>
      <c r="L6975">
        <f>YEAR(Table1[[#This Row],[Ship Date]])</f>
        <v>2017</v>
      </c>
      <c r="M6975" t="str">
        <f>TEXT(Table1[[#This Row],[Ship Date]],"mmm")</f>
        <v>May</v>
      </c>
      <c r="N6975">
        <f>ROUNDUP(MONTH(Table1[[#This Row],[Ship Date]])/3,0)</f>
        <v>2</v>
      </c>
    </row>
    <row r="6976" spans="1:14" x14ac:dyDescent="0.3">
      <c r="A6976">
        <v>7002</v>
      </c>
      <c r="B6976" t="s">
        <v>6068</v>
      </c>
      <c r="C6976" t="s">
        <v>3492</v>
      </c>
      <c r="D6976" t="s">
        <v>4197</v>
      </c>
      <c r="E6976" s="1">
        <v>42093</v>
      </c>
      <c r="F6976" s="1">
        <v>42097</v>
      </c>
      <c r="G6976" t="s">
        <v>22</v>
      </c>
      <c r="H6976" s="6">
        <v>366.74400000000003</v>
      </c>
      <c r="I6976">
        <v>4</v>
      </c>
      <c r="J6976">
        <v>0.3</v>
      </c>
      <c r="K6976" s="6">
        <v>-110.0232</v>
      </c>
      <c r="L6976">
        <f>YEAR(Table1[[#This Row],[Ship Date]])</f>
        <v>2015</v>
      </c>
      <c r="M6976" t="str">
        <f>TEXT(Table1[[#This Row],[Ship Date]],"mmm")</f>
        <v>Apr</v>
      </c>
      <c r="N6976">
        <f>ROUNDUP(MONTH(Table1[[#This Row],[Ship Date]])/3,0)</f>
        <v>2</v>
      </c>
    </row>
    <row r="6977" spans="1:14" x14ac:dyDescent="0.3">
      <c r="A6977">
        <v>7003</v>
      </c>
      <c r="B6977" t="s">
        <v>6069</v>
      </c>
      <c r="C6977" t="s">
        <v>3821</v>
      </c>
      <c r="D6977" t="s">
        <v>964</v>
      </c>
      <c r="E6977" s="1">
        <v>41870</v>
      </c>
      <c r="F6977" s="1">
        <v>41872</v>
      </c>
      <c r="G6977" t="s">
        <v>14</v>
      </c>
      <c r="H6977" s="6">
        <v>289.24</v>
      </c>
      <c r="I6977">
        <v>7</v>
      </c>
      <c r="J6977">
        <v>0</v>
      </c>
      <c r="K6977" s="6">
        <v>26.031600000000001</v>
      </c>
      <c r="L6977">
        <f>YEAR(Table1[[#This Row],[Ship Date]])</f>
        <v>2014</v>
      </c>
      <c r="M6977" t="str">
        <f>TEXT(Table1[[#This Row],[Ship Date]],"mmm")</f>
        <v>Aug</v>
      </c>
      <c r="N6977">
        <f>ROUNDUP(MONTH(Table1[[#This Row],[Ship Date]])/3,0)</f>
        <v>3</v>
      </c>
    </row>
    <row r="6978" spans="1:14" x14ac:dyDescent="0.3">
      <c r="A6978">
        <v>7004</v>
      </c>
      <c r="B6978" t="s">
        <v>6069</v>
      </c>
      <c r="C6978" t="s">
        <v>3821</v>
      </c>
      <c r="D6978" t="s">
        <v>3084</v>
      </c>
      <c r="E6978" s="1">
        <v>41870</v>
      </c>
      <c r="F6978" s="1">
        <v>41872</v>
      </c>
      <c r="G6978" t="s">
        <v>14</v>
      </c>
      <c r="H6978" s="6">
        <v>69.456000000000003</v>
      </c>
      <c r="I6978">
        <v>2</v>
      </c>
      <c r="J6978">
        <v>0.2</v>
      </c>
      <c r="K6978" s="6">
        <v>22.5732</v>
      </c>
      <c r="L6978">
        <f>YEAR(Table1[[#This Row],[Ship Date]])</f>
        <v>2014</v>
      </c>
      <c r="M6978" t="str">
        <f>TEXT(Table1[[#This Row],[Ship Date]],"mmm")</f>
        <v>Aug</v>
      </c>
      <c r="N6978">
        <f>ROUNDUP(MONTH(Table1[[#This Row],[Ship Date]])/3,0)</f>
        <v>3</v>
      </c>
    </row>
    <row r="6979" spans="1:14" x14ac:dyDescent="0.3">
      <c r="A6979">
        <v>7005</v>
      </c>
      <c r="B6979" t="s">
        <v>6070</v>
      </c>
      <c r="C6979" t="s">
        <v>2632</v>
      </c>
      <c r="D6979" t="s">
        <v>3341</v>
      </c>
      <c r="E6979" s="1">
        <v>41996</v>
      </c>
      <c r="F6979" s="1">
        <v>42001</v>
      </c>
      <c r="G6979" t="s">
        <v>22</v>
      </c>
      <c r="H6979" s="6">
        <v>5.1840000000000002</v>
      </c>
      <c r="I6979">
        <v>1</v>
      </c>
      <c r="J6979">
        <v>0.2</v>
      </c>
      <c r="K6979" s="6">
        <v>1.8144</v>
      </c>
      <c r="L6979">
        <f>YEAR(Table1[[#This Row],[Ship Date]])</f>
        <v>2014</v>
      </c>
      <c r="M6979" t="str">
        <f>TEXT(Table1[[#This Row],[Ship Date]],"mmm")</f>
        <v>Dec</v>
      </c>
      <c r="N6979">
        <f>ROUNDUP(MONTH(Table1[[#This Row],[Ship Date]])/3,0)</f>
        <v>4</v>
      </c>
    </row>
    <row r="6980" spans="1:14" x14ac:dyDescent="0.3">
      <c r="A6980">
        <v>7006</v>
      </c>
      <c r="B6980" t="s">
        <v>6071</v>
      </c>
      <c r="C6980" t="s">
        <v>997</v>
      </c>
      <c r="D6980" t="s">
        <v>5329</v>
      </c>
      <c r="E6980" s="1">
        <v>42309</v>
      </c>
      <c r="F6980" s="1">
        <v>42313</v>
      </c>
      <c r="G6980" t="s">
        <v>22</v>
      </c>
      <c r="H6980" s="6">
        <v>205.16399999999999</v>
      </c>
      <c r="I6980">
        <v>2</v>
      </c>
      <c r="J6980">
        <v>0.1</v>
      </c>
      <c r="K6980" s="6">
        <v>13.6776</v>
      </c>
      <c r="L6980">
        <f>YEAR(Table1[[#This Row],[Ship Date]])</f>
        <v>2015</v>
      </c>
      <c r="M6980" t="str">
        <f>TEXT(Table1[[#This Row],[Ship Date]],"mmm")</f>
        <v>Nov</v>
      </c>
      <c r="N6980">
        <f>ROUNDUP(MONTH(Table1[[#This Row],[Ship Date]])/3,0)</f>
        <v>4</v>
      </c>
    </row>
    <row r="6981" spans="1:14" x14ac:dyDescent="0.3">
      <c r="A6981">
        <v>7007</v>
      </c>
      <c r="B6981" t="s">
        <v>6072</v>
      </c>
      <c r="C6981" t="s">
        <v>582</v>
      </c>
      <c r="D6981" t="s">
        <v>3539</v>
      </c>
      <c r="E6981" s="1">
        <v>41988</v>
      </c>
      <c r="F6981" s="1">
        <v>41994</v>
      </c>
      <c r="G6981" t="s">
        <v>22</v>
      </c>
      <c r="H6981" s="6">
        <v>8.5440000000000005</v>
      </c>
      <c r="I6981">
        <v>2</v>
      </c>
      <c r="J6981">
        <v>0.6</v>
      </c>
      <c r="K6981" s="6">
        <v>-7.476</v>
      </c>
      <c r="L6981">
        <f>YEAR(Table1[[#This Row],[Ship Date]])</f>
        <v>2014</v>
      </c>
      <c r="M6981" t="str">
        <f>TEXT(Table1[[#This Row],[Ship Date]],"mmm")</f>
        <v>Dec</v>
      </c>
      <c r="N6981">
        <f>ROUNDUP(MONTH(Table1[[#This Row],[Ship Date]])/3,0)</f>
        <v>4</v>
      </c>
    </row>
    <row r="6982" spans="1:14" x14ac:dyDescent="0.3">
      <c r="A6982">
        <v>7008</v>
      </c>
      <c r="B6982" t="s">
        <v>6073</v>
      </c>
      <c r="C6982" t="s">
        <v>2186</v>
      </c>
      <c r="D6982" t="s">
        <v>820</v>
      </c>
      <c r="E6982" s="1">
        <v>42237</v>
      </c>
      <c r="F6982" s="1">
        <v>42241</v>
      </c>
      <c r="G6982" t="s">
        <v>22</v>
      </c>
      <c r="H6982" s="6">
        <v>12.827999999999999</v>
      </c>
      <c r="I6982">
        <v>2</v>
      </c>
      <c r="J6982">
        <v>0.7</v>
      </c>
      <c r="K6982" s="6">
        <v>-8.9795999999999996</v>
      </c>
      <c r="L6982">
        <f>YEAR(Table1[[#This Row],[Ship Date]])</f>
        <v>2015</v>
      </c>
      <c r="M6982" t="str">
        <f>TEXT(Table1[[#This Row],[Ship Date]],"mmm")</f>
        <v>Aug</v>
      </c>
      <c r="N6982">
        <f>ROUNDUP(MONTH(Table1[[#This Row],[Ship Date]])/3,0)</f>
        <v>3</v>
      </c>
    </row>
    <row r="6983" spans="1:14" x14ac:dyDescent="0.3">
      <c r="A6983">
        <v>7009</v>
      </c>
      <c r="B6983" t="s">
        <v>6073</v>
      </c>
      <c r="C6983" t="s">
        <v>2186</v>
      </c>
      <c r="D6983" t="s">
        <v>927</v>
      </c>
      <c r="E6983" s="1">
        <v>42237</v>
      </c>
      <c r="F6983" s="1">
        <v>42241</v>
      </c>
      <c r="G6983" t="s">
        <v>22</v>
      </c>
      <c r="H6983" s="6">
        <v>598.45799999999997</v>
      </c>
      <c r="I6983">
        <v>3</v>
      </c>
      <c r="J6983">
        <v>0.3</v>
      </c>
      <c r="K6983" s="6">
        <v>-42.747</v>
      </c>
      <c r="L6983">
        <f>YEAR(Table1[[#This Row],[Ship Date]])</f>
        <v>2015</v>
      </c>
      <c r="M6983" t="str">
        <f>TEXT(Table1[[#This Row],[Ship Date]],"mmm")</f>
        <v>Aug</v>
      </c>
      <c r="N6983">
        <f>ROUNDUP(MONTH(Table1[[#This Row],[Ship Date]])/3,0)</f>
        <v>3</v>
      </c>
    </row>
    <row r="6984" spans="1:14" x14ac:dyDescent="0.3">
      <c r="A6984">
        <v>7010</v>
      </c>
      <c r="B6984" t="s">
        <v>6073</v>
      </c>
      <c r="C6984" t="s">
        <v>2186</v>
      </c>
      <c r="D6984" t="s">
        <v>3889</v>
      </c>
      <c r="E6984" s="1">
        <v>42237</v>
      </c>
      <c r="F6984" s="1">
        <v>42241</v>
      </c>
      <c r="G6984" t="s">
        <v>22</v>
      </c>
      <c r="H6984" s="6">
        <v>25.984000000000002</v>
      </c>
      <c r="I6984">
        <v>1</v>
      </c>
      <c r="J6984">
        <v>0.2</v>
      </c>
      <c r="K6984" s="6">
        <v>-3.8976000000000002</v>
      </c>
      <c r="L6984">
        <f>YEAR(Table1[[#This Row],[Ship Date]])</f>
        <v>2015</v>
      </c>
      <c r="M6984" t="str">
        <f>TEXT(Table1[[#This Row],[Ship Date]],"mmm")</f>
        <v>Aug</v>
      </c>
      <c r="N6984">
        <f>ROUNDUP(MONTH(Table1[[#This Row],[Ship Date]])/3,0)</f>
        <v>3</v>
      </c>
    </row>
    <row r="6985" spans="1:14" x14ac:dyDescent="0.3">
      <c r="A6985">
        <v>7011</v>
      </c>
      <c r="B6985" t="s">
        <v>6074</v>
      </c>
      <c r="C6985" t="s">
        <v>977</v>
      </c>
      <c r="D6985" t="s">
        <v>3243</v>
      </c>
      <c r="E6985" s="1">
        <v>41782</v>
      </c>
      <c r="F6985" s="1">
        <v>41786</v>
      </c>
      <c r="G6985" t="s">
        <v>22</v>
      </c>
      <c r="H6985" s="6">
        <v>17.96</v>
      </c>
      <c r="I6985">
        <v>5</v>
      </c>
      <c r="J6985">
        <v>0.2</v>
      </c>
      <c r="K6985" s="6">
        <v>5.8369999999999997</v>
      </c>
      <c r="L6985">
        <f>YEAR(Table1[[#This Row],[Ship Date]])</f>
        <v>2014</v>
      </c>
      <c r="M6985" t="str">
        <f>TEXT(Table1[[#This Row],[Ship Date]],"mmm")</f>
        <v>May</v>
      </c>
      <c r="N6985">
        <f>ROUNDUP(MONTH(Table1[[#This Row],[Ship Date]])/3,0)</f>
        <v>2</v>
      </c>
    </row>
    <row r="6986" spans="1:14" x14ac:dyDescent="0.3">
      <c r="A6986">
        <v>7012</v>
      </c>
      <c r="B6986" t="s">
        <v>6074</v>
      </c>
      <c r="C6986" t="s">
        <v>977</v>
      </c>
      <c r="D6986" t="s">
        <v>4137</v>
      </c>
      <c r="E6986" s="1">
        <v>41782</v>
      </c>
      <c r="F6986" s="1">
        <v>41786</v>
      </c>
      <c r="G6986" t="s">
        <v>22</v>
      </c>
      <c r="H6986" s="6">
        <v>5.04</v>
      </c>
      <c r="I6986">
        <v>2</v>
      </c>
      <c r="J6986">
        <v>0</v>
      </c>
      <c r="K6986" s="6">
        <v>0.1512</v>
      </c>
      <c r="L6986">
        <f>YEAR(Table1[[#This Row],[Ship Date]])</f>
        <v>2014</v>
      </c>
      <c r="M6986" t="str">
        <f>TEXT(Table1[[#This Row],[Ship Date]],"mmm")</f>
        <v>May</v>
      </c>
      <c r="N6986">
        <f>ROUNDUP(MONTH(Table1[[#This Row],[Ship Date]])/3,0)</f>
        <v>2</v>
      </c>
    </row>
    <row r="6987" spans="1:14" x14ac:dyDescent="0.3">
      <c r="A6987">
        <v>7013</v>
      </c>
      <c r="B6987" t="s">
        <v>6074</v>
      </c>
      <c r="C6987" t="s">
        <v>977</v>
      </c>
      <c r="D6987" t="s">
        <v>163</v>
      </c>
      <c r="E6987" s="1">
        <v>41782</v>
      </c>
      <c r="F6987" s="1">
        <v>41786</v>
      </c>
      <c r="G6987" t="s">
        <v>22</v>
      </c>
      <c r="H6987" s="6">
        <v>208.16</v>
      </c>
      <c r="I6987">
        <v>1</v>
      </c>
      <c r="J6987">
        <v>0</v>
      </c>
      <c r="K6987" s="6">
        <v>56.203200000000002</v>
      </c>
      <c r="L6987">
        <f>YEAR(Table1[[#This Row],[Ship Date]])</f>
        <v>2014</v>
      </c>
      <c r="M6987" t="str">
        <f>TEXT(Table1[[#This Row],[Ship Date]],"mmm")</f>
        <v>May</v>
      </c>
      <c r="N6987">
        <f>ROUNDUP(MONTH(Table1[[#This Row],[Ship Date]])/3,0)</f>
        <v>2</v>
      </c>
    </row>
    <row r="6988" spans="1:14" x14ac:dyDescent="0.3">
      <c r="A6988">
        <v>7014</v>
      </c>
      <c r="B6988" t="s">
        <v>6075</v>
      </c>
      <c r="C6988" t="s">
        <v>3230</v>
      </c>
      <c r="D6988" t="s">
        <v>1390</v>
      </c>
      <c r="E6988" s="1">
        <v>43078</v>
      </c>
      <c r="F6988" s="1">
        <v>43080</v>
      </c>
      <c r="G6988" t="s">
        <v>14</v>
      </c>
      <c r="H6988" s="6">
        <v>148.25700000000001</v>
      </c>
      <c r="I6988">
        <v>3</v>
      </c>
      <c r="J6988">
        <v>0.15</v>
      </c>
      <c r="K6988" s="6">
        <v>15.697800000000001</v>
      </c>
      <c r="L6988">
        <f>YEAR(Table1[[#This Row],[Ship Date]])</f>
        <v>2017</v>
      </c>
      <c r="M6988" t="str">
        <f>TEXT(Table1[[#This Row],[Ship Date]],"mmm")</f>
        <v>Dec</v>
      </c>
      <c r="N6988">
        <f>ROUNDUP(MONTH(Table1[[#This Row],[Ship Date]])/3,0)</f>
        <v>4</v>
      </c>
    </row>
    <row r="6989" spans="1:14" x14ac:dyDescent="0.3">
      <c r="A6989">
        <v>7015</v>
      </c>
      <c r="B6989" t="s">
        <v>6076</v>
      </c>
      <c r="C6989" t="s">
        <v>2480</v>
      </c>
      <c r="D6989" t="s">
        <v>826</v>
      </c>
      <c r="E6989" s="1">
        <v>41709</v>
      </c>
      <c r="F6989" s="1">
        <v>41711</v>
      </c>
      <c r="G6989" t="s">
        <v>14</v>
      </c>
      <c r="H6989" s="6">
        <v>146.76</v>
      </c>
      <c r="I6989">
        <v>3</v>
      </c>
      <c r="J6989">
        <v>0</v>
      </c>
      <c r="K6989" s="6">
        <v>38.157600000000002</v>
      </c>
      <c r="L6989">
        <f>YEAR(Table1[[#This Row],[Ship Date]])</f>
        <v>2014</v>
      </c>
      <c r="M6989" t="str">
        <f>TEXT(Table1[[#This Row],[Ship Date]],"mmm")</f>
        <v>Mar</v>
      </c>
      <c r="N6989">
        <f>ROUNDUP(MONTH(Table1[[#This Row],[Ship Date]])/3,0)</f>
        <v>1</v>
      </c>
    </row>
    <row r="6990" spans="1:14" x14ac:dyDescent="0.3">
      <c r="A6990">
        <v>7016</v>
      </c>
      <c r="B6990" t="s">
        <v>6076</v>
      </c>
      <c r="C6990" t="s">
        <v>2480</v>
      </c>
      <c r="D6990" t="s">
        <v>1404</v>
      </c>
      <c r="E6990" s="1">
        <v>41709</v>
      </c>
      <c r="F6990" s="1">
        <v>41711</v>
      </c>
      <c r="G6990" t="s">
        <v>14</v>
      </c>
      <c r="H6990" s="6">
        <v>32.96</v>
      </c>
      <c r="I6990">
        <v>2</v>
      </c>
      <c r="J6990">
        <v>0</v>
      </c>
      <c r="K6990" s="6">
        <v>14.172800000000001</v>
      </c>
      <c r="L6990">
        <f>YEAR(Table1[[#This Row],[Ship Date]])</f>
        <v>2014</v>
      </c>
      <c r="M6990" t="str">
        <f>TEXT(Table1[[#This Row],[Ship Date]],"mmm")</f>
        <v>Mar</v>
      </c>
      <c r="N6990">
        <f>ROUNDUP(MONTH(Table1[[#This Row],[Ship Date]])/3,0)</f>
        <v>1</v>
      </c>
    </row>
    <row r="6991" spans="1:14" x14ac:dyDescent="0.3">
      <c r="A6991">
        <v>7017</v>
      </c>
      <c r="B6991" t="s">
        <v>6076</v>
      </c>
      <c r="C6991" t="s">
        <v>2480</v>
      </c>
      <c r="D6991" t="s">
        <v>941</v>
      </c>
      <c r="E6991" s="1">
        <v>41709</v>
      </c>
      <c r="F6991" s="1">
        <v>41711</v>
      </c>
      <c r="G6991" t="s">
        <v>14</v>
      </c>
      <c r="H6991" s="6">
        <v>587.97</v>
      </c>
      <c r="I6991">
        <v>3</v>
      </c>
      <c r="J6991">
        <v>0</v>
      </c>
      <c r="K6991" s="6">
        <v>164.63159999999999</v>
      </c>
      <c r="L6991">
        <f>YEAR(Table1[[#This Row],[Ship Date]])</f>
        <v>2014</v>
      </c>
      <c r="M6991" t="str">
        <f>TEXT(Table1[[#This Row],[Ship Date]],"mmm")</f>
        <v>Mar</v>
      </c>
      <c r="N6991">
        <f>ROUNDUP(MONTH(Table1[[#This Row],[Ship Date]])/3,0)</f>
        <v>1</v>
      </c>
    </row>
    <row r="6992" spans="1:14" x14ac:dyDescent="0.3">
      <c r="A6992">
        <v>7018</v>
      </c>
      <c r="B6992" t="s">
        <v>6076</v>
      </c>
      <c r="C6992" t="s">
        <v>2480</v>
      </c>
      <c r="D6992" t="s">
        <v>3618</v>
      </c>
      <c r="E6992" s="1">
        <v>41709</v>
      </c>
      <c r="F6992" s="1">
        <v>41711</v>
      </c>
      <c r="G6992" t="s">
        <v>14</v>
      </c>
      <c r="H6992" s="6">
        <v>14.94</v>
      </c>
      <c r="I6992">
        <v>3</v>
      </c>
      <c r="J6992">
        <v>0</v>
      </c>
      <c r="K6992" s="6">
        <v>7.0217999999999998</v>
      </c>
      <c r="L6992">
        <f>YEAR(Table1[[#This Row],[Ship Date]])</f>
        <v>2014</v>
      </c>
      <c r="M6992" t="str">
        <f>TEXT(Table1[[#This Row],[Ship Date]],"mmm")</f>
        <v>Mar</v>
      </c>
      <c r="N6992">
        <f>ROUNDUP(MONTH(Table1[[#This Row],[Ship Date]])/3,0)</f>
        <v>1</v>
      </c>
    </row>
    <row r="6993" spans="1:14" x14ac:dyDescent="0.3">
      <c r="A6993">
        <v>7019</v>
      </c>
      <c r="B6993" t="s">
        <v>6077</v>
      </c>
      <c r="C6993" t="s">
        <v>1441</v>
      </c>
      <c r="D6993" t="s">
        <v>4522</v>
      </c>
      <c r="E6993" s="1">
        <v>42544</v>
      </c>
      <c r="F6993" s="1">
        <v>42548</v>
      </c>
      <c r="G6993" t="s">
        <v>14</v>
      </c>
      <c r="H6993" s="6">
        <v>25.83</v>
      </c>
      <c r="I6993">
        <v>7</v>
      </c>
      <c r="J6993">
        <v>0</v>
      </c>
      <c r="K6993" s="6">
        <v>12.1401</v>
      </c>
      <c r="L6993">
        <f>YEAR(Table1[[#This Row],[Ship Date]])</f>
        <v>2016</v>
      </c>
      <c r="M6993" t="str">
        <f>TEXT(Table1[[#This Row],[Ship Date]],"mmm")</f>
        <v>Jun</v>
      </c>
      <c r="N6993">
        <f>ROUNDUP(MONTH(Table1[[#This Row],[Ship Date]])/3,0)</f>
        <v>2</v>
      </c>
    </row>
    <row r="6994" spans="1:14" x14ac:dyDescent="0.3">
      <c r="A6994">
        <v>7020</v>
      </c>
      <c r="B6994" t="s">
        <v>6078</v>
      </c>
      <c r="C6994" t="s">
        <v>1205</v>
      </c>
      <c r="D6994" t="s">
        <v>6079</v>
      </c>
      <c r="E6994" s="1">
        <v>41874</v>
      </c>
      <c r="F6994" s="1">
        <v>41878</v>
      </c>
      <c r="G6994" t="s">
        <v>22</v>
      </c>
      <c r="H6994" s="6">
        <v>15.552</v>
      </c>
      <c r="I6994">
        <v>3</v>
      </c>
      <c r="J6994">
        <v>0.2</v>
      </c>
      <c r="K6994" s="6">
        <v>5.4432</v>
      </c>
      <c r="L6994">
        <f>YEAR(Table1[[#This Row],[Ship Date]])</f>
        <v>2014</v>
      </c>
      <c r="M6994" t="str">
        <f>TEXT(Table1[[#This Row],[Ship Date]],"mmm")</f>
        <v>Aug</v>
      </c>
      <c r="N6994">
        <f>ROUNDUP(MONTH(Table1[[#This Row],[Ship Date]])/3,0)</f>
        <v>3</v>
      </c>
    </row>
    <row r="6995" spans="1:14" x14ac:dyDescent="0.3">
      <c r="A6995">
        <v>7021</v>
      </c>
      <c r="B6995" t="s">
        <v>6078</v>
      </c>
      <c r="C6995" t="s">
        <v>1205</v>
      </c>
      <c r="D6995" t="s">
        <v>5491</v>
      </c>
      <c r="E6995" s="1">
        <v>41874</v>
      </c>
      <c r="F6995" s="1">
        <v>41878</v>
      </c>
      <c r="G6995" t="s">
        <v>22</v>
      </c>
      <c r="H6995" s="6">
        <v>6.8</v>
      </c>
      <c r="I6995">
        <v>1</v>
      </c>
      <c r="J6995">
        <v>0.2</v>
      </c>
      <c r="K6995" s="6">
        <v>0.51</v>
      </c>
      <c r="L6995">
        <f>YEAR(Table1[[#This Row],[Ship Date]])</f>
        <v>2014</v>
      </c>
      <c r="M6995" t="str">
        <f>TEXT(Table1[[#This Row],[Ship Date]],"mmm")</f>
        <v>Aug</v>
      </c>
      <c r="N6995">
        <f>ROUNDUP(MONTH(Table1[[#This Row],[Ship Date]])/3,0)</f>
        <v>3</v>
      </c>
    </row>
    <row r="6996" spans="1:14" x14ac:dyDescent="0.3">
      <c r="A6996">
        <v>7022</v>
      </c>
      <c r="B6996" t="s">
        <v>6078</v>
      </c>
      <c r="C6996" t="s">
        <v>1205</v>
      </c>
      <c r="D6996" t="s">
        <v>509</v>
      </c>
      <c r="E6996" s="1">
        <v>41874</v>
      </c>
      <c r="F6996" s="1">
        <v>41878</v>
      </c>
      <c r="G6996" t="s">
        <v>22</v>
      </c>
      <c r="H6996" s="6">
        <v>4.2240000000000002</v>
      </c>
      <c r="I6996">
        <v>3</v>
      </c>
      <c r="J6996">
        <v>0.2</v>
      </c>
      <c r="K6996" s="6">
        <v>1.2672000000000001</v>
      </c>
      <c r="L6996">
        <f>YEAR(Table1[[#This Row],[Ship Date]])</f>
        <v>2014</v>
      </c>
      <c r="M6996" t="str">
        <f>TEXT(Table1[[#This Row],[Ship Date]],"mmm")</f>
        <v>Aug</v>
      </c>
      <c r="N6996">
        <f>ROUNDUP(MONTH(Table1[[#This Row],[Ship Date]])/3,0)</f>
        <v>3</v>
      </c>
    </row>
    <row r="6997" spans="1:14" x14ac:dyDescent="0.3">
      <c r="A6997">
        <v>7023</v>
      </c>
      <c r="B6997" t="s">
        <v>6078</v>
      </c>
      <c r="C6997" t="s">
        <v>1205</v>
      </c>
      <c r="D6997" t="s">
        <v>845</v>
      </c>
      <c r="E6997" s="1">
        <v>41874</v>
      </c>
      <c r="F6997" s="1">
        <v>41878</v>
      </c>
      <c r="G6997" t="s">
        <v>22</v>
      </c>
      <c r="H6997" s="6">
        <v>143.63999999999999</v>
      </c>
      <c r="I6997">
        <v>9</v>
      </c>
      <c r="J6997">
        <v>0.2</v>
      </c>
      <c r="K6997" s="6">
        <v>10.773</v>
      </c>
      <c r="L6997">
        <f>YEAR(Table1[[#This Row],[Ship Date]])</f>
        <v>2014</v>
      </c>
      <c r="M6997" t="str">
        <f>TEXT(Table1[[#This Row],[Ship Date]],"mmm")</f>
        <v>Aug</v>
      </c>
      <c r="N6997">
        <f>ROUNDUP(MONTH(Table1[[#This Row],[Ship Date]])/3,0)</f>
        <v>3</v>
      </c>
    </row>
    <row r="6998" spans="1:14" x14ac:dyDescent="0.3">
      <c r="A6998">
        <v>7024</v>
      </c>
      <c r="B6998" t="s">
        <v>6078</v>
      </c>
      <c r="C6998" t="s">
        <v>1205</v>
      </c>
      <c r="D6998" t="s">
        <v>1492</v>
      </c>
      <c r="E6998" s="1">
        <v>41874</v>
      </c>
      <c r="F6998" s="1">
        <v>41878</v>
      </c>
      <c r="G6998" t="s">
        <v>22</v>
      </c>
      <c r="H6998" s="6">
        <v>31.103999999999999</v>
      </c>
      <c r="I6998">
        <v>6</v>
      </c>
      <c r="J6998">
        <v>0.2</v>
      </c>
      <c r="K6998" s="6">
        <v>10.8864</v>
      </c>
      <c r="L6998">
        <f>YEAR(Table1[[#This Row],[Ship Date]])</f>
        <v>2014</v>
      </c>
      <c r="M6998" t="str">
        <f>TEXT(Table1[[#This Row],[Ship Date]],"mmm")</f>
        <v>Aug</v>
      </c>
      <c r="N6998">
        <f>ROUNDUP(MONTH(Table1[[#This Row],[Ship Date]])/3,0)</f>
        <v>3</v>
      </c>
    </row>
    <row r="6999" spans="1:14" x14ac:dyDescent="0.3">
      <c r="A6999">
        <v>7025</v>
      </c>
      <c r="B6999" t="s">
        <v>6078</v>
      </c>
      <c r="C6999" t="s">
        <v>1205</v>
      </c>
      <c r="D6999" t="s">
        <v>2260</v>
      </c>
      <c r="E6999" s="1">
        <v>41874</v>
      </c>
      <c r="F6999" s="1">
        <v>41878</v>
      </c>
      <c r="G6999" t="s">
        <v>22</v>
      </c>
      <c r="H6999" s="6">
        <v>223.05600000000001</v>
      </c>
      <c r="I6999">
        <v>9</v>
      </c>
      <c r="J6999">
        <v>0.2</v>
      </c>
      <c r="K6999" s="6">
        <v>69.704999999999998</v>
      </c>
      <c r="L6999">
        <f>YEAR(Table1[[#This Row],[Ship Date]])</f>
        <v>2014</v>
      </c>
      <c r="M6999" t="str">
        <f>TEXT(Table1[[#This Row],[Ship Date]],"mmm")</f>
        <v>Aug</v>
      </c>
      <c r="N6999">
        <f>ROUNDUP(MONTH(Table1[[#This Row],[Ship Date]])/3,0)</f>
        <v>3</v>
      </c>
    </row>
    <row r="7000" spans="1:14" x14ac:dyDescent="0.3">
      <c r="A7000">
        <v>7026</v>
      </c>
      <c r="B7000" t="s">
        <v>6080</v>
      </c>
      <c r="C7000" t="s">
        <v>1138</v>
      </c>
      <c r="D7000" t="s">
        <v>1072</v>
      </c>
      <c r="E7000" s="1">
        <v>42772</v>
      </c>
      <c r="F7000" s="1">
        <v>42778</v>
      </c>
      <c r="G7000" t="s">
        <v>22</v>
      </c>
      <c r="H7000" s="6">
        <v>227.46</v>
      </c>
      <c r="I7000">
        <v>6</v>
      </c>
      <c r="J7000">
        <v>0</v>
      </c>
      <c r="K7000" s="6">
        <v>65.963399999999993</v>
      </c>
      <c r="L7000">
        <f>YEAR(Table1[[#This Row],[Ship Date]])</f>
        <v>2017</v>
      </c>
      <c r="M7000" t="str">
        <f>TEXT(Table1[[#This Row],[Ship Date]],"mmm")</f>
        <v>Feb</v>
      </c>
      <c r="N7000">
        <f>ROUNDUP(MONTH(Table1[[#This Row],[Ship Date]])/3,0)</f>
        <v>1</v>
      </c>
    </row>
    <row r="7001" spans="1:14" x14ac:dyDescent="0.3">
      <c r="A7001">
        <v>7027</v>
      </c>
      <c r="B7001" t="s">
        <v>6080</v>
      </c>
      <c r="C7001" t="s">
        <v>1138</v>
      </c>
      <c r="D7001" t="s">
        <v>5752</v>
      </c>
      <c r="E7001" s="1">
        <v>42772</v>
      </c>
      <c r="F7001" s="1">
        <v>42778</v>
      </c>
      <c r="G7001" t="s">
        <v>22</v>
      </c>
      <c r="H7001" s="6">
        <v>46.24</v>
      </c>
      <c r="I7001">
        <v>4</v>
      </c>
      <c r="J7001">
        <v>0.2</v>
      </c>
      <c r="K7001" s="6">
        <v>15.606</v>
      </c>
      <c r="L7001">
        <f>YEAR(Table1[[#This Row],[Ship Date]])</f>
        <v>2017</v>
      </c>
      <c r="M7001" t="str">
        <f>TEXT(Table1[[#This Row],[Ship Date]],"mmm")</f>
        <v>Feb</v>
      </c>
      <c r="N7001">
        <f>ROUNDUP(MONTH(Table1[[#This Row],[Ship Date]])/3,0)</f>
        <v>1</v>
      </c>
    </row>
    <row r="7002" spans="1:14" x14ac:dyDescent="0.3">
      <c r="A7002">
        <v>7028</v>
      </c>
      <c r="B7002" t="s">
        <v>6081</v>
      </c>
      <c r="C7002" t="s">
        <v>1611</v>
      </c>
      <c r="D7002" t="s">
        <v>1487</v>
      </c>
      <c r="E7002" s="1">
        <v>42764</v>
      </c>
      <c r="F7002" s="1">
        <v>42771</v>
      </c>
      <c r="G7002" t="s">
        <v>22</v>
      </c>
      <c r="H7002" s="6">
        <v>5.22</v>
      </c>
      <c r="I7002">
        <v>2</v>
      </c>
      <c r="J7002">
        <v>0</v>
      </c>
      <c r="K7002" s="6">
        <v>2.4011999999999998</v>
      </c>
      <c r="L7002">
        <f>YEAR(Table1[[#This Row],[Ship Date]])</f>
        <v>2017</v>
      </c>
      <c r="M7002" t="str">
        <f>TEXT(Table1[[#This Row],[Ship Date]],"mmm")</f>
        <v>Feb</v>
      </c>
      <c r="N7002">
        <f>ROUNDUP(MONTH(Table1[[#This Row],[Ship Date]])/3,0)</f>
        <v>1</v>
      </c>
    </row>
    <row r="7003" spans="1:14" x14ac:dyDescent="0.3">
      <c r="A7003">
        <v>7029</v>
      </c>
      <c r="B7003" t="s">
        <v>6082</v>
      </c>
      <c r="C7003" t="s">
        <v>1999</v>
      </c>
      <c r="D7003" t="s">
        <v>2132</v>
      </c>
      <c r="E7003" s="1">
        <v>42724</v>
      </c>
      <c r="F7003" s="1">
        <v>42727</v>
      </c>
      <c r="G7003" t="s">
        <v>14</v>
      </c>
      <c r="H7003" s="6">
        <v>33.9</v>
      </c>
      <c r="I7003">
        <v>5</v>
      </c>
      <c r="J7003">
        <v>0</v>
      </c>
      <c r="K7003" s="6">
        <v>15.593999999999999</v>
      </c>
      <c r="L7003">
        <f>YEAR(Table1[[#This Row],[Ship Date]])</f>
        <v>2016</v>
      </c>
      <c r="M7003" t="str">
        <f>TEXT(Table1[[#This Row],[Ship Date]],"mmm")</f>
        <v>Dec</v>
      </c>
      <c r="N7003">
        <f>ROUNDUP(MONTH(Table1[[#This Row],[Ship Date]])/3,0)</f>
        <v>4</v>
      </c>
    </row>
    <row r="7004" spans="1:14" x14ac:dyDescent="0.3">
      <c r="A7004">
        <v>7030</v>
      </c>
      <c r="B7004" t="s">
        <v>6083</v>
      </c>
      <c r="C7004" t="s">
        <v>2299</v>
      </c>
      <c r="D7004" t="s">
        <v>2697</v>
      </c>
      <c r="E7004" s="1">
        <v>42685</v>
      </c>
      <c r="F7004" s="1">
        <v>42690</v>
      </c>
      <c r="G7004" t="s">
        <v>22</v>
      </c>
      <c r="H7004" s="6">
        <v>28.14</v>
      </c>
      <c r="I7004">
        <v>3</v>
      </c>
      <c r="J7004">
        <v>0</v>
      </c>
      <c r="K7004" s="6">
        <v>7.8792</v>
      </c>
      <c r="L7004">
        <f>YEAR(Table1[[#This Row],[Ship Date]])</f>
        <v>2016</v>
      </c>
      <c r="M7004" t="str">
        <f>TEXT(Table1[[#This Row],[Ship Date]],"mmm")</f>
        <v>Nov</v>
      </c>
      <c r="N7004">
        <f>ROUNDUP(MONTH(Table1[[#This Row],[Ship Date]])/3,0)</f>
        <v>4</v>
      </c>
    </row>
    <row r="7005" spans="1:14" x14ac:dyDescent="0.3">
      <c r="A7005">
        <v>7031</v>
      </c>
      <c r="B7005" t="s">
        <v>6083</v>
      </c>
      <c r="C7005" t="s">
        <v>2299</v>
      </c>
      <c r="D7005" t="s">
        <v>3993</v>
      </c>
      <c r="E7005" s="1">
        <v>42685</v>
      </c>
      <c r="F7005" s="1">
        <v>42690</v>
      </c>
      <c r="G7005" t="s">
        <v>22</v>
      </c>
      <c r="H7005" s="6">
        <v>36</v>
      </c>
      <c r="I7005">
        <v>2</v>
      </c>
      <c r="J7005">
        <v>0</v>
      </c>
      <c r="K7005" s="6">
        <v>6.48</v>
      </c>
      <c r="L7005">
        <f>YEAR(Table1[[#This Row],[Ship Date]])</f>
        <v>2016</v>
      </c>
      <c r="M7005" t="str">
        <f>TEXT(Table1[[#This Row],[Ship Date]],"mmm")</f>
        <v>Nov</v>
      </c>
      <c r="N7005">
        <f>ROUNDUP(MONTH(Table1[[#This Row],[Ship Date]])/3,0)</f>
        <v>4</v>
      </c>
    </row>
    <row r="7006" spans="1:14" x14ac:dyDescent="0.3">
      <c r="A7006">
        <v>7032</v>
      </c>
      <c r="B7006" t="s">
        <v>6083</v>
      </c>
      <c r="C7006" t="s">
        <v>2299</v>
      </c>
      <c r="D7006" t="s">
        <v>583</v>
      </c>
      <c r="E7006" s="1">
        <v>42685</v>
      </c>
      <c r="F7006" s="1">
        <v>42690</v>
      </c>
      <c r="G7006" t="s">
        <v>22</v>
      </c>
      <c r="H7006" s="6">
        <v>92.94</v>
      </c>
      <c r="I7006">
        <v>3</v>
      </c>
      <c r="J7006">
        <v>0</v>
      </c>
      <c r="K7006" s="6">
        <v>25.093800000000002</v>
      </c>
      <c r="L7006">
        <f>YEAR(Table1[[#This Row],[Ship Date]])</f>
        <v>2016</v>
      </c>
      <c r="M7006" t="str">
        <f>TEXT(Table1[[#This Row],[Ship Date]],"mmm")</f>
        <v>Nov</v>
      </c>
      <c r="N7006">
        <f>ROUNDUP(MONTH(Table1[[#This Row],[Ship Date]])/3,0)</f>
        <v>4</v>
      </c>
    </row>
    <row r="7007" spans="1:14" x14ac:dyDescent="0.3">
      <c r="A7007">
        <v>7033</v>
      </c>
      <c r="B7007" t="s">
        <v>6083</v>
      </c>
      <c r="C7007" t="s">
        <v>2299</v>
      </c>
      <c r="D7007" t="s">
        <v>2740</v>
      </c>
      <c r="E7007" s="1">
        <v>42685</v>
      </c>
      <c r="F7007" s="1">
        <v>42690</v>
      </c>
      <c r="G7007" t="s">
        <v>22</v>
      </c>
      <c r="H7007" s="6">
        <v>245.64599999999999</v>
      </c>
      <c r="I7007">
        <v>3</v>
      </c>
      <c r="J7007">
        <v>0.1</v>
      </c>
      <c r="K7007" s="6">
        <v>8.1882000000000001</v>
      </c>
      <c r="L7007">
        <f>YEAR(Table1[[#This Row],[Ship Date]])</f>
        <v>2016</v>
      </c>
      <c r="M7007" t="str">
        <f>TEXT(Table1[[#This Row],[Ship Date]],"mmm")</f>
        <v>Nov</v>
      </c>
      <c r="N7007">
        <f>ROUNDUP(MONTH(Table1[[#This Row],[Ship Date]])/3,0)</f>
        <v>4</v>
      </c>
    </row>
    <row r="7008" spans="1:14" x14ac:dyDescent="0.3">
      <c r="A7008">
        <v>7034</v>
      </c>
      <c r="B7008" t="s">
        <v>6083</v>
      </c>
      <c r="C7008" t="s">
        <v>2299</v>
      </c>
      <c r="D7008" t="s">
        <v>1488</v>
      </c>
      <c r="E7008" s="1">
        <v>42685</v>
      </c>
      <c r="F7008" s="1">
        <v>42690</v>
      </c>
      <c r="G7008" t="s">
        <v>22</v>
      </c>
      <c r="H7008" s="6">
        <v>55.008000000000003</v>
      </c>
      <c r="I7008">
        <v>3</v>
      </c>
      <c r="J7008">
        <v>0.2</v>
      </c>
      <c r="K7008" s="6">
        <v>17.190000000000001</v>
      </c>
      <c r="L7008">
        <f>YEAR(Table1[[#This Row],[Ship Date]])</f>
        <v>2016</v>
      </c>
      <c r="M7008" t="str">
        <f>TEXT(Table1[[#This Row],[Ship Date]],"mmm")</f>
        <v>Nov</v>
      </c>
      <c r="N7008">
        <f>ROUNDUP(MONTH(Table1[[#This Row],[Ship Date]])/3,0)</f>
        <v>4</v>
      </c>
    </row>
    <row r="7009" spans="1:14" x14ac:dyDescent="0.3">
      <c r="A7009">
        <v>7035</v>
      </c>
      <c r="B7009" t="s">
        <v>6083</v>
      </c>
      <c r="C7009" t="s">
        <v>2299</v>
      </c>
      <c r="D7009" t="s">
        <v>1925</v>
      </c>
      <c r="E7009" s="1">
        <v>42685</v>
      </c>
      <c r="F7009" s="1">
        <v>42690</v>
      </c>
      <c r="G7009" t="s">
        <v>22</v>
      </c>
      <c r="H7009" s="6">
        <v>35.231999999999999</v>
      </c>
      <c r="I7009">
        <v>3</v>
      </c>
      <c r="J7009">
        <v>0.2</v>
      </c>
      <c r="K7009" s="6">
        <v>11.4504</v>
      </c>
      <c r="L7009">
        <f>YEAR(Table1[[#This Row],[Ship Date]])</f>
        <v>2016</v>
      </c>
      <c r="M7009" t="str">
        <f>TEXT(Table1[[#This Row],[Ship Date]],"mmm")</f>
        <v>Nov</v>
      </c>
      <c r="N7009">
        <f>ROUNDUP(MONTH(Table1[[#This Row],[Ship Date]])/3,0)</f>
        <v>4</v>
      </c>
    </row>
    <row r="7010" spans="1:14" x14ac:dyDescent="0.3">
      <c r="A7010">
        <v>7036</v>
      </c>
      <c r="B7010" t="s">
        <v>6084</v>
      </c>
      <c r="C7010" t="s">
        <v>2533</v>
      </c>
      <c r="D7010" t="s">
        <v>1314</v>
      </c>
      <c r="E7010" s="1">
        <v>43048</v>
      </c>
      <c r="F7010" s="1">
        <v>43052</v>
      </c>
      <c r="G7010" t="s">
        <v>22</v>
      </c>
      <c r="H7010" s="6">
        <v>523.39200000000005</v>
      </c>
      <c r="I7010">
        <v>3</v>
      </c>
      <c r="J7010">
        <v>0.2</v>
      </c>
      <c r="K7010" s="6">
        <v>52.339199999999998</v>
      </c>
      <c r="L7010">
        <f>YEAR(Table1[[#This Row],[Ship Date]])</f>
        <v>2017</v>
      </c>
      <c r="M7010" t="str">
        <f>TEXT(Table1[[#This Row],[Ship Date]],"mmm")</f>
        <v>Nov</v>
      </c>
      <c r="N7010">
        <f>ROUNDUP(MONTH(Table1[[#This Row],[Ship Date]])/3,0)</f>
        <v>4</v>
      </c>
    </row>
    <row r="7011" spans="1:14" x14ac:dyDescent="0.3">
      <c r="A7011">
        <v>7037</v>
      </c>
      <c r="B7011" t="s">
        <v>6085</v>
      </c>
      <c r="C7011" t="s">
        <v>4816</v>
      </c>
      <c r="D7011" t="s">
        <v>1803</v>
      </c>
      <c r="E7011" s="1">
        <v>41761</v>
      </c>
      <c r="F7011" s="1">
        <v>41763</v>
      </c>
      <c r="G7011" t="s">
        <v>14</v>
      </c>
      <c r="H7011" s="6">
        <v>479.98399999999998</v>
      </c>
      <c r="I7011">
        <v>2</v>
      </c>
      <c r="J7011">
        <v>0.2</v>
      </c>
      <c r="K7011" s="6">
        <v>89.997</v>
      </c>
      <c r="L7011">
        <f>YEAR(Table1[[#This Row],[Ship Date]])</f>
        <v>2014</v>
      </c>
      <c r="M7011" t="str">
        <f>TEXT(Table1[[#This Row],[Ship Date]],"mmm")</f>
        <v>May</v>
      </c>
      <c r="N7011">
        <f>ROUNDUP(MONTH(Table1[[#This Row],[Ship Date]])/3,0)</f>
        <v>2</v>
      </c>
    </row>
    <row r="7012" spans="1:14" x14ac:dyDescent="0.3">
      <c r="A7012">
        <v>7038</v>
      </c>
      <c r="B7012" t="s">
        <v>6086</v>
      </c>
      <c r="C7012" t="s">
        <v>1257</v>
      </c>
      <c r="D7012" t="s">
        <v>3122</v>
      </c>
      <c r="E7012" s="1">
        <v>43000</v>
      </c>
      <c r="F7012" s="1">
        <v>43005</v>
      </c>
      <c r="G7012" t="s">
        <v>22</v>
      </c>
      <c r="H7012" s="6">
        <v>12.96</v>
      </c>
      <c r="I7012">
        <v>2</v>
      </c>
      <c r="J7012">
        <v>0</v>
      </c>
      <c r="K7012" s="6">
        <v>6.2207999999999997</v>
      </c>
      <c r="L7012">
        <f>YEAR(Table1[[#This Row],[Ship Date]])</f>
        <v>2017</v>
      </c>
      <c r="M7012" t="str">
        <f>TEXT(Table1[[#This Row],[Ship Date]],"mmm")</f>
        <v>Sep</v>
      </c>
      <c r="N7012">
        <f>ROUNDUP(MONTH(Table1[[#This Row],[Ship Date]])/3,0)</f>
        <v>3</v>
      </c>
    </row>
    <row r="7013" spans="1:14" x14ac:dyDescent="0.3">
      <c r="A7013">
        <v>7039</v>
      </c>
      <c r="B7013" t="s">
        <v>6086</v>
      </c>
      <c r="C7013" t="s">
        <v>1257</v>
      </c>
      <c r="D7013" t="s">
        <v>6087</v>
      </c>
      <c r="E7013" s="1">
        <v>43000</v>
      </c>
      <c r="F7013" s="1">
        <v>43005</v>
      </c>
      <c r="G7013" t="s">
        <v>22</v>
      </c>
      <c r="H7013" s="6">
        <v>17.940000000000001</v>
      </c>
      <c r="I7013">
        <v>3</v>
      </c>
      <c r="J7013">
        <v>0</v>
      </c>
      <c r="K7013" s="6">
        <v>6.4584000000000001</v>
      </c>
      <c r="L7013">
        <f>YEAR(Table1[[#This Row],[Ship Date]])</f>
        <v>2017</v>
      </c>
      <c r="M7013" t="str">
        <f>TEXT(Table1[[#This Row],[Ship Date]],"mmm")</f>
        <v>Sep</v>
      </c>
      <c r="N7013">
        <f>ROUNDUP(MONTH(Table1[[#This Row],[Ship Date]])/3,0)</f>
        <v>3</v>
      </c>
    </row>
    <row r="7014" spans="1:14" x14ac:dyDescent="0.3">
      <c r="A7014">
        <v>7040</v>
      </c>
      <c r="B7014" t="s">
        <v>6088</v>
      </c>
      <c r="C7014" t="s">
        <v>1085</v>
      </c>
      <c r="D7014" t="s">
        <v>462</v>
      </c>
      <c r="E7014" s="1">
        <v>43086</v>
      </c>
      <c r="F7014" s="1">
        <v>43092</v>
      </c>
      <c r="G7014" t="s">
        <v>22</v>
      </c>
      <c r="H7014" s="6">
        <v>166.72</v>
      </c>
      <c r="I7014">
        <v>2</v>
      </c>
      <c r="J7014">
        <v>0</v>
      </c>
      <c r="K7014" s="6">
        <v>41.68</v>
      </c>
      <c r="L7014">
        <f>YEAR(Table1[[#This Row],[Ship Date]])</f>
        <v>2017</v>
      </c>
      <c r="M7014" t="str">
        <f>TEXT(Table1[[#This Row],[Ship Date]],"mmm")</f>
        <v>Dec</v>
      </c>
      <c r="N7014">
        <f>ROUNDUP(MONTH(Table1[[#This Row],[Ship Date]])/3,0)</f>
        <v>4</v>
      </c>
    </row>
    <row r="7015" spans="1:14" x14ac:dyDescent="0.3">
      <c r="A7015">
        <v>7041</v>
      </c>
      <c r="B7015" t="s">
        <v>6088</v>
      </c>
      <c r="C7015" t="s">
        <v>1085</v>
      </c>
      <c r="D7015" t="s">
        <v>3155</v>
      </c>
      <c r="E7015" s="1">
        <v>43086</v>
      </c>
      <c r="F7015" s="1">
        <v>43092</v>
      </c>
      <c r="G7015" t="s">
        <v>22</v>
      </c>
      <c r="H7015" s="6">
        <v>24.815999999999999</v>
      </c>
      <c r="I7015">
        <v>3</v>
      </c>
      <c r="J7015">
        <v>0.2</v>
      </c>
      <c r="K7015" s="6">
        <v>8.3754000000000008</v>
      </c>
      <c r="L7015">
        <f>YEAR(Table1[[#This Row],[Ship Date]])</f>
        <v>2017</v>
      </c>
      <c r="M7015" t="str">
        <f>TEXT(Table1[[#This Row],[Ship Date]],"mmm")</f>
        <v>Dec</v>
      </c>
      <c r="N7015">
        <f>ROUNDUP(MONTH(Table1[[#This Row],[Ship Date]])/3,0)</f>
        <v>4</v>
      </c>
    </row>
    <row r="7016" spans="1:14" x14ac:dyDescent="0.3">
      <c r="A7016">
        <v>7042</v>
      </c>
      <c r="B7016" t="s">
        <v>6088</v>
      </c>
      <c r="C7016" t="s">
        <v>1085</v>
      </c>
      <c r="D7016" t="s">
        <v>3016</v>
      </c>
      <c r="E7016" s="1">
        <v>43086</v>
      </c>
      <c r="F7016" s="1">
        <v>43092</v>
      </c>
      <c r="G7016" t="s">
        <v>22</v>
      </c>
      <c r="H7016" s="6">
        <v>124.36</v>
      </c>
      <c r="I7016">
        <v>2</v>
      </c>
      <c r="J7016">
        <v>0</v>
      </c>
      <c r="K7016" s="6">
        <v>27.359200000000001</v>
      </c>
      <c r="L7016">
        <f>YEAR(Table1[[#This Row],[Ship Date]])</f>
        <v>2017</v>
      </c>
      <c r="M7016" t="str">
        <f>TEXT(Table1[[#This Row],[Ship Date]],"mmm")</f>
        <v>Dec</v>
      </c>
      <c r="N7016">
        <f>ROUNDUP(MONTH(Table1[[#This Row],[Ship Date]])/3,0)</f>
        <v>4</v>
      </c>
    </row>
    <row r="7017" spans="1:14" x14ac:dyDescent="0.3">
      <c r="A7017">
        <v>7043</v>
      </c>
      <c r="B7017" t="s">
        <v>6089</v>
      </c>
      <c r="C7017" t="s">
        <v>1214</v>
      </c>
      <c r="D7017" t="s">
        <v>4737</v>
      </c>
      <c r="E7017" s="1">
        <v>42934</v>
      </c>
      <c r="F7017" s="1">
        <v>42939</v>
      </c>
      <c r="G7017" t="s">
        <v>22</v>
      </c>
      <c r="H7017" s="6">
        <v>599.97</v>
      </c>
      <c r="I7017">
        <v>5</v>
      </c>
      <c r="J7017">
        <v>0.4</v>
      </c>
      <c r="K7017" s="6">
        <v>69.996499999999997</v>
      </c>
      <c r="L7017">
        <f>YEAR(Table1[[#This Row],[Ship Date]])</f>
        <v>2017</v>
      </c>
      <c r="M7017" t="str">
        <f>TEXT(Table1[[#This Row],[Ship Date]],"mmm")</f>
        <v>Jul</v>
      </c>
      <c r="N7017">
        <f>ROUNDUP(MONTH(Table1[[#This Row],[Ship Date]])/3,0)</f>
        <v>3</v>
      </c>
    </row>
    <row r="7018" spans="1:14" x14ac:dyDescent="0.3">
      <c r="A7018">
        <v>7044</v>
      </c>
      <c r="B7018" t="s">
        <v>6089</v>
      </c>
      <c r="C7018" t="s">
        <v>1214</v>
      </c>
      <c r="D7018" t="s">
        <v>953</v>
      </c>
      <c r="E7018" s="1">
        <v>42934</v>
      </c>
      <c r="F7018" s="1">
        <v>42939</v>
      </c>
      <c r="G7018" t="s">
        <v>22</v>
      </c>
      <c r="H7018" s="6">
        <v>198.744</v>
      </c>
      <c r="I7018">
        <v>4</v>
      </c>
      <c r="J7018">
        <v>0.3</v>
      </c>
      <c r="K7018" s="6">
        <v>-14.196</v>
      </c>
      <c r="L7018">
        <f>YEAR(Table1[[#This Row],[Ship Date]])</f>
        <v>2017</v>
      </c>
      <c r="M7018" t="str">
        <f>TEXT(Table1[[#This Row],[Ship Date]],"mmm")</f>
        <v>Jul</v>
      </c>
      <c r="N7018">
        <f>ROUNDUP(MONTH(Table1[[#This Row],[Ship Date]])/3,0)</f>
        <v>3</v>
      </c>
    </row>
    <row r="7019" spans="1:14" x14ac:dyDescent="0.3">
      <c r="A7019">
        <v>7045</v>
      </c>
      <c r="B7019" t="s">
        <v>6089</v>
      </c>
      <c r="C7019" t="s">
        <v>1214</v>
      </c>
      <c r="D7019" t="s">
        <v>3107</v>
      </c>
      <c r="E7019" s="1">
        <v>42934</v>
      </c>
      <c r="F7019" s="1">
        <v>42939</v>
      </c>
      <c r="G7019" t="s">
        <v>22</v>
      </c>
      <c r="H7019" s="6">
        <v>9.1839999999999993</v>
      </c>
      <c r="I7019">
        <v>2</v>
      </c>
      <c r="J7019">
        <v>0.2</v>
      </c>
      <c r="K7019" s="6">
        <v>1.1479999999999999</v>
      </c>
      <c r="L7019">
        <f>YEAR(Table1[[#This Row],[Ship Date]])</f>
        <v>2017</v>
      </c>
      <c r="M7019" t="str">
        <f>TEXT(Table1[[#This Row],[Ship Date]],"mmm")</f>
        <v>Jul</v>
      </c>
      <c r="N7019">
        <f>ROUNDUP(MONTH(Table1[[#This Row],[Ship Date]])/3,0)</f>
        <v>3</v>
      </c>
    </row>
    <row r="7020" spans="1:14" x14ac:dyDescent="0.3">
      <c r="A7020">
        <v>7046</v>
      </c>
      <c r="B7020" t="s">
        <v>6090</v>
      </c>
      <c r="C7020" t="s">
        <v>3027</v>
      </c>
      <c r="D7020" t="s">
        <v>2754</v>
      </c>
      <c r="E7020" s="1">
        <v>42677</v>
      </c>
      <c r="F7020" s="1">
        <v>42683</v>
      </c>
      <c r="G7020" t="s">
        <v>22</v>
      </c>
      <c r="H7020" s="6">
        <v>9.2479999999999993</v>
      </c>
      <c r="I7020">
        <v>2</v>
      </c>
      <c r="J7020">
        <v>0.2</v>
      </c>
      <c r="K7020" s="6">
        <v>3.3523999999999998</v>
      </c>
      <c r="L7020">
        <f>YEAR(Table1[[#This Row],[Ship Date]])</f>
        <v>2016</v>
      </c>
      <c r="M7020" t="str">
        <f>TEXT(Table1[[#This Row],[Ship Date]],"mmm")</f>
        <v>Nov</v>
      </c>
      <c r="N7020">
        <f>ROUNDUP(MONTH(Table1[[#This Row],[Ship Date]])/3,0)</f>
        <v>4</v>
      </c>
    </row>
    <row r="7021" spans="1:14" x14ac:dyDescent="0.3">
      <c r="A7021">
        <v>7047</v>
      </c>
      <c r="B7021" t="s">
        <v>6091</v>
      </c>
      <c r="C7021" t="s">
        <v>585</v>
      </c>
      <c r="D7021" t="s">
        <v>435</v>
      </c>
      <c r="E7021" s="1">
        <v>41737</v>
      </c>
      <c r="F7021" s="1">
        <v>41741</v>
      </c>
      <c r="G7021" t="s">
        <v>22</v>
      </c>
      <c r="H7021" s="6">
        <v>99.591999999999999</v>
      </c>
      <c r="I7021">
        <v>1</v>
      </c>
      <c r="J7021">
        <v>0.2</v>
      </c>
      <c r="K7021" s="6">
        <v>2.4897999999999998</v>
      </c>
      <c r="L7021">
        <f>YEAR(Table1[[#This Row],[Ship Date]])</f>
        <v>2014</v>
      </c>
      <c r="M7021" t="str">
        <f>TEXT(Table1[[#This Row],[Ship Date]],"mmm")</f>
        <v>Apr</v>
      </c>
      <c r="N7021">
        <f>ROUNDUP(MONTH(Table1[[#This Row],[Ship Date]])/3,0)</f>
        <v>2</v>
      </c>
    </row>
    <row r="7022" spans="1:14" x14ac:dyDescent="0.3">
      <c r="A7022">
        <v>7048</v>
      </c>
      <c r="B7022" t="s">
        <v>6091</v>
      </c>
      <c r="C7022" t="s">
        <v>585</v>
      </c>
      <c r="D7022" t="s">
        <v>594</v>
      </c>
      <c r="E7022" s="1">
        <v>41737</v>
      </c>
      <c r="F7022" s="1">
        <v>41741</v>
      </c>
      <c r="G7022" t="s">
        <v>22</v>
      </c>
      <c r="H7022" s="6">
        <v>399.96</v>
      </c>
      <c r="I7022">
        <v>4</v>
      </c>
      <c r="J7022">
        <v>0</v>
      </c>
      <c r="K7022" s="6">
        <v>139.98599999999999</v>
      </c>
      <c r="L7022">
        <f>YEAR(Table1[[#This Row],[Ship Date]])</f>
        <v>2014</v>
      </c>
      <c r="M7022" t="str">
        <f>TEXT(Table1[[#This Row],[Ship Date]],"mmm")</f>
        <v>Apr</v>
      </c>
      <c r="N7022">
        <f>ROUNDUP(MONTH(Table1[[#This Row],[Ship Date]])/3,0)</f>
        <v>2</v>
      </c>
    </row>
    <row r="7023" spans="1:14" x14ac:dyDescent="0.3">
      <c r="A7023">
        <v>7049</v>
      </c>
      <c r="B7023" t="s">
        <v>6092</v>
      </c>
      <c r="C7023" t="s">
        <v>1363</v>
      </c>
      <c r="D7023" t="s">
        <v>4038</v>
      </c>
      <c r="E7023" s="1">
        <v>42596</v>
      </c>
      <c r="F7023" s="1">
        <v>42598</v>
      </c>
      <c r="G7023" t="s">
        <v>82</v>
      </c>
      <c r="H7023" s="6">
        <v>15.552</v>
      </c>
      <c r="I7023">
        <v>3</v>
      </c>
      <c r="J7023">
        <v>0.2</v>
      </c>
      <c r="K7023" s="6">
        <v>5.4432</v>
      </c>
      <c r="L7023">
        <f>YEAR(Table1[[#This Row],[Ship Date]])</f>
        <v>2016</v>
      </c>
      <c r="M7023" t="str">
        <f>TEXT(Table1[[#This Row],[Ship Date]],"mmm")</f>
        <v>Aug</v>
      </c>
      <c r="N7023">
        <f>ROUNDUP(MONTH(Table1[[#This Row],[Ship Date]])/3,0)</f>
        <v>3</v>
      </c>
    </row>
    <row r="7024" spans="1:14" x14ac:dyDescent="0.3">
      <c r="A7024">
        <v>7050</v>
      </c>
      <c r="B7024" t="s">
        <v>6093</v>
      </c>
      <c r="C7024" t="s">
        <v>2985</v>
      </c>
      <c r="D7024" t="s">
        <v>4190</v>
      </c>
      <c r="E7024" s="1">
        <v>41907</v>
      </c>
      <c r="F7024" s="1">
        <v>41912</v>
      </c>
      <c r="G7024" t="s">
        <v>22</v>
      </c>
      <c r="H7024" s="6">
        <v>14.576000000000001</v>
      </c>
      <c r="I7024">
        <v>2</v>
      </c>
      <c r="J7024">
        <v>0.2</v>
      </c>
      <c r="K7024" s="6">
        <v>2.3685999999999998</v>
      </c>
      <c r="L7024">
        <f>YEAR(Table1[[#This Row],[Ship Date]])</f>
        <v>2014</v>
      </c>
      <c r="M7024" t="str">
        <f>TEXT(Table1[[#This Row],[Ship Date]],"mmm")</f>
        <v>Sep</v>
      </c>
      <c r="N7024">
        <f>ROUNDUP(MONTH(Table1[[#This Row],[Ship Date]])/3,0)</f>
        <v>3</v>
      </c>
    </row>
    <row r="7025" spans="1:14" x14ac:dyDescent="0.3">
      <c r="A7025">
        <v>7051</v>
      </c>
      <c r="B7025" t="s">
        <v>6094</v>
      </c>
      <c r="C7025" t="s">
        <v>2877</v>
      </c>
      <c r="D7025" t="s">
        <v>546</v>
      </c>
      <c r="E7025" s="1">
        <v>42715</v>
      </c>
      <c r="F7025" s="1">
        <v>42715</v>
      </c>
      <c r="G7025" t="s">
        <v>656</v>
      </c>
      <c r="H7025" s="6">
        <v>209.6</v>
      </c>
      <c r="I7025">
        <v>5</v>
      </c>
      <c r="J7025">
        <v>0.2</v>
      </c>
      <c r="K7025" s="6">
        <v>68.12</v>
      </c>
      <c r="L7025">
        <f>YEAR(Table1[[#This Row],[Ship Date]])</f>
        <v>2016</v>
      </c>
      <c r="M7025" t="str">
        <f>TEXT(Table1[[#This Row],[Ship Date]],"mmm")</f>
        <v>Dec</v>
      </c>
      <c r="N7025">
        <f>ROUNDUP(MONTH(Table1[[#This Row],[Ship Date]])/3,0)</f>
        <v>4</v>
      </c>
    </row>
    <row r="7026" spans="1:14" x14ac:dyDescent="0.3">
      <c r="A7026">
        <v>7052</v>
      </c>
      <c r="B7026" t="s">
        <v>6094</v>
      </c>
      <c r="C7026" t="s">
        <v>2877</v>
      </c>
      <c r="D7026" t="s">
        <v>5353</v>
      </c>
      <c r="E7026" s="1">
        <v>42715</v>
      </c>
      <c r="F7026" s="1">
        <v>42715</v>
      </c>
      <c r="G7026" t="s">
        <v>656</v>
      </c>
      <c r="H7026" s="6">
        <v>23.32</v>
      </c>
      <c r="I7026">
        <v>2</v>
      </c>
      <c r="J7026">
        <v>0</v>
      </c>
      <c r="K7026" s="6">
        <v>6.0632000000000001</v>
      </c>
      <c r="L7026">
        <f>YEAR(Table1[[#This Row],[Ship Date]])</f>
        <v>2016</v>
      </c>
      <c r="M7026" t="str">
        <f>TEXT(Table1[[#This Row],[Ship Date]],"mmm")</f>
        <v>Dec</v>
      </c>
      <c r="N7026">
        <f>ROUNDUP(MONTH(Table1[[#This Row],[Ship Date]])/3,0)</f>
        <v>4</v>
      </c>
    </row>
    <row r="7027" spans="1:14" x14ac:dyDescent="0.3">
      <c r="A7027">
        <v>7053</v>
      </c>
      <c r="B7027" t="s">
        <v>6094</v>
      </c>
      <c r="C7027" t="s">
        <v>2877</v>
      </c>
      <c r="D7027" t="s">
        <v>2656</v>
      </c>
      <c r="E7027" s="1">
        <v>42715</v>
      </c>
      <c r="F7027" s="1">
        <v>42715</v>
      </c>
      <c r="G7027" t="s">
        <v>656</v>
      </c>
      <c r="H7027" s="6">
        <v>30.98</v>
      </c>
      <c r="I7027">
        <v>1</v>
      </c>
      <c r="J7027">
        <v>0</v>
      </c>
      <c r="K7027" s="6">
        <v>13.941000000000001</v>
      </c>
      <c r="L7027">
        <f>YEAR(Table1[[#This Row],[Ship Date]])</f>
        <v>2016</v>
      </c>
      <c r="M7027" t="str">
        <f>TEXT(Table1[[#This Row],[Ship Date]],"mmm")</f>
        <v>Dec</v>
      </c>
      <c r="N7027">
        <f>ROUNDUP(MONTH(Table1[[#This Row],[Ship Date]])/3,0)</f>
        <v>4</v>
      </c>
    </row>
    <row r="7028" spans="1:14" x14ac:dyDescent="0.3">
      <c r="A7028">
        <v>7054</v>
      </c>
      <c r="B7028" t="s">
        <v>6094</v>
      </c>
      <c r="C7028" t="s">
        <v>2877</v>
      </c>
      <c r="D7028" t="s">
        <v>1307</v>
      </c>
      <c r="E7028" s="1">
        <v>42715</v>
      </c>
      <c r="F7028" s="1">
        <v>42715</v>
      </c>
      <c r="G7028" t="s">
        <v>656</v>
      </c>
      <c r="H7028" s="6">
        <v>119.96</v>
      </c>
      <c r="I7028">
        <v>4</v>
      </c>
      <c r="J7028">
        <v>0</v>
      </c>
      <c r="K7028" s="6">
        <v>25.191600000000001</v>
      </c>
      <c r="L7028">
        <f>YEAR(Table1[[#This Row],[Ship Date]])</f>
        <v>2016</v>
      </c>
      <c r="M7028" t="str">
        <f>TEXT(Table1[[#This Row],[Ship Date]],"mmm")</f>
        <v>Dec</v>
      </c>
      <c r="N7028">
        <f>ROUNDUP(MONTH(Table1[[#This Row],[Ship Date]])/3,0)</f>
        <v>4</v>
      </c>
    </row>
    <row r="7029" spans="1:14" x14ac:dyDescent="0.3">
      <c r="A7029">
        <v>7055</v>
      </c>
      <c r="B7029" t="s">
        <v>6094</v>
      </c>
      <c r="C7029" t="s">
        <v>2877</v>
      </c>
      <c r="D7029" t="s">
        <v>2740</v>
      </c>
      <c r="E7029" s="1">
        <v>42715</v>
      </c>
      <c r="F7029" s="1">
        <v>42715</v>
      </c>
      <c r="G7029" t="s">
        <v>656</v>
      </c>
      <c r="H7029" s="6">
        <v>363.92</v>
      </c>
      <c r="I7029">
        <v>5</v>
      </c>
      <c r="J7029">
        <v>0.2</v>
      </c>
      <c r="K7029" s="6">
        <v>-31.843</v>
      </c>
      <c r="L7029">
        <f>YEAR(Table1[[#This Row],[Ship Date]])</f>
        <v>2016</v>
      </c>
      <c r="M7029" t="str">
        <f>TEXT(Table1[[#This Row],[Ship Date]],"mmm")</f>
        <v>Dec</v>
      </c>
      <c r="N7029">
        <f>ROUNDUP(MONTH(Table1[[#This Row],[Ship Date]])/3,0)</f>
        <v>4</v>
      </c>
    </row>
    <row r="7030" spans="1:14" x14ac:dyDescent="0.3">
      <c r="A7030">
        <v>7056</v>
      </c>
      <c r="B7030" t="s">
        <v>6094</v>
      </c>
      <c r="C7030" t="s">
        <v>2877</v>
      </c>
      <c r="D7030" t="s">
        <v>1071</v>
      </c>
      <c r="E7030" s="1">
        <v>42715</v>
      </c>
      <c r="F7030" s="1">
        <v>42715</v>
      </c>
      <c r="G7030" t="s">
        <v>656</v>
      </c>
      <c r="H7030" s="6">
        <v>35.808</v>
      </c>
      <c r="I7030">
        <v>3</v>
      </c>
      <c r="J7030">
        <v>0.2</v>
      </c>
      <c r="K7030" s="6">
        <v>11.19</v>
      </c>
      <c r="L7030">
        <f>YEAR(Table1[[#This Row],[Ship Date]])</f>
        <v>2016</v>
      </c>
      <c r="M7030" t="str">
        <f>TEXT(Table1[[#This Row],[Ship Date]],"mmm")</f>
        <v>Dec</v>
      </c>
      <c r="N7030">
        <f>ROUNDUP(MONTH(Table1[[#This Row],[Ship Date]])/3,0)</f>
        <v>4</v>
      </c>
    </row>
    <row r="7031" spans="1:14" x14ac:dyDescent="0.3">
      <c r="A7031">
        <v>7057</v>
      </c>
      <c r="B7031" t="s">
        <v>6094</v>
      </c>
      <c r="C7031" t="s">
        <v>2877</v>
      </c>
      <c r="D7031" t="s">
        <v>1751</v>
      </c>
      <c r="E7031" s="1">
        <v>42715</v>
      </c>
      <c r="F7031" s="1">
        <v>42715</v>
      </c>
      <c r="G7031" t="s">
        <v>656</v>
      </c>
      <c r="H7031" s="6">
        <v>122.688</v>
      </c>
      <c r="I7031">
        <v>9</v>
      </c>
      <c r="J7031">
        <v>0.2</v>
      </c>
      <c r="K7031" s="6">
        <v>39.873600000000003</v>
      </c>
      <c r="L7031">
        <f>YEAR(Table1[[#This Row],[Ship Date]])</f>
        <v>2016</v>
      </c>
      <c r="M7031" t="str">
        <f>TEXT(Table1[[#This Row],[Ship Date]],"mmm")</f>
        <v>Dec</v>
      </c>
      <c r="N7031">
        <f>ROUNDUP(MONTH(Table1[[#This Row],[Ship Date]])/3,0)</f>
        <v>4</v>
      </c>
    </row>
    <row r="7032" spans="1:14" x14ac:dyDescent="0.3">
      <c r="A7032">
        <v>7058</v>
      </c>
      <c r="B7032" t="s">
        <v>6094</v>
      </c>
      <c r="C7032" t="s">
        <v>2877</v>
      </c>
      <c r="D7032" t="s">
        <v>1906</v>
      </c>
      <c r="E7032" s="1">
        <v>42715</v>
      </c>
      <c r="F7032" s="1">
        <v>42715</v>
      </c>
      <c r="G7032" t="s">
        <v>656</v>
      </c>
      <c r="H7032" s="6">
        <v>892.13599999999997</v>
      </c>
      <c r="I7032">
        <v>7</v>
      </c>
      <c r="J7032">
        <v>0.2</v>
      </c>
      <c r="K7032" s="6">
        <v>111.517</v>
      </c>
      <c r="L7032">
        <f>YEAR(Table1[[#This Row],[Ship Date]])</f>
        <v>2016</v>
      </c>
      <c r="M7032" t="str">
        <f>TEXT(Table1[[#This Row],[Ship Date]],"mmm")</f>
        <v>Dec</v>
      </c>
      <c r="N7032">
        <f>ROUNDUP(MONTH(Table1[[#This Row],[Ship Date]])/3,0)</f>
        <v>4</v>
      </c>
    </row>
    <row r="7033" spans="1:14" x14ac:dyDescent="0.3">
      <c r="A7033">
        <v>7059</v>
      </c>
      <c r="B7033" t="s">
        <v>6094</v>
      </c>
      <c r="C7033" t="s">
        <v>2877</v>
      </c>
      <c r="D7033" t="s">
        <v>5449</v>
      </c>
      <c r="E7033" s="1">
        <v>42715</v>
      </c>
      <c r="F7033" s="1">
        <v>42715</v>
      </c>
      <c r="G7033" t="s">
        <v>656</v>
      </c>
      <c r="H7033" s="6">
        <v>50.22</v>
      </c>
      <c r="I7033">
        <v>3</v>
      </c>
      <c r="J7033">
        <v>0</v>
      </c>
      <c r="K7033" s="6">
        <v>2.0087999999999999</v>
      </c>
      <c r="L7033">
        <f>YEAR(Table1[[#This Row],[Ship Date]])</f>
        <v>2016</v>
      </c>
      <c r="M7033" t="str">
        <f>TEXT(Table1[[#This Row],[Ship Date]],"mmm")</f>
        <v>Dec</v>
      </c>
      <c r="N7033">
        <f>ROUNDUP(MONTH(Table1[[#This Row],[Ship Date]])/3,0)</f>
        <v>4</v>
      </c>
    </row>
    <row r="7034" spans="1:14" x14ac:dyDescent="0.3">
      <c r="A7034">
        <v>7060</v>
      </c>
      <c r="B7034" t="s">
        <v>6094</v>
      </c>
      <c r="C7034" t="s">
        <v>2877</v>
      </c>
      <c r="D7034" t="s">
        <v>1198</v>
      </c>
      <c r="E7034" s="1">
        <v>42715</v>
      </c>
      <c r="F7034" s="1">
        <v>42715</v>
      </c>
      <c r="G7034" t="s">
        <v>656</v>
      </c>
      <c r="H7034" s="6">
        <v>83.42</v>
      </c>
      <c r="I7034">
        <v>2</v>
      </c>
      <c r="J7034">
        <v>0</v>
      </c>
      <c r="K7034" s="6">
        <v>24.191800000000001</v>
      </c>
      <c r="L7034">
        <f>YEAR(Table1[[#This Row],[Ship Date]])</f>
        <v>2016</v>
      </c>
      <c r="M7034" t="str">
        <f>TEXT(Table1[[#This Row],[Ship Date]],"mmm")</f>
        <v>Dec</v>
      </c>
      <c r="N7034">
        <f>ROUNDUP(MONTH(Table1[[#This Row],[Ship Date]])/3,0)</f>
        <v>4</v>
      </c>
    </row>
    <row r="7035" spans="1:14" x14ac:dyDescent="0.3">
      <c r="A7035">
        <v>7061</v>
      </c>
      <c r="B7035" t="s">
        <v>6094</v>
      </c>
      <c r="C7035" t="s">
        <v>2877</v>
      </c>
      <c r="D7035" t="s">
        <v>6095</v>
      </c>
      <c r="E7035" s="1">
        <v>42715</v>
      </c>
      <c r="F7035" s="1">
        <v>42715</v>
      </c>
      <c r="G7035" t="s">
        <v>656</v>
      </c>
      <c r="H7035" s="6">
        <v>5.8719999999999999</v>
      </c>
      <c r="I7035">
        <v>2</v>
      </c>
      <c r="J7035">
        <v>0.2</v>
      </c>
      <c r="K7035" s="6">
        <v>2.1286</v>
      </c>
      <c r="L7035">
        <f>YEAR(Table1[[#This Row],[Ship Date]])</f>
        <v>2016</v>
      </c>
      <c r="M7035" t="str">
        <f>TEXT(Table1[[#This Row],[Ship Date]],"mmm")</f>
        <v>Dec</v>
      </c>
      <c r="N7035">
        <f>ROUNDUP(MONTH(Table1[[#This Row],[Ship Date]])/3,0)</f>
        <v>4</v>
      </c>
    </row>
    <row r="7036" spans="1:14" x14ac:dyDescent="0.3">
      <c r="A7036">
        <v>7062</v>
      </c>
      <c r="B7036" t="s">
        <v>6096</v>
      </c>
      <c r="C7036" t="s">
        <v>768</v>
      </c>
      <c r="D7036" t="s">
        <v>1872</v>
      </c>
      <c r="E7036" s="1">
        <v>42038</v>
      </c>
      <c r="F7036" s="1">
        <v>42040</v>
      </c>
      <c r="G7036" t="s">
        <v>14</v>
      </c>
      <c r="H7036" s="6">
        <v>12.144</v>
      </c>
      <c r="I7036">
        <v>3</v>
      </c>
      <c r="J7036">
        <v>0.2</v>
      </c>
      <c r="K7036" s="6">
        <v>4.0986000000000002</v>
      </c>
      <c r="L7036">
        <f>YEAR(Table1[[#This Row],[Ship Date]])</f>
        <v>2015</v>
      </c>
      <c r="M7036" t="str">
        <f>TEXT(Table1[[#This Row],[Ship Date]],"mmm")</f>
        <v>Feb</v>
      </c>
      <c r="N7036">
        <f>ROUNDUP(MONTH(Table1[[#This Row],[Ship Date]])/3,0)</f>
        <v>1</v>
      </c>
    </row>
    <row r="7037" spans="1:14" x14ac:dyDescent="0.3">
      <c r="A7037">
        <v>7063</v>
      </c>
      <c r="B7037" t="s">
        <v>6097</v>
      </c>
      <c r="C7037" t="s">
        <v>453</v>
      </c>
      <c r="D7037" t="s">
        <v>5347</v>
      </c>
      <c r="E7037" s="1">
        <v>42733</v>
      </c>
      <c r="F7037" s="1">
        <v>42735</v>
      </c>
      <c r="G7037" t="s">
        <v>14</v>
      </c>
      <c r="H7037" s="6">
        <v>27.792000000000002</v>
      </c>
      <c r="I7037">
        <v>3</v>
      </c>
      <c r="J7037">
        <v>0.2</v>
      </c>
      <c r="K7037" s="6">
        <v>10.422000000000001</v>
      </c>
      <c r="L7037">
        <f>YEAR(Table1[[#This Row],[Ship Date]])</f>
        <v>2016</v>
      </c>
      <c r="M7037" t="str">
        <f>TEXT(Table1[[#This Row],[Ship Date]],"mmm")</f>
        <v>Dec</v>
      </c>
      <c r="N7037">
        <f>ROUNDUP(MONTH(Table1[[#This Row],[Ship Date]])/3,0)</f>
        <v>4</v>
      </c>
    </row>
    <row r="7038" spans="1:14" x14ac:dyDescent="0.3">
      <c r="A7038">
        <v>7064</v>
      </c>
      <c r="B7038" t="s">
        <v>6098</v>
      </c>
      <c r="C7038" t="s">
        <v>2071</v>
      </c>
      <c r="D7038" t="s">
        <v>4090</v>
      </c>
      <c r="E7038" s="1">
        <v>42978</v>
      </c>
      <c r="F7038" s="1">
        <v>42983</v>
      </c>
      <c r="G7038" t="s">
        <v>22</v>
      </c>
      <c r="H7038" s="6">
        <v>6.2080000000000002</v>
      </c>
      <c r="I7038">
        <v>2</v>
      </c>
      <c r="J7038">
        <v>0.2</v>
      </c>
      <c r="K7038" s="6">
        <v>0.69840000000000002</v>
      </c>
      <c r="L7038">
        <f>YEAR(Table1[[#This Row],[Ship Date]])</f>
        <v>2017</v>
      </c>
      <c r="M7038" t="str">
        <f>TEXT(Table1[[#This Row],[Ship Date]],"mmm")</f>
        <v>Sep</v>
      </c>
      <c r="N7038">
        <f>ROUNDUP(MONTH(Table1[[#This Row],[Ship Date]])/3,0)</f>
        <v>3</v>
      </c>
    </row>
    <row r="7039" spans="1:14" x14ac:dyDescent="0.3">
      <c r="A7039">
        <v>7065</v>
      </c>
      <c r="B7039" t="s">
        <v>6099</v>
      </c>
      <c r="C7039" t="s">
        <v>1232</v>
      </c>
      <c r="D7039" t="s">
        <v>1984</v>
      </c>
      <c r="E7039" s="1">
        <v>42770</v>
      </c>
      <c r="F7039" s="1">
        <v>42775</v>
      </c>
      <c r="G7039" t="s">
        <v>22</v>
      </c>
      <c r="H7039" s="6">
        <v>32.67</v>
      </c>
      <c r="I7039">
        <v>3</v>
      </c>
      <c r="J7039">
        <v>0</v>
      </c>
      <c r="K7039" s="6">
        <v>8.4941999999999993</v>
      </c>
      <c r="L7039">
        <f>YEAR(Table1[[#This Row],[Ship Date]])</f>
        <v>2017</v>
      </c>
      <c r="M7039" t="str">
        <f>TEXT(Table1[[#This Row],[Ship Date]],"mmm")</f>
        <v>Feb</v>
      </c>
      <c r="N7039">
        <f>ROUNDUP(MONTH(Table1[[#This Row],[Ship Date]])/3,0)</f>
        <v>1</v>
      </c>
    </row>
    <row r="7040" spans="1:14" x14ac:dyDescent="0.3">
      <c r="A7040">
        <v>7066</v>
      </c>
      <c r="B7040" t="s">
        <v>6100</v>
      </c>
      <c r="C7040" t="s">
        <v>1208</v>
      </c>
      <c r="D7040" t="s">
        <v>1543</v>
      </c>
      <c r="E7040" s="1">
        <v>41979</v>
      </c>
      <c r="F7040" s="1">
        <v>41981</v>
      </c>
      <c r="G7040" t="s">
        <v>82</v>
      </c>
      <c r="H7040" s="6">
        <v>1261.33</v>
      </c>
      <c r="I7040">
        <v>7</v>
      </c>
      <c r="J7040">
        <v>0</v>
      </c>
      <c r="K7040" s="6">
        <v>327.94580000000002</v>
      </c>
      <c r="L7040">
        <f>YEAR(Table1[[#This Row],[Ship Date]])</f>
        <v>2014</v>
      </c>
      <c r="M7040" t="str">
        <f>TEXT(Table1[[#This Row],[Ship Date]],"mmm")</f>
        <v>Dec</v>
      </c>
      <c r="N7040">
        <f>ROUNDUP(MONTH(Table1[[#This Row],[Ship Date]])/3,0)</f>
        <v>4</v>
      </c>
    </row>
    <row r="7041" spans="1:14" x14ac:dyDescent="0.3">
      <c r="A7041">
        <v>7067</v>
      </c>
      <c r="B7041" t="s">
        <v>6101</v>
      </c>
      <c r="C7041" t="s">
        <v>3357</v>
      </c>
      <c r="D7041" t="s">
        <v>3488</v>
      </c>
      <c r="E7041" s="1">
        <v>42520</v>
      </c>
      <c r="F7041" s="1">
        <v>42524</v>
      </c>
      <c r="G7041" t="s">
        <v>22</v>
      </c>
      <c r="H7041" s="6">
        <v>38.880000000000003</v>
      </c>
      <c r="I7041">
        <v>6</v>
      </c>
      <c r="J7041">
        <v>0</v>
      </c>
      <c r="K7041" s="6">
        <v>18.662400000000002</v>
      </c>
      <c r="L7041">
        <f>YEAR(Table1[[#This Row],[Ship Date]])</f>
        <v>2016</v>
      </c>
      <c r="M7041" t="str">
        <f>TEXT(Table1[[#This Row],[Ship Date]],"mmm")</f>
        <v>Jun</v>
      </c>
      <c r="N7041">
        <f>ROUNDUP(MONTH(Table1[[#This Row],[Ship Date]])/3,0)</f>
        <v>2</v>
      </c>
    </row>
    <row r="7042" spans="1:14" x14ac:dyDescent="0.3">
      <c r="A7042">
        <v>7068</v>
      </c>
      <c r="B7042" t="s">
        <v>6102</v>
      </c>
      <c r="C7042" t="s">
        <v>680</v>
      </c>
      <c r="D7042" t="s">
        <v>389</v>
      </c>
      <c r="E7042" s="1">
        <v>42511</v>
      </c>
      <c r="F7042" s="1">
        <v>42516</v>
      </c>
      <c r="G7042" t="s">
        <v>22</v>
      </c>
      <c r="H7042" s="6">
        <v>1.964</v>
      </c>
      <c r="I7042">
        <v>2</v>
      </c>
      <c r="J7042">
        <v>0.8</v>
      </c>
      <c r="K7042" s="6">
        <v>-3.2406000000000001</v>
      </c>
      <c r="L7042">
        <f>YEAR(Table1[[#This Row],[Ship Date]])</f>
        <v>2016</v>
      </c>
      <c r="M7042" t="str">
        <f>TEXT(Table1[[#This Row],[Ship Date]],"mmm")</f>
        <v>May</v>
      </c>
      <c r="N7042">
        <f>ROUNDUP(MONTH(Table1[[#This Row],[Ship Date]])/3,0)</f>
        <v>2</v>
      </c>
    </row>
    <row r="7043" spans="1:14" x14ac:dyDescent="0.3">
      <c r="A7043">
        <v>7069</v>
      </c>
      <c r="B7043" t="s">
        <v>6102</v>
      </c>
      <c r="C7043" t="s">
        <v>680</v>
      </c>
      <c r="D7043" t="s">
        <v>1439</v>
      </c>
      <c r="E7043" s="1">
        <v>42511</v>
      </c>
      <c r="F7043" s="1">
        <v>42516</v>
      </c>
      <c r="G7043" t="s">
        <v>22</v>
      </c>
      <c r="H7043" s="6">
        <v>82.656000000000006</v>
      </c>
      <c r="I7043">
        <v>9</v>
      </c>
      <c r="J7043">
        <v>0.2</v>
      </c>
      <c r="K7043" s="6">
        <v>30.995999999999999</v>
      </c>
      <c r="L7043">
        <f>YEAR(Table1[[#This Row],[Ship Date]])</f>
        <v>2016</v>
      </c>
      <c r="M7043" t="str">
        <f>TEXT(Table1[[#This Row],[Ship Date]],"mmm")</f>
        <v>May</v>
      </c>
      <c r="N7043">
        <f>ROUNDUP(MONTH(Table1[[#This Row],[Ship Date]])/3,0)</f>
        <v>2</v>
      </c>
    </row>
    <row r="7044" spans="1:14" x14ac:dyDescent="0.3">
      <c r="A7044">
        <v>7070</v>
      </c>
      <c r="B7044" t="s">
        <v>6103</v>
      </c>
      <c r="C7044" t="s">
        <v>1958</v>
      </c>
      <c r="D7044" t="s">
        <v>912</v>
      </c>
      <c r="E7044" s="1">
        <v>41860</v>
      </c>
      <c r="F7044" s="1">
        <v>41865</v>
      </c>
      <c r="G7044" t="s">
        <v>22</v>
      </c>
      <c r="H7044" s="6">
        <v>5.98</v>
      </c>
      <c r="I7044">
        <v>1</v>
      </c>
      <c r="J7044">
        <v>0</v>
      </c>
      <c r="K7044" s="6">
        <v>2.6909999999999998</v>
      </c>
      <c r="L7044">
        <f>YEAR(Table1[[#This Row],[Ship Date]])</f>
        <v>2014</v>
      </c>
      <c r="M7044" t="str">
        <f>TEXT(Table1[[#This Row],[Ship Date]],"mmm")</f>
        <v>Aug</v>
      </c>
      <c r="N7044">
        <f>ROUNDUP(MONTH(Table1[[#This Row],[Ship Date]])/3,0)</f>
        <v>3</v>
      </c>
    </row>
    <row r="7045" spans="1:14" x14ac:dyDescent="0.3">
      <c r="A7045">
        <v>7071</v>
      </c>
      <c r="B7045" t="s">
        <v>6104</v>
      </c>
      <c r="C7045" t="s">
        <v>4014</v>
      </c>
      <c r="D7045" t="s">
        <v>1253</v>
      </c>
      <c r="E7045" s="1">
        <v>42618</v>
      </c>
      <c r="F7045" s="1">
        <v>42623</v>
      </c>
      <c r="G7045" t="s">
        <v>14</v>
      </c>
      <c r="H7045" s="6">
        <v>9.2479999999999993</v>
      </c>
      <c r="I7045">
        <v>2</v>
      </c>
      <c r="J7045">
        <v>0.2</v>
      </c>
      <c r="K7045" s="6">
        <v>3.3523999999999998</v>
      </c>
      <c r="L7045">
        <f>YEAR(Table1[[#This Row],[Ship Date]])</f>
        <v>2016</v>
      </c>
      <c r="M7045" t="str">
        <f>TEXT(Table1[[#This Row],[Ship Date]],"mmm")</f>
        <v>Sep</v>
      </c>
      <c r="N7045">
        <f>ROUNDUP(MONTH(Table1[[#This Row],[Ship Date]])/3,0)</f>
        <v>3</v>
      </c>
    </row>
    <row r="7046" spans="1:14" x14ac:dyDescent="0.3">
      <c r="A7046">
        <v>7072</v>
      </c>
      <c r="B7046" t="s">
        <v>6105</v>
      </c>
      <c r="C7046" t="s">
        <v>1046</v>
      </c>
      <c r="D7046" t="s">
        <v>3678</v>
      </c>
      <c r="E7046" s="1">
        <v>42574</v>
      </c>
      <c r="F7046" s="1">
        <v>42579</v>
      </c>
      <c r="G7046" t="s">
        <v>22</v>
      </c>
      <c r="H7046" s="6">
        <v>4.4480000000000004</v>
      </c>
      <c r="I7046">
        <v>2</v>
      </c>
      <c r="J7046">
        <v>0.2</v>
      </c>
      <c r="K7046" s="6">
        <v>0.33360000000000001</v>
      </c>
      <c r="L7046">
        <f>YEAR(Table1[[#This Row],[Ship Date]])</f>
        <v>2016</v>
      </c>
      <c r="M7046" t="str">
        <f>TEXT(Table1[[#This Row],[Ship Date]],"mmm")</f>
        <v>Jul</v>
      </c>
      <c r="N7046">
        <f>ROUNDUP(MONTH(Table1[[#This Row],[Ship Date]])/3,0)</f>
        <v>3</v>
      </c>
    </row>
    <row r="7047" spans="1:14" x14ac:dyDescent="0.3">
      <c r="A7047">
        <v>7073</v>
      </c>
      <c r="B7047" t="s">
        <v>6105</v>
      </c>
      <c r="C7047" t="s">
        <v>1046</v>
      </c>
      <c r="D7047" t="s">
        <v>2493</v>
      </c>
      <c r="E7047" s="1">
        <v>42574</v>
      </c>
      <c r="F7047" s="1">
        <v>42579</v>
      </c>
      <c r="G7047" t="s">
        <v>22</v>
      </c>
      <c r="H7047" s="6">
        <v>5.1840000000000002</v>
      </c>
      <c r="I7047">
        <v>1</v>
      </c>
      <c r="J7047">
        <v>0.2</v>
      </c>
      <c r="K7047" s="6">
        <v>1.8144</v>
      </c>
      <c r="L7047">
        <f>YEAR(Table1[[#This Row],[Ship Date]])</f>
        <v>2016</v>
      </c>
      <c r="M7047" t="str">
        <f>TEXT(Table1[[#This Row],[Ship Date]],"mmm")</f>
        <v>Jul</v>
      </c>
      <c r="N7047">
        <f>ROUNDUP(MONTH(Table1[[#This Row],[Ship Date]])/3,0)</f>
        <v>3</v>
      </c>
    </row>
    <row r="7048" spans="1:14" x14ac:dyDescent="0.3">
      <c r="A7048">
        <v>7074</v>
      </c>
      <c r="B7048" t="s">
        <v>6105</v>
      </c>
      <c r="C7048" t="s">
        <v>1046</v>
      </c>
      <c r="D7048" t="s">
        <v>802</v>
      </c>
      <c r="E7048" s="1">
        <v>42574</v>
      </c>
      <c r="F7048" s="1">
        <v>42579</v>
      </c>
      <c r="G7048" t="s">
        <v>22</v>
      </c>
      <c r="H7048" s="6">
        <v>175.92</v>
      </c>
      <c r="I7048">
        <v>5</v>
      </c>
      <c r="J7048">
        <v>0.2</v>
      </c>
      <c r="K7048" s="6">
        <v>15.393000000000001</v>
      </c>
      <c r="L7048">
        <f>YEAR(Table1[[#This Row],[Ship Date]])</f>
        <v>2016</v>
      </c>
      <c r="M7048" t="str">
        <f>TEXT(Table1[[#This Row],[Ship Date]],"mmm")</f>
        <v>Jul</v>
      </c>
      <c r="N7048">
        <f>ROUNDUP(MONTH(Table1[[#This Row],[Ship Date]])/3,0)</f>
        <v>3</v>
      </c>
    </row>
    <row r="7049" spans="1:14" x14ac:dyDescent="0.3">
      <c r="A7049">
        <v>7075</v>
      </c>
      <c r="B7049" t="s">
        <v>6105</v>
      </c>
      <c r="C7049" t="s">
        <v>1046</v>
      </c>
      <c r="D7049" t="s">
        <v>2139</v>
      </c>
      <c r="E7049" s="1">
        <v>42574</v>
      </c>
      <c r="F7049" s="1">
        <v>42579</v>
      </c>
      <c r="G7049" t="s">
        <v>22</v>
      </c>
      <c r="H7049" s="6">
        <v>4.7519999999999998</v>
      </c>
      <c r="I7049">
        <v>4</v>
      </c>
      <c r="J7049">
        <v>0.8</v>
      </c>
      <c r="K7049" s="6">
        <v>-8.3160000000000007</v>
      </c>
      <c r="L7049">
        <f>YEAR(Table1[[#This Row],[Ship Date]])</f>
        <v>2016</v>
      </c>
      <c r="M7049" t="str">
        <f>TEXT(Table1[[#This Row],[Ship Date]],"mmm")</f>
        <v>Jul</v>
      </c>
      <c r="N7049">
        <f>ROUNDUP(MONTH(Table1[[#This Row],[Ship Date]])/3,0)</f>
        <v>3</v>
      </c>
    </row>
    <row r="7050" spans="1:14" x14ac:dyDescent="0.3">
      <c r="A7050">
        <v>7076</v>
      </c>
      <c r="B7050" t="s">
        <v>6105</v>
      </c>
      <c r="C7050" t="s">
        <v>1046</v>
      </c>
      <c r="D7050" t="s">
        <v>2349</v>
      </c>
      <c r="E7050" s="1">
        <v>42574</v>
      </c>
      <c r="F7050" s="1">
        <v>42579</v>
      </c>
      <c r="G7050" t="s">
        <v>22</v>
      </c>
      <c r="H7050" s="6">
        <v>13.343999999999999</v>
      </c>
      <c r="I7050">
        <v>2</v>
      </c>
      <c r="J7050">
        <v>0.2</v>
      </c>
      <c r="K7050" s="6">
        <v>1.0007999999999999</v>
      </c>
      <c r="L7050">
        <f>YEAR(Table1[[#This Row],[Ship Date]])</f>
        <v>2016</v>
      </c>
      <c r="M7050" t="str">
        <f>TEXT(Table1[[#This Row],[Ship Date]],"mmm")</f>
        <v>Jul</v>
      </c>
      <c r="N7050">
        <f>ROUNDUP(MONTH(Table1[[#This Row],[Ship Date]])/3,0)</f>
        <v>3</v>
      </c>
    </row>
    <row r="7051" spans="1:14" x14ac:dyDescent="0.3">
      <c r="A7051">
        <v>7077</v>
      </c>
      <c r="B7051" t="s">
        <v>6106</v>
      </c>
      <c r="C7051" t="s">
        <v>4999</v>
      </c>
      <c r="D7051" t="s">
        <v>1233</v>
      </c>
      <c r="E7051" s="1">
        <v>42502</v>
      </c>
      <c r="F7051" s="1">
        <v>42507</v>
      </c>
      <c r="G7051" t="s">
        <v>22</v>
      </c>
      <c r="H7051" s="6">
        <v>54.9</v>
      </c>
      <c r="I7051">
        <v>5</v>
      </c>
      <c r="J7051">
        <v>0</v>
      </c>
      <c r="K7051" s="6">
        <v>26.901</v>
      </c>
      <c r="L7051">
        <f>YEAR(Table1[[#This Row],[Ship Date]])</f>
        <v>2016</v>
      </c>
      <c r="M7051" t="str">
        <f>TEXT(Table1[[#This Row],[Ship Date]],"mmm")</f>
        <v>May</v>
      </c>
      <c r="N7051">
        <f>ROUNDUP(MONTH(Table1[[#This Row],[Ship Date]])/3,0)</f>
        <v>2</v>
      </c>
    </row>
    <row r="7052" spans="1:14" x14ac:dyDescent="0.3">
      <c r="A7052">
        <v>7078</v>
      </c>
      <c r="B7052" t="s">
        <v>6107</v>
      </c>
      <c r="C7052" t="s">
        <v>2716</v>
      </c>
      <c r="D7052" t="s">
        <v>1311</v>
      </c>
      <c r="E7052" s="1">
        <v>42615</v>
      </c>
      <c r="F7052" s="1">
        <v>42619</v>
      </c>
      <c r="G7052" t="s">
        <v>22</v>
      </c>
      <c r="H7052" s="6">
        <v>22.911000000000001</v>
      </c>
      <c r="I7052">
        <v>7</v>
      </c>
      <c r="J7052">
        <v>0.7</v>
      </c>
      <c r="K7052" s="6">
        <v>-17.565100000000001</v>
      </c>
      <c r="L7052">
        <f>YEAR(Table1[[#This Row],[Ship Date]])</f>
        <v>2016</v>
      </c>
      <c r="M7052" t="str">
        <f>TEXT(Table1[[#This Row],[Ship Date]],"mmm")</f>
        <v>Sep</v>
      </c>
      <c r="N7052">
        <f>ROUNDUP(MONTH(Table1[[#This Row],[Ship Date]])/3,0)</f>
        <v>3</v>
      </c>
    </row>
    <row r="7053" spans="1:14" x14ac:dyDescent="0.3">
      <c r="A7053">
        <v>7079</v>
      </c>
      <c r="B7053" t="s">
        <v>6107</v>
      </c>
      <c r="C7053" t="s">
        <v>2716</v>
      </c>
      <c r="D7053" t="s">
        <v>3454</v>
      </c>
      <c r="E7053" s="1">
        <v>42615</v>
      </c>
      <c r="F7053" s="1">
        <v>42619</v>
      </c>
      <c r="G7053" t="s">
        <v>22</v>
      </c>
      <c r="H7053" s="6">
        <v>309.45600000000002</v>
      </c>
      <c r="I7053">
        <v>9</v>
      </c>
      <c r="J7053">
        <v>0.2</v>
      </c>
      <c r="K7053" s="6">
        <v>34.813800000000001</v>
      </c>
      <c r="L7053">
        <f>YEAR(Table1[[#This Row],[Ship Date]])</f>
        <v>2016</v>
      </c>
      <c r="M7053" t="str">
        <f>TEXT(Table1[[#This Row],[Ship Date]],"mmm")</f>
        <v>Sep</v>
      </c>
      <c r="N7053">
        <f>ROUNDUP(MONTH(Table1[[#This Row],[Ship Date]])/3,0)</f>
        <v>3</v>
      </c>
    </row>
    <row r="7054" spans="1:14" x14ac:dyDescent="0.3">
      <c r="A7054">
        <v>7080</v>
      </c>
      <c r="B7054" t="s">
        <v>6107</v>
      </c>
      <c r="C7054" t="s">
        <v>2716</v>
      </c>
      <c r="D7054" t="s">
        <v>983</v>
      </c>
      <c r="E7054" s="1">
        <v>42615</v>
      </c>
      <c r="F7054" s="1">
        <v>42619</v>
      </c>
      <c r="G7054" t="s">
        <v>22</v>
      </c>
      <c r="H7054" s="6">
        <v>19.456</v>
      </c>
      <c r="I7054">
        <v>4</v>
      </c>
      <c r="J7054">
        <v>0.2</v>
      </c>
      <c r="K7054" s="6">
        <v>3.4047999999999998</v>
      </c>
      <c r="L7054">
        <f>YEAR(Table1[[#This Row],[Ship Date]])</f>
        <v>2016</v>
      </c>
      <c r="M7054" t="str">
        <f>TEXT(Table1[[#This Row],[Ship Date]],"mmm")</f>
        <v>Sep</v>
      </c>
      <c r="N7054">
        <f>ROUNDUP(MONTH(Table1[[#This Row],[Ship Date]])/3,0)</f>
        <v>3</v>
      </c>
    </row>
    <row r="7055" spans="1:14" x14ac:dyDescent="0.3">
      <c r="A7055">
        <v>7081</v>
      </c>
      <c r="B7055" t="s">
        <v>6107</v>
      </c>
      <c r="C7055" t="s">
        <v>2716</v>
      </c>
      <c r="D7055" t="s">
        <v>241</v>
      </c>
      <c r="E7055" s="1">
        <v>42615</v>
      </c>
      <c r="F7055" s="1">
        <v>42619</v>
      </c>
      <c r="G7055" t="s">
        <v>22</v>
      </c>
      <c r="H7055" s="6">
        <v>472.51799999999997</v>
      </c>
      <c r="I7055">
        <v>3</v>
      </c>
      <c r="J7055">
        <v>0.4</v>
      </c>
      <c r="K7055" s="6">
        <v>-149.63069999999999</v>
      </c>
      <c r="L7055">
        <f>YEAR(Table1[[#This Row],[Ship Date]])</f>
        <v>2016</v>
      </c>
      <c r="M7055" t="str">
        <f>TEXT(Table1[[#This Row],[Ship Date]],"mmm")</f>
        <v>Sep</v>
      </c>
      <c r="N7055">
        <f>ROUNDUP(MONTH(Table1[[#This Row],[Ship Date]])/3,0)</f>
        <v>3</v>
      </c>
    </row>
    <row r="7056" spans="1:14" x14ac:dyDescent="0.3">
      <c r="A7056">
        <v>7082</v>
      </c>
      <c r="B7056" t="s">
        <v>6107</v>
      </c>
      <c r="C7056" t="s">
        <v>2716</v>
      </c>
      <c r="D7056" t="s">
        <v>1445</v>
      </c>
      <c r="E7056" s="1">
        <v>42615</v>
      </c>
      <c r="F7056" s="1">
        <v>42619</v>
      </c>
      <c r="G7056" t="s">
        <v>22</v>
      </c>
      <c r="H7056" s="6">
        <v>1012.68</v>
      </c>
      <c r="I7056">
        <v>3</v>
      </c>
      <c r="J7056">
        <v>0.2</v>
      </c>
      <c r="K7056" s="6">
        <v>303.80399999999997</v>
      </c>
      <c r="L7056">
        <f>YEAR(Table1[[#This Row],[Ship Date]])</f>
        <v>2016</v>
      </c>
      <c r="M7056" t="str">
        <f>TEXT(Table1[[#This Row],[Ship Date]],"mmm")</f>
        <v>Sep</v>
      </c>
      <c r="N7056">
        <f>ROUNDUP(MONTH(Table1[[#This Row],[Ship Date]])/3,0)</f>
        <v>3</v>
      </c>
    </row>
    <row r="7057" spans="1:14" x14ac:dyDescent="0.3">
      <c r="A7057">
        <v>7083</v>
      </c>
      <c r="B7057" t="s">
        <v>6107</v>
      </c>
      <c r="C7057" t="s">
        <v>2716</v>
      </c>
      <c r="D7057" t="s">
        <v>3451</v>
      </c>
      <c r="E7057" s="1">
        <v>42615</v>
      </c>
      <c r="F7057" s="1">
        <v>42619</v>
      </c>
      <c r="G7057" t="s">
        <v>22</v>
      </c>
      <c r="H7057" s="6">
        <v>17.22</v>
      </c>
      <c r="I7057">
        <v>5</v>
      </c>
      <c r="J7057">
        <v>0.7</v>
      </c>
      <c r="K7057" s="6">
        <v>-12.628</v>
      </c>
      <c r="L7057">
        <f>YEAR(Table1[[#This Row],[Ship Date]])</f>
        <v>2016</v>
      </c>
      <c r="M7057" t="str">
        <f>TEXT(Table1[[#This Row],[Ship Date]],"mmm")</f>
        <v>Sep</v>
      </c>
      <c r="N7057">
        <f>ROUNDUP(MONTH(Table1[[#This Row],[Ship Date]])/3,0)</f>
        <v>3</v>
      </c>
    </row>
    <row r="7058" spans="1:14" x14ac:dyDescent="0.3">
      <c r="A7058">
        <v>7084</v>
      </c>
      <c r="B7058" t="s">
        <v>6108</v>
      </c>
      <c r="C7058" t="s">
        <v>1122</v>
      </c>
      <c r="D7058" t="s">
        <v>2953</v>
      </c>
      <c r="E7058" s="1">
        <v>42937</v>
      </c>
      <c r="F7058" s="1">
        <v>42941</v>
      </c>
      <c r="G7058" t="s">
        <v>14</v>
      </c>
      <c r="H7058" s="6">
        <v>3.52</v>
      </c>
      <c r="I7058">
        <v>2</v>
      </c>
      <c r="J7058">
        <v>0</v>
      </c>
      <c r="K7058" s="6">
        <v>1.6896</v>
      </c>
      <c r="L7058">
        <f>YEAR(Table1[[#This Row],[Ship Date]])</f>
        <v>2017</v>
      </c>
      <c r="M7058" t="str">
        <f>TEXT(Table1[[#This Row],[Ship Date]],"mmm")</f>
        <v>Jul</v>
      </c>
      <c r="N7058">
        <f>ROUNDUP(MONTH(Table1[[#This Row],[Ship Date]])/3,0)</f>
        <v>3</v>
      </c>
    </row>
    <row r="7059" spans="1:14" x14ac:dyDescent="0.3">
      <c r="A7059">
        <v>7085</v>
      </c>
      <c r="B7059" t="s">
        <v>6108</v>
      </c>
      <c r="C7059" t="s">
        <v>1122</v>
      </c>
      <c r="D7059" t="s">
        <v>2032</v>
      </c>
      <c r="E7059" s="1">
        <v>42937</v>
      </c>
      <c r="F7059" s="1">
        <v>42941</v>
      </c>
      <c r="G7059" t="s">
        <v>14</v>
      </c>
      <c r="H7059" s="6">
        <v>1626.192</v>
      </c>
      <c r="I7059">
        <v>9</v>
      </c>
      <c r="J7059">
        <v>0.2</v>
      </c>
      <c r="K7059" s="6">
        <v>121.9644</v>
      </c>
      <c r="L7059">
        <f>YEAR(Table1[[#This Row],[Ship Date]])</f>
        <v>2017</v>
      </c>
      <c r="M7059" t="str">
        <f>TEXT(Table1[[#This Row],[Ship Date]],"mmm")</f>
        <v>Jul</v>
      </c>
      <c r="N7059">
        <f>ROUNDUP(MONTH(Table1[[#This Row],[Ship Date]])/3,0)</f>
        <v>3</v>
      </c>
    </row>
    <row r="7060" spans="1:14" x14ac:dyDescent="0.3">
      <c r="A7060">
        <v>7086</v>
      </c>
      <c r="B7060" t="s">
        <v>6109</v>
      </c>
      <c r="C7060" t="s">
        <v>1516</v>
      </c>
      <c r="D7060" t="s">
        <v>4015</v>
      </c>
      <c r="E7060" s="1">
        <v>43003</v>
      </c>
      <c r="F7060" s="1">
        <v>43006</v>
      </c>
      <c r="G7060" t="s">
        <v>82</v>
      </c>
      <c r="H7060" s="6">
        <v>8.5950000000000006</v>
      </c>
      <c r="I7060">
        <v>5</v>
      </c>
      <c r="J7060">
        <v>0.7</v>
      </c>
      <c r="K7060" s="6">
        <v>-6.3029999999999999</v>
      </c>
      <c r="L7060">
        <f>YEAR(Table1[[#This Row],[Ship Date]])</f>
        <v>2017</v>
      </c>
      <c r="M7060" t="str">
        <f>TEXT(Table1[[#This Row],[Ship Date]],"mmm")</f>
        <v>Sep</v>
      </c>
      <c r="N7060">
        <f>ROUNDUP(MONTH(Table1[[#This Row],[Ship Date]])/3,0)</f>
        <v>3</v>
      </c>
    </row>
    <row r="7061" spans="1:14" x14ac:dyDescent="0.3">
      <c r="A7061">
        <v>7087</v>
      </c>
      <c r="B7061" t="s">
        <v>6109</v>
      </c>
      <c r="C7061" t="s">
        <v>1516</v>
      </c>
      <c r="D7061" t="s">
        <v>3424</v>
      </c>
      <c r="E7061" s="1">
        <v>43003</v>
      </c>
      <c r="F7061" s="1">
        <v>43006</v>
      </c>
      <c r="G7061" t="s">
        <v>82</v>
      </c>
      <c r="H7061" s="6">
        <v>190.89599999999999</v>
      </c>
      <c r="I7061">
        <v>2</v>
      </c>
      <c r="J7061">
        <v>0.2</v>
      </c>
      <c r="K7061" s="6">
        <v>-42.951599999999999</v>
      </c>
      <c r="L7061">
        <f>YEAR(Table1[[#This Row],[Ship Date]])</f>
        <v>2017</v>
      </c>
      <c r="M7061" t="str">
        <f>TEXT(Table1[[#This Row],[Ship Date]],"mmm")</f>
        <v>Sep</v>
      </c>
      <c r="N7061">
        <f>ROUNDUP(MONTH(Table1[[#This Row],[Ship Date]])/3,0)</f>
        <v>3</v>
      </c>
    </row>
    <row r="7062" spans="1:14" x14ac:dyDescent="0.3">
      <c r="A7062">
        <v>7088</v>
      </c>
      <c r="B7062" t="s">
        <v>6110</v>
      </c>
      <c r="C7062" t="s">
        <v>3442</v>
      </c>
      <c r="D7062" t="s">
        <v>3014</v>
      </c>
      <c r="E7062" s="1">
        <v>42950</v>
      </c>
      <c r="F7062" s="1">
        <v>42953</v>
      </c>
      <c r="G7062" t="s">
        <v>14</v>
      </c>
      <c r="H7062" s="6">
        <v>99.87</v>
      </c>
      <c r="I7062">
        <v>3</v>
      </c>
      <c r="J7062">
        <v>0</v>
      </c>
      <c r="K7062" s="6">
        <v>23.968800000000002</v>
      </c>
      <c r="L7062">
        <f>YEAR(Table1[[#This Row],[Ship Date]])</f>
        <v>2017</v>
      </c>
      <c r="M7062" t="str">
        <f>TEXT(Table1[[#This Row],[Ship Date]],"mmm")</f>
        <v>Aug</v>
      </c>
      <c r="N7062">
        <f>ROUNDUP(MONTH(Table1[[#This Row],[Ship Date]])/3,0)</f>
        <v>3</v>
      </c>
    </row>
    <row r="7063" spans="1:14" x14ac:dyDescent="0.3">
      <c r="A7063">
        <v>7089</v>
      </c>
      <c r="B7063" t="s">
        <v>6111</v>
      </c>
      <c r="C7063" t="s">
        <v>1008</v>
      </c>
      <c r="D7063" t="s">
        <v>2296</v>
      </c>
      <c r="E7063" s="1">
        <v>42302</v>
      </c>
      <c r="F7063" s="1">
        <v>42304</v>
      </c>
      <c r="G7063" t="s">
        <v>14</v>
      </c>
      <c r="H7063" s="6">
        <v>79.36</v>
      </c>
      <c r="I7063">
        <v>4</v>
      </c>
      <c r="J7063">
        <v>0</v>
      </c>
      <c r="K7063" s="6">
        <v>23.808</v>
      </c>
      <c r="L7063">
        <f>YEAR(Table1[[#This Row],[Ship Date]])</f>
        <v>2015</v>
      </c>
      <c r="M7063" t="str">
        <f>TEXT(Table1[[#This Row],[Ship Date]],"mmm")</f>
        <v>Oct</v>
      </c>
      <c r="N7063">
        <f>ROUNDUP(MONTH(Table1[[#This Row],[Ship Date]])/3,0)</f>
        <v>4</v>
      </c>
    </row>
    <row r="7064" spans="1:14" x14ac:dyDescent="0.3">
      <c r="A7064">
        <v>7090</v>
      </c>
      <c r="B7064" t="s">
        <v>6112</v>
      </c>
      <c r="C7064" t="s">
        <v>505</v>
      </c>
      <c r="D7064" t="s">
        <v>2691</v>
      </c>
      <c r="E7064" s="1">
        <v>42901</v>
      </c>
      <c r="F7064" s="1">
        <v>42905</v>
      </c>
      <c r="G7064" t="s">
        <v>14</v>
      </c>
      <c r="H7064" s="6">
        <v>119.96</v>
      </c>
      <c r="I7064">
        <v>1</v>
      </c>
      <c r="J7064">
        <v>0.2</v>
      </c>
      <c r="K7064" s="6">
        <v>7.4974999999999996</v>
      </c>
      <c r="L7064">
        <f>YEAR(Table1[[#This Row],[Ship Date]])</f>
        <v>2017</v>
      </c>
      <c r="M7064" t="str">
        <f>TEXT(Table1[[#This Row],[Ship Date]],"mmm")</f>
        <v>Jun</v>
      </c>
      <c r="N7064">
        <f>ROUNDUP(MONTH(Table1[[#This Row],[Ship Date]])/3,0)</f>
        <v>2</v>
      </c>
    </row>
    <row r="7065" spans="1:14" x14ac:dyDescent="0.3">
      <c r="A7065">
        <v>7091</v>
      </c>
      <c r="B7065" t="s">
        <v>6113</v>
      </c>
      <c r="C7065" t="s">
        <v>2520</v>
      </c>
      <c r="D7065" t="s">
        <v>528</v>
      </c>
      <c r="E7065" s="1">
        <v>42013</v>
      </c>
      <c r="F7065" s="1">
        <v>42017</v>
      </c>
      <c r="G7065" t="s">
        <v>22</v>
      </c>
      <c r="H7065" s="6">
        <v>106.32</v>
      </c>
      <c r="I7065">
        <v>3</v>
      </c>
      <c r="J7065">
        <v>0</v>
      </c>
      <c r="K7065" s="6">
        <v>49.970399999999998</v>
      </c>
      <c r="L7065">
        <f>YEAR(Table1[[#This Row],[Ship Date]])</f>
        <v>2015</v>
      </c>
      <c r="M7065" t="str">
        <f>TEXT(Table1[[#This Row],[Ship Date]],"mmm")</f>
        <v>Jan</v>
      </c>
      <c r="N7065">
        <f>ROUNDUP(MONTH(Table1[[#This Row],[Ship Date]])/3,0)</f>
        <v>1</v>
      </c>
    </row>
    <row r="7066" spans="1:14" x14ac:dyDescent="0.3">
      <c r="A7066">
        <v>7092</v>
      </c>
      <c r="B7066" t="s">
        <v>6113</v>
      </c>
      <c r="C7066" t="s">
        <v>2520</v>
      </c>
      <c r="D7066" t="s">
        <v>3080</v>
      </c>
      <c r="E7066" s="1">
        <v>42013</v>
      </c>
      <c r="F7066" s="1">
        <v>42017</v>
      </c>
      <c r="G7066" t="s">
        <v>22</v>
      </c>
      <c r="H7066" s="6">
        <v>163.44</v>
      </c>
      <c r="I7066">
        <v>3</v>
      </c>
      <c r="J7066">
        <v>0</v>
      </c>
      <c r="K7066" s="6">
        <v>45.763199999999998</v>
      </c>
      <c r="L7066">
        <f>YEAR(Table1[[#This Row],[Ship Date]])</f>
        <v>2015</v>
      </c>
      <c r="M7066" t="str">
        <f>TEXT(Table1[[#This Row],[Ship Date]],"mmm")</f>
        <v>Jan</v>
      </c>
      <c r="N7066">
        <f>ROUNDUP(MONTH(Table1[[#This Row],[Ship Date]])/3,0)</f>
        <v>1</v>
      </c>
    </row>
    <row r="7067" spans="1:14" x14ac:dyDescent="0.3">
      <c r="A7067">
        <v>7093</v>
      </c>
      <c r="B7067" t="s">
        <v>6113</v>
      </c>
      <c r="C7067" t="s">
        <v>2520</v>
      </c>
      <c r="D7067" t="s">
        <v>3335</v>
      </c>
      <c r="E7067" s="1">
        <v>42013</v>
      </c>
      <c r="F7067" s="1">
        <v>42017</v>
      </c>
      <c r="G7067" t="s">
        <v>22</v>
      </c>
      <c r="H7067" s="6">
        <v>42.76</v>
      </c>
      <c r="I7067">
        <v>2</v>
      </c>
      <c r="J7067">
        <v>0</v>
      </c>
      <c r="K7067" s="6">
        <v>11.117599999999999</v>
      </c>
      <c r="L7067">
        <f>YEAR(Table1[[#This Row],[Ship Date]])</f>
        <v>2015</v>
      </c>
      <c r="M7067" t="str">
        <f>TEXT(Table1[[#This Row],[Ship Date]],"mmm")</f>
        <v>Jan</v>
      </c>
      <c r="N7067">
        <f>ROUNDUP(MONTH(Table1[[#This Row],[Ship Date]])/3,0)</f>
        <v>1</v>
      </c>
    </row>
    <row r="7068" spans="1:14" x14ac:dyDescent="0.3">
      <c r="A7068">
        <v>7094</v>
      </c>
      <c r="B7068" t="s">
        <v>6113</v>
      </c>
      <c r="C7068" t="s">
        <v>2520</v>
      </c>
      <c r="D7068" t="s">
        <v>3968</v>
      </c>
      <c r="E7068" s="1">
        <v>42013</v>
      </c>
      <c r="F7068" s="1">
        <v>42017</v>
      </c>
      <c r="G7068" t="s">
        <v>22</v>
      </c>
      <c r="H7068" s="6">
        <v>51.55</v>
      </c>
      <c r="I7068">
        <v>5</v>
      </c>
      <c r="J7068">
        <v>0</v>
      </c>
      <c r="K7068" s="6">
        <v>24.2285</v>
      </c>
      <c r="L7068">
        <f>YEAR(Table1[[#This Row],[Ship Date]])</f>
        <v>2015</v>
      </c>
      <c r="M7068" t="str">
        <f>TEXT(Table1[[#This Row],[Ship Date]],"mmm")</f>
        <v>Jan</v>
      </c>
      <c r="N7068">
        <f>ROUNDUP(MONTH(Table1[[#This Row],[Ship Date]])/3,0)</f>
        <v>1</v>
      </c>
    </row>
    <row r="7069" spans="1:14" x14ac:dyDescent="0.3">
      <c r="A7069">
        <v>7095</v>
      </c>
      <c r="B7069" t="s">
        <v>6114</v>
      </c>
      <c r="C7069" t="s">
        <v>2550</v>
      </c>
      <c r="D7069" t="s">
        <v>594</v>
      </c>
      <c r="E7069" s="1">
        <v>42044</v>
      </c>
      <c r="F7069" s="1">
        <v>42048</v>
      </c>
      <c r="G7069" t="s">
        <v>14</v>
      </c>
      <c r="H7069" s="6">
        <v>479.952</v>
      </c>
      <c r="I7069">
        <v>6</v>
      </c>
      <c r="J7069">
        <v>0.2</v>
      </c>
      <c r="K7069" s="6">
        <v>89.991</v>
      </c>
      <c r="L7069">
        <f>YEAR(Table1[[#This Row],[Ship Date]])</f>
        <v>2015</v>
      </c>
      <c r="M7069" t="str">
        <f>TEXT(Table1[[#This Row],[Ship Date]],"mmm")</f>
        <v>Feb</v>
      </c>
      <c r="N7069">
        <f>ROUNDUP(MONTH(Table1[[#This Row],[Ship Date]])/3,0)</f>
        <v>1</v>
      </c>
    </row>
    <row r="7070" spans="1:14" x14ac:dyDescent="0.3">
      <c r="A7070">
        <v>7096</v>
      </c>
      <c r="B7070" t="s">
        <v>6115</v>
      </c>
      <c r="C7070" t="s">
        <v>1145</v>
      </c>
      <c r="D7070" t="s">
        <v>2160</v>
      </c>
      <c r="E7070" s="1">
        <v>42601</v>
      </c>
      <c r="F7070" s="1">
        <v>42602</v>
      </c>
      <c r="G7070" t="s">
        <v>82</v>
      </c>
      <c r="H7070" s="6">
        <v>146.68799999999999</v>
      </c>
      <c r="I7070">
        <v>6</v>
      </c>
      <c r="J7070">
        <v>0.2</v>
      </c>
      <c r="K7070" s="6">
        <v>55.008000000000003</v>
      </c>
      <c r="L7070">
        <f>YEAR(Table1[[#This Row],[Ship Date]])</f>
        <v>2016</v>
      </c>
      <c r="M7070" t="str">
        <f>TEXT(Table1[[#This Row],[Ship Date]],"mmm")</f>
        <v>Aug</v>
      </c>
      <c r="N7070">
        <f>ROUNDUP(MONTH(Table1[[#This Row],[Ship Date]])/3,0)</f>
        <v>3</v>
      </c>
    </row>
    <row r="7071" spans="1:14" x14ac:dyDescent="0.3">
      <c r="A7071">
        <v>7097</v>
      </c>
      <c r="B7071" t="s">
        <v>6115</v>
      </c>
      <c r="C7071" t="s">
        <v>1145</v>
      </c>
      <c r="D7071" t="s">
        <v>4221</v>
      </c>
      <c r="E7071" s="1">
        <v>42601</v>
      </c>
      <c r="F7071" s="1">
        <v>42602</v>
      </c>
      <c r="G7071" t="s">
        <v>82</v>
      </c>
      <c r="H7071" s="6">
        <v>276.78399999999999</v>
      </c>
      <c r="I7071">
        <v>2</v>
      </c>
      <c r="J7071">
        <v>0.2</v>
      </c>
      <c r="K7071" s="6">
        <v>89.954800000000006</v>
      </c>
      <c r="L7071">
        <f>YEAR(Table1[[#This Row],[Ship Date]])</f>
        <v>2016</v>
      </c>
      <c r="M7071" t="str">
        <f>TEXT(Table1[[#This Row],[Ship Date]],"mmm")</f>
        <v>Aug</v>
      </c>
      <c r="N7071">
        <f>ROUNDUP(MONTH(Table1[[#This Row],[Ship Date]])/3,0)</f>
        <v>3</v>
      </c>
    </row>
    <row r="7072" spans="1:14" x14ac:dyDescent="0.3">
      <c r="A7072">
        <v>7098</v>
      </c>
      <c r="B7072" t="s">
        <v>6115</v>
      </c>
      <c r="C7072" t="s">
        <v>1145</v>
      </c>
      <c r="D7072" t="s">
        <v>1820</v>
      </c>
      <c r="E7072" s="1">
        <v>42601</v>
      </c>
      <c r="F7072" s="1">
        <v>42602</v>
      </c>
      <c r="G7072" t="s">
        <v>82</v>
      </c>
      <c r="H7072" s="6">
        <v>25.32</v>
      </c>
      <c r="I7072">
        <v>5</v>
      </c>
      <c r="J7072">
        <v>0.2</v>
      </c>
      <c r="K7072" s="6">
        <v>9.1784999999999997</v>
      </c>
      <c r="L7072">
        <f>YEAR(Table1[[#This Row],[Ship Date]])</f>
        <v>2016</v>
      </c>
      <c r="M7072" t="str">
        <f>TEXT(Table1[[#This Row],[Ship Date]],"mmm")</f>
        <v>Aug</v>
      </c>
      <c r="N7072">
        <f>ROUNDUP(MONTH(Table1[[#This Row],[Ship Date]])/3,0)</f>
        <v>3</v>
      </c>
    </row>
    <row r="7073" spans="1:14" x14ac:dyDescent="0.3">
      <c r="A7073">
        <v>7099</v>
      </c>
      <c r="B7073" t="s">
        <v>6116</v>
      </c>
      <c r="C7073" t="s">
        <v>1157</v>
      </c>
      <c r="D7073" t="s">
        <v>5167</v>
      </c>
      <c r="E7073" s="1">
        <v>43045</v>
      </c>
      <c r="F7073" s="1">
        <v>43049</v>
      </c>
      <c r="G7073" t="s">
        <v>22</v>
      </c>
      <c r="H7073" s="6">
        <v>318.95999999999998</v>
      </c>
      <c r="I7073">
        <v>9</v>
      </c>
      <c r="J7073">
        <v>0</v>
      </c>
      <c r="K7073" s="6">
        <v>149.91120000000001</v>
      </c>
      <c r="L7073">
        <f>YEAR(Table1[[#This Row],[Ship Date]])</f>
        <v>2017</v>
      </c>
      <c r="M7073" t="str">
        <f>TEXT(Table1[[#This Row],[Ship Date]],"mmm")</f>
        <v>Nov</v>
      </c>
      <c r="N7073">
        <f>ROUNDUP(MONTH(Table1[[#This Row],[Ship Date]])/3,0)</f>
        <v>4</v>
      </c>
    </row>
    <row r="7074" spans="1:14" x14ac:dyDescent="0.3">
      <c r="A7074">
        <v>7100</v>
      </c>
      <c r="B7074" t="s">
        <v>6117</v>
      </c>
      <c r="C7074" t="s">
        <v>3414</v>
      </c>
      <c r="D7074" t="s">
        <v>5167</v>
      </c>
      <c r="E7074" s="1">
        <v>42364</v>
      </c>
      <c r="F7074" s="1">
        <v>42368</v>
      </c>
      <c r="G7074" t="s">
        <v>14</v>
      </c>
      <c r="H7074" s="6">
        <v>212.64</v>
      </c>
      <c r="I7074">
        <v>6</v>
      </c>
      <c r="J7074">
        <v>0</v>
      </c>
      <c r="K7074" s="6">
        <v>99.940799999999996</v>
      </c>
      <c r="L7074">
        <f>YEAR(Table1[[#This Row],[Ship Date]])</f>
        <v>2015</v>
      </c>
      <c r="M7074" t="str">
        <f>TEXT(Table1[[#This Row],[Ship Date]],"mmm")</f>
        <v>Dec</v>
      </c>
      <c r="N7074">
        <f>ROUNDUP(MONTH(Table1[[#This Row],[Ship Date]])/3,0)</f>
        <v>4</v>
      </c>
    </row>
    <row r="7075" spans="1:14" x14ac:dyDescent="0.3">
      <c r="A7075">
        <v>7101</v>
      </c>
      <c r="B7075" t="s">
        <v>6118</v>
      </c>
      <c r="C7075" t="s">
        <v>1441</v>
      </c>
      <c r="D7075" t="s">
        <v>2644</v>
      </c>
      <c r="E7075" s="1">
        <v>41966</v>
      </c>
      <c r="F7075" s="1">
        <v>41971</v>
      </c>
      <c r="G7075" t="s">
        <v>22</v>
      </c>
      <c r="H7075" s="6">
        <v>23.472000000000001</v>
      </c>
      <c r="I7075">
        <v>3</v>
      </c>
      <c r="J7075">
        <v>0.2</v>
      </c>
      <c r="K7075" s="6">
        <v>8.8019999999999996</v>
      </c>
      <c r="L7075">
        <f>YEAR(Table1[[#This Row],[Ship Date]])</f>
        <v>2014</v>
      </c>
      <c r="M7075" t="str">
        <f>TEXT(Table1[[#This Row],[Ship Date]],"mmm")</f>
        <v>Nov</v>
      </c>
      <c r="N7075">
        <f>ROUNDUP(MONTH(Table1[[#This Row],[Ship Date]])/3,0)</f>
        <v>4</v>
      </c>
    </row>
    <row r="7076" spans="1:14" x14ac:dyDescent="0.3">
      <c r="A7076">
        <v>7102</v>
      </c>
      <c r="B7076" t="s">
        <v>6119</v>
      </c>
      <c r="C7076" t="s">
        <v>4450</v>
      </c>
      <c r="D7076" t="s">
        <v>78</v>
      </c>
      <c r="E7076" s="1">
        <v>42583</v>
      </c>
      <c r="F7076" s="1">
        <v>42587</v>
      </c>
      <c r="G7076" t="s">
        <v>14</v>
      </c>
      <c r="H7076" s="6">
        <v>19.648</v>
      </c>
      <c r="I7076">
        <v>2</v>
      </c>
      <c r="J7076">
        <v>0.2</v>
      </c>
      <c r="K7076" s="6">
        <v>6.6311999999999998</v>
      </c>
      <c r="L7076">
        <f>YEAR(Table1[[#This Row],[Ship Date]])</f>
        <v>2016</v>
      </c>
      <c r="M7076" t="str">
        <f>TEXT(Table1[[#This Row],[Ship Date]],"mmm")</f>
        <v>Aug</v>
      </c>
      <c r="N7076">
        <f>ROUNDUP(MONTH(Table1[[#This Row],[Ship Date]])/3,0)</f>
        <v>3</v>
      </c>
    </row>
    <row r="7077" spans="1:14" x14ac:dyDescent="0.3">
      <c r="A7077">
        <v>7103</v>
      </c>
      <c r="B7077" t="s">
        <v>6120</v>
      </c>
      <c r="C7077" t="s">
        <v>1865</v>
      </c>
      <c r="D7077" t="s">
        <v>699</v>
      </c>
      <c r="E7077" s="1">
        <v>41903</v>
      </c>
      <c r="F7077" s="1">
        <v>41906</v>
      </c>
      <c r="G7077" t="s">
        <v>82</v>
      </c>
      <c r="H7077" s="6">
        <v>6.57</v>
      </c>
      <c r="I7077">
        <v>3</v>
      </c>
      <c r="J7077">
        <v>0.7</v>
      </c>
      <c r="K7077" s="6">
        <v>-5.0369999999999999</v>
      </c>
      <c r="L7077">
        <f>YEAR(Table1[[#This Row],[Ship Date]])</f>
        <v>2014</v>
      </c>
      <c r="M7077" t="str">
        <f>TEXT(Table1[[#This Row],[Ship Date]],"mmm")</f>
        <v>Sep</v>
      </c>
      <c r="N7077">
        <f>ROUNDUP(MONTH(Table1[[#This Row],[Ship Date]])/3,0)</f>
        <v>3</v>
      </c>
    </row>
    <row r="7078" spans="1:14" x14ac:dyDescent="0.3">
      <c r="A7078">
        <v>7104</v>
      </c>
      <c r="B7078" t="s">
        <v>6121</v>
      </c>
      <c r="C7078" t="s">
        <v>1902</v>
      </c>
      <c r="D7078" t="s">
        <v>4659</v>
      </c>
      <c r="E7078" s="1">
        <v>42982</v>
      </c>
      <c r="F7078" s="1">
        <v>42986</v>
      </c>
      <c r="G7078" t="s">
        <v>22</v>
      </c>
      <c r="H7078" s="6">
        <v>421.1</v>
      </c>
      <c r="I7078">
        <v>2</v>
      </c>
      <c r="J7078">
        <v>0</v>
      </c>
      <c r="K7078" s="6">
        <v>105.27500000000001</v>
      </c>
      <c r="L7078">
        <f>YEAR(Table1[[#This Row],[Ship Date]])</f>
        <v>2017</v>
      </c>
      <c r="M7078" t="str">
        <f>TEXT(Table1[[#This Row],[Ship Date]],"mmm")</f>
        <v>Sep</v>
      </c>
      <c r="N7078">
        <f>ROUNDUP(MONTH(Table1[[#This Row],[Ship Date]])/3,0)</f>
        <v>3</v>
      </c>
    </row>
    <row r="7079" spans="1:14" x14ac:dyDescent="0.3">
      <c r="A7079">
        <v>7105</v>
      </c>
      <c r="B7079" t="s">
        <v>6122</v>
      </c>
      <c r="C7079" t="s">
        <v>2599</v>
      </c>
      <c r="D7079" t="s">
        <v>648</v>
      </c>
      <c r="E7079" s="1">
        <v>42905</v>
      </c>
      <c r="F7079" s="1">
        <v>42907</v>
      </c>
      <c r="G7079" t="s">
        <v>14</v>
      </c>
      <c r="H7079" s="6">
        <v>760.11599999999999</v>
      </c>
      <c r="I7079">
        <v>6</v>
      </c>
      <c r="J7079">
        <v>0.3</v>
      </c>
      <c r="K7079" s="6">
        <v>-43.435200000000002</v>
      </c>
      <c r="L7079">
        <f>YEAR(Table1[[#This Row],[Ship Date]])</f>
        <v>2017</v>
      </c>
      <c r="M7079" t="str">
        <f>TEXT(Table1[[#This Row],[Ship Date]],"mmm")</f>
        <v>Jun</v>
      </c>
      <c r="N7079">
        <f>ROUNDUP(MONTH(Table1[[#This Row],[Ship Date]])/3,0)</f>
        <v>2</v>
      </c>
    </row>
    <row r="7080" spans="1:14" x14ac:dyDescent="0.3">
      <c r="A7080">
        <v>7106</v>
      </c>
      <c r="B7080" t="s">
        <v>6122</v>
      </c>
      <c r="C7080" t="s">
        <v>2599</v>
      </c>
      <c r="D7080" t="s">
        <v>3266</v>
      </c>
      <c r="E7080" s="1">
        <v>42905</v>
      </c>
      <c r="F7080" s="1">
        <v>42907</v>
      </c>
      <c r="G7080" t="s">
        <v>14</v>
      </c>
      <c r="H7080" s="6">
        <v>38.783999999999999</v>
      </c>
      <c r="I7080">
        <v>3</v>
      </c>
      <c r="J7080">
        <v>0.2</v>
      </c>
      <c r="K7080" s="6">
        <v>7.2720000000000002</v>
      </c>
      <c r="L7080">
        <f>YEAR(Table1[[#This Row],[Ship Date]])</f>
        <v>2017</v>
      </c>
      <c r="M7080" t="str">
        <f>TEXT(Table1[[#This Row],[Ship Date]],"mmm")</f>
        <v>Jun</v>
      </c>
      <c r="N7080">
        <f>ROUNDUP(MONTH(Table1[[#This Row],[Ship Date]])/3,0)</f>
        <v>2</v>
      </c>
    </row>
    <row r="7081" spans="1:14" x14ac:dyDescent="0.3">
      <c r="A7081">
        <v>7107</v>
      </c>
      <c r="B7081" t="s">
        <v>6122</v>
      </c>
      <c r="C7081" t="s">
        <v>2599</v>
      </c>
      <c r="D7081" t="s">
        <v>4337</v>
      </c>
      <c r="E7081" s="1">
        <v>42905</v>
      </c>
      <c r="F7081" s="1">
        <v>42907</v>
      </c>
      <c r="G7081" t="s">
        <v>14</v>
      </c>
      <c r="H7081" s="6">
        <v>122.328</v>
      </c>
      <c r="I7081">
        <v>9</v>
      </c>
      <c r="J7081">
        <v>0.2</v>
      </c>
      <c r="K7081" s="6">
        <v>1.5290999999999999</v>
      </c>
      <c r="L7081">
        <f>YEAR(Table1[[#This Row],[Ship Date]])</f>
        <v>2017</v>
      </c>
      <c r="M7081" t="str">
        <f>TEXT(Table1[[#This Row],[Ship Date]],"mmm")</f>
        <v>Jun</v>
      </c>
      <c r="N7081">
        <f>ROUNDUP(MONTH(Table1[[#This Row],[Ship Date]])/3,0)</f>
        <v>2</v>
      </c>
    </row>
    <row r="7082" spans="1:14" x14ac:dyDescent="0.3">
      <c r="A7082">
        <v>7108</v>
      </c>
      <c r="B7082" t="s">
        <v>6123</v>
      </c>
      <c r="C7082" t="s">
        <v>129</v>
      </c>
      <c r="D7082" t="s">
        <v>1494</v>
      </c>
      <c r="E7082" s="1">
        <v>42479</v>
      </c>
      <c r="F7082" s="1">
        <v>42486</v>
      </c>
      <c r="G7082" t="s">
        <v>22</v>
      </c>
      <c r="H7082" s="6">
        <v>25.98</v>
      </c>
      <c r="I7082">
        <v>2</v>
      </c>
      <c r="J7082">
        <v>0</v>
      </c>
      <c r="K7082" s="6">
        <v>0.77939999999999998</v>
      </c>
      <c r="L7082">
        <f>YEAR(Table1[[#This Row],[Ship Date]])</f>
        <v>2016</v>
      </c>
      <c r="M7082" t="str">
        <f>TEXT(Table1[[#This Row],[Ship Date]],"mmm")</f>
        <v>Apr</v>
      </c>
      <c r="N7082">
        <f>ROUNDUP(MONTH(Table1[[#This Row],[Ship Date]])/3,0)</f>
        <v>2</v>
      </c>
    </row>
    <row r="7083" spans="1:14" x14ac:dyDescent="0.3">
      <c r="A7083">
        <v>7109</v>
      </c>
      <c r="B7083" t="s">
        <v>6123</v>
      </c>
      <c r="C7083" t="s">
        <v>129</v>
      </c>
      <c r="D7083" t="s">
        <v>2723</v>
      </c>
      <c r="E7083" s="1">
        <v>42479</v>
      </c>
      <c r="F7083" s="1">
        <v>42486</v>
      </c>
      <c r="G7083" t="s">
        <v>22</v>
      </c>
      <c r="H7083" s="6">
        <v>3.28</v>
      </c>
      <c r="I7083">
        <v>2</v>
      </c>
      <c r="J7083">
        <v>0</v>
      </c>
      <c r="K7083" s="6">
        <v>1.476</v>
      </c>
      <c r="L7083">
        <f>YEAR(Table1[[#This Row],[Ship Date]])</f>
        <v>2016</v>
      </c>
      <c r="M7083" t="str">
        <f>TEXT(Table1[[#This Row],[Ship Date]],"mmm")</f>
        <v>Apr</v>
      </c>
      <c r="N7083">
        <f>ROUNDUP(MONTH(Table1[[#This Row],[Ship Date]])/3,0)</f>
        <v>2</v>
      </c>
    </row>
    <row r="7084" spans="1:14" x14ac:dyDescent="0.3">
      <c r="A7084">
        <v>7110</v>
      </c>
      <c r="B7084" t="s">
        <v>6123</v>
      </c>
      <c r="C7084" t="s">
        <v>129</v>
      </c>
      <c r="D7084" t="s">
        <v>331</v>
      </c>
      <c r="E7084" s="1">
        <v>42479</v>
      </c>
      <c r="F7084" s="1">
        <v>42486</v>
      </c>
      <c r="G7084" t="s">
        <v>22</v>
      </c>
      <c r="H7084" s="6">
        <v>459.88</v>
      </c>
      <c r="I7084">
        <v>4</v>
      </c>
      <c r="J7084">
        <v>0</v>
      </c>
      <c r="K7084" s="6">
        <v>13.7964</v>
      </c>
      <c r="L7084">
        <f>YEAR(Table1[[#This Row],[Ship Date]])</f>
        <v>2016</v>
      </c>
      <c r="M7084" t="str">
        <f>TEXT(Table1[[#This Row],[Ship Date]],"mmm")</f>
        <v>Apr</v>
      </c>
      <c r="N7084">
        <f>ROUNDUP(MONTH(Table1[[#This Row],[Ship Date]])/3,0)</f>
        <v>2</v>
      </c>
    </row>
    <row r="7085" spans="1:14" x14ac:dyDescent="0.3">
      <c r="A7085">
        <v>7111</v>
      </c>
      <c r="B7085" t="s">
        <v>6123</v>
      </c>
      <c r="C7085" t="s">
        <v>129</v>
      </c>
      <c r="D7085" t="s">
        <v>4090</v>
      </c>
      <c r="E7085" s="1">
        <v>42479</v>
      </c>
      <c r="F7085" s="1">
        <v>42486</v>
      </c>
      <c r="G7085" t="s">
        <v>22</v>
      </c>
      <c r="H7085" s="6">
        <v>7.76</v>
      </c>
      <c r="I7085">
        <v>2</v>
      </c>
      <c r="J7085">
        <v>0</v>
      </c>
      <c r="K7085" s="6">
        <v>2.2504</v>
      </c>
      <c r="L7085">
        <f>YEAR(Table1[[#This Row],[Ship Date]])</f>
        <v>2016</v>
      </c>
      <c r="M7085" t="str">
        <f>TEXT(Table1[[#This Row],[Ship Date]],"mmm")</f>
        <v>Apr</v>
      </c>
      <c r="N7085">
        <f>ROUNDUP(MONTH(Table1[[#This Row],[Ship Date]])/3,0)</f>
        <v>2</v>
      </c>
    </row>
    <row r="7086" spans="1:14" x14ac:dyDescent="0.3">
      <c r="A7086">
        <v>7112</v>
      </c>
      <c r="B7086" t="s">
        <v>6123</v>
      </c>
      <c r="C7086" t="s">
        <v>129</v>
      </c>
      <c r="D7086" t="s">
        <v>1945</v>
      </c>
      <c r="E7086" s="1">
        <v>42479</v>
      </c>
      <c r="F7086" s="1">
        <v>42486</v>
      </c>
      <c r="G7086" t="s">
        <v>22</v>
      </c>
      <c r="H7086" s="6">
        <v>71.959999999999994</v>
      </c>
      <c r="I7086">
        <v>2</v>
      </c>
      <c r="J7086">
        <v>0</v>
      </c>
      <c r="K7086" s="6">
        <v>17.989999999999998</v>
      </c>
      <c r="L7086">
        <f>YEAR(Table1[[#This Row],[Ship Date]])</f>
        <v>2016</v>
      </c>
      <c r="M7086" t="str">
        <f>TEXT(Table1[[#This Row],[Ship Date]],"mmm")</f>
        <v>Apr</v>
      </c>
      <c r="N7086">
        <f>ROUNDUP(MONTH(Table1[[#This Row],[Ship Date]])/3,0)</f>
        <v>2</v>
      </c>
    </row>
    <row r="7087" spans="1:14" x14ac:dyDescent="0.3">
      <c r="A7087">
        <v>7113</v>
      </c>
      <c r="B7087" t="s">
        <v>6123</v>
      </c>
      <c r="C7087" t="s">
        <v>129</v>
      </c>
      <c r="D7087" t="s">
        <v>276</v>
      </c>
      <c r="E7087" s="1">
        <v>42479</v>
      </c>
      <c r="F7087" s="1">
        <v>42486</v>
      </c>
      <c r="G7087" t="s">
        <v>22</v>
      </c>
      <c r="H7087" s="6">
        <v>54.9</v>
      </c>
      <c r="I7087">
        <v>5</v>
      </c>
      <c r="J7087">
        <v>0</v>
      </c>
      <c r="K7087" s="6">
        <v>15.372</v>
      </c>
      <c r="L7087">
        <f>YEAR(Table1[[#This Row],[Ship Date]])</f>
        <v>2016</v>
      </c>
      <c r="M7087" t="str">
        <f>TEXT(Table1[[#This Row],[Ship Date]],"mmm")</f>
        <v>Apr</v>
      </c>
      <c r="N7087">
        <f>ROUNDUP(MONTH(Table1[[#This Row],[Ship Date]])/3,0)</f>
        <v>2</v>
      </c>
    </row>
    <row r="7088" spans="1:14" x14ac:dyDescent="0.3">
      <c r="A7088">
        <v>7114</v>
      </c>
      <c r="B7088" t="s">
        <v>6123</v>
      </c>
      <c r="C7088" t="s">
        <v>129</v>
      </c>
      <c r="D7088" t="s">
        <v>3599</v>
      </c>
      <c r="E7088" s="1">
        <v>42479</v>
      </c>
      <c r="F7088" s="1">
        <v>42486</v>
      </c>
      <c r="G7088" t="s">
        <v>22</v>
      </c>
      <c r="H7088" s="6">
        <v>9.2799999999999994</v>
      </c>
      <c r="I7088">
        <v>2</v>
      </c>
      <c r="J7088">
        <v>0.2</v>
      </c>
      <c r="K7088" s="6">
        <v>3.2480000000000002</v>
      </c>
      <c r="L7088">
        <f>YEAR(Table1[[#This Row],[Ship Date]])</f>
        <v>2016</v>
      </c>
      <c r="M7088" t="str">
        <f>TEXT(Table1[[#This Row],[Ship Date]],"mmm")</f>
        <v>Apr</v>
      </c>
      <c r="N7088">
        <f>ROUNDUP(MONTH(Table1[[#This Row],[Ship Date]])/3,0)</f>
        <v>2</v>
      </c>
    </row>
    <row r="7089" spans="1:14" x14ac:dyDescent="0.3">
      <c r="A7089">
        <v>7115</v>
      </c>
      <c r="B7089" t="s">
        <v>6124</v>
      </c>
      <c r="C7089" t="s">
        <v>1565</v>
      </c>
      <c r="D7089" t="s">
        <v>4610</v>
      </c>
      <c r="E7089" s="1">
        <v>42495</v>
      </c>
      <c r="F7089" s="1">
        <v>42496</v>
      </c>
      <c r="G7089" t="s">
        <v>82</v>
      </c>
      <c r="H7089" s="6">
        <v>1685.88</v>
      </c>
      <c r="I7089">
        <v>6</v>
      </c>
      <c r="J7089">
        <v>0</v>
      </c>
      <c r="K7089" s="6">
        <v>320.31720000000001</v>
      </c>
      <c r="L7089">
        <f>YEAR(Table1[[#This Row],[Ship Date]])</f>
        <v>2016</v>
      </c>
      <c r="M7089" t="str">
        <f>TEXT(Table1[[#This Row],[Ship Date]],"mmm")</f>
        <v>May</v>
      </c>
      <c r="N7089">
        <f>ROUNDUP(MONTH(Table1[[#This Row],[Ship Date]])/3,0)</f>
        <v>2</v>
      </c>
    </row>
    <row r="7090" spans="1:14" x14ac:dyDescent="0.3">
      <c r="A7090">
        <v>7116</v>
      </c>
      <c r="B7090" t="s">
        <v>6124</v>
      </c>
      <c r="C7090" t="s">
        <v>1565</v>
      </c>
      <c r="D7090" t="s">
        <v>365</v>
      </c>
      <c r="E7090" s="1">
        <v>42495</v>
      </c>
      <c r="F7090" s="1">
        <v>42496</v>
      </c>
      <c r="G7090" t="s">
        <v>82</v>
      </c>
      <c r="H7090" s="6">
        <v>5.7279999999999998</v>
      </c>
      <c r="I7090">
        <v>2</v>
      </c>
      <c r="J7090">
        <v>0.2</v>
      </c>
      <c r="K7090" s="6">
        <v>2.0047999999999999</v>
      </c>
      <c r="L7090">
        <f>YEAR(Table1[[#This Row],[Ship Date]])</f>
        <v>2016</v>
      </c>
      <c r="M7090" t="str">
        <f>TEXT(Table1[[#This Row],[Ship Date]],"mmm")</f>
        <v>May</v>
      </c>
      <c r="N7090">
        <f>ROUNDUP(MONTH(Table1[[#This Row],[Ship Date]])/3,0)</f>
        <v>2</v>
      </c>
    </row>
    <row r="7091" spans="1:14" x14ac:dyDescent="0.3">
      <c r="A7091">
        <v>7117</v>
      </c>
      <c r="B7091" t="s">
        <v>6125</v>
      </c>
      <c r="C7091" t="s">
        <v>2284</v>
      </c>
      <c r="D7091" t="s">
        <v>2420</v>
      </c>
      <c r="E7091" s="1">
        <v>41930</v>
      </c>
      <c r="F7091" s="1">
        <v>41935</v>
      </c>
      <c r="G7091" t="s">
        <v>14</v>
      </c>
      <c r="H7091" s="6">
        <v>61.96</v>
      </c>
      <c r="I7091">
        <v>2</v>
      </c>
      <c r="J7091">
        <v>0</v>
      </c>
      <c r="K7091" s="6">
        <v>27.882000000000001</v>
      </c>
      <c r="L7091">
        <f>YEAR(Table1[[#This Row],[Ship Date]])</f>
        <v>2014</v>
      </c>
      <c r="M7091" t="str">
        <f>TEXT(Table1[[#This Row],[Ship Date]],"mmm")</f>
        <v>Oct</v>
      </c>
      <c r="N7091">
        <f>ROUNDUP(MONTH(Table1[[#This Row],[Ship Date]])/3,0)</f>
        <v>4</v>
      </c>
    </row>
    <row r="7092" spans="1:14" x14ac:dyDescent="0.3">
      <c r="A7092">
        <v>7118</v>
      </c>
      <c r="B7092" t="s">
        <v>6125</v>
      </c>
      <c r="C7092" t="s">
        <v>2284</v>
      </c>
      <c r="D7092" t="s">
        <v>3154</v>
      </c>
      <c r="E7092" s="1">
        <v>41930</v>
      </c>
      <c r="F7092" s="1">
        <v>41935</v>
      </c>
      <c r="G7092" t="s">
        <v>14</v>
      </c>
      <c r="H7092" s="6">
        <v>1.3440000000000001</v>
      </c>
      <c r="I7092">
        <v>1</v>
      </c>
      <c r="J7092">
        <v>0.2</v>
      </c>
      <c r="K7092" s="6">
        <v>0.47039999999999998</v>
      </c>
      <c r="L7092">
        <f>YEAR(Table1[[#This Row],[Ship Date]])</f>
        <v>2014</v>
      </c>
      <c r="M7092" t="str">
        <f>TEXT(Table1[[#This Row],[Ship Date]],"mmm")</f>
        <v>Oct</v>
      </c>
      <c r="N7092">
        <f>ROUNDUP(MONTH(Table1[[#This Row],[Ship Date]])/3,0)</f>
        <v>4</v>
      </c>
    </row>
    <row r="7093" spans="1:14" x14ac:dyDescent="0.3">
      <c r="A7093">
        <v>7119</v>
      </c>
      <c r="B7093" t="s">
        <v>6126</v>
      </c>
      <c r="C7093" t="s">
        <v>3740</v>
      </c>
      <c r="D7093" t="s">
        <v>3123</v>
      </c>
      <c r="E7093" s="1">
        <v>42779</v>
      </c>
      <c r="F7093" s="1">
        <v>42783</v>
      </c>
      <c r="G7093" t="s">
        <v>22</v>
      </c>
      <c r="H7093" s="6">
        <v>17.940000000000001</v>
      </c>
      <c r="I7093">
        <v>3</v>
      </c>
      <c r="J7093">
        <v>0</v>
      </c>
      <c r="K7093" s="6">
        <v>8.7905999999999995</v>
      </c>
      <c r="L7093">
        <f>YEAR(Table1[[#This Row],[Ship Date]])</f>
        <v>2017</v>
      </c>
      <c r="M7093" t="str">
        <f>TEXT(Table1[[#This Row],[Ship Date]],"mmm")</f>
        <v>Feb</v>
      </c>
      <c r="N7093">
        <f>ROUNDUP(MONTH(Table1[[#This Row],[Ship Date]])/3,0)</f>
        <v>1</v>
      </c>
    </row>
    <row r="7094" spans="1:14" x14ac:dyDescent="0.3">
      <c r="A7094">
        <v>7120</v>
      </c>
      <c r="B7094" t="s">
        <v>6127</v>
      </c>
      <c r="C7094" t="s">
        <v>243</v>
      </c>
      <c r="D7094" t="s">
        <v>1075</v>
      </c>
      <c r="E7094" s="1">
        <v>43056</v>
      </c>
      <c r="F7094" s="1">
        <v>43063</v>
      </c>
      <c r="G7094" t="s">
        <v>22</v>
      </c>
      <c r="H7094" s="6">
        <v>13.904</v>
      </c>
      <c r="I7094">
        <v>2</v>
      </c>
      <c r="J7094">
        <v>0.2</v>
      </c>
      <c r="K7094" s="6">
        <v>4.5187999999999997</v>
      </c>
      <c r="L7094">
        <f>YEAR(Table1[[#This Row],[Ship Date]])</f>
        <v>2017</v>
      </c>
      <c r="M7094" t="str">
        <f>TEXT(Table1[[#This Row],[Ship Date]],"mmm")</f>
        <v>Nov</v>
      </c>
      <c r="N7094">
        <f>ROUNDUP(MONTH(Table1[[#This Row],[Ship Date]])/3,0)</f>
        <v>4</v>
      </c>
    </row>
    <row r="7095" spans="1:14" x14ac:dyDescent="0.3">
      <c r="A7095">
        <v>7121</v>
      </c>
      <c r="B7095" t="s">
        <v>6128</v>
      </c>
      <c r="C7095" t="s">
        <v>669</v>
      </c>
      <c r="D7095" t="s">
        <v>2694</v>
      </c>
      <c r="E7095" s="1">
        <v>41659</v>
      </c>
      <c r="F7095" s="1">
        <v>41665</v>
      </c>
      <c r="G7095" t="s">
        <v>22</v>
      </c>
      <c r="H7095" s="6">
        <v>67.194000000000003</v>
      </c>
      <c r="I7095">
        <v>1</v>
      </c>
      <c r="J7095">
        <v>0.7</v>
      </c>
      <c r="K7095" s="6">
        <v>-51.5154</v>
      </c>
      <c r="L7095">
        <f>YEAR(Table1[[#This Row],[Ship Date]])</f>
        <v>2014</v>
      </c>
      <c r="M7095" t="str">
        <f>TEXT(Table1[[#This Row],[Ship Date]],"mmm")</f>
        <v>Jan</v>
      </c>
      <c r="N7095">
        <f>ROUNDUP(MONTH(Table1[[#This Row],[Ship Date]])/3,0)</f>
        <v>1</v>
      </c>
    </row>
    <row r="7096" spans="1:14" x14ac:dyDescent="0.3">
      <c r="A7096">
        <v>7122</v>
      </c>
      <c r="B7096" t="s">
        <v>6129</v>
      </c>
      <c r="C7096" t="s">
        <v>20</v>
      </c>
      <c r="D7096" t="s">
        <v>5595</v>
      </c>
      <c r="E7096" s="1">
        <v>43070</v>
      </c>
      <c r="F7096" s="1">
        <v>43077</v>
      </c>
      <c r="G7096" t="s">
        <v>22</v>
      </c>
      <c r="H7096" s="6">
        <v>41.86</v>
      </c>
      <c r="I7096">
        <v>7</v>
      </c>
      <c r="J7096">
        <v>0</v>
      </c>
      <c r="K7096" s="6">
        <v>18.837</v>
      </c>
      <c r="L7096">
        <f>YEAR(Table1[[#This Row],[Ship Date]])</f>
        <v>2017</v>
      </c>
      <c r="M7096" t="str">
        <f>TEXT(Table1[[#This Row],[Ship Date]],"mmm")</f>
        <v>Dec</v>
      </c>
      <c r="N7096">
        <f>ROUNDUP(MONTH(Table1[[#This Row],[Ship Date]])/3,0)</f>
        <v>4</v>
      </c>
    </row>
    <row r="7097" spans="1:14" x14ac:dyDescent="0.3">
      <c r="A7097">
        <v>7123</v>
      </c>
      <c r="B7097" t="s">
        <v>6129</v>
      </c>
      <c r="C7097" t="s">
        <v>20</v>
      </c>
      <c r="D7097" t="s">
        <v>3911</v>
      </c>
      <c r="E7097" s="1">
        <v>43070</v>
      </c>
      <c r="F7097" s="1">
        <v>43077</v>
      </c>
      <c r="G7097" t="s">
        <v>22</v>
      </c>
      <c r="H7097" s="6">
        <v>141.96</v>
      </c>
      <c r="I7097">
        <v>2</v>
      </c>
      <c r="J7097">
        <v>0</v>
      </c>
      <c r="K7097" s="6">
        <v>41.168399999999998</v>
      </c>
      <c r="L7097">
        <f>YEAR(Table1[[#This Row],[Ship Date]])</f>
        <v>2017</v>
      </c>
      <c r="M7097" t="str">
        <f>TEXT(Table1[[#This Row],[Ship Date]],"mmm")</f>
        <v>Dec</v>
      </c>
      <c r="N7097">
        <f>ROUNDUP(MONTH(Table1[[#This Row],[Ship Date]])/3,0)</f>
        <v>4</v>
      </c>
    </row>
    <row r="7098" spans="1:14" x14ac:dyDescent="0.3">
      <c r="A7098">
        <v>7124</v>
      </c>
      <c r="B7098" t="s">
        <v>6130</v>
      </c>
      <c r="C7098" t="s">
        <v>4832</v>
      </c>
      <c r="D7098" t="s">
        <v>3920</v>
      </c>
      <c r="E7098" s="1">
        <v>42225</v>
      </c>
      <c r="F7098" s="1">
        <v>42232</v>
      </c>
      <c r="G7098" t="s">
        <v>22</v>
      </c>
      <c r="H7098" s="6">
        <v>10.02</v>
      </c>
      <c r="I7098">
        <v>3</v>
      </c>
      <c r="J7098">
        <v>0</v>
      </c>
      <c r="K7098" s="6">
        <v>4.4088000000000003</v>
      </c>
      <c r="L7098">
        <f>YEAR(Table1[[#This Row],[Ship Date]])</f>
        <v>2015</v>
      </c>
      <c r="M7098" t="str">
        <f>TEXT(Table1[[#This Row],[Ship Date]],"mmm")</f>
        <v>Aug</v>
      </c>
      <c r="N7098">
        <f>ROUNDUP(MONTH(Table1[[#This Row],[Ship Date]])/3,0)</f>
        <v>3</v>
      </c>
    </row>
    <row r="7099" spans="1:14" x14ac:dyDescent="0.3">
      <c r="A7099">
        <v>7125</v>
      </c>
      <c r="B7099" t="s">
        <v>6130</v>
      </c>
      <c r="C7099" t="s">
        <v>4832</v>
      </c>
      <c r="D7099" t="s">
        <v>3395</v>
      </c>
      <c r="E7099" s="1">
        <v>42225</v>
      </c>
      <c r="F7099" s="1">
        <v>42232</v>
      </c>
      <c r="G7099" t="s">
        <v>22</v>
      </c>
      <c r="H7099" s="6">
        <v>144.12</v>
      </c>
      <c r="I7099">
        <v>3</v>
      </c>
      <c r="J7099">
        <v>0</v>
      </c>
      <c r="K7099" s="6">
        <v>69.177599999999998</v>
      </c>
      <c r="L7099">
        <f>YEAR(Table1[[#This Row],[Ship Date]])</f>
        <v>2015</v>
      </c>
      <c r="M7099" t="str">
        <f>TEXT(Table1[[#This Row],[Ship Date]],"mmm")</f>
        <v>Aug</v>
      </c>
      <c r="N7099">
        <f>ROUNDUP(MONTH(Table1[[#This Row],[Ship Date]])/3,0)</f>
        <v>3</v>
      </c>
    </row>
    <row r="7100" spans="1:14" x14ac:dyDescent="0.3">
      <c r="A7100">
        <v>7126</v>
      </c>
      <c r="B7100" t="s">
        <v>6131</v>
      </c>
      <c r="C7100" t="s">
        <v>2376</v>
      </c>
      <c r="D7100" t="s">
        <v>3028</v>
      </c>
      <c r="E7100" s="1">
        <v>42640</v>
      </c>
      <c r="F7100" s="1">
        <v>42642</v>
      </c>
      <c r="G7100" t="s">
        <v>14</v>
      </c>
      <c r="H7100" s="6">
        <v>17.940000000000001</v>
      </c>
      <c r="I7100">
        <v>3</v>
      </c>
      <c r="J7100">
        <v>0</v>
      </c>
      <c r="K7100" s="6">
        <v>8.7905999999999995</v>
      </c>
      <c r="L7100">
        <f>YEAR(Table1[[#This Row],[Ship Date]])</f>
        <v>2016</v>
      </c>
      <c r="M7100" t="str">
        <f>TEXT(Table1[[#This Row],[Ship Date]],"mmm")</f>
        <v>Sep</v>
      </c>
      <c r="N7100">
        <f>ROUNDUP(MONTH(Table1[[#This Row],[Ship Date]])/3,0)</f>
        <v>3</v>
      </c>
    </row>
    <row r="7101" spans="1:14" x14ac:dyDescent="0.3">
      <c r="A7101">
        <v>7127</v>
      </c>
      <c r="B7101" t="s">
        <v>6131</v>
      </c>
      <c r="C7101" t="s">
        <v>2376</v>
      </c>
      <c r="D7101" t="s">
        <v>382</v>
      </c>
      <c r="E7101" s="1">
        <v>42640</v>
      </c>
      <c r="F7101" s="1">
        <v>42642</v>
      </c>
      <c r="G7101" t="s">
        <v>14</v>
      </c>
      <c r="H7101" s="6">
        <v>13.89</v>
      </c>
      <c r="I7101">
        <v>3</v>
      </c>
      <c r="J7101">
        <v>0</v>
      </c>
      <c r="K7101" s="6">
        <v>4.5837000000000003</v>
      </c>
      <c r="L7101">
        <f>YEAR(Table1[[#This Row],[Ship Date]])</f>
        <v>2016</v>
      </c>
      <c r="M7101" t="str">
        <f>TEXT(Table1[[#This Row],[Ship Date]],"mmm")</f>
        <v>Sep</v>
      </c>
      <c r="N7101">
        <f>ROUNDUP(MONTH(Table1[[#This Row],[Ship Date]])/3,0)</f>
        <v>3</v>
      </c>
    </row>
    <row r="7102" spans="1:14" x14ac:dyDescent="0.3">
      <c r="A7102">
        <v>7128</v>
      </c>
      <c r="B7102" t="s">
        <v>6132</v>
      </c>
      <c r="C7102" t="s">
        <v>2987</v>
      </c>
      <c r="D7102" t="s">
        <v>2531</v>
      </c>
      <c r="E7102" s="1">
        <v>42688</v>
      </c>
      <c r="F7102" s="1">
        <v>42694</v>
      </c>
      <c r="G7102" t="s">
        <v>22</v>
      </c>
      <c r="H7102" s="6">
        <v>16.45</v>
      </c>
      <c r="I7102">
        <v>5</v>
      </c>
      <c r="J7102">
        <v>0</v>
      </c>
      <c r="K7102" s="6">
        <v>7.5670000000000002</v>
      </c>
      <c r="L7102">
        <f>YEAR(Table1[[#This Row],[Ship Date]])</f>
        <v>2016</v>
      </c>
      <c r="M7102" t="str">
        <f>TEXT(Table1[[#This Row],[Ship Date]],"mmm")</f>
        <v>Nov</v>
      </c>
      <c r="N7102">
        <f>ROUNDUP(MONTH(Table1[[#This Row],[Ship Date]])/3,0)</f>
        <v>4</v>
      </c>
    </row>
    <row r="7103" spans="1:14" x14ac:dyDescent="0.3">
      <c r="A7103">
        <v>7129</v>
      </c>
      <c r="B7103" t="s">
        <v>6132</v>
      </c>
      <c r="C7103" t="s">
        <v>2987</v>
      </c>
      <c r="D7103" t="s">
        <v>3637</v>
      </c>
      <c r="E7103" s="1">
        <v>42688</v>
      </c>
      <c r="F7103" s="1">
        <v>42694</v>
      </c>
      <c r="G7103" t="s">
        <v>22</v>
      </c>
      <c r="H7103" s="6">
        <v>19.920000000000002</v>
      </c>
      <c r="I7103">
        <v>4</v>
      </c>
      <c r="J7103">
        <v>0</v>
      </c>
      <c r="K7103" s="6">
        <v>6.5735999999999999</v>
      </c>
      <c r="L7103">
        <f>YEAR(Table1[[#This Row],[Ship Date]])</f>
        <v>2016</v>
      </c>
      <c r="M7103" t="str">
        <f>TEXT(Table1[[#This Row],[Ship Date]],"mmm")</f>
        <v>Nov</v>
      </c>
      <c r="N7103">
        <f>ROUNDUP(MONTH(Table1[[#This Row],[Ship Date]])/3,0)</f>
        <v>4</v>
      </c>
    </row>
    <row r="7104" spans="1:14" x14ac:dyDescent="0.3">
      <c r="A7104">
        <v>7130</v>
      </c>
      <c r="B7104" t="s">
        <v>6133</v>
      </c>
      <c r="C7104" t="s">
        <v>44</v>
      </c>
      <c r="D7104" t="s">
        <v>1947</v>
      </c>
      <c r="E7104" s="1">
        <v>42476</v>
      </c>
      <c r="F7104" s="1">
        <v>42482</v>
      </c>
      <c r="G7104" t="s">
        <v>22</v>
      </c>
      <c r="H7104" s="6">
        <v>35.167999999999999</v>
      </c>
      <c r="I7104">
        <v>4</v>
      </c>
      <c r="J7104">
        <v>0.2</v>
      </c>
      <c r="K7104" s="6">
        <v>8.3523999999999994</v>
      </c>
      <c r="L7104">
        <f>YEAR(Table1[[#This Row],[Ship Date]])</f>
        <v>2016</v>
      </c>
      <c r="M7104" t="str">
        <f>TEXT(Table1[[#This Row],[Ship Date]],"mmm")</f>
        <v>Apr</v>
      </c>
      <c r="N7104">
        <f>ROUNDUP(MONTH(Table1[[#This Row],[Ship Date]])/3,0)</f>
        <v>2</v>
      </c>
    </row>
    <row r="7105" spans="1:14" x14ac:dyDescent="0.3">
      <c r="A7105">
        <v>7131</v>
      </c>
      <c r="B7105" t="s">
        <v>6133</v>
      </c>
      <c r="C7105" t="s">
        <v>44</v>
      </c>
      <c r="D7105" t="s">
        <v>4625</v>
      </c>
      <c r="E7105" s="1">
        <v>42476</v>
      </c>
      <c r="F7105" s="1">
        <v>42482</v>
      </c>
      <c r="G7105" t="s">
        <v>22</v>
      </c>
      <c r="H7105" s="6">
        <v>123.08799999999999</v>
      </c>
      <c r="I7105">
        <v>7</v>
      </c>
      <c r="J7105">
        <v>0.2</v>
      </c>
      <c r="K7105" s="6">
        <v>40.003599999999999</v>
      </c>
      <c r="L7105">
        <f>YEAR(Table1[[#This Row],[Ship Date]])</f>
        <v>2016</v>
      </c>
      <c r="M7105" t="str">
        <f>TEXT(Table1[[#This Row],[Ship Date]],"mmm")</f>
        <v>Apr</v>
      </c>
      <c r="N7105">
        <f>ROUNDUP(MONTH(Table1[[#This Row],[Ship Date]])/3,0)</f>
        <v>2</v>
      </c>
    </row>
    <row r="7106" spans="1:14" x14ac:dyDescent="0.3">
      <c r="A7106">
        <v>7132</v>
      </c>
      <c r="B7106" t="s">
        <v>6134</v>
      </c>
      <c r="C7106" t="s">
        <v>2324</v>
      </c>
      <c r="D7106" t="s">
        <v>2104</v>
      </c>
      <c r="E7106" s="1">
        <v>43065</v>
      </c>
      <c r="F7106" s="1">
        <v>43070</v>
      </c>
      <c r="G7106" t="s">
        <v>22</v>
      </c>
      <c r="H7106" s="6">
        <v>257.94</v>
      </c>
      <c r="I7106">
        <v>3</v>
      </c>
      <c r="J7106">
        <v>0</v>
      </c>
      <c r="K7106" s="6">
        <v>67.064400000000006</v>
      </c>
      <c r="L7106">
        <f>YEAR(Table1[[#This Row],[Ship Date]])</f>
        <v>2017</v>
      </c>
      <c r="M7106" t="str">
        <f>TEXT(Table1[[#This Row],[Ship Date]],"mmm")</f>
        <v>Dec</v>
      </c>
      <c r="N7106">
        <f>ROUNDUP(MONTH(Table1[[#This Row],[Ship Date]])/3,0)</f>
        <v>4</v>
      </c>
    </row>
    <row r="7107" spans="1:14" x14ac:dyDescent="0.3">
      <c r="A7107">
        <v>7133</v>
      </c>
      <c r="B7107" t="s">
        <v>6134</v>
      </c>
      <c r="C7107" t="s">
        <v>2324</v>
      </c>
      <c r="D7107" t="s">
        <v>2582</v>
      </c>
      <c r="E7107" s="1">
        <v>43065</v>
      </c>
      <c r="F7107" s="1">
        <v>43070</v>
      </c>
      <c r="G7107" t="s">
        <v>22</v>
      </c>
      <c r="H7107" s="6">
        <v>1879.96</v>
      </c>
      <c r="I7107">
        <v>4</v>
      </c>
      <c r="J7107">
        <v>0</v>
      </c>
      <c r="K7107" s="6">
        <v>545.1884</v>
      </c>
      <c r="L7107">
        <f>YEAR(Table1[[#This Row],[Ship Date]])</f>
        <v>2017</v>
      </c>
      <c r="M7107" t="str">
        <f>TEXT(Table1[[#This Row],[Ship Date]],"mmm")</f>
        <v>Dec</v>
      </c>
      <c r="N7107">
        <f>ROUNDUP(MONTH(Table1[[#This Row],[Ship Date]])/3,0)</f>
        <v>4</v>
      </c>
    </row>
    <row r="7108" spans="1:14" x14ac:dyDescent="0.3">
      <c r="A7108">
        <v>7134</v>
      </c>
      <c r="B7108" t="s">
        <v>6134</v>
      </c>
      <c r="C7108" t="s">
        <v>2324</v>
      </c>
      <c r="D7108" t="s">
        <v>2170</v>
      </c>
      <c r="E7108" s="1">
        <v>43065</v>
      </c>
      <c r="F7108" s="1">
        <v>43070</v>
      </c>
      <c r="G7108" t="s">
        <v>22</v>
      </c>
      <c r="H7108" s="6">
        <v>27.46</v>
      </c>
      <c r="I7108">
        <v>2</v>
      </c>
      <c r="J7108">
        <v>0</v>
      </c>
      <c r="K7108" s="6">
        <v>9.8856000000000002</v>
      </c>
      <c r="L7108">
        <f>YEAR(Table1[[#This Row],[Ship Date]])</f>
        <v>2017</v>
      </c>
      <c r="M7108" t="str">
        <f>TEXT(Table1[[#This Row],[Ship Date]],"mmm")</f>
        <v>Dec</v>
      </c>
      <c r="N7108">
        <f>ROUNDUP(MONTH(Table1[[#This Row],[Ship Date]])/3,0)</f>
        <v>4</v>
      </c>
    </row>
    <row r="7109" spans="1:14" x14ac:dyDescent="0.3">
      <c r="A7109">
        <v>7135</v>
      </c>
      <c r="B7109" t="s">
        <v>6134</v>
      </c>
      <c r="C7109" t="s">
        <v>2324</v>
      </c>
      <c r="D7109" t="s">
        <v>1741</v>
      </c>
      <c r="E7109" s="1">
        <v>43065</v>
      </c>
      <c r="F7109" s="1">
        <v>43070</v>
      </c>
      <c r="G7109" t="s">
        <v>22</v>
      </c>
      <c r="H7109" s="6">
        <v>89.98</v>
      </c>
      <c r="I7109">
        <v>2</v>
      </c>
      <c r="J7109">
        <v>0</v>
      </c>
      <c r="K7109" s="6">
        <v>43.190399999999997</v>
      </c>
      <c r="L7109">
        <f>YEAR(Table1[[#This Row],[Ship Date]])</f>
        <v>2017</v>
      </c>
      <c r="M7109" t="str">
        <f>TEXT(Table1[[#This Row],[Ship Date]],"mmm")</f>
        <v>Dec</v>
      </c>
      <c r="N7109">
        <f>ROUNDUP(MONTH(Table1[[#This Row],[Ship Date]])/3,0)</f>
        <v>4</v>
      </c>
    </row>
    <row r="7110" spans="1:14" x14ac:dyDescent="0.3">
      <c r="A7110">
        <v>7136</v>
      </c>
      <c r="B7110" t="s">
        <v>6134</v>
      </c>
      <c r="C7110" t="s">
        <v>2324</v>
      </c>
      <c r="D7110" t="s">
        <v>332</v>
      </c>
      <c r="E7110" s="1">
        <v>43065</v>
      </c>
      <c r="F7110" s="1">
        <v>43070</v>
      </c>
      <c r="G7110" t="s">
        <v>22</v>
      </c>
      <c r="H7110" s="6">
        <v>828.6</v>
      </c>
      <c r="I7110">
        <v>3</v>
      </c>
      <c r="J7110">
        <v>0</v>
      </c>
      <c r="K7110" s="6">
        <v>240.29400000000001</v>
      </c>
      <c r="L7110">
        <f>YEAR(Table1[[#This Row],[Ship Date]])</f>
        <v>2017</v>
      </c>
      <c r="M7110" t="str">
        <f>TEXT(Table1[[#This Row],[Ship Date]],"mmm")</f>
        <v>Dec</v>
      </c>
      <c r="N7110">
        <f>ROUNDUP(MONTH(Table1[[#This Row],[Ship Date]])/3,0)</f>
        <v>4</v>
      </c>
    </row>
    <row r="7111" spans="1:14" x14ac:dyDescent="0.3">
      <c r="A7111">
        <v>7137</v>
      </c>
      <c r="B7111" t="s">
        <v>6135</v>
      </c>
      <c r="C7111" t="s">
        <v>1252</v>
      </c>
      <c r="D7111" t="s">
        <v>1104</v>
      </c>
      <c r="E7111" s="1">
        <v>42328</v>
      </c>
      <c r="F7111" s="1">
        <v>42335</v>
      </c>
      <c r="G7111" t="s">
        <v>22</v>
      </c>
      <c r="H7111" s="6">
        <v>7.23</v>
      </c>
      <c r="I7111">
        <v>5</v>
      </c>
      <c r="J7111">
        <v>0.7</v>
      </c>
      <c r="K7111" s="6">
        <v>-5.7839999999999998</v>
      </c>
      <c r="L7111">
        <f>YEAR(Table1[[#This Row],[Ship Date]])</f>
        <v>2015</v>
      </c>
      <c r="M7111" t="str">
        <f>TEXT(Table1[[#This Row],[Ship Date]],"mmm")</f>
        <v>Nov</v>
      </c>
      <c r="N7111">
        <f>ROUNDUP(MONTH(Table1[[#This Row],[Ship Date]])/3,0)</f>
        <v>4</v>
      </c>
    </row>
    <row r="7112" spans="1:14" x14ac:dyDescent="0.3">
      <c r="A7112">
        <v>7138</v>
      </c>
      <c r="B7112" t="s">
        <v>6135</v>
      </c>
      <c r="C7112" t="s">
        <v>1252</v>
      </c>
      <c r="D7112" t="s">
        <v>757</v>
      </c>
      <c r="E7112" s="1">
        <v>42328</v>
      </c>
      <c r="F7112" s="1">
        <v>42335</v>
      </c>
      <c r="G7112" t="s">
        <v>22</v>
      </c>
      <c r="H7112" s="6">
        <v>17.440000000000001</v>
      </c>
      <c r="I7112">
        <v>2</v>
      </c>
      <c r="J7112">
        <v>0.2</v>
      </c>
      <c r="K7112" s="6">
        <v>1.3080000000000001</v>
      </c>
      <c r="L7112">
        <f>YEAR(Table1[[#This Row],[Ship Date]])</f>
        <v>2015</v>
      </c>
      <c r="M7112" t="str">
        <f>TEXT(Table1[[#This Row],[Ship Date]],"mmm")</f>
        <v>Nov</v>
      </c>
      <c r="N7112">
        <f>ROUNDUP(MONTH(Table1[[#This Row],[Ship Date]])/3,0)</f>
        <v>4</v>
      </c>
    </row>
    <row r="7113" spans="1:14" x14ac:dyDescent="0.3">
      <c r="A7113">
        <v>7139</v>
      </c>
      <c r="B7113" t="s">
        <v>6135</v>
      </c>
      <c r="C7113" t="s">
        <v>1252</v>
      </c>
      <c r="D7113" t="s">
        <v>546</v>
      </c>
      <c r="E7113" s="1">
        <v>42328</v>
      </c>
      <c r="F7113" s="1">
        <v>42335</v>
      </c>
      <c r="G7113" t="s">
        <v>22</v>
      </c>
      <c r="H7113" s="6">
        <v>62.88</v>
      </c>
      <c r="I7113">
        <v>4</v>
      </c>
      <c r="J7113">
        <v>0.7</v>
      </c>
      <c r="K7113" s="6">
        <v>-50.304000000000002</v>
      </c>
      <c r="L7113">
        <f>YEAR(Table1[[#This Row],[Ship Date]])</f>
        <v>2015</v>
      </c>
      <c r="M7113" t="str">
        <f>TEXT(Table1[[#This Row],[Ship Date]],"mmm")</f>
        <v>Nov</v>
      </c>
      <c r="N7113">
        <f>ROUNDUP(MONTH(Table1[[#This Row],[Ship Date]])/3,0)</f>
        <v>4</v>
      </c>
    </row>
    <row r="7114" spans="1:14" x14ac:dyDescent="0.3">
      <c r="A7114">
        <v>7140</v>
      </c>
      <c r="B7114" t="s">
        <v>6135</v>
      </c>
      <c r="C7114" t="s">
        <v>1252</v>
      </c>
      <c r="D7114" t="s">
        <v>861</v>
      </c>
      <c r="E7114" s="1">
        <v>42328</v>
      </c>
      <c r="F7114" s="1">
        <v>42335</v>
      </c>
      <c r="G7114" t="s">
        <v>22</v>
      </c>
      <c r="H7114" s="6">
        <v>290.35199999999998</v>
      </c>
      <c r="I7114">
        <v>3</v>
      </c>
      <c r="J7114">
        <v>0.2</v>
      </c>
      <c r="K7114" s="6">
        <v>-36.293999999999997</v>
      </c>
      <c r="L7114">
        <f>YEAR(Table1[[#This Row],[Ship Date]])</f>
        <v>2015</v>
      </c>
      <c r="M7114" t="str">
        <f>TEXT(Table1[[#This Row],[Ship Date]],"mmm")</f>
        <v>Nov</v>
      </c>
      <c r="N7114">
        <f>ROUNDUP(MONTH(Table1[[#This Row],[Ship Date]])/3,0)</f>
        <v>4</v>
      </c>
    </row>
    <row r="7115" spans="1:14" x14ac:dyDescent="0.3">
      <c r="A7115">
        <v>7141</v>
      </c>
      <c r="B7115" t="s">
        <v>6136</v>
      </c>
      <c r="C7115" t="s">
        <v>1014</v>
      </c>
      <c r="D7115" t="s">
        <v>1512</v>
      </c>
      <c r="E7115" s="1">
        <v>42985</v>
      </c>
      <c r="F7115" s="1">
        <v>42985</v>
      </c>
      <c r="G7115" t="s">
        <v>656</v>
      </c>
      <c r="H7115" s="6">
        <v>113.52</v>
      </c>
      <c r="I7115">
        <v>4</v>
      </c>
      <c r="J7115">
        <v>0</v>
      </c>
      <c r="K7115" s="6">
        <v>46.543199999999999</v>
      </c>
      <c r="L7115">
        <f>YEAR(Table1[[#This Row],[Ship Date]])</f>
        <v>2017</v>
      </c>
      <c r="M7115" t="str">
        <f>TEXT(Table1[[#This Row],[Ship Date]],"mmm")</f>
        <v>Sep</v>
      </c>
      <c r="N7115">
        <f>ROUNDUP(MONTH(Table1[[#This Row],[Ship Date]])/3,0)</f>
        <v>3</v>
      </c>
    </row>
    <row r="7116" spans="1:14" x14ac:dyDescent="0.3">
      <c r="A7116">
        <v>7142</v>
      </c>
      <c r="B7116" t="s">
        <v>6136</v>
      </c>
      <c r="C7116" t="s">
        <v>1014</v>
      </c>
      <c r="D7116" t="s">
        <v>2869</v>
      </c>
      <c r="E7116" s="1">
        <v>42985</v>
      </c>
      <c r="F7116" s="1">
        <v>42985</v>
      </c>
      <c r="G7116" t="s">
        <v>656</v>
      </c>
      <c r="H7116" s="6">
        <v>135.30000000000001</v>
      </c>
      <c r="I7116">
        <v>5</v>
      </c>
      <c r="J7116">
        <v>0</v>
      </c>
      <c r="K7116" s="6">
        <v>37.884</v>
      </c>
      <c r="L7116">
        <f>YEAR(Table1[[#This Row],[Ship Date]])</f>
        <v>2017</v>
      </c>
      <c r="M7116" t="str">
        <f>TEXT(Table1[[#This Row],[Ship Date]],"mmm")</f>
        <v>Sep</v>
      </c>
      <c r="N7116">
        <f>ROUNDUP(MONTH(Table1[[#This Row],[Ship Date]])/3,0)</f>
        <v>3</v>
      </c>
    </row>
    <row r="7117" spans="1:14" x14ac:dyDescent="0.3">
      <c r="A7117">
        <v>7143</v>
      </c>
      <c r="B7117" t="s">
        <v>6137</v>
      </c>
      <c r="C7117" t="s">
        <v>40</v>
      </c>
      <c r="D7117" t="s">
        <v>3291</v>
      </c>
      <c r="E7117" s="1">
        <v>41967</v>
      </c>
      <c r="F7117" s="1">
        <v>41972</v>
      </c>
      <c r="G7117" t="s">
        <v>22</v>
      </c>
      <c r="H7117" s="6">
        <v>111.15</v>
      </c>
      <c r="I7117">
        <v>5</v>
      </c>
      <c r="J7117">
        <v>0</v>
      </c>
      <c r="K7117" s="6">
        <v>48.905999999999999</v>
      </c>
      <c r="L7117">
        <f>YEAR(Table1[[#This Row],[Ship Date]])</f>
        <v>2014</v>
      </c>
      <c r="M7117" t="str">
        <f>TEXT(Table1[[#This Row],[Ship Date]],"mmm")</f>
        <v>Nov</v>
      </c>
      <c r="N7117">
        <f>ROUNDUP(MONTH(Table1[[#This Row],[Ship Date]])/3,0)</f>
        <v>4</v>
      </c>
    </row>
    <row r="7118" spans="1:14" x14ac:dyDescent="0.3">
      <c r="A7118">
        <v>7144</v>
      </c>
      <c r="B7118" t="s">
        <v>6138</v>
      </c>
      <c r="C7118" t="s">
        <v>5206</v>
      </c>
      <c r="D7118" t="s">
        <v>3248</v>
      </c>
      <c r="E7118" s="1">
        <v>42805</v>
      </c>
      <c r="F7118" s="1">
        <v>42810</v>
      </c>
      <c r="G7118" t="s">
        <v>22</v>
      </c>
      <c r="H7118" s="6">
        <v>776.85</v>
      </c>
      <c r="I7118">
        <v>5</v>
      </c>
      <c r="J7118">
        <v>0.4</v>
      </c>
      <c r="K7118" s="6">
        <v>-181.26499999999999</v>
      </c>
      <c r="L7118">
        <f>YEAR(Table1[[#This Row],[Ship Date]])</f>
        <v>2017</v>
      </c>
      <c r="M7118" t="str">
        <f>TEXT(Table1[[#This Row],[Ship Date]],"mmm")</f>
        <v>Mar</v>
      </c>
      <c r="N7118">
        <f>ROUNDUP(MONTH(Table1[[#This Row],[Ship Date]])/3,0)</f>
        <v>1</v>
      </c>
    </row>
    <row r="7119" spans="1:14" x14ac:dyDescent="0.3">
      <c r="A7119">
        <v>7145</v>
      </c>
      <c r="B7119" t="s">
        <v>6138</v>
      </c>
      <c r="C7119" t="s">
        <v>5206</v>
      </c>
      <c r="D7119" t="s">
        <v>217</v>
      </c>
      <c r="E7119" s="1">
        <v>42805</v>
      </c>
      <c r="F7119" s="1">
        <v>42810</v>
      </c>
      <c r="G7119" t="s">
        <v>22</v>
      </c>
      <c r="H7119" s="6">
        <v>12.294</v>
      </c>
      <c r="I7119">
        <v>1</v>
      </c>
      <c r="J7119">
        <v>0.7</v>
      </c>
      <c r="K7119" s="6">
        <v>-8.6058000000000003</v>
      </c>
      <c r="L7119">
        <f>YEAR(Table1[[#This Row],[Ship Date]])</f>
        <v>2017</v>
      </c>
      <c r="M7119" t="str">
        <f>TEXT(Table1[[#This Row],[Ship Date]],"mmm")</f>
        <v>Mar</v>
      </c>
      <c r="N7119">
        <f>ROUNDUP(MONTH(Table1[[#This Row],[Ship Date]])/3,0)</f>
        <v>1</v>
      </c>
    </row>
    <row r="7120" spans="1:14" x14ac:dyDescent="0.3">
      <c r="A7120">
        <v>7146</v>
      </c>
      <c r="B7120" t="s">
        <v>6138</v>
      </c>
      <c r="C7120" t="s">
        <v>5206</v>
      </c>
      <c r="D7120" t="s">
        <v>1782</v>
      </c>
      <c r="E7120" s="1">
        <v>42805</v>
      </c>
      <c r="F7120" s="1">
        <v>42810</v>
      </c>
      <c r="G7120" t="s">
        <v>22</v>
      </c>
      <c r="H7120" s="6">
        <v>154.76400000000001</v>
      </c>
      <c r="I7120">
        <v>3</v>
      </c>
      <c r="J7120">
        <v>0.4</v>
      </c>
      <c r="K7120" s="6">
        <v>-46.429200000000002</v>
      </c>
      <c r="L7120">
        <f>YEAR(Table1[[#This Row],[Ship Date]])</f>
        <v>2017</v>
      </c>
      <c r="M7120" t="str">
        <f>TEXT(Table1[[#This Row],[Ship Date]],"mmm")</f>
        <v>Mar</v>
      </c>
      <c r="N7120">
        <f>ROUNDUP(MONTH(Table1[[#This Row],[Ship Date]])/3,0)</f>
        <v>1</v>
      </c>
    </row>
    <row r="7121" spans="1:14" x14ac:dyDescent="0.3">
      <c r="A7121">
        <v>7147</v>
      </c>
      <c r="B7121" t="s">
        <v>6138</v>
      </c>
      <c r="C7121" t="s">
        <v>5206</v>
      </c>
      <c r="D7121" t="s">
        <v>5815</v>
      </c>
      <c r="E7121" s="1">
        <v>42805</v>
      </c>
      <c r="F7121" s="1">
        <v>42810</v>
      </c>
      <c r="G7121" t="s">
        <v>22</v>
      </c>
      <c r="H7121" s="6">
        <v>43.28</v>
      </c>
      <c r="I7121">
        <v>1</v>
      </c>
      <c r="J7121">
        <v>0.2</v>
      </c>
      <c r="K7121" s="6">
        <v>3.246</v>
      </c>
      <c r="L7121">
        <f>YEAR(Table1[[#This Row],[Ship Date]])</f>
        <v>2017</v>
      </c>
      <c r="M7121" t="str">
        <f>TEXT(Table1[[#This Row],[Ship Date]],"mmm")</f>
        <v>Mar</v>
      </c>
      <c r="N7121">
        <f>ROUNDUP(MONTH(Table1[[#This Row],[Ship Date]])/3,0)</f>
        <v>1</v>
      </c>
    </row>
    <row r="7122" spans="1:14" x14ac:dyDescent="0.3">
      <c r="A7122">
        <v>7148</v>
      </c>
      <c r="B7122" t="s">
        <v>6139</v>
      </c>
      <c r="C7122" t="s">
        <v>2749</v>
      </c>
      <c r="D7122" t="s">
        <v>2656</v>
      </c>
      <c r="E7122" s="1">
        <v>42533</v>
      </c>
      <c r="F7122" s="1">
        <v>42538</v>
      </c>
      <c r="G7122" t="s">
        <v>22</v>
      </c>
      <c r="H7122" s="6">
        <v>92.94</v>
      </c>
      <c r="I7122">
        <v>3</v>
      </c>
      <c r="J7122">
        <v>0</v>
      </c>
      <c r="K7122" s="6">
        <v>41.823</v>
      </c>
      <c r="L7122">
        <f>YEAR(Table1[[#This Row],[Ship Date]])</f>
        <v>2016</v>
      </c>
      <c r="M7122" t="str">
        <f>TEXT(Table1[[#This Row],[Ship Date]],"mmm")</f>
        <v>Jun</v>
      </c>
      <c r="N7122">
        <f>ROUNDUP(MONTH(Table1[[#This Row],[Ship Date]])/3,0)</f>
        <v>2</v>
      </c>
    </row>
    <row r="7123" spans="1:14" x14ac:dyDescent="0.3">
      <c r="A7123">
        <v>7149</v>
      </c>
      <c r="B7123" t="s">
        <v>6139</v>
      </c>
      <c r="C7123" t="s">
        <v>2749</v>
      </c>
      <c r="D7123" t="s">
        <v>3030</v>
      </c>
      <c r="E7123" s="1">
        <v>42533</v>
      </c>
      <c r="F7123" s="1">
        <v>42538</v>
      </c>
      <c r="G7123" t="s">
        <v>22</v>
      </c>
      <c r="H7123" s="6">
        <v>52.56</v>
      </c>
      <c r="I7123">
        <v>3</v>
      </c>
      <c r="J7123">
        <v>0</v>
      </c>
      <c r="K7123" s="6">
        <v>18.396000000000001</v>
      </c>
      <c r="L7123">
        <f>YEAR(Table1[[#This Row],[Ship Date]])</f>
        <v>2016</v>
      </c>
      <c r="M7123" t="str">
        <f>TEXT(Table1[[#This Row],[Ship Date]],"mmm")</f>
        <v>Jun</v>
      </c>
      <c r="N7123">
        <f>ROUNDUP(MONTH(Table1[[#This Row],[Ship Date]])/3,0)</f>
        <v>2</v>
      </c>
    </row>
    <row r="7124" spans="1:14" x14ac:dyDescent="0.3">
      <c r="A7124">
        <v>7150</v>
      </c>
      <c r="B7124" t="s">
        <v>6140</v>
      </c>
      <c r="C7124" t="s">
        <v>438</v>
      </c>
      <c r="D7124" t="s">
        <v>2853</v>
      </c>
      <c r="E7124" s="1">
        <v>42181</v>
      </c>
      <c r="F7124" s="1">
        <v>42185</v>
      </c>
      <c r="G7124" t="s">
        <v>22</v>
      </c>
      <c r="H7124" s="6">
        <v>971.88</v>
      </c>
      <c r="I7124">
        <v>3</v>
      </c>
      <c r="J7124">
        <v>0.2</v>
      </c>
      <c r="K7124" s="6">
        <v>109.3365</v>
      </c>
      <c r="L7124">
        <f>YEAR(Table1[[#This Row],[Ship Date]])</f>
        <v>2015</v>
      </c>
      <c r="M7124" t="str">
        <f>TEXT(Table1[[#This Row],[Ship Date]],"mmm")</f>
        <v>Jun</v>
      </c>
      <c r="N7124">
        <f>ROUNDUP(MONTH(Table1[[#This Row],[Ship Date]])/3,0)</f>
        <v>2</v>
      </c>
    </row>
    <row r="7125" spans="1:14" x14ac:dyDescent="0.3">
      <c r="A7125">
        <v>7151</v>
      </c>
      <c r="B7125" t="s">
        <v>6141</v>
      </c>
      <c r="C7125" t="s">
        <v>3651</v>
      </c>
      <c r="D7125" t="s">
        <v>953</v>
      </c>
      <c r="E7125" s="1">
        <v>43091</v>
      </c>
      <c r="F7125" s="1">
        <v>43095</v>
      </c>
      <c r="G7125" t="s">
        <v>22</v>
      </c>
      <c r="H7125" s="6">
        <v>141.96</v>
      </c>
      <c r="I7125">
        <v>2</v>
      </c>
      <c r="J7125">
        <v>0</v>
      </c>
      <c r="K7125" s="6">
        <v>35.49</v>
      </c>
      <c r="L7125">
        <f>YEAR(Table1[[#This Row],[Ship Date]])</f>
        <v>2017</v>
      </c>
      <c r="M7125" t="str">
        <f>TEXT(Table1[[#This Row],[Ship Date]],"mmm")</f>
        <v>Dec</v>
      </c>
      <c r="N7125">
        <f>ROUNDUP(MONTH(Table1[[#This Row],[Ship Date]])/3,0)</f>
        <v>4</v>
      </c>
    </row>
    <row r="7126" spans="1:14" x14ac:dyDescent="0.3">
      <c r="A7126">
        <v>7152</v>
      </c>
      <c r="B7126" t="s">
        <v>6142</v>
      </c>
      <c r="C7126" t="s">
        <v>4564</v>
      </c>
      <c r="D7126" t="s">
        <v>2076</v>
      </c>
      <c r="E7126" s="1">
        <v>43091</v>
      </c>
      <c r="F7126" s="1">
        <v>43094</v>
      </c>
      <c r="G7126" t="s">
        <v>14</v>
      </c>
      <c r="H7126" s="6">
        <v>182.55</v>
      </c>
      <c r="I7126">
        <v>2</v>
      </c>
      <c r="J7126">
        <v>0.5</v>
      </c>
      <c r="K7126" s="6">
        <v>-135.08699999999999</v>
      </c>
      <c r="L7126">
        <f>YEAR(Table1[[#This Row],[Ship Date]])</f>
        <v>2017</v>
      </c>
      <c r="M7126" t="str">
        <f>TEXT(Table1[[#This Row],[Ship Date]],"mmm")</f>
        <v>Dec</v>
      </c>
      <c r="N7126">
        <f>ROUNDUP(MONTH(Table1[[#This Row],[Ship Date]])/3,0)</f>
        <v>4</v>
      </c>
    </row>
    <row r="7127" spans="1:14" x14ac:dyDescent="0.3">
      <c r="A7127">
        <v>7153</v>
      </c>
      <c r="B7127" t="s">
        <v>6143</v>
      </c>
      <c r="C7127" t="s">
        <v>705</v>
      </c>
      <c r="D7127" t="s">
        <v>835</v>
      </c>
      <c r="E7127" s="1">
        <v>41921</v>
      </c>
      <c r="F7127" s="1">
        <v>41927</v>
      </c>
      <c r="G7127" t="s">
        <v>22</v>
      </c>
      <c r="H7127" s="6">
        <v>88.768000000000001</v>
      </c>
      <c r="I7127">
        <v>2</v>
      </c>
      <c r="J7127">
        <v>0.2</v>
      </c>
      <c r="K7127" s="6">
        <v>31.0688</v>
      </c>
      <c r="L7127">
        <f>YEAR(Table1[[#This Row],[Ship Date]])</f>
        <v>2014</v>
      </c>
      <c r="M7127" t="str">
        <f>TEXT(Table1[[#This Row],[Ship Date]],"mmm")</f>
        <v>Oct</v>
      </c>
      <c r="N7127">
        <f>ROUNDUP(MONTH(Table1[[#This Row],[Ship Date]])/3,0)</f>
        <v>4</v>
      </c>
    </row>
    <row r="7128" spans="1:14" x14ac:dyDescent="0.3">
      <c r="A7128">
        <v>7154</v>
      </c>
      <c r="B7128" t="s">
        <v>6144</v>
      </c>
      <c r="C7128" t="s">
        <v>2294</v>
      </c>
      <c r="D7128" t="s">
        <v>2123</v>
      </c>
      <c r="E7128" s="1">
        <v>42348</v>
      </c>
      <c r="F7128" s="1">
        <v>42353</v>
      </c>
      <c r="G7128" t="s">
        <v>22</v>
      </c>
      <c r="H7128" s="6">
        <v>53.088000000000001</v>
      </c>
      <c r="I7128">
        <v>7</v>
      </c>
      <c r="J7128">
        <v>0.8</v>
      </c>
      <c r="K7128" s="6">
        <v>-108.8304</v>
      </c>
      <c r="L7128">
        <f>YEAR(Table1[[#This Row],[Ship Date]])</f>
        <v>2015</v>
      </c>
      <c r="M7128" t="str">
        <f>TEXT(Table1[[#This Row],[Ship Date]],"mmm")</f>
        <v>Dec</v>
      </c>
      <c r="N7128">
        <f>ROUNDUP(MONTH(Table1[[#This Row],[Ship Date]])/3,0)</f>
        <v>4</v>
      </c>
    </row>
    <row r="7129" spans="1:14" x14ac:dyDescent="0.3">
      <c r="A7129">
        <v>7155</v>
      </c>
      <c r="B7129" t="s">
        <v>6145</v>
      </c>
      <c r="C7129" t="s">
        <v>107</v>
      </c>
      <c r="D7129" t="s">
        <v>5434</v>
      </c>
      <c r="E7129" s="1">
        <v>42363</v>
      </c>
      <c r="F7129" s="1">
        <v>42365</v>
      </c>
      <c r="G7129" t="s">
        <v>14</v>
      </c>
      <c r="H7129" s="6">
        <v>275.88</v>
      </c>
      <c r="I7129">
        <v>6</v>
      </c>
      <c r="J7129">
        <v>0</v>
      </c>
      <c r="K7129" s="6">
        <v>46.8996</v>
      </c>
      <c r="L7129">
        <f>YEAR(Table1[[#This Row],[Ship Date]])</f>
        <v>2015</v>
      </c>
      <c r="M7129" t="str">
        <f>TEXT(Table1[[#This Row],[Ship Date]],"mmm")</f>
        <v>Dec</v>
      </c>
      <c r="N7129">
        <f>ROUNDUP(MONTH(Table1[[#This Row],[Ship Date]])/3,0)</f>
        <v>4</v>
      </c>
    </row>
    <row r="7130" spans="1:14" x14ac:dyDescent="0.3">
      <c r="A7130">
        <v>7156</v>
      </c>
      <c r="B7130" t="s">
        <v>6145</v>
      </c>
      <c r="C7130" t="s">
        <v>107</v>
      </c>
      <c r="D7130" t="s">
        <v>709</v>
      </c>
      <c r="E7130" s="1">
        <v>42363</v>
      </c>
      <c r="F7130" s="1">
        <v>42365</v>
      </c>
      <c r="G7130" t="s">
        <v>14</v>
      </c>
      <c r="H7130" s="6">
        <v>157.9</v>
      </c>
      <c r="I7130">
        <v>5</v>
      </c>
      <c r="J7130">
        <v>0</v>
      </c>
      <c r="K7130" s="6">
        <v>74.212999999999994</v>
      </c>
      <c r="L7130">
        <f>YEAR(Table1[[#This Row],[Ship Date]])</f>
        <v>2015</v>
      </c>
      <c r="M7130" t="str">
        <f>TEXT(Table1[[#This Row],[Ship Date]],"mmm")</f>
        <v>Dec</v>
      </c>
      <c r="N7130">
        <f>ROUNDUP(MONTH(Table1[[#This Row],[Ship Date]])/3,0)</f>
        <v>4</v>
      </c>
    </row>
    <row r="7131" spans="1:14" x14ac:dyDescent="0.3">
      <c r="A7131">
        <v>7157</v>
      </c>
      <c r="B7131" t="s">
        <v>6146</v>
      </c>
      <c r="C7131" t="s">
        <v>1885</v>
      </c>
      <c r="D7131" t="s">
        <v>1574</v>
      </c>
      <c r="E7131" s="1">
        <v>42854</v>
      </c>
      <c r="F7131" s="1">
        <v>42859</v>
      </c>
      <c r="G7131" t="s">
        <v>22</v>
      </c>
      <c r="H7131" s="6">
        <v>4.91</v>
      </c>
      <c r="I7131">
        <v>1</v>
      </c>
      <c r="J7131">
        <v>0</v>
      </c>
      <c r="K7131" s="6">
        <v>2.4058999999999999</v>
      </c>
      <c r="L7131">
        <f>YEAR(Table1[[#This Row],[Ship Date]])</f>
        <v>2017</v>
      </c>
      <c r="M7131" t="str">
        <f>TEXT(Table1[[#This Row],[Ship Date]],"mmm")</f>
        <v>May</v>
      </c>
      <c r="N7131">
        <f>ROUNDUP(MONTH(Table1[[#This Row],[Ship Date]])/3,0)</f>
        <v>2</v>
      </c>
    </row>
    <row r="7132" spans="1:14" x14ac:dyDescent="0.3">
      <c r="A7132">
        <v>7158</v>
      </c>
      <c r="B7132" t="s">
        <v>6147</v>
      </c>
      <c r="C7132" t="s">
        <v>1928</v>
      </c>
      <c r="D7132" t="s">
        <v>436</v>
      </c>
      <c r="E7132" s="1">
        <v>42457</v>
      </c>
      <c r="F7132" s="1">
        <v>42460</v>
      </c>
      <c r="G7132" t="s">
        <v>14</v>
      </c>
      <c r="H7132" s="6">
        <v>87.92</v>
      </c>
      <c r="I7132">
        <v>4</v>
      </c>
      <c r="J7132">
        <v>0</v>
      </c>
      <c r="K7132" s="6">
        <v>0.87919999999999998</v>
      </c>
      <c r="L7132">
        <f>YEAR(Table1[[#This Row],[Ship Date]])</f>
        <v>2016</v>
      </c>
      <c r="M7132" t="str">
        <f>TEXT(Table1[[#This Row],[Ship Date]],"mmm")</f>
        <v>Mar</v>
      </c>
      <c r="N7132">
        <f>ROUNDUP(MONTH(Table1[[#This Row],[Ship Date]])/3,0)</f>
        <v>1</v>
      </c>
    </row>
    <row r="7133" spans="1:14" x14ac:dyDescent="0.3">
      <c r="A7133">
        <v>7159</v>
      </c>
      <c r="B7133" t="s">
        <v>6147</v>
      </c>
      <c r="C7133" t="s">
        <v>1928</v>
      </c>
      <c r="D7133" t="s">
        <v>6148</v>
      </c>
      <c r="E7133" s="1">
        <v>42457</v>
      </c>
      <c r="F7133" s="1">
        <v>42460</v>
      </c>
      <c r="G7133" t="s">
        <v>14</v>
      </c>
      <c r="H7133" s="6">
        <v>5.98</v>
      </c>
      <c r="I7133">
        <v>1</v>
      </c>
      <c r="J7133">
        <v>0</v>
      </c>
      <c r="K7133" s="6">
        <v>2.9302000000000001</v>
      </c>
      <c r="L7133">
        <f>YEAR(Table1[[#This Row],[Ship Date]])</f>
        <v>2016</v>
      </c>
      <c r="M7133" t="str">
        <f>TEXT(Table1[[#This Row],[Ship Date]],"mmm")</f>
        <v>Mar</v>
      </c>
      <c r="N7133">
        <f>ROUNDUP(MONTH(Table1[[#This Row],[Ship Date]])/3,0)</f>
        <v>1</v>
      </c>
    </row>
    <row r="7134" spans="1:14" x14ac:dyDescent="0.3">
      <c r="A7134">
        <v>7160</v>
      </c>
      <c r="B7134" t="s">
        <v>6149</v>
      </c>
      <c r="C7134" t="s">
        <v>1876</v>
      </c>
      <c r="D7134" t="s">
        <v>1854</v>
      </c>
      <c r="E7134" s="1">
        <v>42137</v>
      </c>
      <c r="F7134" s="1">
        <v>42142</v>
      </c>
      <c r="G7134" t="s">
        <v>14</v>
      </c>
      <c r="H7134" s="6">
        <v>222.38399999999999</v>
      </c>
      <c r="I7134">
        <v>2</v>
      </c>
      <c r="J7134">
        <v>0.2</v>
      </c>
      <c r="K7134" s="6">
        <v>16.678799999999999</v>
      </c>
      <c r="L7134">
        <f>YEAR(Table1[[#This Row],[Ship Date]])</f>
        <v>2015</v>
      </c>
      <c r="M7134" t="str">
        <f>TEXT(Table1[[#This Row],[Ship Date]],"mmm")</f>
        <v>May</v>
      </c>
      <c r="N7134">
        <f>ROUNDUP(MONTH(Table1[[#This Row],[Ship Date]])/3,0)</f>
        <v>2</v>
      </c>
    </row>
    <row r="7135" spans="1:14" x14ac:dyDescent="0.3">
      <c r="A7135">
        <v>7161</v>
      </c>
      <c r="B7135" t="s">
        <v>6149</v>
      </c>
      <c r="C7135" t="s">
        <v>1876</v>
      </c>
      <c r="D7135" t="s">
        <v>1369</v>
      </c>
      <c r="E7135" s="1">
        <v>42137</v>
      </c>
      <c r="F7135" s="1">
        <v>42142</v>
      </c>
      <c r="G7135" t="s">
        <v>14</v>
      </c>
      <c r="H7135" s="6">
        <v>16</v>
      </c>
      <c r="I7135">
        <v>4</v>
      </c>
      <c r="J7135">
        <v>0.2</v>
      </c>
      <c r="K7135" s="6">
        <v>5.6</v>
      </c>
      <c r="L7135">
        <f>YEAR(Table1[[#This Row],[Ship Date]])</f>
        <v>2015</v>
      </c>
      <c r="M7135" t="str">
        <f>TEXT(Table1[[#This Row],[Ship Date]],"mmm")</f>
        <v>May</v>
      </c>
      <c r="N7135">
        <f>ROUNDUP(MONTH(Table1[[#This Row],[Ship Date]])/3,0)</f>
        <v>2</v>
      </c>
    </row>
    <row r="7136" spans="1:14" x14ac:dyDescent="0.3">
      <c r="A7136">
        <v>7162</v>
      </c>
      <c r="B7136" t="s">
        <v>6150</v>
      </c>
      <c r="C7136" t="s">
        <v>2206</v>
      </c>
      <c r="D7136" t="s">
        <v>681</v>
      </c>
      <c r="E7136" s="1">
        <v>41824</v>
      </c>
      <c r="F7136" s="1">
        <v>41829</v>
      </c>
      <c r="G7136" t="s">
        <v>22</v>
      </c>
      <c r="H7136" s="6">
        <v>21.84</v>
      </c>
      <c r="I7136">
        <v>3</v>
      </c>
      <c r="J7136">
        <v>0</v>
      </c>
      <c r="K7136" s="6">
        <v>10.92</v>
      </c>
      <c r="L7136">
        <f>YEAR(Table1[[#This Row],[Ship Date]])</f>
        <v>2014</v>
      </c>
      <c r="M7136" t="str">
        <f>TEXT(Table1[[#This Row],[Ship Date]],"mmm")</f>
        <v>Jul</v>
      </c>
      <c r="N7136">
        <f>ROUNDUP(MONTH(Table1[[#This Row],[Ship Date]])/3,0)</f>
        <v>3</v>
      </c>
    </row>
    <row r="7137" spans="1:14" x14ac:dyDescent="0.3">
      <c r="A7137">
        <v>7163</v>
      </c>
      <c r="B7137" t="s">
        <v>6150</v>
      </c>
      <c r="C7137" t="s">
        <v>2206</v>
      </c>
      <c r="D7137" t="s">
        <v>1568</v>
      </c>
      <c r="E7137" s="1">
        <v>41824</v>
      </c>
      <c r="F7137" s="1">
        <v>41829</v>
      </c>
      <c r="G7137" t="s">
        <v>22</v>
      </c>
      <c r="H7137" s="6">
        <v>15.6</v>
      </c>
      <c r="I7137">
        <v>5</v>
      </c>
      <c r="J7137">
        <v>0</v>
      </c>
      <c r="K7137" s="6">
        <v>7.6440000000000001</v>
      </c>
      <c r="L7137">
        <f>YEAR(Table1[[#This Row],[Ship Date]])</f>
        <v>2014</v>
      </c>
      <c r="M7137" t="str">
        <f>TEXT(Table1[[#This Row],[Ship Date]],"mmm")</f>
        <v>Jul</v>
      </c>
      <c r="N7137">
        <f>ROUNDUP(MONTH(Table1[[#This Row],[Ship Date]])/3,0)</f>
        <v>3</v>
      </c>
    </row>
    <row r="7138" spans="1:14" x14ac:dyDescent="0.3">
      <c r="A7138">
        <v>7164</v>
      </c>
      <c r="B7138" t="s">
        <v>6151</v>
      </c>
      <c r="C7138" t="s">
        <v>3796</v>
      </c>
      <c r="D7138" t="s">
        <v>3779</v>
      </c>
      <c r="E7138" s="1">
        <v>41751</v>
      </c>
      <c r="F7138" s="1">
        <v>41753</v>
      </c>
      <c r="G7138" t="s">
        <v>14</v>
      </c>
      <c r="H7138" s="6">
        <v>247.84</v>
      </c>
      <c r="I7138">
        <v>8</v>
      </c>
      <c r="J7138">
        <v>0</v>
      </c>
      <c r="K7138" s="6">
        <v>121.44159999999999</v>
      </c>
      <c r="L7138">
        <f>YEAR(Table1[[#This Row],[Ship Date]])</f>
        <v>2014</v>
      </c>
      <c r="M7138" t="str">
        <f>TEXT(Table1[[#This Row],[Ship Date]],"mmm")</f>
        <v>Apr</v>
      </c>
      <c r="N7138">
        <f>ROUNDUP(MONTH(Table1[[#This Row],[Ship Date]])/3,0)</f>
        <v>2</v>
      </c>
    </row>
    <row r="7139" spans="1:14" x14ac:dyDescent="0.3">
      <c r="A7139">
        <v>7165</v>
      </c>
      <c r="B7139" t="s">
        <v>6151</v>
      </c>
      <c r="C7139" t="s">
        <v>3796</v>
      </c>
      <c r="D7139" t="s">
        <v>1965</v>
      </c>
      <c r="E7139" s="1">
        <v>41751</v>
      </c>
      <c r="F7139" s="1">
        <v>41753</v>
      </c>
      <c r="G7139" t="s">
        <v>14</v>
      </c>
      <c r="H7139" s="6">
        <v>9.9120000000000008</v>
      </c>
      <c r="I7139">
        <v>3</v>
      </c>
      <c r="J7139">
        <v>0.2</v>
      </c>
      <c r="K7139" s="6">
        <v>3.3452999999999999</v>
      </c>
      <c r="L7139">
        <f>YEAR(Table1[[#This Row],[Ship Date]])</f>
        <v>2014</v>
      </c>
      <c r="M7139" t="str">
        <f>TEXT(Table1[[#This Row],[Ship Date]],"mmm")</f>
        <v>Apr</v>
      </c>
      <c r="N7139">
        <f>ROUNDUP(MONTH(Table1[[#This Row],[Ship Date]])/3,0)</f>
        <v>2</v>
      </c>
    </row>
    <row r="7140" spans="1:14" x14ac:dyDescent="0.3">
      <c r="A7140">
        <v>7166</v>
      </c>
      <c r="B7140" t="s">
        <v>6152</v>
      </c>
      <c r="C7140" t="s">
        <v>1065</v>
      </c>
      <c r="D7140" t="s">
        <v>122</v>
      </c>
      <c r="E7140" s="1">
        <v>42632</v>
      </c>
      <c r="F7140" s="1">
        <v>42635</v>
      </c>
      <c r="G7140" t="s">
        <v>82</v>
      </c>
      <c r="H7140" s="6">
        <v>69.52</v>
      </c>
      <c r="I7140">
        <v>2</v>
      </c>
      <c r="J7140">
        <v>0</v>
      </c>
      <c r="K7140" s="6">
        <v>17.38</v>
      </c>
      <c r="L7140">
        <f>YEAR(Table1[[#This Row],[Ship Date]])</f>
        <v>2016</v>
      </c>
      <c r="M7140" t="str">
        <f>TEXT(Table1[[#This Row],[Ship Date]],"mmm")</f>
        <v>Sep</v>
      </c>
      <c r="N7140">
        <f>ROUNDUP(MONTH(Table1[[#This Row],[Ship Date]])/3,0)</f>
        <v>3</v>
      </c>
    </row>
    <row r="7141" spans="1:14" x14ac:dyDescent="0.3">
      <c r="A7141">
        <v>7167</v>
      </c>
      <c r="B7141" t="s">
        <v>6153</v>
      </c>
      <c r="C7141" t="s">
        <v>1176</v>
      </c>
      <c r="D7141" t="s">
        <v>1348</v>
      </c>
      <c r="E7141" s="1">
        <v>41842</v>
      </c>
      <c r="F7141" s="1">
        <v>41844</v>
      </c>
      <c r="G7141" t="s">
        <v>14</v>
      </c>
      <c r="H7141" s="6">
        <v>11.52</v>
      </c>
      <c r="I7141">
        <v>4</v>
      </c>
      <c r="J7141">
        <v>0</v>
      </c>
      <c r="K7141" s="6">
        <v>3.2256</v>
      </c>
      <c r="L7141">
        <f>YEAR(Table1[[#This Row],[Ship Date]])</f>
        <v>2014</v>
      </c>
      <c r="M7141" t="str">
        <f>TEXT(Table1[[#This Row],[Ship Date]],"mmm")</f>
        <v>Jul</v>
      </c>
      <c r="N7141">
        <f>ROUNDUP(MONTH(Table1[[#This Row],[Ship Date]])/3,0)</f>
        <v>3</v>
      </c>
    </row>
    <row r="7142" spans="1:14" x14ac:dyDescent="0.3">
      <c r="A7142">
        <v>7168</v>
      </c>
      <c r="B7142" t="s">
        <v>6153</v>
      </c>
      <c r="C7142" t="s">
        <v>1176</v>
      </c>
      <c r="D7142" t="s">
        <v>2671</v>
      </c>
      <c r="E7142" s="1">
        <v>41842</v>
      </c>
      <c r="F7142" s="1">
        <v>41844</v>
      </c>
      <c r="G7142" t="s">
        <v>14</v>
      </c>
      <c r="H7142" s="6">
        <v>717.72</v>
      </c>
      <c r="I7142">
        <v>3</v>
      </c>
      <c r="J7142">
        <v>0.2</v>
      </c>
      <c r="K7142" s="6">
        <v>71.772000000000006</v>
      </c>
      <c r="L7142">
        <f>YEAR(Table1[[#This Row],[Ship Date]])</f>
        <v>2014</v>
      </c>
      <c r="M7142" t="str">
        <f>TEXT(Table1[[#This Row],[Ship Date]],"mmm")</f>
        <v>Jul</v>
      </c>
      <c r="N7142">
        <f>ROUNDUP(MONTH(Table1[[#This Row],[Ship Date]])/3,0)</f>
        <v>3</v>
      </c>
    </row>
    <row r="7143" spans="1:14" x14ac:dyDescent="0.3">
      <c r="A7143">
        <v>7169</v>
      </c>
      <c r="B7143" t="s">
        <v>6153</v>
      </c>
      <c r="C7143" t="s">
        <v>1176</v>
      </c>
      <c r="D7143" t="s">
        <v>791</v>
      </c>
      <c r="E7143" s="1">
        <v>41842</v>
      </c>
      <c r="F7143" s="1">
        <v>41844</v>
      </c>
      <c r="G7143" t="s">
        <v>14</v>
      </c>
      <c r="H7143" s="6">
        <v>236.5</v>
      </c>
      <c r="I7143">
        <v>10</v>
      </c>
      <c r="J7143">
        <v>0</v>
      </c>
      <c r="K7143" s="6">
        <v>68.584999999999994</v>
      </c>
      <c r="L7143">
        <f>YEAR(Table1[[#This Row],[Ship Date]])</f>
        <v>2014</v>
      </c>
      <c r="M7143" t="str">
        <f>TEXT(Table1[[#This Row],[Ship Date]],"mmm")</f>
        <v>Jul</v>
      </c>
      <c r="N7143">
        <f>ROUNDUP(MONTH(Table1[[#This Row],[Ship Date]])/3,0)</f>
        <v>3</v>
      </c>
    </row>
    <row r="7144" spans="1:14" x14ac:dyDescent="0.3">
      <c r="A7144">
        <v>7170</v>
      </c>
      <c r="B7144" t="s">
        <v>6153</v>
      </c>
      <c r="C7144" t="s">
        <v>1176</v>
      </c>
      <c r="D7144" t="s">
        <v>2637</v>
      </c>
      <c r="E7144" s="1">
        <v>41842</v>
      </c>
      <c r="F7144" s="1">
        <v>41844</v>
      </c>
      <c r="G7144" t="s">
        <v>14</v>
      </c>
      <c r="H7144" s="6">
        <v>170.352</v>
      </c>
      <c r="I7144">
        <v>3</v>
      </c>
      <c r="J7144">
        <v>0.2</v>
      </c>
      <c r="K7144" s="6">
        <v>19.1646</v>
      </c>
      <c r="L7144">
        <f>YEAR(Table1[[#This Row],[Ship Date]])</f>
        <v>2014</v>
      </c>
      <c r="M7144" t="str">
        <f>TEXT(Table1[[#This Row],[Ship Date]],"mmm")</f>
        <v>Jul</v>
      </c>
      <c r="N7144">
        <f>ROUNDUP(MONTH(Table1[[#This Row],[Ship Date]])/3,0)</f>
        <v>3</v>
      </c>
    </row>
    <row r="7145" spans="1:14" x14ac:dyDescent="0.3">
      <c r="A7145">
        <v>7171</v>
      </c>
      <c r="B7145" t="s">
        <v>6154</v>
      </c>
      <c r="C7145" t="s">
        <v>1340</v>
      </c>
      <c r="D7145" t="s">
        <v>793</v>
      </c>
      <c r="E7145" s="1">
        <v>43016</v>
      </c>
      <c r="F7145" s="1">
        <v>43022</v>
      </c>
      <c r="G7145" t="s">
        <v>22</v>
      </c>
      <c r="H7145" s="6">
        <v>145.76400000000001</v>
      </c>
      <c r="I7145">
        <v>2</v>
      </c>
      <c r="J7145">
        <v>0.1</v>
      </c>
      <c r="K7145" s="6">
        <v>3.2391999999999999</v>
      </c>
      <c r="L7145">
        <f>YEAR(Table1[[#This Row],[Ship Date]])</f>
        <v>2017</v>
      </c>
      <c r="M7145" t="str">
        <f>TEXT(Table1[[#This Row],[Ship Date]],"mmm")</f>
        <v>Oct</v>
      </c>
      <c r="N7145">
        <f>ROUNDUP(MONTH(Table1[[#This Row],[Ship Date]])/3,0)</f>
        <v>4</v>
      </c>
    </row>
    <row r="7146" spans="1:14" x14ac:dyDescent="0.3">
      <c r="A7146">
        <v>7172</v>
      </c>
      <c r="B7146" t="s">
        <v>6155</v>
      </c>
      <c r="C7146" t="s">
        <v>3121</v>
      </c>
      <c r="D7146" t="s">
        <v>720</v>
      </c>
      <c r="E7146" s="1">
        <v>42850</v>
      </c>
      <c r="F7146" s="1">
        <v>42852</v>
      </c>
      <c r="G7146" t="s">
        <v>14</v>
      </c>
      <c r="H7146" s="6">
        <v>107.97</v>
      </c>
      <c r="I7146">
        <v>3</v>
      </c>
      <c r="J7146">
        <v>0</v>
      </c>
      <c r="K7146" s="6">
        <v>22.6737</v>
      </c>
      <c r="L7146">
        <f>YEAR(Table1[[#This Row],[Ship Date]])</f>
        <v>2017</v>
      </c>
      <c r="M7146" t="str">
        <f>TEXT(Table1[[#This Row],[Ship Date]],"mmm")</f>
        <v>Apr</v>
      </c>
      <c r="N7146">
        <f>ROUNDUP(MONTH(Table1[[#This Row],[Ship Date]])/3,0)</f>
        <v>2</v>
      </c>
    </row>
    <row r="7147" spans="1:14" x14ac:dyDescent="0.3">
      <c r="A7147">
        <v>7173</v>
      </c>
      <c r="B7147" t="s">
        <v>6156</v>
      </c>
      <c r="C7147" t="s">
        <v>402</v>
      </c>
      <c r="D7147" t="s">
        <v>720</v>
      </c>
      <c r="E7147" s="1">
        <v>42820</v>
      </c>
      <c r="F7147" s="1">
        <v>42824</v>
      </c>
      <c r="G7147" t="s">
        <v>22</v>
      </c>
      <c r="H7147" s="6">
        <v>143.96</v>
      </c>
      <c r="I7147">
        <v>5</v>
      </c>
      <c r="J7147">
        <v>0.2</v>
      </c>
      <c r="K7147" s="6">
        <v>1.7995000000000001</v>
      </c>
      <c r="L7147">
        <f>YEAR(Table1[[#This Row],[Ship Date]])</f>
        <v>2017</v>
      </c>
      <c r="M7147" t="str">
        <f>TEXT(Table1[[#This Row],[Ship Date]],"mmm")</f>
        <v>Mar</v>
      </c>
      <c r="N7147">
        <f>ROUNDUP(MONTH(Table1[[#This Row],[Ship Date]])/3,0)</f>
        <v>1</v>
      </c>
    </row>
    <row r="7148" spans="1:14" x14ac:dyDescent="0.3">
      <c r="A7148">
        <v>7174</v>
      </c>
      <c r="B7148" t="s">
        <v>6156</v>
      </c>
      <c r="C7148" t="s">
        <v>402</v>
      </c>
      <c r="D7148" t="s">
        <v>703</v>
      </c>
      <c r="E7148" s="1">
        <v>42820</v>
      </c>
      <c r="F7148" s="1">
        <v>42824</v>
      </c>
      <c r="G7148" t="s">
        <v>22</v>
      </c>
      <c r="H7148" s="6">
        <v>2399.96</v>
      </c>
      <c r="I7148">
        <v>5</v>
      </c>
      <c r="J7148">
        <v>0.2</v>
      </c>
      <c r="K7148" s="6">
        <v>569.9905</v>
      </c>
      <c r="L7148">
        <f>YEAR(Table1[[#This Row],[Ship Date]])</f>
        <v>2017</v>
      </c>
      <c r="M7148" t="str">
        <f>TEXT(Table1[[#This Row],[Ship Date]],"mmm")</f>
        <v>Mar</v>
      </c>
      <c r="N7148">
        <f>ROUNDUP(MONTH(Table1[[#This Row],[Ship Date]])/3,0)</f>
        <v>1</v>
      </c>
    </row>
    <row r="7149" spans="1:14" x14ac:dyDescent="0.3">
      <c r="A7149">
        <v>7175</v>
      </c>
      <c r="B7149" t="s">
        <v>6156</v>
      </c>
      <c r="C7149" t="s">
        <v>402</v>
      </c>
      <c r="D7149" t="s">
        <v>3110</v>
      </c>
      <c r="E7149" s="1">
        <v>42820</v>
      </c>
      <c r="F7149" s="1">
        <v>42824</v>
      </c>
      <c r="G7149" t="s">
        <v>22</v>
      </c>
      <c r="H7149" s="6">
        <v>74.352000000000004</v>
      </c>
      <c r="I7149">
        <v>3</v>
      </c>
      <c r="J7149">
        <v>0.2</v>
      </c>
      <c r="K7149" s="6">
        <v>23.234999999999999</v>
      </c>
      <c r="L7149">
        <f>YEAR(Table1[[#This Row],[Ship Date]])</f>
        <v>2017</v>
      </c>
      <c r="M7149" t="str">
        <f>TEXT(Table1[[#This Row],[Ship Date]],"mmm")</f>
        <v>Mar</v>
      </c>
      <c r="N7149">
        <f>ROUNDUP(MONTH(Table1[[#This Row],[Ship Date]])/3,0)</f>
        <v>1</v>
      </c>
    </row>
    <row r="7150" spans="1:14" x14ac:dyDescent="0.3">
      <c r="A7150">
        <v>7176</v>
      </c>
      <c r="B7150" t="s">
        <v>6156</v>
      </c>
      <c r="C7150" t="s">
        <v>402</v>
      </c>
      <c r="D7150" t="s">
        <v>3080</v>
      </c>
      <c r="E7150" s="1">
        <v>42820</v>
      </c>
      <c r="F7150" s="1">
        <v>42824</v>
      </c>
      <c r="G7150" t="s">
        <v>22</v>
      </c>
      <c r="H7150" s="6">
        <v>87.168000000000006</v>
      </c>
      <c r="I7150">
        <v>8</v>
      </c>
      <c r="J7150">
        <v>0.8</v>
      </c>
      <c r="K7150" s="6">
        <v>-226.63679999999999</v>
      </c>
      <c r="L7150">
        <f>YEAR(Table1[[#This Row],[Ship Date]])</f>
        <v>2017</v>
      </c>
      <c r="M7150" t="str">
        <f>TEXT(Table1[[#This Row],[Ship Date]],"mmm")</f>
        <v>Mar</v>
      </c>
      <c r="N7150">
        <f>ROUNDUP(MONTH(Table1[[#This Row],[Ship Date]])/3,0)</f>
        <v>1</v>
      </c>
    </row>
    <row r="7151" spans="1:14" x14ac:dyDescent="0.3">
      <c r="A7151">
        <v>7177</v>
      </c>
      <c r="B7151" t="s">
        <v>6156</v>
      </c>
      <c r="C7151" t="s">
        <v>402</v>
      </c>
      <c r="D7151" t="s">
        <v>2262</v>
      </c>
      <c r="E7151" s="1">
        <v>42820</v>
      </c>
      <c r="F7151" s="1">
        <v>42824</v>
      </c>
      <c r="G7151" t="s">
        <v>22</v>
      </c>
      <c r="H7151" s="6">
        <v>32.231999999999999</v>
      </c>
      <c r="I7151">
        <v>3</v>
      </c>
      <c r="J7151">
        <v>0.2</v>
      </c>
      <c r="K7151" s="6">
        <v>2.4174000000000002</v>
      </c>
      <c r="L7151">
        <f>YEAR(Table1[[#This Row],[Ship Date]])</f>
        <v>2017</v>
      </c>
      <c r="M7151" t="str">
        <f>TEXT(Table1[[#This Row],[Ship Date]],"mmm")</f>
        <v>Mar</v>
      </c>
      <c r="N7151">
        <f>ROUNDUP(MONTH(Table1[[#This Row],[Ship Date]])/3,0)</f>
        <v>1</v>
      </c>
    </row>
    <row r="7152" spans="1:14" x14ac:dyDescent="0.3">
      <c r="A7152">
        <v>7178</v>
      </c>
      <c r="B7152" t="s">
        <v>6157</v>
      </c>
      <c r="C7152" t="s">
        <v>2335</v>
      </c>
      <c r="D7152" t="s">
        <v>6095</v>
      </c>
      <c r="E7152" s="1">
        <v>42859</v>
      </c>
      <c r="F7152" s="1">
        <v>42865</v>
      </c>
      <c r="G7152" t="s">
        <v>22</v>
      </c>
      <c r="H7152" s="6">
        <v>2.202</v>
      </c>
      <c r="I7152">
        <v>2</v>
      </c>
      <c r="J7152">
        <v>0.7</v>
      </c>
      <c r="K7152" s="6">
        <v>-1.5414000000000001</v>
      </c>
      <c r="L7152">
        <f>YEAR(Table1[[#This Row],[Ship Date]])</f>
        <v>2017</v>
      </c>
      <c r="M7152" t="str">
        <f>TEXT(Table1[[#This Row],[Ship Date]],"mmm")</f>
        <v>May</v>
      </c>
      <c r="N7152">
        <f>ROUNDUP(MONTH(Table1[[#This Row],[Ship Date]])/3,0)</f>
        <v>2</v>
      </c>
    </row>
    <row r="7153" spans="1:14" x14ac:dyDescent="0.3">
      <c r="A7153">
        <v>7179</v>
      </c>
      <c r="B7153" t="s">
        <v>6157</v>
      </c>
      <c r="C7153" t="s">
        <v>2335</v>
      </c>
      <c r="D7153" t="s">
        <v>1834</v>
      </c>
      <c r="E7153" s="1">
        <v>42859</v>
      </c>
      <c r="F7153" s="1">
        <v>42865</v>
      </c>
      <c r="G7153" t="s">
        <v>22</v>
      </c>
      <c r="H7153" s="6">
        <v>9.3960000000000008</v>
      </c>
      <c r="I7153">
        <v>3</v>
      </c>
      <c r="J7153">
        <v>0.7</v>
      </c>
      <c r="K7153" s="6">
        <v>-7.5167999999999999</v>
      </c>
      <c r="L7153">
        <f>YEAR(Table1[[#This Row],[Ship Date]])</f>
        <v>2017</v>
      </c>
      <c r="M7153" t="str">
        <f>TEXT(Table1[[#This Row],[Ship Date]],"mmm")</f>
        <v>May</v>
      </c>
      <c r="N7153">
        <f>ROUNDUP(MONTH(Table1[[#This Row],[Ship Date]])/3,0)</f>
        <v>2</v>
      </c>
    </row>
    <row r="7154" spans="1:14" x14ac:dyDescent="0.3">
      <c r="A7154">
        <v>7180</v>
      </c>
      <c r="B7154" t="s">
        <v>6158</v>
      </c>
      <c r="C7154" t="s">
        <v>234</v>
      </c>
      <c r="D7154" t="s">
        <v>3794</v>
      </c>
      <c r="E7154" s="1">
        <v>42688</v>
      </c>
      <c r="F7154" s="1">
        <v>42692</v>
      </c>
      <c r="G7154" t="s">
        <v>22</v>
      </c>
      <c r="H7154" s="6">
        <v>89.97</v>
      </c>
      <c r="I7154">
        <v>3</v>
      </c>
      <c r="J7154">
        <v>0</v>
      </c>
      <c r="K7154" s="6">
        <v>25.191600000000001</v>
      </c>
      <c r="L7154">
        <f>YEAR(Table1[[#This Row],[Ship Date]])</f>
        <v>2016</v>
      </c>
      <c r="M7154" t="str">
        <f>TEXT(Table1[[#This Row],[Ship Date]],"mmm")</f>
        <v>Nov</v>
      </c>
      <c r="N7154">
        <f>ROUNDUP(MONTH(Table1[[#This Row],[Ship Date]])/3,0)</f>
        <v>4</v>
      </c>
    </row>
    <row r="7155" spans="1:14" x14ac:dyDescent="0.3">
      <c r="A7155">
        <v>7181</v>
      </c>
      <c r="B7155" t="s">
        <v>6159</v>
      </c>
      <c r="C7155" t="s">
        <v>3955</v>
      </c>
      <c r="D7155" t="s">
        <v>639</v>
      </c>
      <c r="E7155" s="1">
        <v>41645</v>
      </c>
      <c r="F7155" s="1">
        <v>41646</v>
      </c>
      <c r="G7155" t="s">
        <v>82</v>
      </c>
      <c r="H7155" s="6">
        <v>12.78</v>
      </c>
      <c r="I7155">
        <v>3</v>
      </c>
      <c r="J7155">
        <v>0</v>
      </c>
      <c r="K7155" s="6">
        <v>5.2397999999999998</v>
      </c>
      <c r="L7155">
        <f>YEAR(Table1[[#This Row],[Ship Date]])</f>
        <v>2014</v>
      </c>
      <c r="M7155" t="str">
        <f>TEXT(Table1[[#This Row],[Ship Date]],"mmm")</f>
        <v>Jan</v>
      </c>
      <c r="N7155">
        <f>ROUNDUP(MONTH(Table1[[#This Row],[Ship Date]])/3,0)</f>
        <v>1</v>
      </c>
    </row>
    <row r="7156" spans="1:14" x14ac:dyDescent="0.3">
      <c r="A7156">
        <v>7182</v>
      </c>
      <c r="B7156" t="s">
        <v>6160</v>
      </c>
      <c r="C7156" t="s">
        <v>2999</v>
      </c>
      <c r="D7156" t="s">
        <v>2374</v>
      </c>
      <c r="E7156" s="1">
        <v>42731</v>
      </c>
      <c r="F7156" s="1">
        <v>42734</v>
      </c>
      <c r="G7156" t="s">
        <v>14</v>
      </c>
      <c r="H7156" s="6">
        <v>40</v>
      </c>
      <c r="I7156">
        <v>2</v>
      </c>
      <c r="J7156">
        <v>0.2</v>
      </c>
      <c r="K7156" s="6">
        <v>0.5</v>
      </c>
      <c r="L7156">
        <f>YEAR(Table1[[#This Row],[Ship Date]])</f>
        <v>2016</v>
      </c>
      <c r="M7156" t="str">
        <f>TEXT(Table1[[#This Row],[Ship Date]],"mmm")</f>
        <v>Dec</v>
      </c>
      <c r="N7156">
        <f>ROUNDUP(MONTH(Table1[[#This Row],[Ship Date]])/3,0)</f>
        <v>4</v>
      </c>
    </row>
    <row r="7157" spans="1:14" x14ac:dyDescent="0.3">
      <c r="A7157">
        <v>7183</v>
      </c>
      <c r="B7157" t="s">
        <v>6161</v>
      </c>
      <c r="C7157" t="s">
        <v>536</v>
      </c>
      <c r="D7157" t="s">
        <v>1460</v>
      </c>
      <c r="E7157" s="1">
        <v>42855</v>
      </c>
      <c r="F7157" s="1">
        <v>42859</v>
      </c>
      <c r="G7157" t="s">
        <v>22</v>
      </c>
      <c r="H7157" s="6">
        <v>23.24</v>
      </c>
      <c r="I7157">
        <v>5</v>
      </c>
      <c r="J7157">
        <v>0.2</v>
      </c>
      <c r="K7157" s="6">
        <v>7.5529999999999999</v>
      </c>
      <c r="L7157">
        <f>YEAR(Table1[[#This Row],[Ship Date]])</f>
        <v>2017</v>
      </c>
      <c r="M7157" t="str">
        <f>TEXT(Table1[[#This Row],[Ship Date]],"mmm")</f>
        <v>May</v>
      </c>
      <c r="N7157">
        <f>ROUNDUP(MONTH(Table1[[#This Row],[Ship Date]])/3,0)</f>
        <v>2</v>
      </c>
    </row>
    <row r="7158" spans="1:14" x14ac:dyDescent="0.3">
      <c r="A7158">
        <v>7184</v>
      </c>
      <c r="B7158" t="s">
        <v>6162</v>
      </c>
      <c r="C7158" t="s">
        <v>219</v>
      </c>
      <c r="D7158" t="s">
        <v>88</v>
      </c>
      <c r="E7158" s="1">
        <v>42846</v>
      </c>
      <c r="F7158" s="1">
        <v>42848</v>
      </c>
      <c r="G7158" t="s">
        <v>82</v>
      </c>
      <c r="H7158" s="6">
        <v>908.82</v>
      </c>
      <c r="I7158">
        <v>9</v>
      </c>
      <c r="J7158">
        <v>0</v>
      </c>
      <c r="K7158" s="6">
        <v>227.20500000000001</v>
      </c>
      <c r="L7158">
        <f>YEAR(Table1[[#This Row],[Ship Date]])</f>
        <v>2017</v>
      </c>
      <c r="M7158" t="str">
        <f>TEXT(Table1[[#This Row],[Ship Date]],"mmm")</f>
        <v>Apr</v>
      </c>
      <c r="N7158">
        <f>ROUNDUP(MONTH(Table1[[#This Row],[Ship Date]])/3,0)</f>
        <v>2</v>
      </c>
    </row>
    <row r="7159" spans="1:14" x14ac:dyDescent="0.3">
      <c r="A7159">
        <v>7185</v>
      </c>
      <c r="B7159" t="s">
        <v>6163</v>
      </c>
      <c r="C7159" t="s">
        <v>2491</v>
      </c>
      <c r="D7159" t="s">
        <v>4105</v>
      </c>
      <c r="E7159" s="1">
        <v>42964</v>
      </c>
      <c r="F7159" s="1">
        <v>42971</v>
      </c>
      <c r="G7159" t="s">
        <v>22</v>
      </c>
      <c r="H7159" s="6">
        <v>5.5519999999999996</v>
      </c>
      <c r="I7159">
        <v>2</v>
      </c>
      <c r="J7159">
        <v>0.2</v>
      </c>
      <c r="K7159" s="6">
        <v>-1.0409999999999999</v>
      </c>
      <c r="L7159">
        <f>YEAR(Table1[[#This Row],[Ship Date]])</f>
        <v>2017</v>
      </c>
      <c r="M7159" t="str">
        <f>TEXT(Table1[[#This Row],[Ship Date]],"mmm")</f>
        <v>Aug</v>
      </c>
      <c r="N7159">
        <f>ROUNDUP(MONTH(Table1[[#This Row],[Ship Date]])/3,0)</f>
        <v>3</v>
      </c>
    </row>
    <row r="7160" spans="1:14" x14ac:dyDescent="0.3">
      <c r="A7160">
        <v>7186</v>
      </c>
      <c r="B7160" t="s">
        <v>6163</v>
      </c>
      <c r="C7160" t="s">
        <v>2491</v>
      </c>
      <c r="D7160" t="s">
        <v>3389</v>
      </c>
      <c r="E7160" s="1">
        <v>42964</v>
      </c>
      <c r="F7160" s="1">
        <v>42971</v>
      </c>
      <c r="G7160" t="s">
        <v>22</v>
      </c>
      <c r="H7160" s="6">
        <v>8.016</v>
      </c>
      <c r="I7160">
        <v>3</v>
      </c>
      <c r="J7160">
        <v>0.2</v>
      </c>
      <c r="K7160" s="6">
        <v>1.002</v>
      </c>
      <c r="L7160">
        <f>YEAR(Table1[[#This Row],[Ship Date]])</f>
        <v>2017</v>
      </c>
      <c r="M7160" t="str">
        <f>TEXT(Table1[[#This Row],[Ship Date]],"mmm")</f>
        <v>Aug</v>
      </c>
      <c r="N7160">
        <f>ROUNDUP(MONTH(Table1[[#This Row],[Ship Date]])/3,0)</f>
        <v>3</v>
      </c>
    </row>
    <row r="7161" spans="1:14" x14ac:dyDescent="0.3">
      <c r="A7161">
        <v>7187</v>
      </c>
      <c r="B7161" t="s">
        <v>6163</v>
      </c>
      <c r="C7161" t="s">
        <v>2491</v>
      </c>
      <c r="D7161" t="s">
        <v>3327</v>
      </c>
      <c r="E7161" s="1">
        <v>42964</v>
      </c>
      <c r="F7161" s="1">
        <v>42971</v>
      </c>
      <c r="G7161" t="s">
        <v>22</v>
      </c>
      <c r="H7161" s="6">
        <v>74.591999999999999</v>
      </c>
      <c r="I7161">
        <v>4</v>
      </c>
      <c r="J7161">
        <v>0.3</v>
      </c>
      <c r="K7161" s="6">
        <v>-2.1312000000000002</v>
      </c>
      <c r="L7161">
        <f>YEAR(Table1[[#This Row],[Ship Date]])</f>
        <v>2017</v>
      </c>
      <c r="M7161" t="str">
        <f>TEXT(Table1[[#This Row],[Ship Date]],"mmm")</f>
        <v>Aug</v>
      </c>
      <c r="N7161">
        <f>ROUNDUP(MONTH(Table1[[#This Row],[Ship Date]])/3,0)</f>
        <v>3</v>
      </c>
    </row>
    <row r="7162" spans="1:14" x14ac:dyDescent="0.3">
      <c r="A7162">
        <v>7188</v>
      </c>
      <c r="B7162" t="s">
        <v>6163</v>
      </c>
      <c r="C7162" t="s">
        <v>2491</v>
      </c>
      <c r="D7162" t="s">
        <v>3683</v>
      </c>
      <c r="E7162" s="1">
        <v>42964</v>
      </c>
      <c r="F7162" s="1">
        <v>42971</v>
      </c>
      <c r="G7162" t="s">
        <v>22</v>
      </c>
      <c r="H7162" s="6">
        <v>16.783999999999999</v>
      </c>
      <c r="I7162">
        <v>2</v>
      </c>
      <c r="J7162">
        <v>0.6</v>
      </c>
      <c r="K7162" s="6">
        <v>-22.238800000000001</v>
      </c>
      <c r="L7162">
        <f>YEAR(Table1[[#This Row],[Ship Date]])</f>
        <v>2017</v>
      </c>
      <c r="M7162" t="str">
        <f>TEXT(Table1[[#This Row],[Ship Date]],"mmm")</f>
        <v>Aug</v>
      </c>
      <c r="N7162">
        <f>ROUNDUP(MONTH(Table1[[#This Row],[Ship Date]])/3,0)</f>
        <v>3</v>
      </c>
    </row>
    <row r="7163" spans="1:14" x14ac:dyDescent="0.3">
      <c r="A7163">
        <v>7189</v>
      </c>
      <c r="B7163" t="s">
        <v>6163</v>
      </c>
      <c r="C7163" t="s">
        <v>2491</v>
      </c>
      <c r="D7163" t="s">
        <v>1086</v>
      </c>
      <c r="E7163" s="1">
        <v>42964</v>
      </c>
      <c r="F7163" s="1">
        <v>42971</v>
      </c>
      <c r="G7163" t="s">
        <v>22</v>
      </c>
      <c r="H7163" s="6">
        <v>38.863999999999997</v>
      </c>
      <c r="I7163">
        <v>4</v>
      </c>
      <c r="J7163">
        <v>0.8</v>
      </c>
      <c r="K7163" s="6">
        <v>-99.103200000000001</v>
      </c>
      <c r="L7163">
        <f>YEAR(Table1[[#This Row],[Ship Date]])</f>
        <v>2017</v>
      </c>
      <c r="M7163" t="str">
        <f>TEXT(Table1[[#This Row],[Ship Date]],"mmm")</f>
        <v>Aug</v>
      </c>
      <c r="N7163">
        <f>ROUNDUP(MONTH(Table1[[#This Row],[Ship Date]])/3,0)</f>
        <v>3</v>
      </c>
    </row>
    <row r="7164" spans="1:14" x14ac:dyDescent="0.3">
      <c r="A7164">
        <v>7190</v>
      </c>
      <c r="B7164" t="s">
        <v>6164</v>
      </c>
      <c r="C7164" t="s">
        <v>461</v>
      </c>
      <c r="D7164" t="s">
        <v>3743</v>
      </c>
      <c r="E7164" s="1">
        <v>42686</v>
      </c>
      <c r="F7164" s="1">
        <v>42689</v>
      </c>
      <c r="G7164" t="s">
        <v>82</v>
      </c>
      <c r="H7164" s="6">
        <v>203.976</v>
      </c>
      <c r="I7164">
        <v>3</v>
      </c>
      <c r="J7164">
        <v>0.2</v>
      </c>
      <c r="K7164" s="6">
        <v>25.497</v>
      </c>
      <c r="L7164">
        <f>YEAR(Table1[[#This Row],[Ship Date]])</f>
        <v>2016</v>
      </c>
      <c r="M7164" t="str">
        <f>TEXT(Table1[[#This Row],[Ship Date]],"mmm")</f>
        <v>Nov</v>
      </c>
      <c r="N7164">
        <f>ROUNDUP(MONTH(Table1[[#This Row],[Ship Date]])/3,0)</f>
        <v>4</v>
      </c>
    </row>
    <row r="7165" spans="1:14" x14ac:dyDescent="0.3">
      <c r="A7165">
        <v>7191</v>
      </c>
      <c r="B7165" t="s">
        <v>6164</v>
      </c>
      <c r="C7165" t="s">
        <v>461</v>
      </c>
      <c r="D7165" t="s">
        <v>4610</v>
      </c>
      <c r="E7165" s="1">
        <v>42686</v>
      </c>
      <c r="F7165" s="1">
        <v>42689</v>
      </c>
      <c r="G7165" t="s">
        <v>82</v>
      </c>
      <c r="H7165" s="6">
        <v>674.35199999999998</v>
      </c>
      <c r="I7165">
        <v>3</v>
      </c>
      <c r="J7165">
        <v>0.2</v>
      </c>
      <c r="K7165" s="6">
        <v>-8.4293999999999993</v>
      </c>
      <c r="L7165">
        <f>YEAR(Table1[[#This Row],[Ship Date]])</f>
        <v>2016</v>
      </c>
      <c r="M7165" t="str">
        <f>TEXT(Table1[[#This Row],[Ship Date]],"mmm")</f>
        <v>Nov</v>
      </c>
      <c r="N7165">
        <f>ROUNDUP(MONTH(Table1[[#This Row],[Ship Date]])/3,0)</f>
        <v>4</v>
      </c>
    </row>
    <row r="7166" spans="1:14" x14ac:dyDescent="0.3">
      <c r="A7166">
        <v>7192</v>
      </c>
      <c r="B7166" t="s">
        <v>6165</v>
      </c>
      <c r="C7166" t="s">
        <v>2461</v>
      </c>
      <c r="D7166" t="s">
        <v>614</v>
      </c>
      <c r="E7166" s="1">
        <v>42644</v>
      </c>
      <c r="F7166" s="1">
        <v>42649</v>
      </c>
      <c r="G7166" t="s">
        <v>14</v>
      </c>
      <c r="H7166" s="6">
        <v>5.3879999999999999</v>
      </c>
      <c r="I7166">
        <v>4</v>
      </c>
      <c r="J7166">
        <v>0.7</v>
      </c>
      <c r="K7166" s="6">
        <v>-4.49</v>
      </c>
      <c r="L7166">
        <f>YEAR(Table1[[#This Row],[Ship Date]])</f>
        <v>2016</v>
      </c>
      <c r="M7166" t="str">
        <f>TEXT(Table1[[#This Row],[Ship Date]],"mmm")</f>
        <v>Oct</v>
      </c>
      <c r="N7166">
        <f>ROUNDUP(MONTH(Table1[[#This Row],[Ship Date]])/3,0)</f>
        <v>4</v>
      </c>
    </row>
    <row r="7167" spans="1:14" x14ac:dyDescent="0.3">
      <c r="A7167">
        <v>7193</v>
      </c>
      <c r="B7167" t="s">
        <v>6165</v>
      </c>
      <c r="C7167" t="s">
        <v>2461</v>
      </c>
      <c r="D7167" t="s">
        <v>2613</v>
      </c>
      <c r="E7167" s="1">
        <v>42644</v>
      </c>
      <c r="F7167" s="1">
        <v>42649</v>
      </c>
      <c r="G7167" t="s">
        <v>14</v>
      </c>
      <c r="H7167" s="6">
        <v>30.975999999999999</v>
      </c>
      <c r="I7167">
        <v>8</v>
      </c>
      <c r="J7167">
        <v>0.2</v>
      </c>
      <c r="K7167" s="6">
        <v>5.0335999999999999</v>
      </c>
      <c r="L7167">
        <f>YEAR(Table1[[#This Row],[Ship Date]])</f>
        <v>2016</v>
      </c>
      <c r="M7167" t="str">
        <f>TEXT(Table1[[#This Row],[Ship Date]],"mmm")</f>
        <v>Oct</v>
      </c>
      <c r="N7167">
        <f>ROUNDUP(MONTH(Table1[[#This Row],[Ship Date]])/3,0)</f>
        <v>4</v>
      </c>
    </row>
    <row r="7168" spans="1:14" x14ac:dyDescent="0.3">
      <c r="A7168">
        <v>7194</v>
      </c>
      <c r="B7168" t="s">
        <v>6166</v>
      </c>
      <c r="C7168" t="s">
        <v>1632</v>
      </c>
      <c r="D7168" t="s">
        <v>1919</v>
      </c>
      <c r="E7168" s="1">
        <v>42412</v>
      </c>
      <c r="F7168" s="1">
        <v>42414</v>
      </c>
      <c r="G7168" t="s">
        <v>82</v>
      </c>
      <c r="H7168" s="6">
        <v>1350.12</v>
      </c>
      <c r="I7168">
        <v>6</v>
      </c>
      <c r="J7168">
        <v>0</v>
      </c>
      <c r="K7168" s="6">
        <v>175.51560000000001</v>
      </c>
      <c r="L7168">
        <f>YEAR(Table1[[#This Row],[Ship Date]])</f>
        <v>2016</v>
      </c>
      <c r="M7168" t="str">
        <f>TEXT(Table1[[#This Row],[Ship Date]],"mmm")</f>
        <v>Feb</v>
      </c>
      <c r="N7168">
        <f>ROUNDUP(MONTH(Table1[[#This Row],[Ship Date]])/3,0)</f>
        <v>1</v>
      </c>
    </row>
    <row r="7169" spans="1:14" x14ac:dyDescent="0.3">
      <c r="A7169">
        <v>7195</v>
      </c>
      <c r="B7169" t="s">
        <v>6166</v>
      </c>
      <c r="C7169" t="s">
        <v>1632</v>
      </c>
      <c r="D7169" t="s">
        <v>259</v>
      </c>
      <c r="E7169" s="1">
        <v>42412</v>
      </c>
      <c r="F7169" s="1">
        <v>42414</v>
      </c>
      <c r="G7169" t="s">
        <v>82</v>
      </c>
      <c r="H7169" s="6">
        <v>15.92</v>
      </c>
      <c r="I7169">
        <v>4</v>
      </c>
      <c r="J7169">
        <v>0</v>
      </c>
      <c r="K7169" s="6">
        <v>7.4824000000000002</v>
      </c>
      <c r="L7169">
        <f>YEAR(Table1[[#This Row],[Ship Date]])</f>
        <v>2016</v>
      </c>
      <c r="M7169" t="str">
        <f>TEXT(Table1[[#This Row],[Ship Date]],"mmm")</f>
        <v>Feb</v>
      </c>
      <c r="N7169">
        <f>ROUNDUP(MONTH(Table1[[#This Row],[Ship Date]])/3,0)</f>
        <v>1</v>
      </c>
    </row>
    <row r="7170" spans="1:14" x14ac:dyDescent="0.3">
      <c r="A7170">
        <v>7196</v>
      </c>
      <c r="B7170" t="s">
        <v>6167</v>
      </c>
      <c r="C7170" t="s">
        <v>781</v>
      </c>
      <c r="D7170" t="s">
        <v>71</v>
      </c>
      <c r="E7170" s="1">
        <v>42687</v>
      </c>
      <c r="F7170" s="1">
        <v>42691</v>
      </c>
      <c r="G7170" t="s">
        <v>22</v>
      </c>
      <c r="H7170" s="6">
        <v>19.54</v>
      </c>
      <c r="I7170">
        <v>2</v>
      </c>
      <c r="J7170">
        <v>0</v>
      </c>
      <c r="K7170" s="6">
        <v>7.2298</v>
      </c>
      <c r="L7170">
        <f>YEAR(Table1[[#This Row],[Ship Date]])</f>
        <v>2016</v>
      </c>
      <c r="M7170" t="str">
        <f>TEXT(Table1[[#This Row],[Ship Date]],"mmm")</f>
        <v>Nov</v>
      </c>
      <c r="N7170">
        <f>ROUNDUP(MONTH(Table1[[#This Row],[Ship Date]])/3,0)</f>
        <v>4</v>
      </c>
    </row>
    <row r="7171" spans="1:14" x14ac:dyDescent="0.3">
      <c r="A7171">
        <v>7197</v>
      </c>
      <c r="B7171" t="s">
        <v>6168</v>
      </c>
      <c r="C7171" t="s">
        <v>5206</v>
      </c>
      <c r="D7171" t="s">
        <v>2316</v>
      </c>
      <c r="E7171" s="1">
        <v>41755</v>
      </c>
      <c r="F7171" s="1">
        <v>41759</v>
      </c>
      <c r="G7171" t="s">
        <v>22</v>
      </c>
      <c r="H7171" s="6">
        <v>21.4</v>
      </c>
      <c r="I7171">
        <v>5</v>
      </c>
      <c r="J7171">
        <v>0</v>
      </c>
      <c r="K7171" s="6">
        <v>6.2060000000000004</v>
      </c>
      <c r="L7171">
        <f>YEAR(Table1[[#This Row],[Ship Date]])</f>
        <v>2014</v>
      </c>
      <c r="M7171" t="str">
        <f>TEXT(Table1[[#This Row],[Ship Date]],"mmm")</f>
        <v>Apr</v>
      </c>
      <c r="N7171">
        <f>ROUNDUP(MONTH(Table1[[#This Row],[Ship Date]])/3,0)</f>
        <v>2</v>
      </c>
    </row>
    <row r="7172" spans="1:14" x14ac:dyDescent="0.3">
      <c r="A7172">
        <v>7198</v>
      </c>
      <c r="B7172" t="s">
        <v>6168</v>
      </c>
      <c r="C7172" t="s">
        <v>5206</v>
      </c>
      <c r="D7172" t="s">
        <v>5122</v>
      </c>
      <c r="E7172" s="1">
        <v>41755</v>
      </c>
      <c r="F7172" s="1">
        <v>41759</v>
      </c>
      <c r="G7172" t="s">
        <v>22</v>
      </c>
      <c r="H7172" s="6">
        <v>12.6</v>
      </c>
      <c r="I7172">
        <v>2</v>
      </c>
      <c r="J7172">
        <v>0</v>
      </c>
      <c r="K7172" s="6">
        <v>5.7960000000000003</v>
      </c>
      <c r="L7172">
        <f>YEAR(Table1[[#This Row],[Ship Date]])</f>
        <v>2014</v>
      </c>
      <c r="M7172" t="str">
        <f>TEXT(Table1[[#This Row],[Ship Date]],"mmm")</f>
        <v>Apr</v>
      </c>
      <c r="N7172">
        <f>ROUNDUP(MONTH(Table1[[#This Row],[Ship Date]])/3,0)</f>
        <v>2</v>
      </c>
    </row>
    <row r="7173" spans="1:14" x14ac:dyDescent="0.3">
      <c r="A7173">
        <v>7199</v>
      </c>
      <c r="B7173" t="s">
        <v>6169</v>
      </c>
      <c r="C7173" t="s">
        <v>781</v>
      </c>
      <c r="D7173" t="s">
        <v>514</v>
      </c>
      <c r="E7173" s="1">
        <v>42227</v>
      </c>
      <c r="F7173" s="1">
        <v>42231</v>
      </c>
      <c r="G7173" t="s">
        <v>22</v>
      </c>
      <c r="H7173" s="6">
        <v>11.96</v>
      </c>
      <c r="I7173">
        <v>2</v>
      </c>
      <c r="J7173">
        <v>0</v>
      </c>
      <c r="K7173" s="6">
        <v>3.1095999999999999</v>
      </c>
      <c r="L7173">
        <f>YEAR(Table1[[#This Row],[Ship Date]])</f>
        <v>2015</v>
      </c>
      <c r="M7173" t="str">
        <f>TEXT(Table1[[#This Row],[Ship Date]],"mmm")</f>
        <v>Aug</v>
      </c>
      <c r="N7173">
        <f>ROUNDUP(MONTH(Table1[[#This Row],[Ship Date]])/3,0)</f>
        <v>3</v>
      </c>
    </row>
    <row r="7174" spans="1:14" x14ac:dyDescent="0.3">
      <c r="A7174">
        <v>7200</v>
      </c>
      <c r="B7174" t="s">
        <v>6169</v>
      </c>
      <c r="C7174" t="s">
        <v>781</v>
      </c>
      <c r="D7174" t="s">
        <v>607</v>
      </c>
      <c r="E7174" s="1">
        <v>42227</v>
      </c>
      <c r="F7174" s="1">
        <v>42231</v>
      </c>
      <c r="G7174" t="s">
        <v>22</v>
      </c>
      <c r="H7174" s="6">
        <v>138</v>
      </c>
      <c r="I7174">
        <v>2</v>
      </c>
      <c r="J7174">
        <v>0</v>
      </c>
      <c r="K7174" s="6">
        <v>34.5</v>
      </c>
      <c r="L7174">
        <f>YEAR(Table1[[#This Row],[Ship Date]])</f>
        <v>2015</v>
      </c>
      <c r="M7174" t="str">
        <f>TEXT(Table1[[#This Row],[Ship Date]],"mmm")</f>
        <v>Aug</v>
      </c>
      <c r="N7174">
        <f>ROUNDUP(MONTH(Table1[[#This Row],[Ship Date]])/3,0)</f>
        <v>3</v>
      </c>
    </row>
    <row r="7175" spans="1:14" x14ac:dyDescent="0.3">
      <c r="A7175">
        <v>7201</v>
      </c>
      <c r="B7175" t="s">
        <v>6170</v>
      </c>
      <c r="C7175" t="s">
        <v>2444</v>
      </c>
      <c r="D7175" t="s">
        <v>2993</v>
      </c>
      <c r="E7175" s="1">
        <v>42701</v>
      </c>
      <c r="F7175" s="1">
        <v>42707</v>
      </c>
      <c r="G7175" t="s">
        <v>22</v>
      </c>
      <c r="H7175" s="6">
        <v>116.76</v>
      </c>
      <c r="I7175">
        <v>1</v>
      </c>
      <c r="J7175">
        <v>0.2</v>
      </c>
      <c r="K7175" s="6">
        <v>14.595000000000001</v>
      </c>
      <c r="L7175">
        <f>YEAR(Table1[[#This Row],[Ship Date]])</f>
        <v>2016</v>
      </c>
      <c r="M7175" t="str">
        <f>TEXT(Table1[[#This Row],[Ship Date]],"mmm")</f>
        <v>Dec</v>
      </c>
      <c r="N7175">
        <f>ROUNDUP(MONTH(Table1[[#This Row],[Ship Date]])/3,0)</f>
        <v>4</v>
      </c>
    </row>
    <row r="7176" spans="1:14" x14ac:dyDescent="0.3">
      <c r="A7176">
        <v>7202</v>
      </c>
      <c r="B7176" t="s">
        <v>6170</v>
      </c>
      <c r="C7176" t="s">
        <v>2444</v>
      </c>
      <c r="D7176" t="s">
        <v>2104</v>
      </c>
      <c r="E7176" s="1">
        <v>42701</v>
      </c>
      <c r="F7176" s="1">
        <v>42707</v>
      </c>
      <c r="G7176" t="s">
        <v>22</v>
      </c>
      <c r="H7176" s="6">
        <v>331.02300000000002</v>
      </c>
      <c r="I7176">
        <v>7</v>
      </c>
      <c r="J7176">
        <v>0.45</v>
      </c>
      <c r="K7176" s="6">
        <v>-114.35339999999999</v>
      </c>
      <c r="L7176">
        <f>YEAR(Table1[[#This Row],[Ship Date]])</f>
        <v>2016</v>
      </c>
      <c r="M7176" t="str">
        <f>TEXT(Table1[[#This Row],[Ship Date]],"mmm")</f>
        <v>Dec</v>
      </c>
      <c r="N7176">
        <f>ROUNDUP(MONTH(Table1[[#This Row],[Ship Date]])/3,0)</f>
        <v>4</v>
      </c>
    </row>
    <row r="7177" spans="1:14" x14ac:dyDescent="0.3">
      <c r="A7177">
        <v>7203</v>
      </c>
      <c r="B7177" t="s">
        <v>6171</v>
      </c>
      <c r="C7177" t="s">
        <v>643</v>
      </c>
      <c r="D7177" t="s">
        <v>6172</v>
      </c>
      <c r="E7177" s="1">
        <v>42671</v>
      </c>
      <c r="F7177" s="1">
        <v>42671</v>
      </c>
      <c r="G7177" t="s">
        <v>656</v>
      </c>
      <c r="H7177" s="6">
        <v>756.8</v>
      </c>
      <c r="I7177">
        <v>5</v>
      </c>
      <c r="J7177">
        <v>0</v>
      </c>
      <c r="K7177" s="6">
        <v>75.680000000000007</v>
      </c>
      <c r="L7177">
        <f>YEAR(Table1[[#This Row],[Ship Date]])</f>
        <v>2016</v>
      </c>
      <c r="M7177" t="str">
        <f>TEXT(Table1[[#This Row],[Ship Date]],"mmm")</f>
        <v>Oct</v>
      </c>
      <c r="N7177">
        <f>ROUNDUP(MONTH(Table1[[#This Row],[Ship Date]])/3,0)</f>
        <v>4</v>
      </c>
    </row>
    <row r="7178" spans="1:14" x14ac:dyDescent="0.3">
      <c r="A7178">
        <v>7204</v>
      </c>
      <c r="B7178" t="s">
        <v>6173</v>
      </c>
      <c r="C7178" t="s">
        <v>2071</v>
      </c>
      <c r="D7178" t="s">
        <v>4688</v>
      </c>
      <c r="E7178" s="1">
        <v>42002</v>
      </c>
      <c r="F7178" s="1">
        <v>42006</v>
      </c>
      <c r="G7178" t="s">
        <v>22</v>
      </c>
      <c r="H7178" s="6">
        <v>8.7360000000000007</v>
      </c>
      <c r="I7178">
        <v>3</v>
      </c>
      <c r="J7178">
        <v>0.6</v>
      </c>
      <c r="K7178" s="6">
        <v>-4.8048000000000002</v>
      </c>
      <c r="L7178">
        <f>YEAR(Table1[[#This Row],[Ship Date]])</f>
        <v>2015</v>
      </c>
      <c r="M7178" t="str">
        <f>TEXT(Table1[[#This Row],[Ship Date]],"mmm")</f>
        <v>Jan</v>
      </c>
      <c r="N7178">
        <f>ROUNDUP(MONTH(Table1[[#This Row],[Ship Date]])/3,0)</f>
        <v>1</v>
      </c>
    </row>
    <row r="7179" spans="1:14" x14ac:dyDescent="0.3">
      <c r="A7179">
        <v>7205</v>
      </c>
      <c r="B7179" t="s">
        <v>6174</v>
      </c>
      <c r="C7179" t="s">
        <v>2288</v>
      </c>
      <c r="D7179" t="s">
        <v>2975</v>
      </c>
      <c r="E7179" s="1">
        <v>42257</v>
      </c>
      <c r="F7179" s="1">
        <v>42264</v>
      </c>
      <c r="G7179" t="s">
        <v>22</v>
      </c>
      <c r="H7179" s="6">
        <v>6.08</v>
      </c>
      <c r="I7179">
        <v>2</v>
      </c>
      <c r="J7179">
        <v>0</v>
      </c>
      <c r="K7179" s="6">
        <v>2.0672000000000001</v>
      </c>
      <c r="L7179">
        <f>YEAR(Table1[[#This Row],[Ship Date]])</f>
        <v>2015</v>
      </c>
      <c r="M7179" t="str">
        <f>TEXT(Table1[[#This Row],[Ship Date]],"mmm")</f>
        <v>Sep</v>
      </c>
      <c r="N7179">
        <f>ROUNDUP(MONTH(Table1[[#This Row],[Ship Date]])/3,0)</f>
        <v>3</v>
      </c>
    </row>
    <row r="7180" spans="1:14" x14ac:dyDescent="0.3">
      <c r="A7180">
        <v>7206</v>
      </c>
      <c r="B7180" t="s">
        <v>6175</v>
      </c>
      <c r="C7180" t="s">
        <v>2030</v>
      </c>
      <c r="D7180" t="s">
        <v>1457</v>
      </c>
      <c r="E7180" s="1">
        <v>43010</v>
      </c>
      <c r="F7180" s="1">
        <v>43014</v>
      </c>
      <c r="G7180" t="s">
        <v>22</v>
      </c>
      <c r="H7180" s="6">
        <v>17.46</v>
      </c>
      <c r="I7180">
        <v>2</v>
      </c>
      <c r="J7180">
        <v>0</v>
      </c>
      <c r="K7180" s="6">
        <v>5.9363999999999999</v>
      </c>
      <c r="L7180">
        <f>YEAR(Table1[[#This Row],[Ship Date]])</f>
        <v>2017</v>
      </c>
      <c r="M7180" t="str">
        <f>TEXT(Table1[[#This Row],[Ship Date]],"mmm")</f>
        <v>Oct</v>
      </c>
      <c r="N7180">
        <f>ROUNDUP(MONTH(Table1[[#This Row],[Ship Date]])/3,0)</f>
        <v>4</v>
      </c>
    </row>
    <row r="7181" spans="1:14" x14ac:dyDescent="0.3">
      <c r="A7181">
        <v>7207</v>
      </c>
      <c r="B7181" t="s">
        <v>6175</v>
      </c>
      <c r="C7181" t="s">
        <v>2030</v>
      </c>
      <c r="D7181" t="s">
        <v>5887</v>
      </c>
      <c r="E7181" s="1">
        <v>43010</v>
      </c>
      <c r="F7181" s="1">
        <v>43014</v>
      </c>
      <c r="G7181" t="s">
        <v>22</v>
      </c>
      <c r="H7181" s="6">
        <v>369.16</v>
      </c>
      <c r="I7181">
        <v>11</v>
      </c>
      <c r="J7181">
        <v>0.2</v>
      </c>
      <c r="K7181" s="6">
        <v>32.301499999999997</v>
      </c>
      <c r="L7181">
        <f>YEAR(Table1[[#This Row],[Ship Date]])</f>
        <v>2017</v>
      </c>
      <c r="M7181" t="str">
        <f>TEXT(Table1[[#This Row],[Ship Date]],"mmm")</f>
        <v>Oct</v>
      </c>
      <c r="N7181">
        <f>ROUNDUP(MONTH(Table1[[#This Row],[Ship Date]])/3,0)</f>
        <v>4</v>
      </c>
    </row>
    <row r="7182" spans="1:14" x14ac:dyDescent="0.3">
      <c r="A7182">
        <v>7208</v>
      </c>
      <c r="B7182" t="s">
        <v>6176</v>
      </c>
      <c r="C7182" t="s">
        <v>91</v>
      </c>
      <c r="D7182" t="s">
        <v>1807</v>
      </c>
      <c r="E7182" s="1">
        <v>42624</v>
      </c>
      <c r="F7182" s="1">
        <v>42626</v>
      </c>
      <c r="G7182" t="s">
        <v>82</v>
      </c>
      <c r="H7182" s="6">
        <v>2.9119999999999999</v>
      </c>
      <c r="I7182">
        <v>2</v>
      </c>
      <c r="J7182">
        <v>0.2</v>
      </c>
      <c r="K7182" s="6">
        <v>0.91</v>
      </c>
      <c r="L7182">
        <f>YEAR(Table1[[#This Row],[Ship Date]])</f>
        <v>2016</v>
      </c>
      <c r="M7182" t="str">
        <f>TEXT(Table1[[#This Row],[Ship Date]],"mmm")</f>
        <v>Sep</v>
      </c>
      <c r="N7182">
        <f>ROUNDUP(MONTH(Table1[[#This Row],[Ship Date]])/3,0)</f>
        <v>3</v>
      </c>
    </row>
    <row r="7183" spans="1:14" x14ac:dyDescent="0.3">
      <c r="A7183">
        <v>7209</v>
      </c>
      <c r="B7183" t="s">
        <v>6176</v>
      </c>
      <c r="C7183" t="s">
        <v>91</v>
      </c>
      <c r="D7183" t="s">
        <v>6079</v>
      </c>
      <c r="E7183" s="1">
        <v>42624</v>
      </c>
      <c r="F7183" s="1">
        <v>42626</v>
      </c>
      <c r="G7183" t="s">
        <v>82</v>
      </c>
      <c r="H7183" s="6">
        <v>20.736000000000001</v>
      </c>
      <c r="I7183">
        <v>4</v>
      </c>
      <c r="J7183">
        <v>0.2</v>
      </c>
      <c r="K7183" s="6">
        <v>7.2576000000000001</v>
      </c>
      <c r="L7183">
        <f>YEAR(Table1[[#This Row],[Ship Date]])</f>
        <v>2016</v>
      </c>
      <c r="M7183" t="str">
        <f>TEXT(Table1[[#This Row],[Ship Date]],"mmm")</f>
        <v>Sep</v>
      </c>
      <c r="N7183">
        <f>ROUNDUP(MONTH(Table1[[#This Row],[Ship Date]])/3,0)</f>
        <v>3</v>
      </c>
    </row>
    <row r="7184" spans="1:14" x14ac:dyDescent="0.3">
      <c r="A7184">
        <v>7210</v>
      </c>
      <c r="B7184" t="s">
        <v>6176</v>
      </c>
      <c r="C7184" t="s">
        <v>91</v>
      </c>
      <c r="D7184" t="s">
        <v>912</v>
      </c>
      <c r="E7184" s="1">
        <v>42624</v>
      </c>
      <c r="F7184" s="1">
        <v>42626</v>
      </c>
      <c r="G7184" t="s">
        <v>82</v>
      </c>
      <c r="H7184" s="6">
        <v>9.5679999999999996</v>
      </c>
      <c r="I7184">
        <v>2</v>
      </c>
      <c r="J7184">
        <v>0.2</v>
      </c>
      <c r="K7184" s="6">
        <v>2.99</v>
      </c>
      <c r="L7184">
        <f>YEAR(Table1[[#This Row],[Ship Date]])</f>
        <v>2016</v>
      </c>
      <c r="M7184" t="str">
        <f>TEXT(Table1[[#This Row],[Ship Date]],"mmm")</f>
        <v>Sep</v>
      </c>
      <c r="N7184">
        <f>ROUNDUP(MONTH(Table1[[#This Row],[Ship Date]])/3,0)</f>
        <v>3</v>
      </c>
    </row>
    <row r="7185" spans="1:14" x14ac:dyDescent="0.3">
      <c r="A7185">
        <v>7211</v>
      </c>
      <c r="B7185" t="s">
        <v>6177</v>
      </c>
      <c r="C7185" t="s">
        <v>2693</v>
      </c>
      <c r="D7185" t="s">
        <v>4271</v>
      </c>
      <c r="E7185" s="1">
        <v>42523</v>
      </c>
      <c r="F7185" s="1">
        <v>42527</v>
      </c>
      <c r="G7185" t="s">
        <v>22</v>
      </c>
      <c r="H7185" s="6">
        <v>30.18</v>
      </c>
      <c r="I7185">
        <v>3</v>
      </c>
      <c r="J7185">
        <v>0</v>
      </c>
      <c r="K7185" s="6">
        <v>13.8828</v>
      </c>
      <c r="L7185">
        <f>YEAR(Table1[[#This Row],[Ship Date]])</f>
        <v>2016</v>
      </c>
      <c r="M7185" t="str">
        <f>TEXT(Table1[[#This Row],[Ship Date]],"mmm")</f>
        <v>Jun</v>
      </c>
      <c r="N7185">
        <f>ROUNDUP(MONTH(Table1[[#This Row],[Ship Date]])/3,0)</f>
        <v>2</v>
      </c>
    </row>
    <row r="7186" spans="1:14" x14ac:dyDescent="0.3">
      <c r="A7186">
        <v>7212</v>
      </c>
      <c r="B7186" t="s">
        <v>6177</v>
      </c>
      <c r="C7186" t="s">
        <v>2693</v>
      </c>
      <c r="D7186" t="s">
        <v>131</v>
      </c>
      <c r="E7186" s="1">
        <v>42523</v>
      </c>
      <c r="F7186" s="1">
        <v>42527</v>
      </c>
      <c r="G7186" t="s">
        <v>22</v>
      </c>
      <c r="H7186" s="6">
        <v>51.648000000000003</v>
      </c>
      <c r="I7186">
        <v>12</v>
      </c>
      <c r="J7186">
        <v>0.2</v>
      </c>
      <c r="K7186" s="6">
        <v>18.7224</v>
      </c>
      <c r="L7186">
        <f>YEAR(Table1[[#This Row],[Ship Date]])</f>
        <v>2016</v>
      </c>
      <c r="M7186" t="str">
        <f>TEXT(Table1[[#This Row],[Ship Date]],"mmm")</f>
        <v>Jun</v>
      </c>
      <c r="N7186">
        <f>ROUNDUP(MONTH(Table1[[#This Row],[Ship Date]])/3,0)</f>
        <v>2</v>
      </c>
    </row>
    <row r="7187" spans="1:14" x14ac:dyDescent="0.3">
      <c r="A7187">
        <v>7213</v>
      </c>
      <c r="B7187" t="s">
        <v>6177</v>
      </c>
      <c r="C7187" t="s">
        <v>2693</v>
      </c>
      <c r="D7187" t="s">
        <v>1244</v>
      </c>
      <c r="E7187" s="1">
        <v>42523</v>
      </c>
      <c r="F7187" s="1">
        <v>42527</v>
      </c>
      <c r="G7187" t="s">
        <v>22</v>
      </c>
      <c r="H7187" s="6">
        <v>11.231999999999999</v>
      </c>
      <c r="I7187">
        <v>3</v>
      </c>
      <c r="J7187">
        <v>0.2</v>
      </c>
      <c r="K7187" s="6">
        <v>3.9312</v>
      </c>
      <c r="L7187">
        <f>YEAR(Table1[[#This Row],[Ship Date]])</f>
        <v>2016</v>
      </c>
      <c r="M7187" t="str">
        <f>TEXT(Table1[[#This Row],[Ship Date]],"mmm")</f>
        <v>Jun</v>
      </c>
      <c r="N7187">
        <f>ROUNDUP(MONTH(Table1[[#This Row],[Ship Date]])/3,0)</f>
        <v>2</v>
      </c>
    </row>
    <row r="7188" spans="1:14" x14ac:dyDescent="0.3">
      <c r="A7188">
        <v>7214</v>
      </c>
      <c r="B7188" t="s">
        <v>6178</v>
      </c>
      <c r="C7188" t="s">
        <v>2379</v>
      </c>
      <c r="D7188" t="s">
        <v>2518</v>
      </c>
      <c r="E7188" s="1">
        <v>43023</v>
      </c>
      <c r="F7188" s="1">
        <v>43027</v>
      </c>
      <c r="G7188" t="s">
        <v>22</v>
      </c>
      <c r="H7188" s="6">
        <v>14.73</v>
      </c>
      <c r="I7188">
        <v>3</v>
      </c>
      <c r="J7188">
        <v>0</v>
      </c>
      <c r="K7188" s="6">
        <v>7.2176999999999998</v>
      </c>
      <c r="L7188">
        <f>YEAR(Table1[[#This Row],[Ship Date]])</f>
        <v>2017</v>
      </c>
      <c r="M7188" t="str">
        <f>TEXT(Table1[[#This Row],[Ship Date]],"mmm")</f>
        <v>Oct</v>
      </c>
      <c r="N7188">
        <f>ROUNDUP(MONTH(Table1[[#This Row],[Ship Date]])/3,0)</f>
        <v>4</v>
      </c>
    </row>
    <row r="7189" spans="1:14" x14ac:dyDescent="0.3">
      <c r="A7189">
        <v>7215</v>
      </c>
      <c r="B7189" t="s">
        <v>6179</v>
      </c>
      <c r="C7189" t="s">
        <v>1332</v>
      </c>
      <c r="D7189" t="s">
        <v>2742</v>
      </c>
      <c r="E7189" s="1">
        <v>42274</v>
      </c>
      <c r="F7189" s="1">
        <v>42277</v>
      </c>
      <c r="G7189" t="s">
        <v>14</v>
      </c>
      <c r="H7189" s="6">
        <v>16.399999999999999</v>
      </c>
      <c r="I7189">
        <v>5</v>
      </c>
      <c r="J7189">
        <v>0</v>
      </c>
      <c r="K7189" s="6">
        <v>4.7560000000000002</v>
      </c>
      <c r="L7189">
        <f>YEAR(Table1[[#This Row],[Ship Date]])</f>
        <v>2015</v>
      </c>
      <c r="M7189" t="str">
        <f>TEXT(Table1[[#This Row],[Ship Date]],"mmm")</f>
        <v>Sep</v>
      </c>
      <c r="N7189">
        <f>ROUNDUP(MONTH(Table1[[#This Row],[Ship Date]])/3,0)</f>
        <v>3</v>
      </c>
    </row>
    <row r="7190" spans="1:14" x14ac:dyDescent="0.3">
      <c r="A7190">
        <v>7216</v>
      </c>
      <c r="B7190" t="s">
        <v>6179</v>
      </c>
      <c r="C7190" t="s">
        <v>1332</v>
      </c>
      <c r="D7190" t="s">
        <v>1826</v>
      </c>
      <c r="E7190" s="1">
        <v>42274</v>
      </c>
      <c r="F7190" s="1">
        <v>42277</v>
      </c>
      <c r="G7190" t="s">
        <v>14</v>
      </c>
      <c r="H7190" s="6">
        <v>25.92</v>
      </c>
      <c r="I7190">
        <v>4</v>
      </c>
      <c r="J7190">
        <v>0</v>
      </c>
      <c r="K7190" s="6">
        <v>12.441599999999999</v>
      </c>
      <c r="L7190">
        <f>YEAR(Table1[[#This Row],[Ship Date]])</f>
        <v>2015</v>
      </c>
      <c r="M7190" t="str">
        <f>TEXT(Table1[[#This Row],[Ship Date]],"mmm")</f>
        <v>Sep</v>
      </c>
      <c r="N7190">
        <f>ROUNDUP(MONTH(Table1[[#This Row],[Ship Date]])/3,0)</f>
        <v>3</v>
      </c>
    </row>
    <row r="7191" spans="1:14" x14ac:dyDescent="0.3">
      <c r="A7191">
        <v>7217</v>
      </c>
      <c r="B7191" t="s">
        <v>6180</v>
      </c>
      <c r="C7191" t="s">
        <v>214</v>
      </c>
      <c r="D7191" t="s">
        <v>908</v>
      </c>
      <c r="E7191" s="1">
        <v>42127</v>
      </c>
      <c r="F7191" s="1">
        <v>42130</v>
      </c>
      <c r="G7191" t="s">
        <v>82</v>
      </c>
      <c r="H7191" s="6">
        <v>8.82</v>
      </c>
      <c r="I7191">
        <v>3</v>
      </c>
      <c r="J7191">
        <v>0</v>
      </c>
      <c r="K7191" s="6">
        <v>2.5577999999999999</v>
      </c>
      <c r="L7191">
        <f>YEAR(Table1[[#This Row],[Ship Date]])</f>
        <v>2015</v>
      </c>
      <c r="M7191" t="str">
        <f>TEXT(Table1[[#This Row],[Ship Date]],"mmm")</f>
        <v>May</v>
      </c>
      <c r="N7191">
        <f>ROUNDUP(MONTH(Table1[[#This Row],[Ship Date]])/3,0)</f>
        <v>2</v>
      </c>
    </row>
    <row r="7192" spans="1:14" x14ac:dyDescent="0.3">
      <c r="A7192">
        <v>7218</v>
      </c>
      <c r="B7192" t="s">
        <v>6180</v>
      </c>
      <c r="C7192" t="s">
        <v>214</v>
      </c>
      <c r="D7192" t="s">
        <v>1953</v>
      </c>
      <c r="E7192" s="1">
        <v>42127</v>
      </c>
      <c r="F7192" s="1">
        <v>42130</v>
      </c>
      <c r="G7192" t="s">
        <v>82</v>
      </c>
      <c r="H7192" s="6">
        <v>62.496000000000002</v>
      </c>
      <c r="I7192">
        <v>2</v>
      </c>
      <c r="J7192">
        <v>0.2</v>
      </c>
      <c r="K7192" s="6">
        <v>21.8736</v>
      </c>
      <c r="L7192">
        <f>YEAR(Table1[[#This Row],[Ship Date]])</f>
        <v>2015</v>
      </c>
      <c r="M7192" t="str">
        <f>TEXT(Table1[[#This Row],[Ship Date]],"mmm")</f>
        <v>May</v>
      </c>
      <c r="N7192">
        <f>ROUNDUP(MONTH(Table1[[#This Row],[Ship Date]])/3,0)</f>
        <v>2</v>
      </c>
    </row>
    <row r="7193" spans="1:14" x14ac:dyDescent="0.3">
      <c r="A7193">
        <v>7219</v>
      </c>
      <c r="B7193" t="s">
        <v>6180</v>
      </c>
      <c r="C7193" t="s">
        <v>214</v>
      </c>
      <c r="D7193" t="s">
        <v>225</v>
      </c>
      <c r="E7193" s="1">
        <v>42127</v>
      </c>
      <c r="F7193" s="1">
        <v>42130</v>
      </c>
      <c r="G7193" t="s">
        <v>82</v>
      </c>
      <c r="H7193" s="6">
        <v>339.96</v>
      </c>
      <c r="I7193">
        <v>4</v>
      </c>
      <c r="J7193">
        <v>0</v>
      </c>
      <c r="K7193" s="6">
        <v>122.3856</v>
      </c>
      <c r="L7193">
        <f>YEAR(Table1[[#This Row],[Ship Date]])</f>
        <v>2015</v>
      </c>
      <c r="M7193" t="str">
        <f>TEXT(Table1[[#This Row],[Ship Date]],"mmm")</f>
        <v>May</v>
      </c>
      <c r="N7193">
        <f>ROUNDUP(MONTH(Table1[[#This Row],[Ship Date]])/3,0)</f>
        <v>2</v>
      </c>
    </row>
    <row r="7194" spans="1:14" x14ac:dyDescent="0.3">
      <c r="A7194">
        <v>7220</v>
      </c>
      <c r="B7194" t="s">
        <v>6180</v>
      </c>
      <c r="C7194" t="s">
        <v>214</v>
      </c>
      <c r="D7194" t="s">
        <v>1188</v>
      </c>
      <c r="E7194" s="1">
        <v>42127</v>
      </c>
      <c r="F7194" s="1">
        <v>42130</v>
      </c>
      <c r="G7194" t="s">
        <v>82</v>
      </c>
      <c r="H7194" s="6">
        <v>49.567999999999998</v>
      </c>
      <c r="I7194">
        <v>2</v>
      </c>
      <c r="J7194">
        <v>0.2</v>
      </c>
      <c r="K7194" s="6">
        <v>17.348800000000001</v>
      </c>
      <c r="L7194">
        <f>YEAR(Table1[[#This Row],[Ship Date]])</f>
        <v>2015</v>
      </c>
      <c r="M7194" t="str">
        <f>TEXT(Table1[[#This Row],[Ship Date]],"mmm")</f>
        <v>May</v>
      </c>
      <c r="N7194">
        <f>ROUNDUP(MONTH(Table1[[#This Row],[Ship Date]])/3,0)</f>
        <v>2</v>
      </c>
    </row>
    <row r="7195" spans="1:14" x14ac:dyDescent="0.3">
      <c r="A7195">
        <v>7221</v>
      </c>
      <c r="B7195" t="s">
        <v>6181</v>
      </c>
      <c r="C7195" t="s">
        <v>2046</v>
      </c>
      <c r="D7195" t="s">
        <v>1161</v>
      </c>
      <c r="E7195" s="1">
        <v>42744</v>
      </c>
      <c r="F7195" s="1">
        <v>42748</v>
      </c>
      <c r="G7195" t="s">
        <v>22</v>
      </c>
      <c r="H7195" s="6">
        <v>274.49099999999999</v>
      </c>
      <c r="I7195">
        <v>3</v>
      </c>
      <c r="J7195">
        <v>0.7</v>
      </c>
      <c r="K7195" s="6">
        <v>-228.74250000000001</v>
      </c>
      <c r="L7195">
        <f>YEAR(Table1[[#This Row],[Ship Date]])</f>
        <v>2017</v>
      </c>
      <c r="M7195" t="str">
        <f>TEXT(Table1[[#This Row],[Ship Date]],"mmm")</f>
        <v>Jan</v>
      </c>
      <c r="N7195">
        <f>ROUNDUP(MONTH(Table1[[#This Row],[Ship Date]])/3,0)</f>
        <v>1</v>
      </c>
    </row>
    <row r="7196" spans="1:14" x14ac:dyDescent="0.3">
      <c r="A7196">
        <v>7222</v>
      </c>
      <c r="B7196" t="s">
        <v>6182</v>
      </c>
      <c r="C7196" t="s">
        <v>2981</v>
      </c>
      <c r="D7196" t="s">
        <v>4687</v>
      </c>
      <c r="E7196" s="1">
        <v>42762</v>
      </c>
      <c r="F7196" s="1">
        <v>42766</v>
      </c>
      <c r="G7196" t="s">
        <v>22</v>
      </c>
      <c r="H7196" s="6">
        <v>137.94</v>
      </c>
      <c r="I7196">
        <v>3</v>
      </c>
      <c r="J7196">
        <v>0</v>
      </c>
      <c r="K7196" s="6">
        <v>35.864400000000003</v>
      </c>
      <c r="L7196">
        <f>YEAR(Table1[[#This Row],[Ship Date]])</f>
        <v>2017</v>
      </c>
      <c r="M7196" t="str">
        <f>TEXT(Table1[[#This Row],[Ship Date]],"mmm")</f>
        <v>Jan</v>
      </c>
      <c r="N7196">
        <f>ROUNDUP(MONTH(Table1[[#This Row],[Ship Date]])/3,0)</f>
        <v>1</v>
      </c>
    </row>
    <row r="7197" spans="1:14" x14ac:dyDescent="0.3">
      <c r="A7197">
        <v>7223</v>
      </c>
      <c r="B7197" t="s">
        <v>6183</v>
      </c>
      <c r="C7197" t="s">
        <v>2321</v>
      </c>
      <c r="D7197" t="s">
        <v>1367</v>
      </c>
      <c r="E7197" s="1">
        <v>42980</v>
      </c>
      <c r="F7197" s="1">
        <v>42984</v>
      </c>
      <c r="G7197" t="s">
        <v>22</v>
      </c>
      <c r="H7197" s="6">
        <v>40.68</v>
      </c>
      <c r="I7197">
        <v>3</v>
      </c>
      <c r="J7197">
        <v>0.2</v>
      </c>
      <c r="K7197" s="6">
        <v>-7.1189999999999998</v>
      </c>
      <c r="L7197">
        <f>YEAR(Table1[[#This Row],[Ship Date]])</f>
        <v>2017</v>
      </c>
      <c r="M7197" t="str">
        <f>TEXT(Table1[[#This Row],[Ship Date]],"mmm")</f>
        <v>Sep</v>
      </c>
      <c r="N7197">
        <f>ROUNDUP(MONTH(Table1[[#This Row],[Ship Date]])/3,0)</f>
        <v>3</v>
      </c>
    </row>
    <row r="7198" spans="1:14" x14ac:dyDescent="0.3">
      <c r="A7198">
        <v>7224</v>
      </c>
      <c r="B7198" t="s">
        <v>6184</v>
      </c>
      <c r="C7198" t="s">
        <v>799</v>
      </c>
      <c r="D7198" t="s">
        <v>92</v>
      </c>
      <c r="E7198" s="1">
        <v>42565</v>
      </c>
      <c r="F7198" s="1">
        <v>42569</v>
      </c>
      <c r="G7198" t="s">
        <v>22</v>
      </c>
      <c r="H7198" s="6">
        <v>110.376</v>
      </c>
      <c r="I7198">
        <v>3</v>
      </c>
      <c r="J7198">
        <v>0.2</v>
      </c>
      <c r="K7198" s="6">
        <v>12.417299999999999</v>
      </c>
      <c r="L7198">
        <f>YEAR(Table1[[#This Row],[Ship Date]])</f>
        <v>2016</v>
      </c>
      <c r="M7198" t="str">
        <f>TEXT(Table1[[#This Row],[Ship Date]],"mmm")</f>
        <v>Jul</v>
      </c>
      <c r="N7198">
        <f>ROUNDUP(MONTH(Table1[[#This Row],[Ship Date]])/3,0)</f>
        <v>3</v>
      </c>
    </row>
    <row r="7199" spans="1:14" x14ac:dyDescent="0.3">
      <c r="A7199">
        <v>7225</v>
      </c>
      <c r="B7199" t="s">
        <v>6184</v>
      </c>
      <c r="C7199" t="s">
        <v>799</v>
      </c>
      <c r="D7199" t="s">
        <v>4577</v>
      </c>
      <c r="E7199" s="1">
        <v>42565</v>
      </c>
      <c r="F7199" s="1">
        <v>42569</v>
      </c>
      <c r="G7199" t="s">
        <v>22</v>
      </c>
      <c r="H7199" s="6">
        <v>151.62</v>
      </c>
      <c r="I7199">
        <v>7</v>
      </c>
      <c r="J7199">
        <v>0</v>
      </c>
      <c r="K7199" s="6">
        <v>50.034599999999998</v>
      </c>
      <c r="L7199">
        <f>YEAR(Table1[[#This Row],[Ship Date]])</f>
        <v>2016</v>
      </c>
      <c r="M7199" t="str">
        <f>TEXT(Table1[[#This Row],[Ship Date]],"mmm")</f>
        <v>Jul</v>
      </c>
      <c r="N7199">
        <f>ROUNDUP(MONTH(Table1[[#This Row],[Ship Date]])/3,0)</f>
        <v>3</v>
      </c>
    </row>
    <row r="7200" spans="1:14" x14ac:dyDescent="0.3">
      <c r="A7200">
        <v>7226</v>
      </c>
      <c r="B7200" t="s">
        <v>6184</v>
      </c>
      <c r="C7200" t="s">
        <v>799</v>
      </c>
      <c r="D7200" t="s">
        <v>886</v>
      </c>
      <c r="E7200" s="1">
        <v>42565</v>
      </c>
      <c r="F7200" s="1">
        <v>42569</v>
      </c>
      <c r="G7200" t="s">
        <v>22</v>
      </c>
      <c r="H7200" s="6">
        <v>30.8</v>
      </c>
      <c r="I7200">
        <v>4</v>
      </c>
      <c r="J7200">
        <v>0</v>
      </c>
      <c r="K7200" s="6">
        <v>10.164</v>
      </c>
      <c r="L7200">
        <f>YEAR(Table1[[#This Row],[Ship Date]])</f>
        <v>2016</v>
      </c>
      <c r="M7200" t="str">
        <f>TEXT(Table1[[#This Row],[Ship Date]],"mmm")</f>
        <v>Jul</v>
      </c>
      <c r="N7200">
        <f>ROUNDUP(MONTH(Table1[[#This Row],[Ship Date]])/3,0)</f>
        <v>3</v>
      </c>
    </row>
    <row r="7201" spans="1:14" x14ac:dyDescent="0.3">
      <c r="A7201">
        <v>7227</v>
      </c>
      <c r="B7201" t="s">
        <v>6185</v>
      </c>
      <c r="C7201" t="s">
        <v>97</v>
      </c>
      <c r="D7201" t="s">
        <v>2260</v>
      </c>
      <c r="E7201" s="1">
        <v>42790</v>
      </c>
      <c r="F7201" s="1">
        <v>42794</v>
      </c>
      <c r="G7201" t="s">
        <v>22</v>
      </c>
      <c r="H7201" s="6">
        <v>123.92</v>
      </c>
      <c r="I7201">
        <v>5</v>
      </c>
      <c r="J7201">
        <v>0.2</v>
      </c>
      <c r="K7201" s="6">
        <v>38.725000000000001</v>
      </c>
      <c r="L7201">
        <f>YEAR(Table1[[#This Row],[Ship Date]])</f>
        <v>2017</v>
      </c>
      <c r="M7201" t="str">
        <f>TEXT(Table1[[#This Row],[Ship Date]],"mmm")</f>
        <v>Feb</v>
      </c>
      <c r="N7201">
        <f>ROUNDUP(MONTH(Table1[[#This Row],[Ship Date]])/3,0)</f>
        <v>1</v>
      </c>
    </row>
    <row r="7202" spans="1:14" x14ac:dyDescent="0.3">
      <c r="A7202">
        <v>7228</v>
      </c>
      <c r="B7202" t="s">
        <v>6185</v>
      </c>
      <c r="C7202" t="s">
        <v>97</v>
      </c>
      <c r="D7202" t="s">
        <v>1617</v>
      </c>
      <c r="E7202" s="1">
        <v>42790</v>
      </c>
      <c r="F7202" s="1">
        <v>42794</v>
      </c>
      <c r="G7202" t="s">
        <v>22</v>
      </c>
      <c r="H7202" s="6">
        <v>1319.8</v>
      </c>
      <c r="I7202">
        <v>5</v>
      </c>
      <c r="J7202">
        <v>0.2</v>
      </c>
      <c r="K7202" s="6">
        <v>214.4675</v>
      </c>
      <c r="L7202">
        <f>YEAR(Table1[[#This Row],[Ship Date]])</f>
        <v>2017</v>
      </c>
      <c r="M7202" t="str">
        <f>TEXT(Table1[[#This Row],[Ship Date]],"mmm")</f>
        <v>Feb</v>
      </c>
      <c r="N7202">
        <f>ROUNDUP(MONTH(Table1[[#This Row],[Ship Date]])/3,0)</f>
        <v>1</v>
      </c>
    </row>
    <row r="7203" spans="1:14" x14ac:dyDescent="0.3">
      <c r="A7203">
        <v>7229</v>
      </c>
      <c r="B7203" t="s">
        <v>6186</v>
      </c>
      <c r="C7203" t="s">
        <v>4550</v>
      </c>
      <c r="D7203" t="s">
        <v>884</v>
      </c>
      <c r="E7203" s="1">
        <v>41840</v>
      </c>
      <c r="F7203" s="1">
        <v>41842</v>
      </c>
      <c r="G7203" t="s">
        <v>82</v>
      </c>
      <c r="H7203" s="6">
        <v>89.712000000000003</v>
      </c>
      <c r="I7203">
        <v>6</v>
      </c>
      <c r="J7203">
        <v>0.2</v>
      </c>
      <c r="K7203" s="6">
        <v>30.277799999999999</v>
      </c>
      <c r="L7203">
        <f>YEAR(Table1[[#This Row],[Ship Date]])</f>
        <v>2014</v>
      </c>
      <c r="M7203" t="str">
        <f>TEXT(Table1[[#This Row],[Ship Date]],"mmm")</f>
        <v>Jul</v>
      </c>
      <c r="N7203">
        <f>ROUNDUP(MONTH(Table1[[#This Row],[Ship Date]])/3,0)</f>
        <v>3</v>
      </c>
    </row>
    <row r="7204" spans="1:14" x14ac:dyDescent="0.3">
      <c r="A7204">
        <v>7230</v>
      </c>
      <c r="B7204" t="s">
        <v>6186</v>
      </c>
      <c r="C7204" t="s">
        <v>4550</v>
      </c>
      <c r="D7204" t="s">
        <v>470</v>
      </c>
      <c r="E7204" s="1">
        <v>41840</v>
      </c>
      <c r="F7204" s="1">
        <v>41842</v>
      </c>
      <c r="G7204" t="s">
        <v>82</v>
      </c>
      <c r="H7204" s="6">
        <v>22.83</v>
      </c>
      <c r="I7204">
        <v>3</v>
      </c>
      <c r="J7204">
        <v>0</v>
      </c>
      <c r="K7204" s="6">
        <v>10.7301</v>
      </c>
      <c r="L7204">
        <f>YEAR(Table1[[#This Row],[Ship Date]])</f>
        <v>2014</v>
      </c>
      <c r="M7204" t="str">
        <f>TEXT(Table1[[#This Row],[Ship Date]],"mmm")</f>
        <v>Jul</v>
      </c>
      <c r="N7204">
        <f>ROUNDUP(MONTH(Table1[[#This Row],[Ship Date]])/3,0)</f>
        <v>3</v>
      </c>
    </row>
    <row r="7205" spans="1:14" x14ac:dyDescent="0.3">
      <c r="A7205">
        <v>7231</v>
      </c>
      <c r="B7205" t="s">
        <v>6187</v>
      </c>
      <c r="C7205" t="s">
        <v>3179</v>
      </c>
      <c r="D7205" t="s">
        <v>2415</v>
      </c>
      <c r="E7205" s="1">
        <v>42807</v>
      </c>
      <c r="F7205" s="1">
        <v>42809</v>
      </c>
      <c r="G7205" t="s">
        <v>82</v>
      </c>
      <c r="H7205" s="6">
        <v>30.88</v>
      </c>
      <c r="I7205">
        <v>2</v>
      </c>
      <c r="J7205">
        <v>0</v>
      </c>
      <c r="K7205" s="6">
        <v>15.44</v>
      </c>
      <c r="L7205">
        <f>YEAR(Table1[[#This Row],[Ship Date]])</f>
        <v>2017</v>
      </c>
      <c r="M7205" t="str">
        <f>TEXT(Table1[[#This Row],[Ship Date]],"mmm")</f>
        <v>Mar</v>
      </c>
      <c r="N7205">
        <f>ROUNDUP(MONTH(Table1[[#This Row],[Ship Date]])/3,0)</f>
        <v>1</v>
      </c>
    </row>
    <row r="7206" spans="1:14" x14ac:dyDescent="0.3">
      <c r="A7206">
        <v>7232</v>
      </c>
      <c r="B7206" t="s">
        <v>6187</v>
      </c>
      <c r="C7206" t="s">
        <v>3179</v>
      </c>
      <c r="D7206" t="s">
        <v>5669</v>
      </c>
      <c r="E7206" s="1">
        <v>42807</v>
      </c>
      <c r="F7206" s="1">
        <v>42809</v>
      </c>
      <c r="G7206" t="s">
        <v>82</v>
      </c>
      <c r="H7206" s="6">
        <v>465.16</v>
      </c>
      <c r="I7206">
        <v>2</v>
      </c>
      <c r="J7206">
        <v>0</v>
      </c>
      <c r="K7206" s="6">
        <v>120.94159999999999</v>
      </c>
      <c r="L7206">
        <f>YEAR(Table1[[#This Row],[Ship Date]])</f>
        <v>2017</v>
      </c>
      <c r="M7206" t="str">
        <f>TEXT(Table1[[#This Row],[Ship Date]],"mmm")</f>
        <v>Mar</v>
      </c>
      <c r="N7206">
        <f>ROUNDUP(MONTH(Table1[[#This Row],[Ship Date]])/3,0)</f>
        <v>1</v>
      </c>
    </row>
    <row r="7207" spans="1:14" x14ac:dyDescent="0.3">
      <c r="A7207">
        <v>7233</v>
      </c>
      <c r="B7207" t="s">
        <v>6187</v>
      </c>
      <c r="C7207" t="s">
        <v>3179</v>
      </c>
      <c r="D7207" t="s">
        <v>2132</v>
      </c>
      <c r="E7207" s="1">
        <v>42807</v>
      </c>
      <c r="F7207" s="1">
        <v>42809</v>
      </c>
      <c r="G7207" t="s">
        <v>82</v>
      </c>
      <c r="H7207" s="6">
        <v>27.12</v>
      </c>
      <c r="I7207">
        <v>4</v>
      </c>
      <c r="J7207">
        <v>0</v>
      </c>
      <c r="K7207" s="6">
        <v>12.475199999999999</v>
      </c>
      <c r="L7207">
        <f>YEAR(Table1[[#This Row],[Ship Date]])</f>
        <v>2017</v>
      </c>
      <c r="M7207" t="str">
        <f>TEXT(Table1[[#This Row],[Ship Date]],"mmm")</f>
        <v>Mar</v>
      </c>
      <c r="N7207">
        <f>ROUNDUP(MONTH(Table1[[#This Row],[Ship Date]])/3,0)</f>
        <v>1</v>
      </c>
    </row>
    <row r="7208" spans="1:14" x14ac:dyDescent="0.3">
      <c r="A7208">
        <v>7234</v>
      </c>
      <c r="B7208" t="s">
        <v>6188</v>
      </c>
      <c r="C7208" t="s">
        <v>3624</v>
      </c>
      <c r="D7208" t="s">
        <v>762</v>
      </c>
      <c r="E7208" s="1">
        <v>42437</v>
      </c>
      <c r="F7208" s="1">
        <v>42441</v>
      </c>
      <c r="G7208" t="s">
        <v>22</v>
      </c>
      <c r="H7208" s="6">
        <v>113.6</v>
      </c>
      <c r="I7208">
        <v>8</v>
      </c>
      <c r="J7208">
        <v>0</v>
      </c>
      <c r="K7208" s="6">
        <v>44.304000000000002</v>
      </c>
      <c r="L7208">
        <f>YEAR(Table1[[#This Row],[Ship Date]])</f>
        <v>2016</v>
      </c>
      <c r="M7208" t="str">
        <f>TEXT(Table1[[#This Row],[Ship Date]],"mmm")</f>
        <v>Mar</v>
      </c>
      <c r="N7208">
        <f>ROUNDUP(MONTH(Table1[[#This Row],[Ship Date]])/3,0)</f>
        <v>1</v>
      </c>
    </row>
    <row r="7209" spans="1:14" x14ac:dyDescent="0.3">
      <c r="A7209">
        <v>7235</v>
      </c>
      <c r="B7209" t="s">
        <v>6188</v>
      </c>
      <c r="C7209" t="s">
        <v>3624</v>
      </c>
      <c r="D7209" t="s">
        <v>1115</v>
      </c>
      <c r="E7209" s="1">
        <v>42437</v>
      </c>
      <c r="F7209" s="1">
        <v>42441</v>
      </c>
      <c r="G7209" t="s">
        <v>22</v>
      </c>
      <c r="H7209" s="6">
        <v>12.96</v>
      </c>
      <c r="I7209">
        <v>2</v>
      </c>
      <c r="J7209">
        <v>0</v>
      </c>
      <c r="K7209" s="6">
        <v>6.3503999999999996</v>
      </c>
      <c r="L7209">
        <f>YEAR(Table1[[#This Row],[Ship Date]])</f>
        <v>2016</v>
      </c>
      <c r="M7209" t="str">
        <f>TEXT(Table1[[#This Row],[Ship Date]],"mmm")</f>
        <v>Mar</v>
      </c>
      <c r="N7209">
        <f>ROUNDUP(MONTH(Table1[[#This Row],[Ship Date]])/3,0)</f>
        <v>1</v>
      </c>
    </row>
    <row r="7210" spans="1:14" x14ac:dyDescent="0.3">
      <c r="A7210">
        <v>7236</v>
      </c>
      <c r="B7210" t="s">
        <v>6188</v>
      </c>
      <c r="C7210" t="s">
        <v>3624</v>
      </c>
      <c r="D7210" t="s">
        <v>3084</v>
      </c>
      <c r="E7210" s="1">
        <v>42437</v>
      </c>
      <c r="F7210" s="1">
        <v>42441</v>
      </c>
      <c r="G7210" t="s">
        <v>22</v>
      </c>
      <c r="H7210" s="6">
        <v>69.456000000000003</v>
      </c>
      <c r="I7210">
        <v>2</v>
      </c>
      <c r="J7210">
        <v>0.2</v>
      </c>
      <c r="K7210" s="6">
        <v>22.5732</v>
      </c>
      <c r="L7210">
        <f>YEAR(Table1[[#This Row],[Ship Date]])</f>
        <v>2016</v>
      </c>
      <c r="M7210" t="str">
        <f>TEXT(Table1[[#This Row],[Ship Date]],"mmm")</f>
        <v>Mar</v>
      </c>
      <c r="N7210">
        <f>ROUNDUP(MONTH(Table1[[#This Row],[Ship Date]])/3,0)</f>
        <v>1</v>
      </c>
    </row>
    <row r="7211" spans="1:14" x14ac:dyDescent="0.3">
      <c r="A7211">
        <v>7237</v>
      </c>
      <c r="B7211" t="s">
        <v>6189</v>
      </c>
      <c r="C7211" t="s">
        <v>1000</v>
      </c>
      <c r="D7211" t="s">
        <v>1348</v>
      </c>
      <c r="E7211" s="1">
        <v>41980</v>
      </c>
      <c r="F7211" s="1">
        <v>41983</v>
      </c>
      <c r="G7211" t="s">
        <v>82</v>
      </c>
      <c r="H7211" s="6">
        <v>8.64</v>
      </c>
      <c r="I7211">
        <v>3</v>
      </c>
      <c r="J7211">
        <v>0</v>
      </c>
      <c r="K7211" s="6">
        <v>2.4192</v>
      </c>
      <c r="L7211">
        <f>YEAR(Table1[[#This Row],[Ship Date]])</f>
        <v>2014</v>
      </c>
      <c r="M7211" t="str">
        <f>TEXT(Table1[[#This Row],[Ship Date]],"mmm")</f>
        <v>Dec</v>
      </c>
      <c r="N7211">
        <f>ROUNDUP(MONTH(Table1[[#This Row],[Ship Date]])/3,0)</f>
        <v>4</v>
      </c>
    </row>
    <row r="7212" spans="1:14" x14ac:dyDescent="0.3">
      <c r="A7212">
        <v>7238</v>
      </c>
      <c r="B7212" t="s">
        <v>6190</v>
      </c>
      <c r="C7212" t="s">
        <v>442</v>
      </c>
      <c r="D7212" t="s">
        <v>6191</v>
      </c>
      <c r="E7212" s="1">
        <v>42561</v>
      </c>
      <c r="F7212" s="1">
        <v>42561</v>
      </c>
      <c r="G7212" t="s">
        <v>656</v>
      </c>
      <c r="H7212" s="6">
        <v>341.99099999999999</v>
      </c>
      <c r="I7212">
        <v>3</v>
      </c>
      <c r="J7212">
        <v>0.7</v>
      </c>
      <c r="K7212" s="6">
        <v>-319.19159999999999</v>
      </c>
      <c r="L7212">
        <f>YEAR(Table1[[#This Row],[Ship Date]])</f>
        <v>2016</v>
      </c>
      <c r="M7212" t="str">
        <f>TEXT(Table1[[#This Row],[Ship Date]],"mmm")</f>
        <v>Jul</v>
      </c>
      <c r="N7212">
        <f>ROUNDUP(MONTH(Table1[[#This Row],[Ship Date]])/3,0)</f>
        <v>3</v>
      </c>
    </row>
    <row r="7213" spans="1:14" x14ac:dyDescent="0.3">
      <c r="A7213">
        <v>7239</v>
      </c>
      <c r="B7213" t="s">
        <v>6192</v>
      </c>
      <c r="C7213" t="s">
        <v>1113</v>
      </c>
      <c r="D7213" t="s">
        <v>3559</v>
      </c>
      <c r="E7213" s="1">
        <v>42728</v>
      </c>
      <c r="F7213" s="1">
        <v>42734</v>
      </c>
      <c r="G7213" t="s">
        <v>22</v>
      </c>
      <c r="H7213" s="6">
        <v>43.96</v>
      </c>
      <c r="I7213">
        <v>7</v>
      </c>
      <c r="J7213">
        <v>0</v>
      </c>
      <c r="K7213" s="6">
        <v>18.463200000000001</v>
      </c>
      <c r="L7213">
        <f>YEAR(Table1[[#This Row],[Ship Date]])</f>
        <v>2016</v>
      </c>
      <c r="M7213" t="str">
        <f>TEXT(Table1[[#This Row],[Ship Date]],"mmm")</f>
        <v>Dec</v>
      </c>
      <c r="N7213">
        <f>ROUNDUP(MONTH(Table1[[#This Row],[Ship Date]])/3,0)</f>
        <v>4</v>
      </c>
    </row>
    <row r="7214" spans="1:14" x14ac:dyDescent="0.3">
      <c r="A7214">
        <v>7240</v>
      </c>
      <c r="B7214" t="s">
        <v>6192</v>
      </c>
      <c r="C7214" t="s">
        <v>1113</v>
      </c>
      <c r="D7214" t="s">
        <v>323</v>
      </c>
      <c r="E7214" s="1">
        <v>42728</v>
      </c>
      <c r="F7214" s="1">
        <v>42734</v>
      </c>
      <c r="G7214" t="s">
        <v>22</v>
      </c>
      <c r="H7214" s="6">
        <v>39.76</v>
      </c>
      <c r="I7214">
        <v>7</v>
      </c>
      <c r="J7214">
        <v>0</v>
      </c>
      <c r="K7214" s="6">
        <v>18.687200000000001</v>
      </c>
      <c r="L7214">
        <f>YEAR(Table1[[#This Row],[Ship Date]])</f>
        <v>2016</v>
      </c>
      <c r="M7214" t="str">
        <f>TEXT(Table1[[#This Row],[Ship Date]],"mmm")</f>
        <v>Dec</v>
      </c>
      <c r="N7214">
        <f>ROUNDUP(MONTH(Table1[[#This Row],[Ship Date]])/3,0)</f>
        <v>4</v>
      </c>
    </row>
    <row r="7215" spans="1:14" x14ac:dyDescent="0.3">
      <c r="A7215">
        <v>7241</v>
      </c>
      <c r="B7215" t="s">
        <v>6193</v>
      </c>
      <c r="C7215" t="s">
        <v>1232</v>
      </c>
      <c r="D7215" t="s">
        <v>3613</v>
      </c>
      <c r="E7215" s="1">
        <v>42848</v>
      </c>
      <c r="F7215" s="1">
        <v>42850</v>
      </c>
      <c r="G7215" t="s">
        <v>14</v>
      </c>
      <c r="H7215" s="6">
        <v>66.36</v>
      </c>
      <c r="I7215">
        <v>7</v>
      </c>
      <c r="J7215">
        <v>0</v>
      </c>
      <c r="K7215" s="6">
        <v>26.544</v>
      </c>
      <c r="L7215">
        <f>YEAR(Table1[[#This Row],[Ship Date]])</f>
        <v>2017</v>
      </c>
      <c r="M7215" t="str">
        <f>TEXT(Table1[[#This Row],[Ship Date]],"mmm")</f>
        <v>Apr</v>
      </c>
      <c r="N7215">
        <f>ROUNDUP(MONTH(Table1[[#This Row],[Ship Date]])/3,0)</f>
        <v>2</v>
      </c>
    </row>
    <row r="7216" spans="1:14" x14ac:dyDescent="0.3">
      <c r="A7216">
        <v>7242</v>
      </c>
      <c r="B7216" t="s">
        <v>6193</v>
      </c>
      <c r="C7216" t="s">
        <v>1232</v>
      </c>
      <c r="D7216" t="s">
        <v>1261</v>
      </c>
      <c r="E7216" s="1">
        <v>42848</v>
      </c>
      <c r="F7216" s="1">
        <v>42850</v>
      </c>
      <c r="G7216" t="s">
        <v>14</v>
      </c>
      <c r="H7216" s="6">
        <v>92.88</v>
      </c>
      <c r="I7216">
        <v>6</v>
      </c>
      <c r="J7216">
        <v>0.2</v>
      </c>
      <c r="K7216" s="6">
        <v>30.186</v>
      </c>
      <c r="L7216">
        <f>YEAR(Table1[[#This Row],[Ship Date]])</f>
        <v>2017</v>
      </c>
      <c r="M7216" t="str">
        <f>TEXT(Table1[[#This Row],[Ship Date]],"mmm")</f>
        <v>Apr</v>
      </c>
      <c r="N7216">
        <f>ROUNDUP(MONTH(Table1[[#This Row],[Ship Date]])/3,0)</f>
        <v>2</v>
      </c>
    </row>
    <row r="7217" spans="1:14" x14ac:dyDescent="0.3">
      <c r="A7217">
        <v>7243</v>
      </c>
      <c r="B7217" t="s">
        <v>6193</v>
      </c>
      <c r="C7217" t="s">
        <v>1232</v>
      </c>
      <c r="D7217" t="s">
        <v>885</v>
      </c>
      <c r="E7217" s="1">
        <v>42848</v>
      </c>
      <c r="F7217" s="1">
        <v>42850</v>
      </c>
      <c r="G7217" t="s">
        <v>14</v>
      </c>
      <c r="H7217" s="6">
        <v>24.14</v>
      </c>
      <c r="I7217">
        <v>2</v>
      </c>
      <c r="J7217">
        <v>0</v>
      </c>
      <c r="K7217" s="6">
        <v>7.9661999999999997</v>
      </c>
      <c r="L7217">
        <f>YEAR(Table1[[#This Row],[Ship Date]])</f>
        <v>2017</v>
      </c>
      <c r="M7217" t="str">
        <f>TEXT(Table1[[#This Row],[Ship Date]],"mmm")</f>
        <v>Apr</v>
      </c>
      <c r="N7217">
        <f>ROUNDUP(MONTH(Table1[[#This Row],[Ship Date]])/3,0)</f>
        <v>2</v>
      </c>
    </row>
    <row r="7218" spans="1:14" x14ac:dyDescent="0.3">
      <c r="A7218">
        <v>7244</v>
      </c>
      <c r="B7218" t="s">
        <v>6194</v>
      </c>
      <c r="C7218" t="s">
        <v>3008</v>
      </c>
      <c r="D7218" t="s">
        <v>973</v>
      </c>
      <c r="E7218" s="1">
        <v>42964</v>
      </c>
      <c r="F7218" s="1">
        <v>42969</v>
      </c>
      <c r="G7218" t="s">
        <v>14</v>
      </c>
      <c r="H7218" s="6">
        <v>4416.174</v>
      </c>
      <c r="I7218">
        <v>9</v>
      </c>
      <c r="J7218">
        <v>0.3</v>
      </c>
      <c r="K7218" s="6">
        <v>-630.88199999999995</v>
      </c>
      <c r="L7218">
        <f>YEAR(Table1[[#This Row],[Ship Date]])</f>
        <v>2017</v>
      </c>
      <c r="M7218" t="str">
        <f>TEXT(Table1[[#This Row],[Ship Date]],"mmm")</f>
        <v>Aug</v>
      </c>
      <c r="N7218">
        <f>ROUNDUP(MONTH(Table1[[#This Row],[Ship Date]])/3,0)</f>
        <v>3</v>
      </c>
    </row>
    <row r="7219" spans="1:14" x14ac:dyDescent="0.3">
      <c r="A7219">
        <v>7245</v>
      </c>
      <c r="B7219" t="s">
        <v>6195</v>
      </c>
      <c r="C7219" t="s">
        <v>940</v>
      </c>
      <c r="D7219" t="s">
        <v>4591</v>
      </c>
      <c r="E7219" s="1">
        <v>42877</v>
      </c>
      <c r="F7219" s="1">
        <v>42880</v>
      </c>
      <c r="G7219" t="s">
        <v>82</v>
      </c>
      <c r="H7219" s="6">
        <v>49.56</v>
      </c>
      <c r="I7219">
        <v>7</v>
      </c>
      <c r="J7219">
        <v>0</v>
      </c>
      <c r="K7219" s="6">
        <v>18.832799999999999</v>
      </c>
      <c r="L7219">
        <f>YEAR(Table1[[#This Row],[Ship Date]])</f>
        <v>2017</v>
      </c>
      <c r="M7219" t="str">
        <f>TEXT(Table1[[#This Row],[Ship Date]],"mmm")</f>
        <v>May</v>
      </c>
      <c r="N7219">
        <f>ROUNDUP(MONTH(Table1[[#This Row],[Ship Date]])/3,0)</f>
        <v>2</v>
      </c>
    </row>
    <row r="7220" spans="1:14" x14ac:dyDescent="0.3">
      <c r="A7220">
        <v>7246</v>
      </c>
      <c r="B7220" t="s">
        <v>6196</v>
      </c>
      <c r="C7220" t="s">
        <v>3333</v>
      </c>
      <c r="D7220" t="s">
        <v>2308</v>
      </c>
      <c r="E7220" s="1">
        <v>42775</v>
      </c>
      <c r="F7220" s="1">
        <v>42779</v>
      </c>
      <c r="G7220" t="s">
        <v>22</v>
      </c>
      <c r="H7220" s="6">
        <v>354.9</v>
      </c>
      <c r="I7220">
        <v>5</v>
      </c>
      <c r="J7220">
        <v>0</v>
      </c>
      <c r="K7220" s="6">
        <v>17.745000000000001</v>
      </c>
      <c r="L7220">
        <f>YEAR(Table1[[#This Row],[Ship Date]])</f>
        <v>2017</v>
      </c>
      <c r="M7220" t="str">
        <f>TEXT(Table1[[#This Row],[Ship Date]],"mmm")</f>
        <v>Feb</v>
      </c>
      <c r="N7220">
        <f>ROUNDUP(MONTH(Table1[[#This Row],[Ship Date]])/3,0)</f>
        <v>1</v>
      </c>
    </row>
    <row r="7221" spans="1:14" x14ac:dyDescent="0.3">
      <c r="A7221">
        <v>7247</v>
      </c>
      <c r="B7221" t="s">
        <v>6197</v>
      </c>
      <c r="C7221" t="s">
        <v>1459</v>
      </c>
      <c r="D7221" t="s">
        <v>5122</v>
      </c>
      <c r="E7221" s="1">
        <v>41701</v>
      </c>
      <c r="F7221" s="1">
        <v>41706</v>
      </c>
      <c r="G7221" t="s">
        <v>22</v>
      </c>
      <c r="H7221" s="6">
        <v>15.12</v>
      </c>
      <c r="I7221">
        <v>3</v>
      </c>
      <c r="J7221">
        <v>0.2</v>
      </c>
      <c r="K7221" s="6">
        <v>4.9139999999999997</v>
      </c>
      <c r="L7221">
        <f>YEAR(Table1[[#This Row],[Ship Date]])</f>
        <v>2014</v>
      </c>
      <c r="M7221" t="str">
        <f>TEXT(Table1[[#This Row],[Ship Date]],"mmm")</f>
        <v>Mar</v>
      </c>
      <c r="N7221">
        <f>ROUNDUP(MONTH(Table1[[#This Row],[Ship Date]])/3,0)</f>
        <v>1</v>
      </c>
    </row>
    <row r="7222" spans="1:14" x14ac:dyDescent="0.3">
      <c r="A7222">
        <v>7248</v>
      </c>
      <c r="B7222" t="s">
        <v>6197</v>
      </c>
      <c r="C7222" t="s">
        <v>1459</v>
      </c>
      <c r="D7222" t="s">
        <v>736</v>
      </c>
      <c r="E7222" s="1">
        <v>41701</v>
      </c>
      <c r="F7222" s="1">
        <v>41706</v>
      </c>
      <c r="G7222" t="s">
        <v>22</v>
      </c>
      <c r="H7222" s="6">
        <v>302.45</v>
      </c>
      <c r="I7222">
        <v>5</v>
      </c>
      <c r="J7222">
        <v>0.5</v>
      </c>
      <c r="K7222" s="6">
        <v>-199.61699999999999</v>
      </c>
      <c r="L7222">
        <f>YEAR(Table1[[#This Row],[Ship Date]])</f>
        <v>2014</v>
      </c>
      <c r="M7222" t="str">
        <f>TEXT(Table1[[#This Row],[Ship Date]],"mmm")</f>
        <v>Mar</v>
      </c>
      <c r="N7222">
        <f>ROUNDUP(MONTH(Table1[[#This Row],[Ship Date]])/3,0)</f>
        <v>1</v>
      </c>
    </row>
    <row r="7223" spans="1:14" x14ac:dyDescent="0.3">
      <c r="A7223">
        <v>7249</v>
      </c>
      <c r="B7223" t="s">
        <v>6197</v>
      </c>
      <c r="C7223" t="s">
        <v>1459</v>
      </c>
      <c r="D7223" t="s">
        <v>1462</v>
      </c>
      <c r="E7223" s="1">
        <v>41701</v>
      </c>
      <c r="F7223" s="1">
        <v>41706</v>
      </c>
      <c r="G7223" t="s">
        <v>22</v>
      </c>
      <c r="H7223" s="6">
        <v>44.671999999999997</v>
      </c>
      <c r="I7223">
        <v>8</v>
      </c>
      <c r="J7223">
        <v>0.2</v>
      </c>
      <c r="K7223" s="6">
        <v>-10.0512</v>
      </c>
      <c r="L7223">
        <f>YEAR(Table1[[#This Row],[Ship Date]])</f>
        <v>2014</v>
      </c>
      <c r="M7223" t="str">
        <f>TEXT(Table1[[#This Row],[Ship Date]],"mmm")</f>
        <v>Mar</v>
      </c>
      <c r="N7223">
        <f>ROUNDUP(MONTH(Table1[[#This Row],[Ship Date]])/3,0)</f>
        <v>1</v>
      </c>
    </row>
    <row r="7224" spans="1:14" x14ac:dyDescent="0.3">
      <c r="A7224">
        <v>7250</v>
      </c>
      <c r="B7224" t="s">
        <v>6198</v>
      </c>
      <c r="C7224" t="s">
        <v>3586</v>
      </c>
      <c r="D7224" t="s">
        <v>4171</v>
      </c>
      <c r="E7224" s="1">
        <v>42159</v>
      </c>
      <c r="F7224" s="1">
        <v>42164</v>
      </c>
      <c r="G7224" t="s">
        <v>14</v>
      </c>
      <c r="H7224" s="6">
        <v>119.98</v>
      </c>
      <c r="I7224">
        <v>2</v>
      </c>
      <c r="J7224">
        <v>0</v>
      </c>
      <c r="K7224" s="6">
        <v>35.994</v>
      </c>
      <c r="L7224">
        <f>YEAR(Table1[[#This Row],[Ship Date]])</f>
        <v>2015</v>
      </c>
      <c r="M7224" t="str">
        <f>TEXT(Table1[[#This Row],[Ship Date]],"mmm")</f>
        <v>Jun</v>
      </c>
      <c r="N7224">
        <f>ROUNDUP(MONTH(Table1[[#This Row],[Ship Date]])/3,0)</f>
        <v>2</v>
      </c>
    </row>
    <row r="7225" spans="1:14" x14ac:dyDescent="0.3">
      <c r="A7225">
        <v>7251</v>
      </c>
      <c r="B7225" t="s">
        <v>6198</v>
      </c>
      <c r="C7225" t="s">
        <v>3586</v>
      </c>
      <c r="D7225" t="s">
        <v>5204</v>
      </c>
      <c r="E7225" s="1">
        <v>42159</v>
      </c>
      <c r="F7225" s="1">
        <v>42164</v>
      </c>
      <c r="G7225" t="s">
        <v>14</v>
      </c>
      <c r="H7225" s="6">
        <v>989.97</v>
      </c>
      <c r="I7225">
        <v>3</v>
      </c>
      <c r="J7225">
        <v>0</v>
      </c>
      <c r="K7225" s="6">
        <v>395.988</v>
      </c>
      <c r="L7225">
        <f>YEAR(Table1[[#This Row],[Ship Date]])</f>
        <v>2015</v>
      </c>
      <c r="M7225" t="str">
        <f>TEXT(Table1[[#This Row],[Ship Date]],"mmm")</f>
        <v>Jun</v>
      </c>
      <c r="N7225">
        <f>ROUNDUP(MONTH(Table1[[#This Row],[Ship Date]])/3,0)</f>
        <v>2</v>
      </c>
    </row>
    <row r="7226" spans="1:14" x14ac:dyDescent="0.3">
      <c r="A7226">
        <v>7252</v>
      </c>
      <c r="B7226" t="s">
        <v>6199</v>
      </c>
      <c r="C7226" t="s">
        <v>3052</v>
      </c>
      <c r="D7226" t="s">
        <v>6200</v>
      </c>
      <c r="E7226" s="1">
        <v>42609</v>
      </c>
      <c r="F7226" s="1">
        <v>42615</v>
      </c>
      <c r="G7226" t="s">
        <v>22</v>
      </c>
      <c r="H7226" s="6">
        <v>9.2159999999999993</v>
      </c>
      <c r="I7226">
        <v>4</v>
      </c>
      <c r="J7226">
        <v>0.2</v>
      </c>
      <c r="K7226" s="6">
        <v>3.3408000000000002</v>
      </c>
      <c r="L7226">
        <f>YEAR(Table1[[#This Row],[Ship Date]])</f>
        <v>2016</v>
      </c>
      <c r="M7226" t="str">
        <f>TEXT(Table1[[#This Row],[Ship Date]],"mmm")</f>
        <v>Sep</v>
      </c>
      <c r="N7226">
        <f>ROUNDUP(MONTH(Table1[[#This Row],[Ship Date]])/3,0)</f>
        <v>3</v>
      </c>
    </row>
    <row r="7227" spans="1:14" x14ac:dyDescent="0.3">
      <c r="A7227">
        <v>7253</v>
      </c>
      <c r="B7227" t="s">
        <v>6201</v>
      </c>
      <c r="C7227" t="s">
        <v>1229</v>
      </c>
      <c r="D7227" t="s">
        <v>2959</v>
      </c>
      <c r="E7227" s="1">
        <v>42625</v>
      </c>
      <c r="F7227" s="1">
        <v>42631</v>
      </c>
      <c r="G7227" t="s">
        <v>22</v>
      </c>
      <c r="H7227" s="6">
        <v>68.52</v>
      </c>
      <c r="I7227">
        <v>3</v>
      </c>
      <c r="J7227">
        <v>0</v>
      </c>
      <c r="K7227" s="6">
        <v>31.519200000000001</v>
      </c>
      <c r="L7227">
        <f>YEAR(Table1[[#This Row],[Ship Date]])</f>
        <v>2016</v>
      </c>
      <c r="M7227" t="str">
        <f>TEXT(Table1[[#This Row],[Ship Date]],"mmm")</f>
        <v>Sep</v>
      </c>
      <c r="N7227">
        <f>ROUNDUP(MONTH(Table1[[#This Row],[Ship Date]])/3,0)</f>
        <v>3</v>
      </c>
    </row>
    <row r="7228" spans="1:14" x14ac:dyDescent="0.3">
      <c r="A7228">
        <v>7254</v>
      </c>
      <c r="B7228" t="s">
        <v>6202</v>
      </c>
      <c r="C7228" t="s">
        <v>3601</v>
      </c>
      <c r="D7228" t="s">
        <v>347</v>
      </c>
      <c r="E7228" s="1">
        <v>42520</v>
      </c>
      <c r="F7228" s="1">
        <v>42525</v>
      </c>
      <c r="G7228" t="s">
        <v>22</v>
      </c>
      <c r="H7228" s="6">
        <v>364.74</v>
      </c>
      <c r="I7228">
        <v>3</v>
      </c>
      <c r="J7228">
        <v>0</v>
      </c>
      <c r="K7228" s="6">
        <v>109.422</v>
      </c>
      <c r="L7228">
        <f>YEAR(Table1[[#This Row],[Ship Date]])</f>
        <v>2016</v>
      </c>
      <c r="M7228" t="str">
        <f>TEXT(Table1[[#This Row],[Ship Date]],"mmm")</f>
        <v>Jun</v>
      </c>
      <c r="N7228">
        <f>ROUNDUP(MONTH(Table1[[#This Row],[Ship Date]])/3,0)</f>
        <v>2</v>
      </c>
    </row>
    <row r="7229" spans="1:14" x14ac:dyDescent="0.3">
      <c r="A7229">
        <v>7255</v>
      </c>
      <c r="B7229" t="s">
        <v>6202</v>
      </c>
      <c r="C7229" t="s">
        <v>3601</v>
      </c>
      <c r="D7229" t="s">
        <v>2680</v>
      </c>
      <c r="E7229" s="1">
        <v>42520</v>
      </c>
      <c r="F7229" s="1">
        <v>42525</v>
      </c>
      <c r="G7229" t="s">
        <v>22</v>
      </c>
      <c r="H7229" s="6">
        <v>47.4</v>
      </c>
      <c r="I7229">
        <v>5</v>
      </c>
      <c r="J7229">
        <v>0</v>
      </c>
      <c r="K7229" s="6">
        <v>21.33</v>
      </c>
      <c r="L7229">
        <f>YEAR(Table1[[#This Row],[Ship Date]])</f>
        <v>2016</v>
      </c>
      <c r="M7229" t="str">
        <f>TEXT(Table1[[#This Row],[Ship Date]],"mmm")</f>
        <v>Jun</v>
      </c>
      <c r="N7229">
        <f>ROUNDUP(MONTH(Table1[[#This Row],[Ship Date]])/3,0)</f>
        <v>2</v>
      </c>
    </row>
    <row r="7230" spans="1:14" x14ac:dyDescent="0.3">
      <c r="A7230">
        <v>7256</v>
      </c>
      <c r="B7230" t="s">
        <v>6202</v>
      </c>
      <c r="C7230" t="s">
        <v>3601</v>
      </c>
      <c r="D7230" t="s">
        <v>519</v>
      </c>
      <c r="E7230" s="1">
        <v>42520</v>
      </c>
      <c r="F7230" s="1">
        <v>42525</v>
      </c>
      <c r="G7230" t="s">
        <v>22</v>
      </c>
      <c r="H7230" s="6">
        <v>49.76</v>
      </c>
      <c r="I7230">
        <v>4</v>
      </c>
      <c r="J7230">
        <v>0</v>
      </c>
      <c r="K7230" s="6">
        <v>13.9328</v>
      </c>
      <c r="L7230">
        <f>YEAR(Table1[[#This Row],[Ship Date]])</f>
        <v>2016</v>
      </c>
      <c r="M7230" t="str">
        <f>TEXT(Table1[[#This Row],[Ship Date]],"mmm")</f>
        <v>Jun</v>
      </c>
      <c r="N7230">
        <f>ROUNDUP(MONTH(Table1[[#This Row],[Ship Date]])/3,0)</f>
        <v>2</v>
      </c>
    </row>
    <row r="7231" spans="1:14" x14ac:dyDescent="0.3">
      <c r="A7231">
        <v>7257</v>
      </c>
      <c r="B7231" t="s">
        <v>6202</v>
      </c>
      <c r="C7231" t="s">
        <v>3601</v>
      </c>
      <c r="D7231" t="s">
        <v>649</v>
      </c>
      <c r="E7231" s="1">
        <v>42520</v>
      </c>
      <c r="F7231" s="1">
        <v>42525</v>
      </c>
      <c r="G7231" t="s">
        <v>22</v>
      </c>
      <c r="H7231" s="6">
        <v>5.56</v>
      </c>
      <c r="I7231">
        <v>2</v>
      </c>
      <c r="J7231">
        <v>0</v>
      </c>
      <c r="K7231" s="6">
        <v>1.4456</v>
      </c>
      <c r="L7231">
        <f>YEAR(Table1[[#This Row],[Ship Date]])</f>
        <v>2016</v>
      </c>
      <c r="M7231" t="str">
        <f>TEXT(Table1[[#This Row],[Ship Date]],"mmm")</f>
        <v>Jun</v>
      </c>
      <c r="N7231">
        <f>ROUNDUP(MONTH(Table1[[#This Row],[Ship Date]])/3,0)</f>
        <v>2</v>
      </c>
    </row>
    <row r="7232" spans="1:14" x14ac:dyDescent="0.3">
      <c r="A7232">
        <v>7258</v>
      </c>
      <c r="B7232" t="s">
        <v>6202</v>
      </c>
      <c r="C7232" t="s">
        <v>3601</v>
      </c>
      <c r="D7232" t="s">
        <v>1954</v>
      </c>
      <c r="E7232" s="1">
        <v>42520</v>
      </c>
      <c r="F7232" s="1">
        <v>42525</v>
      </c>
      <c r="G7232" t="s">
        <v>22</v>
      </c>
      <c r="H7232" s="6">
        <v>629.1</v>
      </c>
      <c r="I7232">
        <v>6</v>
      </c>
      <c r="J7232">
        <v>0</v>
      </c>
      <c r="K7232" s="6">
        <v>301.96800000000002</v>
      </c>
      <c r="L7232">
        <f>YEAR(Table1[[#This Row],[Ship Date]])</f>
        <v>2016</v>
      </c>
      <c r="M7232" t="str">
        <f>TEXT(Table1[[#This Row],[Ship Date]],"mmm")</f>
        <v>Jun</v>
      </c>
      <c r="N7232">
        <f>ROUNDUP(MONTH(Table1[[#This Row],[Ship Date]])/3,0)</f>
        <v>2</v>
      </c>
    </row>
    <row r="7233" spans="1:14" x14ac:dyDescent="0.3">
      <c r="A7233">
        <v>7259</v>
      </c>
      <c r="B7233" t="s">
        <v>6202</v>
      </c>
      <c r="C7233" t="s">
        <v>3601</v>
      </c>
      <c r="D7233" t="s">
        <v>281</v>
      </c>
      <c r="E7233" s="1">
        <v>42520</v>
      </c>
      <c r="F7233" s="1">
        <v>42525</v>
      </c>
      <c r="G7233" t="s">
        <v>22</v>
      </c>
      <c r="H7233" s="6">
        <v>14.7</v>
      </c>
      <c r="I7233">
        <v>5</v>
      </c>
      <c r="J7233">
        <v>0</v>
      </c>
      <c r="K7233" s="6">
        <v>3.9689999999999999</v>
      </c>
      <c r="L7233">
        <f>YEAR(Table1[[#This Row],[Ship Date]])</f>
        <v>2016</v>
      </c>
      <c r="M7233" t="str">
        <f>TEXT(Table1[[#This Row],[Ship Date]],"mmm")</f>
        <v>Jun</v>
      </c>
      <c r="N7233">
        <f>ROUNDUP(MONTH(Table1[[#This Row],[Ship Date]])/3,0)</f>
        <v>2</v>
      </c>
    </row>
    <row r="7234" spans="1:14" x14ac:dyDescent="0.3">
      <c r="A7234">
        <v>7260</v>
      </c>
      <c r="B7234" t="s">
        <v>6202</v>
      </c>
      <c r="C7234" t="s">
        <v>3601</v>
      </c>
      <c r="D7234" t="s">
        <v>2097</v>
      </c>
      <c r="E7234" s="1">
        <v>42520</v>
      </c>
      <c r="F7234" s="1">
        <v>42525</v>
      </c>
      <c r="G7234" t="s">
        <v>22</v>
      </c>
      <c r="H7234" s="6">
        <v>45.36</v>
      </c>
      <c r="I7234">
        <v>7</v>
      </c>
      <c r="J7234">
        <v>0</v>
      </c>
      <c r="K7234" s="6">
        <v>21.7728</v>
      </c>
      <c r="L7234">
        <f>YEAR(Table1[[#This Row],[Ship Date]])</f>
        <v>2016</v>
      </c>
      <c r="M7234" t="str">
        <f>TEXT(Table1[[#This Row],[Ship Date]],"mmm")</f>
        <v>Jun</v>
      </c>
      <c r="N7234">
        <f>ROUNDUP(MONTH(Table1[[#This Row],[Ship Date]])/3,0)</f>
        <v>2</v>
      </c>
    </row>
    <row r="7235" spans="1:14" x14ac:dyDescent="0.3">
      <c r="A7235">
        <v>7261</v>
      </c>
      <c r="B7235" t="s">
        <v>6202</v>
      </c>
      <c r="C7235" t="s">
        <v>3601</v>
      </c>
      <c r="D7235" t="s">
        <v>2362</v>
      </c>
      <c r="E7235" s="1">
        <v>42520</v>
      </c>
      <c r="F7235" s="1">
        <v>42525</v>
      </c>
      <c r="G7235" t="s">
        <v>22</v>
      </c>
      <c r="H7235" s="6">
        <v>125.99</v>
      </c>
      <c r="I7235">
        <v>1</v>
      </c>
      <c r="J7235">
        <v>0</v>
      </c>
      <c r="K7235" s="6">
        <v>35.277200000000001</v>
      </c>
      <c r="L7235">
        <f>YEAR(Table1[[#This Row],[Ship Date]])</f>
        <v>2016</v>
      </c>
      <c r="M7235" t="str">
        <f>TEXT(Table1[[#This Row],[Ship Date]],"mmm")</f>
        <v>Jun</v>
      </c>
      <c r="N7235">
        <f>ROUNDUP(MONTH(Table1[[#This Row],[Ship Date]])/3,0)</f>
        <v>2</v>
      </c>
    </row>
    <row r="7236" spans="1:14" x14ac:dyDescent="0.3">
      <c r="A7236">
        <v>7262</v>
      </c>
      <c r="B7236" t="s">
        <v>6203</v>
      </c>
      <c r="C7236" t="s">
        <v>2007</v>
      </c>
      <c r="D7236" t="s">
        <v>4884</v>
      </c>
      <c r="E7236" s="1">
        <v>42896</v>
      </c>
      <c r="F7236" s="1">
        <v>42899</v>
      </c>
      <c r="G7236" t="s">
        <v>14</v>
      </c>
      <c r="H7236" s="6">
        <v>14.7</v>
      </c>
      <c r="I7236">
        <v>7</v>
      </c>
      <c r="J7236">
        <v>0</v>
      </c>
      <c r="K7236" s="6">
        <v>4.1159999999999997</v>
      </c>
      <c r="L7236">
        <f>YEAR(Table1[[#This Row],[Ship Date]])</f>
        <v>2017</v>
      </c>
      <c r="M7236" t="str">
        <f>TEXT(Table1[[#This Row],[Ship Date]],"mmm")</f>
        <v>Jun</v>
      </c>
      <c r="N7236">
        <f>ROUNDUP(MONTH(Table1[[#This Row],[Ship Date]])/3,0)</f>
        <v>2</v>
      </c>
    </row>
    <row r="7237" spans="1:14" x14ac:dyDescent="0.3">
      <c r="A7237">
        <v>7263</v>
      </c>
      <c r="B7237" t="s">
        <v>6204</v>
      </c>
      <c r="C7237" t="s">
        <v>2361</v>
      </c>
      <c r="D7237" t="s">
        <v>109</v>
      </c>
      <c r="E7237" s="1">
        <v>43030</v>
      </c>
      <c r="F7237" s="1">
        <v>43036</v>
      </c>
      <c r="G7237" t="s">
        <v>22</v>
      </c>
      <c r="H7237" s="6">
        <v>32.700000000000003</v>
      </c>
      <c r="I7237">
        <v>5</v>
      </c>
      <c r="J7237">
        <v>0.4</v>
      </c>
      <c r="K7237" s="6">
        <v>-6.54</v>
      </c>
      <c r="L7237">
        <f>YEAR(Table1[[#This Row],[Ship Date]])</f>
        <v>2017</v>
      </c>
      <c r="M7237" t="str">
        <f>TEXT(Table1[[#This Row],[Ship Date]],"mmm")</f>
        <v>Oct</v>
      </c>
      <c r="N7237">
        <f>ROUNDUP(MONTH(Table1[[#This Row],[Ship Date]])/3,0)</f>
        <v>4</v>
      </c>
    </row>
    <row r="7238" spans="1:14" x14ac:dyDescent="0.3">
      <c r="A7238">
        <v>7264</v>
      </c>
      <c r="B7238" t="s">
        <v>6204</v>
      </c>
      <c r="C7238" t="s">
        <v>2361</v>
      </c>
      <c r="D7238" t="s">
        <v>4553</v>
      </c>
      <c r="E7238" s="1">
        <v>43030</v>
      </c>
      <c r="F7238" s="1">
        <v>43036</v>
      </c>
      <c r="G7238" t="s">
        <v>22</v>
      </c>
      <c r="H7238" s="6">
        <v>31.68</v>
      </c>
      <c r="I7238">
        <v>4</v>
      </c>
      <c r="J7238">
        <v>0.2</v>
      </c>
      <c r="K7238" s="6">
        <v>11.087999999999999</v>
      </c>
      <c r="L7238">
        <f>YEAR(Table1[[#This Row],[Ship Date]])</f>
        <v>2017</v>
      </c>
      <c r="M7238" t="str">
        <f>TEXT(Table1[[#This Row],[Ship Date]],"mmm")</f>
        <v>Oct</v>
      </c>
      <c r="N7238">
        <f>ROUNDUP(MONTH(Table1[[#This Row],[Ship Date]])/3,0)</f>
        <v>4</v>
      </c>
    </row>
    <row r="7239" spans="1:14" x14ac:dyDescent="0.3">
      <c r="A7239">
        <v>7265</v>
      </c>
      <c r="B7239" t="s">
        <v>6205</v>
      </c>
      <c r="C7239" t="s">
        <v>178</v>
      </c>
      <c r="D7239" t="s">
        <v>3773</v>
      </c>
      <c r="E7239" s="1">
        <v>42899</v>
      </c>
      <c r="F7239" s="1">
        <v>42903</v>
      </c>
      <c r="G7239" t="s">
        <v>22</v>
      </c>
      <c r="H7239" s="6">
        <v>181.86</v>
      </c>
      <c r="I7239">
        <v>7</v>
      </c>
      <c r="J7239">
        <v>0</v>
      </c>
      <c r="K7239" s="6">
        <v>50.9208</v>
      </c>
      <c r="L7239">
        <f>YEAR(Table1[[#This Row],[Ship Date]])</f>
        <v>2017</v>
      </c>
      <c r="M7239" t="str">
        <f>TEXT(Table1[[#This Row],[Ship Date]],"mmm")</f>
        <v>Jun</v>
      </c>
      <c r="N7239">
        <f>ROUNDUP(MONTH(Table1[[#This Row],[Ship Date]])/3,0)</f>
        <v>2</v>
      </c>
    </row>
    <row r="7240" spans="1:14" x14ac:dyDescent="0.3">
      <c r="A7240">
        <v>7266</v>
      </c>
      <c r="B7240" t="s">
        <v>6206</v>
      </c>
      <c r="C7240" t="s">
        <v>2126</v>
      </c>
      <c r="D7240" t="s">
        <v>1941</v>
      </c>
      <c r="E7240" s="1">
        <v>41966</v>
      </c>
      <c r="F7240" s="1">
        <v>41969</v>
      </c>
      <c r="G7240" t="s">
        <v>14</v>
      </c>
      <c r="H7240" s="6">
        <v>155.37200000000001</v>
      </c>
      <c r="I7240">
        <v>2</v>
      </c>
      <c r="J7240">
        <v>0.3</v>
      </c>
      <c r="K7240" s="6">
        <v>-35.513599999999997</v>
      </c>
      <c r="L7240">
        <f>YEAR(Table1[[#This Row],[Ship Date]])</f>
        <v>2014</v>
      </c>
      <c r="M7240" t="str">
        <f>TEXT(Table1[[#This Row],[Ship Date]],"mmm")</f>
        <v>Nov</v>
      </c>
      <c r="N7240">
        <f>ROUNDUP(MONTH(Table1[[#This Row],[Ship Date]])/3,0)</f>
        <v>4</v>
      </c>
    </row>
    <row r="7241" spans="1:14" x14ac:dyDescent="0.3">
      <c r="A7241">
        <v>7267</v>
      </c>
      <c r="B7241" t="s">
        <v>6207</v>
      </c>
      <c r="C7241" t="s">
        <v>3826</v>
      </c>
      <c r="D7241" t="s">
        <v>1071</v>
      </c>
      <c r="E7241" s="1">
        <v>42963</v>
      </c>
      <c r="F7241" s="1">
        <v>42963</v>
      </c>
      <c r="G7241" t="s">
        <v>656</v>
      </c>
      <c r="H7241" s="6">
        <v>13.428000000000001</v>
      </c>
      <c r="I7241">
        <v>3</v>
      </c>
      <c r="J7241">
        <v>0.7</v>
      </c>
      <c r="K7241" s="6">
        <v>-11.19</v>
      </c>
      <c r="L7241">
        <f>YEAR(Table1[[#This Row],[Ship Date]])</f>
        <v>2017</v>
      </c>
      <c r="M7241" t="str">
        <f>TEXT(Table1[[#This Row],[Ship Date]],"mmm")</f>
        <v>Aug</v>
      </c>
      <c r="N7241">
        <f>ROUNDUP(MONTH(Table1[[#This Row],[Ship Date]])/3,0)</f>
        <v>3</v>
      </c>
    </row>
    <row r="7242" spans="1:14" x14ac:dyDescent="0.3">
      <c r="A7242">
        <v>7268</v>
      </c>
      <c r="B7242" t="s">
        <v>6207</v>
      </c>
      <c r="C7242" t="s">
        <v>3826</v>
      </c>
      <c r="D7242" t="s">
        <v>2223</v>
      </c>
      <c r="E7242" s="1">
        <v>42963</v>
      </c>
      <c r="F7242" s="1">
        <v>42963</v>
      </c>
      <c r="G7242" t="s">
        <v>656</v>
      </c>
      <c r="H7242" s="6">
        <v>67.135999999999996</v>
      </c>
      <c r="I7242">
        <v>4</v>
      </c>
      <c r="J7242">
        <v>0.2</v>
      </c>
      <c r="K7242" s="6">
        <v>-0.83919999999999995</v>
      </c>
      <c r="L7242">
        <f>YEAR(Table1[[#This Row],[Ship Date]])</f>
        <v>2017</v>
      </c>
      <c r="M7242" t="str">
        <f>TEXT(Table1[[#This Row],[Ship Date]],"mmm")</f>
        <v>Aug</v>
      </c>
      <c r="N7242">
        <f>ROUNDUP(MONTH(Table1[[#This Row],[Ship Date]])/3,0)</f>
        <v>3</v>
      </c>
    </row>
    <row r="7243" spans="1:14" x14ac:dyDescent="0.3">
      <c r="A7243">
        <v>7269</v>
      </c>
      <c r="B7243" t="s">
        <v>6208</v>
      </c>
      <c r="C7243" t="s">
        <v>717</v>
      </c>
      <c r="D7243" t="s">
        <v>4084</v>
      </c>
      <c r="E7243" s="1">
        <v>42383</v>
      </c>
      <c r="F7243" s="1">
        <v>42389</v>
      </c>
      <c r="G7243" t="s">
        <v>22</v>
      </c>
      <c r="H7243" s="6">
        <v>89.567999999999998</v>
      </c>
      <c r="I7243">
        <v>2</v>
      </c>
      <c r="J7243">
        <v>0.2</v>
      </c>
      <c r="K7243" s="6">
        <v>32.468400000000003</v>
      </c>
      <c r="L7243">
        <f>YEAR(Table1[[#This Row],[Ship Date]])</f>
        <v>2016</v>
      </c>
      <c r="M7243" t="str">
        <f>TEXT(Table1[[#This Row],[Ship Date]],"mmm")</f>
        <v>Jan</v>
      </c>
      <c r="N7243">
        <f>ROUNDUP(MONTH(Table1[[#This Row],[Ship Date]])/3,0)</f>
        <v>1</v>
      </c>
    </row>
    <row r="7244" spans="1:14" x14ac:dyDescent="0.3">
      <c r="A7244">
        <v>7270</v>
      </c>
      <c r="B7244" t="s">
        <v>6208</v>
      </c>
      <c r="C7244" t="s">
        <v>717</v>
      </c>
      <c r="D7244" t="s">
        <v>6209</v>
      </c>
      <c r="E7244" s="1">
        <v>42383</v>
      </c>
      <c r="F7244" s="1">
        <v>42389</v>
      </c>
      <c r="G7244" t="s">
        <v>22</v>
      </c>
      <c r="H7244" s="6">
        <v>315.77600000000001</v>
      </c>
      <c r="I7244">
        <v>8</v>
      </c>
      <c r="J7244">
        <v>0.2</v>
      </c>
      <c r="K7244" s="6">
        <v>31.5776</v>
      </c>
      <c r="L7244">
        <f>YEAR(Table1[[#This Row],[Ship Date]])</f>
        <v>2016</v>
      </c>
      <c r="M7244" t="str">
        <f>TEXT(Table1[[#This Row],[Ship Date]],"mmm")</f>
        <v>Jan</v>
      </c>
      <c r="N7244">
        <f>ROUNDUP(MONTH(Table1[[#This Row],[Ship Date]])/3,0)</f>
        <v>1</v>
      </c>
    </row>
    <row r="7245" spans="1:14" x14ac:dyDescent="0.3">
      <c r="A7245">
        <v>7271</v>
      </c>
      <c r="B7245" t="s">
        <v>6210</v>
      </c>
      <c r="C7245" t="s">
        <v>2177</v>
      </c>
      <c r="D7245" t="s">
        <v>2619</v>
      </c>
      <c r="E7245" s="1">
        <v>42629</v>
      </c>
      <c r="F7245" s="1">
        <v>42635</v>
      </c>
      <c r="G7245" t="s">
        <v>22</v>
      </c>
      <c r="H7245" s="6">
        <v>273.666</v>
      </c>
      <c r="I7245">
        <v>2</v>
      </c>
      <c r="J7245">
        <v>0.15</v>
      </c>
      <c r="K7245" s="6">
        <v>-12.878399999999999</v>
      </c>
      <c r="L7245">
        <f>YEAR(Table1[[#This Row],[Ship Date]])</f>
        <v>2016</v>
      </c>
      <c r="M7245" t="str">
        <f>TEXT(Table1[[#This Row],[Ship Date]],"mmm")</f>
        <v>Sep</v>
      </c>
      <c r="N7245">
        <f>ROUNDUP(MONTH(Table1[[#This Row],[Ship Date]])/3,0)</f>
        <v>3</v>
      </c>
    </row>
    <row r="7246" spans="1:14" x14ac:dyDescent="0.3">
      <c r="A7246">
        <v>7272</v>
      </c>
      <c r="B7246" t="s">
        <v>6210</v>
      </c>
      <c r="C7246" t="s">
        <v>2177</v>
      </c>
      <c r="D7246" t="s">
        <v>3032</v>
      </c>
      <c r="E7246" s="1">
        <v>42629</v>
      </c>
      <c r="F7246" s="1">
        <v>42635</v>
      </c>
      <c r="G7246" t="s">
        <v>22</v>
      </c>
      <c r="H7246" s="6">
        <v>17.48</v>
      </c>
      <c r="I7246">
        <v>4</v>
      </c>
      <c r="J7246">
        <v>0</v>
      </c>
      <c r="K7246" s="6">
        <v>4.5448000000000004</v>
      </c>
      <c r="L7246">
        <f>YEAR(Table1[[#This Row],[Ship Date]])</f>
        <v>2016</v>
      </c>
      <c r="M7246" t="str">
        <f>TEXT(Table1[[#This Row],[Ship Date]],"mmm")</f>
        <v>Sep</v>
      </c>
      <c r="N7246">
        <f>ROUNDUP(MONTH(Table1[[#This Row],[Ship Date]])/3,0)</f>
        <v>3</v>
      </c>
    </row>
    <row r="7247" spans="1:14" x14ac:dyDescent="0.3">
      <c r="A7247">
        <v>7273</v>
      </c>
      <c r="B7247" t="s">
        <v>6211</v>
      </c>
      <c r="C7247" t="s">
        <v>1970</v>
      </c>
      <c r="D7247" t="s">
        <v>1022</v>
      </c>
      <c r="E7247" s="1">
        <v>42653</v>
      </c>
      <c r="F7247" s="1">
        <v>42657</v>
      </c>
      <c r="G7247" t="s">
        <v>22</v>
      </c>
      <c r="H7247" s="6">
        <v>20.608000000000001</v>
      </c>
      <c r="I7247">
        <v>2</v>
      </c>
      <c r="J7247">
        <v>0.2</v>
      </c>
      <c r="K7247" s="6">
        <v>-4.3792</v>
      </c>
      <c r="L7247">
        <f>YEAR(Table1[[#This Row],[Ship Date]])</f>
        <v>2016</v>
      </c>
      <c r="M7247" t="str">
        <f>TEXT(Table1[[#This Row],[Ship Date]],"mmm")</f>
        <v>Oct</v>
      </c>
      <c r="N7247">
        <f>ROUNDUP(MONTH(Table1[[#This Row],[Ship Date]])/3,0)</f>
        <v>4</v>
      </c>
    </row>
    <row r="7248" spans="1:14" x14ac:dyDescent="0.3">
      <c r="A7248">
        <v>7274</v>
      </c>
      <c r="B7248" t="s">
        <v>6211</v>
      </c>
      <c r="C7248" t="s">
        <v>1970</v>
      </c>
      <c r="D7248" t="s">
        <v>510</v>
      </c>
      <c r="E7248" s="1">
        <v>42653</v>
      </c>
      <c r="F7248" s="1">
        <v>42657</v>
      </c>
      <c r="G7248" t="s">
        <v>22</v>
      </c>
      <c r="H7248" s="6">
        <v>4.0949999999999998</v>
      </c>
      <c r="I7248">
        <v>3</v>
      </c>
      <c r="J7248">
        <v>0.7</v>
      </c>
      <c r="K7248" s="6">
        <v>-2.73</v>
      </c>
      <c r="L7248">
        <f>YEAR(Table1[[#This Row],[Ship Date]])</f>
        <v>2016</v>
      </c>
      <c r="M7248" t="str">
        <f>TEXT(Table1[[#This Row],[Ship Date]],"mmm")</f>
        <v>Oct</v>
      </c>
      <c r="N7248">
        <f>ROUNDUP(MONTH(Table1[[#This Row],[Ship Date]])/3,0)</f>
        <v>4</v>
      </c>
    </row>
    <row r="7249" spans="1:14" x14ac:dyDescent="0.3">
      <c r="A7249">
        <v>7275</v>
      </c>
      <c r="B7249" t="s">
        <v>6212</v>
      </c>
      <c r="C7249" t="s">
        <v>2941</v>
      </c>
      <c r="D7249" t="s">
        <v>3743</v>
      </c>
      <c r="E7249" s="1">
        <v>42321</v>
      </c>
      <c r="F7249" s="1">
        <v>42325</v>
      </c>
      <c r="G7249" t="s">
        <v>22</v>
      </c>
      <c r="H7249" s="6">
        <v>339.96</v>
      </c>
      <c r="I7249">
        <v>5</v>
      </c>
      <c r="J7249">
        <v>0.2</v>
      </c>
      <c r="K7249" s="6">
        <v>42.494999999999997</v>
      </c>
      <c r="L7249">
        <f>YEAR(Table1[[#This Row],[Ship Date]])</f>
        <v>2015</v>
      </c>
      <c r="M7249" t="str">
        <f>TEXT(Table1[[#This Row],[Ship Date]],"mmm")</f>
        <v>Nov</v>
      </c>
      <c r="N7249">
        <f>ROUNDUP(MONTH(Table1[[#This Row],[Ship Date]])/3,0)</f>
        <v>4</v>
      </c>
    </row>
    <row r="7250" spans="1:14" x14ac:dyDescent="0.3">
      <c r="A7250">
        <v>7276</v>
      </c>
      <c r="B7250" t="s">
        <v>6212</v>
      </c>
      <c r="C7250" t="s">
        <v>2941</v>
      </c>
      <c r="D7250" t="s">
        <v>1341</v>
      </c>
      <c r="E7250" s="1">
        <v>42321</v>
      </c>
      <c r="F7250" s="1">
        <v>42325</v>
      </c>
      <c r="G7250" t="s">
        <v>22</v>
      </c>
      <c r="H7250" s="6">
        <v>63.98</v>
      </c>
      <c r="I7250">
        <v>7</v>
      </c>
      <c r="J7250">
        <v>0</v>
      </c>
      <c r="K7250" s="6">
        <v>21.7532</v>
      </c>
      <c r="L7250">
        <f>YEAR(Table1[[#This Row],[Ship Date]])</f>
        <v>2015</v>
      </c>
      <c r="M7250" t="str">
        <f>TEXT(Table1[[#This Row],[Ship Date]],"mmm")</f>
        <v>Nov</v>
      </c>
      <c r="N7250">
        <f>ROUNDUP(MONTH(Table1[[#This Row],[Ship Date]])/3,0)</f>
        <v>4</v>
      </c>
    </row>
    <row r="7251" spans="1:14" x14ac:dyDescent="0.3">
      <c r="A7251">
        <v>7277</v>
      </c>
      <c r="B7251" t="s">
        <v>6213</v>
      </c>
      <c r="C7251" t="s">
        <v>2084</v>
      </c>
      <c r="D7251" t="s">
        <v>3148</v>
      </c>
      <c r="E7251" s="1">
        <v>41945</v>
      </c>
      <c r="F7251" s="1">
        <v>41949</v>
      </c>
      <c r="G7251" t="s">
        <v>22</v>
      </c>
      <c r="H7251" s="6">
        <v>799.92</v>
      </c>
      <c r="I7251">
        <v>10</v>
      </c>
      <c r="J7251">
        <v>0.2</v>
      </c>
      <c r="K7251" s="6">
        <v>239.976</v>
      </c>
      <c r="L7251">
        <f>YEAR(Table1[[#This Row],[Ship Date]])</f>
        <v>2014</v>
      </c>
      <c r="M7251" t="str">
        <f>TEXT(Table1[[#This Row],[Ship Date]],"mmm")</f>
        <v>Nov</v>
      </c>
      <c r="N7251">
        <f>ROUNDUP(MONTH(Table1[[#This Row],[Ship Date]])/3,0)</f>
        <v>4</v>
      </c>
    </row>
    <row r="7252" spans="1:14" x14ac:dyDescent="0.3">
      <c r="A7252">
        <v>7278</v>
      </c>
      <c r="B7252" t="s">
        <v>6214</v>
      </c>
      <c r="C7252" t="s">
        <v>1976</v>
      </c>
      <c r="D7252" t="s">
        <v>6026</v>
      </c>
      <c r="E7252" s="1">
        <v>42570</v>
      </c>
      <c r="F7252" s="1">
        <v>42572</v>
      </c>
      <c r="G7252" t="s">
        <v>82</v>
      </c>
      <c r="H7252" s="6">
        <v>35.984000000000002</v>
      </c>
      <c r="I7252">
        <v>2</v>
      </c>
      <c r="J7252">
        <v>0.2</v>
      </c>
      <c r="K7252" s="6">
        <v>4.4980000000000002</v>
      </c>
      <c r="L7252">
        <f>YEAR(Table1[[#This Row],[Ship Date]])</f>
        <v>2016</v>
      </c>
      <c r="M7252" t="str">
        <f>TEXT(Table1[[#This Row],[Ship Date]],"mmm")</f>
        <v>Jul</v>
      </c>
      <c r="N7252">
        <f>ROUNDUP(MONTH(Table1[[#This Row],[Ship Date]])/3,0)</f>
        <v>3</v>
      </c>
    </row>
    <row r="7253" spans="1:14" x14ac:dyDescent="0.3">
      <c r="A7253">
        <v>7279</v>
      </c>
      <c r="B7253" t="s">
        <v>6214</v>
      </c>
      <c r="C7253" t="s">
        <v>1976</v>
      </c>
      <c r="D7253" t="s">
        <v>3053</v>
      </c>
      <c r="E7253" s="1">
        <v>42570</v>
      </c>
      <c r="F7253" s="1">
        <v>42572</v>
      </c>
      <c r="G7253" t="s">
        <v>82</v>
      </c>
      <c r="H7253" s="6">
        <v>389.97</v>
      </c>
      <c r="I7253">
        <v>3</v>
      </c>
      <c r="J7253">
        <v>0</v>
      </c>
      <c r="K7253" s="6">
        <v>132.5898</v>
      </c>
      <c r="L7253">
        <f>YEAR(Table1[[#This Row],[Ship Date]])</f>
        <v>2016</v>
      </c>
      <c r="M7253" t="str">
        <f>TEXT(Table1[[#This Row],[Ship Date]],"mmm")</f>
        <v>Jul</v>
      </c>
      <c r="N7253">
        <f>ROUNDUP(MONTH(Table1[[#This Row],[Ship Date]])/3,0)</f>
        <v>3</v>
      </c>
    </row>
    <row r="7254" spans="1:14" x14ac:dyDescent="0.3">
      <c r="A7254">
        <v>7280</v>
      </c>
      <c r="B7254" t="s">
        <v>6215</v>
      </c>
      <c r="C7254" t="s">
        <v>1141</v>
      </c>
      <c r="D7254" t="s">
        <v>448</v>
      </c>
      <c r="E7254" s="1">
        <v>42504</v>
      </c>
      <c r="F7254" s="1">
        <v>42504</v>
      </c>
      <c r="G7254" t="s">
        <v>656</v>
      </c>
      <c r="H7254" s="6">
        <v>185.52799999999999</v>
      </c>
      <c r="I7254">
        <v>7</v>
      </c>
      <c r="J7254">
        <v>0.2</v>
      </c>
      <c r="K7254" s="6">
        <v>48.701099999999997</v>
      </c>
      <c r="L7254">
        <f>YEAR(Table1[[#This Row],[Ship Date]])</f>
        <v>2016</v>
      </c>
      <c r="M7254" t="str">
        <f>TEXT(Table1[[#This Row],[Ship Date]],"mmm")</f>
        <v>May</v>
      </c>
      <c r="N7254">
        <f>ROUNDUP(MONTH(Table1[[#This Row],[Ship Date]])/3,0)</f>
        <v>2</v>
      </c>
    </row>
    <row r="7255" spans="1:14" x14ac:dyDescent="0.3">
      <c r="A7255">
        <v>7281</v>
      </c>
      <c r="B7255" t="s">
        <v>6216</v>
      </c>
      <c r="C7255" t="s">
        <v>3165</v>
      </c>
      <c r="D7255" t="s">
        <v>899</v>
      </c>
      <c r="E7255" s="1">
        <v>42056</v>
      </c>
      <c r="F7255" s="1">
        <v>42062</v>
      </c>
      <c r="G7255" t="s">
        <v>22</v>
      </c>
      <c r="H7255" s="6">
        <v>2541.98</v>
      </c>
      <c r="I7255">
        <v>2</v>
      </c>
      <c r="J7255">
        <v>0</v>
      </c>
      <c r="K7255" s="6">
        <v>1270.99</v>
      </c>
      <c r="L7255">
        <f>YEAR(Table1[[#This Row],[Ship Date]])</f>
        <v>2015</v>
      </c>
      <c r="M7255" t="str">
        <f>TEXT(Table1[[#This Row],[Ship Date]],"mmm")</f>
        <v>Feb</v>
      </c>
      <c r="N7255">
        <f>ROUNDUP(MONTH(Table1[[#This Row],[Ship Date]])/3,0)</f>
        <v>1</v>
      </c>
    </row>
    <row r="7256" spans="1:14" x14ac:dyDescent="0.3">
      <c r="A7256">
        <v>7282</v>
      </c>
      <c r="B7256" t="s">
        <v>6217</v>
      </c>
      <c r="C7256" t="s">
        <v>3759</v>
      </c>
      <c r="D7256" t="s">
        <v>430</v>
      </c>
      <c r="E7256" s="1">
        <v>43024</v>
      </c>
      <c r="F7256" s="1">
        <v>43029</v>
      </c>
      <c r="G7256" t="s">
        <v>22</v>
      </c>
      <c r="H7256" s="6">
        <v>599.98500000000001</v>
      </c>
      <c r="I7256">
        <v>5</v>
      </c>
      <c r="J7256">
        <v>0.7</v>
      </c>
      <c r="K7256" s="6">
        <v>-479.988</v>
      </c>
      <c r="L7256">
        <f>YEAR(Table1[[#This Row],[Ship Date]])</f>
        <v>2017</v>
      </c>
      <c r="M7256" t="str">
        <f>TEXT(Table1[[#This Row],[Ship Date]],"mmm")</f>
        <v>Oct</v>
      </c>
      <c r="N7256">
        <f>ROUNDUP(MONTH(Table1[[#This Row],[Ship Date]])/3,0)</f>
        <v>4</v>
      </c>
    </row>
    <row r="7257" spans="1:14" x14ac:dyDescent="0.3">
      <c r="A7257">
        <v>7283</v>
      </c>
      <c r="B7257" t="s">
        <v>6218</v>
      </c>
      <c r="C7257" t="s">
        <v>1319</v>
      </c>
      <c r="D7257" t="s">
        <v>1872</v>
      </c>
      <c r="E7257" s="1">
        <v>42908</v>
      </c>
      <c r="F7257" s="1">
        <v>42915</v>
      </c>
      <c r="G7257" t="s">
        <v>22</v>
      </c>
      <c r="H7257" s="6">
        <v>3.036</v>
      </c>
      <c r="I7257">
        <v>3</v>
      </c>
      <c r="J7257">
        <v>0.8</v>
      </c>
      <c r="K7257" s="6">
        <v>-5.0094000000000003</v>
      </c>
      <c r="L7257">
        <f>YEAR(Table1[[#This Row],[Ship Date]])</f>
        <v>2017</v>
      </c>
      <c r="M7257" t="str">
        <f>TEXT(Table1[[#This Row],[Ship Date]],"mmm")</f>
        <v>Jun</v>
      </c>
      <c r="N7257">
        <f>ROUNDUP(MONTH(Table1[[#This Row],[Ship Date]])/3,0)</f>
        <v>2</v>
      </c>
    </row>
    <row r="7258" spans="1:14" x14ac:dyDescent="0.3">
      <c r="A7258">
        <v>7284</v>
      </c>
      <c r="B7258" t="s">
        <v>6219</v>
      </c>
      <c r="C7258" t="s">
        <v>399</v>
      </c>
      <c r="D7258" t="s">
        <v>629</v>
      </c>
      <c r="E7258" s="1">
        <v>42987</v>
      </c>
      <c r="F7258" s="1">
        <v>42991</v>
      </c>
      <c r="G7258" t="s">
        <v>22</v>
      </c>
      <c r="H7258" s="6">
        <v>25.92</v>
      </c>
      <c r="I7258">
        <v>5</v>
      </c>
      <c r="J7258">
        <v>0.2</v>
      </c>
      <c r="K7258" s="6">
        <v>3.8879999999999999</v>
      </c>
      <c r="L7258">
        <f>YEAR(Table1[[#This Row],[Ship Date]])</f>
        <v>2017</v>
      </c>
      <c r="M7258" t="str">
        <f>TEXT(Table1[[#This Row],[Ship Date]],"mmm")</f>
        <v>Sep</v>
      </c>
      <c r="N7258">
        <f>ROUNDUP(MONTH(Table1[[#This Row],[Ship Date]])/3,0)</f>
        <v>3</v>
      </c>
    </row>
    <row r="7259" spans="1:14" x14ac:dyDescent="0.3">
      <c r="A7259">
        <v>7285</v>
      </c>
      <c r="B7259" t="s">
        <v>6219</v>
      </c>
      <c r="C7259" t="s">
        <v>399</v>
      </c>
      <c r="D7259" t="s">
        <v>964</v>
      </c>
      <c r="E7259" s="1">
        <v>42987</v>
      </c>
      <c r="F7259" s="1">
        <v>42991</v>
      </c>
      <c r="G7259" t="s">
        <v>22</v>
      </c>
      <c r="H7259" s="6">
        <v>66.111999999999995</v>
      </c>
      <c r="I7259">
        <v>2</v>
      </c>
      <c r="J7259">
        <v>0.2</v>
      </c>
      <c r="K7259" s="6">
        <v>-9.0904000000000007</v>
      </c>
      <c r="L7259">
        <f>YEAR(Table1[[#This Row],[Ship Date]])</f>
        <v>2017</v>
      </c>
      <c r="M7259" t="str">
        <f>TEXT(Table1[[#This Row],[Ship Date]],"mmm")</f>
        <v>Sep</v>
      </c>
      <c r="N7259">
        <f>ROUNDUP(MONTH(Table1[[#This Row],[Ship Date]])/3,0)</f>
        <v>3</v>
      </c>
    </row>
    <row r="7260" spans="1:14" x14ac:dyDescent="0.3">
      <c r="A7260">
        <v>7286</v>
      </c>
      <c r="B7260" t="s">
        <v>6220</v>
      </c>
      <c r="C7260" t="s">
        <v>1412</v>
      </c>
      <c r="D7260" t="s">
        <v>1159</v>
      </c>
      <c r="E7260" s="1">
        <v>43022</v>
      </c>
      <c r="F7260" s="1">
        <v>43027</v>
      </c>
      <c r="G7260" t="s">
        <v>22</v>
      </c>
      <c r="H7260" s="6">
        <v>46.36</v>
      </c>
      <c r="I7260">
        <v>4</v>
      </c>
      <c r="J7260">
        <v>0</v>
      </c>
      <c r="K7260" s="6">
        <v>15.2988</v>
      </c>
      <c r="L7260">
        <f>YEAR(Table1[[#This Row],[Ship Date]])</f>
        <v>2017</v>
      </c>
      <c r="M7260" t="str">
        <f>TEXT(Table1[[#This Row],[Ship Date]],"mmm")</f>
        <v>Oct</v>
      </c>
      <c r="N7260">
        <f>ROUNDUP(MONTH(Table1[[#This Row],[Ship Date]])/3,0)</f>
        <v>4</v>
      </c>
    </row>
    <row r="7261" spans="1:14" x14ac:dyDescent="0.3">
      <c r="A7261">
        <v>7287</v>
      </c>
      <c r="B7261" t="s">
        <v>6221</v>
      </c>
      <c r="C7261" t="s">
        <v>4498</v>
      </c>
      <c r="D7261" t="s">
        <v>4760</v>
      </c>
      <c r="E7261" s="1">
        <v>42541</v>
      </c>
      <c r="F7261" s="1">
        <v>42546</v>
      </c>
      <c r="G7261" t="s">
        <v>22</v>
      </c>
      <c r="H7261" s="6">
        <v>6.9</v>
      </c>
      <c r="I7261">
        <v>1</v>
      </c>
      <c r="J7261">
        <v>0</v>
      </c>
      <c r="K7261" s="6">
        <v>0.55200000000000005</v>
      </c>
      <c r="L7261">
        <f>YEAR(Table1[[#This Row],[Ship Date]])</f>
        <v>2016</v>
      </c>
      <c r="M7261" t="str">
        <f>TEXT(Table1[[#This Row],[Ship Date]],"mmm")</f>
        <v>Jun</v>
      </c>
      <c r="N7261">
        <f>ROUNDUP(MONTH(Table1[[#This Row],[Ship Date]])/3,0)</f>
        <v>2</v>
      </c>
    </row>
    <row r="7262" spans="1:14" x14ac:dyDescent="0.3">
      <c r="A7262">
        <v>7288</v>
      </c>
      <c r="B7262" t="s">
        <v>6221</v>
      </c>
      <c r="C7262" t="s">
        <v>4498</v>
      </c>
      <c r="D7262" t="s">
        <v>2188</v>
      </c>
      <c r="E7262" s="1">
        <v>42541</v>
      </c>
      <c r="F7262" s="1">
        <v>42546</v>
      </c>
      <c r="G7262" t="s">
        <v>22</v>
      </c>
      <c r="H7262" s="6">
        <v>57.69</v>
      </c>
      <c r="I7262">
        <v>3</v>
      </c>
      <c r="J7262">
        <v>0</v>
      </c>
      <c r="K7262" s="6">
        <v>23.652899999999999</v>
      </c>
      <c r="L7262">
        <f>YEAR(Table1[[#This Row],[Ship Date]])</f>
        <v>2016</v>
      </c>
      <c r="M7262" t="str">
        <f>TEXT(Table1[[#This Row],[Ship Date]],"mmm")</f>
        <v>Jun</v>
      </c>
      <c r="N7262">
        <f>ROUNDUP(MONTH(Table1[[#This Row],[Ship Date]])/3,0)</f>
        <v>2</v>
      </c>
    </row>
    <row r="7263" spans="1:14" x14ac:dyDescent="0.3">
      <c r="A7263">
        <v>7289</v>
      </c>
      <c r="B7263" t="s">
        <v>6222</v>
      </c>
      <c r="C7263" t="s">
        <v>578</v>
      </c>
      <c r="D7263" t="s">
        <v>3322</v>
      </c>
      <c r="E7263" s="1">
        <v>41884</v>
      </c>
      <c r="F7263" s="1">
        <v>41889</v>
      </c>
      <c r="G7263" t="s">
        <v>22</v>
      </c>
      <c r="H7263" s="6">
        <v>559.71</v>
      </c>
      <c r="I7263">
        <v>3</v>
      </c>
      <c r="J7263">
        <v>0.4</v>
      </c>
      <c r="K7263" s="6">
        <v>-121.2705</v>
      </c>
      <c r="L7263">
        <f>YEAR(Table1[[#This Row],[Ship Date]])</f>
        <v>2014</v>
      </c>
      <c r="M7263" t="str">
        <f>TEXT(Table1[[#This Row],[Ship Date]],"mmm")</f>
        <v>Sep</v>
      </c>
      <c r="N7263">
        <f>ROUNDUP(MONTH(Table1[[#This Row],[Ship Date]])/3,0)</f>
        <v>3</v>
      </c>
    </row>
    <row r="7264" spans="1:14" x14ac:dyDescent="0.3">
      <c r="A7264">
        <v>7290</v>
      </c>
      <c r="B7264" t="s">
        <v>6223</v>
      </c>
      <c r="C7264" t="s">
        <v>246</v>
      </c>
      <c r="D7264" t="s">
        <v>601</v>
      </c>
      <c r="E7264" s="1">
        <v>42399</v>
      </c>
      <c r="F7264" s="1">
        <v>42400</v>
      </c>
      <c r="G7264" t="s">
        <v>82</v>
      </c>
      <c r="H7264" s="6">
        <v>305.01</v>
      </c>
      <c r="I7264">
        <v>9</v>
      </c>
      <c r="J7264">
        <v>0</v>
      </c>
      <c r="K7264" s="6">
        <v>76.252499999999998</v>
      </c>
      <c r="L7264">
        <f>YEAR(Table1[[#This Row],[Ship Date]])</f>
        <v>2016</v>
      </c>
      <c r="M7264" t="str">
        <f>TEXT(Table1[[#This Row],[Ship Date]],"mmm")</f>
        <v>Jan</v>
      </c>
      <c r="N7264">
        <f>ROUNDUP(MONTH(Table1[[#This Row],[Ship Date]])/3,0)</f>
        <v>1</v>
      </c>
    </row>
    <row r="7265" spans="1:14" x14ac:dyDescent="0.3">
      <c r="A7265">
        <v>7291</v>
      </c>
      <c r="B7265" t="s">
        <v>6223</v>
      </c>
      <c r="C7265" t="s">
        <v>246</v>
      </c>
      <c r="D7265" t="s">
        <v>275</v>
      </c>
      <c r="E7265" s="1">
        <v>42399</v>
      </c>
      <c r="F7265" s="1">
        <v>42400</v>
      </c>
      <c r="G7265" t="s">
        <v>82</v>
      </c>
      <c r="H7265" s="6">
        <v>50.783999999999999</v>
      </c>
      <c r="I7265">
        <v>2</v>
      </c>
      <c r="J7265">
        <v>0.2</v>
      </c>
      <c r="K7265" s="6">
        <v>17.7744</v>
      </c>
      <c r="L7265">
        <f>YEAR(Table1[[#This Row],[Ship Date]])</f>
        <v>2016</v>
      </c>
      <c r="M7265" t="str">
        <f>TEXT(Table1[[#This Row],[Ship Date]],"mmm")</f>
        <v>Jan</v>
      </c>
      <c r="N7265">
        <f>ROUNDUP(MONTH(Table1[[#This Row],[Ship Date]])/3,0)</f>
        <v>1</v>
      </c>
    </row>
    <row r="7266" spans="1:14" x14ac:dyDescent="0.3">
      <c r="A7266">
        <v>7292</v>
      </c>
      <c r="B7266" t="s">
        <v>6223</v>
      </c>
      <c r="C7266" t="s">
        <v>246</v>
      </c>
      <c r="D7266" t="s">
        <v>538</v>
      </c>
      <c r="E7266" s="1">
        <v>42399</v>
      </c>
      <c r="F7266" s="1">
        <v>42400</v>
      </c>
      <c r="G7266" t="s">
        <v>82</v>
      </c>
      <c r="H7266" s="6">
        <v>26.01</v>
      </c>
      <c r="I7266">
        <v>9</v>
      </c>
      <c r="J7266">
        <v>0</v>
      </c>
      <c r="K7266" s="6">
        <v>12.2247</v>
      </c>
      <c r="L7266">
        <f>YEAR(Table1[[#This Row],[Ship Date]])</f>
        <v>2016</v>
      </c>
      <c r="M7266" t="str">
        <f>TEXT(Table1[[#This Row],[Ship Date]],"mmm")</f>
        <v>Jan</v>
      </c>
      <c r="N7266">
        <f>ROUNDUP(MONTH(Table1[[#This Row],[Ship Date]])/3,0)</f>
        <v>1</v>
      </c>
    </row>
    <row r="7267" spans="1:14" x14ac:dyDescent="0.3">
      <c r="A7267">
        <v>7293</v>
      </c>
      <c r="B7267" t="s">
        <v>6224</v>
      </c>
      <c r="C7267" t="s">
        <v>1039</v>
      </c>
      <c r="D7267" t="s">
        <v>6225</v>
      </c>
      <c r="E7267" s="1">
        <v>43073</v>
      </c>
      <c r="F7267" s="1">
        <v>43078</v>
      </c>
      <c r="G7267" t="s">
        <v>22</v>
      </c>
      <c r="H7267" s="6">
        <v>649</v>
      </c>
      <c r="I7267">
        <v>2</v>
      </c>
      <c r="J7267">
        <v>0.5</v>
      </c>
      <c r="K7267" s="6">
        <v>-272.58</v>
      </c>
      <c r="L7267">
        <f>YEAR(Table1[[#This Row],[Ship Date]])</f>
        <v>2017</v>
      </c>
      <c r="M7267" t="str">
        <f>TEXT(Table1[[#This Row],[Ship Date]],"mmm")</f>
        <v>Dec</v>
      </c>
      <c r="N7267">
        <f>ROUNDUP(MONTH(Table1[[#This Row],[Ship Date]])/3,0)</f>
        <v>4</v>
      </c>
    </row>
    <row r="7268" spans="1:14" x14ac:dyDescent="0.3">
      <c r="A7268">
        <v>7294</v>
      </c>
      <c r="B7268" t="s">
        <v>6226</v>
      </c>
      <c r="C7268" t="s">
        <v>2749</v>
      </c>
      <c r="D7268" t="s">
        <v>4730</v>
      </c>
      <c r="E7268" s="1">
        <v>42392</v>
      </c>
      <c r="F7268" s="1">
        <v>42398</v>
      </c>
      <c r="G7268" t="s">
        <v>22</v>
      </c>
      <c r="H7268" s="6">
        <v>59.99</v>
      </c>
      <c r="I7268">
        <v>7</v>
      </c>
      <c r="J7268">
        <v>0</v>
      </c>
      <c r="K7268" s="6">
        <v>21.596399999999999</v>
      </c>
      <c r="L7268">
        <f>YEAR(Table1[[#This Row],[Ship Date]])</f>
        <v>2016</v>
      </c>
      <c r="M7268" t="str">
        <f>TEXT(Table1[[#This Row],[Ship Date]],"mmm")</f>
        <v>Jan</v>
      </c>
      <c r="N7268">
        <f>ROUNDUP(MONTH(Table1[[#This Row],[Ship Date]])/3,0)</f>
        <v>1</v>
      </c>
    </row>
    <row r="7269" spans="1:14" x14ac:dyDescent="0.3">
      <c r="A7269">
        <v>7295</v>
      </c>
      <c r="B7269" t="s">
        <v>6227</v>
      </c>
      <c r="C7269" t="s">
        <v>322</v>
      </c>
      <c r="D7269" t="s">
        <v>1069</v>
      </c>
      <c r="E7269" s="1">
        <v>42150</v>
      </c>
      <c r="F7269" s="1">
        <v>42155</v>
      </c>
      <c r="G7269" t="s">
        <v>22</v>
      </c>
      <c r="H7269" s="6">
        <v>20.239999999999998</v>
      </c>
      <c r="I7269">
        <v>1</v>
      </c>
      <c r="J7269">
        <v>0</v>
      </c>
      <c r="K7269" s="6">
        <v>7.8936000000000002</v>
      </c>
      <c r="L7269">
        <f>YEAR(Table1[[#This Row],[Ship Date]])</f>
        <v>2015</v>
      </c>
      <c r="M7269" t="str">
        <f>TEXT(Table1[[#This Row],[Ship Date]],"mmm")</f>
        <v>May</v>
      </c>
      <c r="N7269">
        <f>ROUNDUP(MONTH(Table1[[#This Row],[Ship Date]])/3,0)</f>
        <v>2</v>
      </c>
    </row>
    <row r="7270" spans="1:14" x14ac:dyDescent="0.3">
      <c r="A7270">
        <v>7296</v>
      </c>
      <c r="B7270" t="s">
        <v>6228</v>
      </c>
      <c r="C7270" t="s">
        <v>1798</v>
      </c>
      <c r="D7270" t="s">
        <v>4086</v>
      </c>
      <c r="E7270" s="1">
        <v>41763</v>
      </c>
      <c r="F7270" s="1">
        <v>41764</v>
      </c>
      <c r="G7270" t="s">
        <v>82</v>
      </c>
      <c r="H7270" s="6">
        <v>37.840000000000003</v>
      </c>
      <c r="I7270">
        <v>2</v>
      </c>
      <c r="J7270">
        <v>0.2</v>
      </c>
      <c r="K7270" s="6">
        <v>2.8380000000000001</v>
      </c>
      <c r="L7270">
        <f>YEAR(Table1[[#This Row],[Ship Date]])</f>
        <v>2014</v>
      </c>
      <c r="M7270" t="str">
        <f>TEXT(Table1[[#This Row],[Ship Date]],"mmm")</f>
        <v>May</v>
      </c>
      <c r="N7270">
        <f>ROUNDUP(MONTH(Table1[[#This Row],[Ship Date]])/3,0)</f>
        <v>2</v>
      </c>
    </row>
    <row r="7271" spans="1:14" x14ac:dyDescent="0.3">
      <c r="A7271">
        <v>7297</v>
      </c>
      <c r="B7271" t="s">
        <v>6228</v>
      </c>
      <c r="C7271" t="s">
        <v>1798</v>
      </c>
      <c r="D7271" t="s">
        <v>4875</v>
      </c>
      <c r="E7271" s="1">
        <v>41763</v>
      </c>
      <c r="F7271" s="1">
        <v>41764</v>
      </c>
      <c r="G7271" t="s">
        <v>82</v>
      </c>
      <c r="H7271" s="6">
        <v>5.4720000000000004</v>
      </c>
      <c r="I7271">
        <v>6</v>
      </c>
      <c r="J7271">
        <v>0.2</v>
      </c>
      <c r="K7271" s="6">
        <v>1.8468</v>
      </c>
      <c r="L7271">
        <f>YEAR(Table1[[#This Row],[Ship Date]])</f>
        <v>2014</v>
      </c>
      <c r="M7271" t="str">
        <f>TEXT(Table1[[#This Row],[Ship Date]],"mmm")</f>
        <v>May</v>
      </c>
      <c r="N7271">
        <f>ROUNDUP(MONTH(Table1[[#This Row],[Ship Date]])/3,0)</f>
        <v>2</v>
      </c>
    </row>
    <row r="7272" spans="1:14" x14ac:dyDescent="0.3">
      <c r="A7272">
        <v>7298</v>
      </c>
      <c r="B7272" t="s">
        <v>6229</v>
      </c>
      <c r="C7272" t="s">
        <v>1058</v>
      </c>
      <c r="D7272" t="s">
        <v>2773</v>
      </c>
      <c r="E7272" s="1">
        <v>42045</v>
      </c>
      <c r="F7272" s="1">
        <v>42049</v>
      </c>
      <c r="G7272" t="s">
        <v>14</v>
      </c>
      <c r="H7272" s="6">
        <v>77.239999999999995</v>
      </c>
      <c r="I7272">
        <v>5</v>
      </c>
      <c r="J7272">
        <v>0.2</v>
      </c>
      <c r="K7272" s="6">
        <v>7.7240000000000002</v>
      </c>
      <c r="L7272">
        <f>YEAR(Table1[[#This Row],[Ship Date]])</f>
        <v>2015</v>
      </c>
      <c r="M7272" t="str">
        <f>TEXT(Table1[[#This Row],[Ship Date]],"mmm")</f>
        <v>Feb</v>
      </c>
      <c r="N7272">
        <f>ROUNDUP(MONTH(Table1[[#This Row],[Ship Date]])/3,0)</f>
        <v>1</v>
      </c>
    </row>
    <row r="7273" spans="1:14" x14ac:dyDescent="0.3">
      <c r="A7273">
        <v>7299</v>
      </c>
      <c r="B7273" t="s">
        <v>6230</v>
      </c>
      <c r="C7273" t="s">
        <v>1319</v>
      </c>
      <c r="D7273" t="s">
        <v>555</v>
      </c>
      <c r="E7273" s="1">
        <v>41961</v>
      </c>
      <c r="F7273" s="1">
        <v>41964</v>
      </c>
      <c r="G7273" t="s">
        <v>82</v>
      </c>
      <c r="H7273" s="6">
        <v>292.10000000000002</v>
      </c>
      <c r="I7273">
        <v>4</v>
      </c>
      <c r="J7273">
        <v>0.5</v>
      </c>
      <c r="K7273" s="6">
        <v>-175.26</v>
      </c>
      <c r="L7273">
        <f>YEAR(Table1[[#This Row],[Ship Date]])</f>
        <v>2014</v>
      </c>
      <c r="M7273" t="str">
        <f>TEXT(Table1[[#This Row],[Ship Date]],"mmm")</f>
        <v>Nov</v>
      </c>
      <c r="N7273">
        <f>ROUNDUP(MONTH(Table1[[#This Row],[Ship Date]])/3,0)</f>
        <v>4</v>
      </c>
    </row>
    <row r="7274" spans="1:14" x14ac:dyDescent="0.3">
      <c r="A7274">
        <v>7300</v>
      </c>
      <c r="B7274" t="s">
        <v>6230</v>
      </c>
      <c r="C7274" t="s">
        <v>1319</v>
      </c>
      <c r="D7274" t="s">
        <v>3539</v>
      </c>
      <c r="E7274" s="1">
        <v>41961</v>
      </c>
      <c r="F7274" s="1">
        <v>41964</v>
      </c>
      <c r="G7274" t="s">
        <v>82</v>
      </c>
      <c r="H7274" s="6">
        <v>8.5440000000000005</v>
      </c>
      <c r="I7274">
        <v>2</v>
      </c>
      <c r="J7274">
        <v>0.6</v>
      </c>
      <c r="K7274" s="6">
        <v>-7.476</v>
      </c>
      <c r="L7274">
        <f>YEAR(Table1[[#This Row],[Ship Date]])</f>
        <v>2014</v>
      </c>
      <c r="M7274" t="str">
        <f>TEXT(Table1[[#This Row],[Ship Date]],"mmm")</f>
        <v>Nov</v>
      </c>
      <c r="N7274">
        <f>ROUNDUP(MONTH(Table1[[#This Row],[Ship Date]])/3,0)</f>
        <v>4</v>
      </c>
    </row>
    <row r="7275" spans="1:14" x14ac:dyDescent="0.3">
      <c r="A7275">
        <v>7301</v>
      </c>
      <c r="B7275" t="s">
        <v>6230</v>
      </c>
      <c r="C7275" t="s">
        <v>1319</v>
      </c>
      <c r="D7275" t="s">
        <v>4605</v>
      </c>
      <c r="E7275" s="1">
        <v>41961</v>
      </c>
      <c r="F7275" s="1">
        <v>41964</v>
      </c>
      <c r="G7275" t="s">
        <v>82</v>
      </c>
      <c r="H7275" s="6">
        <v>424.11599999999999</v>
      </c>
      <c r="I7275">
        <v>6</v>
      </c>
      <c r="J7275">
        <v>0.3</v>
      </c>
      <c r="K7275" s="6">
        <v>-30.294</v>
      </c>
      <c r="L7275">
        <f>YEAR(Table1[[#This Row],[Ship Date]])</f>
        <v>2014</v>
      </c>
      <c r="M7275" t="str">
        <f>TEXT(Table1[[#This Row],[Ship Date]],"mmm")</f>
        <v>Nov</v>
      </c>
      <c r="N7275">
        <f>ROUNDUP(MONTH(Table1[[#This Row],[Ship Date]])/3,0)</f>
        <v>4</v>
      </c>
    </row>
    <row r="7276" spans="1:14" x14ac:dyDescent="0.3">
      <c r="A7276">
        <v>7302</v>
      </c>
      <c r="B7276" t="s">
        <v>6230</v>
      </c>
      <c r="C7276" t="s">
        <v>1319</v>
      </c>
      <c r="D7276" t="s">
        <v>1104</v>
      </c>
      <c r="E7276" s="1">
        <v>41961</v>
      </c>
      <c r="F7276" s="1">
        <v>41964</v>
      </c>
      <c r="G7276" t="s">
        <v>82</v>
      </c>
      <c r="H7276" s="6">
        <v>2.8919999999999999</v>
      </c>
      <c r="I7276">
        <v>3</v>
      </c>
      <c r="J7276">
        <v>0.8</v>
      </c>
      <c r="K7276" s="6">
        <v>-4.9164000000000003</v>
      </c>
      <c r="L7276">
        <f>YEAR(Table1[[#This Row],[Ship Date]])</f>
        <v>2014</v>
      </c>
      <c r="M7276" t="str">
        <f>TEXT(Table1[[#This Row],[Ship Date]],"mmm")</f>
        <v>Nov</v>
      </c>
      <c r="N7276">
        <f>ROUNDUP(MONTH(Table1[[#This Row],[Ship Date]])/3,0)</f>
        <v>4</v>
      </c>
    </row>
    <row r="7277" spans="1:14" x14ac:dyDescent="0.3">
      <c r="A7277">
        <v>7303</v>
      </c>
      <c r="B7277" t="s">
        <v>6230</v>
      </c>
      <c r="C7277" t="s">
        <v>1319</v>
      </c>
      <c r="D7277" t="s">
        <v>1286</v>
      </c>
      <c r="E7277" s="1">
        <v>41961</v>
      </c>
      <c r="F7277" s="1">
        <v>41964</v>
      </c>
      <c r="G7277" t="s">
        <v>82</v>
      </c>
      <c r="H7277" s="6">
        <v>381.72</v>
      </c>
      <c r="I7277">
        <v>5</v>
      </c>
      <c r="J7277">
        <v>0.2</v>
      </c>
      <c r="K7277" s="6">
        <v>-66.801000000000002</v>
      </c>
      <c r="L7277">
        <f>YEAR(Table1[[#This Row],[Ship Date]])</f>
        <v>2014</v>
      </c>
      <c r="M7277" t="str">
        <f>TEXT(Table1[[#This Row],[Ship Date]],"mmm")</f>
        <v>Nov</v>
      </c>
      <c r="N7277">
        <f>ROUNDUP(MONTH(Table1[[#This Row],[Ship Date]])/3,0)</f>
        <v>4</v>
      </c>
    </row>
    <row r="7278" spans="1:14" x14ac:dyDescent="0.3">
      <c r="A7278">
        <v>7304</v>
      </c>
      <c r="B7278" t="s">
        <v>6231</v>
      </c>
      <c r="C7278" t="s">
        <v>5446</v>
      </c>
      <c r="D7278" t="s">
        <v>340</v>
      </c>
      <c r="E7278" s="1">
        <v>42982</v>
      </c>
      <c r="F7278" s="1">
        <v>42986</v>
      </c>
      <c r="G7278" t="s">
        <v>22</v>
      </c>
      <c r="H7278" s="6">
        <v>97.183999999999997</v>
      </c>
      <c r="I7278">
        <v>2</v>
      </c>
      <c r="J7278">
        <v>0.2</v>
      </c>
      <c r="K7278" s="6">
        <v>6.0739999999999998</v>
      </c>
      <c r="L7278">
        <f>YEAR(Table1[[#This Row],[Ship Date]])</f>
        <v>2017</v>
      </c>
      <c r="M7278" t="str">
        <f>TEXT(Table1[[#This Row],[Ship Date]],"mmm")</f>
        <v>Sep</v>
      </c>
      <c r="N7278">
        <f>ROUNDUP(MONTH(Table1[[#This Row],[Ship Date]])/3,0)</f>
        <v>3</v>
      </c>
    </row>
    <row r="7279" spans="1:14" x14ac:dyDescent="0.3">
      <c r="A7279">
        <v>7305</v>
      </c>
      <c r="B7279" t="s">
        <v>6231</v>
      </c>
      <c r="C7279" t="s">
        <v>5446</v>
      </c>
      <c r="D7279" t="s">
        <v>1535</v>
      </c>
      <c r="E7279" s="1">
        <v>42982</v>
      </c>
      <c r="F7279" s="1">
        <v>42986</v>
      </c>
      <c r="G7279" t="s">
        <v>22</v>
      </c>
      <c r="H7279" s="6">
        <v>10.368</v>
      </c>
      <c r="I7279">
        <v>2</v>
      </c>
      <c r="J7279">
        <v>0.2</v>
      </c>
      <c r="K7279" s="6">
        <v>3.6288</v>
      </c>
      <c r="L7279">
        <f>YEAR(Table1[[#This Row],[Ship Date]])</f>
        <v>2017</v>
      </c>
      <c r="M7279" t="str">
        <f>TEXT(Table1[[#This Row],[Ship Date]],"mmm")</f>
        <v>Sep</v>
      </c>
      <c r="N7279">
        <f>ROUNDUP(MONTH(Table1[[#This Row],[Ship Date]])/3,0)</f>
        <v>3</v>
      </c>
    </row>
    <row r="7280" spans="1:14" x14ac:dyDescent="0.3">
      <c r="A7280">
        <v>7306</v>
      </c>
      <c r="B7280" t="s">
        <v>6232</v>
      </c>
      <c r="C7280" t="s">
        <v>929</v>
      </c>
      <c r="D7280" t="s">
        <v>823</v>
      </c>
      <c r="E7280" s="1">
        <v>41727</v>
      </c>
      <c r="F7280" s="1">
        <v>41731</v>
      </c>
      <c r="G7280" t="s">
        <v>22</v>
      </c>
      <c r="H7280" s="6">
        <v>890.84100000000001</v>
      </c>
      <c r="I7280">
        <v>3</v>
      </c>
      <c r="J7280">
        <v>0.3</v>
      </c>
      <c r="K7280" s="6">
        <v>-152.71559999999999</v>
      </c>
      <c r="L7280">
        <f>YEAR(Table1[[#This Row],[Ship Date]])</f>
        <v>2014</v>
      </c>
      <c r="M7280" t="str">
        <f>TEXT(Table1[[#This Row],[Ship Date]],"mmm")</f>
        <v>Apr</v>
      </c>
      <c r="N7280">
        <f>ROUNDUP(MONTH(Table1[[#This Row],[Ship Date]])/3,0)</f>
        <v>2</v>
      </c>
    </row>
    <row r="7281" spans="1:14" x14ac:dyDescent="0.3">
      <c r="A7281">
        <v>7307</v>
      </c>
      <c r="B7281" t="s">
        <v>6233</v>
      </c>
      <c r="C7281" t="s">
        <v>466</v>
      </c>
      <c r="D7281" t="s">
        <v>3993</v>
      </c>
      <c r="E7281" s="1">
        <v>42679</v>
      </c>
      <c r="F7281" s="1">
        <v>42681</v>
      </c>
      <c r="G7281" t="s">
        <v>14</v>
      </c>
      <c r="H7281" s="6">
        <v>72</v>
      </c>
      <c r="I7281">
        <v>4</v>
      </c>
      <c r="J7281">
        <v>0</v>
      </c>
      <c r="K7281" s="6">
        <v>12.96</v>
      </c>
      <c r="L7281">
        <f>YEAR(Table1[[#This Row],[Ship Date]])</f>
        <v>2016</v>
      </c>
      <c r="M7281" t="str">
        <f>TEXT(Table1[[#This Row],[Ship Date]],"mmm")</f>
        <v>Nov</v>
      </c>
      <c r="N7281">
        <f>ROUNDUP(MONTH(Table1[[#This Row],[Ship Date]])/3,0)</f>
        <v>4</v>
      </c>
    </row>
    <row r="7282" spans="1:14" x14ac:dyDescent="0.3">
      <c r="A7282">
        <v>7308</v>
      </c>
      <c r="B7282" t="s">
        <v>6233</v>
      </c>
      <c r="C7282" t="s">
        <v>466</v>
      </c>
      <c r="D7282" t="s">
        <v>3602</v>
      </c>
      <c r="E7282" s="1">
        <v>42679</v>
      </c>
      <c r="F7282" s="1">
        <v>42681</v>
      </c>
      <c r="G7282" t="s">
        <v>14</v>
      </c>
      <c r="H7282" s="6">
        <v>113.88800000000001</v>
      </c>
      <c r="I7282">
        <v>2</v>
      </c>
      <c r="J7282">
        <v>0.2</v>
      </c>
      <c r="K7282" s="6">
        <v>9.9651999999999994</v>
      </c>
      <c r="L7282">
        <f>YEAR(Table1[[#This Row],[Ship Date]])</f>
        <v>2016</v>
      </c>
      <c r="M7282" t="str">
        <f>TEXT(Table1[[#This Row],[Ship Date]],"mmm")</f>
        <v>Nov</v>
      </c>
      <c r="N7282">
        <f>ROUNDUP(MONTH(Table1[[#This Row],[Ship Date]])/3,0)</f>
        <v>4</v>
      </c>
    </row>
    <row r="7283" spans="1:14" x14ac:dyDescent="0.3">
      <c r="A7283">
        <v>7309</v>
      </c>
      <c r="B7283" t="s">
        <v>6233</v>
      </c>
      <c r="C7283" t="s">
        <v>466</v>
      </c>
      <c r="D7283" t="s">
        <v>882</v>
      </c>
      <c r="E7283" s="1">
        <v>42679</v>
      </c>
      <c r="F7283" s="1">
        <v>42681</v>
      </c>
      <c r="G7283" t="s">
        <v>14</v>
      </c>
      <c r="H7283" s="6">
        <v>158.13</v>
      </c>
      <c r="I7283">
        <v>3</v>
      </c>
      <c r="J7283">
        <v>0</v>
      </c>
      <c r="K7283" s="6">
        <v>77.483699999999999</v>
      </c>
      <c r="L7283">
        <f>YEAR(Table1[[#This Row],[Ship Date]])</f>
        <v>2016</v>
      </c>
      <c r="M7283" t="str">
        <f>TEXT(Table1[[#This Row],[Ship Date]],"mmm")</f>
        <v>Nov</v>
      </c>
      <c r="N7283">
        <f>ROUNDUP(MONTH(Table1[[#This Row],[Ship Date]])/3,0)</f>
        <v>4</v>
      </c>
    </row>
    <row r="7284" spans="1:14" x14ac:dyDescent="0.3">
      <c r="A7284">
        <v>7310</v>
      </c>
      <c r="B7284" t="s">
        <v>6234</v>
      </c>
      <c r="C7284" t="s">
        <v>669</v>
      </c>
      <c r="D7284" t="s">
        <v>2758</v>
      </c>
      <c r="E7284" s="1">
        <v>42896</v>
      </c>
      <c r="F7284" s="1">
        <v>42900</v>
      </c>
      <c r="G7284" t="s">
        <v>14</v>
      </c>
      <c r="H7284" s="6">
        <v>14.13</v>
      </c>
      <c r="I7284">
        <v>3</v>
      </c>
      <c r="J7284">
        <v>0</v>
      </c>
      <c r="K7284" s="6">
        <v>0.70650000000000002</v>
      </c>
      <c r="L7284">
        <f>YEAR(Table1[[#This Row],[Ship Date]])</f>
        <v>2017</v>
      </c>
      <c r="M7284" t="str">
        <f>TEXT(Table1[[#This Row],[Ship Date]],"mmm")</f>
        <v>Jun</v>
      </c>
      <c r="N7284">
        <f>ROUNDUP(MONTH(Table1[[#This Row],[Ship Date]])/3,0)</f>
        <v>2</v>
      </c>
    </row>
    <row r="7285" spans="1:14" x14ac:dyDescent="0.3">
      <c r="A7285">
        <v>7311</v>
      </c>
      <c r="B7285" t="s">
        <v>6235</v>
      </c>
      <c r="C7285" t="s">
        <v>972</v>
      </c>
      <c r="D7285" t="s">
        <v>1161</v>
      </c>
      <c r="E7285" s="1">
        <v>42226</v>
      </c>
      <c r="F7285" s="1">
        <v>42230</v>
      </c>
      <c r="G7285" t="s">
        <v>22</v>
      </c>
      <c r="H7285" s="6">
        <v>64.75</v>
      </c>
      <c r="I7285">
        <v>5</v>
      </c>
      <c r="J7285">
        <v>0</v>
      </c>
      <c r="K7285" s="6">
        <v>29.137499999999999</v>
      </c>
      <c r="L7285">
        <f>YEAR(Table1[[#This Row],[Ship Date]])</f>
        <v>2015</v>
      </c>
      <c r="M7285" t="str">
        <f>TEXT(Table1[[#This Row],[Ship Date]],"mmm")</f>
        <v>Aug</v>
      </c>
      <c r="N7285">
        <f>ROUNDUP(MONTH(Table1[[#This Row],[Ship Date]])/3,0)</f>
        <v>3</v>
      </c>
    </row>
    <row r="7286" spans="1:14" x14ac:dyDescent="0.3">
      <c r="A7286">
        <v>7312</v>
      </c>
      <c r="B7286" t="s">
        <v>6236</v>
      </c>
      <c r="C7286" t="s">
        <v>3211</v>
      </c>
      <c r="D7286" t="s">
        <v>1568</v>
      </c>
      <c r="E7286" s="1">
        <v>42286</v>
      </c>
      <c r="F7286" s="1">
        <v>42290</v>
      </c>
      <c r="G7286" t="s">
        <v>22</v>
      </c>
      <c r="H7286" s="6">
        <v>1.8720000000000001</v>
      </c>
      <c r="I7286">
        <v>2</v>
      </c>
      <c r="J7286">
        <v>0.7</v>
      </c>
      <c r="K7286" s="6">
        <v>-1.3104</v>
      </c>
      <c r="L7286">
        <f>YEAR(Table1[[#This Row],[Ship Date]])</f>
        <v>2015</v>
      </c>
      <c r="M7286" t="str">
        <f>TEXT(Table1[[#This Row],[Ship Date]],"mmm")</f>
        <v>Oct</v>
      </c>
      <c r="N7286">
        <f>ROUNDUP(MONTH(Table1[[#This Row],[Ship Date]])/3,0)</f>
        <v>4</v>
      </c>
    </row>
    <row r="7287" spans="1:14" x14ac:dyDescent="0.3">
      <c r="A7287">
        <v>7313</v>
      </c>
      <c r="B7287" t="s">
        <v>6236</v>
      </c>
      <c r="C7287" t="s">
        <v>3211</v>
      </c>
      <c r="D7287" t="s">
        <v>884</v>
      </c>
      <c r="E7287" s="1">
        <v>42286</v>
      </c>
      <c r="F7287" s="1">
        <v>42290</v>
      </c>
      <c r="G7287" t="s">
        <v>22</v>
      </c>
      <c r="H7287" s="6">
        <v>11.214</v>
      </c>
      <c r="I7287">
        <v>2</v>
      </c>
      <c r="J7287">
        <v>0.7</v>
      </c>
      <c r="K7287" s="6">
        <v>-8.5974000000000004</v>
      </c>
      <c r="L7287">
        <f>YEAR(Table1[[#This Row],[Ship Date]])</f>
        <v>2015</v>
      </c>
      <c r="M7287" t="str">
        <f>TEXT(Table1[[#This Row],[Ship Date]],"mmm")</f>
        <v>Oct</v>
      </c>
      <c r="N7287">
        <f>ROUNDUP(MONTH(Table1[[#This Row],[Ship Date]])/3,0)</f>
        <v>4</v>
      </c>
    </row>
    <row r="7288" spans="1:14" x14ac:dyDescent="0.3">
      <c r="A7288">
        <v>7314</v>
      </c>
      <c r="B7288" t="s">
        <v>6236</v>
      </c>
      <c r="C7288" t="s">
        <v>3211</v>
      </c>
      <c r="D7288" t="s">
        <v>4616</v>
      </c>
      <c r="E7288" s="1">
        <v>42286</v>
      </c>
      <c r="F7288" s="1">
        <v>42290</v>
      </c>
      <c r="G7288" t="s">
        <v>22</v>
      </c>
      <c r="H7288" s="6">
        <v>37.375999999999998</v>
      </c>
      <c r="I7288">
        <v>8</v>
      </c>
      <c r="J7288">
        <v>0.2</v>
      </c>
      <c r="K7288" s="6">
        <v>7.4752000000000001</v>
      </c>
      <c r="L7288">
        <f>YEAR(Table1[[#This Row],[Ship Date]])</f>
        <v>2015</v>
      </c>
      <c r="M7288" t="str">
        <f>TEXT(Table1[[#This Row],[Ship Date]],"mmm")</f>
        <v>Oct</v>
      </c>
      <c r="N7288">
        <f>ROUNDUP(MONTH(Table1[[#This Row],[Ship Date]])/3,0)</f>
        <v>4</v>
      </c>
    </row>
    <row r="7289" spans="1:14" x14ac:dyDescent="0.3">
      <c r="A7289">
        <v>7315</v>
      </c>
      <c r="B7289" t="s">
        <v>6237</v>
      </c>
      <c r="C7289" t="s">
        <v>822</v>
      </c>
      <c r="D7289" t="s">
        <v>2506</v>
      </c>
      <c r="E7289" s="1">
        <v>42518</v>
      </c>
      <c r="F7289" s="1">
        <v>42523</v>
      </c>
      <c r="G7289" t="s">
        <v>22</v>
      </c>
      <c r="H7289" s="6">
        <v>286.39999999999998</v>
      </c>
      <c r="I7289">
        <v>1</v>
      </c>
      <c r="J7289">
        <v>0.2</v>
      </c>
      <c r="K7289" s="6">
        <v>25.06</v>
      </c>
      <c r="L7289">
        <f>YEAR(Table1[[#This Row],[Ship Date]])</f>
        <v>2016</v>
      </c>
      <c r="M7289" t="str">
        <f>TEXT(Table1[[#This Row],[Ship Date]],"mmm")</f>
        <v>Jun</v>
      </c>
      <c r="N7289">
        <f>ROUNDUP(MONTH(Table1[[#This Row],[Ship Date]])/3,0)</f>
        <v>2</v>
      </c>
    </row>
    <row r="7290" spans="1:14" x14ac:dyDescent="0.3">
      <c r="A7290">
        <v>7316</v>
      </c>
      <c r="B7290" t="s">
        <v>6238</v>
      </c>
      <c r="C7290" t="s">
        <v>1031</v>
      </c>
      <c r="D7290" t="s">
        <v>2358</v>
      </c>
      <c r="E7290" s="1">
        <v>42866</v>
      </c>
      <c r="F7290" s="1">
        <v>42871</v>
      </c>
      <c r="G7290" t="s">
        <v>14</v>
      </c>
      <c r="H7290" s="6">
        <v>43.92</v>
      </c>
      <c r="I7290">
        <v>3</v>
      </c>
      <c r="J7290">
        <v>0</v>
      </c>
      <c r="K7290" s="6">
        <v>12.736800000000001</v>
      </c>
      <c r="L7290">
        <f>YEAR(Table1[[#This Row],[Ship Date]])</f>
        <v>2017</v>
      </c>
      <c r="M7290" t="str">
        <f>TEXT(Table1[[#This Row],[Ship Date]],"mmm")</f>
        <v>May</v>
      </c>
      <c r="N7290">
        <f>ROUNDUP(MONTH(Table1[[#This Row],[Ship Date]])/3,0)</f>
        <v>2</v>
      </c>
    </row>
    <row r="7291" spans="1:14" x14ac:dyDescent="0.3">
      <c r="A7291">
        <v>7317</v>
      </c>
      <c r="B7291" t="s">
        <v>6239</v>
      </c>
      <c r="C7291" t="s">
        <v>1058</v>
      </c>
      <c r="D7291" t="s">
        <v>31</v>
      </c>
      <c r="E7291" s="1">
        <v>42659</v>
      </c>
      <c r="F7291" s="1">
        <v>42663</v>
      </c>
      <c r="G7291" t="s">
        <v>22</v>
      </c>
      <c r="H7291" s="6">
        <v>142.18199999999999</v>
      </c>
      <c r="I7291">
        <v>1</v>
      </c>
      <c r="J7291">
        <v>0.4</v>
      </c>
      <c r="K7291" s="6">
        <v>-37.915199999999999</v>
      </c>
      <c r="L7291">
        <f>YEAR(Table1[[#This Row],[Ship Date]])</f>
        <v>2016</v>
      </c>
      <c r="M7291" t="str">
        <f>TEXT(Table1[[#This Row],[Ship Date]],"mmm")</f>
        <v>Oct</v>
      </c>
      <c r="N7291">
        <f>ROUNDUP(MONTH(Table1[[#This Row],[Ship Date]])/3,0)</f>
        <v>4</v>
      </c>
    </row>
    <row r="7292" spans="1:14" x14ac:dyDescent="0.3">
      <c r="A7292">
        <v>7318</v>
      </c>
      <c r="B7292" t="s">
        <v>6240</v>
      </c>
      <c r="C7292" t="s">
        <v>2599</v>
      </c>
      <c r="D7292" t="s">
        <v>5902</v>
      </c>
      <c r="E7292" s="1">
        <v>43056</v>
      </c>
      <c r="F7292" s="1">
        <v>43060</v>
      </c>
      <c r="G7292" t="s">
        <v>22</v>
      </c>
      <c r="H7292" s="6">
        <v>19.608000000000001</v>
      </c>
      <c r="I7292">
        <v>3</v>
      </c>
      <c r="J7292">
        <v>0.2</v>
      </c>
      <c r="K7292" s="6">
        <v>6.6177000000000001</v>
      </c>
      <c r="L7292">
        <f>YEAR(Table1[[#This Row],[Ship Date]])</f>
        <v>2017</v>
      </c>
      <c r="M7292" t="str">
        <f>TEXT(Table1[[#This Row],[Ship Date]],"mmm")</f>
        <v>Nov</v>
      </c>
      <c r="N7292">
        <f>ROUNDUP(MONTH(Table1[[#This Row],[Ship Date]])/3,0)</f>
        <v>4</v>
      </c>
    </row>
    <row r="7293" spans="1:14" x14ac:dyDescent="0.3">
      <c r="A7293">
        <v>7319</v>
      </c>
      <c r="B7293" t="s">
        <v>6240</v>
      </c>
      <c r="C7293" t="s">
        <v>2599</v>
      </c>
      <c r="D7293" t="s">
        <v>1956</v>
      </c>
      <c r="E7293" s="1">
        <v>43056</v>
      </c>
      <c r="F7293" s="1">
        <v>43060</v>
      </c>
      <c r="G7293" t="s">
        <v>22</v>
      </c>
      <c r="H7293" s="6">
        <v>4.1580000000000004</v>
      </c>
      <c r="I7293">
        <v>7</v>
      </c>
      <c r="J7293">
        <v>0.7</v>
      </c>
      <c r="K7293" s="6">
        <v>-3.4649999999999999</v>
      </c>
      <c r="L7293">
        <f>YEAR(Table1[[#This Row],[Ship Date]])</f>
        <v>2017</v>
      </c>
      <c r="M7293" t="str">
        <f>TEXT(Table1[[#This Row],[Ship Date]],"mmm")</f>
        <v>Nov</v>
      </c>
      <c r="N7293">
        <f>ROUNDUP(MONTH(Table1[[#This Row],[Ship Date]])/3,0)</f>
        <v>4</v>
      </c>
    </row>
    <row r="7294" spans="1:14" x14ac:dyDescent="0.3">
      <c r="A7294">
        <v>7320</v>
      </c>
      <c r="B7294" t="s">
        <v>6241</v>
      </c>
      <c r="C7294" t="s">
        <v>2021</v>
      </c>
      <c r="D7294" t="s">
        <v>2081</v>
      </c>
      <c r="E7294" s="1">
        <v>43065</v>
      </c>
      <c r="F7294" s="1">
        <v>43068</v>
      </c>
      <c r="G7294" t="s">
        <v>14</v>
      </c>
      <c r="H7294" s="6">
        <v>979.95</v>
      </c>
      <c r="I7294">
        <v>5</v>
      </c>
      <c r="J7294">
        <v>0</v>
      </c>
      <c r="K7294" s="6">
        <v>264.5865</v>
      </c>
      <c r="L7294">
        <f>YEAR(Table1[[#This Row],[Ship Date]])</f>
        <v>2017</v>
      </c>
      <c r="M7294" t="str">
        <f>TEXT(Table1[[#This Row],[Ship Date]],"mmm")</f>
        <v>Nov</v>
      </c>
      <c r="N7294">
        <f>ROUNDUP(MONTH(Table1[[#This Row],[Ship Date]])/3,0)</f>
        <v>4</v>
      </c>
    </row>
    <row r="7295" spans="1:14" x14ac:dyDescent="0.3">
      <c r="A7295">
        <v>7321</v>
      </c>
      <c r="B7295" t="s">
        <v>6241</v>
      </c>
      <c r="C7295" t="s">
        <v>2021</v>
      </c>
      <c r="D7295" t="s">
        <v>2869</v>
      </c>
      <c r="E7295" s="1">
        <v>43065</v>
      </c>
      <c r="F7295" s="1">
        <v>43068</v>
      </c>
      <c r="G7295" t="s">
        <v>14</v>
      </c>
      <c r="H7295" s="6">
        <v>135.30000000000001</v>
      </c>
      <c r="I7295">
        <v>5</v>
      </c>
      <c r="J7295">
        <v>0</v>
      </c>
      <c r="K7295" s="6">
        <v>37.884</v>
      </c>
      <c r="L7295">
        <f>YEAR(Table1[[#This Row],[Ship Date]])</f>
        <v>2017</v>
      </c>
      <c r="M7295" t="str">
        <f>TEXT(Table1[[#This Row],[Ship Date]],"mmm")</f>
        <v>Nov</v>
      </c>
      <c r="N7295">
        <f>ROUNDUP(MONTH(Table1[[#This Row],[Ship Date]])/3,0)</f>
        <v>4</v>
      </c>
    </row>
    <row r="7296" spans="1:14" x14ac:dyDescent="0.3">
      <c r="A7296">
        <v>7322</v>
      </c>
      <c r="B7296" t="s">
        <v>6242</v>
      </c>
      <c r="C7296" t="s">
        <v>2335</v>
      </c>
      <c r="D7296" t="s">
        <v>2463</v>
      </c>
      <c r="E7296" s="1">
        <v>42981</v>
      </c>
      <c r="F7296" s="1">
        <v>42985</v>
      </c>
      <c r="G7296" t="s">
        <v>22</v>
      </c>
      <c r="H7296" s="6">
        <v>8.9039999999999999</v>
      </c>
      <c r="I7296">
        <v>3</v>
      </c>
      <c r="J7296">
        <v>0.2</v>
      </c>
      <c r="K7296" s="6">
        <v>3.339</v>
      </c>
      <c r="L7296">
        <f>YEAR(Table1[[#This Row],[Ship Date]])</f>
        <v>2017</v>
      </c>
      <c r="M7296" t="str">
        <f>TEXT(Table1[[#This Row],[Ship Date]],"mmm")</f>
        <v>Sep</v>
      </c>
      <c r="N7296">
        <f>ROUNDUP(MONTH(Table1[[#This Row],[Ship Date]])/3,0)</f>
        <v>3</v>
      </c>
    </row>
    <row r="7297" spans="1:14" x14ac:dyDescent="0.3">
      <c r="A7297">
        <v>7323</v>
      </c>
      <c r="B7297" t="s">
        <v>6242</v>
      </c>
      <c r="C7297" t="s">
        <v>2335</v>
      </c>
      <c r="D7297" t="s">
        <v>1520</v>
      </c>
      <c r="E7297" s="1">
        <v>42981</v>
      </c>
      <c r="F7297" s="1">
        <v>42985</v>
      </c>
      <c r="G7297" t="s">
        <v>22</v>
      </c>
      <c r="H7297" s="6">
        <v>100.8</v>
      </c>
      <c r="I7297">
        <v>2</v>
      </c>
      <c r="J7297">
        <v>0.2</v>
      </c>
      <c r="K7297" s="6">
        <v>21.42</v>
      </c>
      <c r="L7297">
        <f>YEAR(Table1[[#This Row],[Ship Date]])</f>
        <v>2017</v>
      </c>
      <c r="M7297" t="str">
        <f>TEXT(Table1[[#This Row],[Ship Date]],"mmm")</f>
        <v>Sep</v>
      </c>
      <c r="N7297">
        <f>ROUNDUP(MONTH(Table1[[#This Row],[Ship Date]])/3,0)</f>
        <v>3</v>
      </c>
    </row>
    <row r="7298" spans="1:14" x14ac:dyDescent="0.3">
      <c r="A7298">
        <v>7324</v>
      </c>
      <c r="B7298" t="s">
        <v>6243</v>
      </c>
      <c r="C7298" t="s">
        <v>1018</v>
      </c>
      <c r="D7298" t="s">
        <v>228</v>
      </c>
      <c r="E7298" s="1">
        <v>43074</v>
      </c>
      <c r="F7298" s="1">
        <v>43077</v>
      </c>
      <c r="G7298" t="s">
        <v>82</v>
      </c>
      <c r="H7298" s="6">
        <v>41.96</v>
      </c>
      <c r="I7298">
        <v>2</v>
      </c>
      <c r="J7298">
        <v>0</v>
      </c>
      <c r="K7298" s="6">
        <v>10.909599999999999</v>
      </c>
      <c r="L7298">
        <f>YEAR(Table1[[#This Row],[Ship Date]])</f>
        <v>2017</v>
      </c>
      <c r="M7298" t="str">
        <f>TEXT(Table1[[#This Row],[Ship Date]],"mmm")</f>
        <v>Dec</v>
      </c>
      <c r="N7298">
        <f>ROUNDUP(MONTH(Table1[[#This Row],[Ship Date]])/3,0)</f>
        <v>4</v>
      </c>
    </row>
    <row r="7299" spans="1:14" x14ac:dyDescent="0.3">
      <c r="A7299">
        <v>7325</v>
      </c>
      <c r="B7299" t="s">
        <v>6243</v>
      </c>
      <c r="C7299" t="s">
        <v>1018</v>
      </c>
      <c r="D7299" t="s">
        <v>735</v>
      </c>
      <c r="E7299" s="1">
        <v>43074</v>
      </c>
      <c r="F7299" s="1">
        <v>43077</v>
      </c>
      <c r="G7299" t="s">
        <v>82</v>
      </c>
      <c r="H7299" s="6">
        <v>9.4499999999999993</v>
      </c>
      <c r="I7299">
        <v>3</v>
      </c>
      <c r="J7299">
        <v>0</v>
      </c>
      <c r="K7299" s="6">
        <v>4.5359999999999996</v>
      </c>
      <c r="L7299">
        <f>YEAR(Table1[[#This Row],[Ship Date]])</f>
        <v>2017</v>
      </c>
      <c r="M7299" t="str">
        <f>TEXT(Table1[[#This Row],[Ship Date]],"mmm")</f>
        <v>Dec</v>
      </c>
      <c r="N7299">
        <f>ROUNDUP(MONTH(Table1[[#This Row],[Ship Date]])/3,0)</f>
        <v>4</v>
      </c>
    </row>
    <row r="7300" spans="1:14" x14ac:dyDescent="0.3">
      <c r="A7300">
        <v>7326</v>
      </c>
      <c r="B7300" t="s">
        <v>6244</v>
      </c>
      <c r="C7300" t="s">
        <v>1170</v>
      </c>
      <c r="D7300" t="s">
        <v>3095</v>
      </c>
      <c r="E7300" s="1">
        <v>43049</v>
      </c>
      <c r="F7300" s="1">
        <v>43056</v>
      </c>
      <c r="G7300" t="s">
        <v>22</v>
      </c>
      <c r="H7300" s="6">
        <v>400.8</v>
      </c>
      <c r="I7300">
        <v>5</v>
      </c>
      <c r="J7300">
        <v>0</v>
      </c>
      <c r="K7300" s="6">
        <v>112.224</v>
      </c>
      <c r="L7300">
        <f>YEAR(Table1[[#This Row],[Ship Date]])</f>
        <v>2017</v>
      </c>
      <c r="M7300" t="str">
        <f>TEXT(Table1[[#This Row],[Ship Date]],"mmm")</f>
        <v>Nov</v>
      </c>
      <c r="N7300">
        <f>ROUNDUP(MONTH(Table1[[#This Row],[Ship Date]])/3,0)</f>
        <v>4</v>
      </c>
    </row>
    <row r="7301" spans="1:14" x14ac:dyDescent="0.3">
      <c r="A7301">
        <v>7327</v>
      </c>
      <c r="B7301" t="s">
        <v>6244</v>
      </c>
      <c r="C7301" t="s">
        <v>1170</v>
      </c>
      <c r="D7301" t="s">
        <v>763</v>
      </c>
      <c r="E7301" s="1">
        <v>43049</v>
      </c>
      <c r="F7301" s="1">
        <v>43056</v>
      </c>
      <c r="G7301" t="s">
        <v>22</v>
      </c>
      <c r="H7301" s="6">
        <v>28.792000000000002</v>
      </c>
      <c r="I7301">
        <v>1</v>
      </c>
      <c r="J7301">
        <v>0.2</v>
      </c>
      <c r="K7301" s="6">
        <v>10.077199999999999</v>
      </c>
      <c r="L7301">
        <f>YEAR(Table1[[#This Row],[Ship Date]])</f>
        <v>2017</v>
      </c>
      <c r="M7301" t="str">
        <f>TEXT(Table1[[#This Row],[Ship Date]],"mmm")</f>
        <v>Nov</v>
      </c>
      <c r="N7301">
        <f>ROUNDUP(MONTH(Table1[[#This Row],[Ship Date]])/3,0)</f>
        <v>4</v>
      </c>
    </row>
    <row r="7302" spans="1:14" x14ac:dyDescent="0.3">
      <c r="A7302">
        <v>7328</v>
      </c>
      <c r="B7302" t="s">
        <v>6245</v>
      </c>
      <c r="C7302" t="s">
        <v>1502</v>
      </c>
      <c r="D7302" t="s">
        <v>2979</v>
      </c>
      <c r="E7302" s="1">
        <v>41716</v>
      </c>
      <c r="F7302" s="1">
        <v>41722</v>
      </c>
      <c r="G7302" t="s">
        <v>22</v>
      </c>
      <c r="H7302" s="6">
        <v>111</v>
      </c>
      <c r="I7302">
        <v>2</v>
      </c>
      <c r="J7302">
        <v>0</v>
      </c>
      <c r="K7302" s="6">
        <v>14.43</v>
      </c>
      <c r="L7302">
        <f>YEAR(Table1[[#This Row],[Ship Date]])</f>
        <v>2014</v>
      </c>
      <c r="M7302" t="str">
        <f>TEXT(Table1[[#This Row],[Ship Date]],"mmm")</f>
        <v>Mar</v>
      </c>
      <c r="N7302">
        <f>ROUNDUP(MONTH(Table1[[#This Row],[Ship Date]])/3,0)</f>
        <v>1</v>
      </c>
    </row>
    <row r="7303" spans="1:14" x14ac:dyDescent="0.3">
      <c r="A7303">
        <v>7329</v>
      </c>
      <c r="B7303" t="s">
        <v>6245</v>
      </c>
      <c r="C7303" t="s">
        <v>1502</v>
      </c>
      <c r="D7303" t="s">
        <v>430</v>
      </c>
      <c r="E7303" s="1">
        <v>41716</v>
      </c>
      <c r="F7303" s="1">
        <v>41722</v>
      </c>
      <c r="G7303" t="s">
        <v>22</v>
      </c>
      <c r="H7303" s="6">
        <v>1279.9680000000001</v>
      </c>
      <c r="I7303">
        <v>4</v>
      </c>
      <c r="J7303">
        <v>0.2</v>
      </c>
      <c r="K7303" s="6">
        <v>415.9896</v>
      </c>
      <c r="L7303">
        <f>YEAR(Table1[[#This Row],[Ship Date]])</f>
        <v>2014</v>
      </c>
      <c r="M7303" t="str">
        <f>TEXT(Table1[[#This Row],[Ship Date]],"mmm")</f>
        <v>Mar</v>
      </c>
      <c r="N7303">
        <f>ROUNDUP(MONTH(Table1[[#This Row],[Ship Date]])/3,0)</f>
        <v>1</v>
      </c>
    </row>
    <row r="7304" spans="1:14" x14ac:dyDescent="0.3">
      <c r="A7304">
        <v>7330</v>
      </c>
      <c r="B7304" t="s">
        <v>6245</v>
      </c>
      <c r="C7304" t="s">
        <v>1502</v>
      </c>
      <c r="D7304" t="s">
        <v>2844</v>
      </c>
      <c r="E7304" s="1">
        <v>41716</v>
      </c>
      <c r="F7304" s="1">
        <v>41722</v>
      </c>
      <c r="G7304" t="s">
        <v>22</v>
      </c>
      <c r="H7304" s="6">
        <v>1856.19</v>
      </c>
      <c r="I7304">
        <v>7</v>
      </c>
      <c r="J7304">
        <v>0</v>
      </c>
      <c r="K7304" s="6">
        <v>334.11419999999998</v>
      </c>
      <c r="L7304">
        <f>YEAR(Table1[[#This Row],[Ship Date]])</f>
        <v>2014</v>
      </c>
      <c r="M7304" t="str">
        <f>TEXT(Table1[[#This Row],[Ship Date]],"mmm")</f>
        <v>Mar</v>
      </c>
      <c r="N7304">
        <f>ROUNDUP(MONTH(Table1[[#This Row],[Ship Date]])/3,0)</f>
        <v>1</v>
      </c>
    </row>
    <row r="7305" spans="1:14" x14ac:dyDescent="0.3">
      <c r="A7305">
        <v>7331</v>
      </c>
      <c r="B7305" t="s">
        <v>6246</v>
      </c>
      <c r="C7305" t="s">
        <v>302</v>
      </c>
      <c r="D7305" t="s">
        <v>2680</v>
      </c>
      <c r="E7305" s="1">
        <v>42686</v>
      </c>
      <c r="F7305" s="1">
        <v>42687</v>
      </c>
      <c r="G7305" t="s">
        <v>82</v>
      </c>
      <c r="H7305" s="6">
        <v>22.751999999999999</v>
      </c>
      <c r="I7305">
        <v>6</v>
      </c>
      <c r="J7305">
        <v>0.6</v>
      </c>
      <c r="K7305" s="6">
        <v>-8.532</v>
      </c>
      <c r="L7305">
        <f>YEAR(Table1[[#This Row],[Ship Date]])</f>
        <v>2016</v>
      </c>
      <c r="M7305" t="str">
        <f>TEXT(Table1[[#This Row],[Ship Date]],"mmm")</f>
        <v>Nov</v>
      </c>
      <c r="N7305">
        <f>ROUNDUP(MONTH(Table1[[#This Row],[Ship Date]])/3,0)</f>
        <v>4</v>
      </c>
    </row>
    <row r="7306" spans="1:14" x14ac:dyDescent="0.3">
      <c r="A7306">
        <v>7332</v>
      </c>
      <c r="B7306" t="s">
        <v>6247</v>
      </c>
      <c r="C7306" t="s">
        <v>2146</v>
      </c>
      <c r="D7306" t="s">
        <v>492</v>
      </c>
      <c r="E7306" s="1">
        <v>43034</v>
      </c>
      <c r="F7306" s="1">
        <v>43038</v>
      </c>
      <c r="G7306" t="s">
        <v>22</v>
      </c>
      <c r="H7306" s="6">
        <v>61.542000000000002</v>
      </c>
      <c r="I7306">
        <v>1</v>
      </c>
      <c r="J7306">
        <v>0.4</v>
      </c>
      <c r="K7306" s="6">
        <v>-13.334099999999999</v>
      </c>
      <c r="L7306">
        <f>YEAR(Table1[[#This Row],[Ship Date]])</f>
        <v>2017</v>
      </c>
      <c r="M7306" t="str">
        <f>TEXT(Table1[[#This Row],[Ship Date]],"mmm")</f>
        <v>Oct</v>
      </c>
      <c r="N7306">
        <f>ROUNDUP(MONTH(Table1[[#This Row],[Ship Date]])/3,0)</f>
        <v>4</v>
      </c>
    </row>
    <row r="7307" spans="1:14" x14ac:dyDescent="0.3">
      <c r="A7307">
        <v>7333</v>
      </c>
      <c r="B7307" t="s">
        <v>6247</v>
      </c>
      <c r="C7307" t="s">
        <v>2146</v>
      </c>
      <c r="D7307" t="s">
        <v>4088</v>
      </c>
      <c r="E7307" s="1">
        <v>43034</v>
      </c>
      <c r="F7307" s="1">
        <v>43038</v>
      </c>
      <c r="G7307" t="s">
        <v>22</v>
      </c>
      <c r="H7307" s="6">
        <v>81.438000000000002</v>
      </c>
      <c r="I7307">
        <v>7</v>
      </c>
      <c r="J7307">
        <v>0.7</v>
      </c>
      <c r="K7307" s="6">
        <v>-65.150400000000005</v>
      </c>
      <c r="L7307">
        <f>YEAR(Table1[[#This Row],[Ship Date]])</f>
        <v>2017</v>
      </c>
      <c r="M7307" t="str">
        <f>TEXT(Table1[[#This Row],[Ship Date]],"mmm")</f>
        <v>Oct</v>
      </c>
      <c r="N7307">
        <f>ROUNDUP(MONTH(Table1[[#This Row],[Ship Date]])/3,0)</f>
        <v>4</v>
      </c>
    </row>
    <row r="7308" spans="1:14" x14ac:dyDescent="0.3">
      <c r="A7308">
        <v>7334</v>
      </c>
      <c r="B7308" t="s">
        <v>6248</v>
      </c>
      <c r="C7308" t="s">
        <v>3888</v>
      </c>
      <c r="D7308" t="s">
        <v>902</v>
      </c>
      <c r="E7308" s="1">
        <v>42105</v>
      </c>
      <c r="F7308" s="1">
        <v>42111</v>
      </c>
      <c r="G7308" t="s">
        <v>22</v>
      </c>
      <c r="H7308" s="6">
        <v>67.36</v>
      </c>
      <c r="I7308">
        <v>2</v>
      </c>
      <c r="J7308">
        <v>0.2</v>
      </c>
      <c r="K7308" s="6">
        <v>10.103999999999999</v>
      </c>
      <c r="L7308">
        <f>YEAR(Table1[[#This Row],[Ship Date]])</f>
        <v>2015</v>
      </c>
      <c r="M7308" t="str">
        <f>TEXT(Table1[[#This Row],[Ship Date]],"mmm")</f>
        <v>Apr</v>
      </c>
      <c r="N7308">
        <f>ROUNDUP(MONTH(Table1[[#This Row],[Ship Date]])/3,0)</f>
        <v>2</v>
      </c>
    </row>
    <row r="7309" spans="1:14" x14ac:dyDescent="0.3">
      <c r="A7309">
        <v>7335</v>
      </c>
      <c r="B7309" t="s">
        <v>6248</v>
      </c>
      <c r="C7309" t="s">
        <v>3888</v>
      </c>
      <c r="D7309" t="s">
        <v>429</v>
      </c>
      <c r="E7309" s="1">
        <v>42105</v>
      </c>
      <c r="F7309" s="1">
        <v>42111</v>
      </c>
      <c r="G7309" t="s">
        <v>22</v>
      </c>
      <c r="H7309" s="6">
        <v>54.527999999999999</v>
      </c>
      <c r="I7309">
        <v>3</v>
      </c>
      <c r="J7309">
        <v>0.2</v>
      </c>
      <c r="K7309" s="6">
        <v>14.313599999999999</v>
      </c>
      <c r="L7309">
        <f>YEAR(Table1[[#This Row],[Ship Date]])</f>
        <v>2015</v>
      </c>
      <c r="M7309" t="str">
        <f>TEXT(Table1[[#This Row],[Ship Date]],"mmm")</f>
        <v>Apr</v>
      </c>
      <c r="N7309">
        <f>ROUNDUP(MONTH(Table1[[#This Row],[Ship Date]])/3,0)</f>
        <v>2</v>
      </c>
    </row>
    <row r="7310" spans="1:14" x14ac:dyDescent="0.3">
      <c r="A7310">
        <v>7336</v>
      </c>
      <c r="B7310" t="s">
        <v>6249</v>
      </c>
      <c r="C7310" t="s">
        <v>3022</v>
      </c>
      <c r="D7310" t="s">
        <v>1445</v>
      </c>
      <c r="E7310" s="1">
        <v>42363</v>
      </c>
      <c r="F7310" s="1">
        <v>42368</v>
      </c>
      <c r="G7310" t="s">
        <v>22</v>
      </c>
      <c r="H7310" s="6">
        <v>843.9</v>
      </c>
      <c r="I7310">
        <v>2</v>
      </c>
      <c r="J7310">
        <v>0</v>
      </c>
      <c r="K7310" s="6">
        <v>371.31599999999997</v>
      </c>
      <c r="L7310">
        <f>YEAR(Table1[[#This Row],[Ship Date]])</f>
        <v>2015</v>
      </c>
      <c r="M7310" t="str">
        <f>TEXT(Table1[[#This Row],[Ship Date]],"mmm")</f>
        <v>Dec</v>
      </c>
      <c r="N7310">
        <f>ROUNDUP(MONTH(Table1[[#This Row],[Ship Date]])/3,0)</f>
        <v>4</v>
      </c>
    </row>
    <row r="7311" spans="1:14" x14ac:dyDescent="0.3">
      <c r="A7311">
        <v>7337</v>
      </c>
      <c r="B7311" t="s">
        <v>6249</v>
      </c>
      <c r="C7311" t="s">
        <v>3022</v>
      </c>
      <c r="D7311" t="s">
        <v>374</v>
      </c>
      <c r="E7311" s="1">
        <v>42363</v>
      </c>
      <c r="F7311" s="1">
        <v>42368</v>
      </c>
      <c r="G7311" t="s">
        <v>22</v>
      </c>
      <c r="H7311" s="6">
        <v>449.56799999999998</v>
      </c>
      <c r="I7311">
        <v>2</v>
      </c>
      <c r="J7311">
        <v>0.2</v>
      </c>
      <c r="K7311" s="6">
        <v>56.195999999999998</v>
      </c>
      <c r="L7311">
        <f>YEAR(Table1[[#This Row],[Ship Date]])</f>
        <v>2015</v>
      </c>
      <c r="M7311" t="str">
        <f>TEXT(Table1[[#This Row],[Ship Date]],"mmm")</f>
        <v>Dec</v>
      </c>
      <c r="N7311">
        <f>ROUNDUP(MONTH(Table1[[#This Row],[Ship Date]])/3,0)</f>
        <v>4</v>
      </c>
    </row>
    <row r="7312" spans="1:14" x14ac:dyDescent="0.3">
      <c r="A7312">
        <v>7338</v>
      </c>
      <c r="B7312" t="s">
        <v>6250</v>
      </c>
      <c r="C7312" t="s">
        <v>3059</v>
      </c>
      <c r="D7312" t="s">
        <v>2223</v>
      </c>
      <c r="E7312" s="1">
        <v>42999</v>
      </c>
      <c r="F7312" s="1">
        <v>43001</v>
      </c>
      <c r="G7312" t="s">
        <v>82</v>
      </c>
      <c r="H7312" s="6">
        <v>15.51</v>
      </c>
      <c r="I7312">
        <v>1</v>
      </c>
      <c r="J7312">
        <v>0</v>
      </c>
      <c r="K7312" s="6">
        <v>3.8774999999999999</v>
      </c>
      <c r="L7312">
        <f>YEAR(Table1[[#This Row],[Ship Date]])</f>
        <v>2017</v>
      </c>
      <c r="M7312" t="str">
        <f>TEXT(Table1[[#This Row],[Ship Date]],"mmm")</f>
        <v>Sep</v>
      </c>
      <c r="N7312">
        <f>ROUNDUP(MONTH(Table1[[#This Row],[Ship Date]])/3,0)</f>
        <v>3</v>
      </c>
    </row>
    <row r="7313" spans="1:14" x14ac:dyDescent="0.3">
      <c r="A7313">
        <v>7339</v>
      </c>
      <c r="B7313" t="s">
        <v>6251</v>
      </c>
      <c r="C7313" t="s">
        <v>1924</v>
      </c>
      <c r="D7313" t="s">
        <v>3602</v>
      </c>
      <c r="E7313" s="1">
        <v>41993</v>
      </c>
      <c r="F7313" s="1">
        <v>41996</v>
      </c>
      <c r="G7313" t="s">
        <v>14</v>
      </c>
      <c r="H7313" s="6">
        <v>192.18600000000001</v>
      </c>
      <c r="I7313">
        <v>3</v>
      </c>
      <c r="J7313">
        <v>0.1</v>
      </c>
      <c r="K7313" s="6">
        <v>36.3018</v>
      </c>
      <c r="L7313">
        <f>YEAR(Table1[[#This Row],[Ship Date]])</f>
        <v>2014</v>
      </c>
      <c r="M7313" t="str">
        <f>TEXT(Table1[[#This Row],[Ship Date]],"mmm")</f>
        <v>Dec</v>
      </c>
      <c r="N7313">
        <f>ROUNDUP(MONTH(Table1[[#This Row],[Ship Date]])/3,0)</f>
        <v>4</v>
      </c>
    </row>
    <row r="7314" spans="1:14" x14ac:dyDescent="0.3">
      <c r="A7314">
        <v>7340</v>
      </c>
      <c r="B7314" t="s">
        <v>6252</v>
      </c>
      <c r="C7314" t="s">
        <v>1538</v>
      </c>
      <c r="D7314" t="s">
        <v>1348</v>
      </c>
      <c r="E7314" s="1">
        <v>42203</v>
      </c>
      <c r="F7314" s="1">
        <v>42206</v>
      </c>
      <c r="G7314" t="s">
        <v>82</v>
      </c>
      <c r="H7314" s="6">
        <v>5.76</v>
      </c>
      <c r="I7314">
        <v>2</v>
      </c>
      <c r="J7314">
        <v>0</v>
      </c>
      <c r="K7314" s="6">
        <v>1.6128</v>
      </c>
      <c r="L7314">
        <f>YEAR(Table1[[#This Row],[Ship Date]])</f>
        <v>2015</v>
      </c>
      <c r="M7314" t="str">
        <f>TEXT(Table1[[#This Row],[Ship Date]],"mmm")</f>
        <v>Jul</v>
      </c>
      <c r="N7314">
        <f>ROUNDUP(MONTH(Table1[[#This Row],[Ship Date]])/3,0)</f>
        <v>3</v>
      </c>
    </row>
    <row r="7315" spans="1:14" x14ac:dyDescent="0.3">
      <c r="A7315">
        <v>7341</v>
      </c>
      <c r="B7315" t="s">
        <v>6253</v>
      </c>
      <c r="C7315" t="s">
        <v>2304</v>
      </c>
      <c r="D7315" t="s">
        <v>2950</v>
      </c>
      <c r="E7315" s="1">
        <v>41846</v>
      </c>
      <c r="F7315" s="1">
        <v>41852</v>
      </c>
      <c r="G7315" t="s">
        <v>22</v>
      </c>
      <c r="H7315" s="6">
        <v>67.88</v>
      </c>
      <c r="I7315">
        <v>2</v>
      </c>
      <c r="J7315">
        <v>0</v>
      </c>
      <c r="K7315" s="6">
        <v>18.3276</v>
      </c>
      <c r="L7315">
        <f>YEAR(Table1[[#This Row],[Ship Date]])</f>
        <v>2014</v>
      </c>
      <c r="M7315" t="str">
        <f>TEXT(Table1[[#This Row],[Ship Date]],"mmm")</f>
        <v>Aug</v>
      </c>
      <c r="N7315">
        <f>ROUNDUP(MONTH(Table1[[#This Row],[Ship Date]])/3,0)</f>
        <v>3</v>
      </c>
    </row>
    <row r="7316" spans="1:14" x14ac:dyDescent="0.3">
      <c r="A7316">
        <v>7342</v>
      </c>
      <c r="B7316" t="s">
        <v>6253</v>
      </c>
      <c r="C7316" t="s">
        <v>2304</v>
      </c>
      <c r="D7316" t="s">
        <v>113</v>
      </c>
      <c r="E7316" s="1">
        <v>41846</v>
      </c>
      <c r="F7316" s="1">
        <v>41852</v>
      </c>
      <c r="G7316" t="s">
        <v>22</v>
      </c>
      <c r="H7316" s="6">
        <v>162.88999999999999</v>
      </c>
      <c r="I7316">
        <v>13</v>
      </c>
      <c r="J7316">
        <v>0</v>
      </c>
      <c r="K7316" s="6">
        <v>76.558300000000003</v>
      </c>
      <c r="L7316">
        <f>YEAR(Table1[[#This Row],[Ship Date]])</f>
        <v>2014</v>
      </c>
      <c r="M7316" t="str">
        <f>TEXT(Table1[[#This Row],[Ship Date]],"mmm")</f>
        <v>Aug</v>
      </c>
      <c r="N7316">
        <f>ROUNDUP(MONTH(Table1[[#This Row],[Ship Date]])/3,0)</f>
        <v>3</v>
      </c>
    </row>
    <row r="7317" spans="1:14" x14ac:dyDescent="0.3">
      <c r="A7317">
        <v>7343</v>
      </c>
      <c r="B7317" t="s">
        <v>6253</v>
      </c>
      <c r="C7317" t="s">
        <v>2304</v>
      </c>
      <c r="D7317" t="s">
        <v>4730</v>
      </c>
      <c r="E7317" s="1">
        <v>41846</v>
      </c>
      <c r="F7317" s="1">
        <v>41852</v>
      </c>
      <c r="G7317" t="s">
        <v>22</v>
      </c>
      <c r="H7317" s="6">
        <v>25.71</v>
      </c>
      <c r="I7317">
        <v>3</v>
      </c>
      <c r="J7317">
        <v>0</v>
      </c>
      <c r="K7317" s="6">
        <v>9.2555999999999994</v>
      </c>
      <c r="L7317">
        <f>YEAR(Table1[[#This Row],[Ship Date]])</f>
        <v>2014</v>
      </c>
      <c r="M7317" t="str">
        <f>TEXT(Table1[[#This Row],[Ship Date]],"mmm")</f>
        <v>Aug</v>
      </c>
      <c r="N7317">
        <f>ROUNDUP(MONTH(Table1[[#This Row],[Ship Date]])/3,0)</f>
        <v>3</v>
      </c>
    </row>
    <row r="7318" spans="1:14" x14ac:dyDescent="0.3">
      <c r="A7318">
        <v>7344</v>
      </c>
      <c r="B7318" t="s">
        <v>6254</v>
      </c>
      <c r="C7318" t="s">
        <v>68</v>
      </c>
      <c r="D7318" t="s">
        <v>1938</v>
      </c>
      <c r="E7318" s="1">
        <v>41999</v>
      </c>
      <c r="F7318" s="1">
        <v>42005</v>
      </c>
      <c r="G7318" t="s">
        <v>22</v>
      </c>
      <c r="H7318" s="6">
        <v>191.88</v>
      </c>
      <c r="I7318">
        <v>6</v>
      </c>
      <c r="J7318">
        <v>0</v>
      </c>
      <c r="K7318" s="6">
        <v>19.187999999999999</v>
      </c>
      <c r="L7318">
        <f>YEAR(Table1[[#This Row],[Ship Date]])</f>
        <v>2015</v>
      </c>
      <c r="M7318" t="str">
        <f>TEXT(Table1[[#This Row],[Ship Date]],"mmm")</f>
        <v>Jan</v>
      </c>
      <c r="N7318">
        <f>ROUNDUP(MONTH(Table1[[#This Row],[Ship Date]])/3,0)</f>
        <v>1</v>
      </c>
    </row>
    <row r="7319" spans="1:14" x14ac:dyDescent="0.3">
      <c r="A7319">
        <v>7345</v>
      </c>
      <c r="B7319" t="s">
        <v>6255</v>
      </c>
      <c r="C7319" t="s">
        <v>17</v>
      </c>
      <c r="D7319" t="s">
        <v>396</v>
      </c>
      <c r="E7319" s="1">
        <v>43080</v>
      </c>
      <c r="F7319" s="1">
        <v>43086</v>
      </c>
      <c r="G7319" t="s">
        <v>22</v>
      </c>
      <c r="H7319" s="6">
        <v>721.875</v>
      </c>
      <c r="I7319">
        <v>6</v>
      </c>
      <c r="J7319">
        <v>0.45</v>
      </c>
      <c r="K7319" s="6">
        <v>-420</v>
      </c>
      <c r="L7319">
        <f>YEAR(Table1[[#This Row],[Ship Date]])</f>
        <v>2017</v>
      </c>
      <c r="M7319" t="str">
        <f>TEXT(Table1[[#This Row],[Ship Date]],"mmm")</f>
        <v>Dec</v>
      </c>
      <c r="N7319">
        <f>ROUNDUP(MONTH(Table1[[#This Row],[Ship Date]])/3,0)</f>
        <v>4</v>
      </c>
    </row>
    <row r="7320" spans="1:14" x14ac:dyDescent="0.3">
      <c r="A7320">
        <v>7346</v>
      </c>
      <c r="B7320" t="s">
        <v>6255</v>
      </c>
      <c r="C7320" t="s">
        <v>17</v>
      </c>
      <c r="D7320" t="s">
        <v>921</v>
      </c>
      <c r="E7320" s="1">
        <v>43080</v>
      </c>
      <c r="F7320" s="1">
        <v>43086</v>
      </c>
      <c r="G7320" t="s">
        <v>22</v>
      </c>
      <c r="H7320" s="6">
        <v>73.567999999999998</v>
      </c>
      <c r="I7320">
        <v>4</v>
      </c>
      <c r="J7320">
        <v>0.2</v>
      </c>
      <c r="K7320" s="6">
        <v>-16.552800000000001</v>
      </c>
      <c r="L7320">
        <f>YEAR(Table1[[#This Row],[Ship Date]])</f>
        <v>2017</v>
      </c>
      <c r="M7320" t="str">
        <f>TEXT(Table1[[#This Row],[Ship Date]],"mmm")</f>
        <v>Dec</v>
      </c>
      <c r="N7320">
        <f>ROUNDUP(MONTH(Table1[[#This Row],[Ship Date]])/3,0)</f>
        <v>4</v>
      </c>
    </row>
    <row r="7321" spans="1:14" x14ac:dyDescent="0.3">
      <c r="A7321">
        <v>7347</v>
      </c>
      <c r="B7321" t="s">
        <v>6255</v>
      </c>
      <c r="C7321" t="s">
        <v>17</v>
      </c>
      <c r="D7321" t="s">
        <v>431</v>
      </c>
      <c r="E7321" s="1">
        <v>43080</v>
      </c>
      <c r="F7321" s="1">
        <v>43086</v>
      </c>
      <c r="G7321" t="s">
        <v>22</v>
      </c>
      <c r="H7321" s="6">
        <v>13.584</v>
      </c>
      <c r="I7321">
        <v>1</v>
      </c>
      <c r="J7321">
        <v>0.2</v>
      </c>
      <c r="K7321" s="6">
        <v>1.3584000000000001</v>
      </c>
      <c r="L7321">
        <f>YEAR(Table1[[#This Row],[Ship Date]])</f>
        <v>2017</v>
      </c>
      <c r="M7321" t="str">
        <f>TEXT(Table1[[#This Row],[Ship Date]],"mmm")</f>
        <v>Dec</v>
      </c>
      <c r="N7321">
        <f>ROUNDUP(MONTH(Table1[[#This Row],[Ship Date]])/3,0)</f>
        <v>4</v>
      </c>
    </row>
    <row r="7322" spans="1:14" x14ac:dyDescent="0.3">
      <c r="A7322">
        <v>7348</v>
      </c>
      <c r="B7322" t="s">
        <v>6255</v>
      </c>
      <c r="C7322" t="s">
        <v>17</v>
      </c>
      <c r="D7322" t="s">
        <v>813</v>
      </c>
      <c r="E7322" s="1">
        <v>43080</v>
      </c>
      <c r="F7322" s="1">
        <v>43086</v>
      </c>
      <c r="G7322" t="s">
        <v>22</v>
      </c>
      <c r="H7322" s="6">
        <v>64.784000000000006</v>
      </c>
      <c r="I7322">
        <v>1</v>
      </c>
      <c r="J7322">
        <v>0.2</v>
      </c>
      <c r="K7322" s="6">
        <v>-12.147</v>
      </c>
      <c r="L7322">
        <f>YEAR(Table1[[#This Row],[Ship Date]])</f>
        <v>2017</v>
      </c>
      <c r="M7322" t="str">
        <f>TEXT(Table1[[#This Row],[Ship Date]],"mmm")</f>
        <v>Dec</v>
      </c>
      <c r="N7322">
        <f>ROUNDUP(MONTH(Table1[[#This Row],[Ship Date]])/3,0)</f>
        <v>4</v>
      </c>
    </row>
    <row r="7323" spans="1:14" x14ac:dyDescent="0.3">
      <c r="A7323">
        <v>7349</v>
      </c>
      <c r="B7323" t="s">
        <v>6256</v>
      </c>
      <c r="C7323" t="s">
        <v>4001</v>
      </c>
      <c r="D7323" t="s">
        <v>2761</v>
      </c>
      <c r="E7323" s="1">
        <v>41701</v>
      </c>
      <c r="F7323" s="1">
        <v>41705</v>
      </c>
      <c r="G7323" t="s">
        <v>22</v>
      </c>
      <c r="H7323" s="6">
        <v>176.77199999999999</v>
      </c>
      <c r="I7323">
        <v>3</v>
      </c>
      <c r="J7323">
        <v>0.8</v>
      </c>
      <c r="K7323" s="6">
        <v>-459.60719999999998</v>
      </c>
      <c r="L7323">
        <f>YEAR(Table1[[#This Row],[Ship Date]])</f>
        <v>2014</v>
      </c>
      <c r="M7323" t="str">
        <f>TEXT(Table1[[#This Row],[Ship Date]],"mmm")</f>
        <v>Mar</v>
      </c>
      <c r="N7323">
        <f>ROUNDUP(MONTH(Table1[[#This Row],[Ship Date]])/3,0)</f>
        <v>1</v>
      </c>
    </row>
    <row r="7324" spans="1:14" x14ac:dyDescent="0.3">
      <c r="A7324">
        <v>7350</v>
      </c>
      <c r="B7324" t="s">
        <v>6257</v>
      </c>
      <c r="C7324" t="s">
        <v>342</v>
      </c>
      <c r="D7324" t="s">
        <v>1295</v>
      </c>
      <c r="E7324" s="1">
        <v>43029</v>
      </c>
      <c r="F7324" s="1">
        <v>43035</v>
      </c>
      <c r="G7324" t="s">
        <v>22</v>
      </c>
      <c r="H7324" s="6">
        <v>38.82</v>
      </c>
      <c r="I7324">
        <v>6</v>
      </c>
      <c r="J7324">
        <v>0</v>
      </c>
      <c r="K7324" s="6">
        <v>19.41</v>
      </c>
      <c r="L7324">
        <f>YEAR(Table1[[#This Row],[Ship Date]])</f>
        <v>2017</v>
      </c>
      <c r="M7324" t="str">
        <f>TEXT(Table1[[#This Row],[Ship Date]],"mmm")</f>
        <v>Oct</v>
      </c>
      <c r="N7324">
        <f>ROUNDUP(MONTH(Table1[[#This Row],[Ship Date]])/3,0)</f>
        <v>4</v>
      </c>
    </row>
    <row r="7325" spans="1:14" x14ac:dyDescent="0.3">
      <c r="A7325">
        <v>7351</v>
      </c>
      <c r="B7325" t="s">
        <v>6257</v>
      </c>
      <c r="C7325" t="s">
        <v>342</v>
      </c>
      <c r="D7325" t="s">
        <v>483</v>
      </c>
      <c r="E7325" s="1">
        <v>43029</v>
      </c>
      <c r="F7325" s="1">
        <v>43035</v>
      </c>
      <c r="G7325" t="s">
        <v>22</v>
      </c>
      <c r="H7325" s="6">
        <v>21.9</v>
      </c>
      <c r="I7325">
        <v>5</v>
      </c>
      <c r="J7325">
        <v>0</v>
      </c>
      <c r="K7325" s="6">
        <v>10.512</v>
      </c>
      <c r="L7325">
        <f>YEAR(Table1[[#This Row],[Ship Date]])</f>
        <v>2017</v>
      </c>
      <c r="M7325" t="str">
        <f>TEXT(Table1[[#This Row],[Ship Date]],"mmm")</f>
        <v>Oct</v>
      </c>
      <c r="N7325">
        <f>ROUNDUP(MONTH(Table1[[#This Row],[Ship Date]])/3,0)</f>
        <v>4</v>
      </c>
    </row>
    <row r="7326" spans="1:14" x14ac:dyDescent="0.3">
      <c r="A7326">
        <v>7352</v>
      </c>
      <c r="B7326" t="s">
        <v>6258</v>
      </c>
      <c r="C7326" t="s">
        <v>2251</v>
      </c>
      <c r="D7326" t="s">
        <v>810</v>
      </c>
      <c r="E7326" s="1">
        <v>43049</v>
      </c>
      <c r="F7326" s="1">
        <v>43055</v>
      </c>
      <c r="G7326" t="s">
        <v>22</v>
      </c>
      <c r="H7326" s="6">
        <v>111.79</v>
      </c>
      <c r="I7326">
        <v>7</v>
      </c>
      <c r="J7326">
        <v>0</v>
      </c>
      <c r="K7326" s="6">
        <v>43.598100000000002</v>
      </c>
      <c r="L7326">
        <f>YEAR(Table1[[#This Row],[Ship Date]])</f>
        <v>2017</v>
      </c>
      <c r="M7326" t="str">
        <f>TEXT(Table1[[#This Row],[Ship Date]],"mmm")</f>
        <v>Nov</v>
      </c>
      <c r="N7326">
        <f>ROUNDUP(MONTH(Table1[[#This Row],[Ship Date]])/3,0)</f>
        <v>4</v>
      </c>
    </row>
    <row r="7327" spans="1:14" x14ac:dyDescent="0.3">
      <c r="A7327">
        <v>7353</v>
      </c>
      <c r="B7327" t="s">
        <v>6259</v>
      </c>
      <c r="C7327" t="s">
        <v>1697</v>
      </c>
      <c r="D7327" t="s">
        <v>1950</v>
      </c>
      <c r="E7327" s="1">
        <v>42810</v>
      </c>
      <c r="F7327" s="1">
        <v>42812</v>
      </c>
      <c r="G7327" t="s">
        <v>14</v>
      </c>
      <c r="H7327" s="6">
        <v>445.44</v>
      </c>
      <c r="I7327">
        <v>8</v>
      </c>
      <c r="J7327">
        <v>0.4</v>
      </c>
      <c r="K7327" s="6">
        <v>-81.664000000000001</v>
      </c>
      <c r="L7327">
        <f>YEAR(Table1[[#This Row],[Ship Date]])</f>
        <v>2017</v>
      </c>
      <c r="M7327" t="str">
        <f>TEXT(Table1[[#This Row],[Ship Date]],"mmm")</f>
        <v>Mar</v>
      </c>
      <c r="N7327">
        <f>ROUNDUP(MONTH(Table1[[#This Row],[Ship Date]])/3,0)</f>
        <v>1</v>
      </c>
    </row>
    <row r="7328" spans="1:14" x14ac:dyDescent="0.3">
      <c r="A7328">
        <v>7354</v>
      </c>
      <c r="B7328" t="s">
        <v>6260</v>
      </c>
      <c r="C7328" t="s">
        <v>1670</v>
      </c>
      <c r="D7328" t="s">
        <v>1278</v>
      </c>
      <c r="E7328" s="1">
        <v>42635</v>
      </c>
      <c r="F7328" s="1">
        <v>42642</v>
      </c>
      <c r="G7328" t="s">
        <v>22</v>
      </c>
      <c r="H7328" s="6">
        <v>16.52</v>
      </c>
      <c r="I7328">
        <v>5</v>
      </c>
      <c r="J7328">
        <v>0.2</v>
      </c>
      <c r="K7328" s="6">
        <v>5.3689999999999998</v>
      </c>
      <c r="L7328">
        <f>YEAR(Table1[[#This Row],[Ship Date]])</f>
        <v>2016</v>
      </c>
      <c r="M7328" t="str">
        <f>TEXT(Table1[[#This Row],[Ship Date]],"mmm")</f>
        <v>Sep</v>
      </c>
      <c r="N7328">
        <f>ROUNDUP(MONTH(Table1[[#This Row],[Ship Date]])/3,0)</f>
        <v>3</v>
      </c>
    </row>
    <row r="7329" spans="1:14" x14ac:dyDescent="0.3">
      <c r="A7329">
        <v>7355</v>
      </c>
      <c r="B7329" t="s">
        <v>6261</v>
      </c>
      <c r="C7329" t="s">
        <v>1712</v>
      </c>
      <c r="D7329" t="s">
        <v>5595</v>
      </c>
      <c r="E7329" s="1">
        <v>42772</v>
      </c>
      <c r="F7329" s="1">
        <v>42779</v>
      </c>
      <c r="G7329" t="s">
        <v>22</v>
      </c>
      <c r="H7329" s="6">
        <v>29.9</v>
      </c>
      <c r="I7329">
        <v>5</v>
      </c>
      <c r="J7329">
        <v>0</v>
      </c>
      <c r="K7329" s="6">
        <v>13.455</v>
      </c>
      <c r="L7329">
        <f>YEAR(Table1[[#This Row],[Ship Date]])</f>
        <v>2017</v>
      </c>
      <c r="M7329" t="str">
        <f>TEXT(Table1[[#This Row],[Ship Date]],"mmm")</f>
        <v>Feb</v>
      </c>
      <c r="N7329">
        <f>ROUNDUP(MONTH(Table1[[#This Row],[Ship Date]])/3,0)</f>
        <v>1</v>
      </c>
    </row>
    <row r="7330" spans="1:14" x14ac:dyDescent="0.3">
      <c r="A7330">
        <v>7356</v>
      </c>
      <c r="B7330" t="s">
        <v>6262</v>
      </c>
      <c r="C7330" t="s">
        <v>3958</v>
      </c>
      <c r="D7330" t="s">
        <v>2009</v>
      </c>
      <c r="E7330" s="1">
        <v>42369</v>
      </c>
      <c r="F7330" s="1">
        <v>42371</v>
      </c>
      <c r="G7330" t="s">
        <v>14</v>
      </c>
      <c r="H7330" s="6">
        <v>116.4</v>
      </c>
      <c r="I7330">
        <v>8</v>
      </c>
      <c r="J7330">
        <v>0</v>
      </c>
      <c r="K7330" s="6">
        <v>52.38</v>
      </c>
      <c r="L7330">
        <f>YEAR(Table1[[#This Row],[Ship Date]])</f>
        <v>2016</v>
      </c>
      <c r="M7330" t="str">
        <f>TEXT(Table1[[#This Row],[Ship Date]],"mmm")</f>
        <v>Jan</v>
      </c>
      <c r="N7330">
        <f>ROUNDUP(MONTH(Table1[[#This Row],[Ship Date]])/3,0)</f>
        <v>1</v>
      </c>
    </row>
    <row r="7331" spans="1:14" x14ac:dyDescent="0.3">
      <c r="A7331">
        <v>7357</v>
      </c>
      <c r="B7331" t="s">
        <v>6263</v>
      </c>
      <c r="C7331" t="s">
        <v>2997</v>
      </c>
      <c r="D7331" t="s">
        <v>2290</v>
      </c>
      <c r="E7331" s="1">
        <v>42652</v>
      </c>
      <c r="F7331" s="1">
        <v>42657</v>
      </c>
      <c r="G7331" t="s">
        <v>22</v>
      </c>
      <c r="H7331" s="6">
        <v>1.4079999999999999</v>
      </c>
      <c r="I7331">
        <v>1</v>
      </c>
      <c r="J7331">
        <v>0.2</v>
      </c>
      <c r="K7331" s="6">
        <v>0.15840000000000001</v>
      </c>
      <c r="L7331">
        <f>YEAR(Table1[[#This Row],[Ship Date]])</f>
        <v>2016</v>
      </c>
      <c r="M7331" t="str">
        <f>TEXT(Table1[[#This Row],[Ship Date]],"mmm")</f>
        <v>Oct</v>
      </c>
      <c r="N7331">
        <f>ROUNDUP(MONTH(Table1[[#This Row],[Ship Date]])/3,0)</f>
        <v>4</v>
      </c>
    </row>
    <row r="7332" spans="1:14" x14ac:dyDescent="0.3">
      <c r="A7332">
        <v>7358</v>
      </c>
      <c r="B7332" t="s">
        <v>6263</v>
      </c>
      <c r="C7332" t="s">
        <v>2997</v>
      </c>
      <c r="D7332" t="s">
        <v>2351</v>
      </c>
      <c r="E7332" s="1">
        <v>42652</v>
      </c>
      <c r="F7332" s="1">
        <v>42657</v>
      </c>
      <c r="G7332" t="s">
        <v>22</v>
      </c>
      <c r="H7332" s="6">
        <v>169.56800000000001</v>
      </c>
      <c r="I7332">
        <v>2</v>
      </c>
      <c r="J7332">
        <v>0.2</v>
      </c>
      <c r="K7332" s="6">
        <v>0</v>
      </c>
      <c r="L7332">
        <f>YEAR(Table1[[#This Row],[Ship Date]])</f>
        <v>2016</v>
      </c>
      <c r="M7332" t="str">
        <f>TEXT(Table1[[#This Row],[Ship Date]],"mmm")</f>
        <v>Oct</v>
      </c>
      <c r="N7332">
        <f>ROUNDUP(MONTH(Table1[[#This Row],[Ship Date]])/3,0)</f>
        <v>4</v>
      </c>
    </row>
    <row r="7333" spans="1:14" x14ac:dyDescent="0.3">
      <c r="A7333">
        <v>7359</v>
      </c>
      <c r="B7333" t="s">
        <v>6264</v>
      </c>
      <c r="C7333" t="s">
        <v>4901</v>
      </c>
      <c r="D7333" t="s">
        <v>1234</v>
      </c>
      <c r="E7333" s="1">
        <v>42003</v>
      </c>
      <c r="F7333" s="1">
        <v>42007</v>
      </c>
      <c r="G7333" t="s">
        <v>14</v>
      </c>
      <c r="H7333" s="6">
        <v>251.964</v>
      </c>
      <c r="I7333">
        <v>6</v>
      </c>
      <c r="J7333">
        <v>0.4</v>
      </c>
      <c r="K7333" s="6">
        <v>-50.392800000000001</v>
      </c>
      <c r="L7333">
        <f>YEAR(Table1[[#This Row],[Ship Date]])</f>
        <v>2015</v>
      </c>
      <c r="M7333" t="str">
        <f>TEXT(Table1[[#This Row],[Ship Date]],"mmm")</f>
        <v>Jan</v>
      </c>
      <c r="N7333">
        <f>ROUNDUP(MONTH(Table1[[#This Row],[Ship Date]])/3,0)</f>
        <v>1</v>
      </c>
    </row>
    <row r="7334" spans="1:14" x14ac:dyDescent="0.3">
      <c r="A7334">
        <v>7360</v>
      </c>
      <c r="B7334" t="s">
        <v>6264</v>
      </c>
      <c r="C7334" t="s">
        <v>4901</v>
      </c>
      <c r="D7334" t="s">
        <v>618</v>
      </c>
      <c r="E7334" s="1">
        <v>42003</v>
      </c>
      <c r="F7334" s="1">
        <v>42007</v>
      </c>
      <c r="G7334" t="s">
        <v>14</v>
      </c>
      <c r="H7334" s="6">
        <v>523.76400000000001</v>
      </c>
      <c r="I7334">
        <v>3</v>
      </c>
      <c r="J7334">
        <v>0.4</v>
      </c>
      <c r="K7334" s="6">
        <v>-192.04679999999999</v>
      </c>
      <c r="L7334">
        <f>YEAR(Table1[[#This Row],[Ship Date]])</f>
        <v>2015</v>
      </c>
      <c r="M7334" t="str">
        <f>TEXT(Table1[[#This Row],[Ship Date]],"mmm")</f>
        <v>Jan</v>
      </c>
      <c r="N7334">
        <f>ROUNDUP(MONTH(Table1[[#This Row],[Ship Date]])/3,0)</f>
        <v>1</v>
      </c>
    </row>
    <row r="7335" spans="1:14" x14ac:dyDescent="0.3">
      <c r="A7335">
        <v>7361</v>
      </c>
      <c r="B7335" t="s">
        <v>6265</v>
      </c>
      <c r="C7335" t="s">
        <v>3326</v>
      </c>
      <c r="D7335" t="s">
        <v>2577</v>
      </c>
      <c r="E7335" s="1">
        <v>42472</v>
      </c>
      <c r="F7335" s="1">
        <v>42474</v>
      </c>
      <c r="G7335" t="s">
        <v>82</v>
      </c>
      <c r="H7335" s="6">
        <v>19.440000000000001</v>
      </c>
      <c r="I7335">
        <v>3</v>
      </c>
      <c r="J7335">
        <v>0</v>
      </c>
      <c r="K7335" s="6">
        <v>9.3312000000000008</v>
      </c>
      <c r="L7335">
        <f>YEAR(Table1[[#This Row],[Ship Date]])</f>
        <v>2016</v>
      </c>
      <c r="M7335" t="str">
        <f>TEXT(Table1[[#This Row],[Ship Date]],"mmm")</f>
        <v>Apr</v>
      </c>
      <c r="N7335">
        <f>ROUNDUP(MONTH(Table1[[#This Row],[Ship Date]])/3,0)</f>
        <v>2</v>
      </c>
    </row>
    <row r="7336" spans="1:14" x14ac:dyDescent="0.3">
      <c r="A7336">
        <v>7362</v>
      </c>
      <c r="B7336" t="s">
        <v>6265</v>
      </c>
      <c r="C7336" t="s">
        <v>3326</v>
      </c>
      <c r="D7336" t="s">
        <v>813</v>
      </c>
      <c r="E7336" s="1">
        <v>42472</v>
      </c>
      <c r="F7336" s="1">
        <v>42474</v>
      </c>
      <c r="G7336" t="s">
        <v>82</v>
      </c>
      <c r="H7336" s="6">
        <v>194.352</v>
      </c>
      <c r="I7336">
        <v>3</v>
      </c>
      <c r="J7336">
        <v>0.2</v>
      </c>
      <c r="K7336" s="6">
        <v>-36.441000000000003</v>
      </c>
      <c r="L7336">
        <f>YEAR(Table1[[#This Row],[Ship Date]])</f>
        <v>2016</v>
      </c>
      <c r="M7336" t="str">
        <f>TEXT(Table1[[#This Row],[Ship Date]],"mmm")</f>
        <v>Apr</v>
      </c>
      <c r="N7336">
        <f>ROUNDUP(MONTH(Table1[[#This Row],[Ship Date]])/3,0)</f>
        <v>2</v>
      </c>
    </row>
    <row r="7337" spans="1:14" x14ac:dyDescent="0.3">
      <c r="A7337">
        <v>7363</v>
      </c>
      <c r="B7337" t="s">
        <v>6265</v>
      </c>
      <c r="C7337" t="s">
        <v>3326</v>
      </c>
      <c r="D7337" t="s">
        <v>1664</v>
      </c>
      <c r="E7337" s="1">
        <v>42472</v>
      </c>
      <c r="F7337" s="1">
        <v>42474</v>
      </c>
      <c r="G7337" t="s">
        <v>82</v>
      </c>
      <c r="H7337" s="6">
        <v>36.624000000000002</v>
      </c>
      <c r="I7337">
        <v>3</v>
      </c>
      <c r="J7337">
        <v>0.2</v>
      </c>
      <c r="K7337" s="6">
        <v>13.734</v>
      </c>
      <c r="L7337">
        <f>YEAR(Table1[[#This Row],[Ship Date]])</f>
        <v>2016</v>
      </c>
      <c r="M7337" t="str">
        <f>TEXT(Table1[[#This Row],[Ship Date]],"mmm")</f>
        <v>Apr</v>
      </c>
      <c r="N7337">
        <f>ROUNDUP(MONTH(Table1[[#This Row],[Ship Date]])/3,0)</f>
        <v>2</v>
      </c>
    </row>
    <row r="7338" spans="1:14" x14ac:dyDescent="0.3">
      <c r="A7338">
        <v>7364</v>
      </c>
      <c r="B7338" t="s">
        <v>6266</v>
      </c>
      <c r="C7338" t="s">
        <v>433</v>
      </c>
      <c r="D7338" t="s">
        <v>1844</v>
      </c>
      <c r="E7338" s="1">
        <v>42702</v>
      </c>
      <c r="F7338" s="1">
        <v>42708</v>
      </c>
      <c r="G7338" t="s">
        <v>22</v>
      </c>
      <c r="H7338" s="6">
        <v>340.18200000000002</v>
      </c>
      <c r="I7338">
        <v>3</v>
      </c>
      <c r="J7338">
        <v>0.4</v>
      </c>
      <c r="K7338" s="6">
        <v>-73.706100000000006</v>
      </c>
      <c r="L7338">
        <f>YEAR(Table1[[#This Row],[Ship Date]])</f>
        <v>2016</v>
      </c>
      <c r="M7338" t="str">
        <f>TEXT(Table1[[#This Row],[Ship Date]],"mmm")</f>
        <v>Dec</v>
      </c>
      <c r="N7338">
        <f>ROUNDUP(MONTH(Table1[[#This Row],[Ship Date]])/3,0)</f>
        <v>4</v>
      </c>
    </row>
    <row r="7339" spans="1:14" x14ac:dyDescent="0.3">
      <c r="A7339">
        <v>7365</v>
      </c>
      <c r="B7339" t="s">
        <v>6266</v>
      </c>
      <c r="C7339" t="s">
        <v>433</v>
      </c>
      <c r="D7339" t="s">
        <v>2830</v>
      </c>
      <c r="E7339" s="1">
        <v>42702</v>
      </c>
      <c r="F7339" s="1">
        <v>42708</v>
      </c>
      <c r="G7339" t="s">
        <v>22</v>
      </c>
      <c r="H7339" s="6">
        <v>12.672000000000001</v>
      </c>
      <c r="I7339">
        <v>8</v>
      </c>
      <c r="J7339">
        <v>0.2</v>
      </c>
      <c r="K7339" s="6">
        <v>2.6928000000000001</v>
      </c>
      <c r="L7339">
        <f>YEAR(Table1[[#This Row],[Ship Date]])</f>
        <v>2016</v>
      </c>
      <c r="M7339" t="str">
        <f>TEXT(Table1[[#This Row],[Ship Date]],"mmm")</f>
        <v>Dec</v>
      </c>
      <c r="N7339">
        <f>ROUNDUP(MONTH(Table1[[#This Row],[Ship Date]])/3,0)</f>
        <v>4</v>
      </c>
    </row>
    <row r="7340" spans="1:14" x14ac:dyDescent="0.3">
      <c r="A7340">
        <v>7366</v>
      </c>
      <c r="B7340" t="s">
        <v>6266</v>
      </c>
      <c r="C7340" t="s">
        <v>433</v>
      </c>
      <c r="D7340" t="s">
        <v>3451</v>
      </c>
      <c r="E7340" s="1">
        <v>42702</v>
      </c>
      <c r="F7340" s="1">
        <v>42708</v>
      </c>
      <c r="G7340" t="s">
        <v>22</v>
      </c>
      <c r="H7340" s="6">
        <v>6.8879999999999999</v>
      </c>
      <c r="I7340">
        <v>2</v>
      </c>
      <c r="J7340">
        <v>0.7</v>
      </c>
      <c r="K7340" s="6">
        <v>-5.0511999999999997</v>
      </c>
      <c r="L7340">
        <f>YEAR(Table1[[#This Row],[Ship Date]])</f>
        <v>2016</v>
      </c>
      <c r="M7340" t="str">
        <f>TEXT(Table1[[#This Row],[Ship Date]],"mmm")</f>
        <v>Dec</v>
      </c>
      <c r="N7340">
        <f>ROUNDUP(MONTH(Table1[[#This Row],[Ship Date]])/3,0)</f>
        <v>4</v>
      </c>
    </row>
    <row r="7341" spans="1:14" x14ac:dyDescent="0.3">
      <c r="A7341">
        <v>7367</v>
      </c>
      <c r="B7341" t="s">
        <v>6266</v>
      </c>
      <c r="C7341" t="s">
        <v>433</v>
      </c>
      <c r="D7341" t="s">
        <v>3815</v>
      </c>
      <c r="E7341" s="1">
        <v>42702</v>
      </c>
      <c r="F7341" s="1">
        <v>42708</v>
      </c>
      <c r="G7341" t="s">
        <v>22</v>
      </c>
      <c r="H7341" s="6">
        <v>32.543999999999997</v>
      </c>
      <c r="I7341">
        <v>2</v>
      </c>
      <c r="J7341">
        <v>0.2</v>
      </c>
      <c r="K7341" s="6">
        <v>-7.7291999999999996</v>
      </c>
      <c r="L7341">
        <f>YEAR(Table1[[#This Row],[Ship Date]])</f>
        <v>2016</v>
      </c>
      <c r="M7341" t="str">
        <f>TEXT(Table1[[#This Row],[Ship Date]],"mmm")</f>
        <v>Dec</v>
      </c>
      <c r="N7341">
        <f>ROUNDUP(MONTH(Table1[[#This Row],[Ship Date]])/3,0)</f>
        <v>4</v>
      </c>
    </row>
    <row r="7342" spans="1:14" x14ac:dyDescent="0.3">
      <c r="A7342">
        <v>7368</v>
      </c>
      <c r="B7342" t="s">
        <v>6266</v>
      </c>
      <c r="C7342" t="s">
        <v>433</v>
      </c>
      <c r="D7342" t="s">
        <v>953</v>
      </c>
      <c r="E7342" s="1">
        <v>42702</v>
      </c>
      <c r="F7342" s="1">
        <v>42708</v>
      </c>
      <c r="G7342" t="s">
        <v>22</v>
      </c>
      <c r="H7342" s="6">
        <v>347.80200000000002</v>
      </c>
      <c r="I7342">
        <v>7</v>
      </c>
      <c r="J7342">
        <v>0.3</v>
      </c>
      <c r="K7342" s="6">
        <v>-24.843</v>
      </c>
      <c r="L7342">
        <f>YEAR(Table1[[#This Row],[Ship Date]])</f>
        <v>2016</v>
      </c>
      <c r="M7342" t="str">
        <f>TEXT(Table1[[#This Row],[Ship Date]],"mmm")</f>
        <v>Dec</v>
      </c>
      <c r="N7342">
        <f>ROUNDUP(MONTH(Table1[[#This Row],[Ship Date]])/3,0)</f>
        <v>4</v>
      </c>
    </row>
    <row r="7343" spans="1:14" x14ac:dyDescent="0.3">
      <c r="A7343">
        <v>7369</v>
      </c>
      <c r="B7343" t="s">
        <v>6267</v>
      </c>
      <c r="C7343" t="s">
        <v>705</v>
      </c>
      <c r="D7343" t="s">
        <v>146</v>
      </c>
      <c r="E7343" s="1">
        <v>42840</v>
      </c>
      <c r="F7343" s="1">
        <v>42842</v>
      </c>
      <c r="G7343" t="s">
        <v>82</v>
      </c>
      <c r="H7343" s="6">
        <v>15.57</v>
      </c>
      <c r="I7343">
        <v>3</v>
      </c>
      <c r="J7343">
        <v>0.7</v>
      </c>
      <c r="K7343" s="6">
        <v>-11.936999999999999</v>
      </c>
      <c r="L7343">
        <f>YEAR(Table1[[#This Row],[Ship Date]])</f>
        <v>2017</v>
      </c>
      <c r="M7343" t="str">
        <f>TEXT(Table1[[#This Row],[Ship Date]],"mmm")</f>
        <v>Apr</v>
      </c>
      <c r="N7343">
        <f>ROUNDUP(MONTH(Table1[[#This Row],[Ship Date]])/3,0)</f>
        <v>2</v>
      </c>
    </row>
    <row r="7344" spans="1:14" x14ac:dyDescent="0.3">
      <c r="A7344">
        <v>7370</v>
      </c>
      <c r="B7344" t="s">
        <v>6268</v>
      </c>
      <c r="C7344" t="s">
        <v>2981</v>
      </c>
      <c r="D7344" t="s">
        <v>1656</v>
      </c>
      <c r="E7344" s="1">
        <v>42072</v>
      </c>
      <c r="F7344" s="1">
        <v>42074</v>
      </c>
      <c r="G7344" t="s">
        <v>14</v>
      </c>
      <c r="H7344" s="6">
        <v>4.6079999999999997</v>
      </c>
      <c r="I7344">
        <v>2</v>
      </c>
      <c r="J7344">
        <v>0.2</v>
      </c>
      <c r="K7344" s="6">
        <v>1.6704000000000001</v>
      </c>
      <c r="L7344">
        <f>YEAR(Table1[[#This Row],[Ship Date]])</f>
        <v>2015</v>
      </c>
      <c r="M7344" t="str">
        <f>TEXT(Table1[[#This Row],[Ship Date]],"mmm")</f>
        <v>Mar</v>
      </c>
      <c r="N7344">
        <f>ROUNDUP(MONTH(Table1[[#This Row],[Ship Date]])/3,0)</f>
        <v>1</v>
      </c>
    </row>
    <row r="7345" spans="1:14" x14ac:dyDescent="0.3">
      <c r="A7345">
        <v>7371</v>
      </c>
      <c r="B7345" t="s">
        <v>6269</v>
      </c>
      <c r="C7345" t="s">
        <v>1729</v>
      </c>
      <c r="D7345" t="s">
        <v>2062</v>
      </c>
      <c r="E7345" s="1">
        <v>41940</v>
      </c>
      <c r="F7345" s="1">
        <v>41944</v>
      </c>
      <c r="G7345" t="s">
        <v>22</v>
      </c>
      <c r="H7345" s="6">
        <v>257.98</v>
      </c>
      <c r="I7345">
        <v>2</v>
      </c>
      <c r="J7345">
        <v>0</v>
      </c>
      <c r="K7345" s="6">
        <v>74.8142</v>
      </c>
      <c r="L7345">
        <f>YEAR(Table1[[#This Row],[Ship Date]])</f>
        <v>2014</v>
      </c>
      <c r="M7345" t="str">
        <f>TEXT(Table1[[#This Row],[Ship Date]],"mmm")</f>
        <v>Nov</v>
      </c>
      <c r="N7345">
        <f>ROUNDUP(MONTH(Table1[[#This Row],[Ship Date]])/3,0)</f>
        <v>4</v>
      </c>
    </row>
    <row r="7346" spans="1:14" x14ac:dyDescent="0.3">
      <c r="A7346">
        <v>7372</v>
      </c>
      <c r="B7346" t="s">
        <v>6270</v>
      </c>
      <c r="C7346" t="s">
        <v>2028</v>
      </c>
      <c r="D7346" t="s">
        <v>23</v>
      </c>
      <c r="E7346" s="1">
        <v>42742</v>
      </c>
      <c r="F7346" s="1">
        <v>42744</v>
      </c>
      <c r="G7346" t="s">
        <v>14</v>
      </c>
      <c r="H7346" s="6">
        <v>153.78</v>
      </c>
      <c r="I7346">
        <v>11</v>
      </c>
      <c r="J7346">
        <v>0</v>
      </c>
      <c r="K7346" s="6">
        <v>44.596200000000003</v>
      </c>
      <c r="L7346">
        <f>YEAR(Table1[[#This Row],[Ship Date]])</f>
        <v>2017</v>
      </c>
      <c r="M7346" t="str">
        <f>TEXT(Table1[[#This Row],[Ship Date]],"mmm")</f>
        <v>Jan</v>
      </c>
      <c r="N7346">
        <f>ROUNDUP(MONTH(Table1[[#This Row],[Ship Date]])/3,0)</f>
        <v>1</v>
      </c>
    </row>
    <row r="7347" spans="1:14" x14ac:dyDescent="0.3">
      <c r="A7347">
        <v>7373</v>
      </c>
      <c r="B7347" t="s">
        <v>6270</v>
      </c>
      <c r="C7347" t="s">
        <v>2028</v>
      </c>
      <c r="D7347" t="s">
        <v>3815</v>
      </c>
      <c r="E7347" s="1">
        <v>42742</v>
      </c>
      <c r="F7347" s="1">
        <v>42744</v>
      </c>
      <c r="G7347" t="s">
        <v>14</v>
      </c>
      <c r="H7347" s="6">
        <v>61.02</v>
      </c>
      <c r="I7347">
        <v>3</v>
      </c>
      <c r="J7347">
        <v>0</v>
      </c>
      <c r="K7347" s="6">
        <v>0.61019999999999996</v>
      </c>
      <c r="L7347">
        <f>YEAR(Table1[[#This Row],[Ship Date]])</f>
        <v>2017</v>
      </c>
      <c r="M7347" t="str">
        <f>TEXT(Table1[[#This Row],[Ship Date]],"mmm")</f>
        <v>Jan</v>
      </c>
      <c r="N7347">
        <f>ROUNDUP(MONTH(Table1[[#This Row],[Ship Date]])/3,0)</f>
        <v>1</v>
      </c>
    </row>
    <row r="7348" spans="1:14" x14ac:dyDescent="0.3">
      <c r="A7348">
        <v>7374</v>
      </c>
      <c r="B7348" t="s">
        <v>6270</v>
      </c>
      <c r="C7348" t="s">
        <v>2028</v>
      </c>
      <c r="D7348" t="s">
        <v>5948</v>
      </c>
      <c r="E7348" s="1">
        <v>42742</v>
      </c>
      <c r="F7348" s="1">
        <v>42744</v>
      </c>
      <c r="G7348" t="s">
        <v>14</v>
      </c>
      <c r="H7348" s="6">
        <v>110.11</v>
      </c>
      <c r="I7348">
        <v>7</v>
      </c>
      <c r="J7348">
        <v>0</v>
      </c>
      <c r="K7348" s="6">
        <v>31.931899999999999</v>
      </c>
      <c r="L7348">
        <f>YEAR(Table1[[#This Row],[Ship Date]])</f>
        <v>2017</v>
      </c>
      <c r="M7348" t="str">
        <f>TEXT(Table1[[#This Row],[Ship Date]],"mmm")</f>
        <v>Jan</v>
      </c>
      <c r="N7348">
        <f>ROUNDUP(MONTH(Table1[[#This Row],[Ship Date]])/3,0)</f>
        <v>1</v>
      </c>
    </row>
    <row r="7349" spans="1:14" x14ac:dyDescent="0.3">
      <c r="A7349">
        <v>7375</v>
      </c>
      <c r="B7349" t="s">
        <v>6270</v>
      </c>
      <c r="C7349" t="s">
        <v>2028</v>
      </c>
      <c r="D7349" t="s">
        <v>1119</v>
      </c>
      <c r="E7349" s="1">
        <v>42742</v>
      </c>
      <c r="F7349" s="1">
        <v>42744</v>
      </c>
      <c r="G7349" t="s">
        <v>14</v>
      </c>
      <c r="H7349" s="6">
        <v>7.89</v>
      </c>
      <c r="I7349">
        <v>1</v>
      </c>
      <c r="J7349">
        <v>0</v>
      </c>
      <c r="K7349" s="6">
        <v>3.5505</v>
      </c>
      <c r="L7349">
        <f>YEAR(Table1[[#This Row],[Ship Date]])</f>
        <v>2017</v>
      </c>
      <c r="M7349" t="str">
        <f>TEXT(Table1[[#This Row],[Ship Date]],"mmm")</f>
        <v>Jan</v>
      </c>
      <c r="N7349">
        <f>ROUNDUP(MONTH(Table1[[#This Row],[Ship Date]])/3,0)</f>
        <v>1</v>
      </c>
    </row>
    <row r="7350" spans="1:14" x14ac:dyDescent="0.3">
      <c r="A7350">
        <v>7376</v>
      </c>
      <c r="B7350" t="s">
        <v>6271</v>
      </c>
      <c r="C7350" t="s">
        <v>654</v>
      </c>
      <c r="D7350" t="s">
        <v>991</v>
      </c>
      <c r="E7350" s="1">
        <v>42960</v>
      </c>
      <c r="F7350" s="1">
        <v>42967</v>
      </c>
      <c r="G7350" t="s">
        <v>22</v>
      </c>
      <c r="H7350" s="6">
        <v>36.024000000000001</v>
      </c>
      <c r="I7350">
        <v>3</v>
      </c>
      <c r="J7350">
        <v>0.2</v>
      </c>
      <c r="K7350" s="6">
        <v>11.707800000000001</v>
      </c>
      <c r="L7350">
        <f>YEAR(Table1[[#This Row],[Ship Date]])</f>
        <v>2017</v>
      </c>
      <c r="M7350" t="str">
        <f>TEXT(Table1[[#This Row],[Ship Date]],"mmm")</f>
        <v>Aug</v>
      </c>
      <c r="N7350">
        <f>ROUNDUP(MONTH(Table1[[#This Row],[Ship Date]])/3,0)</f>
        <v>3</v>
      </c>
    </row>
    <row r="7351" spans="1:14" x14ac:dyDescent="0.3">
      <c r="A7351">
        <v>7377</v>
      </c>
      <c r="B7351" t="s">
        <v>6272</v>
      </c>
      <c r="C7351" t="s">
        <v>243</v>
      </c>
      <c r="D7351" t="s">
        <v>431</v>
      </c>
      <c r="E7351" s="1">
        <v>43041</v>
      </c>
      <c r="F7351" s="1">
        <v>43044</v>
      </c>
      <c r="G7351" t="s">
        <v>82</v>
      </c>
      <c r="H7351" s="6">
        <v>54.335999999999999</v>
      </c>
      <c r="I7351">
        <v>4</v>
      </c>
      <c r="J7351">
        <v>0.2</v>
      </c>
      <c r="K7351" s="6">
        <v>5.4336000000000002</v>
      </c>
      <c r="L7351">
        <f>YEAR(Table1[[#This Row],[Ship Date]])</f>
        <v>2017</v>
      </c>
      <c r="M7351" t="str">
        <f>TEXT(Table1[[#This Row],[Ship Date]],"mmm")</f>
        <v>Nov</v>
      </c>
      <c r="N7351">
        <f>ROUNDUP(MONTH(Table1[[#This Row],[Ship Date]])/3,0)</f>
        <v>4</v>
      </c>
    </row>
    <row r="7352" spans="1:14" x14ac:dyDescent="0.3">
      <c r="A7352">
        <v>7378</v>
      </c>
      <c r="B7352" t="s">
        <v>6273</v>
      </c>
      <c r="C7352" t="s">
        <v>1337</v>
      </c>
      <c r="D7352" t="s">
        <v>841</v>
      </c>
      <c r="E7352" s="1">
        <v>41901</v>
      </c>
      <c r="F7352" s="1">
        <v>41905</v>
      </c>
      <c r="G7352" t="s">
        <v>22</v>
      </c>
      <c r="H7352" s="6">
        <v>92.52</v>
      </c>
      <c r="I7352">
        <v>6</v>
      </c>
      <c r="J7352">
        <v>0</v>
      </c>
      <c r="K7352" s="6">
        <v>24.980399999999999</v>
      </c>
      <c r="L7352">
        <f>YEAR(Table1[[#This Row],[Ship Date]])</f>
        <v>2014</v>
      </c>
      <c r="M7352" t="str">
        <f>TEXT(Table1[[#This Row],[Ship Date]],"mmm")</f>
        <v>Sep</v>
      </c>
      <c r="N7352">
        <f>ROUNDUP(MONTH(Table1[[#This Row],[Ship Date]])/3,0)</f>
        <v>3</v>
      </c>
    </row>
    <row r="7353" spans="1:14" x14ac:dyDescent="0.3">
      <c r="A7353">
        <v>7379</v>
      </c>
      <c r="B7353" t="s">
        <v>6274</v>
      </c>
      <c r="C7353" t="s">
        <v>5187</v>
      </c>
      <c r="D7353" t="s">
        <v>2316</v>
      </c>
      <c r="E7353" s="1">
        <v>42155</v>
      </c>
      <c r="F7353" s="1">
        <v>42155</v>
      </c>
      <c r="G7353" t="s">
        <v>656</v>
      </c>
      <c r="H7353" s="6">
        <v>10.272</v>
      </c>
      <c r="I7353">
        <v>3</v>
      </c>
      <c r="J7353">
        <v>0.2</v>
      </c>
      <c r="K7353" s="6">
        <v>1.1556</v>
      </c>
      <c r="L7353">
        <f>YEAR(Table1[[#This Row],[Ship Date]])</f>
        <v>2015</v>
      </c>
      <c r="M7353" t="str">
        <f>TEXT(Table1[[#This Row],[Ship Date]],"mmm")</f>
        <v>May</v>
      </c>
      <c r="N7353">
        <f>ROUNDUP(MONTH(Table1[[#This Row],[Ship Date]])/3,0)</f>
        <v>2</v>
      </c>
    </row>
    <row r="7354" spans="1:14" x14ac:dyDescent="0.3">
      <c r="A7354">
        <v>7380</v>
      </c>
      <c r="B7354" t="s">
        <v>6275</v>
      </c>
      <c r="C7354" t="s">
        <v>47</v>
      </c>
      <c r="D7354" t="s">
        <v>2269</v>
      </c>
      <c r="E7354" s="1">
        <v>42626</v>
      </c>
      <c r="F7354" s="1">
        <v>42631</v>
      </c>
      <c r="G7354" t="s">
        <v>22</v>
      </c>
      <c r="H7354" s="6">
        <v>40.74</v>
      </c>
      <c r="I7354">
        <v>3</v>
      </c>
      <c r="J7354">
        <v>0</v>
      </c>
      <c r="K7354" s="6">
        <v>0.40739999999999998</v>
      </c>
      <c r="L7354">
        <f>YEAR(Table1[[#This Row],[Ship Date]])</f>
        <v>2016</v>
      </c>
      <c r="M7354" t="str">
        <f>TEXT(Table1[[#This Row],[Ship Date]],"mmm")</f>
        <v>Sep</v>
      </c>
      <c r="N7354">
        <f>ROUNDUP(MONTH(Table1[[#This Row],[Ship Date]])/3,0)</f>
        <v>3</v>
      </c>
    </row>
    <row r="7355" spans="1:14" x14ac:dyDescent="0.3">
      <c r="A7355">
        <v>7381</v>
      </c>
      <c r="B7355" t="s">
        <v>6275</v>
      </c>
      <c r="C7355" t="s">
        <v>47</v>
      </c>
      <c r="D7355" t="s">
        <v>3236</v>
      </c>
      <c r="E7355" s="1">
        <v>42626</v>
      </c>
      <c r="F7355" s="1">
        <v>42631</v>
      </c>
      <c r="G7355" t="s">
        <v>22</v>
      </c>
      <c r="H7355" s="6">
        <v>14.4</v>
      </c>
      <c r="I7355">
        <v>5</v>
      </c>
      <c r="J7355">
        <v>0</v>
      </c>
      <c r="K7355" s="6">
        <v>7.056</v>
      </c>
      <c r="L7355">
        <f>YEAR(Table1[[#This Row],[Ship Date]])</f>
        <v>2016</v>
      </c>
      <c r="M7355" t="str">
        <f>TEXT(Table1[[#This Row],[Ship Date]],"mmm")</f>
        <v>Sep</v>
      </c>
      <c r="N7355">
        <f>ROUNDUP(MONTH(Table1[[#This Row],[Ship Date]])/3,0)</f>
        <v>3</v>
      </c>
    </row>
    <row r="7356" spans="1:14" x14ac:dyDescent="0.3">
      <c r="A7356">
        <v>7382</v>
      </c>
      <c r="B7356" t="s">
        <v>6275</v>
      </c>
      <c r="C7356" t="s">
        <v>47</v>
      </c>
      <c r="D7356" t="s">
        <v>3794</v>
      </c>
      <c r="E7356" s="1">
        <v>42626</v>
      </c>
      <c r="F7356" s="1">
        <v>42631</v>
      </c>
      <c r="G7356" t="s">
        <v>22</v>
      </c>
      <c r="H7356" s="6">
        <v>149.94999999999999</v>
      </c>
      <c r="I7356">
        <v>5</v>
      </c>
      <c r="J7356">
        <v>0</v>
      </c>
      <c r="K7356" s="6">
        <v>41.985999999999997</v>
      </c>
      <c r="L7356">
        <f>YEAR(Table1[[#This Row],[Ship Date]])</f>
        <v>2016</v>
      </c>
      <c r="M7356" t="str">
        <f>TEXT(Table1[[#This Row],[Ship Date]],"mmm")</f>
        <v>Sep</v>
      </c>
      <c r="N7356">
        <f>ROUNDUP(MONTH(Table1[[#This Row],[Ship Date]])/3,0)</f>
        <v>3</v>
      </c>
    </row>
    <row r="7357" spans="1:14" x14ac:dyDescent="0.3">
      <c r="A7357">
        <v>7383</v>
      </c>
      <c r="B7357" t="s">
        <v>6275</v>
      </c>
      <c r="C7357" t="s">
        <v>47</v>
      </c>
      <c r="D7357" t="s">
        <v>4101</v>
      </c>
      <c r="E7357" s="1">
        <v>42626</v>
      </c>
      <c r="F7357" s="1">
        <v>42631</v>
      </c>
      <c r="G7357" t="s">
        <v>22</v>
      </c>
      <c r="H7357" s="6">
        <v>16.899999999999999</v>
      </c>
      <c r="I7357">
        <v>2</v>
      </c>
      <c r="J7357">
        <v>0</v>
      </c>
      <c r="K7357" s="6">
        <v>5.07</v>
      </c>
      <c r="L7357">
        <f>YEAR(Table1[[#This Row],[Ship Date]])</f>
        <v>2016</v>
      </c>
      <c r="M7357" t="str">
        <f>TEXT(Table1[[#This Row],[Ship Date]],"mmm")</f>
        <v>Sep</v>
      </c>
      <c r="N7357">
        <f>ROUNDUP(MONTH(Table1[[#This Row],[Ship Date]])/3,0)</f>
        <v>3</v>
      </c>
    </row>
    <row r="7358" spans="1:14" x14ac:dyDescent="0.3">
      <c r="A7358">
        <v>7384</v>
      </c>
      <c r="B7358" t="s">
        <v>6275</v>
      </c>
      <c r="C7358" t="s">
        <v>47</v>
      </c>
      <c r="D7358" t="s">
        <v>1482</v>
      </c>
      <c r="E7358" s="1">
        <v>42626</v>
      </c>
      <c r="F7358" s="1">
        <v>42631</v>
      </c>
      <c r="G7358" t="s">
        <v>22</v>
      </c>
      <c r="H7358" s="6">
        <v>17.61</v>
      </c>
      <c r="I7358">
        <v>3</v>
      </c>
      <c r="J7358">
        <v>0</v>
      </c>
      <c r="K7358" s="6">
        <v>8.4527999999999999</v>
      </c>
      <c r="L7358">
        <f>YEAR(Table1[[#This Row],[Ship Date]])</f>
        <v>2016</v>
      </c>
      <c r="M7358" t="str">
        <f>TEXT(Table1[[#This Row],[Ship Date]],"mmm")</f>
        <v>Sep</v>
      </c>
      <c r="N7358">
        <f>ROUNDUP(MONTH(Table1[[#This Row],[Ship Date]])/3,0)</f>
        <v>3</v>
      </c>
    </row>
    <row r="7359" spans="1:14" x14ac:dyDescent="0.3">
      <c r="A7359">
        <v>7385</v>
      </c>
      <c r="B7359" t="s">
        <v>6275</v>
      </c>
      <c r="C7359" t="s">
        <v>47</v>
      </c>
      <c r="D7359" t="s">
        <v>2572</v>
      </c>
      <c r="E7359" s="1">
        <v>42626</v>
      </c>
      <c r="F7359" s="1">
        <v>42631</v>
      </c>
      <c r="G7359" t="s">
        <v>22</v>
      </c>
      <c r="H7359" s="6">
        <v>378</v>
      </c>
      <c r="I7359">
        <v>2</v>
      </c>
      <c r="J7359">
        <v>0</v>
      </c>
      <c r="K7359" s="6">
        <v>136.08000000000001</v>
      </c>
      <c r="L7359">
        <f>YEAR(Table1[[#This Row],[Ship Date]])</f>
        <v>2016</v>
      </c>
      <c r="M7359" t="str">
        <f>TEXT(Table1[[#This Row],[Ship Date]],"mmm")</f>
        <v>Sep</v>
      </c>
      <c r="N7359">
        <f>ROUNDUP(MONTH(Table1[[#This Row],[Ship Date]])/3,0)</f>
        <v>3</v>
      </c>
    </row>
    <row r="7360" spans="1:14" x14ac:dyDescent="0.3">
      <c r="A7360">
        <v>7386</v>
      </c>
      <c r="B7360" t="s">
        <v>6275</v>
      </c>
      <c r="C7360" t="s">
        <v>47</v>
      </c>
      <c r="D7360" t="s">
        <v>2217</v>
      </c>
      <c r="E7360" s="1">
        <v>42626</v>
      </c>
      <c r="F7360" s="1">
        <v>42631</v>
      </c>
      <c r="G7360" t="s">
        <v>22</v>
      </c>
      <c r="H7360" s="6">
        <v>17.64</v>
      </c>
      <c r="I7360">
        <v>3</v>
      </c>
      <c r="J7360">
        <v>0</v>
      </c>
      <c r="K7360" s="6">
        <v>8.6435999999999993</v>
      </c>
      <c r="L7360">
        <f>YEAR(Table1[[#This Row],[Ship Date]])</f>
        <v>2016</v>
      </c>
      <c r="M7360" t="str">
        <f>TEXT(Table1[[#This Row],[Ship Date]],"mmm")</f>
        <v>Sep</v>
      </c>
      <c r="N7360">
        <f>ROUNDUP(MONTH(Table1[[#This Row],[Ship Date]])/3,0)</f>
        <v>3</v>
      </c>
    </row>
    <row r="7361" spans="1:14" x14ac:dyDescent="0.3">
      <c r="A7361">
        <v>7387</v>
      </c>
      <c r="B7361" t="s">
        <v>6275</v>
      </c>
      <c r="C7361" t="s">
        <v>47</v>
      </c>
      <c r="D7361" t="s">
        <v>1750</v>
      </c>
      <c r="E7361" s="1">
        <v>42626</v>
      </c>
      <c r="F7361" s="1">
        <v>42631</v>
      </c>
      <c r="G7361" t="s">
        <v>22</v>
      </c>
      <c r="H7361" s="6">
        <v>373.08</v>
      </c>
      <c r="I7361">
        <v>6</v>
      </c>
      <c r="J7361">
        <v>0</v>
      </c>
      <c r="K7361" s="6">
        <v>100.7316</v>
      </c>
      <c r="L7361">
        <f>YEAR(Table1[[#This Row],[Ship Date]])</f>
        <v>2016</v>
      </c>
      <c r="M7361" t="str">
        <f>TEXT(Table1[[#This Row],[Ship Date]],"mmm")</f>
        <v>Sep</v>
      </c>
      <c r="N7361">
        <f>ROUNDUP(MONTH(Table1[[#This Row],[Ship Date]])/3,0)</f>
        <v>3</v>
      </c>
    </row>
    <row r="7362" spans="1:14" x14ac:dyDescent="0.3">
      <c r="A7362">
        <v>7388</v>
      </c>
      <c r="B7362" t="s">
        <v>6275</v>
      </c>
      <c r="C7362" t="s">
        <v>47</v>
      </c>
      <c r="D7362" t="s">
        <v>83</v>
      </c>
      <c r="E7362" s="1">
        <v>42626</v>
      </c>
      <c r="F7362" s="1">
        <v>42631</v>
      </c>
      <c r="G7362" t="s">
        <v>22</v>
      </c>
      <c r="H7362" s="6">
        <v>1336.44</v>
      </c>
      <c r="I7362">
        <v>14</v>
      </c>
      <c r="J7362">
        <v>0</v>
      </c>
      <c r="K7362" s="6">
        <v>387.56760000000003</v>
      </c>
      <c r="L7362">
        <f>YEAR(Table1[[#This Row],[Ship Date]])</f>
        <v>2016</v>
      </c>
      <c r="M7362" t="str">
        <f>TEXT(Table1[[#This Row],[Ship Date]],"mmm")</f>
        <v>Sep</v>
      </c>
      <c r="N7362">
        <f>ROUNDUP(MONTH(Table1[[#This Row],[Ship Date]])/3,0)</f>
        <v>3</v>
      </c>
    </row>
    <row r="7363" spans="1:14" x14ac:dyDescent="0.3">
      <c r="A7363">
        <v>7389</v>
      </c>
      <c r="B7363" t="s">
        <v>6275</v>
      </c>
      <c r="C7363" t="s">
        <v>47</v>
      </c>
      <c r="D7363" t="s">
        <v>2558</v>
      </c>
      <c r="E7363" s="1">
        <v>42626</v>
      </c>
      <c r="F7363" s="1">
        <v>42631</v>
      </c>
      <c r="G7363" t="s">
        <v>22</v>
      </c>
      <c r="H7363" s="6">
        <v>29.97</v>
      </c>
      <c r="I7363">
        <v>3</v>
      </c>
      <c r="J7363">
        <v>0</v>
      </c>
      <c r="K7363" s="6">
        <v>0.29970000000000002</v>
      </c>
      <c r="L7363">
        <f>YEAR(Table1[[#This Row],[Ship Date]])</f>
        <v>2016</v>
      </c>
      <c r="M7363" t="str">
        <f>TEXT(Table1[[#This Row],[Ship Date]],"mmm")</f>
        <v>Sep</v>
      </c>
      <c r="N7363">
        <f>ROUNDUP(MONTH(Table1[[#This Row],[Ship Date]])/3,0)</f>
        <v>3</v>
      </c>
    </row>
    <row r="7364" spans="1:14" x14ac:dyDescent="0.3">
      <c r="A7364">
        <v>7390</v>
      </c>
      <c r="B7364" t="s">
        <v>6276</v>
      </c>
      <c r="C7364" t="s">
        <v>316</v>
      </c>
      <c r="D7364" t="s">
        <v>15</v>
      </c>
      <c r="E7364" s="1">
        <v>43068</v>
      </c>
      <c r="F7364" s="1">
        <v>43072</v>
      </c>
      <c r="G7364" t="s">
        <v>22</v>
      </c>
      <c r="H7364" s="6">
        <v>390.36799999999999</v>
      </c>
      <c r="I7364">
        <v>2</v>
      </c>
      <c r="J7364">
        <v>0.2</v>
      </c>
      <c r="K7364" s="6">
        <v>48.795999999999999</v>
      </c>
      <c r="L7364">
        <f>YEAR(Table1[[#This Row],[Ship Date]])</f>
        <v>2017</v>
      </c>
      <c r="M7364" t="str">
        <f>TEXT(Table1[[#This Row],[Ship Date]],"mmm")</f>
        <v>Dec</v>
      </c>
      <c r="N7364">
        <f>ROUNDUP(MONTH(Table1[[#This Row],[Ship Date]])/3,0)</f>
        <v>4</v>
      </c>
    </row>
    <row r="7365" spans="1:14" x14ac:dyDescent="0.3">
      <c r="A7365">
        <v>7391</v>
      </c>
      <c r="B7365" t="s">
        <v>6276</v>
      </c>
      <c r="C7365" t="s">
        <v>316</v>
      </c>
      <c r="D7365" t="s">
        <v>447</v>
      </c>
      <c r="E7365" s="1">
        <v>43068</v>
      </c>
      <c r="F7365" s="1">
        <v>43072</v>
      </c>
      <c r="G7365" t="s">
        <v>22</v>
      </c>
      <c r="H7365" s="6">
        <v>101.52</v>
      </c>
      <c r="I7365">
        <v>5</v>
      </c>
      <c r="J7365">
        <v>0.2</v>
      </c>
      <c r="K7365" s="6">
        <v>19.035</v>
      </c>
      <c r="L7365">
        <f>YEAR(Table1[[#This Row],[Ship Date]])</f>
        <v>2017</v>
      </c>
      <c r="M7365" t="str">
        <f>TEXT(Table1[[#This Row],[Ship Date]],"mmm")</f>
        <v>Dec</v>
      </c>
      <c r="N7365">
        <f>ROUNDUP(MONTH(Table1[[#This Row],[Ship Date]])/3,0)</f>
        <v>4</v>
      </c>
    </row>
    <row r="7366" spans="1:14" x14ac:dyDescent="0.3">
      <c r="A7366">
        <v>7392</v>
      </c>
      <c r="B7366" t="s">
        <v>6277</v>
      </c>
      <c r="C7366" t="s">
        <v>1816</v>
      </c>
      <c r="D7366" t="s">
        <v>2656</v>
      </c>
      <c r="E7366" s="1">
        <v>43073</v>
      </c>
      <c r="F7366" s="1">
        <v>43076</v>
      </c>
      <c r="G7366" t="s">
        <v>14</v>
      </c>
      <c r="H7366" s="6">
        <v>74.352000000000004</v>
      </c>
      <c r="I7366">
        <v>3</v>
      </c>
      <c r="J7366">
        <v>0.2</v>
      </c>
      <c r="K7366" s="6">
        <v>23.234999999999999</v>
      </c>
      <c r="L7366">
        <f>YEAR(Table1[[#This Row],[Ship Date]])</f>
        <v>2017</v>
      </c>
      <c r="M7366" t="str">
        <f>TEXT(Table1[[#This Row],[Ship Date]],"mmm")</f>
        <v>Dec</v>
      </c>
      <c r="N7366">
        <f>ROUNDUP(MONTH(Table1[[#This Row],[Ship Date]])/3,0)</f>
        <v>4</v>
      </c>
    </row>
    <row r="7367" spans="1:14" x14ac:dyDescent="0.3">
      <c r="A7367">
        <v>7393</v>
      </c>
      <c r="B7367" t="s">
        <v>6278</v>
      </c>
      <c r="C7367" t="s">
        <v>4393</v>
      </c>
      <c r="D7367" t="s">
        <v>3376</v>
      </c>
      <c r="E7367" s="1">
        <v>42857</v>
      </c>
      <c r="F7367" s="1">
        <v>42861</v>
      </c>
      <c r="G7367" t="s">
        <v>22</v>
      </c>
      <c r="H7367" s="6">
        <v>15.7</v>
      </c>
      <c r="I7367">
        <v>5</v>
      </c>
      <c r="J7367">
        <v>0</v>
      </c>
      <c r="K7367" s="6">
        <v>7.0650000000000004</v>
      </c>
      <c r="L7367">
        <f>YEAR(Table1[[#This Row],[Ship Date]])</f>
        <v>2017</v>
      </c>
      <c r="M7367" t="str">
        <f>TEXT(Table1[[#This Row],[Ship Date]],"mmm")</f>
        <v>May</v>
      </c>
      <c r="N7367">
        <f>ROUNDUP(MONTH(Table1[[#This Row],[Ship Date]])/3,0)</f>
        <v>2</v>
      </c>
    </row>
    <row r="7368" spans="1:14" x14ac:dyDescent="0.3">
      <c r="A7368">
        <v>7394</v>
      </c>
      <c r="B7368" t="s">
        <v>6278</v>
      </c>
      <c r="C7368" t="s">
        <v>4393</v>
      </c>
      <c r="D7368" t="s">
        <v>3766</v>
      </c>
      <c r="E7368" s="1">
        <v>42857</v>
      </c>
      <c r="F7368" s="1">
        <v>42861</v>
      </c>
      <c r="G7368" t="s">
        <v>22</v>
      </c>
      <c r="H7368" s="6">
        <v>59.52</v>
      </c>
      <c r="I7368">
        <v>3</v>
      </c>
      <c r="J7368">
        <v>0</v>
      </c>
      <c r="K7368" s="6">
        <v>15.475199999999999</v>
      </c>
      <c r="L7368">
        <f>YEAR(Table1[[#This Row],[Ship Date]])</f>
        <v>2017</v>
      </c>
      <c r="M7368" t="str">
        <f>TEXT(Table1[[#This Row],[Ship Date]],"mmm")</f>
        <v>May</v>
      </c>
      <c r="N7368">
        <f>ROUNDUP(MONTH(Table1[[#This Row],[Ship Date]])/3,0)</f>
        <v>2</v>
      </c>
    </row>
    <row r="7369" spans="1:14" x14ac:dyDescent="0.3">
      <c r="A7369">
        <v>7395</v>
      </c>
      <c r="B7369" t="s">
        <v>6278</v>
      </c>
      <c r="C7369" t="s">
        <v>4393</v>
      </c>
      <c r="D7369" t="s">
        <v>640</v>
      </c>
      <c r="E7369" s="1">
        <v>42857</v>
      </c>
      <c r="F7369" s="1">
        <v>42861</v>
      </c>
      <c r="G7369" t="s">
        <v>22</v>
      </c>
      <c r="H7369" s="6">
        <v>34.4</v>
      </c>
      <c r="I7369">
        <v>5</v>
      </c>
      <c r="J7369">
        <v>0</v>
      </c>
      <c r="K7369" s="6">
        <v>15.824</v>
      </c>
      <c r="L7369">
        <f>YEAR(Table1[[#This Row],[Ship Date]])</f>
        <v>2017</v>
      </c>
      <c r="M7369" t="str">
        <f>TEXT(Table1[[#This Row],[Ship Date]],"mmm")</f>
        <v>May</v>
      </c>
      <c r="N7369">
        <f>ROUNDUP(MONTH(Table1[[#This Row],[Ship Date]])/3,0)</f>
        <v>2</v>
      </c>
    </row>
    <row r="7370" spans="1:14" x14ac:dyDescent="0.3">
      <c r="A7370">
        <v>7396</v>
      </c>
      <c r="B7370" t="s">
        <v>6279</v>
      </c>
      <c r="C7370" t="s">
        <v>4082</v>
      </c>
      <c r="D7370" t="s">
        <v>2093</v>
      </c>
      <c r="E7370" s="1">
        <v>42729</v>
      </c>
      <c r="F7370" s="1">
        <v>42734</v>
      </c>
      <c r="G7370" t="s">
        <v>22</v>
      </c>
      <c r="H7370" s="6">
        <v>313.17599999999999</v>
      </c>
      <c r="I7370">
        <v>2</v>
      </c>
      <c r="J7370">
        <v>0.4</v>
      </c>
      <c r="K7370" s="6">
        <v>-120.0508</v>
      </c>
      <c r="L7370">
        <f>YEAR(Table1[[#This Row],[Ship Date]])</f>
        <v>2016</v>
      </c>
      <c r="M7370" t="str">
        <f>TEXT(Table1[[#This Row],[Ship Date]],"mmm")</f>
        <v>Dec</v>
      </c>
      <c r="N7370">
        <f>ROUNDUP(MONTH(Table1[[#This Row],[Ship Date]])/3,0)</f>
        <v>4</v>
      </c>
    </row>
    <row r="7371" spans="1:14" x14ac:dyDescent="0.3">
      <c r="A7371">
        <v>7397</v>
      </c>
      <c r="B7371" t="s">
        <v>6279</v>
      </c>
      <c r="C7371" t="s">
        <v>4082</v>
      </c>
      <c r="D7371" t="s">
        <v>1291</v>
      </c>
      <c r="E7371" s="1">
        <v>42729</v>
      </c>
      <c r="F7371" s="1">
        <v>42734</v>
      </c>
      <c r="G7371" t="s">
        <v>22</v>
      </c>
      <c r="H7371" s="6">
        <v>866.64599999999996</v>
      </c>
      <c r="I7371">
        <v>3</v>
      </c>
      <c r="J7371">
        <v>0.1</v>
      </c>
      <c r="K7371" s="6">
        <v>173.32919999999999</v>
      </c>
      <c r="L7371">
        <f>YEAR(Table1[[#This Row],[Ship Date]])</f>
        <v>2016</v>
      </c>
      <c r="M7371" t="str">
        <f>TEXT(Table1[[#This Row],[Ship Date]],"mmm")</f>
        <v>Dec</v>
      </c>
      <c r="N7371">
        <f>ROUNDUP(MONTH(Table1[[#This Row],[Ship Date]])/3,0)</f>
        <v>4</v>
      </c>
    </row>
    <row r="7372" spans="1:14" x14ac:dyDescent="0.3">
      <c r="A7372">
        <v>7398</v>
      </c>
      <c r="B7372" t="s">
        <v>6280</v>
      </c>
      <c r="C7372" t="s">
        <v>3665</v>
      </c>
      <c r="D7372" t="s">
        <v>400</v>
      </c>
      <c r="E7372" s="1">
        <v>41912</v>
      </c>
      <c r="F7372" s="1">
        <v>41912</v>
      </c>
      <c r="G7372" t="s">
        <v>656</v>
      </c>
      <c r="H7372" s="6">
        <v>795.40800000000002</v>
      </c>
      <c r="I7372">
        <v>6</v>
      </c>
      <c r="J7372">
        <v>0.2</v>
      </c>
      <c r="K7372" s="6">
        <v>59.6556</v>
      </c>
      <c r="L7372">
        <f>YEAR(Table1[[#This Row],[Ship Date]])</f>
        <v>2014</v>
      </c>
      <c r="M7372" t="str">
        <f>TEXT(Table1[[#This Row],[Ship Date]],"mmm")</f>
        <v>Sep</v>
      </c>
      <c r="N7372">
        <f>ROUNDUP(MONTH(Table1[[#This Row],[Ship Date]])/3,0)</f>
        <v>3</v>
      </c>
    </row>
    <row r="7373" spans="1:14" x14ac:dyDescent="0.3">
      <c r="A7373">
        <v>7399</v>
      </c>
      <c r="B7373" t="s">
        <v>6281</v>
      </c>
      <c r="C7373" t="s">
        <v>1100</v>
      </c>
      <c r="D7373" t="s">
        <v>2326</v>
      </c>
      <c r="E7373" s="1">
        <v>41832</v>
      </c>
      <c r="F7373" s="1">
        <v>41835</v>
      </c>
      <c r="G7373" t="s">
        <v>14</v>
      </c>
      <c r="H7373" s="6">
        <v>35.856000000000002</v>
      </c>
      <c r="I7373">
        <v>9</v>
      </c>
      <c r="J7373">
        <v>0.2</v>
      </c>
      <c r="K7373" s="6">
        <v>12.9978</v>
      </c>
      <c r="L7373">
        <f>YEAR(Table1[[#This Row],[Ship Date]])</f>
        <v>2014</v>
      </c>
      <c r="M7373" t="str">
        <f>TEXT(Table1[[#This Row],[Ship Date]],"mmm")</f>
        <v>Jul</v>
      </c>
      <c r="N7373">
        <f>ROUNDUP(MONTH(Table1[[#This Row],[Ship Date]])/3,0)</f>
        <v>3</v>
      </c>
    </row>
    <row r="7374" spans="1:14" x14ac:dyDescent="0.3">
      <c r="A7374">
        <v>7400</v>
      </c>
      <c r="B7374" t="s">
        <v>6281</v>
      </c>
      <c r="C7374" t="s">
        <v>1100</v>
      </c>
      <c r="D7374" t="s">
        <v>1095</v>
      </c>
      <c r="E7374" s="1">
        <v>41832</v>
      </c>
      <c r="F7374" s="1">
        <v>41835</v>
      </c>
      <c r="G7374" t="s">
        <v>14</v>
      </c>
      <c r="H7374" s="6">
        <v>23.84</v>
      </c>
      <c r="I7374">
        <v>4</v>
      </c>
      <c r="J7374">
        <v>0.2</v>
      </c>
      <c r="K7374" s="6">
        <v>3.278</v>
      </c>
      <c r="L7374">
        <f>YEAR(Table1[[#This Row],[Ship Date]])</f>
        <v>2014</v>
      </c>
      <c r="M7374" t="str">
        <f>TEXT(Table1[[#This Row],[Ship Date]],"mmm")</f>
        <v>Jul</v>
      </c>
      <c r="N7374">
        <f>ROUNDUP(MONTH(Table1[[#This Row],[Ship Date]])/3,0)</f>
        <v>3</v>
      </c>
    </row>
    <row r="7375" spans="1:14" x14ac:dyDescent="0.3">
      <c r="A7375">
        <v>7401</v>
      </c>
      <c r="B7375" t="s">
        <v>6282</v>
      </c>
      <c r="C7375" t="s">
        <v>1363</v>
      </c>
      <c r="D7375" t="s">
        <v>975</v>
      </c>
      <c r="E7375" s="1">
        <v>42621</v>
      </c>
      <c r="F7375" s="1">
        <v>42626</v>
      </c>
      <c r="G7375" t="s">
        <v>22</v>
      </c>
      <c r="H7375" s="6">
        <v>43.13</v>
      </c>
      <c r="I7375">
        <v>1</v>
      </c>
      <c r="J7375">
        <v>0</v>
      </c>
      <c r="K7375" s="6">
        <v>14.664199999999999</v>
      </c>
      <c r="L7375">
        <f>YEAR(Table1[[#This Row],[Ship Date]])</f>
        <v>2016</v>
      </c>
      <c r="M7375" t="str">
        <f>TEXT(Table1[[#This Row],[Ship Date]],"mmm")</f>
        <v>Sep</v>
      </c>
      <c r="N7375">
        <f>ROUNDUP(MONTH(Table1[[#This Row],[Ship Date]])/3,0)</f>
        <v>3</v>
      </c>
    </row>
    <row r="7376" spans="1:14" x14ac:dyDescent="0.3">
      <c r="A7376">
        <v>7402</v>
      </c>
      <c r="B7376" t="s">
        <v>6282</v>
      </c>
      <c r="C7376" t="s">
        <v>1363</v>
      </c>
      <c r="D7376" t="s">
        <v>513</v>
      </c>
      <c r="E7376" s="1">
        <v>42621</v>
      </c>
      <c r="F7376" s="1">
        <v>42626</v>
      </c>
      <c r="G7376" t="s">
        <v>22</v>
      </c>
      <c r="H7376" s="6">
        <v>30.87</v>
      </c>
      <c r="I7376">
        <v>7</v>
      </c>
      <c r="J7376">
        <v>0</v>
      </c>
      <c r="K7376" s="6">
        <v>14.200200000000001</v>
      </c>
      <c r="L7376">
        <f>YEAR(Table1[[#This Row],[Ship Date]])</f>
        <v>2016</v>
      </c>
      <c r="M7376" t="str">
        <f>TEXT(Table1[[#This Row],[Ship Date]],"mmm")</f>
        <v>Sep</v>
      </c>
      <c r="N7376">
        <f>ROUNDUP(MONTH(Table1[[#This Row],[Ship Date]])/3,0)</f>
        <v>3</v>
      </c>
    </row>
    <row r="7377" spans="1:14" x14ac:dyDescent="0.3">
      <c r="A7377">
        <v>7403</v>
      </c>
      <c r="B7377" t="s">
        <v>6283</v>
      </c>
      <c r="C7377" t="s">
        <v>566</v>
      </c>
      <c r="D7377" t="s">
        <v>715</v>
      </c>
      <c r="E7377" s="1">
        <v>42953</v>
      </c>
      <c r="F7377" s="1">
        <v>42957</v>
      </c>
      <c r="G7377" t="s">
        <v>22</v>
      </c>
      <c r="H7377" s="6">
        <v>70.12</v>
      </c>
      <c r="I7377">
        <v>4</v>
      </c>
      <c r="J7377">
        <v>0</v>
      </c>
      <c r="K7377" s="6">
        <v>21.036000000000001</v>
      </c>
      <c r="L7377">
        <f>YEAR(Table1[[#This Row],[Ship Date]])</f>
        <v>2017</v>
      </c>
      <c r="M7377" t="str">
        <f>TEXT(Table1[[#This Row],[Ship Date]],"mmm")</f>
        <v>Aug</v>
      </c>
      <c r="N7377">
        <f>ROUNDUP(MONTH(Table1[[#This Row],[Ship Date]])/3,0)</f>
        <v>3</v>
      </c>
    </row>
    <row r="7378" spans="1:14" x14ac:dyDescent="0.3">
      <c r="A7378">
        <v>7404</v>
      </c>
      <c r="B7378" t="s">
        <v>6284</v>
      </c>
      <c r="C7378" t="s">
        <v>497</v>
      </c>
      <c r="D7378" t="s">
        <v>1174</v>
      </c>
      <c r="E7378" s="1">
        <v>42138</v>
      </c>
      <c r="F7378" s="1">
        <v>42143</v>
      </c>
      <c r="G7378" t="s">
        <v>22</v>
      </c>
      <c r="H7378" s="6">
        <v>509.95749999999998</v>
      </c>
      <c r="I7378">
        <v>5</v>
      </c>
      <c r="J7378">
        <v>0.15</v>
      </c>
      <c r="K7378" s="6">
        <v>41.996499999999997</v>
      </c>
      <c r="L7378">
        <f>YEAR(Table1[[#This Row],[Ship Date]])</f>
        <v>2015</v>
      </c>
      <c r="M7378" t="str">
        <f>TEXT(Table1[[#This Row],[Ship Date]],"mmm")</f>
        <v>May</v>
      </c>
      <c r="N7378">
        <f>ROUNDUP(MONTH(Table1[[#This Row],[Ship Date]])/3,0)</f>
        <v>2</v>
      </c>
    </row>
    <row r="7379" spans="1:14" x14ac:dyDescent="0.3">
      <c r="A7379">
        <v>7405</v>
      </c>
      <c r="B7379" t="s">
        <v>6284</v>
      </c>
      <c r="C7379" t="s">
        <v>497</v>
      </c>
      <c r="D7379" t="s">
        <v>1041</v>
      </c>
      <c r="E7379" s="1">
        <v>42138</v>
      </c>
      <c r="F7379" s="1">
        <v>42143</v>
      </c>
      <c r="G7379" t="s">
        <v>22</v>
      </c>
      <c r="H7379" s="6">
        <v>122.91</v>
      </c>
      <c r="I7379">
        <v>3</v>
      </c>
      <c r="J7379">
        <v>0</v>
      </c>
      <c r="K7379" s="6">
        <v>34.4148</v>
      </c>
      <c r="L7379">
        <f>YEAR(Table1[[#This Row],[Ship Date]])</f>
        <v>2015</v>
      </c>
      <c r="M7379" t="str">
        <f>TEXT(Table1[[#This Row],[Ship Date]],"mmm")</f>
        <v>May</v>
      </c>
      <c r="N7379">
        <f>ROUNDUP(MONTH(Table1[[#This Row],[Ship Date]])/3,0)</f>
        <v>2</v>
      </c>
    </row>
    <row r="7380" spans="1:14" x14ac:dyDescent="0.3">
      <c r="A7380">
        <v>7406</v>
      </c>
      <c r="B7380" t="s">
        <v>6284</v>
      </c>
      <c r="C7380" t="s">
        <v>497</v>
      </c>
      <c r="D7380" t="s">
        <v>2798</v>
      </c>
      <c r="E7380" s="1">
        <v>42138</v>
      </c>
      <c r="F7380" s="1">
        <v>42143</v>
      </c>
      <c r="G7380" t="s">
        <v>22</v>
      </c>
      <c r="H7380" s="6">
        <v>97.567999999999998</v>
      </c>
      <c r="I7380">
        <v>2</v>
      </c>
      <c r="J7380">
        <v>0.2</v>
      </c>
      <c r="K7380" s="6">
        <v>-6.0979999999999999</v>
      </c>
      <c r="L7380">
        <f>YEAR(Table1[[#This Row],[Ship Date]])</f>
        <v>2015</v>
      </c>
      <c r="M7380" t="str">
        <f>TEXT(Table1[[#This Row],[Ship Date]],"mmm")</f>
        <v>May</v>
      </c>
      <c r="N7380">
        <f>ROUNDUP(MONTH(Table1[[#This Row],[Ship Date]])/3,0)</f>
        <v>2</v>
      </c>
    </row>
    <row r="7381" spans="1:14" x14ac:dyDescent="0.3">
      <c r="A7381">
        <v>7407</v>
      </c>
      <c r="B7381" t="s">
        <v>6284</v>
      </c>
      <c r="C7381" t="s">
        <v>497</v>
      </c>
      <c r="D7381" t="s">
        <v>3750</v>
      </c>
      <c r="E7381" s="1">
        <v>42138</v>
      </c>
      <c r="F7381" s="1">
        <v>42143</v>
      </c>
      <c r="G7381" t="s">
        <v>22</v>
      </c>
      <c r="H7381" s="6">
        <v>722.35199999999998</v>
      </c>
      <c r="I7381">
        <v>3</v>
      </c>
      <c r="J7381">
        <v>0.2</v>
      </c>
      <c r="K7381" s="6">
        <v>81.264600000000002</v>
      </c>
      <c r="L7381">
        <f>YEAR(Table1[[#This Row],[Ship Date]])</f>
        <v>2015</v>
      </c>
      <c r="M7381" t="str">
        <f>TEXT(Table1[[#This Row],[Ship Date]],"mmm")</f>
        <v>May</v>
      </c>
      <c r="N7381">
        <f>ROUNDUP(MONTH(Table1[[#This Row],[Ship Date]])/3,0)</f>
        <v>2</v>
      </c>
    </row>
    <row r="7382" spans="1:14" x14ac:dyDescent="0.3">
      <c r="A7382">
        <v>7408</v>
      </c>
      <c r="B7382" t="s">
        <v>6285</v>
      </c>
      <c r="C7382" t="s">
        <v>2944</v>
      </c>
      <c r="D7382" t="s">
        <v>1571</v>
      </c>
      <c r="E7382" s="1">
        <v>42755</v>
      </c>
      <c r="F7382" s="1">
        <v>42756</v>
      </c>
      <c r="G7382" t="s">
        <v>82</v>
      </c>
      <c r="H7382" s="6">
        <v>11.52</v>
      </c>
      <c r="I7382">
        <v>5</v>
      </c>
      <c r="J7382">
        <v>0.2</v>
      </c>
      <c r="K7382" s="6">
        <v>4.1760000000000002</v>
      </c>
      <c r="L7382">
        <f>YEAR(Table1[[#This Row],[Ship Date]])</f>
        <v>2017</v>
      </c>
      <c r="M7382" t="str">
        <f>TEXT(Table1[[#This Row],[Ship Date]],"mmm")</f>
        <v>Jan</v>
      </c>
      <c r="N7382">
        <f>ROUNDUP(MONTH(Table1[[#This Row],[Ship Date]])/3,0)</f>
        <v>1</v>
      </c>
    </row>
    <row r="7383" spans="1:14" x14ac:dyDescent="0.3">
      <c r="A7383">
        <v>7409</v>
      </c>
      <c r="B7383" t="s">
        <v>6286</v>
      </c>
      <c r="C7383" t="s">
        <v>3719</v>
      </c>
      <c r="D7383" t="s">
        <v>3683</v>
      </c>
      <c r="E7383" s="1">
        <v>42520</v>
      </c>
      <c r="F7383" s="1">
        <v>42527</v>
      </c>
      <c r="G7383" t="s">
        <v>22</v>
      </c>
      <c r="H7383" s="6">
        <v>167.84</v>
      </c>
      <c r="I7383">
        <v>8</v>
      </c>
      <c r="J7383">
        <v>0</v>
      </c>
      <c r="K7383" s="6">
        <v>11.748799999999999</v>
      </c>
      <c r="L7383">
        <f>YEAR(Table1[[#This Row],[Ship Date]])</f>
        <v>2016</v>
      </c>
      <c r="M7383" t="str">
        <f>TEXT(Table1[[#This Row],[Ship Date]],"mmm")</f>
        <v>Jun</v>
      </c>
      <c r="N7383">
        <f>ROUNDUP(MONTH(Table1[[#This Row],[Ship Date]])/3,0)</f>
        <v>2</v>
      </c>
    </row>
    <row r="7384" spans="1:14" x14ac:dyDescent="0.3">
      <c r="A7384">
        <v>7410</v>
      </c>
      <c r="B7384" t="s">
        <v>6287</v>
      </c>
      <c r="C7384" t="s">
        <v>1632</v>
      </c>
      <c r="D7384" t="s">
        <v>4630</v>
      </c>
      <c r="E7384" s="1">
        <v>41737</v>
      </c>
      <c r="F7384" s="1">
        <v>41741</v>
      </c>
      <c r="G7384" t="s">
        <v>22</v>
      </c>
      <c r="H7384" s="6">
        <v>172.11</v>
      </c>
      <c r="I7384">
        <v>1</v>
      </c>
      <c r="J7384">
        <v>0.4</v>
      </c>
      <c r="K7384" s="6">
        <v>-94.660499999999999</v>
      </c>
      <c r="L7384">
        <f>YEAR(Table1[[#This Row],[Ship Date]])</f>
        <v>2014</v>
      </c>
      <c r="M7384" t="str">
        <f>TEXT(Table1[[#This Row],[Ship Date]],"mmm")</f>
        <v>Apr</v>
      </c>
      <c r="N7384">
        <f>ROUNDUP(MONTH(Table1[[#This Row],[Ship Date]])/3,0)</f>
        <v>2</v>
      </c>
    </row>
    <row r="7385" spans="1:14" x14ac:dyDescent="0.3">
      <c r="A7385">
        <v>7411</v>
      </c>
      <c r="B7385" t="s">
        <v>6288</v>
      </c>
      <c r="C7385" t="s">
        <v>47</v>
      </c>
      <c r="D7385" t="s">
        <v>2066</v>
      </c>
      <c r="E7385" s="1">
        <v>41843</v>
      </c>
      <c r="F7385" s="1">
        <v>41844</v>
      </c>
      <c r="G7385" t="s">
        <v>82</v>
      </c>
      <c r="H7385" s="6">
        <v>99.98</v>
      </c>
      <c r="I7385">
        <v>2</v>
      </c>
      <c r="J7385">
        <v>0</v>
      </c>
      <c r="K7385" s="6">
        <v>7.9984000000000002</v>
      </c>
      <c r="L7385">
        <f>YEAR(Table1[[#This Row],[Ship Date]])</f>
        <v>2014</v>
      </c>
      <c r="M7385" t="str">
        <f>TEXT(Table1[[#This Row],[Ship Date]],"mmm")</f>
        <v>Jul</v>
      </c>
      <c r="N7385">
        <f>ROUNDUP(MONTH(Table1[[#This Row],[Ship Date]])/3,0)</f>
        <v>3</v>
      </c>
    </row>
    <row r="7386" spans="1:14" x14ac:dyDescent="0.3">
      <c r="A7386">
        <v>7412</v>
      </c>
      <c r="B7386" t="s">
        <v>6289</v>
      </c>
      <c r="C7386" t="s">
        <v>2071</v>
      </c>
      <c r="D7386" t="s">
        <v>4268</v>
      </c>
      <c r="E7386" s="1">
        <v>42885</v>
      </c>
      <c r="F7386" s="1">
        <v>42889</v>
      </c>
      <c r="G7386" t="s">
        <v>22</v>
      </c>
      <c r="H7386" s="6">
        <v>156.792</v>
      </c>
      <c r="I7386">
        <v>1</v>
      </c>
      <c r="J7386">
        <v>0.2</v>
      </c>
      <c r="K7386" s="6">
        <v>17.639099999999999</v>
      </c>
      <c r="L7386">
        <f>YEAR(Table1[[#This Row],[Ship Date]])</f>
        <v>2017</v>
      </c>
      <c r="M7386" t="str">
        <f>TEXT(Table1[[#This Row],[Ship Date]],"mmm")</f>
        <v>Jun</v>
      </c>
      <c r="N7386">
        <f>ROUNDUP(MONTH(Table1[[#This Row],[Ship Date]])/3,0)</f>
        <v>2</v>
      </c>
    </row>
    <row r="7387" spans="1:14" x14ac:dyDescent="0.3">
      <c r="A7387">
        <v>7413</v>
      </c>
      <c r="B7387" t="s">
        <v>6289</v>
      </c>
      <c r="C7387" t="s">
        <v>2071</v>
      </c>
      <c r="D7387" t="s">
        <v>368</v>
      </c>
      <c r="E7387" s="1">
        <v>42885</v>
      </c>
      <c r="F7387" s="1">
        <v>42889</v>
      </c>
      <c r="G7387" t="s">
        <v>22</v>
      </c>
      <c r="H7387" s="6">
        <v>35.36</v>
      </c>
      <c r="I7387">
        <v>2</v>
      </c>
      <c r="J7387">
        <v>0.2</v>
      </c>
      <c r="K7387" s="6">
        <v>-3.0939999999999999</v>
      </c>
      <c r="L7387">
        <f>YEAR(Table1[[#This Row],[Ship Date]])</f>
        <v>2017</v>
      </c>
      <c r="M7387" t="str">
        <f>TEXT(Table1[[#This Row],[Ship Date]],"mmm")</f>
        <v>Jun</v>
      </c>
      <c r="N7387">
        <f>ROUNDUP(MONTH(Table1[[#This Row],[Ship Date]])/3,0)</f>
        <v>2</v>
      </c>
    </row>
    <row r="7388" spans="1:14" x14ac:dyDescent="0.3">
      <c r="A7388">
        <v>7414</v>
      </c>
      <c r="B7388" t="s">
        <v>6289</v>
      </c>
      <c r="C7388" t="s">
        <v>2071</v>
      </c>
      <c r="D7388" t="s">
        <v>5885</v>
      </c>
      <c r="E7388" s="1">
        <v>42885</v>
      </c>
      <c r="F7388" s="1">
        <v>42889</v>
      </c>
      <c r="G7388" t="s">
        <v>22</v>
      </c>
      <c r="H7388" s="6">
        <v>13.592000000000001</v>
      </c>
      <c r="I7388">
        <v>1</v>
      </c>
      <c r="J7388">
        <v>0.2</v>
      </c>
      <c r="K7388" s="6">
        <v>-0.33979999999999999</v>
      </c>
      <c r="L7388">
        <f>YEAR(Table1[[#This Row],[Ship Date]])</f>
        <v>2017</v>
      </c>
      <c r="M7388" t="str">
        <f>TEXT(Table1[[#This Row],[Ship Date]],"mmm")</f>
        <v>Jun</v>
      </c>
      <c r="N7388">
        <f>ROUNDUP(MONTH(Table1[[#This Row],[Ship Date]])/3,0)</f>
        <v>2</v>
      </c>
    </row>
    <row r="7389" spans="1:14" x14ac:dyDescent="0.3">
      <c r="A7389">
        <v>7415</v>
      </c>
      <c r="B7389" t="s">
        <v>6290</v>
      </c>
      <c r="C7389" t="s">
        <v>162</v>
      </c>
      <c r="D7389" t="s">
        <v>332</v>
      </c>
      <c r="E7389" s="1">
        <v>42442</v>
      </c>
      <c r="F7389" s="1">
        <v>42444</v>
      </c>
      <c r="G7389" t="s">
        <v>14</v>
      </c>
      <c r="H7389" s="6">
        <v>386.68</v>
      </c>
      <c r="I7389">
        <v>2</v>
      </c>
      <c r="J7389">
        <v>0.3</v>
      </c>
      <c r="K7389" s="6">
        <v>-5.524</v>
      </c>
      <c r="L7389">
        <f>YEAR(Table1[[#This Row],[Ship Date]])</f>
        <v>2016</v>
      </c>
      <c r="M7389" t="str">
        <f>TEXT(Table1[[#This Row],[Ship Date]],"mmm")</f>
        <v>Mar</v>
      </c>
      <c r="N7389">
        <f>ROUNDUP(MONTH(Table1[[#This Row],[Ship Date]])/3,0)</f>
        <v>1</v>
      </c>
    </row>
    <row r="7390" spans="1:14" x14ac:dyDescent="0.3">
      <c r="A7390">
        <v>7416</v>
      </c>
      <c r="B7390" t="s">
        <v>6290</v>
      </c>
      <c r="C7390" t="s">
        <v>162</v>
      </c>
      <c r="D7390" t="s">
        <v>3885</v>
      </c>
      <c r="E7390" s="1">
        <v>42442</v>
      </c>
      <c r="F7390" s="1">
        <v>42444</v>
      </c>
      <c r="G7390" t="s">
        <v>14</v>
      </c>
      <c r="H7390" s="6">
        <v>379.96</v>
      </c>
      <c r="I7390">
        <v>5</v>
      </c>
      <c r="J7390">
        <v>0.2</v>
      </c>
      <c r="K7390" s="6">
        <v>47.494999999999997</v>
      </c>
      <c r="L7390">
        <f>YEAR(Table1[[#This Row],[Ship Date]])</f>
        <v>2016</v>
      </c>
      <c r="M7390" t="str">
        <f>TEXT(Table1[[#This Row],[Ship Date]],"mmm")</f>
        <v>Mar</v>
      </c>
      <c r="N7390">
        <f>ROUNDUP(MONTH(Table1[[#This Row],[Ship Date]])/3,0)</f>
        <v>1</v>
      </c>
    </row>
    <row r="7391" spans="1:14" x14ac:dyDescent="0.3">
      <c r="A7391">
        <v>7417</v>
      </c>
      <c r="B7391" t="s">
        <v>6290</v>
      </c>
      <c r="C7391" t="s">
        <v>162</v>
      </c>
      <c r="D7391" t="s">
        <v>1498</v>
      </c>
      <c r="E7391" s="1">
        <v>42442</v>
      </c>
      <c r="F7391" s="1">
        <v>42444</v>
      </c>
      <c r="G7391" t="s">
        <v>14</v>
      </c>
      <c r="H7391" s="6">
        <v>539.91</v>
      </c>
      <c r="I7391">
        <v>3</v>
      </c>
      <c r="J7391">
        <v>0.4</v>
      </c>
      <c r="K7391" s="6">
        <v>-116.98050000000001</v>
      </c>
      <c r="L7391">
        <f>YEAR(Table1[[#This Row],[Ship Date]])</f>
        <v>2016</v>
      </c>
      <c r="M7391" t="str">
        <f>TEXT(Table1[[#This Row],[Ship Date]],"mmm")</f>
        <v>Mar</v>
      </c>
      <c r="N7391">
        <f>ROUNDUP(MONTH(Table1[[#This Row],[Ship Date]])/3,0)</f>
        <v>1</v>
      </c>
    </row>
    <row r="7392" spans="1:14" x14ac:dyDescent="0.3">
      <c r="A7392">
        <v>7418</v>
      </c>
      <c r="B7392" t="s">
        <v>6290</v>
      </c>
      <c r="C7392" t="s">
        <v>162</v>
      </c>
      <c r="D7392" t="s">
        <v>3968</v>
      </c>
      <c r="E7392" s="1">
        <v>42442</v>
      </c>
      <c r="F7392" s="1">
        <v>42444</v>
      </c>
      <c r="G7392" t="s">
        <v>14</v>
      </c>
      <c r="H7392" s="6">
        <v>41.24</v>
      </c>
      <c r="I7392">
        <v>5</v>
      </c>
      <c r="J7392">
        <v>0.2</v>
      </c>
      <c r="K7392" s="6">
        <v>13.9185</v>
      </c>
      <c r="L7392">
        <f>YEAR(Table1[[#This Row],[Ship Date]])</f>
        <v>2016</v>
      </c>
      <c r="M7392" t="str">
        <f>TEXT(Table1[[#This Row],[Ship Date]],"mmm")</f>
        <v>Mar</v>
      </c>
      <c r="N7392">
        <f>ROUNDUP(MONTH(Table1[[#This Row],[Ship Date]])/3,0)</f>
        <v>1</v>
      </c>
    </row>
    <row r="7393" spans="1:14" x14ac:dyDescent="0.3">
      <c r="A7393">
        <v>7419</v>
      </c>
      <c r="B7393" t="s">
        <v>6290</v>
      </c>
      <c r="C7393" t="s">
        <v>162</v>
      </c>
      <c r="D7393" t="s">
        <v>4221</v>
      </c>
      <c r="E7393" s="1">
        <v>42442</v>
      </c>
      <c r="F7393" s="1">
        <v>42444</v>
      </c>
      <c r="G7393" t="s">
        <v>14</v>
      </c>
      <c r="H7393" s="6">
        <v>51.896999999999998</v>
      </c>
      <c r="I7393">
        <v>1</v>
      </c>
      <c r="J7393">
        <v>0.7</v>
      </c>
      <c r="K7393" s="6">
        <v>-41.517600000000002</v>
      </c>
      <c r="L7393">
        <f>YEAR(Table1[[#This Row],[Ship Date]])</f>
        <v>2016</v>
      </c>
      <c r="M7393" t="str">
        <f>TEXT(Table1[[#This Row],[Ship Date]],"mmm")</f>
        <v>Mar</v>
      </c>
      <c r="N7393">
        <f>ROUNDUP(MONTH(Table1[[#This Row],[Ship Date]])/3,0)</f>
        <v>1</v>
      </c>
    </row>
    <row r="7394" spans="1:14" x14ac:dyDescent="0.3">
      <c r="A7394">
        <v>7420</v>
      </c>
      <c r="B7394" t="s">
        <v>6290</v>
      </c>
      <c r="C7394" t="s">
        <v>162</v>
      </c>
      <c r="D7394" t="s">
        <v>2026</v>
      </c>
      <c r="E7394" s="1">
        <v>42442</v>
      </c>
      <c r="F7394" s="1">
        <v>42444</v>
      </c>
      <c r="G7394" t="s">
        <v>14</v>
      </c>
      <c r="H7394" s="6">
        <v>552.55999999999995</v>
      </c>
      <c r="I7394">
        <v>5</v>
      </c>
      <c r="J7394">
        <v>0.2</v>
      </c>
      <c r="K7394" s="6">
        <v>-138.13999999999999</v>
      </c>
      <c r="L7394">
        <f>YEAR(Table1[[#This Row],[Ship Date]])</f>
        <v>2016</v>
      </c>
      <c r="M7394" t="str">
        <f>TEXT(Table1[[#This Row],[Ship Date]],"mmm")</f>
        <v>Mar</v>
      </c>
      <c r="N7394">
        <f>ROUNDUP(MONTH(Table1[[#This Row],[Ship Date]])/3,0)</f>
        <v>1</v>
      </c>
    </row>
    <row r="7395" spans="1:14" x14ac:dyDescent="0.3">
      <c r="A7395">
        <v>7421</v>
      </c>
      <c r="B7395" t="s">
        <v>6290</v>
      </c>
      <c r="C7395" t="s">
        <v>162</v>
      </c>
      <c r="D7395" t="s">
        <v>2415</v>
      </c>
      <c r="E7395" s="1">
        <v>42442</v>
      </c>
      <c r="F7395" s="1">
        <v>42444</v>
      </c>
      <c r="G7395" t="s">
        <v>14</v>
      </c>
      <c r="H7395" s="6">
        <v>23.16</v>
      </c>
      <c r="I7395">
        <v>5</v>
      </c>
      <c r="J7395">
        <v>0.7</v>
      </c>
      <c r="K7395" s="6">
        <v>-15.44</v>
      </c>
      <c r="L7395">
        <f>YEAR(Table1[[#This Row],[Ship Date]])</f>
        <v>2016</v>
      </c>
      <c r="M7395" t="str">
        <f>TEXT(Table1[[#This Row],[Ship Date]],"mmm")</f>
        <v>Mar</v>
      </c>
      <c r="N7395">
        <f>ROUNDUP(MONTH(Table1[[#This Row],[Ship Date]])/3,0)</f>
        <v>1</v>
      </c>
    </row>
    <row r="7396" spans="1:14" x14ac:dyDescent="0.3">
      <c r="A7396">
        <v>7422</v>
      </c>
      <c r="B7396" t="s">
        <v>6290</v>
      </c>
      <c r="C7396" t="s">
        <v>162</v>
      </c>
      <c r="D7396" t="s">
        <v>6291</v>
      </c>
      <c r="E7396" s="1">
        <v>42442</v>
      </c>
      <c r="F7396" s="1">
        <v>42444</v>
      </c>
      <c r="G7396" t="s">
        <v>14</v>
      </c>
      <c r="H7396" s="6">
        <v>126.08</v>
      </c>
      <c r="I7396">
        <v>2</v>
      </c>
      <c r="J7396">
        <v>0.2</v>
      </c>
      <c r="K7396" s="6">
        <v>-28.367999999999999</v>
      </c>
      <c r="L7396">
        <f>YEAR(Table1[[#This Row],[Ship Date]])</f>
        <v>2016</v>
      </c>
      <c r="M7396" t="str">
        <f>TEXT(Table1[[#This Row],[Ship Date]],"mmm")</f>
        <v>Mar</v>
      </c>
      <c r="N7396">
        <f>ROUNDUP(MONTH(Table1[[#This Row],[Ship Date]])/3,0)</f>
        <v>1</v>
      </c>
    </row>
    <row r="7397" spans="1:14" x14ac:dyDescent="0.3">
      <c r="A7397">
        <v>7423</v>
      </c>
      <c r="B7397" t="s">
        <v>6290</v>
      </c>
      <c r="C7397" t="s">
        <v>162</v>
      </c>
      <c r="D7397" t="s">
        <v>430</v>
      </c>
      <c r="E7397" s="1">
        <v>42442</v>
      </c>
      <c r="F7397" s="1">
        <v>42444</v>
      </c>
      <c r="G7397" t="s">
        <v>14</v>
      </c>
      <c r="H7397" s="6">
        <v>449.1</v>
      </c>
      <c r="I7397">
        <v>3</v>
      </c>
      <c r="J7397">
        <v>0.7</v>
      </c>
      <c r="K7397" s="6">
        <v>-643.71</v>
      </c>
      <c r="L7397">
        <f>YEAR(Table1[[#This Row],[Ship Date]])</f>
        <v>2016</v>
      </c>
      <c r="M7397" t="str">
        <f>TEXT(Table1[[#This Row],[Ship Date]],"mmm")</f>
        <v>Mar</v>
      </c>
      <c r="N7397">
        <f>ROUNDUP(MONTH(Table1[[#This Row],[Ship Date]])/3,0)</f>
        <v>1</v>
      </c>
    </row>
    <row r="7398" spans="1:14" x14ac:dyDescent="0.3">
      <c r="A7398">
        <v>7424</v>
      </c>
      <c r="B7398" t="s">
        <v>6292</v>
      </c>
      <c r="C7398" t="s">
        <v>395</v>
      </c>
      <c r="D7398" t="s">
        <v>3071</v>
      </c>
      <c r="E7398" s="1">
        <v>42835</v>
      </c>
      <c r="F7398" s="1">
        <v>42839</v>
      </c>
      <c r="G7398" t="s">
        <v>22</v>
      </c>
      <c r="H7398" s="6">
        <v>195.10400000000001</v>
      </c>
      <c r="I7398">
        <v>4</v>
      </c>
      <c r="J7398">
        <v>0.2</v>
      </c>
      <c r="K7398" s="6">
        <v>21.949200000000001</v>
      </c>
      <c r="L7398">
        <f>YEAR(Table1[[#This Row],[Ship Date]])</f>
        <v>2017</v>
      </c>
      <c r="M7398" t="str">
        <f>TEXT(Table1[[#This Row],[Ship Date]],"mmm")</f>
        <v>Apr</v>
      </c>
      <c r="N7398">
        <f>ROUNDUP(MONTH(Table1[[#This Row],[Ship Date]])/3,0)</f>
        <v>2</v>
      </c>
    </row>
    <row r="7399" spans="1:14" x14ac:dyDescent="0.3">
      <c r="A7399">
        <v>7425</v>
      </c>
      <c r="B7399" t="s">
        <v>6292</v>
      </c>
      <c r="C7399" t="s">
        <v>395</v>
      </c>
      <c r="D7399" t="s">
        <v>1401</v>
      </c>
      <c r="E7399" s="1">
        <v>42835</v>
      </c>
      <c r="F7399" s="1">
        <v>42839</v>
      </c>
      <c r="G7399" t="s">
        <v>22</v>
      </c>
      <c r="H7399" s="6">
        <v>36.671999999999997</v>
      </c>
      <c r="I7399">
        <v>3</v>
      </c>
      <c r="J7399">
        <v>0.2</v>
      </c>
      <c r="K7399" s="6">
        <v>6.4176000000000002</v>
      </c>
      <c r="L7399">
        <f>YEAR(Table1[[#This Row],[Ship Date]])</f>
        <v>2017</v>
      </c>
      <c r="M7399" t="str">
        <f>TEXT(Table1[[#This Row],[Ship Date]],"mmm")</f>
        <v>Apr</v>
      </c>
      <c r="N7399">
        <f>ROUNDUP(MONTH(Table1[[#This Row],[Ship Date]])/3,0)</f>
        <v>2</v>
      </c>
    </row>
    <row r="7400" spans="1:14" x14ac:dyDescent="0.3">
      <c r="A7400">
        <v>7426</v>
      </c>
      <c r="B7400" t="s">
        <v>6293</v>
      </c>
      <c r="C7400" t="s">
        <v>399</v>
      </c>
      <c r="D7400" t="s">
        <v>136</v>
      </c>
      <c r="E7400" s="1">
        <v>42546</v>
      </c>
      <c r="F7400" s="1">
        <v>42548</v>
      </c>
      <c r="G7400" t="s">
        <v>14</v>
      </c>
      <c r="H7400" s="6">
        <v>85.245999999999995</v>
      </c>
      <c r="I7400">
        <v>2</v>
      </c>
      <c r="J7400">
        <v>0.3</v>
      </c>
      <c r="K7400" s="6">
        <v>-6.0890000000000004</v>
      </c>
      <c r="L7400">
        <f>YEAR(Table1[[#This Row],[Ship Date]])</f>
        <v>2016</v>
      </c>
      <c r="M7400" t="str">
        <f>TEXT(Table1[[#This Row],[Ship Date]],"mmm")</f>
        <v>Jun</v>
      </c>
      <c r="N7400">
        <f>ROUNDUP(MONTH(Table1[[#This Row],[Ship Date]])/3,0)</f>
        <v>2</v>
      </c>
    </row>
    <row r="7401" spans="1:14" x14ac:dyDescent="0.3">
      <c r="A7401">
        <v>7427</v>
      </c>
      <c r="B7401" t="s">
        <v>6293</v>
      </c>
      <c r="C7401" t="s">
        <v>399</v>
      </c>
      <c r="D7401" t="s">
        <v>3934</v>
      </c>
      <c r="E7401" s="1">
        <v>42546</v>
      </c>
      <c r="F7401" s="1">
        <v>42548</v>
      </c>
      <c r="G7401" t="s">
        <v>14</v>
      </c>
      <c r="H7401" s="6">
        <v>32.712000000000003</v>
      </c>
      <c r="I7401">
        <v>2</v>
      </c>
      <c r="J7401">
        <v>0.6</v>
      </c>
      <c r="K7401" s="6">
        <v>-26.169599999999999</v>
      </c>
      <c r="L7401">
        <f>YEAR(Table1[[#This Row],[Ship Date]])</f>
        <v>2016</v>
      </c>
      <c r="M7401" t="str">
        <f>TEXT(Table1[[#This Row],[Ship Date]],"mmm")</f>
        <v>Jun</v>
      </c>
      <c r="N7401">
        <f>ROUNDUP(MONTH(Table1[[#This Row],[Ship Date]])/3,0)</f>
        <v>2</v>
      </c>
    </row>
    <row r="7402" spans="1:14" x14ac:dyDescent="0.3">
      <c r="A7402">
        <v>7428</v>
      </c>
      <c r="B7402" t="s">
        <v>6294</v>
      </c>
      <c r="C7402" t="s">
        <v>5627</v>
      </c>
      <c r="D7402" t="s">
        <v>1088</v>
      </c>
      <c r="E7402" s="1">
        <v>41715</v>
      </c>
      <c r="F7402" s="1">
        <v>41719</v>
      </c>
      <c r="G7402" t="s">
        <v>22</v>
      </c>
      <c r="H7402" s="6">
        <v>11.43</v>
      </c>
      <c r="I7402">
        <v>3</v>
      </c>
      <c r="J7402">
        <v>0</v>
      </c>
      <c r="K7402" s="6">
        <v>5.3720999999999997</v>
      </c>
      <c r="L7402">
        <f>YEAR(Table1[[#This Row],[Ship Date]])</f>
        <v>2014</v>
      </c>
      <c r="M7402" t="str">
        <f>TEXT(Table1[[#This Row],[Ship Date]],"mmm")</f>
        <v>Mar</v>
      </c>
      <c r="N7402">
        <f>ROUNDUP(MONTH(Table1[[#This Row],[Ship Date]])/3,0)</f>
        <v>1</v>
      </c>
    </row>
    <row r="7403" spans="1:14" x14ac:dyDescent="0.3">
      <c r="A7403">
        <v>7429</v>
      </c>
      <c r="B7403" t="s">
        <v>6294</v>
      </c>
      <c r="C7403" t="s">
        <v>5627</v>
      </c>
      <c r="D7403" t="s">
        <v>678</v>
      </c>
      <c r="E7403" s="1">
        <v>41715</v>
      </c>
      <c r="F7403" s="1">
        <v>41719</v>
      </c>
      <c r="G7403" t="s">
        <v>22</v>
      </c>
      <c r="H7403" s="6">
        <v>30.44</v>
      </c>
      <c r="I7403">
        <v>2</v>
      </c>
      <c r="J7403">
        <v>0</v>
      </c>
      <c r="K7403" s="6">
        <v>14.9156</v>
      </c>
      <c r="L7403">
        <f>YEAR(Table1[[#This Row],[Ship Date]])</f>
        <v>2014</v>
      </c>
      <c r="M7403" t="str">
        <f>TEXT(Table1[[#This Row],[Ship Date]],"mmm")</f>
        <v>Mar</v>
      </c>
      <c r="N7403">
        <f>ROUNDUP(MONTH(Table1[[#This Row],[Ship Date]])/3,0)</f>
        <v>1</v>
      </c>
    </row>
    <row r="7404" spans="1:14" x14ac:dyDescent="0.3">
      <c r="A7404">
        <v>7430</v>
      </c>
      <c r="B7404" t="s">
        <v>6294</v>
      </c>
      <c r="C7404" t="s">
        <v>5627</v>
      </c>
      <c r="D7404" t="s">
        <v>454</v>
      </c>
      <c r="E7404" s="1">
        <v>41715</v>
      </c>
      <c r="F7404" s="1">
        <v>41719</v>
      </c>
      <c r="G7404" t="s">
        <v>22</v>
      </c>
      <c r="H7404" s="6">
        <v>12.96</v>
      </c>
      <c r="I7404">
        <v>2</v>
      </c>
      <c r="J7404">
        <v>0</v>
      </c>
      <c r="K7404" s="6">
        <v>6.3503999999999996</v>
      </c>
      <c r="L7404">
        <f>YEAR(Table1[[#This Row],[Ship Date]])</f>
        <v>2014</v>
      </c>
      <c r="M7404" t="str">
        <f>TEXT(Table1[[#This Row],[Ship Date]],"mmm")</f>
        <v>Mar</v>
      </c>
      <c r="N7404">
        <f>ROUNDUP(MONTH(Table1[[#This Row],[Ship Date]])/3,0)</f>
        <v>1</v>
      </c>
    </row>
    <row r="7405" spans="1:14" x14ac:dyDescent="0.3">
      <c r="A7405">
        <v>7431</v>
      </c>
      <c r="B7405" t="s">
        <v>6294</v>
      </c>
      <c r="C7405" t="s">
        <v>5627</v>
      </c>
      <c r="D7405" t="s">
        <v>5157</v>
      </c>
      <c r="E7405" s="1">
        <v>41715</v>
      </c>
      <c r="F7405" s="1">
        <v>41719</v>
      </c>
      <c r="G7405" t="s">
        <v>22</v>
      </c>
      <c r="H7405" s="6">
        <v>16</v>
      </c>
      <c r="I7405">
        <v>4</v>
      </c>
      <c r="J7405">
        <v>0</v>
      </c>
      <c r="K7405" s="6">
        <v>7.68</v>
      </c>
      <c r="L7405">
        <f>YEAR(Table1[[#This Row],[Ship Date]])</f>
        <v>2014</v>
      </c>
      <c r="M7405" t="str">
        <f>TEXT(Table1[[#This Row],[Ship Date]],"mmm")</f>
        <v>Mar</v>
      </c>
      <c r="N7405">
        <f>ROUNDUP(MONTH(Table1[[#This Row],[Ship Date]])/3,0)</f>
        <v>1</v>
      </c>
    </row>
    <row r="7406" spans="1:14" x14ac:dyDescent="0.3">
      <c r="A7406">
        <v>7432</v>
      </c>
      <c r="B7406" t="s">
        <v>6294</v>
      </c>
      <c r="C7406" t="s">
        <v>5627</v>
      </c>
      <c r="D7406" t="s">
        <v>1984</v>
      </c>
      <c r="E7406" s="1">
        <v>41715</v>
      </c>
      <c r="F7406" s="1">
        <v>41719</v>
      </c>
      <c r="G7406" t="s">
        <v>22</v>
      </c>
      <c r="H7406" s="6">
        <v>32.67</v>
      </c>
      <c r="I7406">
        <v>3</v>
      </c>
      <c r="J7406">
        <v>0</v>
      </c>
      <c r="K7406" s="6">
        <v>8.4941999999999993</v>
      </c>
      <c r="L7406">
        <f>YEAR(Table1[[#This Row],[Ship Date]])</f>
        <v>2014</v>
      </c>
      <c r="M7406" t="str">
        <f>TEXT(Table1[[#This Row],[Ship Date]],"mmm")</f>
        <v>Mar</v>
      </c>
      <c r="N7406">
        <f>ROUNDUP(MONTH(Table1[[#This Row],[Ship Date]])/3,0)</f>
        <v>1</v>
      </c>
    </row>
    <row r="7407" spans="1:14" x14ac:dyDescent="0.3">
      <c r="A7407">
        <v>7433</v>
      </c>
      <c r="B7407" t="s">
        <v>6295</v>
      </c>
      <c r="C7407" t="s">
        <v>4550</v>
      </c>
      <c r="D7407" t="s">
        <v>1702</v>
      </c>
      <c r="E7407" s="1">
        <v>41860</v>
      </c>
      <c r="F7407" s="1">
        <v>41864</v>
      </c>
      <c r="G7407" t="s">
        <v>22</v>
      </c>
      <c r="H7407" s="6">
        <v>4.4640000000000004</v>
      </c>
      <c r="I7407">
        <v>3</v>
      </c>
      <c r="J7407">
        <v>0.2</v>
      </c>
      <c r="K7407" s="6">
        <v>-0.9486</v>
      </c>
      <c r="L7407">
        <f>YEAR(Table1[[#This Row],[Ship Date]])</f>
        <v>2014</v>
      </c>
      <c r="M7407" t="str">
        <f>TEXT(Table1[[#This Row],[Ship Date]],"mmm")</f>
        <v>Aug</v>
      </c>
      <c r="N7407">
        <f>ROUNDUP(MONTH(Table1[[#This Row],[Ship Date]])/3,0)</f>
        <v>3</v>
      </c>
    </row>
    <row r="7408" spans="1:14" x14ac:dyDescent="0.3">
      <c r="A7408">
        <v>7434</v>
      </c>
      <c r="B7408" t="s">
        <v>6295</v>
      </c>
      <c r="C7408" t="s">
        <v>4550</v>
      </c>
      <c r="D7408" t="s">
        <v>1694</v>
      </c>
      <c r="E7408" s="1">
        <v>41860</v>
      </c>
      <c r="F7408" s="1">
        <v>41864</v>
      </c>
      <c r="G7408" t="s">
        <v>22</v>
      </c>
      <c r="H7408" s="6">
        <v>9.3450000000000006</v>
      </c>
      <c r="I7408">
        <v>5</v>
      </c>
      <c r="J7408">
        <v>0.7</v>
      </c>
      <c r="K7408" s="6">
        <v>-6.5415000000000001</v>
      </c>
      <c r="L7408">
        <f>YEAR(Table1[[#This Row],[Ship Date]])</f>
        <v>2014</v>
      </c>
      <c r="M7408" t="str">
        <f>TEXT(Table1[[#This Row],[Ship Date]],"mmm")</f>
        <v>Aug</v>
      </c>
      <c r="N7408">
        <f>ROUNDUP(MONTH(Table1[[#This Row],[Ship Date]])/3,0)</f>
        <v>3</v>
      </c>
    </row>
    <row r="7409" spans="1:14" x14ac:dyDescent="0.3">
      <c r="A7409">
        <v>7435</v>
      </c>
      <c r="B7409" t="s">
        <v>6296</v>
      </c>
      <c r="C7409" t="s">
        <v>705</v>
      </c>
      <c r="D7409" t="s">
        <v>1088</v>
      </c>
      <c r="E7409" s="1">
        <v>42211</v>
      </c>
      <c r="F7409" s="1">
        <v>42216</v>
      </c>
      <c r="G7409" t="s">
        <v>22</v>
      </c>
      <c r="H7409" s="6">
        <v>9.1440000000000001</v>
      </c>
      <c r="I7409">
        <v>3</v>
      </c>
      <c r="J7409">
        <v>0.2</v>
      </c>
      <c r="K7409" s="6">
        <v>3.0861000000000001</v>
      </c>
      <c r="L7409">
        <f>YEAR(Table1[[#This Row],[Ship Date]])</f>
        <v>2015</v>
      </c>
      <c r="M7409" t="str">
        <f>TEXT(Table1[[#This Row],[Ship Date]],"mmm")</f>
        <v>Jul</v>
      </c>
      <c r="N7409">
        <f>ROUNDUP(MONTH(Table1[[#This Row],[Ship Date]])/3,0)</f>
        <v>3</v>
      </c>
    </row>
    <row r="7410" spans="1:14" x14ac:dyDescent="0.3">
      <c r="A7410">
        <v>7436</v>
      </c>
      <c r="B7410" t="s">
        <v>6296</v>
      </c>
      <c r="C7410" t="s">
        <v>705</v>
      </c>
      <c r="D7410" t="s">
        <v>617</v>
      </c>
      <c r="E7410" s="1">
        <v>42211</v>
      </c>
      <c r="F7410" s="1">
        <v>42216</v>
      </c>
      <c r="G7410" t="s">
        <v>22</v>
      </c>
      <c r="H7410" s="6">
        <v>23.135999999999999</v>
      </c>
      <c r="I7410">
        <v>6</v>
      </c>
      <c r="J7410">
        <v>0.2</v>
      </c>
      <c r="K7410" s="6">
        <v>8.3867999999999991</v>
      </c>
      <c r="L7410">
        <f>YEAR(Table1[[#This Row],[Ship Date]])</f>
        <v>2015</v>
      </c>
      <c r="M7410" t="str">
        <f>TEXT(Table1[[#This Row],[Ship Date]],"mmm")</f>
        <v>Jul</v>
      </c>
      <c r="N7410">
        <f>ROUNDUP(MONTH(Table1[[#This Row],[Ship Date]])/3,0)</f>
        <v>3</v>
      </c>
    </row>
    <row r="7411" spans="1:14" x14ac:dyDescent="0.3">
      <c r="A7411">
        <v>7437</v>
      </c>
      <c r="B7411" t="s">
        <v>6296</v>
      </c>
      <c r="C7411" t="s">
        <v>705</v>
      </c>
      <c r="D7411" t="s">
        <v>2633</v>
      </c>
      <c r="E7411" s="1">
        <v>42211</v>
      </c>
      <c r="F7411" s="1">
        <v>42216</v>
      </c>
      <c r="G7411" t="s">
        <v>22</v>
      </c>
      <c r="H7411" s="6">
        <v>99.2</v>
      </c>
      <c r="I7411">
        <v>5</v>
      </c>
      <c r="J7411">
        <v>0</v>
      </c>
      <c r="K7411" s="6">
        <v>25.792000000000002</v>
      </c>
      <c r="L7411">
        <f>YEAR(Table1[[#This Row],[Ship Date]])</f>
        <v>2015</v>
      </c>
      <c r="M7411" t="str">
        <f>TEXT(Table1[[#This Row],[Ship Date]],"mmm")</f>
        <v>Jul</v>
      </c>
      <c r="N7411">
        <f>ROUNDUP(MONTH(Table1[[#This Row],[Ship Date]])/3,0)</f>
        <v>3</v>
      </c>
    </row>
    <row r="7412" spans="1:14" x14ac:dyDescent="0.3">
      <c r="A7412">
        <v>7438</v>
      </c>
      <c r="B7412" t="s">
        <v>6297</v>
      </c>
      <c r="C7412" t="s">
        <v>1275</v>
      </c>
      <c r="D7412" t="s">
        <v>1869</v>
      </c>
      <c r="E7412" s="1">
        <v>41685</v>
      </c>
      <c r="F7412" s="1">
        <v>41689</v>
      </c>
      <c r="G7412" t="s">
        <v>22</v>
      </c>
      <c r="H7412" s="6">
        <v>21.36</v>
      </c>
      <c r="I7412">
        <v>5</v>
      </c>
      <c r="J7412">
        <v>0.2</v>
      </c>
      <c r="K7412" s="6">
        <v>7.2089999999999996</v>
      </c>
      <c r="L7412">
        <f>YEAR(Table1[[#This Row],[Ship Date]])</f>
        <v>2014</v>
      </c>
      <c r="M7412" t="str">
        <f>TEXT(Table1[[#This Row],[Ship Date]],"mmm")</f>
        <v>Feb</v>
      </c>
      <c r="N7412">
        <f>ROUNDUP(MONTH(Table1[[#This Row],[Ship Date]])/3,0)</f>
        <v>1</v>
      </c>
    </row>
    <row r="7413" spans="1:14" x14ac:dyDescent="0.3">
      <c r="A7413">
        <v>7439</v>
      </c>
      <c r="B7413" t="s">
        <v>6298</v>
      </c>
      <c r="C7413" t="s">
        <v>2012</v>
      </c>
      <c r="D7413" t="s">
        <v>3520</v>
      </c>
      <c r="E7413" s="1">
        <v>42087</v>
      </c>
      <c r="F7413" s="1">
        <v>42090</v>
      </c>
      <c r="G7413" t="s">
        <v>14</v>
      </c>
      <c r="H7413" s="6">
        <v>46.9</v>
      </c>
      <c r="I7413">
        <v>5</v>
      </c>
      <c r="J7413">
        <v>0</v>
      </c>
      <c r="K7413" s="6">
        <v>13.132</v>
      </c>
      <c r="L7413">
        <f>YEAR(Table1[[#This Row],[Ship Date]])</f>
        <v>2015</v>
      </c>
      <c r="M7413" t="str">
        <f>TEXT(Table1[[#This Row],[Ship Date]],"mmm")</f>
        <v>Mar</v>
      </c>
      <c r="N7413">
        <f>ROUNDUP(MONTH(Table1[[#This Row],[Ship Date]])/3,0)</f>
        <v>1</v>
      </c>
    </row>
    <row r="7414" spans="1:14" x14ac:dyDescent="0.3">
      <c r="A7414">
        <v>7440</v>
      </c>
      <c r="B7414" t="s">
        <v>6299</v>
      </c>
      <c r="C7414" t="s">
        <v>2571</v>
      </c>
      <c r="D7414" t="s">
        <v>1244</v>
      </c>
      <c r="E7414" s="1">
        <v>42980</v>
      </c>
      <c r="F7414" s="1">
        <v>42984</v>
      </c>
      <c r="G7414" t="s">
        <v>22</v>
      </c>
      <c r="H7414" s="6">
        <v>18.72</v>
      </c>
      <c r="I7414">
        <v>5</v>
      </c>
      <c r="J7414">
        <v>0.2</v>
      </c>
      <c r="K7414" s="6">
        <v>6.5519999999999996</v>
      </c>
      <c r="L7414">
        <f>YEAR(Table1[[#This Row],[Ship Date]])</f>
        <v>2017</v>
      </c>
      <c r="M7414" t="str">
        <f>TEXT(Table1[[#This Row],[Ship Date]],"mmm")</f>
        <v>Sep</v>
      </c>
      <c r="N7414">
        <f>ROUNDUP(MONTH(Table1[[#This Row],[Ship Date]])/3,0)</f>
        <v>3</v>
      </c>
    </row>
    <row r="7415" spans="1:14" x14ac:dyDescent="0.3">
      <c r="A7415">
        <v>7441</v>
      </c>
      <c r="B7415" t="s">
        <v>6299</v>
      </c>
      <c r="C7415" t="s">
        <v>2571</v>
      </c>
      <c r="D7415" t="s">
        <v>2500</v>
      </c>
      <c r="E7415" s="1">
        <v>42980</v>
      </c>
      <c r="F7415" s="1">
        <v>42984</v>
      </c>
      <c r="G7415" t="s">
        <v>22</v>
      </c>
      <c r="H7415" s="6">
        <v>236.52799999999999</v>
      </c>
      <c r="I7415">
        <v>2</v>
      </c>
      <c r="J7415">
        <v>0.2</v>
      </c>
      <c r="K7415" s="6">
        <v>-2.9565999999999999</v>
      </c>
      <c r="L7415">
        <f>YEAR(Table1[[#This Row],[Ship Date]])</f>
        <v>2017</v>
      </c>
      <c r="M7415" t="str">
        <f>TEXT(Table1[[#This Row],[Ship Date]],"mmm")</f>
        <v>Sep</v>
      </c>
      <c r="N7415">
        <f>ROUNDUP(MONTH(Table1[[#This Row],[Ship Date]])/3,0)</f>
        <v>3</v>
      </c>
    </row>
    <row r="7416" spans="1:14" x14ac:dyDescent="0.3">
      <c r="A7416">
        <v>7442</v>
      </c>
      <c r="B7416" t="s">
        <v>6300</v>
      </c>
      <c r="C7416" t="s">
        <v>849</v>
      </c>
      <c r="D7416" t="s">
        <v>344</v>
      </c>
      <c r="E7416" s="1">
        <v>42324</v>
      </c>
      <c r="F7416" s="1">
        <v>42326</v>
      </c>
      <c r="G7416" t="s">
        <v>82</v>
      </c>
      <c r="H7416" s="6">
        <v>18.899999999999999</v>
      </c>
      <c r="I7416">
        <v>3</v>
      </c>
      <c r="J7416">
        <v>0</v>
      </c>
      <c r="K7416" s="6">
        <v>8.6940000000000008</v>
      </c>
      <c r="L7416">
        <f>YEAR(Table1[[#This Row],[Ship Date]])</f>
        <v>2015</v>
      </c>
      <c r="M7416" t="str">
        <f>TEXT(Table1[[#This Row],[Ship Date]],"mmm")</f>
        <v>Nov</v>
      </c>
      <c r="N7416">
        <f>ROUNDUP(MONTH(Table1[[#This Row],[Ship Date]])/3,0)</f>
        <v>4</v>
      </c>
    </row>
    <row r="7417" spans="1:14" x14ac:dyDescent="0.3">
      <c r="A7417">
        <v>7443</v>
      </c>
      <c r="B7417" t="s">
        <v>6301</v>
      </c>
      <c r="C7417" t="s">
        <v>5860</v>
      </c>
      <c r="D7417" t="s">
        <v>271</v>
      </c>
      <c r="E7417" s="1">
        <v>41982</v>
      </c>
      <c r="F7417" s="1">
        <v>41984</v>
      </c>
      <c r="G7417" t="s">
        <v>82</v>
      </c>
      <c r="H7417" s="6">
        <v>10.688000000000001</v>
      </c>
      <c r="I7417">
        <v>2</v>
      </c>
      <c r="J7417">
        <v>0.2</v>
      </c>
      <c r="K7417" s="6">
        <v>3.7408000000000001</v>
      </c>
      <c r="L7417">
        <f>YEAR(Table1[[#This Row],[Ship Date]])</f>
        <v>2014</v>
      </c>
      <c r="M7417" t="str">
        <f>TEXT(Table1[[#This Row],[Ship Date]],"mmm")</f>
        <v>Dec</v>
      </c>
      <c r="N7417">
        <f>ROUNDUP(MONTH(Table1[[#This Row],[Ship Date]])/3,0)</f>
        <v>4</v>
      </c>
    </row>
    <row r="7418" spans="1:14" x14ac:dyDescent="0.3">
      <c r="A7418">
        <v>7444</v>
      </c>
      <c r="B7418" t="s">
        <v>6301</v>
      </c>
      <c r="C7418" t="s">
        <v>5860</v>
      </c>
      <c r="D7418" t="s">
        <v>1224</v>
      </c>
      <c r="E7418" s="1">
        <v>41982</v>
      </c>
      <c r="F7418" s="1">
        <v>41984</v>
      </c>
      <c r="G7418" t="s">
        <v>82</v>
      </c>
      <c r="H7418" s="6">
        <v>237.096</v>
      </c>
      <c r="I7418">
        <v>3</v>
      </c>
      <c r="J7418">
        <v>0.2</v>
      </c>
      <c r="K7418" s="6">
        <v>20.745899999999999</v>
      </c>
      <c r="L7418">
        <f>YEAR(Table1[[#This Row],[Ship Date]])</f>
        <v>2014</v>
      </c>
      <c r="M7418" t="str">
        <f>TEXT(Table1[[#This Row],[Ship Date]],"mmm")</f>
        <v>Dec</v>
      </c>
      <c r="N7418">
        <f>ROUNDUP(MONTH(Table1[[#This Row],[Ship Date]])/3,0)</f>
        <v>4</v>
      </c>
    </row>
    <row r="7419" spans="1:14" x14ac:dyDescent="0.3">
      <c r="A7419">
        <v>7445</v>
      </c>
      <c r="B7419" t="s">
        <v>6302</v>
      </c>
      <c r="C7419" t="s">
        <v>1220</v>
      </c>
      <c r="D7419" t="s">
        <v>1651</v>
      </c>
      <c r="E7419" s="1">
        <v>42769</v>
      </c>
      <c r="F7419" s="1">
        <v>42773</v>
      </c>
      <c r="G7419" t="s">
        <v>14</v>
      </c>
      <c r="H7419" s="6">
        <v>5.1840000000000002</v>
      </c>
      <c r="I7419">
        <v>1</v>
      </c>
      <c r="J7419">
        <v>0.2</v>
      </c>
      <c r="K7419" s="6">
        <v>1.8144</v>
      </c>
      <c r="L7419">
        <f>YEAR(Table1[[#This Row],[Ship Date]])</f>
        <v>2017</v>
      </c>
      <c r="M7419" t="str">
        <f>TEXT(Table1[[#This Row],[Ship Date]],"mmm")</f>
        <v>Feb</v>
      </c>
      <c r="N7419">
        <f>ROUNDUP(MONTH(Table1[[#This Row],[Ship Date]])/3,0)</f>
        <v>1</v>
      </c>
    </row>
    <row r="7420" spans="1:14" x14ac:dyDescent="0.3">
      <c r="A7420">
        <v>7446</v>
      </c>
      <c r="B7420" t="s">
        <v>6302</v>
      </c>
      <c r="C7420" t="s">
        <v>1220</v>
      </c>
      <c r="D7420" t="s">
        <v>3883</v>
      </c>
      <c r="E7420" s="1">
        <v>42769</v>
      </c>
      <c r="F7420" s="1">
        <v>42773</v>
      </c>
      <c r="G7420" t="s">
        <v>14</v>
      </c>
      <c r="H7420" s="6">
        <v>65.584000000000003</v>
      </c>
      <c r="I7420">
        <v>2</v>
      </c>
      <c r="J7420">
        <v>0.2</v>
      </c>
      <c r="K7420" s="6">
        <v>23.7742</v>
      </c>
      <c r="L7420">
        <f>YEAR(Table1[[#This Row],[Ship Date]])</f>
        <v>2017</v>
      </c>
      <c r="M7420" t="str">
        <f>TEXT(Table1[[#This Row],[Ship Date]],"mmm")</f>
        <v>Feb</v>
      </c>
      <c r="N7420">
        <f>ROUNDUP(MONTH(Table1[[#This Row],[Ship Date]])/3,0)</f>
        <v>1</v>
      </c>
    </row>
    <row r="7421" spans="1:14" x14ac:dyDescent="0.3">
      <c r="A7421">
        <v>7447</v>
      </c>
      <c r="B7421" t="s">
        <v>6302</v>
      </c>
      <c r="C7421" t="s">
        <v>1220</v>
      </c>
      <c r="D7421" t="s">
        <v>2979</v>
      </c>
      <c r="E7421" s="1">
        <v>42769</v>
      </c>
      <c r="F7421" s="1">
        <v>42773</v>
      </c>
      <c r="G7421" t="s">
        <v>14</v>
      </c>
      <c r="H7421" s="6">
        <v>22.2</v>
      </c>
      <c r="I7421">
        <v>1</v>
      </c>
      <c r="J7421">
        <v>0.6</v>
      </c>
      <c r="K7421" s="6">
        <v>-26.085000000000001</v>
      </c>
      <c r="L7421">
        <f>YEAR(Table1[[#This Row],[Ship Date]])</f>
        <v>2017</v>
      </c>
      <c r="M7421" t="str">
        <f>TEXT(Table1[[#This Row],[Ship Date]],"mmm")</f>
        <v>Feb</v>
      </c>
      <c r="N7421">
        <f>ROUNDUP(MONTH(Table1[[#This Row],[Ship Date]])/3,0)</f>
        <v>1</v>
      </c>
    </row>
    <row r="7422" spans="1:14" x14ac:dyDescent="0.3">
      <c r="A7422">
        <v>7448</v>
      </c>
      <c r="B7422" t="s">
        <v>6302</v>
      </c>
      <c r="C7422" t="s">
        <v>1220</v>
      </c>
      <c r="D7422" t="s">
        <v>2102</v>
      </c>
      <c r="E7422" s="1">
        <v>42769</v>
      </c>
      <c r="F7422" s="1">
        <v>42773</v>
      </c>
      <c r="G7422" t="s">
        <v>14</v>
      </c>
      <c r="H7422" s="6">
        <v>419.4</v>
      </c>
      <c r="I7422">
        <v>5</v>
      </c>
      <c r="J7422">
        <v>0.2</v>
      </c>
      <c r="K7422" s="6">
        <v>146.79</v>
      </c>
      <c r="L7422">
        <f>YEAR(Table1[[#This Row],[Ship Date]])</f>
        <v>2017</v>
      </c>
      <c r="M7422" t="str">
        <f>TEXT(Table1[[#This Row],[Ship Date]],"mmm")</f>
        <v>Feb</v>
      </c>
      <c r="N7422">
        <f>ROUNDUP(MONTH(Table1[[#This Row],[Ship Date]])/3,0)</f>
        <v>1</v>
      </c>
    </row>
    <row r="7423" spans="1:14" x14ac:dyDescent="0.3">
      <c r="A7423">
        <v>7449</v>
      </c>
      <c r="B7423" t="s">
        <v>6303</v>
      </c>
      <c r="C7423" t="s">
        <v>3487</v>
      </c>
      <c r="D7423" t="s">
        <v>1333</v>
      </c>
      <c r="E7423" s="1">
        <v>43050</v>
      </c>
      <c r="F7423" s="1">
        <v>43053</v>
      </c>
      <c r="G7423" t="s">
        <v>82</v>
      </c>
      <c r="H7423" s="6">
        <v>88.92</v>
      </c>
      <c r="I7423">
        <v>5</v>
      </c>
      <c r="J7423">
        <v>0.2</v>
      </c>
      <c r="K7423" s="6">
        <v>14.4495</v>
      </c>
      <c r="L7423">
        <f>YEAR(Table1[[#This Row],[Ship Date]])</f>
        <v>2017</v>
      </c>
      <c r="M7423" t="str">
        <f>TEXT(Table1[[#This Row],[Ship Date]],"mmm")</f>
        <v>Nov</v>
      </c>
      <c r="N7423">
        <f>ROUNDUP(MONTH(Table1[[#This Row],[Ship Date]])/3,0)</f>
        <v>4</v>
      </c>
    </row>
    <row r="7424" spans="1:14" x14ac:dyDescent="0.3">
      <c r="A7424">
        <v>7450</v>
      </c>
      <c r="B7424" t="s">
        <v>6304</v>
      </c>
      <c r="C7424" t="s">
        <v>1417</v>
      </c>
      <c r="D7424" t="s">
        <v>222</v>
      </c>
      <c r="E7424" s="1">
        <v>42995</v>
      </c>
      <c r="F7424" s="1">
        <v>43000</v>
      </c>
      <c r="G7424" t="s">
        <v>14</v>
      </c>
      <c r="H7424" s="6">
        <v>9.9120000000000008</v>
      </c>
      <c r="I7424">
        <v>3</v>
      </c>
      <c r="J7424">
        <v>0.2</v>
      </c>
      <c r="K7424" s="6">
        <v>3.2214</v>
      </c>
      <c r="L7424">
        <f>YEAR(Table1[[#This Row],[Ship Date]])</f>
        <v>2017</v>
      </c>
      <c r="M7424" t="str">
        <f>TEXT(Table1[[#This Row],[Ship Date]],"mmm")</f>
        <v>Sep</v>
      </c>
      <c r="N7424">
        <f>ROUNDUP(MONTH(Table1[[#This Row],[Ship Date]])/3,0)</f>
        <v>3</v>
      </c>
    </row>
    <row r="7425" spans="1:14" x14ac:dyDescent="0.3">
      <c r="A7425">
        <v>7451</v>
      </c>
      <c r="B7425" t="s">
        <v>6304</v>
      </c>
      <c r="C7425" t="s">
        <v>1417</v>
      </c>
      <c r="D7425" t="s">
        <v>2740</v>
      </c>
      <c r="E7425" s="1">
        <v>42995</v>
      </c>
      <c r="F7425" s="1">
        <v>43000</v>
      </c>
      <c r="G7425" t="s">
        <v>14</v>
      </c>
      <c r="H7425" s="6">
        <v>318.43</v>
      </c>
      <c r="I7425">
        <v>5</v>
      </c>
      <c r="J7425">
        <v>0.3</v>
      </c>
      <c r="K7425" s="6">
        <v>-77.332999999999998</v>
      </c>
      <c r="L7425">
        <f>YEAR(Table1[[#This Row],[Ship Date]])</f>
        <v>2017</v>
      </c>
      <c r="M7425" t="str">
        <f>TEXT(Table1[[#This Row],[Ship Date]],"mmm")</f>
        <v>Sep</v>
      </c>
      <c r="N7425">
        <f>ROUNDUP(MONTH(Table1[[#This Row],[Ship Date]])/3,0)</f>
        <v>3</v>
      </c>
    </row>
    <row r="7426" spans="1:14" x14ac:dyDescent="0.3">
      <c r="A7426">
        <v>7452</v>
      </c>
      <c r="B7426" t="s">
        <v>6304</v>
      </c>
      <c r="C7426" t="s">
        <v>1417</v>
      </c>
      <c r="D7426" t="s">
        <v>655</v>
      </c>
      <c r="E7426" s="1">
        <v>42995</v>
      </c>
      <c r="F7426" s="1">
        <v>43000</v>
      </c>
      <c r="G7426" t="s">
        <v>14</v>
      </c>
      <c r="H7426" s="6">
        <v>5.8</v>
      </c>
      <c r="I7426">
        <v>5</v>
      </c>
      <c r="J7426">
        <v>0.8</v>
      </c>
      <c r="K7426" s="6">
        <v>-10.15</v>
      </c>
      <c r="L7426">
        <f>YEAR(Table1[[#This Row],[Ship Date]])</f>
        <v>2017</v>
      </c>
      <c r="M7426" t="str">
        <f>TEXT(Table1[[#This Row],[Ship Date]],"mmm")</f>
        <v>Sep</v>
      </c>
      <c r="N7426">
        <f>ROUNDUP(MONTH(Table1[[#This Row],[Ship Date]])/3,0)</f>
        <v>3</v>
      </c>
    </row>
    <row r="7427" spans="1:14" x14ac:dyDescent="0.3">
      <c r="A7427">
        <v>7453</v>
      </c>
      <c r="B7427" t="s">
        <v>6304</v>
      </c>
      <c r="C7427" t="s">
        <v>1417</v>
      </c>
      <c r="D7427" t="s">
        <v>3963</v>
      </c>
      <c r="E7427" s="1">
        <v>42995</v>
      </c>
      <c r="F7427" s="1">
        <v>43000</v>
      </c>
      <c r="G7427" t="s">
        <v>14</v>
      </c>
      <c r="H7427" s="6">
        <v>1415.76</v>
      </c>
      <c r="I7427">
        <v>6</v>
      </c>
      <c r="J7427">
        <v>0.2</v>
      </c>
      <c r="K7427" s="6">
        <v>88.484999999999999</v>
      </c>
      <c r="L7427">
        <f>YEAR(Table1[[#This Row],[Ship Date]])</f>
        <v>2017</v>
      </c>
      <c r="M7427" t="str">
        <f>TEXT(Table1[[#This Row],[Ship Date]],"mmm")</f>
        <v>Sep</v>
      </c>
      <c r="N7427">
        <f>ROUNDUP(MONTH(Table1[[#This Row],[Ship Date]])/3,0)</f>
        <v>3</v>
      </c>
    </row>
    <row r="7428" spans="1:14" x14ac:dyDescent="0.3">
      <c r="A7428">
        <v>7454</v>
      </c>
      <c r="B7428" t="s">
        <v>6305</v>
      </c>
      <c r="C7428" t="s">
        <v>1090</v>
      </c>
      <c r="D7428" t="s">
        <v>1950</v>
      </c>
      <c r="E7428" s="1">
        <v>42911</v>
      </c>
      <c r="F7428" s="1">
        <v>42917</v>
      </c>
      <c r="G7428" t="s">
        <v>22</v>
      </c>
      <c r="H7428" s="6">
        <v>148.47999999999999</v>
      </c>
      <c r="I7428">
        <v>2</v>
      </c>
      <c r="J7428">
        <v>0.2</v>
      </c>
      <c r="K7428" s="6">
        <v>16.704000000000001</v>
      </c>
      <c r="L7428">
        <f>YEAR(Table1[[#This Row],[Ship Date]])</f>
        <v>2017</v>
      </c>
      <c r="M7428" t="str">
        <f>TEXT(Table1[[#This Row],[Ship Date]],"mmm")</f>
        <v>Jul</v>
      </c>
      <c r="N7428">
        <f>ROUNDUP(MONTH(Table1[[#This Row],[Ship Date]])/3,0)</f>
        <v>3</v>
      </c>
    </row>
    <row r="7429" spans="1:14" x14ac:dyDescent="0.3">
      <c r="A7429">
        <v>7455</v>
      </c>
      <c r="B7429" t="s">
        <v>6306</v>
      </c>
      <c r="C7429" t="s">
        <v>1552</v>
      </c>
      <c r="D7429" t="s">
        <v>3314</v>
      </c>
      <c r="E7429" s="1">
        <v>42581</v>
      </c>
      <c r="F7429" s="1">
        <v>42586</v>
      </c>
      <c r="G7429" t="s">
        <v>22</v>
      </c>
      <c r="H7429" s="6">
        <v>9.2479999999999993</v>
      </c>
      <c r="I7429">
        <v>4</v>
      </c>
      <c r="J7429">
        <v>0.2</v>
      </c>
      <c r="K7429" s="6">
        <v>3.1212</v>
      </c>
      <c r="L7429">
        <f>YEAR(Table1[[#This Row],[Ship Date]])</f>
        <v>2016</v>
      </c>
      <c r="M7429" t="str">
        <f>TEXT(Table1[[#This Row],[Ship Date]],"mmm")</f>
        <v>Aug</v>
      </c>
      <c r="N7429">
        <f>ROUNDUP(MONTH(Table1[[#This Row],[Ship Date]])/3,0)</f>
        <v>3</v>
      </c>
    </row>
    <row r="7430" spans="1:14" x14ac:dyDescent="0.3">
      <c r="A7430">
        <v>7456</v>
      </c>
      <c r="B7430" t="s">
        <v>6306</v>
      </c>
      <c r="C7430" t="s">
        <v>1552</v>
      </c>
      <c r="D7430" t="s">
        <v>980</v>
      </c>
      <c r="E7430" s="1">
        <v>42581</v>
      </c>
      <c r="F7430" s="1">
        <v>42586</v>
      </c>
      <c r="G7430" t="s">
        <v>22</v>
      </c>
      <c r="H7430" s="6">
        <v>1036.624</v>
      </c>
      <c r="I7430">
        <v>2</v>
      </c>
      <c r="J7430">
        <v>0.2</v>
      </c>
      <c r="K7430" s="6">
        <v>51.831200000000003</v>
      </c>
      <c r="L7430">
        <f>YEAR(Table1[[#This Row],[Ship Date]])</f>
        <v>2016</v>
      </c>
      <c r="M7430" t="str">
        <f>TEXT(Table1[[#This Row],[Ship Date]],"mmm")</f>
        <v>Aug</v>
      </c>
      <c r="N7430">
        <f>ROUNDUP(MONTH(Table1[[#This Row],[Ship Date]])/3,0)</f>
        <v>3</v>
      </c>
    </row>
    <row r="7431" spans="1:14" x14ac:dyDescent="0.3">
      <c r="A7431">
        <v>7457</v>
      </c>
      <c r="B7431" t="s">
        <v>6307</v>
      </c>
      <c r="C7431" t="s">
        <v>1456</v>
      </c>
      <c r="D7431" t="s">
        <v>32</v>
      </c>
      <c r="E7431" s="1">
        <v>42110</v>
      </c>
      <c r="F7431" s="1">
        <v>42112</v>
      </c>
      <c r="G7431" t="s">
        <v>82</v>
      </c>
      <c r="H7431" s="6">
        <v>569.64</v>
      </c>
      <c r="I7431">
        <v>2</v>
      </c>
      <c r="J7431">
        <v>0</v>
      </c>
      <c r="K7431" s="6">
        <v>148.10640000000001</v>
      </c>
      <c r="L7431">
        <f>YEAR(Table1[[#This Row],[Ship Date]])</f>
        <v>2015</v>
      </c>
      <c r="M7431" t="str">
        <f>TEXT(Table1[[#This Row],[Ship Date]],"mmm")</f>
        <v>Apr</v>
      </c>
      <c r="N7431">
        <f>ROUNDUP(MONTH(Table1[[#This Row],[Ship Date]])/3,0)</f>
        <v>2</v>
      </c>
    </row>
    <row r="7432" spans="1:14" x14ac:dyDescent="0.3">
      <c r="A7432">
        <v>7458</v>
      </c>
      <c r="B7432" t="s">
        <v>6307</v>
      </c>
      <c r="C7432" t="s">
        <v>1456</v>
      </c>
      <c r="D7432" t="s">
        <v>1294</v>
      </c>
      <c r="E7432" s="1">
        <v>42110</v>
      </c>
      <c r="F7432" s="1">
        <v>42112</v>
      </c>
      <c r="G7432" t="s">
        <v>82</v>
      </c>
      <c r="H7432" s="6">
        <v>9.14</v>
      </c>
      <c r="I7432">
        <v>1</v>
      </c>
      <c r="J7432">
        <v>0</v>
      </c>
      <c r="K7432" s="6">
        <v>4.57</v>
      </c>
      <c r="L7432">
        <f>YEAR(Table1[[#This Row],[Ship Date]])</f>
        <v>2015</v>
      </c>
      <c r="M7432" t="str">
        <f>TEXT(Table1[[#This Row],[Ship Date]],"mmm")</f>
        <v>Apr</v>
      </c>
      <c r="N7432">
        <f>ROUNDUP(MONTH(Table1[[#This Row],[Ship Date]])/3,0)</f>
        <v>2</v>
      </c>
    </row>
    <row r="7433" spans="1:14" x14ac:dyDescent="0.3">
      <c r="A7433">
        <v>7459</v>
      </c>
      <c r="B7433" t="s">
        <v>6307</v>
      </c>
      <c r="C7433" t="s">
        <v>1456</v>
      </c>
      <c r="D7433" t="s">
        <v>3064</v>
      </c>
      <c r="E7433" s="1">
        <v>42110</v>
      </c>
      <c r="F7433" s="1">
        <v>42112</v>
      </c>
      <c r="G7433" t="s">
        <v>82</v>
      </c>
      <c r="H7433" s="6">
        <v>1196.8599999999999</v>
      </c>
      <c r="I7433">
        <v>7</v>
      </c>
      <c r="J7433">
        <v>0</v>
      </c>
      <c r="K7433" s="6">
        <v>119.68600000000001</v>
      </c>
      <c r="L7433">
        <f>YEAR(Table1[[#This Row],[Ship Date]])</f>
        <v>2015</v>
      </c>
      <c r="M7433" t="str">
        <f>TEXT(Table1[[#This Row],[Ship Date]],"mmm")</f>
        <v>Apr</v>
      </c>
      <c r="N7433">
        <f>ROUNDUP(MONTH(Table1[[#This Row],[Ship Date]])/3,0)</f>
        <v>2</v>
      </c>
    </row>
    <row r="7434" spans="1:14" x14ac:dyDescent="0.3">
      <c r="A7434">
        <v>7460</v>
      </c>
      <c r="B7434" t="s">
        <v>6307</v>
      </c>
      <c r="C7434" t="s">
        <v>1456</v>
      </c>
      <c r="D7434" t="s">
        <v>1390</v>
      </c>
      <c r="E7434" s="1">
        <v>42110</v>
      </c>
      <c r="F7434" s="1">
        <v>42112</v>
      </c>
      <c r="G7434" t="s">
        <v>82</v>
      </c>
      <c r="H7434" s="6">
        <v>523.26</v>
      </c>
      <c r="I7434">
        <v>9</v>
      </c>
      <c r="J7434">
        <v>0</v>
      </c>
      <c r="K7434" s="6">
        <v>125.58240000000001</v>
      </c>
      <c r="L7434">
        <f>YEAR(Table1[[#This Row],[Ship Date]])</f>
        <v>2015</v>
      </c>
      <c r="M7434" t="str">
        <f>TEXT(Table1[[#This Row],[Ship Date]],"mmm")</f>
        <v>Apr</v>
      </c>
      <c r="N7434">
        <f>ROUNDUP(MONTH(Table1[[#This Row],[Ship Date]])/3,0)</f>
        <v>2</v>
      </c>
    </row>
    <row r="7435" spans="1:14" x14ac:dyDescent="0.3">
      <c r="A7435">
        <v>7461</v>
      </c>
      <c r="B7435" t="s">
        <v>6308</v>
      </c>
      <c r="C7435" t="s">
        <v>2233</v>
      </c>
      <c r="D7435" t="s">
        <v>4737</v>
      </c>
      <c r="E7435" s="1">
        <v>42105</v>
      </c>
      <c r="F7435" s="1">
        <v>42108</v>
      </c>
      <c r="G7435" t="s">
        <v>14</v>
      </c>
      <c r="H7435" s="6">
        <v>639.96799999999996</v>
      </c>
      <c r="I7435">
        <v>4</v>
      </c>
      <c r="J7435">
        <v>0.2</v>
      </c>
      <c r="K7435" s="6">
        <v>215.98920000000001</v>
      </c>
      <c r="L7435">
        <f>YEAR(Table1[[#This Row],[Ship Date]])</f>
        <v>2015</v>
      </c>
      <c r="M7435" t="str">
        <f>TEXT(Table1[[#This Row],[Ship Date]],"mmm")</f>
        <v>Apr</v>
      </c>
      <c r="N7435">
        <f>ROUNDUP(MONTH(Table1[[#This Row],[Ship Date]])/3,0)</f>
        <v>2</v>
      </c>
    </row>
    <row r="7436" spans="1:14" x14ac:dyDescent="0.3">
      <c r="A7436">
        <v>7462</v>
      </c>
      <c r="B7436" t="s">
        <v>6308</v>
      </c>
      <c r="C7436" t="s">
        <v>2233</v>
      </c>
      <c r="D7436" t="s">
        <v>1733</v>
      </c>
      <c r="E7436" s="1">
        <v>42105</v>
      </c>
      <c r="F7436" s="1">
        <v>42108</v>
      </c>
      <c r="G7436" t="s">
        <v>14</v>
      </c>
      <c r="H7436" s="6">
        <v>52.76</v>
      </c>
      <c r="I7436">
        <v>2</v>
      </c>
      <c r="J7436">
        <v>0</v>
      </c>
      <c r="K7436" s="6">
        <v>24.269600000000001</v>
      </c>
      <c r="L7436">
        <f>YEAR(Table1[[#This Row],[Ship Date]])</f>
        <v>2015</v>
      </c>
      <c r="M7436" t="str">
        <f>TEXT(Table1[[#This Row],[Ship Date]],"mmm")</f>
        <v>Apr</v>
      </c>
      <c r="N7436">
        <f>ROUNDUP(MONTH(Table1[[#This Row],[Ship Date]])/3,0)</f>
        <v>2</v>
      </c>
    </row>
    <row r="7437" spans="1:14" x14ac:dyDescent="0.3">
      <c r="A7437">
        <v>7463</v>
      </c>
      <c r="B7437" t="s">
        <v>6309</v>
      </c>
      <c r="C7437" t="s">
        <v>312</v>
      </c>
      <c r="D7437" t="s">
        <v>667</v>
      </c>
      <c r="E7437" s="1">
        <v>42062</v>
      </c>
      <c r="F7437" s="1">
        <v>42064</v>
      </c>
      <c r="G7437" t="s">
        <v>14</v>
      </c>
      <c r="H7437" s="6">
        <v>538.91999999999996</v>
      </c>
      <c r="I7437">
        <v>9</v>
      </c>
      <c r="J7437">
        <v>0</v>
      </c>
      <c r="K7437" s="6">
        <v>80.837999999999994</v>
      </c>
      <c r="L7437">
        <f>YEAR(Table1[[#This Row],[Ship Date]])</f>
        <v>2015</v>
      </c>
      <c r="M7437" t="str">
        <f>TEXT(Table1[[#This Row],[Ship Date]],"mmm")</f>
        <v>Mar</v>
      </c>
      <c r="N7437">
        <f>ROUNDUP(MONTH(Table1[[#This Row],[Ship Date]])/3,0)</f>
        <v>1</v>
      </c>
    </row>
    <row r="7438" spans="1:14" x14ac:dyDescent="0.3">
      <c r="A7438">
        <v>7464</v>
      </c>
      <c r="B7438" t="s">
        <v>6310</v>
      </c>
      <c r="C7438" t="s">
        <v>2001</v>
      </c>
      <c r="D7438" t="s">
        <v>3578</v>
      </c>
      <c r="E7438" s="1">
        <v>42621</v>
      </c>
      <c r="F7438" s="1">
        <v>42628</v>
      </c>
      <c r="G7438" t="s">
        <v>22</v>
      </c>
      <c r="H7438" s="6">
        <v>14.88</v>
      </c>
      <c r="I7438">
        <v>2</v>
      </c>
      <c r="J7438">
        <v>0</v>
      </c>
      <c r="K7438" s="6">
        <v>3.72</v>
      </c>
      <c r="L7438">
        <f>YEAR(Table1[[#This Row],[Ship Date]])</f>
        <v>2016</v>
      </c>
      <c r="M7438" t="str">
        <f>TEXT(Table1[[#This Row],[Ship Date]],"mmm")</f>
        <v>Sep</v>
      </c>
      <c r="N7438">
        <f>ROUNDUP(MONTH(Table1[[#This Row],[Ship Date]])/3,0)</f>
        <v>3</v>
      </c>
    </row>
    <row r="7439" spans="1:14" x14ac:dyDescent="0.3">
      <c r="A7439">
        <v>7465</v>
      </c>
      <c r="B7439" t="s">
        <v>6310</v>
      </c>
      <c r="C7439" t="s">
        <v>2001</v>
      </c>
      <c r="D7439" t="s">
        <v>3918</v>
      </c>
      <c r="E7439" s="1">
        <v>42621</v>
      </c>
      <c r="F7439" s="1">
        <v>42628</v>
      </c>
      <c r="G7439" t="s">
        <v>22</v>
      </c>
      <c r="H7439" s="6">
        <v>34.24</v>
      </c>
      <c r="I7439">
        <v>8</v>
      </c>
      <c r="J7439">
        <v>0</v>
      </c>
      <c r="K7439" s="6">
        <v>15.407999999999999</v>
      </c>
      <c r="L7439">
        <f>YEAR(Table1[[#This Row],[Ship Date]])</f>
        <v>2016</v>
      </c>
      <c r="M7439" t="str">
        <f>TEXT(Table1[[#This Row],[Ship Date]],"mmm")</f>
        <v>Sep</v>
      </c>
      <c r="N7439">
        <f>ROUNDUP(MONTH(Table1[[#This Row],[Ship Date]])/3,0)</f>
        <v>3</v>
      </c>
    </row>
    <row r="7440" spans="1:14" x14ac:dyDescent="0.3">
      <c r="A7440">
        <v>7466</v>
      </c>
      <c r="B7440" t="s">
        <v>6310</v>
      </c>
      <c r="C7440" t="s">
        <v>2001</v>
      </c>
      <c r="D7440" t="s">
        <v>1080</v>
      </c>
      <c r="E7440" s="1">
        <v>42621</v>
      </c>
      <c r="F7440" s="1">
        <v>42628</v>
      </c>
      <c r="G7440" t="s">
        <v>22</v>
      </c>
      <c r="H7440" s="6">
        <v>261.74</v>
      </c>
      <c r="I7440">
        <v>2</v>
      </c>
      <c r="J7440">
        <v>0</v>
      </c>
      <c r="K7440" s="6">
        <v>65.435000000000002</v>
      </c>
      <c r="L7440">
        <f>YEAR(Table1[[#This Row],[Ship Date]])</f>
        <v>2016</v>
      </c>
      <c r="M7440" t="str">
        <f>TEXT(Table1[[#This Row],[Ship Date]],"mmm")</f>
        <v>Sep</v>
      </c>
      <c r="N7440">
        <f>ROUNDUP(MONTH(Table1[[#This Row],[Ship Date]])/3,0)</f>
        <v>3</v>
      </c>
    </row>
    <row r="7441" spans="1:14" x14ac:dyDescent="0.3">
      <c r="A7441">
        <v>7467</v>
      </c>
      <c r="B7441" t="s">
        <v>6311</v>
      </c>
      <c r="C7441" t="s">
        <v>3958</v>
      </c>
      <c r="D7441" t="s">
        <v>4492</v>
      </c>
      <c r="E7441" s="1">
        <v>42509</v>
      </c>
      <c r="F7441" s="1">
        <v>42513</v>
      </c>
      <c r="G7441" t="s">
        <v>22</v>
      </c>
      <c r="H7441" s="6">
        <v>87.84</v>
      </c>
      <c r="I7441">
        <v>8</v>
      </c>
      <c r="J7441">
        <v>0</v>
      </c>
      <c r="K7441" s="6">
        <v>23.716799999999999</v>
      </c>
      <c r="L7441">
        <f>YEAR(Table1[[#This Row],[Ship Date]])</f>
        <v>2016</v>
      </c>
      <c r="M7441" t="str">
        <f>TEXT(Table1[[#This Row],[Ship Date]],"mmm")</f>
        <v>May</v>
      </c>
      <c r="N7441">
        <f>ROUNDUP(MONTH(Table1[[#This Row],[Ship Date]])/3,0)</f>
        <v>2</v>
      </c>
    </row>
    <row r="7442" spans="1:14" x14ac:dyDescent="0.3">
      <c r="A7442">
        <v>7468</v>
      </c>
      <c r="B7442" t="s">
        <v>6312</v>
      </c>
      <c r="C7442" t="s">
        <v>1567</v>
      </c>
      <c r="D7442" t="s">
        <v>1457</v>
      </c>
      <c r="E7442" s="1">
        <v>43050</v>
      </c>
      <c r="F7442" s="1">
        <v>43054</v>
      </c>
      <c r="G7442" t="s">
        <v>14</v>
      </c>
      <c r="H7442" s="6">
        <v>34.92</v>
      </c>
      <c r="I7442">
        <v>4</v>
      </c>
      <c r="J7442">
        <v>0</v>
      </c>
      <c r="K7442" s="6">
        <v>11.8728</v>
      </c>
      <c r="L7442">
        <f>YEAR(Table1[[#This Row],[Ship Date]])</f>
        <v>2017</v>
      </c>
      <c r="M7442" t="str">
        <f>TEXT(Table1[[#This Row],[Ship Date]],"mmm")</f>
        <v>Nov</v>
      </c>
      <c r="N7442">
        <f>ROUNDUP(MONTH(Table1[[#This Row],[Ship Date]])/3,0)</f>
        <v>4</v>
      </c>
    </row>
    <row r="7443" spans="1:14" x14ac:dyDescent="0.3">
      <c r="A7443">
        <v>7469</v>
      </c>
      <c r="B7443" t="s">
        <v>6313</v>
      </c>
      <c r="C7443" t="s">
        <v>1814</v>
      </c>
      <c r="D7443" t="s">
        <v>1730</v>
      </c>
      <c r="E7443" s="1">
        <v>41897</v>
      </c>
      <c r="F7443" s="1">
        <v>41902</v>
      </c>
      <c r="G7443" t="s">
        <v>22</v>
      </c>
      <c r="H7443" s="6">
        <v>14.94</v>
      </c>
      <c r="I7443">
        <v>3</v>
      </c>
      <c r="J7443">
        <v>0</v>
      </c>
      <c r="K7443" s="6">
        <v>7.0217999999999998</v>
      </c>
      <c r="L7443">
        <f>YEAR(Table1[[#This Row],[Ship Date]])</f>
        <v>2014</v>
      </c>
      <c r="M7443" t="str">
        <f>TEXT(Table1[[#This Row],[Ship Date]],"mmm")</f>
        <v>Sep</v>
      </c>
      <c r="N7443">
        <f>ROUNDUP(MONTH(Table1[[#This Row],[Ship Date]])/3,0)</f>
        <v>3</v>
      </c>
    </row>
    <row r="7444" spans="1:14" x14ac:dyDescent="0.3">
      <c r="A7444">
        <v>7470</v>
      </c>
      <c r="B7444" t="s">
        <v>6313</v>
      </c>
      <c r="C7444" t="s">
        <v>1814</v>
      </c>
      <c r="D7444" t="s">
        <v>2255</v>
      </c>
      <c r="E7444" s="1">
        <v>41897</v>
      </c>
      <c r="F7444" s="1">
        <v>41902</v>
      </c>
      <c r="G7444" t="s">
        <v>22</v>
      </c>
      <c r="H7444" s="6">
        <v>14.56</v>
      </c>
      <c r="I7444">
        <v>2</v>
      </c>
      <c r="J7444">
        <v>0</v>
      </c>
      <c r="K7444" s="6">
        <v>6.2607999999999997</v>
      </c>
      <c r="L7444">
        <f>YEAR(Table1[[#This Row],[Ship Date]])</f>
        <v>2014</v>
      </c>
      <c r="M7444" t="str">
        <f>TEXT(Table1[[#This Row],[Ship Date]],"mmm")</f>
        <v>Sep</v>
      </c>
      <c r="N7444">
        <f>ROUNDUP(MONTH(Table1[[#This Row],[Ship Date]])/3,0)</f>
        <v>3</v>
      </c>
    </row>
    <row r="7445" spans="1:14" x14ac:dyDescent="0.3">
      <c r="A7445">
        <v>7471</v>
      </c>
      <c r="B7445" t="s">
        <v>6314</v>
      </c>
      <c r="C7445" t="s">
        <v>2722</v>
      </c>
      <c r="D7445" t="s">
        <v>209</v>
      </c>
      <c r="E7445" s="1">
        <v>42262</v>
      </c>
      <c r="F7445" s="1">
        <v>42267</v>
      </c>
      <c r="G7445" t="s">
        <v>22</v>
      </c>
      <c r="H7445" s="6">
        <v>3.5760000000000001</v>
      </c>
      <c r="I7445">
        <v>4</v>
      </c>
      <c r="J7445">
        <v>0.7</v>
      </c>
      <c r="K7445" s="6">
        <v>-2.8607999999999998</v>
      </c>
      <c r="L7445">
        <f>YEAR(Table1[[#This Row],[Ship Date]])</f>
        <v>2015</v>
      </c>
      <c r="M7445" t="str">
        <f>TEXT(Table1[[#This Row],[Ship Date]],"mmm")</f>
        <v>Sep</v>
      </c>
      <c r="N7445">
        <f>ROUNDUP(MONTH(Table1[[#This Row],[Ship Date]])/3,0)</f>
        <v>3</v>
      </c>
    </row>
    <row r="7446" spans="1:14" x14ac:dyDescent="0.3">
      <c r="A7446">
        <v>7472</v>
      </c>
      <c r="B7446" t="s">
        <v>6314</v>
      </c>
      <c r="C7446" t="s">
        <v>2722</v>
      </c>
      <c r="D7446" t="s">
        <v>412</v>
      </c>
      <c r="E7446" s="1">
        <v>42262</v>
      </c>
      <c r="F7446" s="1">
        <v>42267</v>
      </c>
      <c r="G7446" t="s">
        <v>22</v>
      </c>
      <c r="H7446" s="6">
        <v>147.184</v>
      </c>
      <c r="I7446">
        <v>2</v>
      </c>
      <c r="J7446">
        <v>0.2</v>
      </c>
      <c r="K7446" s="6">
        <v>-29.436800000000002</v>
      </c>
      <c r="L7446">
        <f>YEAR(Table1[[#This Row],[Ship Date]])</f>
        <v>2015</v>
      </c>
      <c r="M7446" t="str">
        <f>TEXT(Table1[[#This Row],[Ship Date]],"mmm")</f>
        <v>Sep</v>
      </c>
      <c r="N7446">
        <f>ROUNDUP(MONTH(Table1[[#This Row],[Ship Date]])/3,0)</f>
        <v>3</v>
      </c>
    </row>
    <row r="7447" spans="1:14" x14ac:dyDescent="0.3">
      <c r="A7447">
        <v>7473</v>
      </c>
      <c r="B7447" t="s">
        <v>6315</v>
      </c>
      <c r="C7447" t="s">
        <v>3601</v>
      </c>
      <c r="D7447" t="s">
        <v>3116</v>
      </c>
      <c r="E7447" s="1">
        <v>42552</v>
      </c>
      <c r="F7447" s="1">
        <v>42554</v>
      </c>
      <c r="G7447" t="s">
        <v>82</v>
      </c>
      <c r="H7447" s="6">
        <v>1499.95</v>
      </c>
      <c r="I7447">
        <v>5</v>
      </c>
      <c r="J7447">
        <v>0</v>
      </c>
      <c r="K7447" s="6">
        <v>449.98500000000001</v>
      </c>
      <c r="L7447">
        <f>YEAR(Table1[[#This Row],[Ship Date]])</f>
        <v>2016</v>
      </c>
      <c r="M7447" t="str">
        <f>TEXT(Table1[[#This Row],[Ship Date]],"mmm")</f>
        <v>Jul</v>
      </c>
      <c r="N7447">
        <f>ROUNDUP(MONTH(Table1[[#This Row],[Ship Date]])/3,0)</f>
        <v>3</v>
      </c>
    </row>
    <row r="7448" spans="1:14" x14ac:dyDescent="0.3">
      <c r="A7448">
        <v>7474</v>
      </c>
      <c r="B7448" t="s">
        <v>6316</v>
      </c>
      <c r="C7448" t="s">
        <v>1972</v>
      </c>
      <c r="D7448" t="s">
        <v>1591</v>
      </c>
      <c r="E7448" s="1">
        <v>42470</v>
      </c>
      <c r="F7448" s="1">
        <v>42475</v>
      </c>
      <c r="G7448" t="s">
        <v>22</v>
      </c>
      <c r="H7448" s="6">
        <v>13.568</v>
      </c>
      <c r="I7448">
        <v>4</v>
      </c>
      <c r="J7448">
        <v>0.2</v>
      </c>
      <c r="K7448" s="6">
        <v>3.2223999999999999</v>
      </c>
      <c r="L7448">
        <f>YEAR(Table1[[#This Row],[Ship Date]])</f>
        <v>2016</v>
      </c>
      <c r="M7448" t="str">
        <f>TEXT(Table1[[#This Row],[Ship Date]],"mmm")</f>
        <v>Apr</v>
      </c>
      <c r="N7448">
        <f>ROUNDUP(MONTH(Table1[[#This Row],[Ship Date]])/3,0)</f>
        <v>2</v>
      </c>
    </row>
    <row r="7449" spans="1:14" x14ac:dyDescent="0.3">
      <c r="A7449">
        <v>7475</v>
      </c>
      <c r="B7449" t="s">
        <v>6317</v>
      </c>
      <c r="C7449" t="s">
        <v>2163</v>
      </c>
      <c r="D7449" t="s">
        <v>253</v>
      </c>
      <c r="E7449" s="1">
        <v>41645</v>
      </c>
      <c r="F7449" s="1">
        <v>41649</v>
      </c>
      <c r="G7449" t="s">
        <v>22</v>
      </c>
      <c r="H7449" s="6">
        <v>2573.8200000000002</v>
      </c>
      <c r="I7449">
        <v>9</v>
      </c>
      <c r="J7449">
        <v>0</v>
      </c>
      <c r="K7449" s="6">
        <v>746.40779999999995</v>
      </c>
      <c r="L7449">
        <f>YEAR(Table1[[#This Row],[Ship Date]])</f>
        <v>2014</v>
      </c>
      <c r="M7449" t="str">
        <f>TEXT(Table1[[#This Row],[Ship Date]],"mmm")</f>
        <v>Jan</v>
      </c>
      <c r="N7449">
        <f>ROUNDUP(MONTH(Table1[[#This Row],[Ship Date]])/3,0)</f>
        <v>1</v>
      </c>
    </row>
    <row r="7450" spans="1:14" x14ac:dyDescent="0.3">
      <c r="A7450">
        <v>7476</v>
      </c>
      <c r="B7450" t="s">
        <v>6317</v>
      </c>
      <c r="C7450" t="s">
        <v>2163</v>
      </c>
      <c r="D7450" t="s">
        <v>1161</v>
      </c>
      <c r="E7450" s="1">
        <v>41645</v>
      </c>
      <c r="F7450" s="1">
        <v>41649</v>
      </c>
      <c r="G7450" t="s">
        <v>22</v>
      </c>
      <c r="H7450" s="6">
        <v>609.98</v>
      </c>
      <c r="I7450">
        <v>2</v>
      </c>
      <c r="J7450">
        <v>0</v>
      </c>
      <c r="K7450" s="6">
        <v>274.49099999999999</v>
      </c>
      <c r="L7450">
        <f>YEAR(Table1[[#This Row],[Ship Date]])</f>
        <v>2014</v>
      </c>
      <c r="M7450" t="str">
        <f>TEXT(Table1[[#This Row],[Ship Date]],"mmm")</f>
        <v>Jan</v>
      </c>
      <c r="N7450">
        <f>ROUNDUP(MONTH(Table1[[#This Row],[Ship Date]])/3,0)</f>
        <v>1</v>
      </c>
    </row>
    <row r="7451" spans="1:14" x14ac:dyDescent="0.3">
      <c r="A7451">
        <v>7477</v>
      </c>
      <c r="B7451" t="s">
        <v>6317</v>
      </c>
      <c r="C7451" t="s">
        <v>2163</v>
      </c>
      <c r="D7451" t="s">
        <v>897</v>
      </c>
      <c r="E7451" s="1">
        <v>41645</v>
      </c>
      <c r="F7451" s="1">
        <v>41649</v>
      </c>
      <c r="G7451" t="s">
        <v>22</v>
      </c>
      <c r="H7451" s="6">
        <v>5.48</v>
      </c>
      <c r="I7451">
        <v>2</v>
      </c>
      <c r="J7451">
        <v>0</v>
      </c>
      <c r="K7451" s="6">
        <v>1.4796</v>
      </c>
      <c r="L7451">
        <f>YEAR(Table1[[#This Row],[Ship Date]])</f>
        <v>2014</v>
      </c>
      <c r="M7451" t="str">
        <f>TEXT(Table1[[#This Row],[Ship Date]],"mmm")</f>
        <v>Jan</v>
      </c>
      <c r="N7451">
        <f>ROUNDUP(MONTH(Table1[[#This Row],[Ship Date]])/3,0)</f>
        <v>1</v>
      </c>
    </row>
    <row r="7452" spans="1:14" x14ac:dyDescent="0.3">
      <c r="A7452">
        <v>7478</v>
      </c>
      <c r="B7452" t="s">
        <v>6317</v>
      </c>
      <c r="C7452" t="s">
        <v>2163</v>
      </c>
      <c r="D7452" t="s">
        <v>81</v>
      </c>
      <c r="E7452" s="1">
        <v>41645</v>
      </c>
      <c r="F7452" s="1">
        <v>41649</v>
      </c>
      <c r="G7452" t="s">
        <v>22</v>
      </c>
      <c r="H7452" s="6">
        <v>391.98</v>
      </c>
      <c r="I7452">
        <v>2</v>
      </c>
      <c r="J7452">
        <v>0</v>
      </c>
      <c r="K7452" s="6">
        <v>113.6742</v>
      </c>
      <c r="L7452">
        <f>YEAR(Table1[[#This Row],[Ship Date]])</f>
        <v>2014</v>
      </c>
      <c r="M7452" t="str">
        <f>TEXT(Table1[[#This Row],[Ship Date]],"mmm")</f>
        <v>Jan</v>
      </c>
      <c r="N7452">
        <f>ROUNDUP(MONTH(Table1[[#This Row],[Ship Date]])/3,0)</f>
        <v>1</v>
      </c>
    </row>
    <row r="7453" spans="1:14" x14ac:dyDescent="0.3">
      <c r="A7453">
        <v>7479</v>
      </c>
      <c r="B7453" t="s">
        <v>6317</v>
      </c>
      <c r="C7453" t="s">
        <v>2163</v>
      </c>
      <c r="D7453" t="s">
        <v>1844</v>
      </c>
      <c r="E7453" s="1">
        <v>41645</v>
      </c>
      <c r="F7453" s="1">
        <v>41649</v>
      </c>
      <c r="G7453" t="s">
        <v>22</v>
      </c>
      <c r="H7453" s="6">
        <v>755.96</v>
      </c>
      <c r="I7453">
        <v>4</v>
      </c>
      <c r="J7453">
        <v>0</v>
      </c>
      <c r="K7453" s="6">
        <v>204.10919999999999</v>
      </c>
      <c r="L7453">
        <f>YEAR(Table1[[#This Row],[Ship Date]])</f>
        <v>2014</v>
      </c>
      <c r="M7453" t="str">
        <f>TEXT(Table1[[#This Row],[Ship Date]],"mmm")</f>
        <v>Jan</v>
      </c>
      <c r="N7453">
        <f>ROUNDUP(MONTH(Table1[[#This Row],[Ship Date]])/3,0)</f>
        <v>1</v>
      </c>
    </row>
    <row r="7454" spans="1:14" x14ac:dyDescent="0.3">
      <c r="A7454">
        <v>7480</v>
      </c>
      <c r="B7454" t="s">
        <v>6317</v>
      </c>
      <c r="C7454" t="s">
        <v>2163</v>
      </c>
      <c r="D7454" t="s">
        <v>3790</v>
      </c>
      <c r="E7454" s="1">
        <v>41645</v>
      </c>
      <c r="F7454" s="1">
        <v>41649</v>
      </c>
      <c r="G7454" t="s">
        <v>22</v>
      </c>
      <c r="H7454" s="6">
        <v>31.12</v>
      </c>
      <c r="I7454">
        <v>4</v>
      </c>
      <c r="J7454">
        <v>0</v>
      </c>
      <c r="K7454" s="6">
        <v>0.31119999999999998</v>
      </c>
      <c r="L7454">
        <f>YEAR(Table1[[#This Row],[Ship Date]])</f>
        <v>2014</v>
      </c>
      <c r="M7454" t="str">
        <f>TEXT(Table1[[#This Row],[Ship Date]],"mmm")</f>
        <v>Jan</v>
      </c>
      <c r="N7454">
        <f>ROUNDUP(MONTH(Table1[[#This Row],[Ship Date]])/3,0)</f>
        <v>1</v>
      </c>
    </row>
    <row r="7455" spans="1:14" x14ac:dyDescent="0.3">
      <c r="A7455">
        <v>7481</v>
      </c>
      <c r="B7455" t="s">
        <v>6317</v>
      </c>
      <c r="C7455" t="s">
        <v>2163</v>
      </c>
      <c r="D7455" t="s">
        <v>1659</v>
      </c>
      <c r="E7455" s="1">
        <v>41645</v>
      </c>
      <c r="F7455" s="1">
        <v>41649</v>
      </c>
      <c r="G7455" t="s">
        <v>22</v>
      </c>
      <c r="H7455" s="6">
        <v>6.54</v>
      </c>
      <c r="I7455">
        <v>1</v>
      </c>
      <c r="J7455">
        <v>0</v>
      </c>
      <c r="K7455" s="6">
        <v>3.0084</v>
      </c>
      <c r="L7455">
        <f>YEAR(Table1[[#This Row],[Ship Date]])</f>
        <v>2014</v>
      </c>
      <c r="M7455" t="str">
        <f>TEXT(Table1[[#This Row],[Ship Date]],"mmm")</f>
        <v>Jan</v>
      </c>
      <c r="N7455">
        <f>ROUNDUP(MONTH(Table1[[#This Row],[Ship Date]])/3,0)</f>
        <v>1</v>
      </c>
    </row>
    <row r="7456" spans="1:14" x14ac:dyDescent="0.3">
      <c r="A7456">
        <v>7482</v>
      </c>
      <c r="B7456" t="s">
        <v>6318</v>
      </c>
      <c r="C7456" t="s">
        <v>3839</v>
      </c>
      <c r="D7456" t="s">
        <v>249</v>
      </c>
      <c r="E7456" s="1">
        <v>42614</v>
      </c>
      <c r="F7456" s="1">
        <v>42616</v>
      </c>
      <c r="G7456" t="s">
        <v>14</v>
      </c>
      <c r="H7456" s="6">
        <v>12.78</v>
      </c>
      <c r="I7456">
        <v>1</v>
      </c>
      <c r="J7456">
        <v>0</v>
      </c>
      <c r="K7456" s="6">
        <v>5.7510000000000003</v>
      </c>
      <c r="L7456">
        <f>YEAR(Table1[[#This Row],[Ship Date]])</f>
        <v>2016</v>
      </c>
      <c r="M7456" t="str">
        <f>TEXT(Table1[[#This Row],[Ship Date]],"mmm")</f>
        <v>Sep</v>
      </c>
      <c r="N7456">
        <f>ROUNDUP(MONTH(Table1[[#This Row],[Ship Date]])/3,0)</f>
        <v>3</v>
      </c>
    </row>
    <row r="7457" spans="1:14" x14ac:dyDescent="0.3">
      <c r="A7457">
        <v>7483</v>
      </c>
      <c r="B7457" t="s">
        <v>6319</v>
      </c>
      <c r="C7457" t="s">
        <v>3445</v>
      </c>
      <c r="D7457" t="s">
        <v>146</v>
      </c>
      <c r="E7457" s="1">
        <v>41905</v>
      </c>
      <c r="F7457" s="1">
        <v>41912</v>
      </c>
      <c r="G7457" t="s">
        <v>22</v>
      </c>
      <c r="H7457" s="6">
        <v>18.463999999999999</v>
      </c>
      <c r="I7457">
        <v>4</v>
      </c>
      <c r="J7457">
        <v>0.2</v>
      </c>
      <c r="K7457" s="6">
        <v>6.9240000000000004</v>
      </c>
      <c r="L7457">
        <f>YEAR(Table1[[#This Row],[Ship Date]])</f>
        <v>2014</v>
      </c>
      <c r="M7457" t="str">
        <f>TEXT(Table1[[#This Row],[Ship Date]],"mmm")</f>
        <v>Sep</v>
      </c>
      <c r="N7457">
        <f>ROUNDUP(MONTH(Table1[[#This Row],[Ship Date]])/3,0)</f>
        <v>3</v>
      </c>
    </row>
    <row r="7458" spans="1:14" x14ac:dyDescent="0.3">
      <c r="A7458">
        <v>7484</v>
      </c>
      <c r="B7458" t="s">
        <v>6320</v>
      </c>
      <c r="C7458" t="s">
        <v>807</v>
      </c>
      <c r="D7458" t="s">
        <v>2740</v>
      </c>
      <c r="E7458" s="1">
        <v>41988</v>
      </c>
      <c r="F7458" s="1">
        <v>41990</v>
      </c>
      <c r="G7458" t="s">
        <v>14</v>
      </c>
      <c r="H7458" s="6">
        <v>445.80200000000002</v>
      </c>
      <c r="I7458">
        <v>7</v>
      </c>
      <c r="J7458">
        <v>0.3</v>
      </c>
      <c r="K7458" s="6">
        <v>-108.2662</v>
      </c>
      <c r="L7458">
        <f>YEAR(Table1[[#This Row],[Ship Date]])</f>
        <v>2014</v>
      </c>
      <c r="M7458" t="str">
        <f>TEXT(Table1[[#This Row],[Ship Date]],"mmm")</f>
        <v>Dec</v>
      </c>
      <c r="N7458">
        <f>ROUNDUP(MONTH(Table1[[#This Row],[Ship Date]])/3,0)</f>
        <v>4</v>
      </c>
    </row>
    <row r="7459" spans="1:14" x14ac:dyDescent="0.3">
      <c r="A7459">
        <v>7487</v>
      </c>
      <c r="B7459" t="s">
        <v>6322</v>
      </c>
      <c r="C7459" t="s">
        <v>1454</v>
      </c>
      <c r="D7459" t="s">
        <v>3123</v>
      </c>
      <c r="E7459" s="1">
        <v>42357</v>
      </c>
      <c r="F7459" s="1">
        <v>42362</v>
      </c>
      <c r="G7459" t="s">
        <v>14</v>
      </c>
      <c r="H7459" s="6">
        <v>29.9</v>
      </c>
      <c r="I7459">
        <v>5</v>
      </c>
      <c r="J7459">
        <v>0</v>
      </c>
      <c r="K7459" s="6">
        <v>14.651</v>
      </c>
      <c r="L7459">
        <f>YEAR(Table1[[#This Row],[Ship Date]])</f>
        <v>2015</v>
      </c>
      <c r="M7459" t="str">
        <f>TEXT(Table1[[#This Row],[Ship Date]],"mmm")</f>
        <v>Dec</v>
      </c>
      <c r="N7459">
        <f>ROUNDUP(MONTH(Table1[[#This Row],[Ship Date]])/3,0)</f>
        <v>4</v>
      </c>
    </row>
    <row r="7460" spans="1:14" x14ac:dyDescent="0.3">
      <c r="A7460">
        <v>7488</v>
      </c>
      <c r="B7460" t="s">
        <v>6322</v>
      </c>
      <c r="C7460" t="s">
        <v>1454</v>
      </c>
      <c r="D7460" t="s">
        <v>3003</v>
      </c>
      <c r="E7460" s="1">
        <v>42357</v>
      </c>
      <c r="F7460" s="1">
        <v>42362</v>
      </c>
      <c r="G7460" t="s">
        <v>14</v>
      </c>
      <c r="H7460" s="6">
        <v>2249.91</v>
      </c>
      <c r="I7460">
        <v>9</v>
      </c>
      <c r="J7460">
        <v>0</v>
      </c>
      <c r="K7460" s="6">
        <v>517.47929999999997</v>
      </c>
      <c r="L7460">
        <f>YEAR(Table1[[#This Row],[Ship Date]])</f>
        <v>2015</v>
      </c>
      <c r="M7460" t="str">
        <f>TEXT(Table1[[#This Row],[Ship Date]],"mmm")</f>
        <v>Dec</v>
      </c>
      <c r="N7460">
        <f>ROUNDUP(MONTH(Table1[[#This Row],[Ship Date]])/3,0)</f>
        <v>4</v>
      </c>
    </row>
    <row r="7461" spans="1:14" x14ac:dyDescent="0.3">
      <c r="A7461">
        <v>7489</v>
      </c>
      <c r="B7461" t="s">
        <v>6322</v>
      </c>
      <c r="C7461" t="s">
        <v>1454</v>
      </c>
      <c r="D7461" t="s">
        <v>446</v>
      </c>
      <c r="E7461" s="1">
        <v>42357</v>
      </c>
      <c r="F7461" s="1">
        <v>42362</v>
      </c>
      <c r="G7461" t="s">
        <v>14</v>
      </c>
      <c r="H7461" s="6">
        <v>1053.164</v>
      </c>
      <c r="I7461">
        <v>4</v>
      </c>
      <c r="J7461">
        <v>0.3</v>
      </c>
      <c r="K7461" s="6">
        <v>-105.3164</v>
      </c>
      <c r="L7461">
        <f>YEAR(Table1[[#This Row],[Ship Date]])</f>
        <v>2015</v>
      </c>
      <c r="M7461" t="str">
        <f>TEXT(Table1[[#This Row],[Ship Date]],"mmm")</f>
        <v>Dec</v>
      </c>
      <c r="N7461">
        <f>ROUNDUP(MONTH(Table1[[#This Row],[Ship Date]])/3,0)</f>
        <v>4</v>
      </c>
    </row>
    <row r="7462" spans="1:14" x14ac:dyDescent="0.3">
      <c r="A7462">
        <v>7490</v>
      </c>
      <c r="B7462" t="s">
        <v>6323</v>
      </c>
      <c r="C7462" t="s">
        <v>4346</v>
      </c>
      <c r="D7462" t="s">
        <v>1826</v>
      </c>
      <c r="E7462" s="1">
        <v>43044</v>
      </c>
      <c r="F7462" s="1">
        <v>43048</v>
      </c>
      <c r="G7462" t="s">
        <v>22</v>
      </c>
      <c r="H7462" s="6">
        <v>12.96</v>
      </c>
      <c r="I7462">
        <v>2</v>
      </c>
      <c r="J7462">
        <v>0</v>
      </c>
      <c r="K7462" s="6">
        <v>6.2207999999999997</v>
      </c>
      <c r="L7462">
        <f>YEAR(Table1[[#This Row],[Ship Date]])</f>
        <v>2017</v>
      </c>
      <c r="M7462" t="str">
        <f>TEXT(Table1[[#This Row],[Ship Date]],"mmm")</f>
        <v>Nov</v>
      </c>
      <c r="N7462">
        <f>ROUNDUP(MONTH(Table1[[#This Row],[Ship Date]])/3,0)</f>
        <v>4</v>
      </c>
    </row>
    <row r="7463" spans="1:14" x14ac:dyDescent="0.3">
      <c r="A7463">
        <v>7491</v>
      </c>
      <c r="B7463" t="s">
        <v>6324</v>
      </c>
      <c r="C7463" t="s">
        <v>590</v>
      </c>
      <c r="D7463" t="s">
        <v>191</v>
      </c>
      <c r="E7463" s="1">
        <v>42257</v>
      </c>
      <c r="F7463" s="1">
        <v>42263</v>
      </c>
      <c r="G7463" t="s">
        <v>22</v>
      </c>
      <c r="H7463" s="6">
        <v>106.68</v>
      </c>
      <c r="I7463">
        <v>6</v>
      </c>
      <c r="J7463">
        <v>0</v>
      </c>
      <c r="K7463" s="6">
        <v>33.070799999999998</v>
      </c>
      <c r="L7463">
        <f>YEAR(Table1[[#This Row],[Ship Date]])</f>
        <v>2015</v>
      </c>
      <c r="M7463" t="str">
        <f>TEXT(Table1[[#This Row],[Ship Date]],"mmm")</f>
        <v>Sep</v>
      </c>
      <c r="N7463">
        <f>ROUNDUP(MONTH(Table1[[#This Row],[Ship Date]])/3,0)</f>
        <v>3</v>
      </c>
    </row>
    <row r="7464" spans="1:14" x14ac:dyDescent="0.3">
      <c r="A7464">
        <v>7492</v>
      </c>
      <c r="B7464" t="s">
        <v>6325</v>
      </c>
      <c r="C7464" t="s">
        <v>2306</v>
      </c>
      <c r="D7464" t="s">
        <v>5130</v>
      </c>
      <c r="E7464" s="1">
        <v>43055</v>
      </c>
      <c r="F7464" s="1">
        <v>43055</v>
      </c>
      <c r="G7464" t="s">
        <v>656</v>
      </c>
      <c r="H7464" s="6">
        <v>119.94</v>
      </c>
      <c r="I7464">
        <v>6</v>
      </c>
      <c r="J7464">
        <v>0</v>
      </c>
      <c r="K7464" s="6">
        <v>5.9969999999999999</v>
      </c>
      <c r="L7464">
        <f>YEAR(Table1[[#This Row],[Ship Date]])</f>
        <v>2017</v>
      </c>
      <c r="M7464" t="str">
        <f>TEXT(Table1[[#This Row],[Ship Date]],"mmm")</f>
        <v>Nov</v>
      </c>
      <c r="N7464">
        <f>ROUNDUP(MONTH(Table1[[#This Row],[Ship Date]])/3,0)</f>
        <v>4</v>
      </c>
    </row>
    <row r="7465" spans="1:14" x14ac:dyDescent="0.3">
      <c r="A7465">
        <v>7493</v>
      </c>
      <c r="B7465" t="s">
        <v>6326</v>
      </c>
      <c r="C7465" t="s">
        <v>3819</v>
      </c>
      <c r="D7465" t="s">
        <v>3484</v>
      </c>
      <c r="E7465" s="1">
        <v>42989</v>
      </c>
      <c r="F7465" s="1">
        <v>42994</v>
      </c>
      <c r="G7465" t="s">
        <v>22</v>
      </c>
      <c r="H7465" s="6">
        <v>10.272</v>
      </c>
      <c r="I7465">
        <v>3</v>
      </c>
      <c r="J7465">
        <v>0.2</v>
      </c>
      <c r="K7465" s="6">
        <v>3.21</v>
      </c>
      <c r="L7465">
        <f>YEAR(Table1[[#This Row],[Ship Date]])</f>
        <v>2017</v>
      </c>
      <c r="M7465" t="str">
        <f>TEXT(Table1[[#This Row],[Ship Date]],"mmm")</f>
        <v>Sep</v>
      </c>
      <c r="N7465">
        <f>ROUNDUP(MONTH(Table1[[#This Row],[Ship Date]])/3,0)</f>
        <v>3</v>
      </c>
    </row>
    <row r="7466" spans="1:14" x14ac:dyDescent="0.3">
      <c r="A7466">
        <v>7494</v>
      </c>
      <c r="B7466" t="s">
        <v>6326</v>
      </c>
      <c r="C7466" t="s">
        <v>3819</v>
      </c>
      <c r="D7466" t="s">
        <v>2752</v>
      </c>
      <c r="E7466" s="1">
        <v>42989</v>
      </c>
      <c r="F7466" s="1">
        <v>42994</v>
      </c>
      <c r="G7466" t="s">
        <v>22</v>
      </c>
      <c r="H7466" s="6">
        <v>512.19000000000005</v>
      </c>
      <c r="I7466">
        <v>5</v>
      </c>
      <c r="J7466">
        <v>0.3</v>
      </c>
      <c r="K7466" s="6">
        <v>-65.852999999999994</v>
      </c>
      <c r="L7466">
        <f>YEAR(Table1[[#This Row],[Ship Date]])</f>
        <v>2017</v>
      </c>
      <c r="M7466" t="str">
        <f>TEXT(Table1[[#This Row],[Ship Date]],"mmm")</f>
        <v>Sep</v>
      </c>
      <c r="N7466">
        <f>ROUNDUP(MONTH(Table1[[#This Row],[Ship Date]])/3,0)</f>
        <v>3</v>
      </c>
    </row>
    <row r="7467" spans="1:14" x14ac:dyDescent="0.3">
      <c r="A7467">
        <v>7495</v>
      </c>
      <c r="B7467" t="s">
        <v>6326</v>
      </c>
      <c r="C7467" t="s">
        <v>3819</v>
      </c>
      <c r="D7467" t="s">
        <v>2270</v>
      </c>
      <c r="E7467" s="1">
        <v>42989</v>
      </c>
      <c r="F7467" s="1">
        <v>42994</v>
      </c>
      <c r="G7467" t="s">
        <v>22</v>
      </c>
      <c r="H7467" s="6">
        <v>1.556</v>
      </c>
      <c r="I7467">
        <v>2</v>
      </c>
      <c r="J7467">
        <v>0.8</v>
      </c>
      <c r="K7467" s="6">
        <v>-4.2012</v>
      </c>
      <c r="L7467">
        <f>YEAR(Table1[[#This Row],[Ship Date]])</f>
        <v>2017</v>
      </c>
      <c r="M7467" t="str">
        <f>TEXT(Table1[[#This Row],[Ship Date]],"mmm")</f>
        <v>Sep</v>
      </c>
      <c r="N7467">
        <f>ROUNDUP(MONTH(Table1[[#This Row],[Ship Date]])/3,0)</f>
        <v>3</v>
      </c>
    </row>
    <row r="7468" spans="1:14" x14ac:dyDescent="0.3">
      <c r="A7468">
        <v>7496</v>
      </c>
      <c r="B7468" t="s">
        <v>6327</v>
      </c>
      <c r="C7468" t="s">
        <v>3363</v>
      </c>
      <c r="D7468" t="s">
        <v>1599</v>
      </c>
      <c r="E7468" s="1">
        <v>42930</v>
      </c>
      <c r="F7468" s="1">
        <v>42934</v>
      </c>
      <c r="G7468" t="s">
        <v>22</v>
      </c>
      <c r="H7468" s="6">
        <v>4.4480000000000004</v>
      </c>
      <c r="I7468">
        <v>2</v>
      </c>
      <c r="J7468">
        <v>0.2</v>
      </c>
      <c r="K7468" s="6">
        <v>1.4456</v>
      </c>
      <c r="L7468">
        <f>YEAR(Table1[[#This Row],[Ship Date]])</f>
        <v>2017</v>
      </c>
      <c r="M7468" t="str">
        <f>TEXT(Table1[[#This Row],[Ship Date]],"mmm")</f>
        <v>Jul</v>
      </c>
      <c r="N7468">
        <f>ROUNDUP(MONTH(Table1[[#This Row],[Ship Date]])/3,0)</f>
        <v>3</v>
      </c>
    </row>
    <row r="7469" spans="1:14" x14ac:dyDescent="0.3">
      <c r="A7469">
        <v>7497</v>
      </c>
      <c r="B7469" t="s">
        <v>6327</v>
      </c>
      <c r="C7469" t="s">
        <v>3363</v>
      </c>
      <c r="D7469" t="s">
        <v>1548</v>
      </c>
      <c r="E7469" s="1">
        <v>42930</v>
      </c>
      <c r="F7469" s="1">
        <v>42934</v>
      </c>
      <c r="G7469" t="s">
        <v>22</v>
      </c>
      <c r="H7469" s="6">
        <v>276.69</v>
      </c>
      <c r="I7469">
        <v>3</v>
      </c>
      <c r="J7469">
        <v>0</v>
      </c>
      <c r="K7469" s="6">
        <v>49.804200000000002</v>
      </c>
      <c r="L7469">
        <f>YEAR(Table1[[#This Row],[Ship Date]])</f>
        <v>2017</v>
      </c>
      <c r="M7469" t="str">
        <f>TEXT(Table1[[#This Row],[Ship Date]],"mmm")</f>
        <v>Jul</v>
      </c>
      <c r="N7469">
        <f>ROUNDUP(MONTH(Table1[[#This Row],[Ship Date]])/3,0)</f>
        <v>3</v>
      </c>
    </row>
    <row r="7470" spans="1:14" x14ac:dyDescent="0.3">
      <c r="A7470">
        <v>7498</v>
      </c>
      <c r="B7470" t="s">
        <v>6327</v>
      </c>
      <c r="C7470" t="s">
        <v>3363</v>
      </c>
      <c r="D7470" t="s">
        <v>620</v>
      </c>
      <c r="E7470" s="1">
        <v>42930</v>
      </c>
      <c r="F7470" s="1">
        <v>42934</v>
      </c>
      <c r="G7470" t="s">
        <v>22</v>
      </c>
      <c r="H7470" s="6">
        <v>4.96</v>
      </c>
      <c r="I7470">
        <v>4</v>
      </c>
      <c r="J7470">
        <v>0</v>
      </c>
      <c r="K7470" s="6">
        <v>2.3311999999999999</v>
      </c>
      <c r="L7470">
        <f>YEAR(Table1[[#This Row],[Ship Date]])</f>
        <v>2017</v>
      </c>
      <c r="M7470" t="str">
        <f>TEXT(Table1[[#This Row],[Ship Date]],"mmm")</f>
        <v>Jul</v>
      </c>
      <c r="N7470">
        <f>ROUNDUP(MONTH(Table1[[#This Row],[Ship Date]])/3,0)</f>
        <v>3</v>
      </c>
    </row>
    <row r="7471" spans="1:14" x14ac:dyDescent="0.3">
      <c r="A7471">
        <v>7499</v>
      </c>
      <c r="B7471" t="s">
        <v>6327</v>
      </c>
      <c r="C7471" t="s">
        <v>3363</v>
      </c>
      <c r="D7471" t="s">
        <v>73</v>
      </c>
      <c r="E7471" s="1">
        <v>42930</v>
      </c>
      <c r="F7471" s="1">
        <v>42934</v>
      </c>
      <c r="G7471" t="s">
        <v>22</v>
      </c>
      <c r="H7471" s="6">
        <v>71.92</v>
      </c>
      <c r="I7471">
        <v>4</v>
      </c>
      <c r="J7471">
        <v>0</v>
      </c>
      <c r="K7471" s="6">
        <v>20.8568</v>
      </c>
      <c r="L7471">
        <f>YEAR(Table1[[#This Row],[Ship Date]])</f>
        <v>2017</v>
      </c>
      <c r="M7471" t="str">
        <f>TEXT(Table1[[#This Row],[Ship Date]],"mmm")</f>
        <v>Jul</v>
      </c>
      <c r="N7471">
        <f>ROUNDUP(MONTH(Table1[[#This Row],[Ship Date]])/3,0)</f>
        <v>3</v>
      </c>
    </row>
    <row r="7472" spans="1:14" x14ac:dyDescent="0.3">
      <c r="A7472">
        <v>7500</v>
      </c>
      <c r="B7472" t="s">
        <v>6327</v>
      </c>
      <c r="C7472" t="s">
        <v>3363</v>
      </c>
      <c r="D7472" t="s">
        <v>403</v>
      </c>
      <c r="E7472" s="1">
        <v>42930</v>
      </c>
      <c r="F7472" s="1">
        <v>42934</v>
      </c>
      <c r="G7472" t="s">
        <v>22</v>
      </c>
      <c r="H7472" s="6">
        <v>18.84</v>
      </c>
      <c r="I7472">
        <v>3</v>
      </c>
      <c r="J7472">
        <v>0</v>
      </c>
      <c r="K7472" s="6">
        <v>7.9127999999999998</v>
      </c>
      <c r="L7472">
        <f>YEAR(Table1[[#This Row],[Ship Date]])</f>
        <v>2017</v>
      </c>
      <c r="M7472" t="str">
        <f>TEXT(Table1[[#This Row],[Ship Date]],"mmm")</f>
        <v>Jul</v>
      </c>
      <c r="N7472">
        <f>ROUNDUP(MONTH(Table1[[#This Row],[Ship Date]])/3,0)</f>
        <v>3</v>
      </c>
    </row>
    <row r="7473" spans="1:14" x14ac:dyDescent="0.3">
      <c r="A7473">
        <v>7501</v>
      </c>
      <c r="B7473" t="s">
        <v>6327</v>
      </c>
      <c r="C7473" t="s">
        <v>3363</v>
      </c>
      <c r="D7473" t="s">
        <v>876</v>
      </c>
      <c r="E7473" s="1">
        <v>42930</v>
      </c>
      <c r="F7473" s="1">
        <v>42934</v>
      </c>
      <c r="G7473" t="s">
        <v>22</v>
      </c>
      <c r="H7473" s="6">
        <v>140.97</v>
      </c>
      <c r="I7473">
        <v>3</v>
      </c>
      <c r="J7473">
        <v>0</v>
      </c>
      <c r="K7473" s="6">
        <v>19.735800000000001</v>
      </c>
      <c r="L7473">
        <f>YEAR(Table1[[#This Row],[Ship Date]])</f>
        <v>2017</v>
      </c>
      <c r="M7473" t="str">
        <f>TEXT(Table1[[#This Row],[Ship Date]],"mmm")</f>
        <v>Jul</v>
      </c>
      <c r="N7473">
        <f>ROUNDUP(MONTH(Table1[[#This Row],[Ship Date]])/3,0)</f>
        <v>3</v>
      </c>
    </row>
    <row r="7474" spans="1:14" x14ac:dyDescent="0.3">
      <c r="A7474">
        <v>7502</v>
      </c>
      <c r="B7474" t="s">
        <v>6327</v>
      </c>
      <c r="C7474" t="s">
        <v>3363</v>
      </c>
      <c r="D7474" t="s">
        <v>81</v>
      </c>
      <c r="E7474" s="1">
        <v>42930</v>
      </c>
      <c r="F7474" s="1">
        <v>42934</v>
      </c>
      <c r="G7474" t="s">
        <v>22</v>
      </c>
      <c r="H7474" s="6">
        <v>470.37599999999998</v>
      </c>
      <c r="I7474">
        <v>3</v>
      </c>
      <c r="J7474">
        <v>0.2</v>
      </c>
      <c r="K7474" s="6">
        <v>52.917299999999997</v>
      </c>
      <c r="L7474">
        <f>YEAR(Table1[[#This Row],[Ship Date]])</f>
        <v>2017</v>
      </c>
      <c r="M7474" t="str">
        <f>TEXT(Table1[[#This Row],[Ship Date]],"mmm")</f>
        <v>Jul</v>
      </c>
      <c r="N7474">
        <f>ROUNDUP(MONTH(Table1[[#This Row],[Ship Date]])/3,0)</f>
        <v>3</v>
      </c>
    </row>
    <row r="7475" spans="1:14" x14ac:dyDescent="0.3">
      <c r="A7475">
        <v>7503</v>
      </c>
      <c r="B7475" t="s">
        <v>6328</v>
      </c>
      <c r="C7475" t="s">
        <v>2245</v>
      </c>
      <c r="D7475" t="s">
        <v>2975</v>
      </c>
      <c r="E7475" s="1">
        <v>42824</v>
      </c>
      <c r="F7475" s="1">
        <v>42824</v>
      </c>
      <c r="G7475" t="s">
        <v>656</v>
      </c>
      <c r="H7475" s="6">
        <v>6.08</v>
      </c>
      <c r="I7475">
        <v>2</v>
      </c>
      <c r="J7475">
        <v>0</v>
      </c>
      <c r="K7475" s="6">
        <v>2.0672000000000001</v>
      </c>
      <c r="L7475">
        <f>YEAR(Table1[[#This Row],[Ship Date]])</f>
        <v>2017</v>
      </c>
      <c r="M7475" t="str">
        <f>TEXT(Table1[[#This Row],[Ship Date]],"mmm")</f>
        <v>Mar</v>
      </c>
      <c r="N7475">
        <f>ROUNDUP(MONTH(Table1[[#This Row],[Ship Date]])/3,0)</f>
        <v>1</v>
      </c>
    </row>
    <row r="7476" spans="1:14" x14ac:dyDescent="0.3">
      <c r="A7476">
        <v>7504</v>
      </c>
      <c r="B7476" t="s">
        <v>6328</v>
      </c>
      <c r="C7476" t="s">
        <v>2245</v>
      </c>
      <c r="D7476" t="s">
        <v>119</v>
      </c>
      <c r="E7476" s="1">
        <v>42824</v>
      </c>
      <c r="F7476" s="1">
        <v>42824</v>
      </c>
      <c r="G7476" t="s">
        <v>656</v>
      </c>
      <c r="H7476" s="6">
        <v>164.792</v>
      </c>
      <c r="I7476">
        <v>1</v>
      </c>
      <c r="J7476">
        <v>0.2</v>
      </c>
      <c r="K7476" s="6">
        <v>18.539100000000001</v>
      </c>
      <c r="L7476">
        <f>YEAR(Table1[[#This Row],[Ship Date]])</f>
        <v>2017</v>
      </c>
      <c r="M7476" t="str">
        <f>TEXT(Table1[[#This Row],[Ship Date]],"mmm")</f>
        <v>Mar</v>
      </c>
      <c r="N7476">
        <f>ROUNDUP(MONTH(Table1[[#This Row],[Ship Date]])/3,0)</f>
        <v>1</v>
      </c>
    </row>
    <row r="7477" spans="1:14" x14ac:dyDescent="0.3">
      <c r="A7477">
        <v>7505</v>
      </c>
      <c r="B7477" t="s">
        <v>6329</v>
      </c>
      <c r="C7477" t="s">
        <v>5149</v>
      </c>
      <c r="D7477" t="s">
        <v>2295</v>
      </c>
      <c r="E7477" s="1">
        <v>42400</v>
      </c>
      <c r="F7477" s="1">
        <v>42404</v>
      </c>
      <c r="G7477" t="s">
        <v>14</v>
      </c>
      <c r="H7477" s="6">
        <v>23.36</v>
      </c>
      <c r="I7477">
        <v>2</v>
      </c>
      <c r="J7477">
        <v>0</v>
      </c>
      <c r="K7477" s="6">
        <v>11.68</v>
      </c>
      <c r="L7477">
        <f>YEAR(Table1[[#This Row],[Ship Date]])</f>
        <v>2016</v>
      </c>
      <c r="M7477" t="str">
        <f>TEXT(Table1[[#This Row],[Ship Date]],"mmm")</f>
        <v>Feb</v>
      </c>
      <c r="N7477">
        <f>ROUNDUP(MONTH(Table1[[#This Row],[Ship Date]])/3,0)</f>
        <v>1</v>
      </c>
    </row>
    <row r="7478" spans="1:14" x14ac:dyDescent="0.3">
      <c r="A7478">
        <v>7506</v>
      </c>
      <c r="B7478" t="s">
        <v>6330</v>
      </c>
      <c r="C7478" t="s">
        <v>2849</v>
      </c>
      <c r="D7478" t="s">
        <v>678</v>
      </c>
      <c r="E7478" s="1">
        <v>42894</v>
      </c>
      <c r="F7478" s="1">
        <v>42899</v>
      </c>
      <c r="G7478" t="s">
        <v>22</v>
      </c>
      <c r="H7478" s="6">
        <v>12.176</v>
      </c>
      <c r="I7478">
        <v>4</v>
      </c>
      <c r="J7478">
        <v>0.8</v>
      </c>
      <c r="K7478" s="6">
        <v>-18.872800000000002</v>
      </c>
      <c r="L7478">
        <f>YEAR(Table1[[#This Row],[Ship Date]])</f>
        <v>2017</v>
      </c>
      <c r="M7478" t="str">
        <f>TEXT(Table1[[#This Row],[Ship Date]],"mmm")</f>
        <v>Jun</v>
      </c>
      <c r="N7478">
        <f>ROUNDUP(MONTH(Table1[[#This Row],[Ship Date]])/3,0)</f>
        <v>2</v>
      </c>
    </row>
    <row r="7479" spans="1:14" x14ac:dyDescent="0.3">
      <c r="A7479">
        <v>7507</v>
      </c>
      <c r="B7479" t="s">
        <v>6331</v>
      </c>
      <c r="C7479" t="s">
        <v>566</v>
      </c>
      <c r="D7479" t="s">
        <v>2534</v>
      </c>
      <c r="E7479" s="1">
        <v>41945</v>
      </c>
      <c r="F7479" s="1">
        <v>41949</v>
      </c>
      <c r="G7479" t="s">
        <v>22</v>
      </c>
      <c r="H7479" s="6">
        <v>46.384</v>
      </c>
      <c r="I7479">
        <v>2</v>
      </c>
      <c r="J7479">
        <v>0.2</v>
      </c>
      <c r="K7479" s="6">
        <v>5.2182000000000004</v>
      </c>
      <c r="L7479">
        <f>YEAR(Table1[[#This Row],[Ship Date]])</f>
        <v>2014</v>
      </c>
      <c r="M7479" t="str">
        <f>TEXT(Table1[[#This Row],[Ship Date]],"mmm")</f>
        <v>Nov</v>
      </c>
      <c r="N7479">
        <f>ROUNDUP(MONTH(Table1[[#This Row],[Ship Date]])/3,0)</f>
        <v>4</v>
      </c>
    </row>
    <row r="7480" spans="1:14" x14ac:dyDescent="0.3">
      <c r="A7480">
        <v>7508</v>
      </c>
      <c r="B7480" t="s">
        <v>6331</v>
      </c>
      <c r="C7480" t="s">
        <v>566</v>
      </c>
      <c r="D7480" t="s">
        <v>506</v>
      </c>
      <c r="E7480" s="1">
        <v>41945</v>
      </c>
      <c r="F7480" s="1">
        <v>41949</v>
      </c>
      <c r="G7480" t="s">
        <v>22</v>
      </c>
      <c r="H7480" s="6">
        <v>362.92</v>
      </c>
      <c r="I7480">
        <v>2</v>
      </c>
      <c r="J7480">
        <v>0</v>
      </c>
      <c r="K7480" s="6">
        <v>105.24679999999999</v>
      </c>
      <c r="L7480">
        <f>YEAR(Table1[[#This Row],[Ship Date]])</f>
        <v>2014</v>
      </c>
      <c r="M7480" t="str">
        <f>TEXT(Table1[[#This Row],[Ship Date]],"mmm")</f>
        <v>Nov</v>
      </c>
      <c r="N7480">
        <f>ROUNDUP(MONTH(Table1[[#This Row],[Ship Date]])/3,0)</f>
        <v>4</v>
      </c>
    </row>
    <row r="7481" spans="1:14" x14ac:dyDescent="0.3">
      <c r="A7481">
        <v>7509</v>
      </c>
      <c r="B7481" t="s">
        <v>6332</v>
      </c>
      <c r="C7481" t="s">
        <v>1109</v>
      </c>
      <c r="D7481" t="s">
        <v>1747</v>
      </c>
      <c r="E7481" s="1">
        <v>42930</v>
      </c>
      <c r="F7481" s="1">
        <v>42934</v>
      </c>
      <c r="G7481" t="s">
        <v>22</v>
      </c>
      <c r="H7481" s="6">
        <v>9.2479999999999993</v>
      </c>
      <c r="I7481">
        <v>2</v>
      </c>
      <c r="J7481">
        <v>0.2</v>
      </c>
      <c r="K7481" s="6">
        <v>3.3523999999999998</v>
      </c>
      <c r="L7481">
        <f>YEAR(Table1[[#This Row],[Ship Date]])</f>
        <v>2017</v>
      </c>
      <c r="M7481" t="str">
        <f>TEXT(Table1[[#This Row],[Ship Date]],"mmm")</f>
        <v>Jul</v>
      </c>
      <c r="N7481">
        <f>ROUNDUP(MONTH(Table1[[#This Row],[Ship Date]])/3,0)</f>
        <v>3</v>
      </c>
    </row>
    <row r="7482" spans="1:14" x14ac:dyDescent="0.3">
      <c r="A7482">
        <v>7510</v>
      </c>
      <c r="B7482" t="s">
        <v>6332</v>
      </c>
      <c r="C7482" t="s">
        <v>1109</v>
      </c>
      <c r="D7482" t="s">
        <v>1592</v>
      </c>
      <c r="E7482" s="1">
        <v>42930</v>
      </c>
      <c r="F7482" s="1">
        <v>42934</v>
      </c>
      <c r="G7482" t="s">
        <v>22</v>
      </c>
      <c r="H7482" s="6">
        <v>1889.9459999999999</v>
      </c>
      <c r="I7482">
        <v>9</v>
      </c>
      <c r="J7482">
        <v>0.4</v>
      </c>
      <c r="K7482" s="6">
        <v>-377.98919999999998</v>
      </c>
      <c r="L7482">
        <f>YEAR(Table1[[#This Row],[Ship Date]])</f>
        <v>2017</v>
      </c>
      <c r="M7482" t="str">
        <f>TEXT(Table1[[#This Row],[Ship Date]],"mmm")</f>
        <v>Jul</v>
      </c>
      <c r="N7482">
        <f>ROUNDUP(MONTH(Table1[[#This Row],[Ship Date]])/3,0)</f>
        <v>3</v>
      </c>
    </row>
    <row r="7483" spans="1:14" x14ac:dyDescent="0.3">
      <c r="A7483">
        <v>7511</v>
      </c>
      <c r="B7483" t="s">
        <v>6332</v>
      </c>
      <c r="C7483" t="s">
        <v>1109</v>
      </c>
      <c r="D7483" t="s">
        <v>356</v>
      </c>
      <c r="E7483" s="1">
        <v>42930</v>
      </c>
      <c r="F7483" s="1">
        <v>42934</v>
      </c>
      <c r="G7483" t="s">
        <v>22</v>
      </c>
      <c r="H7483" s="6">
        <v>62.04</v>
      </c>
      <c r="I7483">
        <v>5</v>
      </c>
      <c r="J7483">
        <v>0.2</v>
      </c>
      <c r="K7483" s="6">
        <v>4.6529999999999996</v>
      </c>
      <c r="L7483">
        <f>YEAR(Table1[[#This Row],[Ship Date]])</f>
        <v>2017</v>
      </c>
      <c r="M7483" t="str">
        <f>TEXT(Table1[[#This Row],[Ship Date]],"mmm")</f>
        <v>Jul</v>
      </c>
      <c r="N7483">
        <f>ROUNDUP(MONTH(Table1[[#This Row],[Ship Date]])/3,0)</f>
        <v>3</v>
      </c>
    </row>
    <row r="7484" spans="1:14" x14ac:dyDescent="0.3">
      <c r="A7484">
        <v>7512</v>
      </c>
      <c r="B7484" t="s">
        <v>6332</v>
      </c>
      <c r="C7484" t="s">
        <v>1109</v>
      </c>
      <c r="D7484" t="s">
        <v>2373</v>
      </c>
      <c r="E7484" s="1">
        <v>42930</v>
      </c>
      <c r="F7484" s="1">
        <v>42934</v>
      </c>
      <c r="G7484" t="s">
        <v>22</v>
      </c>
      <c r="H7484" s="6">
        <v>396.92</v>
      </c>
      <c r="I7484">
        <v>5</v>
      </c>
      <c r="J7484">
        <v>0.2</v>
      </c>
      <c r="K7484" s="6">
        <v>148.845</v>
      </c>
      <c r="L7484">
        <f>YEAR(Table1[[#This Row],[Ship Date]])</f>
        <v>2017</v>
      </c>
      <c r="M7484" t="str">
        <f>TEXT(Table1[[#This Row],[Ship Date]],"mmm")</f>
        <v>Jul</v>
      </c>
      <c r="N7484">
        <f>ROUNDUP(MONTH(Table1[[#This Row],[Ship Date]])/3,0)</f>
        <v>3</v>
      </c>
    </row>
    <row r="7485" spans="1:14" x14ac:dyDescent="0.3">
      <c r="A7485">
        <v>7513</v>
      </c>
      <c r="B7485" t="s">
        <v>6332</v>
      </c>
      <c r="C7485" t="s">
        <v>1109</v>
      </c>
      <c r="D7485" t="s">
        <v>3200</v>
      </c>
      <c r="E7485" s="1">
        <v>42930</v>
      </c>
      <c r="F7485" s="1">
        <v>42934</v>
      </c>
      <c r="G7485" t="s">
        <v>22</v>
      </c>
      <c r="H7485" s="6">
        <v>239.45599999999999</v>
      </c>
      <c r="I7485">
        <v>7</v>
      </c>
      <c r="J7485">
        <v>0.2</v>
      </c>
      <c r="K7485" s="6">
        <v>17.959199999999999</v>
      </c>
      <c r="L7485">
        <f>YEAR(Table1[[#This Row],[Ship Date]])</f>
        <v>2017</v>
      </c>
      <c r="M7485" t="str">
        <f>TEXT(Table1[[#This Row],[Ship Date]],"mmm")</f>
        <v>Jul</v>
      </c>
      <c r="N7485">
        <f>ROUNDUP(MONTH(Table1[[#This Row],[Ship Date]])/3,0)</f>
        <v>3</v>
      </c>
    </row>
    <row r="7486" spans="1:14" x14ac:dyDescent="0.3">
      <c r="A7486">
        <v>7514</v>
      </c>
      <c r="B7486" t="s">
        <v>6332</v>
      </c>
      <c r="C7486" t="s">
        <v>1109</v>
      </c>
      <c r="D7486" t="s">
        <v>696</v>
      </c>
      <c r="E7486" s="1">
        <v>42930</v>
      </c>
      <c r="F7486" s="1">
        <v>42934</v>
      </c>
      <c r="G7486" t="s">
        <v>22</v>
      </c>
      <c r="H7486" s="6">
        <v>13.12</v>
      </c>
      <c r="I7486">
        <v>5</v>
      </c>
      <c r="J7486">
        <v>0.2</v>
      </c>
      <c r="K7486" s="6">
        <v>2.1320000000000001</v>
      </c>
      <c r="L7486">
        <f>YEAR(Table1[[#This Row],[Ship Date]])</f>
        <v>2017</v>
      </c>
      <c r="M7486" t="str">
        <f>TEXT(Table1[[#This Row],[Ship Date]],"mmm")</f>
        <v>Jul</v>
      </c>
      <c r="N7486">
        <f>ROUNDUP(MONTH(Table1[[#This Row],[Ship Date]])/3,0)</f>
        <v>3</v>
      </c>
    </row>
    <row r="7487" spans="1:14" x14ac:dyDescent="0.3">
      <c r="A7487">
        <v>7515</v>
      </c>
      <c r="B7487" t="s">
        <v>6333</v>
      </c>
      <c r="C7487" t="s">
        <v>1109</v>
      </c>
      <c r="D7487" t="s">
        <v>1925</v>
      </c>
      <c r="E7487" s="1">
        <v>43078</v>
      </c>
      <c r="F7487" s="1">
        <v>43081</v>
      </c>
      <c r="G7487" t="s">
        <v>14</v>
      </c>
      <c r="H7487" s="6">
        <v>29.36</v>
      </c>
      <c r="I7487">
        <v>2</v>
      </c>
      <c r="J7487">
        <v>0</v>
      </c>
      <c r="K7487" s="6">
        <v>13.505599999999999</v>
      </c>
      <c r="L7487">
        <f>YEAR(Table1[[#This Row],[Ship Date]])</f>
        <v>2017</v>
      </c>
      <c r="M7487" t="str">
        <f>TEXT(Table1[[#This Row],[Ship Date]],"mmm")</f>
        <v>Dec</v>
      </c>
      <c r="N7487">
        <f>ROUNDUP(MONTH(Table1[[#This Row],[Ship Date]])/3,0)</f>
        <v>4</v>
      </c>
    </row>
    <row r="7488" spans="1:14" x14ac:dyDescent="0.3">
      <c r="A7488">
        <v>7516</v>
      </c>
      <c r="B7488" t="s">
        <v>6333</v>
      </c>
      <c r="C7488" t="s">
        <v>1109</v>
      </c>
      <c r="D7488" t="s">
        <v>3454</v>
      </c>
      <c r="E7488" s="1">
        <v>43078</v>
      </c>
      <c r="F7488" s="1">
        <v>43081</v>
      </c>
      <c r="G7488" t="s">
        <v>14</v>
      </c>
      <c r="H7488" s="6">
        <v>214.9</v>
      </c>
      <c r="I7488">
        <v>5</v>
      </c>
      <c r="J7488">
        <v>0</v>
      </c>
      <c r="K7488" s="6">
        <v>62.320999999999998</v>
      </c>
      <c r="L7488">
        <f>YEAR(Table1[[#This Row],[Ship Date]])</f>
        <v>2017</v>
      </c>
      <c r="M7488" t="str">
        <f>TEXT(Table1[[#This Row],[Ship Date]],"mmm")</f>
        <v>Dec</v>
      </c>
      <c r="N7488">
        <f>ROUNDUP(MONTH(Table1[[#This Row],[Ship Date]])/3,0)</f>
        <v>4</v>
      </c>
    </row>
    <row r="7489" spans="1:14" x14ac:dyDescent="0.3">
      <c r="A7489">
        <v>7517</v>
      </c>
      <c r="B7489" t="s">
        <v>6333</v>
      </c>
      <c r="C7489" t="s">
        <v>1109</v>
      </c>
      <c r="D7489" t="s">
        <v>259</v>
      </c>
      <c r="E7489" s="1">
        <v>43078</v>
      </c>
      <c r="F7489" s="1">
        <v>43081</v>
      </c>
      <c r="G7489" t="s">
        <v>14</v>
      </c>
      <c r="H7489" s="6">
        <v>15.92</v>
      </c>
      <c r="I7489">
        <v>4</v>
      </c>
      <c r="J7489">
        <v>0</v>
      </c>
      <c r="K7489" s="6">
        <v>7.4824000000000002</v>
      </c>
      <c r="L7489">
        <f>YEAR(Table1[[#This Row],[Ship Date]])</f>
        <v>2017</v>
      </c>
      <c r="M7489" t="str">
        <f>TEXT(Table1[[#This Row],[Ship Date]],"mmm")</f>
        <v>Dec</v>
      </c>
      <c r="N7489">
        <f>ROUNDUP(MONTH(Table1[[#This Row],[Ship Date]])/3,0)</f>
        <v>4</v>
      </c>
    </row>
    <row r="7490" spans="1:14" x14ac:dyDescent="0.3">
      <c r="A7490">
        <v>7518</v>
      </c>
      <c r="B7490" t="s">
        <v>6333</v>
      </c>
      <c r="C7490" t="s">
        <v>1109</v>
      </c>
      <c r="D7490" t="s">
        <v>1757</v>
      </c>
      <c r="E7490" s="1">
        <v>43078</v>
      </c>
      <c r="F7490" s="1">
        <v>43081</v>
      </c>
      <c r="G7490" t="s">
        <v>14</v>
      </c>
      <c r="H7490" s="6">
        <v>146.44999999999999</v>
      </c>
      <c r="I7490">
        <v>5</v>
      </c>
      <c r="J7490">
        <v>0</v>
      </c>
      <c r="K7490" s="6">
        <v>48.328499999999998</v>
      </c>
      <c r="L7490">
        <f>YEAR(Table1[[#This Row],[Ship Date]])</f>
        <v>2017</v>
      </c>
      <c r="M7490" t="str">
        <f>TEXT(Table1[[#This Row],[Ship Date]],"mmm")</f>
        <v>Dec</v>
      </c>
      <c r="N7490">
        <f>ROUNDUP(MONTH(Table1[[#This Row],[Ship Date]])/3,0)</f>
        <v>4</v>
      </c>
    </row>
    <row r="7491" spans="1:14" x14ac:dyDescent="0.3">
      <c r="A7491">
        <v>7519</v>
      </c>
      <c r="B7491" t="s">
        <v>6333</v>
      </c>
      <c r="C7491" t="s">
        <v>1109</v>
      </c>
      <c r="D7491" t="s">
        <v>930</v>
      </c>
      <c r="E7491" s="1">
        <v>43078</v>
      </c>
      <c r="F7491" s="1">
        <v>43081</v>
      </c>
      <c r="G7491" t="s">
        <v>14</v>
      </c>
      <c r="H7491" s="6">
        <v>15.14</v>
      </c>
      <c r="I7491">
        <v>1</v>
      </c>
      <c r="J7491">
        <v>0</v>
      </c>
      <c r="K7491" s="6">
        <v>0.60560000000000003</v>
      </c>
      <c r="L7491">
        <f>YEAR(Table1[[#This Row],[Ship Date]])</f>
        <v>2017</v>
      </c>
      <c r="M7491" t="str">
        <f>TEXT(Table1[[#This Row],[Ship Date]],"mmm")</f>
        <v>Dec</v>
      </c>
      <c r="N7491">
        <f>ROUNDUP(MONTH(Table1[[#This Row],[Ship Date]])/3,0)</f>
        <v>4</v>
      </c>
    </row>
    <row r="7492" spans="1:14" x14ac:dyDescent="0.3">
      <c r="A7492">
        <v>7520</v>
      </c>
      <c r="B7492" t="s">
        <v>6333</v>
      </c>
      <c r="C7492" t="s">
        <v>1109</v>
      </c>
      <c r="D7492" t="s">
        <v>4106</v>
      </c>
      <c r="E7492" s="1">
        <v>43078</v>
      </c>
      <c r="F7492" s="1">
        <v>43081</v>
      </c>
      <c r="G7492" t="s">
        <v>14</v>
      </c>
      <c r="H7492" s="6">
        <v>5.76</v>
      </c>
      <c r="I7492">
        <v>2</v>
      </c>
      <c r="J7492">
        <v>0</v>
      </c>
      <c r="K7492" s="6">
        <v>2.6496</v>
      </c>
      <c r="L7492">
        <f>YEAR(Table1[[#This Row],[Ship Date]])</f>
        <v>2017</v>
      </c>
      <c r="M7492" t="str">
        <f>TEXT(Table1[[#This Row],[Ship Date]],"mmm")</f>
        <v>Dec</v>
      </c>
      <c r="N7492">
        <f>ROUNDUP(MONTH(Table1[[#This Row],[Ship Date]])/3,0)</f>
        <v>4</v>
      </c>
    </row>
    <row r="7493" spans="1:14" x14ac:dyDescent="0.3">
      <c r="A7493">
        <v>7521</v>
      </c>
      <c r="B7493" t="s">
        <v>6333</v>
      </c>
      <c r="C7493" t="s">
        <v>1109</v>
      </c>
      <c r="D7493" t="s">
        <v>1889</v>
      </c>
      <c r="E7493" s="1">
        <v>43078</v>
      </c>
      <c r="F7493" s="1">
        <v>43081</v>
      </c>
      <c r="G7493" t="s">
        <v>14</v>
      </c>
      <c r="H7493" s="6">
        <v>1399.98</v>
      </c>
      <c r="I7493">
        <v>2</v>
      </c>
      <c r="J7493">
        <v>0</v>
      </c>
      <c r="K7493" s="6">
        <v>629.99099999999999</v>
      </c>
      <c r="L7493">
        <f>YEAR(Table1[[#This Row],[Ship Date]])</f>
        <v>2017</v>
      </c>
      <c r="M7493" t="str">
        <f>TEXT(Table1[[#This Row],[Ship Date]],"mmm")</f>
        <v>Dec</v>
      </c>
      <c r="N7493">
        <f>ROUNDUP(MONTH(Table1[[#This Row],[Ship Date]])/3,0)</f>
        <v>4</v>
      </c>
    </row>
    <row r="7494" spans="1:14" x14ac:dyDescent="0.3">
      <c r="A7494">
        <v>7522</v>
      </c>
      <c r="B7494" t="s">
        <v>6334</v>
      </c>
      <c r="C7494" t="s">
        <v>881</v>
      </c>
      <c r="D7494" t="s">
        <v>1071</v>
      </c>
      <c r="E7494" s="1">
        <v>42618</v>
      </c>
      <c r="F7494" s="1">
        <v>42624</v>
      </c>
      <c r="G7494" t="s">
        <v>22</v>
      </c>
      <c r="H7494" s="6">
        <v>8.952</v>
      </c>
      <c r="I7494">
        <v>2</v>
      </c>
      <c r="J7494">
        <v>0.7</v>
      </c>
      <c r="K7494" s="6">
        <v>-7.46</v>
      </c>
      <c r="L7494">
        <f>YEAR(Table1[[#This Row],[Ship Date]])</f>
        <v>2016</v>
      </c>
      <c r="M7494" t="str">
        <f>TEXT(Table1[[#This Row],[Ship Date]],"mmm")</f>
        <v>Sep</v>
      </c>
      <c r="N7494">
        <f>ROUNDUP(MONTH(Table1[[#This Row],[Ship Date]])/3,0)</f>
        <v>3</v>
      </c>
    </row>
    <row r="7495" spans="1:14" x14ac:dyDescent="0.3">
      <c r="A7495">
        <v>7523</v>
      </c>
      <c r="B7495" t="s">
        <v>6334</v>
      </c>
      <c r="C7495" t="s">
        <v>881</v>
      </c>
      <c r="D7495" t="s">
        <v>2675</v>
      </c>
      <c r="E7495" s="1">
        <v>42618</v>
      </c>
      <c r="F7495" s="1">
        <v>42624</v>
      </c>
      <c r="G7495" t="s">
        <v>22</v>
      </c>
      <c r="H7495" s="6">
        <v>8.8559999999999999</v>
      </c>
      <c r="I7495">
        <v>6</v>
      </c>
      <c r="J7495">
        <v>0.7</v>
      </c>
      <c r="K7495" s="6">
        <v>-6.4943999999999997</v>
      </c>
      <c r="L7495">
        <f>YEAR(Table1[[#This Row],[Ship Date]])</f>
        <v>2016</v>
      </c>
      <c r="M7495" t="str">
        <f>TEXT(Table1[[#This Row],[Ship Date]],"mmm")</f>
        <v>Sep</v>
      </c>
      <c r="N7495">
        <f>ROUNDUP(MONTH(Table1[[#This Row],[Ship Date]])/3,0)</f>
        <v>3</v>
      </c>
    </row>
    <row r="7496" spans="1:14" x14ac:dyDescent="0.3">
      <c r="A7496">
        <v>7524</v>
      </c>
      <c r="B7496" t="s">
        <v>6334</v>
      </c>
      <c r="C7496" t="s">
        <v>881</v>
      </c>
      <c r="D7496" t="s">
        <v>440</v>
      </c>
      <c r="E7496" s="1">
        <v>42618</v>
      </c>
      <c r="F7496" s="1">
        <v>42624</v>
      </c>
      <c r="G7496" t="s">
        <v>22</v>
      </c>
      <c r="H7496" s="6">
        <v>85.245999999999995</v>
      </c>
      <c r="I7496">
        <v>2</v>
      </c>
      <c r="J7496">
        <v>0.3</v>
      </c>
      <c r="K7496" s="6">
        <v>-1.2178</v>
      </c>
      <c r="L7496">
        <f>YEAR(Table1[[#This Row],[Ship Date]])</f>
        <v>2016</v>
      </c>
      <c r="M7496" t="str">
        <f>TEXT(Table1[[#This Row],[Ship Date]],"mmm")</f>
        <v>Sep</v>
      </c>
      <c r="N7496">
        <f>ROUNDUP(MONTH(Table1[[#This Row],[Ship Date]])/3,0)</f>
        <v>3</v>
      </c>
    </row>
    <row r="7497" spans="1:14" x14ac:dyDescent="0.3">
      <c r="A7497">
        <v>7525</v>
      </c>
      <c r="B7497" t="s">
        <v>6335</v>
      </c>
      <c r="C7497" t="s">
        <v>230</v>
      </c>
      <c r="D7497" t="s">
        <v>1645</v>
      </c>
      <c r="E7497" s="1">
        <v>41892</v>
      </c>
      <c r="F7497" s="1">
        <v>41898</v>
      </c>
      <c r="G7497" t="s">
        <v>22</v>
      </c>
      <c r="H7497" s="6">
        <v>21.728000000000002</v>
      </c>
      <c r="I7497">
        <v>7</v>
      </c>
      <c r="J7497">
        <v>0.2</v>
      </c>
      <c r="K7497" s="6">
        <v>7.6048</v>
      </c>
      <c r="L7497">
        <f>YEAR(Table1[[#This Row],[Ship Date]])</f>
        <v>2014</v>
      </c>
      <c r="M7497" t="str">
        <f>TEXT(Table1[[#This Row],[Ship Date]],"mmm")</f>
        <v>Sep</v>
      </c>
      <c r="N7497">
        <f>ROUNDUP(MONTH(Table1[[#This Row],[Ship Date]])/3,0)</f>
        <v>3</v>
      </c>
    </row>
    <row r="7498" spans="1:14" x14ac:dyDescent="0.3">
      <c r="A7498">
        <v>7526</v>
      </c>
      <c r="B7498" t="s">
        <v>6335</v>
      </c>
      <c r="C7498" t="s">
        <v>230</v>
      </c>
      <c r="D7498" t="s">
        <v>1855</v>
      </c>
      <c r="E7498" s="1">
        <v>41892</v>
      </c>
      <c r="F7498" s="1">
        <v>41898</v>
      </c>
      <c r="G7498" t="s">
        <v>22</v>
      </c>
      <c r="H7498" s="6">
        <v>1487.04</v>
      </c>
      <c r="I7498">
        <v>5</v>
      </c>
      <c r="J7498">
        <v>0.2</v>
      </c>
      <c r="K7498" s="6">
        <v>148.70400000000001</v>
      </c>
      <c r="L7498">
        <f>YEAR(Table1[[#This Row],[Ship Date]])</f>
        <v>2014</v>
      </c>
      <c r="M7498" t="str">
        <f>TEXT(Table1[[#This Row],[Ship Date]],"mmm")</f>
        <v>Sep</v>
      </c>
      <c r="N7498">
        <f>ROUNDUP(MONTH(Table1[[#This Row],[Ship Date]])/3,0)</f>
        <v>3</v>
      </c>
    </row>
    <row r="7499" spans="1:14" x14ac:dyDescent="0.3">
      <c r="A7499">
        <v>7527</v>
      </c>
      <c r="B7499" t="s">
        <v>6336</v>
      </c>
      <c r="C7499" t="s">
        <v>94</v>
      </c>
      <c r="D7499" t="s">
        <v>4282</v>
      </c>
      <c r="E7499" s="1">
        <v>43004</v>
      </c>
      <c r="F7499" s="1">
        <v>43004</v>
      </c>
      <c r="G7499" t="s">
        <v>656</v>
      </c>
      <c r="H7499" s="6">
        <v>71.88</v>
      </c>
      <c r="I7499">
        <v>6</v>
      </c>
      <c r="J7499">
        <v>0</v>
      </c>
      <c r="K7499" s="6">
        <v>33.064799999999998</v>
      </c>
      <c r="L7499">
        <f>YEAR(Table1[[#This Row],[Ship Date]])</f>
        <v>2017</v>
      </c>
      <c r="M7499" t="str">
        <f>TEXT(Table1[[#This Row],[Ship Date]],"mmm")</f>
        <v>Sep</v>
      </c>
      <c r="N7499">
        <f>ROUNDUP(MONTH(Table1[[#This Row],[Ship Date]])/3,0)</f>
        <v>3</v>
      </c>
    </row>
    <row r="7500" spans="1:14" x14ac:dyDescent="0.3">
      <c r="A7500">
        <v>7528</v>
      </c>
      <c r="B7500" t="s">
        <v>6336</v>
      </c>
      <c r="C7500" t="s">
        <v>94</v>
      </c>
      <c r="D7500" t="s">
        <v>3329</v>
      </c>
      <c r="E7500" s="1">
        <v>43004</v>
      </c>
      <c r="F7500" s="1">
        <v>43004</v>
      </c>
      <c r="G7500" t="s">
        <v>656</v>
      </c>
      <c r="H7500" s="6">
        <v>9.24</v>
      </c>
      <c r="I7500">
        <v>3</v>
      </c>
      <c r="J7500">
        <v>0</v>
      </c>
      <c r="K7500" s="6">
        <v>2.9567999999999999</v>
      </c>
      <c r="L7500">
        <f>YEAR(Table1[[#This Row],[Ship Date]])</f>
        <v>2017</v>
      </c>
      <c r="M7500" t="str">
        <f>TEXT(Table1[[#This Row],[Ship Date]],"mmm")</f>
        <v>Sep</v>
      </c>
      <c r="N7500">
        <f>ROUNDUP(MONTH(Table1[[#This Row],[Ship Date]])/3,0)</f>
        <v>3</v>
      </c>
    </row>
    <row r="7501" spans="1:14" x14ac:dyDescent="0.3">
      <c r="A7501">
        <v>7529</v>
      </c>
      <c r="B7501" t="s">
        <v>6336</v>
      </c>
      <c r="C7501" t="s">
        <v>94</v>
      </c>
      <c r="D7501" t="s">
        <v>3205</v>
      </c>
      <c r="E7501" s="1">
        <v>43004</v>
      </c>
      <c r="F7501" s="1">
        <v>43004</v>
      </c>
      <c r="G7501" t="s">
        <v>656</v>
      </c>
      <c r="H7501" s="6">
        <v>35.880000000000003</v>
      </c>
      <c r="I7501">
        <v>6</v>
      </c>
      <c r="J7501">
        <v>0</v>
      </c>
      <c r="K7501" s="6">
        <v>16.146000000000001</v>
      </c>
      <c r="L7501">
        <f>YEAR(Table1[[#This Row],[Ship Date]])</f>
        <v>2017</v>
      </c>
      <c r="M7501" t="str">
        <f>TEXT(Table1[[#This Row],[Ship Date]],"mmm")</f>
        <v>Sep</v>
      </c>
      <c r="N7501">
        <f>ROUNDUP(MONTH(Table1[[#This Row],[Ship Date]])/3,0)</f>
        <v>3</v>
      </c>
    </row>
    <row r="7502" spans="1:14" x14ac:dyDescent="0.3">
      <c r="A7502">
        <v>7530</v>
      </c>
      <c r="B7502" t="s">
        <v>6336</v>
      </c>
      <c r="C7502" t="s">
        <v>94</v>
      </c>
      <c r="D7502" t="s">
        <v>53</v>
      </c>
      <c r="E7502" s="1">
        <v>43004</v>
      </c>
      <c r="F7502" s="1">
        <v>43004</v>
      </c>
      <c r="G7502" t="s">
        <v>656</v>
      </c>
      <c r="H7502" s="6">
        <v>17.04</v>
      </c>
      <c r="I7502">
        <v>3</v>
      </c>
      <c r="J7502">
        <v>0.2</v>
      </c>
      <c r="K7502" s="6">
        <v>5.5380000000000003</v>
      </c>
      <c r="L7502">
        <f>YEAR(Table1[[#This Row],[Ship Date]])</f>
        <v>2017</v>
      </c>
      <c r="M7502" t="str">
        <f>TEXT(Table1[[#This Row],[Ship Date]],"mmm")</f>
        <v>Sep</v>
      </c>
      <c r="N7502">
        <f>ROUNDUP(MONTH(Table1[[#This Row],[Ship Date]])/3,0)</f>
        <v>3</v>
      </c>
    </row>
    <row r="7503" spans="1:14" x14ac:dyDescent="0.3">
      <c r="A7503">
        <v>7531</v>
      </c>
      <c r="B7503" t="s">
        <v>6336</v>
      </c>
      <c r="C7503" t="s">
        <v>94</v>
      </c>
      <c r="D7503" t="s">
        <v>1609</v>
      </c>
      <c r="E7503" s="1">
        <v>43004</v>
      </c>
      <c r="F7503" s="1">
        <v>43004</v>
      </c>
      <c r="G7503" t="s">
        <v>656</v>
      </c>
      <c r="H7503" s="6">
        <v>931.17600000000004</v>
      </c>
      <c r="I7503">
        <v>3</v>
      </c>
      <c r="J7503">
        <v>0.2</v>
      </c>
      <c r="K7503" s="6">
        <v>314.27190000000002</v>
      </c>
      <c r="L7503">
        <f>YEAR(Table1[[#This Row],[Ship Date]])</f>
        <v>2017</v>
      </c>
      <c r="M7503" t="str">
        <f>TEXT(Table1[[#This Row],[Ship Date]],"mmm")</f>
        <v>Sep</v>
      </c>
      <c r="N7503">
        <f>ROUNDUP(MONTH(Table1[[#This Row],[Ship Date]])/3,0)</f>
        <v>3</v>
      </c>
    </row>
    <row r="7504" spans="1:14" x14ac:dyDescent="0.3">
      <c r="A7504">
        <v>7532</v>
      </c>
      <c r="B7504" t="s">
        <v>6337</v>
      </c>
      <c r="C7504" t="s">
        <v>270</v>
      </c>
      <c r="D7504" t="s">
        <v>3100</v>
      </c>
      <c r="E7504" s="1">
        <v>42538</v>
      </c>
      <c r="F7504" s="1">
        <v>42540</v>
      </c>
      <c r="G7504" t="s">
        <v>82</v>
      </c>
      <c r="H7504" s="6">
        <v>266.35199999999998</v>
      </c>
      <c r="I7504">
        <v>3</v>
      </c>
      <c r="J7504">
        <v>0.2</v>
      </c>
      <c r="K7504" s="6">
        <v>-13.317600000000001</v>
      </c>
      <c r="L7504">
        <f>YEAR(Table1[[#This Row],[Ship Date]])</f>
        <v>2016</v>
      </c>
      <c r="M7504" t="str">
        <f>TEXT(Table1[[#This Row],[Ship Date]],"mmm")</f>
        <v>Jun</v>
      </c>
      <c r="N7504">
        <f>ROUNDUP(MONTH(Table1[[#This Row],[Ship Date]])/3,0)</f>
        <v>2</v>
      </c>
    </row>
    <row r="7505" spans="1:14" x14ac:dyDescent="0.3">
      <c r="A7505">
        <v>7533</v>
      </c>
      <c r="B7505" t="s">
        <v>6337</v>
      </c>
      <c r="C7505" t="s">
        <v>270</v>
      </c>
      <c r="D7505" t="s">
        <v>1078</v>
      </c>
      <c r="E7505" s="1">
        <v>42538</v>
      </c>
      <c r="F7505" s="1">
        <v>42540</v>
      </c>
      <c r="G7505" t="s">
        <v>82</v>
      </c>
      <c r="H7505" s="6">
        <v>483.13600000000002</v>
      </c>
      <c r="I7505">
        <v>4</v>
      </c>
      <c r="J7505">
        <v>0.2</v>
      </c>
      <c r="K7505" s="6">
        <v>54.352800000000002</v>
      </c>
      <c r="L7505">
        <f>YEAR(Table1[[#This Row],[Ship Date]])</f>
        <v>2016</v>
      </c>
      <c r="M7505" t="str">
        <f>TEXT(Table1[[#This Row],[Ship Date]],"mmm")</f>
        <v>Jun</v>
      </c>
      <c r="N7505">
        <f>ROUNDUP(MONTH(Table1[[#This Row],[Ship Date]])/3,0)</f>
        <v>2</v>
      </c>
    </row>
    <row r="7506" spans="1:14" x14ac:dyDescent="0.3">
      <c r="A7506">
        <v>7534</v>
      </c>
      <c r="B7506" t="s">
        <v>6338</v>
      </c>
      <c r="C7506" t="s">
        <v>2858</v>
      </c>
      <c r="D7506" t="s">
        <v>1731</v>
      </c>
      <c r="E7506" s="1">
        <v>42791</v>
      </c>
      <c r="F7506" s="1">
        <v>42795</v>
      </c>
      <c r="G7506" t="s">
        <v>22</v>
      </c>
      <c r="H7506" s="6">
        <v>196.78399999999999</v>
      </c>
      <c r="I7506">
        <v>2</v>
      </c>
      <c r="J7506">
        <v>0.2</v>
      </c>
      <c r="K7506" s="6">
        <v>-22.138200000000001</v>
      </c>
      <c r="L7506">
        <f>YEAR(Table1[[#This Row],[Ship Date]])</f>
        <v>2017</v>
      </c>
      <c r="M7506" t="str">
        <f>TEXT(Table1[[#This Row],[Ship Date]],"mmm")</f>
        <v>Mar</v>
      </c>
      <c r="N7506">
        <f>ROUNDUP(MONTH(Table1[[#This Row],[Ship Date]])/3,0)</f>
        <v>1</v>
      </c>
    </row>
    <row r="7507" spans="1:14" x14ac:dyDescent="0.3">
      <c r="A7507">
        <v>7535</v>
      </c>
      <c r="B7507" t="s">
        <v>6338</v>
      </c>
      <c r="C7507" t="s">
        <v>2858</v>
      </c>
      <c r="D7507" t="s">
        <v>540</v>
      </c>
      <c r="E7507" s="1">
        <v>42791</v>
      </c>
      <c r="F7507" s="1">
        <v>42795</v>
      </c>
      <c r="G7507" t="s">
        <v>22</v>
      </c>
      <c r="H7507" s="6">
        <v>231.92</v>
      </c>
      <c r="I7507">
        <v>5</v>
      </c>
      <c r="J7507">
        <v>0.2</v>
      </c>
      <c r="K7507" s="6">
        <v>5.798</v>
      </c>
      <c r="L7507">
        <f>YEAR(Table1[[#This Row],[Ship Date]])</f>
        <v>2017</v>
      </c>
      <c r="M7507" t="str">
        <f>TEXT(Table1[[#This Row],[Ship Date]],"mmm")</f>
        <v>Mar</v>
      </c>
      <c r="N7507">
        <f>ROUNDUP(MONTH(Table1[[#This Row],[Ship Date]])/3,0)</f>
        <v>1</v>
      </c>
    </row>
    <row r="7508" spans="1:14" x14ac:dyDescent="0.3">
      <c r="A7508">
        <v>7536</v>
      </c>
      <c r="B7508" t="s">
        <v>6339</v>
      </c>
      <c r="C7508" t="s">
        <v>1991</v>
      </c>
      <c r="D7508" t="s">
        <v>1142</v>
      </c>
      <c r="E7508" s="1">
        <v>42825</v>
      </c>
      <c r="F7508" s="1">
        <v>42832</v>
      </c>
      <c r="G7508" t="s">
        <v>22</v>
      </c>
      <c r="H7508" s="6">
        <v>29.7</v>
      </c>
      <c r="I7508">
        <v>3</v>
      </c>
      <c r="J7508">
        <v>0</v>
      </c>
      <c r="K7508" s="6">
        <v>8.0190000000000001</v>
      </c>
      <c r="L7508">
        <f>YEAR(Table1[[#This Row],[Ship Date]])</f>
        <v>2017</v>
      </c>
      <c r="M7508" t="str">
        <f>TEXT(Table1[[#This Row],[Ship Date]],"mmm")</f>
        <v>Apr</v>
      </c>
      <c r="N7508">
        <f>ROUNDUP(MONTH(Table1[[#This Row],[Ship Date]])/3,0)</f>
        <v>2</v>
      </c>
    </row>
    <row r="7509" spans="1:14" x14ac:dyDescent="0.3">
      <c r="A7509">
        <v>7537</v>
      </c>
      <c r="B7509" t="s">
        <v>6340</v>
      </c>
      <c r="C7509" t="s">
        <v>3001</v>
      </c>
      <c r="D7509" t="s">
        <v>5885</v>
      </c>
      <c r="E7509" s="1">
        <v>43072</v>
      </c>
      <c r="F7509" s="1">
        <v>43077</v>
      </c>
      <c r="G7509" t="s">
        <v>22</v>
      </c>
      <c r="H7509" s="6">
        <v>13.592000000000001</v>
      </c>
      <c r="I7509">
        <v>2</v>
      </c>
      <c r="J7509">
        <v>0.6</v>
      </c>
      <c r="K7509" s="6">
        <v>-14.271599999999999</v>
      </c>
      <c r="L7509">
        <f>YEAR(Table1[[#This Row],[Ship Date]])</f>
        <v>2017</v>
      </c>
      <c r="M7509" t="str">
        <f>TEXT(Table1[[#This Row],[Ship Date]],"mmm")</f>
        <v>Dec</v>
      </c>
      <c r="N7509">
        <f>ROUNDUP(MONTH(Table1[[#This Row],[Ship Date]])/3,0)</f>
        <v>4</v>
      </c>
    </row>
    <row r="7510" spans="1:14" x14ac:dyDescent="0.3">
      <c r="A7510">
        <v>7538</v>
      </c>
      <c r="B7510" t="s">
        <v>6341</v>
      </c>
      <c r="C7510" t="s">
        <v>977</v>
      </c>
      <c r="D7510" t="s">
        <v>272</v>
      </c>
      <c r="E7510" s="1">
        <v>42419</v>
      </c>
      <c r="F7510" s="1">
        <v>42422</v>
      </c>
      <c r="G7510" t="s">
        <v>14</v>
      </c>
      <c r="H7510" s="6">
        <v>70.88</v>
      </c>
      <c r="I7510">
        <v>2</v>
      </c>
      <c r="J7510">
        <v>0</v>
      </c>
      <c r="K7510" s="6">
        <v>33.313600000000001</v>
      </c>
      <c r="L7510">
        <f>YEAR(Table1[[#This Row],[Ship Date]])</f>
        <v>2016</v>
      </c>
      <c r="M7510" t="str">
        <f>TEXT(Table1[[#This Row],[Ship Date]],"mmm")</f>
        <v>Feb</v>
      </c>
      <c r="N7510">
        <f>ROUNDUP(MONTH(Table1[[#This Row],[Ship Date]])/3,0)</f>
        <v>1</v>
      </c>
    </row>
    <row r="7511" spans="1:14" x14ac:dyDescent="0.3">
      <c r="A7511">
        <v>7539</v>
      </c>
      <c r="B7511" t="s">
        <v>6342</v>
      </c>
      <c r="C7511" t="s">
        <v>2391</v>
      </c>
      <c r="D7511" t="s">
        <v>775</v>
      </c>
      <c r="E7511" s="1">
        <v>43071</v>
      </c>
      <c r="F7511" s="1">
        <v>43075</v>
      </c>
      <c r="G7511" t="s">
        <v>22</v>
      </c>
      <c r="H7511" s="6">
        <v>114.288</v>
      </c>
      <c r="I7511">
        <v>1</v>
      </c>
      <c r="J7511">
        <v>0.2</v>
      </c>
      <c r="K7511" s="6">
        <v>12.8574</v>
      </c>
      <c r="L7511">
        <f>YEAR(Table1[[#This Row],[Ship Date]])</f>
        <v>2017</v>
      </c>
      <c r="M7511" t="str">
        <f>TEXT(Table1[[#This Row],[Ship Date]],"mmm")</f>
        <v>Dec</v>
      </c>
      <c r="N7511">
        <f>ROUNDUP(MONTH(Table1[[#This Row],[Ship Date]])/3,0)</f>
        <v>4</v>
      </c>
    </row>
    <row r="7512" spans="1:14" x14ac:dyDescent="0.3">
      <c r="A7512">
        <v>7540</v>
      </c>
      <c r="B7512" t="s">
        <v>6342</v>
      </c>
      <c r="C7512" t="s">
        <v>2391</v>
      </c>
      <c r="D7512" t="s">
        <v>1664</v>
      </c>
      <c r="E7512" s="1">
        <v>43071</v>
      </c>
      <c r="F7512" s="1">
        <v>43075</v>
      </c>
      <c r="G7512" t="s">
        <v>22</v>
      </c>
      <c r="H7512" s="6">
        <v>36.624000000000002</v>
      </c>
      <c r="I7512">
        <v>8</v>
      </c>
      <c r="J7512">
        <v>0.7</v>
      </c>
      <c r="K7512" s="6">
        <v>-24.416</v>
      </c>
      <c r="L7512">
        <f>YEAR(Table1[[#This Row],[Ship Date]])</f>
        <v>2017</v>
      </c>
      <c r="M7512" t="str">
        <f>TEXT(Table1[[#This Row],[Ship Date]],"mmm")</f>
        <v>Dec</v>
      </c>
      <c r="N7512">
        <f>ROUNDUP(MONTH(Table1[[#This Row],[Ship Date]])/3,0)</f>
        <v>4</v>
      </c>
    </row>
    <row r="7513" spans="1:14" x14ac:dyDescent="0.3">
      <c r="A7513">
        <v>7541</v>
      </c>
      <c r="B7513" t="s">
        <v>6342</v>
      </c>
      <c r="C7513" t="s">
        <v>2391</v>
      </c>
      <c r="D7513" t="s">
        <v>4605</v>
      </c>
      <c r="E7513" s="1">
        <v>43071</v>
      </c>
      <c r="F7513" s="1">
        <v>43075</v>
      </c>
      <c r="G7513" t="s">
        <v>22</v>
      </c>
      <c r="H7513" s="6">
        <v>242.352</v>
      </c>
      <c r="I7513">
        <v>8</v>
      </c>
      <c r="J7513">
        <v>0.7</v>
      </c>
      <c r="K7513" s="6">
        <v>-363.52800000000002</v>
      </c>
      <c r="L7513">
        <f>YEAR(Table1[[#This Row],[Ship Date]])</f>
        <v>2017</v>
      </c>
      <c r="M7513" t="str">
        <f>TEXT(Table1[[#This Row],[Ship Date]],"mmm")</f>
        <v>Dec</v>
      </c>
      <c r="N7513">
        <f>ROUNDUP(MONTH(Table1[[#This Row],[Ship Date]])/3,0)</f>
        <v>4</v>
      </c>
    </row>
    <row r="7514" spans="1:14" x14ac:dyDescent="0.3">
      <c r="A7514">
        <v>7542</v>
      </c>
      <c r="B7514" t="s">
        <v>6342</v>
      </c>
      <c r="C7514" t="s">
        <v>2391</v>
      </c>
      <c r="D7514" t="s">
        <v>4647</v>
      </c>
      <c r="E7514" s="1">
        <v>43071</v>
      </c>
      <c r="F7514" s="1">
        <v>43075</v>
      </c>
      <c r="G7514" t="s">
        <v>22</v>
      </c>
      <c r="H7514" s="6">
        <v>49.616</v>
      </c>
      <c r="I7514">
        <v>2</v>
      </c>
      <c r="J7514">
        <v>0.2</v>
      </c>
      <c r="K7514" s="6">
        <v>4.9615999999999998</v>
      </c>
      <c r="L7514">
        <f>YEAR(Table1[[#This Row],[Ship Date]])</f>
        <v>2017</v>
      </c>
      <c r="M7514" t="str">
        <f>TEXT(Table1[[#This Row],[Ship Date]],"mmm")</f>
        <v>Dec</v>
      </c>
      <c r="N7514">
        <f>ROUNDUP(MONTH(Table1[[#This Row],[Ship Date]])/3,0)</f>
        <v>4</v>
      </c>
    </row>
    <row r="7515" spans="1:14" x14ac:dyDescent="0.3">
      <c r="A7515">
        <v>7543</v>
      </c>
      <c r="B7515" t="s">
        <v>6342</v>
      </c>
      <c r="C7515" t="s">
        <v>2391</v>
      </c>
      <c r="D7515" t="s">
        <v>2351</v>
      </c>
      <c r="E7515" s="1">
        <v>43071</v>
      </c>
      <c r="F7515" s="1">
        <v>43075</v>
      </c>
      <c r="G7515" t="s">
        <v>22</v>
      </c>
      <c r="H7515" s="6">
        <v>508.70400000000001</v>
      </c>
      <c r="I7515">
        <v>6</v>
      </c>
      <c r="J7515">
        <v>0.2</v>
      </c>
      <c r="K7515" s="6">
        <v>0</v>
      </c>
      <c r="L7515">
        <f>YEAR(Table1[[#This Row],[Ship Date]])</f>
        <v>2017</v>
      </c>
      <c r="M7515" t="str">
        <f>TEXT(Table1[[#This Row],[Ship Date]],"mmm")</f>
        <v>Dec</v>
      </c>
      <c r="N7515">
        <f>ROUNDUP(MONTH(Table1[[#This Row],[Ship Date]])/3,0)</f>
        <v>4</v>
      </c>
    </row>
    <row r="7516" spans="1:14" x14ac:dyDescent="0.3">
      <c r="A7516">
        <v>7544</v>
      </c>
      <c r="B7516" t="s">
        <v>6342</v>
      </c>
      <c r="C7516" t="s">
        <v>2391</v>
      </c>
      <c r="D7516" t="s">
        <v>3287</v>
      </c>
      <c r="E7516" s="1">
        <v>43071</v>
      </c>
      <c r="F7516" s="1">
        <v>43075</v>
      </c>
      <c r="G7516" t="s">
        <v>22</v>
      </c>
      <c r="H7516" s="6">
        <v>57.36</v>
      </c>
      <c r="I7516">
        <v>6</v>
      </c>
      <c r="J7516">
        <v>0.2</v>
      </c>
      <c r="K7516" s="6">
        <v>-14.34</v>
      </c>
      <c r="L7516">
        <f>YEAR(Table1[[#This Row],[Ship Date]])</f>
        <v>2017</v>
      </c>
      <c r="M7516" t="str">
        <f>TEXT(Table1[[#This Row],[Ship Date]],"mmm")</f>
        <v>Dec</v>
      </c>
      <c r="N7516">
        <f>ROUNDUP(MONTH(Table1[[#This Row],[Ship Date]])/3,0)</f>
        <v>4</v>
      </c>
    </row>
    <row r="7517" spans="1:14" x14ac:dyDescent="0.3">
      <c r="A7517">
        <v>7545</v>
      </c>
      <c r="B7517" t="s">
        <v>6342</v>
      </c>
      <c r="C7517" t="s">
        <v>2391</v>
      </c>
      <c r="D7517" t="s">
        <v>1302</v>
      </c>
      <c r="E7517" s="1">
        <v>43071</v>
      </c>
      <c r="F7517" s="1">
        <v>43075</v>
      </c>
      <c r="G7517" t="s">
        <v>22</v>
      </c>
      <c r="H7517" s="6">
        <v>906.68</v>
      </c>
      <c r="I7517">
        <v>5</v>
      </c>
      <c r="J7517">
        <v>0.2</v>
      </c>
      <c r="K7517" s="6">
        <v>68.001000000000005</v>
      </c>
      <c r="L7517">
        <f>YEAR(Table1[[#This Row],[Ship Date]])</f>
        <v>2017</v>
      </c>
      <c r="M7517" t="str">
        <f>TEXT(Table1[[#This Row],[Ship Date]],"mmm")</f>
        <v>Dec</v>
      </c>
      <c r="N7517">
        <f>ROUNDUP(MONTH(Table1[[#This Row],[Ship Date]])/3,0)</f>
        <v>4</v>
      </c>
    </row>
    <row r="7518" spans="1:14" x14ac:dyDescent="0.3">
      <c r="A7518">
        <v>7546</v>
      </c>
      <c r="B7518" t="s">
        <v>6343</v>
      </c>
      <c r="C7518" t="s">
        <v>6344</v>
      </c>
      <c r="D7518" t="s">
        <v>3870</v>
      </c>
      <c r="E7518" s="1">
        <v>41922</v>
      </c>
      <c r="F7518" s="1">
        <v>41927</v>
      </c>
      <c r="G7518" t="s">
        <v>22</v>
      </c>
      <c r="H7518" s="6">
        <v>719.952</v>
      </c>
      <c r="I7518">
        <v>6</v>
      </c>
      <c r="J7518">
        <v>0.2</v>
      </c>
      <c r="K7518" s="6">
        <v>71.995199999999997</v>
      </c>
      <c r="L7518">
        <f>YEAR(Table1[[#This Row],[Ship Date]])</f>
        <v>2014</v>
      </c>
      <c r="M7518" t="str">
        <f>TEXT(Table1[[#This Row],[Ship Date]],"mmm")</f>
        <v>Oct</v>
      </c>
      <c r="N7518">
        <f>ROUNDUP(MONTH(Table1[[#This Row],[Ship Date]])/3,0)</f>
        <v>4</v>
      </c>
    </row>
    <row r="7519" spans="1:14" x14ac:dyDescent="0.3">
      <c r="A7519">
        <v>7547</v>
      </c>
      <c r="B7519" t="s">
        <v>6343</v>
      </c>
      <c r="C7519" t="s">
        <v>6344</v>
      </c>
      <c r="D7519" t="s">
        <v>1063</v>
      </c>
      <c r="E7519" s="1">
        <v>41922</v>
      </c>
      <c r="F7519" s="1">
        <v>41927</v>
      </c>
      <c r="G7519" t="s">
        <v>22</v>
      </c>
      <c r="H7519" s="6">
        <v>755.94399999999996</v>
      </c>
      <c r="I7519">
        <v>7</v>
      </c>
      <c r="J7519">
        <v>0.2</v>
      </c>
      <c r="K7519" s="6">
        <v>66.145099999999999</v>
      </c>
      <c r="L7519">
        <f>YEAR(Table1[[#This Row],[Ship Date]])</f>
        <v>2014</v>
      </c>
      <c r="M7519" t="str">
        <f>TEXT(Table1[[#This Row],[Ship Date]],"mmm")</f>
        <v>Oct</v>
      </c>
      <c r="N7519">
        <f>ROUNDUP(MONTH(Table1[[#This Row],[Ship Date]])/3,0)</f>
        <v>4</v>
      </c>
    </row>
    <row r="7520" spans="1:14" x14ac:dyDescent="0.3">
      <c r="A7520">
        <v>7548</v>
      </c>
      <c r="B7520" t="s">
        <v>6343</v>
      </c>
      <c r="C7520" t="s">
        <v>6344</v>
      </c>
      <c r="D7520" t="s">
        <v>2792</v>
      </c>
      <c r="E7520" s="1">
        <v>41922</v>
      </c>
      <c r="F7520" s="1">
        <v>41927</v>
      </c>
      <c r="G7520" t="s">
        <v>22</v>
      </c>
      <c r="H7520" s="6">
        <v>11.98</v>
      </c>
      <c r="I7520">
        <v>5</v>
      </c>
      <c r="J7520">
        <v>0.8</v>
      </c>
      <c r="K7520" s="6">
        <v>-19.167999999999999</v>
      </c>
      <c r="L7520">
        <f>YEAR(Table1[[#This Row],[Ship Date]])</f>
        <v>2014</v>
      </c>
      <c r="M7520" t="str">
        <f>TEXT(Table1[[#This Row],[Ship Date]],"mmm")</f>
        <v>Oct</v>
      </c>
      <c r="N7520">
        <f>ROUNDUP(MONTH(Table1[[#This Row],[Ship Date]])/3,0)</f>
        <v>4</v>
      </c>
    </row>
    <row r="7521" spans="1:14" x14ac:dyDescent="0.3">
      <c r="A7521">
        <v>7549</v>
      </c>
      <c r="B7521" t="s">
        <v>6343</v>
      </c>
      <c r="C7521" t="s">
        <v>6344</v>
      </c>
      <c r="D7521" t="s">
        <v>614</v>
      </c>
      <c r="E7521" s="1">
        <v>41922</v>
      </c>
      <c r="F7521" s="1">
        <v>41927</v>
      </c>
      <c r="G7521" t="s">
        <v>22</v>
      </c>
      <c r="H7521" s="6">
        <v>0.89800000000000002</v>
      </c>
      <c r="I7521">
        <v>1</v>
      </c>
      <c r="J7521">
        <v>0.8</v>
      </c>
      <c r="K7521" s="6">
        <v>-1.5714999999999999</v>
      </c>
      <c r="L7521">
        <f>YEAR(Table1[[#This Row],[Ship Date]])</f>
        <v>2014</v>
      </c>
      <c r="M7521" t="str">
        <f>TEXT(Table1[[#This Row],[Ship Date]],"mmm")</f>
        <v>Oct</v>
      </c>
      <c r="N7521">
        <f>ROUNDUP(MONTH(Table1[[#This Row],[Ship Date]])/3,0)</f>
        <v>4</v>
      </c>
    </row>
    <row r="7522" spans="1:14" x14ac:dyDescent="0.3">
      <c r="A7522">
        <v>7550</v>
      </c>
      <c r="B7522" t="s">
        <v>6345</v>
      </c>
      <c r="C7522" t="s">
        <v>3052</v>
      </c>
      <c r="D7522" t="s">
        <v>3294</v>
      </c>
      <c r="E7522" s="1">
        <v>42618</v>
      </c>
      <c r="F7522" s="1">
        <v>42620</v>
      </c>
      <c r="G7522" t="s">
        <v>82</v>
      </c>
      <c r="H7522" s="6">
        <v>21.204000000000001</v>
      </c>
      <c r="I7522">
        <v>3</v>
      </c>
      <c r="J7522">
        <v>0.6</v>
      </c>
      <c r="K7522" s="6">
        <v>-11.6622</v>
      </c>
      <c r="L7522">
        <f>YEAR(Table1[[#This Row],[Ship Date]])</f>
        <v>2016</v>
      </c>
      <c r="M7522" t="str">
        <f>TEXT(Table1[[#This Row],[Ship Date]],"mmm")</f>
        <v>Sep</v>
      </c>
      <c r="N7522">
        <f>ROUNDUP(MONTH(Table1[[#This Row],[Ship Date]])/3,0)</f>
        <v>3</v>
      </c>
    </row>
    <row r="7523" spans="1:14" x14ac:dyDescent="0.3">
      <c r="A7523">
        <v>7551</v>
      </c>
      <c r="B7523" t="s">
        <v>6346</v>
      </c>
      <c r="C7523" t="s">
        <v>2599</v>
      </c>
      <c r="D7523" t="s">
        <v>5347</v>
      </c>
      <c r="E7523" s="1">
        <v>41963</v>
      </c>
      <c r="F7523" s="1">
        <v>41968</v>
      </c>
      <c r="G7523" t="s">
        <v>22</v>
      </c>
      <c r="H7523" s="6">
        <v>34.74</v>
      </c>
      <c r="I7523">
        <v>3</v>
      </c>
      <c r="J7523">
        <v>0</v>
      </c>
      <c r="K7523" s="6">
        <v>17.37</v>
      </c>
      <c r="L7523">
        <f>YEAR(Table1[[#This Row],[Ship Date]])</f>
        <v>2014</v>
      </c>
      <c r="M7523" t="str">
        <f>TEXT(Table1[[#This Row],[Ship Date]],"mmm")</f>
        <v>Nov</v>
      </c>
      <c r="N7523">
        <f>ROUNDUP(MONTH(Table1[[#This Row],[Ship Date]])/3,0)</f>
        <v>4</v>
      </c>
    </row>
    <row r="7524" spans="1:14" x14ac:dyDescent="0.3">
      <c r="A7524">
        <v>7552</v>
      </c>
      <c r="B7524" t="s">
        <v>6346</v>
      </c>
      <c r="C7524" t="s">
        <v>2599</v>
      </c>
      <c r="D7524" t="s">
        <v>1854</v>
      </c>
      <c r="E7524" s="1">
        <v>41963</v>
      </c>
      <c r="F7524" s="1">
        <v>41968</v>
      </c>
      <c r="G7524" t="s">
        <v>22</v>
      </c>
      <c r="H7524" s="6">
        <v>833.94</v>
      </c>
      <c r="I7524">
        <v>6</v>
      </c>
      <c r="J7524">
        <v>0</v>
      </c>
      <c r="K7524" s="6">
        <v>216.8244</v>
      </c>
      <c r="L7524">
        <f>YEAR(Table1[[#This Row],[Ship Date]])</f>
        <v>2014</v>
      </c>
      <c r="M7524" t="str">
        <f>TEXT(Table1[[#This Row],[Ship Date]],"mmm")</f>
        <v>Nov</v>
      </c>
      <c r="N7524">
        <f>ROUNDUP(MONTH(Table1[[#This Row],[Ship Date]])/3,0)</f>
        <v>4</v>
      </c>
    </row>
    <row r="7525" spans="1:14" x14ac:dyDescent="0.3">
      <c r="A7525">
        <v>7553</v>
      </c>
      <c r="B7525" t="s">
        <v>6346</v>
      </c>
      <c r="C7525" t="s">
        <v>2599</v>
      </c>
      <c r="D7525" t="s">
        <v>1717</v>
      </c>
      <c r="E7525" s="1">
        <v>41963</v>
      </c>
      <c r="F7525" s="1">
        <v>41968</v>
      </c>
      <c r="G7525" t="s">
        <v>22</v>
      </c>
      <c r="H7525" s="6">
        <v>12.96</v>
      </c>
      <c r="I7525">
        <v>3</v>
      </c>
      <c r="J7525">
        <v>0.2</v>
      </c>
      <c r="K7525" s="6">
        <v>4.5359999999999996</v>
      </c>
      <c r="L7525">
        <f>YEAR(Table1[[#This Row],[Ship Date]])</f>
        <v>2014</v>
      </c>
      <c r="M7525" t="str">
        <f>TEXT(Table1[[#This Row],[Ship Date]],"mmm")</f>
        <v>Nov</v>
      </c>
      <c r="N7525">
        <f>ROUNDUP(MONTH(Table1[[#This Row],[Ship Date]])/3,0)</f>
        <v>4</v>
      </c>
    </row>
    <row r="7526" spans="1:14" x14ac:dyDescent="0.3">
      <c r="A7526">
        <v>7554</v>
      </c>
      <c r="B7526" t="s">
        <v>6346</v>
      </c>
      <c r="C7526" t="s">
        <v>2599</v>
      </c>
      <c r="D7526" t="s">
        <v>3341</v>
      </c>
      <c r="E7526" s="1">
        <v>41963</v>
      </c>
      <c r="F7526" s="1">
        <v>41968</v>
      </c>
      <c r="G7526" t="s">
        <v>22</v>
      </c>
      <c r="H7526" s="6">
        <v>25.92</v>
      </c>
      <c r="I7526">
        <v>4</v>
      </c>
      <c r="J7526">
        <v>0</v>
      </c>
      <c r="K7526" s="6">
        <v>12.441599999999999</v>
      </c>
      <c r="L7526">
        <f>YEAR(Table1[[#This Row],[Ship Date]])</f>
        <v>2014</v>
      </c>
      <c r="M7526" t="str">
        <f>TEXT(Table1[[#This Row],[Ship Date]],"mmm")</f>
        <v>Nov</v>
      </c>
      <c r="N7526">
        <f>ROUNDUP(MONTH(Table1[[#This Row],[Ship Date]])/3,0)</f>
        <v>4</v>
      </c>
    </row>
    <row r="7527" spans="1:14" x14ac:dyDescent="0.3">
      <c r="A7527">
        <v>7555</v>
      </c>
      <c r="B7527" t="s">
        <v>6347</v>
      </c>
      <c r="C7527" t="s">
        <v>1398</v>
      </c>
      <c r="D7527" t="s">
        <v>1907</v>
      </c>
      <c r="E7527" s="1">
        <v>41769</v>
      </c>
      <c r="F7527" s="1">
        <v>41773</v>
      </c>
      <c r="G7527" t="s">
        <v>14</v>
      </c>
      <c r="H7527" s="6">
        <v>349.96499999999997</v>
      </c>
      <c r="I7527">
        <v>7</v>
      </c>
      <c r="J7527">
        <v>0.5</v>
      </c>
      <c r="K7527" s="6">
        <v>-216.97829999999999</v>
      </c>
      <c r="L7527">
        <f>YEAR(Table1[[#This Row],[Ship Date]])</f>
        <v>2014</v>
      </c>
      <c r="M7527" t="str">
        <f>TEXT(Table1[[#This Row],[Ship Date]],"mmm")</f>
        <v>May</v>
      </c>
      <c r="N7527">
        <f>ROUNDUP(MONTH(Table1[[#This Row],[Ship Date]])/3,0)</f>
        <v>2</v>
      </c>
    </row>
    <row r="7528" spans="1:14" x14ac:dyDescent="0.3">
      <c r="A7528">
        <v>7556</v>
      </c>
      <c r="B7528" t="s">
        <v>6347</v>
      </c>
      <c r="C7528" t="s">
        <v>1398</v>
      </c>
      <c r="D7528" t="s">
        <v>1690</v>
      </c>
      <c r="E7528" s="1">
        <v>41769</v>
      </c>
      <c r="F7528" s="1">
        <v>41773</v>
      </c>
      <c r="G7528" t="s">
        <v>14</v>
      </c>
      <c r="H7528" s="6">
        <v>22.32</v>
      </c>
      <c r="I7528">
        <v>5</v>
      </c>
      <c r="J7528">
        <v>0.2</v>
      </c>
      <c r="K7528" s="6">
        <v>5.3010000000000002</v>
      </c>
      <c r="L7528">
        <f>YEAR(Table1[[#This Row],[Ship Date]])</f>
        <v>2014</v>
      </c>
      <c r="M7528" t="str">
        <f>TEXT(Table1[[#This Row],[Ship Date]],"mmm")</f>
        <v>May</v>
      </c>
      <c r="N7528">
        <f>ROUNDUP(MONTH(Table1[[#This Row],[Ship Date]])/3,0)</f>
        <v>2</v>
      </c>
    </row>
    <row r="7529" spans="1:14" x14ac:dyDescent="0.3">
      <c r="A7529">
        <v>7557</v>
      </c>
      <c r="B7529" t="s">
        <v>6348</v>
      </c>
      <c r="C7529" t="s">
        <v>1484</v>
      </c>
      <c r="D7529" t="s">
        <v>2053</v>
      </c>
      <c r="E7529" s="1">
        <v>43066</v>
      </c>
      <c r="F7529" s="1">
        <v>43071</v>
      </c>
      <c r="G7529" t="s">
        <v>22</v>
      </c>
      <c r="H7529" s="6">
        <v>158.28</v>
      </c>
      <c r="I7529">
        <v>6</v>
      </c>
      <c r="J7529">
        <v>0</v>
      </c>
      <c r="K7529" s="6">
        <v>72.808800000000005</v>
      </c>
      <c r="L7529">
        <f>YEAR(Table1[[#This Row],[Ship Date]])</f>
        <v>2017</v>
      </c>
      <c r="M7529" t="str">
        <f>TEXT(Table1[[#This Row],[Ship Date]],"mmm")</f>
        <v>Dec</v>
      </c>
      <c r="N7529">
        <f>ROUNDUP(MONTH(Table1[[#This Row],[Ship Date]])/3,0)</f>
        <v>4</v>
      </c>
    </row>
    <row r="7530" spans="1:14" x14ac:dyDescent="0.3">
      <c r="A7530">
        <v>7558</v>
      </c>
      <c r="B7530" t="s">
        <v>6348</v>
      </c>
      <c r="C7530" t="s">
        <v>1484</v>
      </c>
      <c r="D7530" t="s">
        <v>1900</v>
      </c>
      <c r="E7530" s="1">
        <v>43066</v>
      </c>
      <c r="F7530" s="1">
        <v>43071</v>
      </c>
      <c r="G7530" t="s">
        <v>22</v>
      </c>
      <c r="H7530" s="6">
        <v>497.94</v>
      </c>
      <c r="I7530">
        <v>3</v>
      </c>
      <c r="J7530">
        <v>0</v>
      </c>
      <c r="K7530" s="6">
        <v>224.07300000000001</v>
      </c>
      <c r="L7530">
        <f>YEAR(Table1[[#This Row],[Ship Date]])</f>
        <v>2017</v>
      </c>
      <c r="M7530" t="str">
        <f>TEXT(Table1[[#This Row],[Ship Date]],"mmm")</f>
        <v>Dec</v>
      </c>
      <c r="N7530">
        <f>ROUNDUP(MONTH(Table1[[#This Row],[Ship Date]])/3,0)</f>
        <v>4</v>
      </c>
    </row>
    <row r="7531" spans="1:14" x14ac:dyDescent="0.3">
      <c r="A7531">
        <v>7559</v>
      </c>
      <c r="B7531" t="s">
        <v>6349</v>
      </c>
      <c r="C7531" t="s">
        <v>1562</v>
      </c>
      <c r="D7531" t="s">
        <v>334</v>
      </c>
      <c r="E7531" s="1">
        <v>41944</v>
      </c>
      <c r="F7531" s="1">
        <v>41948</v>
      </c>
      <c r="G7531" t="s">
        <v>22</v>
      </c>
      <c r="H7531" s="6">
        <v>533.94000000000005</v>
      </c>
      <c r="I7531">
        <v>3</v>
      </c>
      <c r="J7531">
        <v>0</v>
      </c>
      <c r="K7531" s="6">
        <v>154.8426</v>
      </c>
      <c r="L7531">
        <f>YEAR(Table1[[#This Row],[Ship Date]])</f>
        <v>2014</v>
      </c>
      <c r="M7531" t="str">
        <f>TEXT(Table1[[#This Row],[Ship Date]],"mmm")</f>
        <v>Nov</v>
      </c>
      <c r="N7531">
        <f>ROUNDUP(MONTH(Table1[[#This Row],[Ship Date]])/3,0)</f>
        <v>4</v>
      </c>
    </row>
    <row r="7532" spans="1:14" x14ac:dyDescent="0.3">
      <c r="A7532">
        <v>7560</v>
      </c>
      <c r="B7532" t="s">
        <v>6349</v>
      </c>
      <c r="C7532" t="s">
        <v>1562</v>
      </c>
      <c r="D7532" t="s">
        <v>2079</v>
      </c>
      <c r="E7532" s="1">
        <v>41944</v>
      </c>
      <c r="F7532" s="1">
        <v>41948</v>
      </c>
      <c r="G7532" t="s">
        <v>22</v>
      </c>
      <c r="H7532" s="6">
        <v>167.94</v>
      </c>
      <c r="I7532">
        <v>3</v>
      </c>
      <c r="J7532">
        <v>0</v>
      </c>
      <c r="K7532" s="6">
        <v>82.290599999999998</v>
      </c>
      <c r="L7532">
        <f>YEAR(Table1[[#This Row],[Ship Date]])</f>
        <v>2014</v>
      </c>
      <c r="M7532" t="str">
        <f>TEXT(Table1[[#This Row],[Ship Date]],"mmm")</f>
        <v>Nov</v>
      </c>
      <c r="N7532">
        <f>ROUNDUP(MONTH(Table1[[#This Row],[Ship Date]])/3,0)</f>
        <v>4</v>
      </c>
    </row>
    <row r="7533" spans="1:14" x14ac:dyDescent="0.3">
      <c r="A7533">
        <v>7561</v>
      </c>
      <c r="B7533" t="s">
        <v>6349</v>
      </c>
      <c r="C7533" t="s">
        <v>1562</v>
      </c>
      <c r="D7533" t="s">
        <v>2799</v>
      </c>
      <c r="E7533" s="1">
        <v>41944</v>
      </c>
      <c r="F7533" s="1">
        <v>41948</v>
      </c>
      <c r="G7533" t="s">
        <v>22</v>
      </c>
      <c r="H7533" s="6">
        <v>31.68</v>
      </c>
      <c r="I7533">
        <v>6</v>
      </c>
      <c r="J7533">
        <v>0</v>
      </c>
      <c r="K7533" s="6">
        <v>9.8208000000000002</v>
      </c>
      <c r="L7533">
        <f>YEAR(Table1[[#This Row],[Ship Date]])</f>
        <v>2014</v>
      </c>
      <c r="M7533" t="str">
        <f>TEXT(Table1[[#This Row],[Ship Date]],"mmm")</f>
        <v>Nov</v>
      </c>
      <c r="N7533">
        <f>ROUNDUP(MONTH(Table1[[#This Row],[Ship Date]])/3,0)</f>
        <v>4</v>
      </c>
    </row>
    <row r="7534" spans="1:14" x14ac:dyDescent="0.3">
      <c r="A7534">
        <v>7562</v>
      </c>
      <c r="B7534" t="s">
        <v>6350</v>
      </c>
      <c r="C7534" t="s">
        <v>923</v>
      </c>
      <c r="D7534" t="s">
        <v>15</v>
      </c>
      <c r="E7534" s="1">
        <v>42734</v>
      </c>
      <c r="F7534" s="1">
        <v>42736</v>
      </c>
      <c r="G7534" t="s">
        <v>82</v>
      </c>
      <c r="H7534" s="6">
        <v>170.786</v>
      </c>
      <c r="I7534">
        <v>1</v>
      </c>
      <c r="J7534">
        <v>0.3</v>
      </c>
      <c r="K7534" s="6">
        <v>0</v>
      </c>
      <c r="L7534">
        <f>YEAR(Table1[[#This Row],[Ship Date]])</f>
        <v>2017</v>
      </c>
      <c r="M7534" t="str">
        <f>TEXT(Table1[[#This Row],[Ship Date]],"mmm")</f>
        <v>Jan</v>
      </c>
      <c r="N7534">
        <f>ROUNDUP(MONTH(Table1[[#This Row],[Ship Date]])/3,0)</f>
        <v>1</v>
      </c>
    </row>
    <row r="7535" spans="1:14" x14ac:dyDescent="0.3">
      <c r="A7535">
        <v>7563</v>
      </c>
      <c r="B7535" t="s">
        <v>6351</v>
      </c>
      <c r="C7535" t="s">
        <v>1153</v>
      </c>
      <c r="D7535" t="s">
        <v>4473</v>
      </c>
      <c r="E7535" s="1">
        <v>42616</v>
      </c>
      <c r="F7535" s="1">
        <v>42620</v>
      </c>
      <c r="G7535" t="s">
        <v>22</v>
      </c>
      <c r="H7535" s="6">
        <v>198.744</v>
      </c>
      <c r="I7535">
        <v>4</v>
      </c>
      <c r="J7535">
        <v>0.3</v>
      </c>
      <c r="K7535" s="6">
        <v>0</v>
      </c>
      <c r="L7535">
        <f>YEAR(Table1[[#This Row],[Ship Date]])</f>
        <v>2016</v>
      </c>
      <c r="M7535" t="str">
        <f>TEXT(Table1[[#This Row],[Ship Date]],"mmm")</f>
        <v>Sep</v>
      </c>
      <c r="N7535">
        <f>ROUNDUP(MONTH(Table1[[#This Row],[Ship Date]])/3,0)</f>
        <v>3</v>
      </c>
    </row>
    <row r="7536" spans="1:14" x14ac:dyDescent="0.3">
      <c r="A7536">
        <v>7564</v>
      </c>
      <c r="B7536" t="s">
        <v>6352</v>
      </c>
      <c r="C7536" t="s">
        <v>771</v>
      </c>
      <c r="D7536" t="s">
        <v>1422</v>
      </c>
      <c r="E7536" s="1">
        <v>43013</v>
      </c>
      <c r="F7536" s="1">
        <v>43015</v>
      </c>
      <c r="G7536" t="s">
        <v>82</v>
      </c>
      <c r="H7536" s="6">
        <v>63.823999999999998</v>
      </c>
      <c r="I7536">
        <v>2</v>
      </c>
      <c r="J7536">
        <v>0.2</v>
      </c>
      <c r="K7536" s="6">
        <v>13.5626</v>
      </c>
      <c r="L7536">
        <f>YEAR(Table1[[#This Row],[Ship Date]])</f>
        <v>2017</v>
      </c>
      <c r="M7536" t="str">
        <f>TEXT(Table1[[#This Row],[Ship Date]],"mmm")</f>
        <v>Oct</v>
      </c>
      <c r="N7536">
        <f>ROUNDUP(MONTH(Table1[[#This Row],[Ship Date]])/3,0)</f>
        <v>4</v>
      </c>
    </row>
    <row r="7537" spans="1:14" x14ac:dyDescent="0.3">
      <c r="A7537">
        <v>7565</v>
      </c>
      <c r="B7537" t="s">
        <v>6353</v>
      </c>
      <c r="C7537" t="s">
        <v>3203</v>
      </c>
      <c r="D7537" t="s">
        <v>3188</v>
      </c>
      <c r="E7537" s="1">
        <v>42399</v>
      </c>
      <c r="F7537" s="1">
        <v>42401</v>
      </c>
      <c r="G7537" t="s">
        <v>14</v>
      </c>
      <c r="H7537" s="6">
        <v>435.16800000000001</v>
      </c>
      <c r="I7537">
        <v>4</v>
      </c>
      <c r="J7537">
        <v>0.2</v>
      </c>
      <c r="K7537" s="6">
        <v>-59.835599999999999</v>
      </c>
      <c r="L7537">
        <f>YEAR(Table1[[#This Row],[Ship Date]])</f>
        <v>2016</v>
      </c>
      <c r="M7537" t="str">
        <f>TEXT(Table1[[#This Row],[Ship Date]],"mmm")</f>
        <v>Feb</v>
      </c>
      <c r="N7537">
        <f>ROUNDUP(MONTH(Table1[[#This Row],[Ship Date]])/3,0)</f>
        <v>1</v>
      </c>
    </row>
    <row r="7538" spans="1:14" x14ac:dyDescent="0.3">
      <c r="A7538">
        <v>7566</v>
      </c>
      <c r="B7538" t="s">
        <v>6353</v>
      </c>
      <c r="C7538" t="s">
        <v>3203</v>
      </c>
      <c r="D7538" t="s">
        <v>2711</v>
      </c>
      <c r="E7538" s="1">
        <v>42399</v>
      </c>
      <c r="F7538" s="1">
        <v>42401</v>
      </c>
      <c r="G7538" t="s">
        <v>14</v>
      </c>
      <c r="H7538" s="6">
        <v>48.58</v>
      </c>
      <c r="I7538">
        <v>1</v>
      </c>
      <c r="J7538">
        <v>0</v>
      </c>
      <c r="K7538" s="6">
        <v>7.7728000000000002</v>
      </c>
      <c r="L7538">
        <f>YEAR(Table1[[#This Row],[Ship Date]])</f>
        <v>2016</v>
      </c>
      <c r="M7538" t="str">
        <f>TEXT(Table1[[#This Row],[Ship Date]],"mmm")</f>
        <v>Feb</v>
      </c>
      <c r="N7538">
        <f>ROUNDUP(MONTH(Table1[[#This Row],[Ship Date]])/3,0)</f>
        <v>1</v>
      </c>
    </row>
    <row r="7539" spans="1:14" x14ac:dyDescent="0.3">
      <c r="A7539">
        <v>7567</v>
      </c>
      <c r="B7539" t="s">
        <v>6354</v>
      </c>
      <c r="C7539" t="s">
        <v>2186</v>
      </c>
      <c r="D7539" t="s">
        <v>179</v>
      </c>
      <c r="E7539" s="1">
        <v>42846</v>
      </c>
      <c r="F7539" s="1">
        <v>42848</v>
      </c>
      <c r="G7539" t="s">
        <v>82</v>
      </c>
      <c r="H7539" s="6">
        <v>47.975999999999999</v>
      </c>
      <c r="I7539">
        <v>3</v>
      </c>
      <c r="J7539">
        <v>0.2</v>
      </c>
      <c r="K7539" s="6">
        <v>8.3957999999999995</v>
      </c>
      <c r="L7539">
        <f>YEAR(Table1[[#This Row],[Ship Date]])</f>
        <v>2017</v>
      </c>
      <c r="M7539" t="str">
        <f>TEXT(Table1[[#This Row],[Ship Date]],"mmm")</f>
        <v>Apr</v>
      </c>
      <c r="N7539">
        <f>ROUNDUP(MONTH(Table1[[#This Row],[Ship Date]])/3,0)</f>
        <v>2</v>
      </c>
    </row>
    <row r="7540" spans="1:14" x14ac:dyDescent="0.3">
      <c r="A7540">
        <v>7568</v>
      </c>
      <c r="B7540" t="s">
        <v>6354</v>
      </c>
      <c r="C7540" t="s">
        <v>2186</v>
      </c>
      <c r="D7540" t="s">
        <v>3698</v>
      </c>
      <c r="E7540" s="1">
        <v>42846</v>
      </c>
      <c r="F7540" s="1">
        <v>42848</v>
      </c>
      <c r="G7540" t="s">
        <v>82</v>
      </c>
      <c r="H7540" s="6">
        <v>20.736000000000001</v>
      </c>
      <c r="I7540">
        <v>4</v>
      </c>
      <c r="J7540">
        <v>0.2</v>
      </c>
      <c r="K7540" s="6">
        <v>7.2576000000000001</v>
      </c>
      <c r="L7540">
        <f>YEAR(Table1[[#This Row],[Ship Date]])</f>
        <v>2017</v>
      </c>
      <c r="M7540" t="str">
        <f>TEXT(Table1[[#This Row],[Ship Date]],"mmm")</f>
        <v>Apr</v>
      </c>
      <c r="N7540">
        <f>ROUNDUP(MONTH(Table1[[#This Row],[Ship Date]])/3,0)</f>
        <v>2</v>
      </c>
    </row>
    <row r="7541" spans="1:14" x14ac:dyDescent="0.3">
      <c r="A7541">
        <v>7569</v>
      </c>
      <c r="B7541" t="s">
        <v>6355</v>
      </c>
      <c r="C7541" t="s">
        <v>940</v>
      </c>
      <c r="D7541" t="s">
        <v>850</v>
      </c>
      <c r="E7541" s="1">
        <v>41978</v>
      </c>
      <c r="F7541" s="1">
        <v>41983</v>
      </c>
      <c r="G7541" t="s">
        <v>22</v>
      </c>
      <c r="H7541" s="6">
        <v>26.46</v>
      </c>
      <c r="I7541">
        <v>9</v>
      </c>
      <c r="J7541">
        <v>0</v>
      </c>
      <c r="K7541" s="6">
        <v>11.907</v>
      </c>
      <c r="L7541">
        <f>YEAR(Table1[[#This Row],[Ship Date]])</f>
        <v>2014</v>
      </c>
      <c r="M7541" t="str">
        <f>TEXT(Table1[[#This Row],[Ship Date]],"mmm")</f>
        <v>Dec</v>
      </c>
      <c r="N7541">
        <f>ROUNDUP(MONTH(Table1[[#This Row],[Ship Date]])/3,0)</f>
        <v>4</v>
      </c>
    </row>
    <row r="7542" spans="1:14" x14ac:dyDescent="0.3">
      <c r="A7542">
        <v>7570</v>
      </c>
      <c r="B7542" t="s">
        <v>6355</v>
      </c>
      <c r="C7542" t="s">
        <v>940</v>
      </c>
      <c r="D7542" t="s">
        <v>4466</v>
      </c>
      <c r="E7542" s="1">
        <v>41978</v>
      </c>
      <c r="F7542" s="1">
        <v>41983</v>
      </c>
      <c r="G7542" t="s">
        <v>22</v>
      </c>
      <c r="H7542" s="6">
        <v>49.12</v>
      </c>
      <c r="I7542">
        <v>4</v>
      </c>
      <c r="J7542">
        <v>0</v>
      </c>
      <c r="K7542" s="6">
        <v>23.086400000000001</v>
      </c>
      <c r="L7542">
        <f>YEAR(Table1[[#This Row],[Ship Date]])</f>
        <v>2014</v>
      </c>
      <c r="M7542" t="str">
        <f>TEXT(Table1[[#This Row],[Ship Date]],"mmm")</f>
        <v>Dec</v>
      </c>
      <c r="N7542">
        <f>ROUNDUP(MONTH(Table1[[#This Row],[Ship Date]])/3,0)</f>
        <v>4</v>
      </c>
    </row>
    <row r="7543" spans="1:14" x14ac:dyDescent="0.3">
      <c r="A7543">
        <v>7571</v>
      </c>
      <c r="B7543" t="s">
        <v>6355</v>
      </c>
      <c r="C7543" t="s">
        <v>940</v>
      </c>
      <c r="D7543" t="s">
        <v>1369</v>
      </c>
      <c r="E7543" s="1">
        <v>41978</v>
      </c>
      <c r="F7543" s="1">
        <v>41983</v>
      </c>
      <c r="G7543" t="s">
        <v>22</v>
      </c>
      <c r="H7543" s="6">
        <v>15</v>
      </c>
      <c r="I7543">
        <v>3</v>
      </c>
      <c r="J7543">
        <v>0</v>
      </c>
      <c r="K7543" s="6">
        <v>7.2</v>
      </c>
      <c r="L7543">
        <f>YEAR(Table1[[#This Row],[Ship Date]])</f>
        <v>2014</v>
      </c>
      <c r="M7543" t="str">
        <f>TEXT(Table1[[#This Row],[Ship Date]],"mmm")</f>
        <v>Dec</v>
      </c>
      <c r="N7543">
        <f>ROUNDUP(MONTH(Table1[[#This Row],[Ship Date]])/3,0)</f>
        <v>4</v>
      </c>
    </row>
    <row r="7544" spans="1:14" x14ac:dyDescent="0.3">
      <c r="A7544">
        <v>7572</v>
      </c>
      <c r="B7544" t="s">
        <v>6356</v>
      </c>
      <c r="C7544" t="s">
        <v>1790</v>
      </c>
      <c r="D7544" t="s">
        <v>95</v>
      </c>
      <c r="E7544" s="1">
        <v>41933</v>
      </c>
      <c r="F7544" s="1">
        <v>41938</v>
      </c>
      <c r="G7544" t="s">
        <v>22</v>
      </c>
      <c r="H7544" s="6">
        <v>194.7</v>
      </c>
      <c r="I7544">
        <v>5</v>
      </c>
      <c r="J7544">
        <v>0</v>
      </c>
      <c r="K7544" s="6">
        <v>9.7349999999999994</v>
      </c>
      <c r="L7544">
        <f>YEAR(Table1[[#This Row],[Ship Date]])</f>
        <v>2014</v>
      </c>
      <c r="M7544" t="str">
        <f>TEXT(Table1[[#This Row],[Ship Date]],"mmm")</f>
        <v>Oct</v>
      </c>
      <c r="N7544">
        <f>ROUNDUP(MONTH(Table1[[#This Row],[Ship Date]])/3,0)</f>
        <v>4</v>
      </c>
    </row>
    <row r="7545" spans="1:14" x14ac:dyDescent="0.3">
      <c r="A7545">
        <v>7573</v>
      </c>
      <c r="B7545" t="s">
        <v>6356</v>
      </c>
      <c r="C7545" t="s">
        <v>1790</v>
      </c>
      <c r="D7545" t="s">
        <v>2500</v>
      </c>
      <c r="E7545" s="1">
        <v>41933</v>
      </c>
      <c r="F7545" s="1">
        <v>41938</v>
      </c>
      <c r="G7545" t="s">
        <v>22</v>
      </c>
      <c r="H7545" s="6">
        <v>591.32000000000005</v>
      </c>
      <c r="I7545">
        <v>4</v>
      </c>
      <c r="J7545">
        <v>0</v>
      </c>
      <c r="K7545" s="6">
        <v>112.35080000000001</v>
      </c>
      <c r="L7545">
        <f>YEAR(Table1[[#This Row],[Ship Date]])</f>
        <v>2014</v>
      </c>
      <c r="M7545" t="str">
        <f>TEXT(Table1[[#This Row],[Ship Date]],"mmm")</f>
        <v>Oct</v>
      </c>
      <c r="N7545">
        <f>ROUNDUP(MONTH(Table1[[#This Row],[Ship Date]])/3,0)</f>
        <v>4</v>
      </c>
    </row>
    <row r="7546" spans="1:14" x14ac:dyDescent="0.3">
      <c r="A7546">
        <v>7574</v>
      </c>
      <c r="B7546" t="s">
        <v>6356</v>
      </c>
      <c r="C7546" t="s">
        <v>1790</v>
      </c>
      <c r="D7546" t="s">
        <v>1883</v>
      </c>
      <c r="E7546" s="1">
        <v>41933</v>
      </c>
      <c r="F7546" s="1">
        <v>41938</v>
      </c>
      <c r="G7546" t="s">
        <v>22</v>
      </c>
      <c r="H7546" s="6">
        <v>2.84</v>
      </c>
      <c r="I7546">
        <v>1</v>
      </c>
      <c r="J7546">
        <v>0</v>
      </c>
      <c r="K7546" s="6">
        <v>0.88039999999999996</v>
      </c>
      <c r="L7546">
        <f>YEAR(Table1[[#This Row],[Ship Date]])</f>
        <v>2014</v>
      </c>
      <c r="M7546" t="str">
        <f>TEXT(Table1[[#This Row],[Ship Date]],"mmm")</f>
        <v>Oct</v>
      </c>
      <c r="N7546">
        <f>ROUNDUP(MONTH(Table1[[#This Row],[Ship Date]])/3,0)</f>
        <v>4</v>
      </c>
    </row>
    <row r="7547" spans="1:14" x14ac:dyDescent="0.3">
      <c r="A7547">
        <v>7575</v>
      </c>
      <c r="B7547" t="s">
        <v>6357</v>
      </c>
      <c r="C7547" t="s">
        <v>2091</v>
      </c>
      <c r="D7547" t="s">
        <v>45</v>
      </c>
      <c r="E7547" s="1">
        <v>42346</v>
      </c>
      <c r="F7547" s="1">
        <v>42350</v>
      </c>
      <c r="G7547" t="s">
        <v>22</v>
      </c>
      <c r="H7547" s="6">
        <v>221.96</v>
      </c>
      <c r="I7547">
        <v>2</v>
      </c>
      <c r="J7547">
        <v>0</v>
      </c>
      <c r="K7547" s="6">
        <v>4.4391999999999996</v>
      </c>
      <c r="L7547">
        <f>YEAR(Table1[[#This Row],[Ship Date]])</f>
        <v>2015</v>
      </c>
      <c r="M7547" t="str">
        <f>TEXT(Table1[[#This Row],[Ship Date]],"mmm")</f>
        <v>Dec</v>
      </c>
      <c r="N7547">
        <f>ROUNDUP(MONTH(Table1[[#This Row],[Ship Date]])/3,0)</f>
        <v>4</v>
      </c>
    </row>
    <row r="7548" spans="1:14" x14ac:dyDescent="0.3">
      <c r="A7548">
        <v>7576</v>
      </c>
      <c r="B7548" t="s">
        <v>6357</v>
      </c>
      <c r="C7548" t="s">
        <v>2091</v>
      </c>
      <c r="D7548" t="s">
        <v>2204</v>
      </c>
      <c r="E7548" s="1">
        <v>42346</v>
      </c>
      <c r="F7548" s="1">
        <v>42350</v>
      </c>
      <c r="G7548" t="s">
        <v>22</v>
      </c>
      <c r="H7548" s="6">
        <v>236</v>
      </c>
      <c r="I7548">
        <v>4</v>
      </c>
      <c r="J7548">
        <v>0</v>
      </c>
      <c r="K7548" s="6">
        <v>40.119999999999997</v>
      </c>
      <c r="L7548">
        <f>YEAR(Table1[[#This Row],[Ship Date]])</f>
        <v>2015</v>
      </c>
      <c r="M7548" t="str">
        <f>TEXT(Table1[[#This Row],[Ship Date]],"mmm")</f>
        <v>Dec</v>
      </c>
      <c r="N7548">
        <f>ROUNDUP(MONTH(Table1[[#This Row],[Ship Date]])/3,0)</f>
        <v>4</v>
      </c>
    </row>
    <row r="7549" spans="1:14" x14ac:dyDescent="0.3">
      <c r="A7549">
        <v>7577</v>
      </c>
      <c r="B7549" t="s">
        <v>6358</v>
      </c>
      <c r="C7549" t="s">
        <v>1867</v>
      </c>
      <c r="D7549" t="s">
        <v>1948</v>
      </c>
      <c r="E7549" s="1">
        <v>41945</v>
      </c>
      <c r="F7549" s="1">
        <v>41950</v>
      </c>
      <c r="G7549" t="s">
        <v>14</v>
      </c>
      <c r="H7549" s="6">
        <v>41.94</v>
      </c>
      <c r="I7549">
        <v>2</v>
      </c>
      <c r="J7549">
        <v>0</v>
      </c>
      <c r="K7549" s="6">
        <v>15.0984</v>
      </c>
      <c r="L7549">
        <f>YEAR(Table1[[#This Row],[Ship Date]])</f>
        <v>2014</v>
      </c>
      <c r="M7549" t="str">
        <f>TEXT(Table1[[#This Row],[Ship Date]],"mmm")</f>
        <v>Nov</v>
      </c>
      <c r="N7549">
        <f>ROUNDUP(MONTH(Table1[[#This Row],[Ship Date]])/3,0)</f>
        <v>4</v>
      </c>
    </row>
    <row r="7550" spans="1:14" x14ac:dyDescent="0.3">
      <c r="A7550">
        <v>7578</v>
      </c>
      <c r="B7550" t="s">
        <v>6358</v>
      </c>
      <c r="C7550" t="s">
        <v>1867</v>
      </c>
      <c r="D7550" t="s">
        <v>2124</v>
      </c>
      <c r="E7550" s="1">
        <v>41945</v>
      </c>
      <c r="F7550" s="1">
        <v>41950</v>
      </c>
      <c r="G7550" t="s">
        <v>14</v>
      </c>
      <c r="H7550" s="6">
        <v>52.792000000000002</v>
      </c>
      <c r="I7550">
        <v>1</v>
      </c>
      <c r="J7550">
        <v>0.2</v>
      </c>
      <c r="K7550" s="6">
        <v>4.6193</v>
      </c>
      <c r="L7550">
        <f>YEAR(Table1[[#This Row],[Ship Date]])</f>
        <v>2014</v>
      </c>
      <c r="M7550" t="str">
        <f>TEXT(Table1[[#This Row],[Ship Date]],"mmm")</f>
        <v>Nov</v>
      </c>
      <c r="N7550">
        <f>ROUNDUP(MONTH(Table1[[#This Row],[Ship Date]])/3,0)</f>
        <v>4</v>
      </c>
    </row>
    <row r="7551" spans="1:14" x14ac:dyDescent="0.3">
      <c r="A7551">
        <v>7579</v>
      </c>
      <c r="B7551" t="s">
        <v>6359</v>
      </c>
      <c r="C7551" t="s">
        <v>197</v>
      </c>
      <c r="D7551" t="s">
        <v>1007</v>
      </c>
      <c r="E7551" s="1">
        <v>42722</v>
      </c>
      <c r="F7551" s="1">
        <v>42725</v>
      </c>
      <c r="G7551" t="s">
        <v>82</v>
      </c>
      <c r="H7551" s="6">
        <v>563.94000000000005</v>
      </c>
      <c r="I7551">
        <v>3</v>
      </c>
      <c r="J7551">
        <v>0</v>
      </c>
      <c r="K7551" s="6">
        <v>112.788</v>
      </c>
      <c r="L7551">
        <f>YEAR(Table1[[#This Row],[Ship Date]])</f>
        <v>2016</v>
      </c>
      <c r="M7551" t="str">
        <f>TEXT(Table1[[#This Row],[Ship Date]],"mmm")</f>
        <v>Dec</v>
      </c>
      <c r="N7551">
        <f>ROUNDUP(MONTH(Table1[[#This Row],[Ship Date]])/3,0)</f>
        <v>4</v>
      </c>
    </row>
    <row r="7552" spans="1:14" x14ac:dyDescent="0.3">
      <c r="A7552">
        <v>7580</v>
      </c>
      <c r="B7552" t="s">
        <v>6360</v>
      </c>
      <c r="C7552" t="s">
        <v>1085</v>
      </c>
      <c r="D7552" t="s">
        <v>5213</v>
      </c>
      <c r="E7552" s="1">
        <v>42331</v>
      </c>
      <c r="F7552" s="1">
        <v>42335</v>
      </c>
      <c r="G7552" t="s">
        <v>14</v>
      </c>
      <c r="H7552" s="6">
        <v>2625.12</v>
      </c>
      <c r="I7552">
        <v>8</v>
      </c>
      <c r="J7552">
        <v>0</v>
      </c>
      <c r="K7552" s="6">
        <v>735.03359999999998</v>
      </c>
      <c r="L7552">
        <f>YEAR(Table1[[#This Row],[Ship Date]])</f>
        <v>2015</v>
      </c>
      <c r="M7552" t="str">
        <f>TEXT(Table1[[#This Row],[Ship Date]],"mmm")</f>
        <v>Nov</v>
      </c>
      <c r="N7552">
        <f>ROUNDUP(MONTH(Table1[[#This Row],[Ship Date]])/3,0)</f>
        <v>4</v>
      </c>
    </row>
    <row r="7553" spans="1:14" x14ac:dyDescent="0.3">
      <c r="A7553">
        <v>7581</v>
      </c>
      <c r="B7553" t="s">
        <v>6360</v>
      </c>
      <c r="C7553" t="s">
        <v>1085</v>
      </c>
      <c r="D7553" t="s">
        <v>1868</v>
      </c>
      <c r="E7553" s="1">
        <v>42331</v>
      </c>
      <c r="F7553" s="1">
        <v>42335</v>
      </c>
      <c r="G7553" t="s">
        <v>14</v>
      </c>
      <c r="H7553" s="6">
        <v>17.940000000000001</v>
      </c>
      <c r="I7553">
        <v>3</v>
      </c>
      <c r="J7553">
        <v>0</v>
      </c>
      <c r="K7553" s="6">
        <v>4.4850000000000003</v>
      </c>
      <c r="L7553">
        <f>YEAR(Table1[[#This Row],[Ship Date]])</f>
        <v>2015</v>
      </c>
      <c r="M7553" t="str">
        <f>TEXT(Table1[[#This Row],[Ship Date]],"mmm")</f>
        <v>Nov</v>
      </c>
      <c r="N7553">
        <f>ROUNDUP(MONTH(Table1[[#This Row],[Ship Date]])/3,0)</f>
        <v>4</v>
      </c>
    </row>
    <row r="7554" spans="1:14" x14ac:dyDescent="0.3">
      <c r="A7554">
        <v>7582</v>
      </c>
      <c r="B7554" t="s">
        <v>6361</v>
      </c>
      <c r="C7554" t="s">
        <v>4188</v>
      </c>
      <c r="D7554" t="s">
        <v>1500</v>
      </c>
      <c r="E7554" s="1">
        <v>42229</v>
      </c>
      <c r="F7554" s="1">
        <v>42232</v>
      </c>
      <c r="G7554" t="s">
        <v>82</v>
      </c>
      <c r="H7554" s="6">
        <v>422.85599999999999</v>
      </c>
      <c r="I7554">
        <v>3</v>
      </c>
      <c r="J7554">
        <v>0.2</v>
      </c>
      <c r="K7554" s="6">
        <v>15.857100000000001</v>
      </c>
      <c r="L7554">
        <f>YEAR(Table1[[#This Row],[Ship Date]])</f>
        <v>2015</v>
      </c>
      <c r="M7554" t="str">
        <f>TEXT(Table1[[#This Row],[Ship Date]],"mmm")</f>
        <v>Aug</v>
      </c>
      <c r="N7554">
        <f>ROUNDUP(MONTH(Table1[[#This Row],[Ship Date]])/3,0)</f>
        <v>3</v>
      </c>
    </row>
    <row r="7555" spans="1:14" x14ac:dyDescent="0.3">
      <c r="A7555">
        <v>7583</v>
      </c>
      <c r="B7555" t="s">
        <v>6362</v>
      </c>
      <c r="C7555" t="s">
        <v>3519</v>
      </c>
      <c r="D7555" t="s">
        <v>124</v>
      </c>
      <c r="E7555" s="1">
        <v>42110</v>
      </c>
      <c r="F7555" s="1">
        <v>42115</v>
      </c>
      <c r="G7555" t="s">
        <v>22</v>
      </c>
      <c r="H7555" s="6">
        <v>127.764</v>
      </c>
      <c r="I7555">
        <v>2</v>
      </c>
      <c r="J7555">
        <v>0.1</v>
      </c>
      <c r="K7555" s="6">
        <v>2.8391999999999999</v>
      </c>
      <c r="L7555">
        <f>YEAR(Table1[[#This Row],[Ship Date]])</f>
        <v>2015</v>
      </c>
      <c r="M7555" t="str">
        <f>TEXT(Table1[[#This Row],[Ship Date]],"mmm")</f>
        <v>Apr</v>
      </c>
      <c r="N7555">
        <f>ROUNDUP(MONTH(Table1[[#This Row],[Ship Date]])/3,0)</f>
        <v>2</v>
      </c>
    </row>
    <row r="7556" spans="1:14" x14ac:dyDescent="0.3">
      <c r="A7556">
        <v>7584</v>
      </c>
      <c r="B7556" t="s">
        <v>6363</v>
      </c>
      <c r="C7556" t="s">
        <v>505</v>
      </c>
      <c r="D7556" t="s">
        <v>4146</v>
      </c>
      <c r="E7556" s="1">
        <v>41719</v>
      </c>
      <c r="F7556" s="1">
        <v>41723</v>
      </c>
      <c r="G7556" t="s">
        <v>22</v>
      </c>
      <c r="H7556" s="6">
        <v>3499.93</v>
      </c>
      <c r="I7556">
        <v>7</v>
      </c>
      <c r="J7556">
        <v>0</v>
      </c>
      <c r="K7556" s="6">
        <v>909.98180000000002</v>
      </c>
      <c r="L7556">
        <f>YEAR(Table1[[#This Row],[Ship Date]])</f>
        <v>2014</v>
      </c>
      <c r="M7556" t="str">
        <f>TEXT(Table1[[#This Row],[Ship Date]],"mmm")</f>
        <v>Mar</v>
      </c>
      <c r="N7556">
        <f>ROUNDUP(MONTH(Table1[[#This Row],[Ship Date]])/3,0)</f>
        <v>1</v>
      </c>
    </row>
    <row r="7557" spans="1:14" x14ac:dyDescent="0.3">
      <c r="A7557">
        <v>7585</v>
      </c>
      <c r="B7557" t="s">
        <v>6363</v>
      </c>
      <c r="C7557" t="s">
        <v>505</v>
      </c>
      <c r="D7557" t="s">
        <v>4106</v>
      </c>
      <c r="E7557" s="1">
        <v>41719</v>
      </c>
      <c r="F7557" s="1">
        <v>41723</v>
      </c>
      <c r="G7557" t="s">
        <v>22</v>
      </c>
      <c r="H7557" s="6">
        <v>14.4</v>
      </c>
      <c r="I7557">
        <v>5</v>
      </c>
      <c r="J7557">
        <v>0</v>
      </c>
      <c r="K7557" s="6">
        <v>6.6239999999999997</v>
      </c>
      <c r="L7557">
        <f>YEAR(Table1[[#This Row],[Ship Date]])</f>
        <v>2014</v>
      </c>
      <c r="M7557" t="str">
        <f>TEXT(Table1[[#This Row],[Ship Date]],"mmm")</f>
        <v>Mar</v>
      </c>
      <c r="N7557">
        <f>ROUNDUP(MONTH(Table1[[#This Row],[Ship Date]])/3,0)</f>
        <v>1</v>
      </c>
    </row>
    <row r="7558" spans="1:14" x14ac:dyDescent="0.3">
      <c r="A7558">
        <v>7586</v>
      </c>
      <c r="B7558" t="s">
        <v>6363</v>
      </c>
      <c r="C7558" t="s">
        <v>505</v>
      </c>
      <c r="D7558" t="s">
        <v>2528</v>
      </c>
      <c r="E7558" s="1">
        <v>41719</v>
      </c>
      <c r="F7558" s="1">
        <v>41723</v>
      </c>
      <c r="G7558" t="s">
        <v>22</v>
      </c>
      <c r="H7558" s="6">
        <v>122.97</v>
      </c>
      <c r="I7558">
        <v>3</v>
      </c>
      <c r="J7558">
        <v>0</v>
      </c>
      <c r="K7558" s="6">
        <v>60.255299999999998</v>
      </c>
      <c r="L7558">
        <f>YEAR(Table1[[#This Row],[Ship Date]])</f>
        <v>2014</v>
      </c>
      <c r="M7558" t="str">
        <f>TEXT(Table1[[#This Row],[Ship Date]],"mmm")</f>
        <v>Mar</v>
      </c>
      <c r="N7558">
        <f>ROUNDUP(MONTH(Table1[[#This Row],[Ship Date]])/3,0)</f>
        <v>1</v>
      </c>
    </row>
    <row r="7559" spans="1:14" x14ac:dyDescent="0.3">
      <c r="A7559">
        <v>7587</v>
      </c>
      <c r="B7559" t="s">
        <v>6363</v>
      </c>
      <c r="C7559" t="s">
        <v>505</v>
      </c>
      <c r="D7559" t="s">
        <v>750</v>
      </c>
      <c r="E7559" s="1">
        <v>41719</v>
      </c>
      <c r="F7559" s="1">
        <v>41723</v>
      </c>
      <c r="G7559" t="s">
        <v>22</v>
      </c>
      <c r="H7559" s="6">
        <v>9.32</v>
      </c>
      <c r="I7559">
        <v>4</v>
      </c>
      <c r="J7559">
        <v>0</v>
      </c>
      <c r="K7559" s="6">
        <v>2.7027999999999999</v>
      </c>
      <c r="L7559">
        <f>YEAR(Table1[[#This Row],[Ship Date]])</f>
        <v>2014</v>
      </c>
      <c r="M7559" t="str">
        <f>TEXT(Table1[[#This Row],[Ship Date]],"mmm")</f>
        <v>Mar</v>
      </c>
      <c r="N7559">
        <f>ROUNDUP(MONTH(Table1[[#This Row],[Ship Date]])/3,0)</f>
        <v>1</v>
      </c>
    </row>
    <row r="7560" spans="1:14" x14ac:dyDescent="0.3">
      <c r="A7560">
        <v>7588</v>
      </c>
      <c r="B7560" t="s">
        <v>6363</v>
      </c>
      <c r="C7560" t="s">
        <v>505</v>
      </c>
      <c r="D7560" t="s">
        <v>1695</v>
      </c>
      <c r="E7560" s="1">
        <v>41719</v>
      </c>
      <c r="F7560" s="1">
        <v>41723</v>
      </c>
      <c r="G7560" t="s">
        <v>22</v>
      </c>
      <c r="H7560" s="6">
        <v>122.94</v>
      </c>
      <c r="I7560">
        <v>3</v>
      </c>
      <c r="J7560">
        <v>0</v>
      </c>
      <c r="K7560" s="6">
        <v>59.011200000000002</v>
      </c>
      <c r="L7560">
        <f>YEAR(Table1[[#This Row],[Ship Date]])</f>
        <v>2014</v>
      </c>
      <c r="M7560" t="str">
        <f>TEXT(Table1[[#This Row],[Ship Date]],"mmm")</f>
        <v>Mar</v>
      </c>
      <c r="N7560">
        <f>ROUNDUP(MONTH(Table1[[#This Row],[Ship Date]])/3,0)</f>
        <v>1</v>
      </c>
    </row>
    <row r="7561" spans="1:14" x14ac:dyDescent="0.3">
      <c r="A7561">
        <v>7589</v>
      </c>
      <c r="B7561" t="s">
        <v>6364</v>
      </c>
      <c r="C7561" t="s">
        <v>2174</v>
      </c>
      <c r="D7561" t="s">
        <v>2560</v>
      </c>
      <c r="E7561" s="1">
        <v>43055</v>
      </c>
      <c r="F7561" s="1">
        <v>43061</v>
      </c>
      <c r="G7561" t="s">
        <v>22</v>
      </c>
      <c r="H7561" s="6">
        <v>17.309999999999999</v>
      </c>
      <c r="I7561">
        <v>3</v>
      </c>
      <c r="J7561">
        <v>0</v>
      </c>
      <c r="K7561" s="6">
        <v>5.1929999999999996</v>
      </c>
      <c r="L7561">
        <f>YEAR(Table1[[#This Row],[Ship Date]])</f>
        <v>2017</v>
      </c>
      <c r="M7561" t="str">
        <f>TEXT(Table1[[#This Row],[Ship Date]],"mmm")</f>
        <v>Nov</v>
      </c>
      <c r="N7561">
        <f>ROUNDUP(MONTH(Table1[[#This Row],[Ship Date]])/3,0)</f>
        <v>4</v>
      </c>
    </row>
    <row r="7562" spans="1:14" x14ac:dyDescent="0.3">
      <c r="A7562">
        <v>7590</v>
      </c>
      <c r="B7562" t="s">
        <v>6365</v>
      </c>
      <c r="C7562" t="s">
        <v>4328</v>
      </c>
      <c r="D7562" t="s">
        <v>2841</v>
      </c>
      <c r="E7562" s="1">
        <v>42272</v>
      </c>
      <c r="F7562" s="1">
        <v>42276</v>
      </c>
      <c r="G7562" t="s">
        <v>22</v>
      </c>
      <c r="H7562" s="6">
        <v>128.744</v>
      </c>
      <c r="I7562">
        <v>7</v>
      </c>
      <c r="J7562">
        <v>0.2</v>
      </c>
      <c r="K7562" s="6">
        <v>12.8744</v>
      </c>
      <c r="L7562">
        <f>YEAR(Table1[[#This Row],[Ship Date]])</f>
        <v>2015</v>
      </c>
      <c r="M7562" t="str">
        <f>TEXT(Table1[[#This Row],[Ship Date]],"mmm")</f>
        <v>Sep</v>
      </c>
      <c r="N7562">
        <f>ROUNDUP(MONTH(Table1[[#This Row],[Ship Date]])/3,0)</f>
        <v>3</v>
      </c>
    </row>
    <row r="7563" spans="1:14" x14ac:dyDescent="0.3">
      <c r="A7563">
        <v>7591</v>
      </c>
      <c r="B7563" t="s">
        <v>6366</v>
      </c>
      <c r="C7563" t="s">
        <v>915</v>
      </c>
      <c r="D7563" t="s">
        <v>157</v>
      </c>
      <c r="E7563" s="1">
        <v>42618</v>
      </c>
      <c r="F7563" s="1">
        <v>42622</v>
      </c>
      <c r="G7563" t="s">
        <v>22</v>
      </c>
      <c r="H7563" s="6">
        <v>58.247999999999998</v>
      </c>
      <c r="I7563">
        <v>9</v>
      </c>
      <c r="J7563">
        <v>0.2</v>
      </c>
      <c r="K7563" s="6">
        <v>11.6496</v>
      </c>
      <c r="L7563">
        <f>YEAR(Table1[[#This Row],[Ship Date]])</f>
        <v>2016</v>
      </c>
      <c r="M7563" t="str">
        <f>TEXT(Table1[[#This Row],[Ship Date]],"mmm")</f>
        <v>Sep</v>
      </c>
      <c r="N7563">
        <f>ROUNDUP(MONTH(Table1[[#This Row],[Ship Date]])/3,0)</f>
        <v>3</v>
      </c>
    </row>
    <row r="7564" spans="1:14" x14ac:dyDescent="0.3">
      <c r="A7564">
        <v>7592</v>
      </c>
      <c r="B7564" t="s">
        <v>6366</v>
      </c>
      <c r="C7564" t="s">
        <v>915</v>
      </c>
      <c r="D7564" t="s">
        <v>136</v>
      </c>
      <c r="E7564" s="1">
        <v>42618</v>
      </c>
      <c r="F7564" s="1">
        <v>42622</v>
      </c>
      <c r="G7564" t="s">
        <v>22</v>
      </c>
      <c r="H7564" s="6">
        <v>71.245999999999995</v>
      </c>
      <c r="I7564">
        <v>2</v>
      </c>
      <c r="J7564">
        <v>0.3</v>
      </c>
      <c r="K7564" s="6">
        <v>-19.338200000000001</v>
      </c>
      <c r="L7564">
        <f>YEAR(Table1[[#This Row],[Ship Date]])</f>
        <v>2016</v>
      </c>
      <c r="M7564" t="str">
        <f>TEXT(Table1[[#This Row],[Ship Date]],"mmm")</f>
        <v>Sep</v>
      </c>
      <c r="N7564">
        <f>ROUNDUP(MONTH(Table1[[#This Row],[Ship Date]])/3,0)</f>
        <v>3</v>
      </c>
    </row>
    <row r="7565" spans="1:14" x14ac:dyDescent="0.3">
      <c r="A7565">
        <v>7593</v>
      </c>
      <c r="B7565" t="s">
        <v>6366</v>
      </c>
      <c r="C7565" t="s">
        <v>915</v>
      </c>
      <c r="D7565" t="s">
        <v>2080</v>
      </c>
      <c r="E7565" s="1">
        <v>42618</v>
      </c>
      <c r="F7565" s="1">
        <v>42622</v>
      </c>
      <c r="G7565" t="s">
        <v>22</v>
      </c>
      <c r="H7565" s="6">
        <v>7.8719999999999999</v>
      </c>
      <c r="I7565">
        <v>3</v>
      </c>
      <c r="J7565">
        <v>0.2</v>
      </c>
      <c r="K7565" s="6">
        <v>0.59040000000000004</v>
      </c>
      <c r="L7565">
        <f>YEAR(Table1[[#This Row],[Ship Date]])</f>
        <v>2016</v>
      </c>
      <c r="M7565" t="str">
        <f>TEXT(Table1[[#This Row],[Ship Date]],"mmm")</f>
        <v>Sep</v>
      </c>
      <c r="N7565">
        <f>ROUNDUP(MONTH(Table1[[#This Row],[Ship Date]])/3,0)</f>
        <v>3</v>
      </c>
    </row>
    <row r="7566" spans="1:14" x14ac:dyDescent="0.3">
      <c r="A7566">
        <v>7594</v>
      </c>
      <c r="B7566" t="s">
        <v>6366</v>
      </c>
      <c r="C7566" t="s">
        <v>915</v>
      </c>
      <c r="D7566" t="s">
        <v>1642</v>
      </c>
      <c r="E7566" s="1">
        <v>42618</v>
      </c>
      <c r="F7566" s="1">
        <v>42622</v>
      </c>
      <c r="G7566" t="s">
        <v>22</v>
      </c>
      <c r="H7566" s="6">
        <v>887.27099999999996</v>
      </c>
      <c r="I7566">
        <v>3</v>
      </c>
      <c r="J7566">
        <v>0.3</v>
      </c>
      <c r="K7566" s="6">
        <v>-63.3765</v>
      </c>
      <c r="L7566">
        <f>YEAR(Table1[[#This Row],[Ship Date]])</f>
        <v>2016</v>
      </c>
      <c r="M7566" t="str">
        <f>TEXT(Table1[[#This Row],[Ship Date]],"mmm")</f>
        <v>Sep</v>
      </c>
      <c r="N7566">
        <f>ROUNDUP(MONTH(Table1[[#This Row],[Ship Date]])/3,0)</f>
        <v>3</v>
      </c>
    </row>
    <row r="7567" spans="1:14" x14ac:dyDescent="0.3">
      <c r="A7567">
        <v>7595</v>
      </c>
      <c r="B7567" t="s">
        <v>6367</v>
      </c>
      <c r="C7567" t="s">
        <v>3112</v>
      </c>
      <c r="D7567" t="s">
        <v>1101</v>
      </c>
      <c r="E7567" s="1">
        <v>42845</v>
      </c>
      <c r="F7567" s="1">
        <v>42849</v>
      </c>
      <c r="G7567" t="s">
        <v>22</v>
      </c>
      <c r="H7567" s="6">
        <v>146.86000000000001</v>
      </c>
      <c r="I7567">
        <v>7</v>
      </c>
      <c r="J7567">
        <v>0</v>
      </c>
      <c r="K7567" s="6">
        <v>70.492800000000003</v>
      </c>
      <c r="L7567">
        <f>YEAR(Table1[[#This Row],[Ship Date]])</f>
        <v>2017</v>
      </c>
      <c r="M7567" t="str">
        <f>TEXT(Table1[[#This Row],[Ship Date]],"mmm")</f>
        <v>Apr</v>
      </c>
      <c r="N7567">
        <f>ROUNDUP(MONTH(Table1[[#This Row],[Ship Date]])/3,0)</f>
        <v>2</v>
      </c>
    </row>
    <row r="7568" spans="1:14" x14ac:dyDescent="0.3">
      <c r="A7568">
        <v>7596</v>
      </c>
      <c r="B7568" t="s">
        <v>6367</v>
      </c>
      <c r="C7568" t="s">
        <v>3112</v>
      </c>
      <c r="D7568" t="s">
        <v>1294</v>
      </c>
      <c r="E7568" s="1">
        <v>42845</v>
      </c>
      <c r="F7568" s="1">
        <v>42849</v>
      </c>
      <c r="G7568" t="s">
        <v>22</v>
      </c>
      <c r="H7568" s="6">
        <v>36.56</v>
      </c>
      <c r="I7568">
        <v>4</v>
      </c>
      <c r="J7568">
        <v>0</v>
      </c>
      <c r="K7568" s="6">
        <v>18.28</v>
      </c>
      <c r="L7568">
        <f>YEAR(Table1[[#This Row],[Ship Date]])</f>
        <v>2017</v>
      </c>
      <c r="M7568" t="str">
        <f>TEXT(Table1[[#This Row],[Ship Date]],"mmm")</f>
        <v>Apr</v>
      </c>
      <c r="N7568">
        <f>ROUNDUP(MONTH(Table1[[#This Row],[Ship Date]])/3,0)</f>
        <v>2</v>
      </c>
    </row>
    <row r="7569" spans="1:14" x14ac:dyDescent="0.3">
      <c r="A7569">
        <v>7597</v>
      </c>
      <c r="B7569" t="s">
        <v>6368</v>
      </c>
      <c r="C7569" t="s">
        <v>593</v>
      </c>
      <c r="D7569" t="s">
        <v>1093</v>
      </c>
      <c r="E7569" s="1">
        <v>42170</v>
      </c>
      <c r="F7569" s="1">
        <v>42174</v>
      </c>
      <c r="G7569" t="s">
        <v>22</v>
      </c>
      <c r="H7569" s="6">
        <v>225.57599999999999</v>
      </c>
      <c r="I7569">
        <v>3</v>
      </c>
      <c r="J7569">
        <v>0.2</v>
      </c>
      <c r="K7569" s="6">
        <v>22.557600000000001</v>
      </c>
      <c r="L7569">
        <f>YEAR(Table1[[#This Row],[Ship Date]])</f>
        <v>2015</v>
      </c>
      <c r="M7569" t="str">
        <f>TEXT(Table1[[#This Row],[Ship Date]],"mmm")</f>
        <v>Jun</v>
      </c>
      <c r="N7569">
        <f>ROUNDUP(MONTH(Table1[[#This Row],[Ship Date]])/3,0)</f>
        <v>2</v>
      </c>
    </row>
    <row r="7570" spans="1:14" x14ac:dyDescent="0.3">
      <c r="A7570">
        <v>7598</v>
      </c>
      <c r="B7570" t="s">
        <v>6369</v>
      </c>
      <c r="C7570" t="s">
        <v>1558</v>
      </c>
      <c r="D7570" t="s">
        <v>3201</v>
      </c>
      <c r="E7570" s="1">
        <v>41899</v>
      </c>
      <c r="F7570" s="1">
        <v>41904</v>
      </c>
      <c r="G7570" t="s">
        <v>22</v>
      </c>
      <c r="H7570" s="6">
        <v>5.2480000000000002</v>
      </c>
      <c r="I7570">
        <v>2</v>
      </c>
      <c r="J7570">
        <v>0.2</v>
      </c>
      <c r="K7570" s="6">
        <v>0.4592</v>
      </c>
      <c r="L7570">
        <f>YEAR(Table1[[#This Row],[Ship Date]])</f>
        <v>2014</v>
      </c>
      <c r="M7570" t="str">
        <f>TEXT(Table1[[#This Row],[Ship Date]],"mmm")</f>
        <v>Sep</v>
      </c>
      <c r="N7570">
        <f>ROUNDUP(MONTH(Table1[[#This Row],[Ship Date]])/3,0)</f>
        <v>3</v>
      </c>
    </row>
    <row r="7571" spans="1:14" x14ac:dyDescent="0.3">
      <c r="A7571">
        <v>7599</v>
      </c>
      <c r="B7571" t="s">
        <v>6369</v>
      </c>
      <c r="C7571" t="s">
        <v>1558</v>
      </c>
      <c r="D7571" t="s">
        <v>2038</v>
      </c>
      <c r="E7571" s="1">
        <v>41899</v>
      </c>
      <c r="F7571" s="1">
        <v>41904</v>
      </c>
      <c r="G7571" t="s">
        <v>22</v>
      </c>
      <c r="H7571" s="6">
        <v>38.256</v>
      </c>
      <c r="I7571">
        <v>3</v>
      </c>
      <c r="J7571">
        <v>0.2</v>
      </c>
      <c r="K7571" s="6">
        <v>4.782</v>
      </c>
      <c r="L7571">
        <f>YEAR(Table1[[#This Row],[Ship Date]])</f>
        <v>2014</v>
      </c>
      <c r="M7571" t="str">
        <f>TEXT(Table1[[#This Row],[Ship Date]],"mmm")</f>
        <v>Sep</v>
      </c>
      <c r="N7571">
        <f>ROUNDUP(MONTH(Table1[[#This Row],[Ship Date]])/3,0)</f>
        <v>3</v>
      </c>
    </row>
    <row r="7572" spans="1:14" x14ac:dyDescent="0.3">
      <c r="A7572">
        <v>7600</v>
      </c>
      <c r="B7572" t="s">
        <v>6369</v>
      </c>
      <c r="C7572" t="s">
        <v>1558</v>
      </c>
      <c r="D7572" t="s">
        <v>4271</v>
      </c>
      <c r="E7572" s="1">
        <v>41899</v>
      </c>
      <c r="F7572" s="1">
        <v>41904</v>
      </c>
      <c r="G7572" t="s">
        <v>22</v>
      </c>
      <c r="H7572" s="6">
        <v>40.24</v>
      </c>
      <c r="I7572">
        <v>5</v>
      </c>
      <c r="J7572">
        <v>0.2</v>
      </c>
      <c r="K7572" s="6">
        <v>13.077999999999999</v>
      </c>
      <c r="L7572">
        <f>YEAR(Table1[[#This Row],[Ship Date]])</f>
        <v>2014</v>
      </c>
      <c r="M7572" t="str">
        <f>TEXT(Table1[[#This Row],[Ship Date]],"mmm")</f>
        <v>Sep</v>
      </c>
      <c r="N7572">
        <f>ROUNDUP(MONTH(Table1[[#This Row],[Ship Date]])/3,0)</f>
        <v>3</v>
      </c>
    </row>
    <row r="7573" spans="1:14" x14ac:dyDescent="0.3">
      <c r="A7573">
        <v>7601</v>
      </c>
      <c r="B7573" t="s">
        <v>6369</v>
      </c>
      <c r="C7573" t="s">
        <v>1558</v>
      </c>
      <c r="D7573" t="s">
        <v>6370</v>
      </c>
      <c r="E7573" s="1">
        <v>41899</v>
      </c>
      <c r="F7573" s="1">
        <v>41904</v>
      </c>
      <c r="G7573" t="s">
        <v>22</v>
      </c>
      <c r="H7573" s="6">
        <v>29.925000000000001</v>
      </c>
      <c r="I7573">
        <v>5</v>
      </c>
      <c r="J7573">
        <v>0.7</v>
      </c>
      <c r="K7573" s="6">
        <v>-21.945</v>
      </c>
      <c r="L7573">
        <f>YEAR(Table1[[#This Row],[Ship Date]])</f>
        <v>2014</v>
      </c>
      <c r="M7573" t="str">
        <f>TEXT(Table1[[#This Row],[Ship Date]],"mmm")</f>
        <v>Sep</v>
      </c>
      <c r="N7573">
        <f>ROUNDUP(MONTH(Table1[[#This Row],[Ship Date]])/3,0)</f>
        <v>3</v>
      </c>
    </row>
    <row r="7574" spans="1:14" x14ac:dyDescent="0.3">
      <c r="A7574">
        <v>7602</v>
      </c>
      <c r="B7574" t="s">
        <v>6369</v>
      </c>
      <c r="C7574" t="s">
        <v>1558</v>
      </c>
      <c r="D7574" t="s">
        <v>670</v>
      </c>
      <c r="E7574" s="1">
        <v>41899</v>
      </c>
      <c r="F7574" s="1">
        <v>41904</v>
      </c>
      <c r="G7574" t="s">
        <v>22</v>
      </c>
      <c r="H7574" s="6">
        <v>148.70400000000001</v>
      </c>
      <c r="I7574">
        <v>6</v>
      </c>
      <c r="J7574">
        <v>0.2</v>
      </c>
      <c r="K7574" s="6">
        <v>46.47</v>
      </c>
      <c r="L7574">
        <f>YEAR(Table1[[#This Row],[Ship Date]])</f>
        <v>2014</v>
      </c>
      <c r="M7574" t="str">
        <f>TEXT(Table1[[#This Row],[Ship Date]],"mmm")</f>
        <v>Sep</v>
      </c>
      <c r="N7574">
        <f>ROUNDUP(MONTH(Table1[[#This Row],[Ship Date]])/3,0)</f>
        <v>3</v>
      </c>
    </row>
    <row r="7575" spans="1:14" x14ac:dyDescent="0.3">
      <c r="A7575">
        <v>7603</v>
      </c>
      <c r="B7575" t="s">
        <v>6369</v>
      </c>
      <c r="C7575" t="s">
        <v>1558</v>
      </c>
      <c r="D7575" t="s">
        <v>130</v>
      </c>
      <c r="E7575" s="1">
        <v>41899</v>
      </c>
      <c r="F7575" s="1">
        <v>41904</v>
      </c>
      <c r="G7575" t="s">
        <v>22</v>
      </c>
      <c r="H7575" s="6">
        <v>55.92</v>
      </c>
      <c r="I7575">
        <v>10</v>
      </c>
      <c r="J7575">
        <v>0.2</v>
      </c>
      <c r="K7575" s="6">
        <v>16.776</v>
      </c>
      <c r="L7575">
        <f>YEAR(Table1[[#This Row],[Ship Date]])</f>
        <v>2014</v>
      </c>
      <c r="M7575" t="str">
        <f>TEXT(Table1[[#This Row],[Ship Date]],"mmm")</f>
        <v>Sep</v>
      </c>
      <c r="N7575">
        <f>ROUNDUP(MONTH(Table1[[#This Row],[Ship Date]])/3,0)</f>
        <v>3</v>
      </c>
    </row>
    <row r="7576" spans="1:14" x14ac:dyDescent="0.3">
      <c r="A7576">
        <v>7604</v>
      </c>
      <c r="B7576" t="s">
        <v>6371</v>
      </c>
      <c r="C7576" t="s">
        <v>5254</v>
      </c>
      <c r="D7576" t="s">
        <v>1535</v>
      </c>
      <c r="E7576" s="1">
        <v>42559</v>
      </c>
      <c r="F7576" s="1">
        <v>42563</v>
      </c>
      <c r="G7576" t="s">
        <v>22</v>
      </c>
      <c r="H7576" s="6">
        <v>12.96</v>
      </c>
      <c r="I7576">
        <v>2</v>
      </c>
      <c r="J7576">
        <v>0</v>
      </c>
      <c r="K7576" s="6">
        <v>6.2207999999999997</v>
      </c>
      <c r="L7576">
        <f>YEAR(Table1[[#This Row],[Ship Date]])</f>
        <v>2016</v>
      </c>
      <c r="M7576" t="str">
        <f>TEXT(Table1[[#This Row],[Ship Date]],"mmm")</f>
        <v>Jul</v>
      </c>
      <c r="N7576">
        <f>ROUNDUP(MONTH(Table1[[#This Row],[Ship Date]])/3,0)</f>
        <v>3</v>
      </c>
    </row>
    <row r="7577" spans="1:14" x14ac:dyDescent="0.3">
      <c r="A7577">
        <v>7605</v>
      </c>
      <c r="B7577" t="s">
        <v>6372</v>
      </c>
      <c r="C7577" t="s">
        <v>2867</v>
      </c>
      <c r="D7577" t="s">
        <v>3683</v>
      </c>
      <c r="E7577" s="1">
        <v>42517</v>
      </c>
      <c r="F7577" s="1">
        <v>42521</v>
      </c>
      <c r="G7577" t="s">
        <v>22</v>
      </c>
      <c r="H7577" s="6">
        <v>25.175999999999998</v>
      </c>
      <c r="I7577">
        <v>3</v>
      </c>
      <c r="J7577">
        <v>0.6</v>
      </c>
      <c r="K7577" s="6">
        <v>-33.358199999999997</v>
      </c>
      <c r="L7577">
        <f>YEAR(Table1[[#This Row],[Ship Date]])</f>
        <v>2016</v>
      </c>
      <c r="M7577" t="str">
        <f>TEXT(Table1[[#This Row],[Ship Date]],"mmm")</f>
        <v>May</v>
      </c>
      <c r="N7577">
        <f>ROUNDUP(MONTH(Table1[[#This Row],[Ship Date]])/3,0)</f>
        <v>2</v>
      </c>
    </row>
    <row r="7578" spans="1:14" x14ac:dyDescent="0.3">
      <c r="A7578">
        <v>7606</v>
      </c>
      <c r="B7578" t="s">
        <v>6372</v>
      </c>
      <c r="C7578" t="s">
        <v>2867</v>
      </c>
      <c r="D7578" t="s">
        <v>1637</v>
      </c>
      <c r="E7578" s="1">
        <v>42517</v>
      </c>
      <c r="F7578" s="1">
        <v>42521</v>
      </c>
      <c r="G7578" t="s">
        <v>22</v>
      </c>
      <c r="H7578" s="6">
        <v>5.5839999999999996</v>
      </c>
      <c r="I7578">
        <v>2</v>
      </c>
      <c r="J7578">
        <v>0.6</v>
      </c>
      <c r="K7578" s="6">
        <v>-1.6752</v>
      </c>
      <c r="L7578">
        <f>YEAR(Table1[[#This Row],[Ship Date]])</f>
        <v>2016</v>
      </c>
      <c r="M7578" t="str">
        <f>TEXT(Table1[[#This Row],[Ship Date]],"mmm")</f>
        <v>May</v>
      </c>
      <c r="N7578">
        <f>ROUNDUP(MONTH(Table1[[#This Row],[Ship Date]])/3,0)</f>
        <v>2</v>
      </c>
    </row>
    <row r="7579" spans="1:14" x14ac:dyDescent="0.3">
      <c r="A7579">
        <v>7607</v>
      </c>
      <c r="B7579" t="s">
        <v>6372</v>
      </c>
      <c r="C7579" t="s">
        <v>2867</v>
      </c>
      <c r="D7579" t="s">
        <v>1543</v>
      </c>
      <c r="E7579" s="1">
        <v>42517</v>
      </c>
      <c r="F7579" s="1">
        <v>42521</v>
      </c>
      <c r="G7579" t="s">
        <v>22</v>
      </c>
      <c r="H7579" s="6">
        <v>1297.3679999999999</v>
      </c>
      <c r="I7579">
        <v>9</v>
      </c>
      <c r="J7579">
        <v>0.2</v>
      </c>
      <c r="K7579" s="6">
        <v>97.302599999999998</v>
      </c>
      <c r="L7579">
        <f>YEAR(Table1[[#This Row],[Ship Date]])</f>
        <v>2016</v>
      </c>
      <c r="M7579" t="str">
        <f>TEXT(Table1[[#This Row],[Ship Date]],"mmm")</f>
        <v>May</v>
      </c>
      <c r="N7579">
        <f>ROUNDUP(MONTH(Table1[[#This Row],[Ship Date]])/3,0)</f>
        <v>2</v>
      </c>
    </row>
    <row r="7580" spans="1:14" x14ac:dyDescent="0.3">
      <c r="A7580">
        <v>7608</v>
      </c>
      <c r="B7580" t="s">
        <v>6373</v>
      </c>
      <c r="C7580" t="s">
        <v>2417</v>
      </c>
      <c r="D7580" t="s">
        <v>1110</v>
      </c>
      <c r="E7580" s="1">
        <v>43093</v>
      </c>
      <c r="F7580" s="1">
        <v>43096</v>
      </c>
      <c r="G7580" t="s">
        <v>82</v>
      </c>
      <c r="H7580" s="6">
        <v>264.32</v>
      </c>
      <c r="I7580">
        <v>2</v>
      </c>
      <c r="J7580">
        <v>0.2</v>
      </c>
      <c r="K7580" s="6">
        <v>19.824000000000002</v>
      </c>
      <c r="L7580">
        <f>YEAR(Table1[[#This Row],[Ship Date]])</f>
        <v>2017</v>
      </c>
      <c r="M7580" t="str">
        <f>TEXT(Table1[[#This Row],[Ship Date]],"mmm")</f>
        <v>Dec</v>
      </c>
      <c r="N7580">
        <f>ROUNDUP(MONTH(Table1[[#This Row],[Ship Date]])/3,0)</f>
        <v>4</v>
      </c>
    </row>
    <row r="7581" spans="1:14" x14ac:dyDescent="0.3">
      <c r="A7581">
        <v>7609</v>
      </c>
      <c r="B7581" t="s">
        <v>6374</v>
      </c>
      <c r="C7581" t="s">
        <v>777</v>
      </c>
      <c r="D7581" t="s">
        <v>1651</v>
      </c>
      <c r="E7581" s="1">
        <v>42858</v>
      </c>
      <c r="F7581" s="1">
        <v>42862</v>
      </c>
      <c r="G7581" t="s">
        <v>22</v>
      </c>
      <c r="H7581" s="6">
        <v>25.92</v>
      </c>
      <c r="I7581">
        <v>4</v>
      </c>
      <c r="J7581">
        <v>0</v>
      </c>
      <c r="K7581" s="6">
        <v>12.441599999999999</v>
      </c>
      <c r="L7581">
        <f>YEAR(Table1[[#This Row],[Ship Date]])</f>
        <v>2017</v>
      </c>
      <c r="M7581" t="str">
        <f>TEXT(Table1[[#This Row],[Ship Date]],"mmm")</f>
        <v>May</v>
      </c>
      <c r="N7581">
        <f>ROUNDUP(MONTH(Table1[[#This Row],[Ship Date]])/3,0)</f>
        <v>2</v>
      </c>
    </row>
    <row r="7582" spans="1:14" x14ac:dyDescent="0.3">
      <c r="A7582">
        <v>7610</v>
      </c>
      <c r="B7582" t="s">
        <v>6374</v>
      </c>
      <c r="C7582" t="s">
        <v>777</v>
      </c>
      <c r="D7582" t="s">
        <v>560</v>
      </c>
      <c r="E7582" s="1">
        <v>42858</v>
      </c>
      <c r="F7582" s="1">
        <v>42862</v>
      </c>
      <c r="G7582" t="s">
        <v>22</v>
      </c>
      <c r="H7582" s="6">
        <v>22.96</v>
      </c>
      <c r="I7582">
        <v>7</v>
      </c>
      <c r="J7582">
        <v>0</v>
      </c>
      <c r="K7582" s="6">
        <v>6.6584000000000003</v>
      </c>
      <c r="L7582">
        <f>YEAR(Table1[[#This Row],[Ship Date]])</f>
        <v>2017</v>
      </c>
      <c r="M7582" t="str">
        <f>TEXT(Table1[[#This Row],[Ship Date]],"mmm")</f>
        <v>May</v>
      </c>
      <c r="N7582">
        <f>ROUNDUP(MONTH(Table1[[#This Row],[Ship Date]])/3,0)</f>
        <v>2</v>
      </c>
    </row>
    <row r="7583" spans="1:14" x14ac:dyDescent="0.3">
      <c r="A7583">
        <v>7611</v>
      </c>
      <c r="B7583" t="s">
        <v>6375</v>
      </c>
      <c r="C7583" t="s">
        <v>864</v>
      </c>
      <c r="D7583" t="s">
        <v>1197</v>
      </c>
      <c r="E7583" s="1">
        <v>41692</v>
      </c>
      <c r="F7583" s="1">
        <v>41694</v>
      </c>
      <c r="G7583" t="s">
        <v>82</v>
      </c>
      <c r="H7583" s="6">
        <v>19.440000000000001</v>
      </c>
      <c r="I7583">
        <v>3</v>
      </c>
      <c r="J7583">
        <v>0</v>
      </c>
      <c r="K7583" s="6">
        <v>9.3312000000000008</v>
      </c>
      <c r="L7583">
        <f>YEAR(Table1[[#This Row],[Ship Date]])</f>
        <v>2014</v>
      </c>
      <c r="M7583" t="str">
        <f>TEXT(Table1[[#This Row],[Ship Date]],"mmm")</f>
        <v>Feb</v>
      </c>
      <c r="N7583">
        <f>ROUNDUP(MONTH(Table1[[#This Row],[Ship Date]])/3,0)</f>
        <v>1</v>
      </c>
    </row>
    <row r="7584" spans="1:14" x14ac:dyDescent="0.3">
      <c r="A7584">
        <v>7612</v>
      </c>
      <c r="B7584" t="s">
        <v>6376</v>
      </c>
      <c r="C7584" t="s">
        <v>25</v>
      </c>
      <c r="D7584" t="s">
        <v>3554</v>
      </c>
      <c r="E7584" s="1">
        <v>42043</v>
      </c>
      <c r="F7584" s="1">
        <v>42046</v>
      </c>
      <c r="G7584" t="s">
        <v>82</v>
      </c>
      <c r="H7584" s="6">
        <v>9.5399999999999991</v>
      </c>
      <c r="I7584">
        <v>2</v>
      </c>
      <c r="J7584">
        <v>0</v>
      </c>
      <c r="K7584" s="6">
        <v>4.2930000000000001</v>
      </c>
      <c r="L7584">
        <f>YEAR(Table1[[#This Row],[Ship Date]])</f>
        <v>2015</v>
      </c>
      <c r="M7584" t="str">
        <f>TEXT(Table1[[#This Row],[Ship Date]],"mmm")</f>
        <v>Feb</v>
      </c>
      <c r="N7584">
        <f>ROUNDUP(MONTH(Table1[[#This Row],[Ship Date]])/3,0)</f>
        <v>1</v>
      </c>
    </row>
    <row r="7585" spans="1:14" x14ac:dyDescent="0.3">
      <c r="A7585">
        <v>7613</v>
      </c>
      <c r="B7585" t="s">
        <v>6376</v>
      </c>
      <c r="C7585" t="s">
        <v>25</v>
      </c>
      <c r="D7585" t="s">
        <v>411</v>
      </c>
      <c r="E7585" s="1">
        <v>42043</v>
      </c>
      <c r="F7585" s="1">
        <v>42046</v>
      </c>
      <c r="G7585" t="s">
        <v>82</v>
      </c>
      <c r="H7585" s="6">
        <v>5.81</v>
      </c>
      <c r="I7585">
        <v>1</v>
      </c>
      <c r="J7585">
        <v>0</v>
      </c>
      <c r="K7585" s="6">
        <v>1.8010999999999999</v>
      </c>
      <c r="L7585">
        <f>YEAR(Table1[[#This Row],[Ship Date]])</f>
        <v>2015</v>
      </c>
      <c r="M7585" t="str">
        <f>TEXT(Table1[[#This Row],[Ship Date]],"mmm")</f>
        <v>Feb</v>
      </c>
      <c r="N7585">
        <f>ROUNDUP(MONTH(Table1[[#This Row],[Ship Date]])/3,0)</f>
        <v>1</v>
      </c>
    </row>
    <row r="7586" spans="1:14" x14ac:dyDescent="0.3">
      <c r="A7586">
        <v>7614</v>
      </c>
      <c r="B7586" t="s">
        <v>6376</v>
      </c>
      <c r="C7586" t="s">
        <v>25</v>
      </c>
      <c r="D7586" t="s">
        <v>273</v>
      </c>
      <c r="E7586" s="1">
        <v>42043</v>
      </c>
      <c r="F7586" s="1">
        <v>42046</v>
      </c>
      <c r="G7586" t="s">
        <v>82</v>
      </c>
      <c r="H7586" s="6">
        <v>5.76</v>
      </c>
      <c r="I7586">
        <v>2</v>
      </c>
      <c r="J7586">
        <v>0</v>
      </c>
      <c r="K7586" s="6">
        <v>1.728</v>
      </c>
      <c r="L7586">
        <f>YEAR(Table1[[#This Row],[Ship Date]])</f>
        <v>2015</v>
      </c>
      <c r="M7586" t="str">
        <f>TEXT(Table1[[#This Row],[Ship Date]],"mmm")</f>
        <v>Feb</v>
      </c>
      <c r="N7586">
        <f>ROUNDUP(MONTH(Table1[[#This Row],[Ship Date]])/3,0)</f>
        <v>1</v>
      </c>
    </row>
    <row r="7587" spans="1:14" x14ac:dyDescent="0.3">
      <c r="A7587">
        <v>7615</v>
      </c>
      <c r="B7587" t="s">
        <v>6377</v>
      </c>
      <c r="C7587" t="s">
        <v>3179</v>
      </c>
      <c r="D7587" t="s">
        <v>1070</v>
      </c>
      <c r="E7587" s="1">
        <v>42240</v>
      </c>
      <c r="F7587" s="1">
        <v>42244</v>
      </c>
      <c r="G7587" t="s">
        <v>14</v>
      </c>
      <c r="H7587" s="6">
        <v>14.91</v>
      </c>
      <c r="I7587">
        <v>3</v>
      </c>
      <c r="J7587">
        <v>0</v>
      </c>
      <c r="K7587" s="6">
        <v>4.6220999999999997</v>
      </c>
      <c r="L7587">
        <f>YEAR(Table1[[#This Row],[Ship Date]])</f>
        <v>2015</v>
      </c>
      <c r="M7587" t="str">
        <f>TEXT(Table1[[#This Row],[Ship Date]],"mmm")</f>
        <v>Aug</v>
      </c>
      <c r="N7587">
        <f>ROUNDUP(MONTH(Table1[[#This Row],[Ship Date]])/3,0)</f>
        <v>3</v>
      </c>
    </row>
    <row r="7588" spans="1:14" x14ac:dyDescent="0.3">
      <c r="A7588">
        <v>7616</v>
      </c>
      <c r="B7588" t="s">
        <v>6378</v>
      </c>
      <c r="C7588" t="s">
        <v>2871</v>
      </c>
      <c r="D7588" t="s">
        <v>4826</v>
      </c>
      <c r="E7588" s="1">
        <v>41973</v>
      </c>
      <c r="F7588" s="1">
        <v>41977</v>
      </c>
      <c r="G7588" t="s">
        <v>22</v>
      </c>
      <c r="H7588" s="6">
        <v>6.6420000000000003</v>
      </c>
      <c r="I7588">
        <v>9</v>
      </c>
      <c r="J7588">
        <v>0.7</v>
      </c>
      <c r="K7588" s="6">
        <v>-4.4279999999999999</v>
      </c>
      <c r="L7588">
        <f>YEAR(Table1[[#This Row],[Ship Date]])</f>
        <v>2014</v>
      </c>
      <c r="M7588" t="str">
        <f>TEXT(Table1[[#This Row],[Ship Date]],"mmm")</f>
        <v>Dec</v>
      </c>
      <c r="N7588">
        <f>ROUNDUP(MONTH(Table1[[#This Row],[Ship Date]])/3,0)</f>
        <v>4</v>
      </c>
    </row>
    <row r="7589" spans="1:14" x14ac:dyDescent="0.3">
      <c r="A7589">
        <v>7617</v>
      </c>
      <c r="B7589" t="s">
        <v>6379</v>
      </c>
      <c r="C7589" t="s">
        <v>3281</v>
      </c>
      <c r="D7589" t="s">
        <v>2995</v>
      </c>
      <c r="E7589" s="1">
        <v>42714</v>
      </c>
      <c r="F7589" s="1">
        <v>42720</v>
      </c>
      <c r="G7589" t="s">
        <v>22</v>
      </c>
      <c r="H7589" s="6">
        <v>18.54</v>
      </c>
      <c r="I7589">
        <v>2</v>
      </c>
      <c r="J7589">
        <v>0</v>
      </c>
      <c r="K7589" s="6">
        <v>8.7138000000000009</v>
      </c>
      <c r="L7589">
        <f>YEAR(Table1[[#This Row],[Ship Date]])</f>
        <v>2016</v>
      </c>
      <c r="M7589" t="str">
        <f>TEXT(Table1[[#This Row],[Ship Date]],"mmm")</f>
        <v>Dec</v>
      </c>
      <c r="N7589">
        <f>ROUNDUP(MONTH(Table1[[#This Row],[Ship Date]])/3,0)</f>
        <v>4</v>
      </c>
    </row>
    <row r="7590" spans="1:14" x14ac:dyDescent="0.3">
      <c r="A7590">
        <v>7618</v>
      </c>
      <c r="B7590" t="s">
        <v>6379</v>
      </c>
      <c r="C7590" t="s">
        <v>3281</v>
      </c>
      <c r="D7590" t="s">
        <v>38</v>
      </c>
      <c r="E7590" s="1">
        <v>42714</v>
      </c>
      <c r="F7590" s="1">
        <v>42720</v>
      </c>
      <c r="G7590" t="s">
        <v>22</v>
      </c>
      <c r="H7590" s="6">
        <v>679.96</v>
      </c>
      <c r="I7590">
        <v>5</v>
      </c>
      <c r="J7590">
        <v>0.2</v>
      </c>
      <c r="K7590" s="6">
        <v>220.98699999999999</v>
      </c>
      <c r="L7590">
        <f>YEAR(Table1[[#This Row],[Ship Date]])</f>
        <v>2016</v>
      </c>
      <c r="M7590" t="str">
        <f>TEXT(Table1[[#This Row],[Ship Date]],"mmm")</f>
        <v>Dec</v>
      </c>
      <c r="N7590">
        <f>ROUNDUP(MONTH(Table1[[#This Row],[Ship Date]])/3,0)</f>
        <v>4</v>
      </c>
    </row>
    <row r="7591" spans="1:14" x14ac:dyDescent="0.3">
      <c r="A7591">
        <v>7619</v>
      </c>
      <c r="B7591" t="s">
        <v>6380</v>
      </c>
      <c r="C7591" t="s">
        <v>2268</v>
      </c>
      <c r="D7591" t="s">
        <v>31</v>
      </c>
      <c r="E7591" s="1">
        <v>43035</v>
      </c>
      <c r="F7591" s="1">
        <v>43037</v>
      </c>
      <c r="G7591" t="s">
        <v>82</v>
      </c>
      <c r="H7591" s="6">
        <v>189.57599999999999</v>
      </c>
      <c r="I7591">
        <v>1</v>
      </c>
      <c r="J7591">
        <v>0.2</v>
      </c>
      <c r="K7591" s="6">
        <v>9.4787999999999997</v>
      </c>
      <c r="L7591">
        <f>YEAR(Table1[[#This Row],[Ship Date]])</f>
        <v>2017</v>
      </c>
      <c r="M7591" t="str">
        <f>TEXT(Table1[[#This Row],[Ship Date]],"mmm")</f>
        <v>Oct</v>
      </c>
      <c r="N7591">
        <f>ROUNDUP(MONTH(Table1[[#This Row],[Ship Date]])/3,0)</f>
        <v>4</v>
      </c>
    </row>
    <row r="7592" spans="1:14" x14ac:dyDescent="0.3">
      <c r="A7592">
        <v>7620</v>
      </c>
      <c r="B7592" t="s">
        <v>6380</v>
      </c>
      <c r="C7592" t="s">
        <v>2268</v>
      </c>
      <c r="D7592" t="s">
        <v>5447</v>
      </c>
      <c r="E7592" s="1">
        <v>43035</v>
      </c>
      <c r="F7592" s="1">
        <v>43037</v>
      </c>
      <c r="G7592" t="s">
        <v>82</v>
      </c>
      <c r="H7592" s="6">
        <v>71.959999999999994</v>
      </c>
      <c r="I7592">
        <v>5</v>
      </c>
      <c r="J7592">
        <v>0.2</v>
      </c>
      <c r="K7592" s="6">
        <v>7.1959999999999997</v>
      </c>
      <c r="L7592">
        <f>YEAR(Table1[[#This Row],[Ship Date]])</f>
        <v>2017</v>
      </c>
      <c r="M7592" t="str">
        <f>TEXT(Table1[[#This Row],[Ship Date]],"mmm")</f>
        <v>Oct</v>
      </c>
      <c r="N7592">
        <f>ROUNDUP(MONTH(Table1[[#This Row],[Ship Date]])/3,0)</f>
        <v>4</v>
      </c>
    </row>
    <row r="7593" spans="1:14" x14ac:dyDescent="0.3">
      <c r="A7593">
        <v>7621</v>
      </c>
      <c r="B7593" t="s">
        <v>6381</v>
      </c>
      <c r="C7593" t="s">
        <v>2894</v>
      </c>
      <c r="D7593" t="s">
        <v>478</v>
      </c>
      <c r="E7593" s="1">
        <v>41968</v>
      </c>
      <c r="F7593" s="1">
        <v>41972</v>
      </c>
      <c r="G7593" t="s">
        <v>22</v>
      </c>
      <c r="H7593" s="6">
        <v>539.91999999999996</v>
      </c>
      <c r="I7593">
        <v>5</v>
      </c>
      <c r="J7593">
        <v>0.2</v>
      </c>
      <c r="K7593" s="6">
        <v>47.243000000000002</v>
      </c>
      <c r="L7593">
        <f>YEAR(Table1[[#This Row],[Ship Date]])</f>
        <v>2014</v>
      </c>
      <c r="M7593" t="str">
        <f>TEXT(Table1[[#This Row],[Ship Date]],"mmm")</f>
        <v>Nov</v>
      </c>
      <c r="N7593">
        <f>ROUNDUP(MONTH(Table1[[#This Row],[Ship Date]])/3,0)</f>
        <v>4</v>
      </c>
    </row>
    <row r="7594" spans="1:14" x14ac:dyDescent="0.3">
      <c r="A7594">
        <v>7622</v>
      </c>
      <c r="B7594" t="s">
        <v>6381</v>
      </c>
      <c r="C7594" t="s">
        <v>2894</v>
      </c>
      <c r="D7594" t="s">
        <v>1302</v>
      </c>
      <c r="E7594" s="1">
        <v>41968</v>
      </c>
      <c r="F7594" s="1">
        <v>41972</v>
      </c>
      <c r="G7594" t="s">
        <v>22</v>
      </c>
      <c r="H7594" s="6">
        <v>725.34400000000005</v>
      </c>
      <c r="I7594">
        <v>4</v>
      </c>
      <c r="J7594">
        <v>0.2</v>
      </c>
      <c r="K7594" s="6">
        <v>54.400799999999997</v>
      </c>
      <c r="L7594">
        <f>YEAR(Table1[[#This Row],[Ship Date]])</f>
        <v>2014</v>
      </c>
      <c r="M7594" t="str">
        <f>TEXT(Table1[[#This Row],[Ship Date]],"mmm")</f>
        <v>Nov</v>
      </c>
      <c r="N7594">
        <f>ROUNDUP(MONTH(Table1[[#This Row],[Ship Date]])/3,0)</f>
        <v>4</v>
      </c>
    </row>
    <row r="7595" spans="1:14" x14ac:dyDescent="0.3">
      <c r="A7595">
        <v>7623</v>
      </c>
      <c r="B7595" t="s">
        <v>6381</v>
      </c>
      <c r="C7595" t="s">
        <v>2894</v>
      </c>
      <c r="D7595" t="s">
        <v>6321</v>
      </c>
      <c r="E7595" s="1">
        <v>41968</v>
      </c>
      <c r="F7595" s="1">
        <v>41972</v>
      </c>
      <c r="G7595" t="s">
        <v>22</v>
      </c>
      <c r="H7595" s="6">
        <v>7.44</v>
      </c>
      <c r="I7595">
        <v>3</v>
      </c>
      <c r="J7595">
        <v>0</v>
      </c>
      <c r="K7595" s="6">
        <v>2.6040000000000001</v>
      </c>
      <c r="L7595">
        <f>YEAR(Table1[[#This Row],[Ship Date]])</f>
        <v>2014</v>
      </c>
      <c r="M7595" t="str">
        <f>TEXT(Table1[[#This Row],[Ship Date]],"mmm")</f>
        <v>Nov</v>
      </c>
      <c r="N7595">
        <f>ROUNDUP(MONTH(Table1[[#This Row],[Ship Date]])/3,0)</f>
        <v>4</v>
      </c>
    </row>
    <row r="7596" spans="1:14" x14ac:dyDescent="0.3">
      <c r="A7596">
        <v>7624</v>
      </c>
      <c r="B7596" t="s">
        <v>6382</v>
      </c>
      <c r="C7596" t="s">
        <v>5801</v>
      </c>
      <c r="D7596" t="s">
        <v>1335</v>
      </c>
      <c r="E7596" s="1">
        <v>41834</v>
      </c>
      <c r="F7596" s="1">
        <v>41840</v>
      </c>
      <c r="G7596" t="s">
        <v>22</v>
      </c>
      <c r="H7596" s="6">
        <v>39.479999999999997</v>
      </c>
      <c r="I7596">
        <v>1</v>
      </c>
      <c r="J7596">
        <v>0</v>
      </c>
      <c r="K7596" s="6">
        <v>11.054399999999999</v>
      </c>
      <c r="L7596">
        <f>YEAR(Table1[[#This Row],[Ship Date]])</f>
        <v>2014</v>
      </c>
      <c r="M7596" t="str">
        <f>TEXT(Table1[[#This Row],[Ship Date]],"mmm")</f>
        <v>Jul</v>
      </c>
      <c r="N7596">
        <f>ROUNDUP(MONTH(Table1[[#This Row],[Ship Date]])/3,0)</f>
        <v>3</v>
      </c>
    </row>
    <row r="7597" spans="1:14" x14ac:dyDescent="0.3">
      <c r="A7597">
        <v>7625</v>
      </c>
      <c r="B7597" t="s">
        <v>6383</v>
      </c>
      <c r="C7597" t="s">
        <v>585</v>
      </c>
      <c r="D7597" t="s">
        <v>2572</v>
      </c>
      <c r="E7597" s="1">
        <v>42147</v>
      </c>
      <c r="F7597" s="1">
        <v>42151</v>
      </c>
      <c r="G7597" t="s">
        <v>14</v>
      </c>
      <c r="H7597" s="6">
        <v>850.5</v>
      </c>
      <c r="I7597">
        <v>5</v>
      </c>
      <c r="J7597">
        <v>0.1</v>
      </c>
      <c r="K7597" s="6">
        <v>245.7</v>
      </c>
      <c r="L7597">
        <f>YEAR(Table1[[#This Row],[Ship Date]])</f>
        <v>2015</v>
      </c>
      <c r="M7597" t="str">
        <f>TEXT(Table1[[#This Row],[Ship Date]],"mmm")</f>
        <v>May</v>
      </c>
      <c r="N7597">
        <f>ROUNDUP(MONTH(Table1[[#This Row],[Ship Date]])/3,0)</f>
        <v>2</v>
      </c>
    </row>
    <row r="7598" spans="1:14" x14ac:dyDescent="0.3">
      <c r="A7598">
        <v>7626</v>
      </c>
      <c r="B7598" t="s">
        <v>6383</v>
      </c>
      <c r="C7598" t="s">
        <v>585</v>
      </c>
      <c r="D7598" t="s">
        <v>1916</v>
      </c>
      <c r="E7598" s="1">
        <v>42147</v>
      </c>
      <c r="F7598" s="1">
        <v>42151</v>
      </c>
      <c r="G7598" t="s">
        <v>14</v>
      </c>
      <c r="H7598" s="6">
        <v>75.33</v>
      </c>
      <c r="I7598">
        <v>9</v>
      </c>
      <c r="J7598">
        <v>0</v>
      </c>
      <c r="K7598" s="6">
        <v>19.585799999999999</v>
      </c>
      <c r="L7598">
        <f>YEAR(Table1[[#This Row],[Ship Date]])</f>
        <v>2015</v>
      </c>
      <c r="M7598" t="str">
        <f>TEXT(Table1[[#This Row],[Ship Date]],"mmm")</f>
        <v>May</v>
      </c>
      <c r="N7598">
        <f>ROUNDUP(MONTH(Table1[[#This Row],[Ship Date]])/3,0)</f>
        <v>2</v>
      </c>
    </row>
    <row r="7599" spans="1:14" x14ac:dyDescent="0.3">
      <c r="A7599">
        <v>7627</v>
      </c>
      <c r="B7599" t="s">
        <v>6384</v>
      </c>
      <c r="C7599" t="s">
        <v>1392</v>
      </c>
      <c r="D7599" t="s">
        <v>3891</v>
      </c>
      <c r="E7599" s="1">
        <v>42329</v>
      </c>
      <c r="F7599" s="1">
        <v>42331</v>
      </c>
      <c r="G7599" t="s">
        <v>14</v>
      </c>
      <c r="H7599" s="6">
        <v>325.63200000000001</v>
      </c>
      <c r="I7599">
        <v>6</v>
      </c>
      <c r="J7599">
        <v>0.2</v>
      </c>
      <c r="K7599" s="6">
        <v>28.492799999999999</v>
      </c>
      <c r="L7599">
        <f>YEAR(Table1[[#This Row],[Ship Date]])</f>
        <v>2015</v>
      </c>
      <c r="M7599" t="str">
        <f>TEXT(Table1[[#This Row],[Ship Date]],"mmm")</f>
        <v>Nov</v>
      </c>
      <c r="N7599">
        <f>ROUNDUP(MONTH(Table1[[#This Row],[Ship Date]])/3,0)</f>
        <v>4</v>
      </c>
    </row>
    <row r="7600" spans="1:14" x14ac:dyDescent="0.3">
      <c r="A7600">
        <v>7628</v>
      </c>
      <c r="B7600" t="s">
        <v>6384</v>
      </c>
      <c r="C7600" t="s">
        <v>1392</v>
      </c>
      <c r="D7600" t="s">
        <v>2737</v>
      </c>
      <c r="E7600" s="1">
        <v>42329</v>
      </c>
      <c r="F7600" s="1">
        <v>42331</v>
      </c>
      <c r="G7600" t="s">
        <v>14</v>
      </c>
      <c r="H7600" s="6">
        <v>23.344000000000001</v>
      </c>
      <c r="I7600">
        <v>2</v>
      </c>
      <c r="J7600">
        <v>0.2</v>
      </c>
      <c r="K7600" s="6">
        <v>-1.4590000000000001</v>
      </c>
      <c r="L7600">
        <f>YEAR(Table1[[#This Row],[Ship Date]])</f>
        <v>2015</v>
      </c>
      <c r="M7600" t="str">
        <f>TEXT(Table1[[#This Row],[Ship Date]],"mmm")</f>
        <v>Nov</v>
      </c>
      <c r="N7600">
        <f>ROUNDUP(MONTH(Table1[[#This Row],[Ship Date]])/3,0)</f>
        <v>4</v>
      </c>
    </row>
    <row r="7601" spans="1:14" x14ac:dyDescent="0.3">
      <c r="A7601">
        <v>7629</v>
      </c>
      <c r="B7601" t="s">
        <v>6384</v>
      </c>
      <c r="C7601" t="s">
        <v>1392</v>
      </c>
      <c r="D7601" t="s">
        <v>2193</v>
      </c>
      <c r="E7601" s="1">
        <v>42329</v>
      </c>
      <c r="F7601" s="1">
        <v>42331</v>
      </c>
      <c r="G7601" t="s">
        <v>14</v>
      </c>
      <c r="H7601" s="6">
        <v>16.52</v>
      </c>
      <c r="I7601">
        <v>5</v>
      </c>
      <c r="J7601">
        <v>0.2</v>
      </c>
      <c r="K7601" s="6">
        <v>5.3689999999999998</v>
      </c>
      <c r="L7601">
        <f>YEAR(Table1[[#This Row],[Ship Date]])</f>
        <v>2015</v>
      </c>
      <c r="M7601" t="str">
        <f>TEXT(Table1[[#This Row],[Ship Date]],"mmm")</f>
        <v>Nov</v>
      </c>
      <c r="N7601">
        <f>ROUNDUP(MONTH(Table1[[#This Row],[Ship Date]])/3,0)</f>
        <v>4</v>
      </c>
    </row>
    <row r="7602" spans="1:14" x14ac:dyDescent="0.3">
      <c r="A7602">
        <v>7630</v>
      </c>
      <c r="B7602" t="s">
        <v>6385</v>
      </c>
      <c r="C7602" t="s">
        <v>373</v>
      </c>
      <c r="D7602" t="s">
        <v>1132</v>
      </c>
      <c r="E7602" s="1">
        <v>41728</v>
      </c>
      <c r="F7602" s="1">
        <v>41730</v>
      </c>
      <c r="G7602" t="s">
        <v>82</v>
      </c>
      <c r="H7602" s="6">
        <v>335.72</v>
      </c>
      <c r="I7602">
        <v>5</v>
      </c>
      <c r="J7602">
        <v>0.2</v>
      </c>
      <c r="K7602" s="6">
        <v>113.30549999999999</v>
      </c>
      <c r="L7602">
        <f>YEAR(Table1[[#This Row],[Ship Date]])</f>
        <v>2014</v>
      </c>
      <c r="M7602" t="str">
        <f>TEXT(Table1[[#This Row],[Ship Date]],"mmm")</f>
        <v>Apr</v>
      </c>
      <c r="N7602">
        <f>ROUNDUP(MONTH(Table1[[#This Row],[Ship Date]])/3,0)</f>
        <v>2</v>
      </c>
    </row>
    <row r="7603" spans="1:14" x14ac:dyDescent="0.3">
      <c r="A7603">
        <v>7631</v>
      </c>
      <c r="B7603" t="s">
        <v>6385</v>
      </c>
      <c r="C7603" t="s">
        <v>373</v>
      </c>
      <c r="D7603" t="s">
        <v>1741</v>
      </c>
      <c r="E7603" s="1">
        <v>41728</v>
      </c>
      <c r="F7603" s="1">
        <v>41730</v>
      </c>
      <c r="G7603" t="s">
        <v>82</v>
      </c>
      <c r="H7603" s="6">
        <v>251.94399999999999</v>
      </c>
      <c r="I7603">
        <v>7</v>
      </c>
      <c r="J7603">
        <v>0.2</v>
      </c>
      <c r="K7603" s="6">
        <v>88.180400000000006</v>
      </c>
      <c r="L7603">
        <f>YEAR(Table1[[#This Row],[Ship Date]])</f>
        <v>2014</v>
      </c>
      <c r="M7603" t="str">
        <f>TEXT(Table1[[#This Row],[Ship Date]],"mmm")</f>
        <v>Apr</v>
      </c>
      <c r="N7603">
        <f>ROUNDUP(MONTH(Table1[[#This Row],[Ship Date]])/3,0)</f>
        <v>2</v>
      </c>
    </row>
    <row r="7604" spans="1:14" x14ac:dyDescent="0.3">
      <c r="A7604">
        <v>7632</v>
      </c>
      <c r="B7604" t="s">
        <v>6385</v>
      </c>
      <c r="C7604" t="s">
        <v>373</v>
      </c>
      <c r="D7604" t="s">
        <v>1680</v>
      </c>
      <c r="E7604" s="1">
        <v>41728</v>
      </c>
      <c r="F7604" s="1">
        <v>41730</v>
      </c>
      <c r="G7604" t="s">
        <v>82</v>
      </c>
      <c r="H7604" s="6">
        <v>127.30200000000001</v>
      </c>
      <c r="I7604">
        <v>7</v>
      </c>
      <c r="J7604">
        <v>0.3</v>
      </c>
      <c r="K7604" s="6">
        <v>-9.093</v>
      </c>
      <c r="L7604">
        <f>YEAR(Table1[[#This Row],[Ship Date]])</f>
        <v>2014</v>
      </c>
      <c r="M7604" t="str">
        <f>TEXT(Table1[[#This Row],[Ship Date]],"mmm")</f>
        <v>Apr</v>
      </c>
      <c r="N7604">
        <f>ROUNDUP(MONTH(Table1[[#This Row],[Ship Date]])/3,0)</f>
        <v>2</v>
      </c>
    </row>
    <row r="7605" spans="1:14" x14ac:dyDescent="0.3">
      <c r="A7605">
        <v>7638</v>
      </c>
      <c r="B7605" t="s">
        <v>6386</v>
      </c>
      <c r="C7605" t="s">
        <v>2952</v>
      </c>
      <c r="D7605" t="s">
        <v>3766</v>
      </c>
      <c r="E7605" s="1">
        <v>42796</v>
      </c>
      <c r="F7605" s="1">
        <v>42802</v>
      </c>
      <c r="G7605" t="s">
        <v>22</v>
      </c>
      <c r="H7605" s="6">
        <v>59.52</v>
      </c>
      <c r="I7605">
        <v>3</v>
      </c>
      <c r="J7605">
        <v>0</v>
      </c>
      <c r="K7605" s="6">
        <v>15.475199999999999</v>
      </c>
      <c r="L7605">
        <f>YEAR(Table1[[#This Row],[Ship Date]])</f>
        <v>2017</v>
      </c>
      <c r="M7605" t="str">
        <f>TEXT(Table1[[#This Row],[Ship Date]],"mmm")</f>
        <v>Mar</v>
      </c>
      <c r="N7605">
        <f>ROUNDUP(MONTH(Table1[[#This Row],[Ship Date]])/3,0)</f>
        <v>1</v>
      </c>
    </row>
    <row r="7606" spans="1:14" x14ac:dyDescent="0.3">
      <c r="A7606">
        <v>7639</v>
      </c>
      <c r="B7606" t="s">
        <v>6386</v>
      </c>
      <c r="C7606" t="s">
        <v>2952</v>
      </c>
      <c r="D7606" t="s">
        <v>3574</v>
      </c>
      <c r="E7606" s="1">
        <v>42796</v>
      </c>
      <c r="F7606" s="1">
        <v>42802</v>
      </c>
      <c r="G7606" t="s">
        <v>22</v>
      </c>
      <c r="H7606" s="6">
        <v>57.96</v>
      </c>
      <c r="I7606">
        <v>7</v>
      </c>
      <c r="J7606">
        <v>0</v>
      </c>
      <c r="K7606" s="6">
        <v>27.241199999999999</v>
      </c>
      <c r="L7606">
        <f>YEAR(Table1[[#This Row],[Ship Date]])</f>
        <v>2017</v>
      </c>
      <c r="M7606" t="str">
        <f>TEXT(Table1[[#This Row],[Ship Date]],"mmm")</f>
        <v>Mar</v>
      </c>
      <c r="N7606">
        <f>ROUNDUP(MONTH(Table1[[#This Row],[Ship Date]])/3,0)</f>
        <v>1</v>
      </c>
    </row>
    <row r="7607" spans="1:14" x14ac:dyDescent="0.3">
      <c r="A7607">
        <v>7640</v>
      </c>
      <c r="B7607" t="s">
        <v>6386</v>
      </c>
      <c r="C7607" t="s">
        <v>2952</v>
      </c>
      <c r="D7607" t="s">
        <v>3720</v>
      </c>
      <c r="E7607" s="1">
        <v>42796</v>
      </c>
      <c r="F7607" s="1">
        <v>42802</v>
      </c>
      <c r="G7607" t="s">
        <v>22</v>
      </c>
      <c r="H7607" s="6">
        <v>441.96</v>
      </c>
      <c r="I7607">
        <v>2</v>
      </c>
      <c r="J7607">
        <v>0</v>
      </c>
      <c r="K7607" s="6">
        <v>101.6508</v>
      </c>
      <c r="L7607">
        <f>YEAR(Table1[[#This Row],[Ship Date]])</f>
        <v>2017</v>
      </c>
      <c r="M7607" t="str">
        <f>TEXT(Table1[[#This Row],[Ship Date]],"mmm")</f>
        <v>Mar</v>
      </c>
      <c r="N7607">
        <f>ROUNDUP(MONTH(Table1[[#This Row],[Ship Date]])/3,0)</f>
        <v>1</v>
      </c>
    </row>
    <row r="7608" spans="1:14" x14ac:dyDescent="0.3">
      <c r="A7608">
        <v>7641</v>
      </c>
      <c r="B7608" t="s">
        <v>6386</v>
      </c>
      <c r="C7608" t="s">
        <v>2952</v>
      </c>
      <c r="D7608" t="s">
        <v>4948</v>
      </c>
      <c r="E7608" s="1">
        <v>42796</v>
      </c>
      <c r="F7608" s="1">
        <v>42802</v>
      </c>
      <c r="G7608" t="s">
        <v>22</v>
      </c>
      <c r="H7608" s="6">
        <v>68.040000000000006</v>
      </c>
      <c r="I7608">
        <v>6</v>
      </c>
      <c r="J7608">
        <v>0</v>
      </c>
      <c r="K7608" s="6">
        <v>33.339599999999997</v>
      </c>
      <c r="L7608">
        <f>YEAR(Table1[[#This Row],[Ship Date]])</f>
        <v>2017</v>
      </c>
      <c r="M7608" t="str">
        <f>TEXT(Table1[[#This Row],[Ship Date]],"mmm")</f>
        <v>Mar</v>
      </c>
      <c r="N7608">
        <f>ROUNDUP(MONTH(Table1[[#This Row],[Ship Date]])/3,0)</f>
        <v>1</v>
      </c>
    </row>
    <row r="7609" spans="1:14" x14ac:dyDescent="0.3">
      <c r="A7609">
        <v>7642</v>
      </c>
      <c r="B7609" t="s">
        <v>6387</v>
      </c>
      <c r="C7609" t="s">
        <v>3839</v>
      </c>
      <c r="D7609" t="s">
        <v>6388</v>
      </c>
      <c r="E7609" s="1">
        <v>42649</v>
      </c>
      <c r="F7609" s="1">
        <v>42650</v>
      </c>
      <c r="G7609" t="s">
        <v>82</v>
      </c>
      <c r="H7609" s="6">
        <v>703.71</v>
      </c>
      <c r="I7609">
        <v>6</v>
      </c>
      <c r="J7609">
        <v>0.7</v>
      </c>
      <c r="K7609" s="6">
        <v>-938.28</v>
      </c>
      <c r="L7609">
        <f>YEAR(Table1[[#This Row],[Ship Date]])</f>
        <v>2016</v>
      </c>
      <c r="M7609" t="str">
        <f>TEXT(Table1[[#This Row],[Ship Date]],"mmm")</f>
        <v>Oct</v>
      </c>
      <c r="N7609">
        <f>ROUNDUP(MONTH(Table1[[#This Row],[Ship Date]])/3,0)</f>
        <v>4</v>
      </c>
    </row>
    <row r="7610" spans="1:14" x14ac:dyDescent="0.3">
      <c r="A7610">
        <v>7643</v>
      </c>
      <c r="B7610" t="s">
        <v>6387</v>
      </c>
      <c r="C7610" t="s">
        <v>3839</v>
      </c>
      <c r="D7610" t="s">
        <v>1071</v>
      </c>
      <c r="E7610" s="1">
        <v>42649</v>
      </c>
      <c r="F7610" s="1">
        <v>42650</v>
      </c>
      <c r="G7610" t="s">
        <v>82</v>
      </c>
      <c r="H7610" s="6">
        <v>17.904</v>
      </c>
      <c r="I7610">
        <v>4</v>
      </c>
      <c r="J7610">
        <v>0.7</v>
      </c>
      <c r="K7610" s="6">
        <v>-14.92</v>
      </c>
      <c r="L7610">
        <f>YEAR(Table1[[#This Row],[Ship Date]])</f>
        <v>2016</v>
      </c>
      <c r="M7610" t="str">
        <f>TEXT(Table1[[#This Row],[Ship Date]],"mmm")</f>
        <v>Oct</v>
      </c>
      <c r="N7610">
        <f>ROUNDUP(MONTH(Table1[[#This Row],[Ship Date]])/3,0)</f>
        <v>4</v>
      </c>
    </row>
    <row r="7611" spans="1:14" x14ac:dyDescent="0.3">
      <c r="A7611">
        <v>7644</v>
      </c>
      <c r="B7611" t="s">
        <v>6387</v>
      </c>
      <c r="C7611" t="s">
        <v>3839</v>
      </c>
      <c r="D7611" t="s">
        <v>2806</v>
      </c>
      <c r="E7611" s="1">
        <v>42649</v>
      </c>
      <c r="F7611" s="1">
        <v>42650</v>
      </c>
      <c r="G7611" t="s">
        <v>82</v>
      </c>
      <c r="H7611" s="6">
        <v>11.976000000000001</v>
      </c>
      <c r="I7611">
        <v>4</v>
      </c>
      <c r="J7611">
        <v>0.7</v>
      </c>
      <c r="K7611" s="6">
        <v>-9.1815999999999995</v>
      </c>
      <c r="L7611">
        <f>YEAR(Table1[[#This Row],[Ship Date]])</f>
        <v>2016</v>
      </c>
      <c r="M7611" t="str">
        <f>TEXT(Table1[[#This Row],[Ship Date]],"mmm")</f>
        <v>Oct</v>
      </c>
      <c r="N7611">
        <f>ROUNDUP(MONTH(Table1[[#This Row],[Ship Date]])/3,0)</f>
        <v>4</v>
      </c>
    </row>
    <row r="7612" spans="1:14" x14ac:dyDescent="0.3">
      <c r="A7612">
        <v>7645</v>
      </c>
      <c r="B7612" t="s">
        <v>6387</v>
      </c>
      <c r="C7612" t="s">
        <v>3839</v>
      </c>
      <c r="D7612" t="s">
        <v>4337</v>
      </c>
      <c r="E7612" s="1">
        <v>42649</v>
      </c>
      <c r="F7612" s="1">
        <v>42650</v>
      </c>
      <c r="G7612" t="s">
        <v>82</v>
      </c>
      <c r="H7612" s="6">
        <v>67.959999999999994</v>
      </c>
      <c r="I7612">
        <v>5</v>
      </c>
      <c r="J7612">
        <v>0.2</v>
      </c>
      <c r="K7612" s="6">
        <v>0.84950000000000003</v>
      </c>
      <c r="L7612">
        <f>YEAR(Table1[[#This Row],[Ship Date]])</f>
        <v>2016</v>
      </c>
      <c r="M7612" t="str">
        <f>TEXT(Table1[[#This Row],[Ship Date]],"mmm")</f>
        <v>Oct</v>
      </c>
      <c r="N7612">
        <f>ROUNDUP(MONTH(Table1[[#This Row],[Ship Date]])/3,0)</f>
        <v>4</v>
      </c>
    </row>
    <row r="7613" spans="1:14" x14ac:dyDescent="0.3">
      <c r="A7613">
        <v>7646</v>
      </c>
      <c r="B7613" t="s">
        <v>6389</v>
      </c>
      <c r="C7613" t="s">
        <v>3505</v>
      </c>
      <c r="D7613" t="s">
        <v>1855</v>
      </c>
      <c r="E7613" s="1">
        <v>42099</v>
      </c>
      <c r="F7613" s="1">
        <v>42105</v>
      </c>
      <c r="G7613" t="s">
        <v>22</v>
      </c>
      <c r="H7613" s="6">
        <v>892.22400000000005</v>
      </c>
      <c r="I7613">
        <v>3</v>
      </c>
      <c r="J7613">
        <v>0.2</v>
      </c>
      <c r="K7613" s="6">
        <v>89.222399999999993</v>
      </c>
      <c r="L7613">
        <f>YEAR(Table1[[#This Row],[Ship Date]])</f>
        <v>2015</v>
      </c>
      <c r="M7613" t="str">
        <f>TEXT(Table1[[#This Row],[Ship Date]],"mmm")</f>
        <v>Apr</v>
      </c>
      <c r="N7613">
        <f>ROUNDUP(MONTH(Table1[[#This Row],[Ship Date]])/3,0)</f>
        <v>2</v>
      </c>
    </row>
    <row r="7614" spans="1:14" x14ac:dyDescent="0.3">
      <c r="A7614">
        <v>7647</v>
      </c>
      <c r="B7614" t="s">
        <v>6390</v>
      </c>
      <c r="C7614" t="s">
        <v>1562</v>
      </c>
      <c r="D7614" t="s">
        <v>5735</v>
      </c>
      <c r="E7614" s="1">
        <v>41891</v>
      </c>
      <c r="F7614" s="1">
        <v>41895</v>
      </c>
      <c r="G7614" t="s">
        <v>22</v>
      </c>
      <c r="H7614" s="6">
        <v>1299.99</v>
      </c>
      <c r="I7614">
        <v>2</v>
      </c>
      <c r="J7614">
        <v>0.5</v>
      </c>
      <c r="K7614" s="6">
        <v>-571.99559999999997</v>
      </c>
      <c r="L7614">
        <f>YEAR(Table1[[#This Row],[Ship Date]])</f>
        <v>2014</v>
      </c>
      <c r="M7614" t="str">
        <f>TEXT(Table1[[#This Row],[Ship Date]],"mmm")</f>
        <v>Sep</v>
      </c>
      <c r="N7614">
        <f>ROUNDUP(MONTH(Table1[[#This Row],[Ship Date]])/3,0)</f>
        <v>3</v>
      </c>
    </row>
    <row r="7615" spans="1:14" x14ac:dyDescent="0.3">
      <c r="A7615">
        <v>7648</v>
      </c>
      <c r="B7615" t="s">
        <v>6391</v>
      </c>
      <c r="C7615" t="s">
        <v>4043</v>
      </c>
      <c r="D7615" t="s">
        <v>1692</v>
      </c>
      <c r="E7615" s="1">
        <v>42444</v>
      </c>
      <c r="F7615" s="1">
        <v>42445</v>
      </c>
      <c r="G7615" t="s">
        <v>82</v>
      </c>
      <c r="H7615" s="6">
        <v>4.5439999999999996</v>
      </c>
      <c r="I7615">
        <v>2</v>
      </c>
      <c r="J7615">
        <v>0.2</v>
      </c>
      <c r="K7615" s="6">
        <v>1.6472</v>
      </c>
      <c r="L7615">
        <f>YEAR(Table1[[#This Row],[Ship Date]])</f>
        <v>2016</v>
      </c>
      <c r="M7615" t="str">
        <f>TEXT(Table1[[#This Row],[Ship Date]],"mmm")</f>
        <v>Mar</v>
      </c>
      <c r="N7615">
        <f>ROUNDUP(MONTH(Table1[[#This Row],[Ship Date]])/3,0)</f>
        <v>1</v>
      </c>
    </row>
    <row r="7616" spans="1:14" x14ac:dyDescent="0.3">
      <c r="A7616">
        <v>7649</v>
      </c>
      <c r="B7616" t="s">
        <v>6391</v>
      </c>
      <c r="C7616" t="s">
        <v>4043</v>
      </c>
      <c r="D7616" t="s">
        <v>1642</v>
      </c>
      <c r="E7616" s="1">
        <v>42444</v>
      </c>
      <c r="F7616" s="1">
        <v>42445</v>
      </c>
      <c r="G7616" t="s">
        <v>82</v>
      </c>
      <c r="H7616" s="6">
        <v>1352.0319999999999</v>
      </c>
      <c r="I7616">
        <v>4</v>
      </c>
      <c r="J7616">
        <v>0.2</v>
      </c>
      <c r="K7616" s="6">
        <v>84.501999999999995</v>
      </c>
      <c r="L7616">
        <f>YEAR(Table1[[#This Row],[Ship Date]])</f>
        <v>2016</v>
      </c>
      <c r="M7616" t="str">
        <f>TEXT(Table1[[#This Row],[Ship Date]],"mmm")</f>
        <v>Mar</v>
      </c>
      <c r="N7616">
        <f>ROUNDUP(MONTH(Table1[[#This Row],[Ship Date]])/3,0)</f>
        <v>1</v>
      </c>
    </row>
    <row r="7617" spans="1:14" x14ac:dyDescent="0.3">
      <c r="A7617">
        <v>7650</v>
      </c>
      <c r="B7617" t="s">
        <v>6392</v>
      </c>
      <c r="C7617" t="s">
        <v>450</v>
      </c>
      <c r="D7617" t="s">
        <v>1549</v>
      </c>
      <c r="E7617" s="1">
        <v>42365</v>
      </c>
      <c r="F7617" s="1">
        <v>42369</v>
      </c>
      <c r="G7617" t="s">
        <v>22</v>
      </c>
      <c r="H7617" s="6">
        <v>1548.99</v>
      </c>
      <c r="I7617">
        <v>9</v>
      </c>
      <c r="J7617">
        <v>0.4</v>
      </c>
      <c r="K7617" s="6">
        <v>-464.697</v>
      </c>
      <c r="L7617">
        <f>YEAR(Table1[[#This Row],[Ship Date]])</f>
        <v>2015</v>
      </c>
      <c r="M7617" t="str">
        <f>TEXT(Table1[[#This Row],[Ship Date]],"mmm")</f>
        <v>Dec</v>
      </c>
      <c r="N7617">
        <f>ROUNDUP(MONTH(Table1[[#This Row],[Ship Date]])/3,0)</f>
        <v>4</v>
      </c>
    </row>
    <row r="7618" spans="1:14" x14ac:dyDescent="0.3">
      <c r="A7618">
        <v>7651</v>
      </c>
      <c r="B7618" t="s">
        <v>6392</v>
      </c>
      <c r="C7618" t="s">
        <v>450</v>
      </c>
      <c r="D7618" t="s">
        <v>3574</v>
      </c>
      <c r="E7618" s="1">
        <v>42365</v>
      </c>
      <c r="F7618" s="1">
        <v>42369</v>
      </c>
      <c r="G7618" t="s">
        <v>22</v>
      </c>
      <c r="H7618" s="6">
        <v>19.872</v>
      </c>
      <c r="I7618">
        <v>3</v>
      </c>
      <c r="J7618">
        <v>0.2</v>
      </c>
      <c r="K7618" s="6">
        <v>6.7068000000000003</v>
      </c>
      <c r="L7618">
        <f>YEAR(Table1[[#This Row],[Ship Date]])</f>
        <v>2015</v>
      </c>
      <c r="M7618" t="str">
        <f>TEXT(Table1[[#This Row],[Ship Date]],"mmm")</f>
        <v>Dec</v>
      </c>
      <c r="N7618">
        <f>ROUNDUP(MONTH(Table1[[#This Row],[Ship Date]])/3,0)</f>
        <v>4</v>
      </c>
    </row>
    <row r="7619" spans="1:14" x14ac:dyDescent="0.3">
      <c r="A7619">
        <v>7652</v>
      </c>
      <c r="B7619" t="s">
        <v>6393</v>
      </c>
      <c r="C7619" t="s">
        <v>1046</v>
      </c>
      <c r="D7619" t="s">
        <v>215</v>
      </c>
      <c r="E7619" s="1">
        <v>42954</v>
      </c>
      <c r="F7619" s="1">
        <v>42955</v>
      </c>
      <c r="G7619" t="s">
        <v>82</v>
      </c>
      <c r="H7619" s="6">
        <v>119.44799999999999</v>
      </c>
      <c r="I7619">
        <v>3</v>
      </c>
      <c r="J7619">
        <v>0.2</v>
      </c>
      <c r="K7619" s="6">
        <v>-13.437900000000001</v>
      </c>
      <c r="L7619">
        <f>YEAR(Table1[[#This Row],[Ship Date]])</f>
        <v>2017</v>
      </c>
      <c r="M7619" t="str">
        <f>TEXT(Table1[[#This Row],[Ship Date]],"mmm")</f>
        <v>Aug</v>
      </c>
      <c r="N7619">
        <f>ROUNDUP(MONTH(Table1[[#This Row],[Ship Date]])/3,0)</f>
        <v>3</v>
      </c>
    </row>
    <row r="7620" spans="1:14" x14ac:dyDescent="0.3">
      <c r="A7620">
        <v>7653</v>
      </c>
      <c r="B7620" t="s">
        <v>6393</v>
      </c>
      <c r="C7620" t="s">
        <v>1046</v>
      </c>
      <c r="D7620" t="s">
        <v>482</v>
      </c>
      <c r="E7620" s="1">
        <v>42954</v>
      </c>
      <c r="F7620" s="1">
        <v>42955</v>
      </c>
      <c r="G7620" t="s">
        <v>82</v>
      </c>
      <c r="H7620" s="6">
        <v>118.16</v>
      </c>
      <c r="I7620">
        <v>2</v>
      </c>
      <c r="J7620">
        <v>0.2</v>
      </c>
      <c r="K7620" s="6">
        <v>-25.109000000000002</v>
      </c>
      <c r="L7620">
        <f>YEAR(Table1[[#This Row],[Ship Date]])</f>
        <v>2017</v>
      </c>
      <c r="M7620" t="str">
        <f>TEXT(Table1[[#This Row],[Ship Date]],"mmm")</f>
        <v>Aug</v>
      </c>
      <c r="N7620">
        <f>ROUNDUP(MONTH(Table1[[#This Row],[Ship Date]])/3,0)</f>
        <v>3</v>
      </c>
    </row>
    <row r="7621" spans="1:14" x14ac:dyDescent="0.3">
      <c r="A7621">
        <v>7654</v>
      </c>
      <c r="B7621" t="s">
        <v>6394</v>
      </c>
      <c r="C7621" t="s">
        <v>6395</v>
      </c>
      <c r="D7621" t="s">
        <v>4612</v>
      </c>
      <c r="E7621" s="1">
        <v>42085</v>
      </c>
      <c r="F7621" s="1">
        <v>42090</v>
      </c>
      <c r="G7621" t="s">
        <v>22</v>
      </c>
      <c r="H7621" s="6">
        <v>19.559999999999999</v>
      </c>
      <c r="I7621">
        <v>4</v>
      </c>
      <c r="J7621">
        <v>0</v>
      </c>
      <c r="K7621" s="6">
        <v>5.4767999999999999</v>
      </c>
      <c r="L7621">
        <f>YEAR(Table1[[#This Row],[Ship Date]])</f>
        <v>2015</v>
      </c>
      <c r="M7621" t="str">
        <f>TEXT(Table1[[#This Row],[Ship Date]],"mmm")</f>
        <v>Mar</v>
      </c>
      <c r="N7621">
        <f>ROUNDUP(MONTH(Table1[[#This Row],[Ship Date]])/3,0)</f>
        <v>1</v>
      </c>
    </row>
    <row r="7622" spans="1:14" x14ac:dyDescent="0.3">
      <c r="A7622">
        <v>7655</v>
      </c>
      <c r="B7622" t="s">
        <v>6396</v>
      </c>
      <c r="C7622" t="s">
        <v>3208</v>
      </c>
      <c r="D7622" t="s">
        <v>4841</v>
      </c>
      <c r="E7622" s="1">
        <v>42338</v>
      </c>
      <c r="F7622" s="1">
        <v>42340</v>
      </c>
      <c r="G7622" t="s">
        <v>14</v>
      </c>
      <c r="H7622" s="6">
        <v>80.959999999999994</v>
      </c>
      <c r="I7622">
        <v>4</v>
      </c>
      <c r="J7622">
        <v>0</v>
      </c>
      <c r="K7622" s="6">
        <v>29.145600000000002</v>
      </c>
      <c r="L7622">
        <f>YEAR(Table1[[#This Row],[Ship Date]])</f>
        <v>2015</v>
      </c>
      <c r="M7622" t="str">
        <f>TEXT(Table1[[#This Row],[Ship Date]],"mmm")</f>
        <v>Dec</v>
      </c>
      <c r="N7622">
        <f>ROUNDUP(MONTH(Table1[[#This Row],[Ship Date]])/3,0)</f>
        <v>4</v>
      </c>
    </row>
    <row r="7623" spans="1:14" x14ac:dyDescent="0.3">
      <c r="A7623">
        <v>7656</v>
      </c>
      <c r="B7623" t="s">
        <v>6396</v>
      </c>
      <c r="C7623" t="s">
        <v>3208</v>
      </c>
      <c r="D7623" t="s">
        <v>3625</v>
      </c>
      <c r="E7623" s="1">
        <v>42338</v>
      </c>
      <c r="F7623" s="1">
        <v>42340</v>
      </c>
      <c r="G7623" t="s">
        <v>14</v>
      </c>
      <c r="H7623" s="6">
        <v>25.92</v>
      </c>
      <c r="I7623">
        <v>4</v>
      </c>
      <c r="J7623">
        <v>0</v>
      </c>
      <c r="K7623" s="6">
        <v>12.441599999999999</v>
      </c>
      <c r="L7623">
        <f>YEAR(Table1[[#This Row],[Ship Date]])</f>
        <v>2015</v>
      </c>
      <c r="M7623" t="str">
        <f>TEXT(Table1[[#This Row],[Ship Date]],"mmm")</f>
        <v>Dec</v>
      </c>
      <c r="N7623">
        <f>ROUNDUP(MONTH(Table1[[#This Row],[Ship Date]])/3,0)</f>
        <v>4</v>
      </c>
    </row>
    <row r="7624" spans="1:14" x14ac:dyDescent="0.3">
      <c r="A7624">
        <v>7657</v>
      </c>
      <c r="B7624" t="s">
        <v>6397</v>
      </c>
      <c r="C7624" t="s">
        <v>135</v>
      </c>
      <c r="D7624" t="s">
        <v>1349</v>
      </c>
      <c r="E7624" s="1">
        <v>41744</v>
      </c>
      <c r="F7624" s="1">
        <v>41744</v>
      </c>
      <c r="G7624" t="s">
        <v>656</v>
      </c>
      <c r="H7624" s="6">
        <v>106.96</v>
      </c>
      <c r="I7624">
        <v>2</v>
      </c>
      <c r="J7624">
        <v>0</v>
      </c>
      <c r="K7624" s="6">
        <v>31.0184</v>
      </c>
      <c r="L7624">
        <f>YEAR(Table1[[#This Row],[Ship Date]])</f>
        <v>2014</v>
      </c>
      <c r="M7624" t="str">
        <f>TEXT(Table1[[#This Row],[Ship Date]],"mmm")</f>
        <v>Apr</v>
      </c>
      <c r="N7624">
        <f>ROUNDUP(MONTH(Table1[[#This Row],[Ship Date]])/3,0)</f>
        <v>2</v>
      </c>
    </row>
    <row r="7625" spans="1:14" x14ac:dyDescent="0.3">
      <c r="A7625">
        <v>7658</v>
      </c>
      <c r="B7625" t="s">
        <v>6397</v>
      </c>
      <c r="C7625" t="s">
        <v>135</v>
      </c>
      <c r="D7625" t="s">
        <v>543</v>
      </c>
      <c r="E7625" s="1">
        <v>41744</v>
      </c>
      <c r="F7625" s="1">
        <v>41744</v>
      </c>
      <c r="G7625" t="s">
        <v>656</v>
      </c>
      <c r="H7625" s="6">
        <v>187.76</v>
      </c>
      <c r="I7625">
        <v>4</v>
      </c>
      <c r="J7625">
        <v>0</v>
      </c>
      <c r="K7625" s="6">
        <v>76.9816</v>
      </c>
      <c r="L7625">
        <f>YEAR(Table1[[#This Row],[Ship Date]])</f>
        <v>2014</v>
      </c>
      <c r="M7625" t="str">
        <f>TEXT(Table1[[#This Row],[Ship Date]],"mmm")</f>
        <v>Apr</v>
      </c>
      <c r="N7625">
        <f>ROUNDUP(MONTH(Table1[[#This Row],[Ship Date]])/3,0)</f>
        <v>2</v>
      </c>
    </row>
    <row r="7626" spans="1:14" x14ac:dyDescent="0.3">
      <c r="A7626">
        <v>7659</v>
      </c>
      <c r="B7626" t="s">
        <v>6398</v>
      </c>
      <c r="C7626" t="s">
        <v>3681</v>
      </c>
      <c r="D7626" t="s">
        <v>1382</v>
      </c>
      <c r="E7626" s="1">
        <v>42946</v>
      </c>
      <c r="F7626" s="1">
        <v>42949</v>
      </c>
      <c r="G7626" t="s">
        <v>82</v>
      </c>
      <c r="H7626" s="6">
        <v>76.775999999999996</v>
      </c>
      <c r="I7626">
        <v>4</v>
      </c>
      <c r="J7626">
        <v>0.7</v>
      </c>
      <c r="K7626" s="6">
        <v>-53.743200000000002</v>
      </c>
      <c r="L7626">
        <f>YEAR(Table1[[#This Row],[Ship Date]])</f>
        <v>2017</v>
      </c>
      <c r="M7626" t="str">
        <f>TEXT(Table1[[#This Row],[Ship Date]],"mmm")</f>
        <v>Aug</v>
      </c>
      <c r="N7626">
        <f>ROUNDUP(MONTH(Table1[[#This Row],[Ship Date]])/3,0)</f>
        <v>3</v>
      </c>
    </row>
    <row r="7627" spans="1:14" x14ac:dyDescent="0.3">
      <c r="A7627">
        <v>7660</v>
      </c>
      <c r="B7627" t="s">
        <v>6399</v>
      </c>
      <c r="C7627" t="s">
        <v>227</v>
      </c>
      <c r="D7627" t="s">
        <v>1764</v>
      </c>
      <c r="E7627" s="1">
        <v>42887</v>
      </c>
      <c r="F7627" s="1">
        <v>42891</v>
      </c>
      <c r="G7627" t="s">
        <v>22</v>
      </c>
      <c r="H7627" s="6">
        <v>53.9</v>
      </c>
      <c r="I7627">
        <v>5</v>
      </c>
      <c r="J7627">
        <v>0</v>
      </c>
      <c r="K7627" s="6">
        <v>25.872</v>
      </c>
      <c r="L7627">
        <f>YEAR(Table1[[#This Row],[Ship Date]])</f>
        <v>2017</v>
      </c>
      <c r="M7627" t="str">
        <f>TEXT(Table1[[#This Row],[Ship Date]],"mmm")</f>
        <v>Jun</v>
      </c>
      <c r="N7627">
        <f>ROUNDUP(MONTH(Table1[[#This Row],[Ship Date]])/3,0)</f>
        <v>2</v>
      </c>
    </row>
    <row r="7628" spans="1:14" x14ac:dyDescent="0.3">
      <c r="A7628">
        <v>7661</v>
      </c>
      <c r="B7628" t="s">
        <v>6400</v>
      </c>
      <c r="C7628" t="s">
        <v>4649</v>
      </c>
      <c r="D7628" t="s">
        <v>885</v>
      </c>
      <c r="E7628" s="1">
        <v>41646</v>
      </c>
      <c r="F7628" s="1">
        <v>41651</v>
      </c>
      <c r="G7628" t="s">
        <v>22</v>
      </c>
      <c r="H7628" s="6">
        <v>76.727999999999994</v>
      </c>
      <c r="I7628">
        <v>3</v>
      </c>
      <c r="J7628">
        <v>0.6</v>
      </c>
      <c r="K7628" s="6">
        <v>-53.709600000000002</v>
      </c>
      <c r="L7628">
        <f>YEAR(Table1[[#This Row],[Ship Date]])</f>
        <v>2014</v>
      </c>
      <c r="M7628" t="str">
        <f>TEXT(Table1[[#This Row],[Ship Date]],"mmm")</f>
        <v>Jan</v>
      </c>
      <c r="N7628">
        <f>ROUNDUP(MONTH(Table1[[#This Row],[Ship Date]])/3,0)</f>
        <v>1</v>
      </c>
    </row>
    <row r="7629" spans="1:14" x14ac:dyDescent="0.3">
      <c r="A7629">
        <v>7662</v>
      </c>
      <c r="B7629" t="s">
        <v>6400</v>
      </c>
      <c r="C7629" t="s">
        <v>4649</v>
      </c>
      <c r="D7629" t="s">
        <v>2127</v>
      </c>
      <c r="E7629" s="1">
        <v>41646</v>
      </c>
      <c r="F7629" s="1">
        <v>41651</v>
      </c>
      <c r="G7629" t="s">
        <v>22</v>
      </c>
      <c r="H7629" s="6">
        <v>10.43</v>
      </c>
      <c r="I7629">
        <v>7</v>
      </c>
      <c r="J7629">
        <v>0.8</v>
      </c>
      <c r="K7629" s="6">
        <v>-18.252500000000001</v>
      </c>
      <c r="L7629">
        <f>YEAR(Table1[[#This Row],[Ship Date]])</f>
        <v>2014</v>
      </c>
      <c r="M7629" t="str">
        <f>TEXT(Table1[[#This Row],[Ship Date]],"mmm")</f>
        <v>Jan</v>
      </c>
      <c r="N7629">
        <f>ROUNDUP(MONTH(Table1[[#This Row],[Ship Date]])/3,0)</f>
        <v>1</v>
      </c>
    </row>
    <row r="7630" spans="1:14" x14ac:dyDescent="0.3">
      <c r="A7630">
        <v>7663</v>
      </c>
      <c r="B7630" t="s">
        <v>6401</v>
      </c>
      <c r="C7630" t="s">
        <v>3211</v>
      </c>
      <c r="D7630" t="s">
        <v>2633</v>
      </c>
      <c r="E7630" s="1">
        <v>43007</v>
      </c>
      <c r="F7630" s="1">
        <v>43009</v>
      </c>
      <c r="G7630" t="s">
        <v>82</v>
      </c>
      <c r="H7630" s="6">
        <v>99.2</v>
      </c>
      <c r="I7630">
        <v>5</v>
      </c>
      <c r="J7630">
        <v>0</v>
      </c>
      <c r="K7630" s="6">
        <v>25.792000000000002</v>
      </c>
      <c r="L7630">
        <f>YEAR(Table1[[#This Row],[Ship Date]])</f>
        <v>2017</v>
      </c>
      <c r="M7630" t="str">
        <f>TEXT(Table1[[#This Row],[Ship Date]],"mmm")</f>
        <v>Oct</v>
      </c>
      <c r="N7630">
        <f>ROUNDUP(MONTH(Table1[[#This Row],[Ship Date]])/3,0)</f>
        <v>4</v>
      </c>
    </row>
    <row r="7631" spans="1:14" x14ac:dyDescent="0.3">
      <c r="A7631">
        <v>7664</v>
      </c>
      <c r="B7631" t="s">
        <v>6402</v>
      </c>
      <c r="C7631" t="s">
        <v>3121</v>
      </c>
      <c r="D7631" t="s">
        <v>1470</v>
      </c>
      <c r="E7631" s="1">
        <v>42991</v>
      </c>
      <c r="F7631" s="1">
        <v>42997</v>
      </c>
      <c r="G7631" t="s">
        <v>22</v>
      </c>
      <c r="H7631" s="6">
        <v>15.92</v>
      </c>
      <c r="I7631">
        <v>5</v>
      </c>
      <c r="J7631">
        <v>0.2</v>
      </c>
      <c r="K7631" s="6">
        <v>2.786</v>
      </c>
      <c r="L7631">
        <f>YEAR(Table1[[#This Row],[Ship Date]])</f>
        <v>2017</v>
      </c>
      <c r="M7631" t="str">
        <f>TEXT(Table1[[#This Row],[Ship Date]],"mmm")</f>
        <v>Sep</v>
      </c>
      <c r="N7631">
        <f>ROUNDUP(MONTH(Table1[[#This Row],[Ship Date]])/3,0)</f>
        <v>3</v>
      </c>
    </row>
    <row r="7632" spans="1:14" x14ac:dyDescent="0.3">
      <c r="A7632">
        <v>7665</v>
      </c>
      <c r="B7632" t="s">
        <v>6403</v>
      </c>
      <c r="C7632" t="s">
        <v>3253</v>
      </c>
      <c r="D7632" t="s">
        <v>3889</v>
      </c>
      <c r="E7632" s="1">
        <v>41934</v>
      </c>
      <c r="F7632" s="1">
        <v>41938</v>
      </c>
      <c r="G7632" t="s">
        <v>22</v>
      </c>
      <c r="H7632" s="6">
        <v>129.91999999999999</v>
      </c>
      <c r="I7632">
        <v>4</v>
      </c>
      <c r="J7632">
        <v>0</v>
      </c>
      <c r="K7632" s="6">
        <v>10.393599999999999</v>
      </c>
      <c r="L7632">
        <f>YEAR(Table1[[#This Row],[Ship Date]])</f>
        <v>2014</v>
      </c>
      <c r="M7632" t="str">
        <f>TEXT(Table1[[#This Row],[Ship Date]],"mmm")</f>
        <v>Oct</v>
      </c>
      <c r="N7632">
        <f>ROUNDUP(MONTH(Table1[[#This Row],[Ship Date]])/3,0)</f>
        <v>4</v>
      </c>
    </row>
    <row r="7633" spans="1:14" x14ac:dyDescent="0.3">
      <c r="A7633">
        <v>7666</v>
      </c>
      <c r="B7633" t="s">
        <v>6404</v>
      </c>
      <c r="C7633" t="s">
        <v>3492</v>
      </c>
      <c r="D7633" t="s">
        <v>2164</v>
      </c>
      <c r="E7633" s="1">
        <v>42647</v>
      </c>
      <c r="F7633" s="1">
        <v>42651</v>
      </c>
      <c r="G7633" t="s">
        <v>22</v>
      </c>
      <c r="H7633" s="6">
        <v>30.4</v>
      </c>
      <c r="I7633">
        <v>1</v>
      </c>
      <c r="J7633">
        <v>0</v>
      </c>
      <c r="K7633" s="6">
        <v>13.984</v>
      </c>
      <c r="L7633">
        <f>YEAR(Table1[[#This Row],[Ship Date]])</f>
        <v>2016</v>
      </c>
      <c r="M7633" t="str">
        <f>TEXT(Table1[[#This Row],[Ship Date]],"mmm")</f>
        <v>Oct</v>
      </c>
      <c r="N7633">
        <f>ROUNDUP(MONTH(Table1[[#This Row],[Ship Date]])/3,0)</f>
        <v>4</v>
      </c>
    </row>
    <row r="7634" spans="1:14" x14ac:dyDescent="0.3">
      <c r="A7634">
        <v>7667</v>
      </c>
      <c r="B7634" t="s">
        <v>6404</v>
      </c>
      <c r="C7634" t="s">
        <v>3492</v>
      </c>
      <c r="D7634" t="s">
        <v>613</v>
      </c>
      <c r="E7634" s="1">
        <v>42647</v>
      </c>
      <c r="F7634" s="1">
        <v>42651</v>
      </c>
      <c r="G7634" t="s">
        <v>22</v>
      </c>
      <c r="H7634" s="6">
        <v>5399.91</v>
      </c>
      <c r="I7634">
        <v>9</v>
      </c>
      <c r="J7634">
        <v>0</v>
      </c>
      <c r="K7634" s="6">
        <v>2591.9567999999999</v>
      </c>
      <c r="L7634">
        <f>YEAR(Table1[[#This Row],[Ship Date]])</f>
        <v>2016</v>
      </c>
      <c r="M7634" t="str">
        <f>TEXT(Table1[[#This Row],[Ship Date]],"mmm")</f>
        <v>Oct</v>
      </c>
      <c r="N7634">
        <f>ROUNDUP(MONTH(Table1[[#This Row],[Ship Date]])/3,0)</f>
        <v>4</v>
      </c>
    </row>
    <row r="7635" spans="1:14" x14ac:dyDescent="0.3">
      <c r="A7635">
        <v>7668</v>
      </c>
      <c r="B7635" t="s">
        <v>6404</v>
      </c>
      <c r="C7635" t="s">
        <v>3492</v>
      </c>
      <c r="D7635" t="s">
        <v>4961</v>
      </c>
      <c r="E7635" s="1">
        <v>42647</v>
      </c>
      <c r="F7635" s="1">
        <v>42651</v>
      </c>
      <c r="G7635" t="s">
        <v>22</v>
      </c>
      <c r="H7635" s="6">
        <v>119.1</v>
      </c>
      <c r="I7635">
        <v>3</v>
      </c>
      <c r="J7635">
        <v>0</v>
      </c>
      <c r="K7635" s="6">
        <v>34.539000000000001</v>
      </c>
      <c r="L7635">
        <f>YEAR(Table1[[#This Row],[Ship Date]])</f>
        <v>2016</v>
      </c>
      <c r="M7635" t="str">
        <f>TEXT(Table1[[#This Row],[Ship Date]],"mmm")</f>
        <v>Oct</v>
      </c>
      <c r="N7635">
        <f>ROUNDUP(MONTH(Table1[[#This Row],[Ship Date]])/3,0)</f>
        <v>4</v>
      </c>
    </row>
    <row r="7636" spans="1:14" x14ac:dyDescent="0.3">
      <c r="A7636">
        <v>7669</v>
      </c>
      <c r="B7636" t="s">
        <v>6405</v>
      </c>
      <c r="C7636" t="s">
        <v>77</v>
      </c>
      <c r="D7636" t="s">
        <v>1182</v>
      </c>
      <c r="E7636" s="1">
        <v>42335</v>
      </c>
      <c r="F7636" s="1">
        <v>42337</v>
      </c>
      <c r="G7636" t="s">
        <v>14</v>
      </c>
      <c r="H7636" s="6">
        <v>40.08</v>
      </c>
      <c r="I7636">
        <v>6</v>
      </c>
      <c r="J7636">
        <v>0</v>
      </c>
      <c r="K7636" s="6">
        <v>19.238399999999999</v>
      </c>
      <c r="L7636">
        <f>YEAR(Table1[[#This Row],[Ship Date]])</f>
        <v>2015</v>
      </c>
      <c r="M7636" t="str">
        <f>TEXT(Table1[[#This Row],[Ship Date]],"mmm")</f>
        <v>Nov</v>
      </c>
      <c r="N7636">
        <f>ROUNDUP(MONTH(Table1[[#This Row],[Ship Date]])/3,0)</f>
        <v>4</v>
      </c>
    </row>
    <row r="7637" spans="1:14" x14ac:dyDescent="0.3">
      <c r="A7637">
        <v>7670</v>
      </c>
      <c r="B7637" t="s">
        <v>6405</v>
      </c>
      <c r="C7637" t="s">
        <v>77</v>
      </c>
      <c r="D7637" t="s">
        <v>1413</v>
      </c>
      <c r="E7637" s="1">
        <v>42335</v>
      </c>
      <c r="F7637" s="1">
        <v>42337</v>
      </c>
      <c r="G7637" t="s">
        <v>14</v>
      </c>
      <c r="H7637" s="6">
        <v>59.94</v>
      </c>
      <c r="I7637">
        <v>3</v>
      </c>
      <c r="J7637">
        <v>0</v>
      </c>
      <c r="K7637" s="6">
        <v>28.171800000000001</v>
      </c>
      <c r="L7637">
        <f>YEAR(Table1[[#This Row],[Ship Date]])</f>
        <v>2015</v>
      </c>
      <c r="M7637" t="str">
        <f>TEXT(Table1[[#This Row],[Ship Date]],"mmm")</f>
        <v>Nov</v>
      </c>
      <c r="N7637">
        <f>ROUNDUP(MONTH(Table1[[#This Row],[Ship Date]])/3,0)</f>
        <v>4</v>
      </c>
    </row>
    <row r="7638" spans="1:14" x14ac:dyDescent="0.3">
      <c r="A7638">
        <v>7671</v>
      </c>
      <c r="B7638" t="s">
        <v>6405</v>
      </c>
      <c r="C7638" t="s">
        <v>77</v>
      </c>
      <c r="D7638" t="s">
        <v>3053</v>
      </c>
      <c r="E7638" s="1">
        <v>42335</v>
      </c>
      <c r="F7638" s="1">
        <v>42337</v>
      </c>
      <c r="G7638" t="s">
        <v>14</v>
      </c>
      <c r="H7638" s="6">
        <v>259.98</v>
      </c>
      <c r="I7638">
        <v>2</v>
      </c>
      <c r="J7638">
        <v>0</v>
      </c>
      <c r="K7638" s="6">
        <v>88.393199999999993</v>
      </c>
      <c r="L7638">
        <f>YEAR(Table1[[#This Row],[Ship Date]])</f>
        <v>2015</v>
      </c>
      <c r="M7638" t="str">
        <f>TEXT(Table1[[#This Row],[Ship Date]],"mmm")</f>
        <v>Nov</v>
      </c>
      <c r="N7638">
        <f>ROUNDUP(MONTH(Table1[[#This Row],[Ship Date]])/3,0)</f>
        <v>4</v>
      </c>
    </row>
    <row r="7639" spans="1:14" x14ac:dyDescent="0.3">
      <c r="A7639">
        <v>7672</v>
      </c>
      <c r="B7639" t="s">
        <v>6405</v>
      </c>
      <c r="C7639" t="s">
        <v>77</v>
      </c>
      <c r="D7639" t="s">
        <v>3898</v>
      </c>
      <c r="E7639" s="1">
        <v>42335</v>
      </c>
      <c r="F7639" s="1">
        <v>42337</v>
      </c>
      <c r="G7639" t="s">
        <v>14</v>
      </c>
      <c r="H7639" s="6">
        <v>170.98</v>
      </c>
      <c r="I7639">
        <v>1</v>
      </c>
      <c r="J7639">
        <v>0</v>
      </c>
      <c r="K7639" s="6">
        <v>32.486199999999997</v>
      </c>
      <c r="L7639">
        <f>YEAR(Table1[[#This Row],[Ship Date]])</f>
        <v>2015</v>
      </c>
      <c r="M7639" t="str">
        <f>TEXT(Table1[[#This Row],[Ship Date]],"mmm")</f>
        <v>Nov</v>
      </c>
      <c r="N7639">
        <f>ROUNDUP(MONTH(Table1[[#This Row],[Ship Date]])/3,0)</f>
        <v>4</v>
      </c>
    </row>
    <row r="7640" spans="1:14" x14ac:dyDescent="0.3">
      <c r="A7640">
        <v>7673</v>
      </c>
      <c r="B7640" t="s">
        <v>6405</v>
      </c>
      <c r="C7640" t="s">
        <v>77</v>
      </c>
      <c r="D7640" t="s">
        <v>6406</v>
      </c>
      <c r="E7640" s="1">
        <v>42335</v>
      </c>
      <c r="F7640" s="1">
        <v>42337</v>
      </c>
      <c r="G7640" t="s">
        <v>14</v>
      </c>
      <c r="H7640" s="6">
        <v>38.97</v>
      </c>
      <c r="I7640">
        <v>3</v>
      </c>
      <c r="J7640">
        <v>0</v>
      </c>
      <c r="K7640" s="6">
        <v>4.6764000000000001</v>
      </c>
      <c r="L7640">
        <f>YEAR(Table1[[#This Row],[Ship Date]])</f>
        <v>2015</v>
      </c>
      <c r="M7640" t="str">
        <f>TEXT(Table1[[#This Row],[Ship Date]],"mmm")</f>
        <v>Nov</v>
      </c>
      <c r="N7640">
        <f>ROUNDUP(MONTH(Table1[[#This Row],[Ship Date]])/3,0)</f>
        <v>4</v>
      </c>
    </row>
    <row r="7641" spans="1:14" x14ac:dyDescent="0.3">
      <c r="A7641">
        <v>7674</v>
      </c>
      <c r="B7641" t="s">
        <v>6405</v>
      </c>
      <c r="C7641" t="s">
        <v>77</v>
      </c>
      <c r="D7641" t="s">
        <v>2226</v>
      </c>
      <c r="E7641" s="1">
        <v>42335</v>
      </c>
      <c r="F7641" s="1">
        <v>42337</v>
      </c>
      <c r="G7641" t="s">
        <v>14</v>
      </c>
      <c r="H7641" s="6">
        <v>154.9</v>
      </c>
      <c r="I7641">
        <v>5</v>
      </c>
      <c r="J7641">
        <v>0</v>
      </c>
      <c r="K7641" s="6">
        <v>69.704999999999998</v>
      </c>
      <c r="L7641">
        <f>YEAR(Table1[[#This Row],[Ship Date]])</f>
        <v>2015</v>
      </c>
      <c r="M7641" t="str">
        <f>TEXT(Table1[[#This Row],[Ship Date]],"mmm")</f>
        <v>Nov</v>
      </c>
      <c r="N7641">
        <f>ROUNDUP(MONTH(Table1[[#This Row],[Ship Date]])/3,0)</f>
        <v>4</v>
      </c>
    </row>
    <row r="7642" spans="1:14" x14ac:dyDescent="0.3">
      <c r="A7642">
        <v>7675</v>
      </c>
      <c r="B7642" t="s">
        <v>6405</v>
      </c>
      <c r="C7642" t="s">
        <v>77</v>
      </c>
      <c r="D7642" t="s">
        <v>1906</v>
      </c>
      <c r="E7642" s="1">
        <v>42335</v>
      </c>
      <c r="F7642" s="1">
        <v>42337</v>
      </c>
      <c r="G7642" t="s">
        <v>14</v>
      </c>
      <c r="H7642" s="6">
        <v>446.06799999999998</v>
      </c>
      <c r="I7642">
        <v>4</v>
      </c>
      <c r="J7642">
        <v>0.3</v>
      </c>
      <c r="K7642" s="6">
        <v>0</v>
      </c>
      <c r="L7642">
        <f>YEAR(Table1[[#This Row],[Ship Date]])</f>
        <v>2015</v>
      </c>
      <c r="M7642" t="str">
        <f>TEXT(Table1[[#This Row],[Ship Date]],"mmm")</f>
        <v>Nov</v>
      </c>
      <c r="N7642">
        <f>ROUNDUP(MONTH(Table1[[#This Row],[Ship Date]])/3,0)</f>
        <v>4</v>
      </c>
    </row>
    <row r="7643" spans="1:14" x14ac:dyDescent="0.3">
      <c r="A7643">
        <v>7676</v>
      </c>
      <c r="B7643" t="s">
        <v>6407</v>
      </c>
      <c r="C7643" t="s">
        <v>5560</v>
      </c>
      <c r="D7643" t="s">
        <v>952</v>
      </c>
      <c r="E7643" s="1">
        <v>42861</v>
      </c>
      <c r="F7643" s="1">
        <v>42864</v>
      </c>
      <c r="G7643" t="s">
        <v>14</v>
      </c>
      <c r="H7643" s="6">
        <v>152.94</v>
      </c>
      <c r="I7643">
        <v>3</v>
      </c>
      <c r="J7643">
        <v>0</v>
      </c>
      <c r="K7643" s="6">
        <v>41.293799999999997</v>
      </c>
      <c r="L7643">
        <f>YEAR(Table1[[#This Row],[Ship Date]])</f>
        <v>2017</v>
      </c>
      <c r="M7643" t="str">
        <f>TEXT(Table1[[#This Row],[Ship Date]],"mmm")</f>
        <v>May</v>
      </c>
      <c r="N7643">
        <f>ROUNDUP(MONTH(Table1[[#This Row],[Ship Date]])/3,0)</f>
        <v>2</v>
      </c>
    </row>
    <row r="7644" spans="1:14" x14ac:dyDescent="0.3">
      <c r="A7644">
        <v>7677</v>
      </c>
      <c r="B7644" t="s">
        <v>6408</v>
      </c>
      <c r="C7644" t="s">
        <v>701</v>
      </c>
      <c r="D7644" t="s">
        <v>4256</v>
      </c>
      <c r="E7644" s="1">
        <v>41920</v>
      </c>
      <c r="F7644" s="1">
        <v>41920</v>
      </c>
      <c r="G7644" t="s">
        <v>656</v>
      </c>
      <c r="H7644" s="6">
        <v>23.472000000000001</v>
      </c>
      <c r="I7644">
        <v>3</v>
      </c>
      <c r="J7644">
        <v>0.2</v>
      </c>
      <c r="K7644" s="6">
        <v>4.9878</v>
      </c>
      <c r="L7644">
        <f>YEAR(Table1[[#This Row],[Ship Date]])</f>
        <v>2014</v>
      </c>
      <c r="M7644" t="str">
        <f>TEXT(Table1[[#This Row],[Ship Date]],"mmm")</f>
        <v>Oct</v>
      </c>
      <c r="N7644">
        <f>ROUNDUP(MONTH(Table1[[#This Row],[Ship Date]])/3,0)</f>
        <v>4</v>
      </c>
    </row>
    <row r="7645" spans="1:14" x14ac:dyDescent="0.3">
      <c r="A7645">
        <v>7678</v>
      </c>
      <c r="B7645" t="s">
        <v>6409</v>
      </c>
      <c r="C7645" t="s">
        <v>2099</v>
      </c>
      <c r="D7645" t="s">
        <v>4746</v>
      </c>
      <c r="E7645" s="1">
        <v>42004</v>
      </c>
      <c r="F7645" s="1">
        <v>42011</v>
      </c>
      <c r="G7645" t="s">
        <v>22</v>
      </c>
      <c r="H7645" s="6">
        <v>195.64</v>
      </c>
      <c r="I7645">
        <v>4</v>
      </c>
      <c r="J7645">
        <v>0</v>
      </c>
      <c r="K7645" s="6">
        <v>91.950800000000001</v>
      </c>
      <c r="L7645">
        <f>YEAR(Table1[[#This Row],[Ship Date]])</f>
        <v>2015</v>
      </c>
      <c r="M7645" t="str">
        <f>TEXT(Table1[[#This Row],[Ship Date]],"mmm")</f>
        <v>Jan</v>
      </c>
      <c r="N7645">
        <f>ROUNDUP(MONTH(Table1[[#This Row],[Ship Date]])/3,0)</f>
        <v>1</v>
      </c>
    </row>
    <row r="7646" spans="1:14" x14ac:dyDescent="0.3">
      <c r="A7646">
        <v>7679</v>
      </c>
      <c r="B7646" t="s">
        <v>6409</v>
      </c>
      <c r="C7646" t="s">
        <v>2099</v>
      </c>
      <c r="D7646" t="s">
        <v>2252</v>
      </c>
      <c r="E7646" s="1">
        <v>42004</v>
      </c>
      <c r="F7646" s="1">
        <v>42011</v>
      </c>
      <c r="G7646" t="s">
        <v>22</v>
      </c>
      <c r="H7646" s="6">
        <v>14.94</v>
      </c>
      <c r="I7646">
        <v>3</v>
      </c>
      <c r="J7646">
        <v>0</v>
      </c>
      <c r="K7646" s="6">
        <v>7.0217999999999998</v>
      </c>
      <c r="L7646">
        <f>YEAR(Table1[[#This Row],[Ship Date]])</f>
        <v>2015</v>
      </c>
      <c r="M7646" t="str">
        <f>TEXT(Table1[[#This Row],[Ship Date]],"mmm")</f>
        <v>Jan</v>
      </c>
      <c r="N7646">
        <f>ROUNDUP(MONTH(Table1[[#This Row],[Ship Date]])/3,0)</f>
        <v>1</v>
      </c>
    </row>
    <row r="7647" spans="1:14" x14ac:dyDescent="0.3">
      <c r="A7647">
        <v>7680</v>
      </c>
      <c r="B7647" t="s">
        <v>6409</v>
      </c>
      <c r="C7647" t="s">
        <v>2099</v>
      </c>
      <c r="D7647" t="s">
        <v>1445</v>
      </c>
      <c r="E7647" s="1">
        <v>42004</v>
      </c>
      <c r="F7647" s="1">
        <v>42011</v>
      </c>
      <c r="G7647" t="s">
        <v>22</v>
      </c>
      <c r="H7647" s="6">
        <v>1687.8</v>
      </c>
      <c r="I7647">
        <v>4</v>
      </c>
      <c r="J7647">
        <v>0</v>
      </c>
      <c r="K7647" s="6">
        <v>742.63199999999995</v>
      </c>
      <c r="L7647">
        <f>YEAR(Table1[[#This Row],[Ship Date]])</f>
        <v>2015</v>
      </c>
      <c r="M7647" t="str">
        <f>TEXT(Table1[[#This Row],[Ship Date]],"mmm")</f>
        <v>Jan</v>
      </c>
      <c r="N7647">
        <f>ROUNDUP(MONTH(Table1[[#This Row],[Ship Date]])/3,0)</f>
        <v>1</v>
      </c>
    </row>
    <row r="7648" spans="1:14" x14ac:dyDescent="0.3">
      <c r="A7648">
        <v>7681</v>
      </c>
      <c r="B7648" t="s">
        <v>6409</v>
      </c>
      <c r="C7648" t="s">
        <v>2099</v>
      </c>
      <c r="D7648" t="s">
        <v>2344</v>
      </c>
      <c r="E7648" s="1">
        <v>42004</v>
      </c>
      <c r="F7648" s="1">
        <v>42011</v>
      </c>
      <c r="G7648" t="s">
        <v>22</v>
      </c>
      <c r="H7648" s="6">
        <v>341.96</v>
      </c>
      <c r="I7648">
        <v>2</v>
      </c>
      <c r="J7648">
        <v>0</v>
      </c>
      <c r="K7648" s="6">
        <v>78.650800000000004</v>
      </c>
      <c r="L7648">
        <f>YEAR(Table1[[#This Row],[Ship Date]])</f>
        <v>2015</v>
      </c>
      <c r="M7648" t="str">
        <f>TEXT(Table1[[#This Row],[Ship Date]],"mmm")</f>
        <v>Jan</v>
      </c>
      <c r="N7648">
        <f>ROUNDUP(MONTH(Table1[[#This Row],[Ship Date]])/3,0)</f>
        <v>1</v>
      </c>
    </row>
    <row r="7649" spans="1:14" x14ac:dyDescent="0.3">
      <c r="A7649">
        <v>7682</v>
      </c>
      <c r="B7649" t="s">
        <v>6409</v>
      </c>
      <c r="C7649" t="s">
        <v>2099</v>
      </c>
      <c r="D7649" t="s">
        <v>88</v>
      </c>
      <c r="E7649" s="1">
        <v>42004</v>
      </c>
      <c r="F7649" s="1">
        <v>42011</v>
      </c>
      <c r="G7649" t="s">
        <v>22</v>
      </c>
      <c r="H7649" s="6">
        <v>605.88</v>
      </c>
      <c r="I7649">
        <v>6</v>
      </c>
      <c r="J7649">
        <v>0</v>
      </c>
      <c r="K7649" s="6">
        <v>151.47</v>
      </c>
      <c r="L7649">
        <f>YEAR(Table1[[#This Row],[Ship Date]])</f>
        <v>2015</v>
      </c>
      <c r="M7649" t="str">
        <f>TEXT(Table1[[#This Row],[Ship Date]],"mmm")</f>
        <v>Jan</v>
      </c>
      <c r="N7649">
        <f>ROUNDUP(MONTH(Table1[[#This Row],[Ship Date]])/3,0)</f>
        <v>1</v>
      </c>
    </row>
    <row r="7650" spans="1:14" x14ac:dyDescent="0.3">
      <c r="A7650">
        <v>7683</v>
      </c>
      <c r="B7650" t="s">
        <v>6410</v>
      </c>
      <c r="C7650" t="s">
        <v>765</v>
      </c>
      <c r="D7650" t="s">
        <v>3644</v>
      </c>
      <c r="E7650" s="1">
        <v>42122</v>
      </c>
      <c r="F7650" s="1">
        <v>42125</v>
      </c>
      <c r="G7650" t="s">
        <v>82</v>
      </c>
      <c r="H7650" s="6">
        <v>186.732</v>
      </c>
      <c r="I7650">
        <v>1</v>
      </c>
      <c r="J7650">
        <v>0.1</v>
      </c>
      <c r="K7650" s="6">
        <v>41.496000000000002</v>
      </c>
      <c r="L7650">
        <f>YEAR(Table1[[#This Row],[Ship Date]])</f>
        <v>2015</v>
      </c>
      <c r="M7650" t="str">
        <f>TEXT(Table1[[#This Row],[Ship Date]],"mmm")</f>
        <v>May</v>
      </c>
      <c r="N7650">
        <f>ROUNDUP(MONTH(Table1[[#This Row],[Ship Date]])/3,0)</f>
        <v>2</v>
      </c>
    </row>
    <row r="7651" spans="1:14" x14ac:dyDescent="0.3">
      <c r="A7651">
        <v>7684</v>
      </c>
      <c r="B7651" t="s">
        <v>6410</v>
      </c>
      <c r="C7651" t="s">
        <v>765</v>
      </c>
      <c r="D7651" t="s">
        <v>899</v>
      </c>
      <c r="E7651" s="1">
        <v>42122</v>
      </c>
      <c r="F7651" s="1">
        <v>42125</v>
      </c>
      <c r="G7651" t="s">
        <v>82</v>
      </c>
      <c r="H7651" s="6">
        <v>3812.97</v>
      </c>
      <c r="I7651">
        <v>3</v>
      </c>
      <c r="J7651">
        <v>0</v>
      </c>
      <c r="K7651" s="6">
        <v>1906.4849999999999</v>
      </c>
      <c r="L7651">
        <f>YEAR(Table1[[#This Row],[Ship Date]])</f>
        <v>2015</v>
      </c>
      <c r="M7651" t="str">
        <f>TEXT(Table1[[#This Row],[Ship Date]],"mmm")</f>
        <v>May</v>
      </c>
      <c r="N7651">
        <f>ROUNDUP(MONTH(Table1[[#This Row],[Ship Date]])/3,0)</f>
        <v>2</v>
      </c>
    </row>
    <row r="7652" spans="1:14" x14ac:dyDescent="0.3">
      <c r="A7652">
        <v>7685</v>
      </c>
      <c r="B7652" t="s">
        <v>6411</v>
      </c>
      <c r="C7652" t="s">
        <v>316</v>
      </c>
      <c r="D7652" t="s">
        <v>6095</v>
      </c>
      <c r="E7652" s="1">
        <v>42049</v>
      </c>
      <c r="F7652" s="1">
        <v>42056</v>
      </c>
      <c r="G7652" t="s">
        <v>22</v>
      </c>
      <c r="H7652" s="6">
        <v>26.423999999999999</v>
      </c>
      <c r="I7652">
        <v>9</v>
      </c>
      <c r="J7652">
        <v>0.2</v>
      </c>
      <c r="K7652" s="6">
        <v>9.5786999999999995</v>
      </c>
      <c r="L7652">
        <f>YEAR(Table1[[#This Row],[Ship Date]])</f>
        <v>2015</v>
      </c>
      <c r="M7652" t="str">
        <f>TEXT(Table1[[#This Row],[Ship Date]],"mmm")</f>
        <v>Feb</v>
      </c>
      <c r="N7652">
        <f>ROUNDUP(MONTH(Table1[[#This Row],[Ship Date]])/3,0)</f>
        <v>1</v>
      </c>
    </row>
    <row r="7653" spans="1:14" x14ac:dyDescent="0.3">
      <c r="A7653">
        <v>7686</v>
      </c>
      <c r="B7653" t="s">
        <v>6411</v>
      </c>
      <c r="C7653" t="s">
        <v>316</v>
      </c>
      <c r="D7653" t="s">
        <v>4964</v>
      </c>
      <c r="E7653" s="1">
        <v>42049</v>
      </c>
      <c r="F7653" s="1">
        <v>42056</v>
      </c>
      <c r="G7653" t="s">
        <v>22</v>
      </c>
      <c r="H7653" s="6">
        <v>625.99</v>
      </c>
      <c r="I7653">
        <v>1</v>
      </c>
      <c r="J7653">
        <v>0</v>
      </c>
      <c r="K7653" s="6">
        <v>187.797</v>
      </c>
      <c r="L7653">
        <f>YEAR(Table1[[#This Row],[Ship Date]])</f>
        <v>2015</v>
      </c>
      <c r="M7653" t="str">
        <f>TEXT(Table1[[#This Row],[Ship Date]],"mmm")</f>
        <v>Feb</v>
      </c>
      <c r="N7653">
        <f>ROUNDUP(MONTH(Table1[[#This Row],[Ship Date]])/3,0)</f>
        <v>1</v>
      </c>
    </row>
    <row r="7654" spans="1:14" x14ac:dyDescent="0.3">
      <c r="A7654">
        <v>7687</v>
      </c>
      <c r="B7654" t="s">
        <v>6412</v>
      </c>
      <c r="C7654" t="s">
        <v>784</v>
      </c>
      <c r="D7654" t="s">
        <v>1269</v>
      </c>
      <c r="E7654" s="1">
        <v>42699</v>
      </c>
      <c r="F7654" s="1">
        <v>42703</v>
      </c>
      <c r="G7654" t="s">
        <v>22</v>
      </c>
      <c r="H7654" s="6">
        <v>1568.61</v>
      </c>
      <c r="I7654">
        <v>9</v>
      </c>
      <c r="J7654">
        <v>0</v>
      </c>
      <c r="K7654" s="6">
        <v>329.40809999999999</v>
      </c>
      <c r="L7654">
        <f>YEAR(Table1[[#This Row],[Ship Date]])</f>
        <v>2016</v>
      </c>
      <c r="M7654" t="str">
        <f>TEXT(Table1[[#This Row],[Ship Date]],"mmm")</f>
        <v>Nov</v>
      </c>
      <c r="N7654">
        <f>ROUNDUP(MONTH(Table1[[#This Row],[Ship Date]])/3,0)</f>
        <v>4</v>
      </c>
    </row>
    <row r="7655" spans="1:14" x14ac:dyDescent="0.3">
      <c r="A7655">
        <v>7688</v>
      </c>
      <c r="B7655" t="s">
        <v>6412</v>
      </c>
      <c r="C7655" t="s">
        <v>784</v>
      </c>
      <c r="D7655" t="s">
        <v>326</v>
      </c>
      <c r="E7655" s="1">
        <v>42699</v>
      </c>
      <c r="F7655" s="1">
        <v>42703</v>
      </c>
      <c r="G7655" t="s">
        <v>22</v>
      </c>
      <c r="H7655" s="6">
        <v>17.3</v>
      </c>
      <c r="I7655">
        <v>1</v>
      </c>
      <c r="J7655">
        <v>0</v>
      </c>
      <c r="K7655" s="6">
        <v>8.3040000000000003</v>
      </c>
      <c r="L7655">
        <f>YEAR(Table1[[#This Row],[Ship Date]])</f>
        <v>2016</v>
      </c>
      <c r="M7655" t="str">
        <f>TEXT(Table1[[#This Row],[Ship Date]],"mmm")</f>
        <v>Nov</v>
      </c>
      <c r="N7655">
        <f>ROUNDUP(MONTH(Table1[[#This Row],[Ship Date]])/3,0)</f>
        <v>4</v>
      </c>
    </row>
    <row r="7656" spans="1:14" x14ac:dyDescent="0.3">
      <c r="A7656">
        <v>7689</v>
      </c>
      <c r="B7656" t="s">
        <v>6412</v>
      </c>
      <c r="C7656" t="s">
        <v>784</v>
      </c>
      <c r="D7656" t="s">
        <v>6413</v>
      </c>
      <c r="E7656" s="1">
        <v>42699</v>
      </c>
      <c r="F7656" s="1">
        <v>42703</v>
      </c>
      <c r="G7656" t="s">
        <v>22</v>
      </c>
      <c r="H7656" s="6">
        <v>160</v>
      </c>
      <c r="I7656">
        <v>8</v>
      </c>
      <c r="J7656">
        <v>0</v>
      </c>
      <c r="K7656" s="6">
        <v>62.4</v>
      </c>
      <c r="L7656">
        <f>YEAR(Table1[[#This Row],[Ship Date]])</f>
        <v>2016</v>
      </c>
      <c r="M7656" t="str">
        <f>TEXT(Table1[[#This Row],[Ship Date]],"mmm")</f>
        <v>Nov</v>
      </c>
      <c r="N7656">
        <f>ROUNDUP(MONTH(Table1[[#This Row],[Ship Date]])/3,0)</f>
        <v>4</v>
      </c>
    </row>
    <row r="7657" spans="1:14" x14ac:dyDescent="0.3">
      <c r="A7657">
        <v>7690</v>
      </c>
      <c r="B7657" t="s">
        <v>6414</v>
      </c>
      <c r="C7657" t="s">
        <v>3035</v>
      </c>
      <c r="D7657" t="s">
        <v>1727</v>
      </c>
      <c r="E7657" s="1">
        <v>42931</v>
      </c>
      <c r="F7657" s="1">
        <v>42933</v>
      </c>
      <c r="G7657" t="s">
        <v>82</v>
      </c>
      <c r="H7657" s="6">
        <v>179.94</v>
      </c>
      <c r="I7657">
        <v>3</v>
      </c>
      <c r="J7657">
        <v>0</v>
      </c>
      <c r="K7657" s="6">
        <v>50.383200000000002</v>
      </c>
      <c r="L7657">
        <f>YEAR(Table1[[#This Row],[Ship Date]])</f>
        <v>2017</v>
      </c>
      <c r="M7657" t="str">
        <f>TEXT(Table1[[#This Row],[Ship Date]],"mmm")</f>
        <v>Jul</v>
      </c>
      <c r="N7657">
        <f>ROUNDUP(MONTH(Table1[[#This Row],[Ship Date]])/3,0)</f>
        <v>3</v>
      </c>
    </row>
    <row r="7658" spans="1:14" x14ac:dyDescent="0.3">
      <c r="A7658">
        <v>7691</v>
      </c>
      <c r="B7658" t="s">
        <v>6414</v>
      </c>
      <c r="C7658" t="s">
        <v>3035</v>
      </c>
      <c r="D7658" t="s">
        <v>618</v>
      </c>
      <c r="E7658" s="1">
        <v>42931</v>
      </c>
      <c r="F7658" s="1">
        <v>42933</v>
      </c>
      <c r="G7658" t="s">
        <v>82</v>
      </c>
      <c r="H7658" s="6">
        <v>872.94</v>
      </c>
      <c r="I7658">
        <v>3</v>
      </c>
      <c r="J7658">
        <v>0</v>
      </c>
      <c r="K7658" s="6">
        <v>157.1292</v>
      </c>
      <c r="L7658">
        <f>YEAR(Table1[[#This Row],[Ship Date]])</f>
        <v>2017</v>
      </c>
      <c r="M7658" t="str">
        <f>TEXT(Table1[[#This Row],[Ship Date]],"mmm")</f>
        <v>Jul</v>
      </c>
      <c r="N7658">
        <f>ROUNDUP(MONTH(Table1[[#This Row],[Ship Date]])/3,0)</f>
        <v>3</v>
      </c>
    </row>
    <row r="7659" spans="1:14" x14ac:dyDescent="0.3">
      <c r="A7659">
        <v>7692</v>
      </c>
      <c r="B7659" t="s">
        <v>6414</v>
      </c>
      <c r="C7659" t="s">
        <v>3035</v>
      </c>
      <c r="D7659" t="s">
        <v>190</v>
      </c>
      <c r="E7659" s="1">
        <v>42931</v>
      </c>
      <c r="F7659" s="1">
        <v>42933</v>
      </c>
      <c r="G7659" t="s">
        <v>82</v>
      </c>
      <c r="H7659" s="6">
        <v>12.96</v>
      </c>
      <c r="I7659">
        <v>2</v>
      </c>
      <c r="J7659">
        <v>0</v>
      </c>
      <c r="K7659" s="6">
        <v>6.2207999999999997</v>
      </c>
      <c r="L7659">
        <f>YEAR(Table1[[#This Row],[Ship Date]])</f>
        <v>2017</v>
      </c>
      <c r="M7659" t="str">
        <f>TEXT(Table1[[#This Row],[Ship Date]],"mmm")</f>
        <v>Jul</v>
      </c>
      <c r="N7659">
        <f>ROUNDUP(MONTH(Table1[[#This Row],[Ship Date]])/3,0)</f>
        <v>3</v>
      </c>
    </row>
    <row r="7660" spans="1:14" x14ac:dyDescent="0.3">
      <c r="A7660">
        <v>7693</v>
      </c>
      <c r="B7660" t="s">
        <v>6415</v>
      </c>
      <c r="C7660" t="s">
        <v>2242</v>
      </c>
      <c r="D7660" t="s">
        <v>860</v>
      </c>
      <c r="E7660" s="1">
        <v>42002</v>
      </c>
      <c r="F7660" s="1">
        <v>42007</v>
      </c>
      <c r="G7660" t="s">
        <v>22</v>
      </c>
      <c r="H7660" s="6">
        <v>88.8</v>
      </c>
      <c r="I7660">
        <v>6</v>
      </c>
      <c r="J7660">
        <v>0</v>
      </c>
      <c r="K7660" s="6">
        <v>44.4</v>
      </c>
      <c r="L7660">
        <f>YEAR(Table1[[#This Row],[Ship Date]])</f>
        <v>2015</v>
      </c>
      <c r="M7660" t="str">
        <f>TEXT(Table1[[#This Row],[Ship Date]],"mmm")</f>
        <v>Jan</v>
      </c>
      <c r="N7660">
        <f>ROUNDUP(MONTH(Table1[[#This Row],[Ship Date]])/3,0)</f>
        <v>1</v>
      </c>
    </row>
    <row r="7661" spans="1:14" x14ac:dyDescent="0.3">
      <c r="A7661">
        <v>7694</v>
      </c>
      <c r="B7661" t="s">
        <v>6415</v>
      </c>
      <c r="C7661" t="s">
        <v>2242</v>
      </c>
      <c r="D7661" t="s">
        <v>2972</v>
      </c>
      <c r="E7661" s="1">
        <v>42002</v>
      </c>
      <c r="F7661" s="1">
        <v>42007</v>
      </c>
      <c r="G7661" t="s">
        <v>22</v>
      </c>
      <c r="H7661" s="6">
        <v>319.96800000000002</v>
      </c>
      <c r="I7661">
        <v>4</v>
      </c>
      <c r="J7661">
        <v>0.2</v>
      </c>
      <c r="K7661" s="6">
        <v>35.996400000000001</v>
      </c>
      <c r="L7661">
        <f>YEAR(Table1[[#This Row],[Ship Date]])</f>
        <v>2015</v>
      </c>
      <c r="M7661" t="str">
        <f>TEXT(Table1[[#This Row],[Ship Date]],"mmm")</f>
        <v>Jan</v>
      </c>
      <c r="N7661">
        <f>ROUNDUP(MONTH(Table1[[#This Row],[Ship Date]])/3,0)</f>
        <v>1</v>
      </c>
    </row>
    <row r="7662" spans="1:14" x14ac:dyDescent="0.3">
      <c r="A7662">
        <v>7695</v>
      </c>
      <c r="B7662" t="s">
        <v>6416</v>
      </c>
      <c r="C7662" t="s">
        <v>2379</v>
      </c>
      <c r="D7662" t="s">
        <v>2576</v>
      </c>
      <c r="E7662" s="1">
        <v>42451</v>
      </c>
      <c r="F7662" s="1">
        <v>42451</v>
      </c>
      <c r="G7662" t="s">
        <v>656</v>
      </c>
      <c r="H7662" s="6">
        <v>167.88800000000001</v>
      </c>
      <c r="I7662">
        <v>7</v>
      </c>
      <c r="J7662">
        <v>0.2</v>
      </c>
      <c r="K7662" s="6">
        <v>14.690200000000001</v>
      </c>
      <c r="L7662">
        <f>YEAR(Table1[[#This Row],[Ship Date]])</f>
        <v>2016</v>
      </c>
      <c r="M7662" t="str">
        <f>TEXT(Table1[[#This Row],[Ship Date]],"mmm")</f>
        <v>Mar</v>
      </c>
      <c r="N7662">
        <f>ROUNDUP(MONTH(Table1[[#This Row],[Ship Date]])/3,0)</f>
        <v>1</v>
      </c>
    </row>
    <row r="7663" spans="1:14" x14ac:dyDescent="0.3">
      <c r="A7663">
        <v>7696</v>
      </c>
      <c r="B7663" t="s">
        <v>6417</v>
      </c>
      <c r="C7663" t="s">
        <v>2846</v>
      </c>
      <c r="D7663" t="s">
        <v>893</v>
      </c>
      <c r="E7663" s="1">
        <v>42918</v>
      </c>
      <c r="F7663" s="1">
        <v>42921</v>
      </c>
      <c r="G7663" t="s">
        <v>82</v>
      </c>
      <c r="H7663" s="6">
        <v>163.96</v>
      </c>
      <c r="I7663">
        <v>5</v>
      </c>
      <c r="J7663">
        <v>0.2</v>
      </c>
      <c r="K7663" s="6">
        <v>59.435499999999998</v>
      </c>
      <c r="L7663">
        <f>YEAR(Table1[[#This Row],[Ship Date]])</f>
        <v>2017</v>
      </c>
      <c r="M7663" t="str">
        <f>TEXT(Table1[[#This Row],[Ship Date]],"mmm")</f>
        <v>Jul</v>
      </c>
      <c r="N7663">
        <f>ROUNDUP(MONTH(Table1[[#This Row],[Ship Date]])/3,0)</f>
        <v>3</v>
      </c>
    </row>
    <row r="7664" spans="1:14" x14ac:dyDescent="0.3">
      <c r="A7664">
        <v>7697</v>
      </c>
      <c r="B7664" t="s">
        <v>6417</v>
      </c>
      <c r="C7664" t="s">
        <v>2846</v>
      </c>
      <c r="D7664" t="s">
        <v>3782</v>
      </c>
      <c r="E7664" s="1">
        <v>42918</v>
      </c>
      <c r="F7664" s="1">
        <v>42921</v>
      </c>
      <c r="G7664" t="s">
        <v>82</v>
      </c>
      <c r="H7664" s="6">
        <v>5.2320000000000002</v>
      </c>
      <c r="I7664">
        <v>4</v>
      </c>
      <c r="J7664">
        <v>0.8</v>
      </c>
      <c r="K7664" s="6">
        <v>-8.1096000000000004</v>
      </c>
      <c r="L7664">
        <f>YEAR(Table1[[#This Row],[Ship Date]])</f>
        <v>2017</v>
      </c>
      <c r="M7664" t="str">
        <f>TEXT(Table1[[#This Row],[Ship Date]],"mmm")</f>
        <v>Jul</v>
      </c>
      <c r="N7664">
        <f>ROUNDUP(MONTH(Table1[[#This Row],[Ship Date]])/3,0)</f>
        <v>3</v>
      </c>
    </row>
    <row r="7665" spans="1:14" x14ac:dyDescent="0.3">
      <c r="A7665">
        <v>7698</v>
      </c>
      <c r="B7665" t="s">
        <v>6418</v>
      </c>
      <c r="C7665" t="s">
        <v>1876</v>
      </c>
      <c r="D7665" t="s">
        <v>703</v>
      </c>
      <c r="E7665" s="1">
        <v>43083</v>
      </c>
      <c r="F7665" s="1">
        <v>43087</v>
      </c>
      <c r="G7665" t="s">
        <v>22</v>
      </c>
      <c r="H7665" s="6">
        <v>1199.98</v>
      </c>
      <c r="I7665">
        <v>2</v>
      </c>
      <c r="J7665">
        <v>0</v>
      </c>
      <c r="K7665" s="6">
        <v>467.99220000000003</v>
      </c>
      <c r="L7665">
        <f>YEAR(Table1[[#This Row],[Ship Date]])</f>
        <v>2017</v>
      </c>
      <c r="M7665" t="str">
        <f>TEXT(Table1[[#This Row],[Ship Date]],"mmm")</f>
        <v>Dec</v>
      </c>
      <c r="N7665">
        <f>ROUNDUP(MONTH(Table1[[#This Row],[Ship Date]])/3,0)</f>
        <v>4</v>
      </c>
    </row>
    <row r="7666" spans="1:14" x14ac:dyDescent="0.3">
      <c r="A7666">
        <v>7699</v>
      </c>
      <c r="B7666" t="s">
        <v>6418</v>
      </c>
      <c r="C7666" t="s">
        <v>1876</v>
      </c>
      <c r="D7666" t="s">
        <v>482</v>
      </c>
      <c r="E7666" s="1">
        <v>43083</v>
      </c>
      <c r="F7666" s="1">
        <v>43087</v>
      </c>
      <c r="G7666" t="s">
        <v>22</v>
      </c>
      <c r="H7666" s="6">
        <v>73.849999999999994</v>
      </c>
      <c r="I7666">
        <v>1</v>
      </c>
      <c r="J7666">
        <v>0</v>
      </c>
      <c r="K7666" s="6">
        <v>2.2155</v>
      </c>
      <c r="L7666">
        <f>YEAR(Table1[[#This Row],[Ship Date]])</f>
        <v>2017</v>
      </c>
      <c r="M7666" t="str">
        <f>TEXT(Table1[[#This Row],[Ship Date]],"mmm")</f>
        <v>Dec</v>
      </c>
      <c r="N7666">
        <f>ROUNDUP(MONTH(Table1[[#This Row],[Ship Date]])/3,0)</f>
        <v>4</v>
      </c>
    </row>
    <row r="7667" spans="1:14" x14ac:dyDescent="0.3">
      <c r="A7667">
        <v>7700</v>
      </c>
      <c r="B7667" t="s">
        <v>6418</v>
      </c>
      <c r="C7667" t="s">
        <v>1876</v>
      </c>
      <c r="D7667" t="s">
        <v>2884</v>
      </c>
      <c r="E7667" s="1">
        <v>43083</v>
      </c>
      <c r="F7667" s="1">
        <v>43087</v>
      </c>
      <c r="G7667" t="s">
        <v>22</v>
      </c>
      <c r="H7667" s="6">
        <v>25.71</v>
      </c>
      <c r="I7667">
        <v>3</v>
      </c>
      <c r="J7667">
        <v>0</v>
      </c>
      <c r="K7667" s="6">
        <v>6.6845999999999997</v>
      </c>
      <c r="L7667">
        <f>YEAR(Table1[[#This Row],[Ship Date]])</f>
        <v>2017</v>
      </c>
      <c r="M7667" t="str">
        <f>TEXT(Table1[[#This Row],[Ship Date]],"mmm")</f>
        <v>Dec</v>
      </c>
      <c r="N7667">
        <f>ROUNDUP(MONTH(Table1[[#This Row],[Ship Date]])/3,0)</f>
        <v>4</v>
      </c>
    </row>
    <row r="7668" spans="1:14" x14ac:dyDescent="0.3">
      <c r="A7668">
        <v>7701</v>
      </c>
      <c r="B7668" t="s">
        <v>6418</v>
      </c>
      <c r="C7668" t="s">
        <v>1876</v>
      </c>
      <c r="D7668" t="s">
        <v>4170</v>
      </c>
      <c r="E7668" s="1">
        <v>43083</v>
      </c>
      <c r="F7668" s="1">
        <v>43087</v>
      </c>
      <c r="G7668" t="s">
        <v>22</v>
      </c>
      <c r="H7668" s="6">
        <v>17.28</v>
      </c>
      <c r="I7668">
        <v>6</v>
      </c>
      <c r="J7668">
        <v>0</v>
      </c>
      <c r="K7668" s="6">
        <v>8.1216000000000008</v>
      </c>
      <c r="L7668">
        <f>YEAR(Table1[[#This Row],[Ship Date]])</f>
        <v>2017</v>
      </c>
      <c r="M7668" t="str">
        <f>TEXT(Table1[[#This Row],[Ship Date]],"mmm")</f>
        <v>Dec</v>
      </c>
      <c r="N7668">
        <f>ROUNDUP(MONTH(Table1[[#This Row],[Ship Date]])/3,0)</f>
        <v>4</v>
      </c>
    </row>
    <row r="7669" spans="1:14" x14ac:dyDescent="0.3">
      <c r="A7669">
        <v>7702</v>
      </c>
      <c r="B7669" t="s">
        <v>6418</v>
      </c>
      <c r="C7669" t="s">
        <v>1876</v>
      </c>
      <c r="D7669" t="s">
        <v>446</v>
      </c>
      <c r="E7669" s="1">
        <v>43083</v>
      </c>
      <c r="F7669" s="1">
        <v>43087</v>
      </c>
      <c r="G7669" t="s">
        <v>22</v>
      </c>
      <c r="H7669" s="6">
        <v>526.58199999999999</v>
      </c>
      <c r="I7669">
        <v>2</v>
      </c>
      <c r="J7669">
        <v>0.3</v>
      </c>
      <c r="K7669" s="6">
        <v>-52.658200000000001</v>
      </c>
      <c r="L7669">
        <f>YEAR(Table1[[#This Row],[Ship Date]])</f>
        <v>2017</v>
      </c>
      <c r="M7669" t="str">
        <f>TEXT(Table1[[#This Row],[Ship Date]],"mmm")</f>
        <v>Dec</v>
      </c>
      <c r="N7669">
        <f>ROUNDUP(MONTH(Table1[[#This Row],[Ship Date]])/3,0)</f>
        <v>4</v>
      </c>
    </row>
    <row r="7670" spans="1:14" x14ac:dyDescent="0.3">
      <c r="A7670">
        <v>7703</v>
      </c>
      <c r="B7670" t="s">
        <v>6419</v>
      </c>
      <c r="C7670" t="s">
        <v>34</v>
      </c>
      <c r="D7670" t="s">
        <v>1747</v>
      </c>
      <c r="E7670" s="1">
        <v>42608</v>
      </c>
      <c r="F7670" s="1">
        <v>42615</v>
      </c>
      <c r="G7670" t="s">
        <v>22</v>
      </c>
      <c r="H7670" s="6">
        <v>11.56</v>
      </c>
      <c r="I7670">
        <v>2</v>
      </c>
      <c r="J7670">
        <v>0</v>
      </c>
      <c r="K7670" s="6">
        <v>5.6643999999999997</v>
      </c>
      <c r="L7670">
        <f>YEAR(Table1[[#This Row],[Ship Date]])</f>
        <v>2016</v>
      </c>
      <c r="M7670" t="str">
        <f>TEXT(Table1[[#This Row],[Ship Date]],"mmm")</f>
        <v>Sep</v>
      </c>
      <c r="N7670">
        <f>ROUNDUP(MONTH(Table1[[#This Row],[Ship Date]])/3,0)</f>
        <v>3</v>
      </c>
    </row>
    <row r="7671" spans="1:14" x14ac:dyDescent="0.3">
      <c r="A7671">
        <v>7704</v>
      </c>
      <c r="B7671" t="s">
        <v>6419</v>
      </c>
      <c r="C7671" t="s">
        <v>34</v>
      </c>
      <c r="D7671" t="s">
        <v>1234</v>
      </c>
      <c r="E7671" s="1">
        <v>42608</v>
      </c>
      <c r="F7671" s="1">
        <v>42615</v>
      </c>
      <c r="G7671" t="s">
        <v>22</v>
      </c>
      <c r="H7671" s="6">
        <v>209.97</v>
      </c>
      <c r="I7671">
        <v>3</v>
      </c>
      <c r="J7671">
        <v>0</v>
      </c>
      <c r="K7671" s="6">
        <v>58.791600000000003</v>
      </c>
      <c r="L7671">
        <f>YEAR(Table1[[#This Row],[Ship Date]])</f>
        <v>2016</v>
      </c>
      <c r="M7671" t="str">
        <f>TEXT(Table1[[#This Row],[Ship Date]],"mmm")</f>
        <v>Sep</v>
      </c>
      <c r="N7671">
        <f>ROUNDUP(MONTH(Table1[[#This Row],[Ship Date]])/3,0)</f>
        <v>3</v>
      </c>
    </row>
    <row r="7672" spans="1:14" x14ac:dyDescent="0.3">
      <c r="A7672">
        <v>7705</v>
      </c>
      <c r="B7672" t="s">
        <v>6419</v>
      </c>
      <c r="C7672" t="s">
        <v>34</v>
      </c>
      <c r="D7672" t="s">
        <v>1753</v>
      </c>
      <c r="E7672" s="1">
        <v>42608</v>
      </c>
      <c r="F7672" s="1">
        <v>42615</v>
      </c>
      <c r="G7672" t="s">
        <v>22</v>
      </c>
      <c r="H7672" s="6">
        <v>447.84</v>
      </c>
      <c r="I7672">
        <v>4</v>
      </c>
      <c r="J7672">
        <v>0</v>
      </c>
      <c r="K7672" s="6">
        <v>98.524799999999999</v>
      </c>
      <c r="L7672">
        <f>YEAR(Table1[[#This Row],[Ship Date]])</f>
        <v>2016</v>
      </c>
      <c r="M7672" t="str">
        <f>TEXT(Table1[[#This Row],[Ship Date]],"mmm")</f>
        <v>Sep</v>
      </c>
      <c r="N7672">
        <f>ROUNDUP(MONTH(Table1[[#This Row],[Ship Date]])/3,0)</f>
        <v>3</v>
      </c>
    </row>
    <row r="7673" spans="1:14" x14ac:dyDescent="0.3">
      <c r="A7673">
        <v>7706</v>
      </c>
      <c r="B7673" t="s">
        <v>6419</v>
      </c>
      <c r="C7673" t="s">
        <v>34</v>
      </c>
      <c r="D7673" t="s">
        <v>665</v>
      </c>
      <c r="E7673" s="1">
        <v>42608</v>
      </c>
      <c r="F7673" s="1">
        <v>42615</v>
      </c>
      <c r="G7673" t="s">
        <v>22</v>
      </c>
      <c r="H7673" s="6">
        <v>479.97</v>
      </c>
      <c r="I7673">
        <v>3</v>
      </c>
      <c r="J7673">
        <v>0</v>
      </c>
      <c r="K7673" s="6">
        <v>163.18979999999999</v>
      </c>
      <c r="L7673">
        <f>YEAR(Table1[[#This Row],[Ship Date]])</f>
        <v>2016</v>
      </c>
      <c r="M7673" t="str">
        <f>TEXT(Table1[[#This Row],[Ship Date]],"mmm")</f>
        <v>Sep</v>
      </c>
      <c r="N7673">
        <f>ROUNDUP(MONTH(Table1[[#This Row],[Ship Date]])/3,0)</f>
        <v>3</v>
      </c>
    </row>
    <row r="7674" spans="1:14" x14ac:dyDescent="0.3">
      <c r="A7674">
        <v>7707</v>
      </c>
      <c r="B7674" t="s">
        <v>6419</v>
      </c>
      <c r="C7674" t="s">
        <v>34</v>
      </c>
      <c r="D7674" t="s">
        <v>1389</v>
      </c>
      <c r="E7674" s="1">
        <v>42608</v>
      </c>
      <c r="F7674" s="1">
        <v>42615</v>
      </c>
      <c r="G7674" t="s">
        <v>22</v>
      </c>
      <c r="H7674" s="6">
        <v>8.64</v>
      </c>
      <c r="I7674">
        <v>3</v>
      </c>
      <c r="J7674">
        <v>0</v>
      </c>
      <c r="K7674" s="6">
        <v>2.5055999999999998</v>
      </c>
      <c r="L7674">
        <f>YEAR(Table1[[#This Row],[Ship Date]])</f>
        <v>2016</v>
      </c>
      <c r="M7674" t="str">
        <f>TEXT(Table1[[#This Row],[Ship Date]],"mmm")</f>
        <v>Sep</v>
      </c>
      <c r="N7674">
        <f>ROUNDUP(MONTH(Table1[[#This Row],[Ship Date]])/3,0)</f>
        <v>3</v>
      </c>
    </row>
    <row r="7675" spans="1:14" x14ac:dyDescent="0.3">
      <c r="A7675">
        <v>7708</v>
      </c>
      <c r="B7675" t="s">
        <v>6420</v>
      </c>
      <c r="C7675" t="s">
        <v>2118</v>
      </c>
      <c r="D7675" t="s">
        <v>4616</v>
      </c>
      <c r="E7675" s="1">
        <v>43023</v>
      </c>
      <c r="F7675" s="1">
        <v>43027</v>
      </c>
      <c r="G7675" t="s">
        <v>22</v>
      </c>
      <c r="H7675" s="6">
        <v>11.68</v>
      </c>
      <c r="I7675">
        <v>2</v>
      </c>
      <c r="J7675">
        <v>0</v>
      </c>
      <c r="K7675" s="6">
        <v>4.2047999999999996</v>
      </c>
      <c r="L7675">
        <f>YEAR(Table1[[#This Row],[Ship Date]])</f>
        <v>2017</v>
      </c>
      <c r="M7675" t="str">
        <f>TEXT(Table1[[#This Row],[Ship Date]],"mmm")</f>
        <v>Oct</v>
      </c>
      <c r="N7675">
        <f>ROUNDUP(MONTH(Table1[[#This Row],[Ship Date]])/3,0)</f>
        <v>4</v>
      </c>
    </row>
    <row r="7676" spans="1:14" x14ac:dyDescent="0.3">
      <c r="A7676">
        <v>7709</v>
      </c>
      <c r="B7676" t="s">
        <v>6421</v>
      </c>
      <c r="C7676" t="s">
        <v>3847</v>
      </c>
      <c r="D7676" t="s">
        <v>4337</v>
      </c>
      <c r="E7676" s="1">
        <v>41937</v>
      </c>
      <c r="F7676" s="1">
        <v>41941</v>
      </c>
      <c r="G7676" t="s">
        <v>22</v>
      </c>
      <c r="H7676" s="6">
        <v>40.776000000000003</v>
      </c>
      <c r="I7676">
        <v>3</v>
      </c>
      <c r="J7676">
        <v>0.2</v>
      </c>
      <c r="K7676" s="6">
        <v>0.50970000000000004</v>
      </c>
      <c r="L7676">
        <f>YEAR(Table1[[#This Row],[Ship Date]])</f>
        <v>2014</v>
      </c>
      <c r="M7676" t="str">
        <f>TEXT(Table1[[#This Row],[Ship Date]],"mmm")</f>
        <v>Oct</v>
      </c>
      <c r="N7676">
        <f>ROUNDUP(MONTH(Table1[[#This Row],[Ship Date]])/3,0)</f>
        <v>4</v>
      </c>
    </row>
    <row r="7677" spans="1:14" x14ac:dyDescent="0.3">
      <c r="A7677">
        <v>7710</v>
      </c>
      <c r="B7677" t="s">
        <v>6421</v>
      </c>
      <c r="C7677" t="s">
        <v>3847</v>
      </c>
      <c r="D7677" t="s">
        <v>678</v>
      </c>
      <c r="E7677" s="1">
        <v>41937</v>
      </c>
      <c r="F7677" s="1">
        <v>41941</v>
      </c>
      <c r="G7677" t="s">
        <v>22</v>
      </c>
      <c r="H7677" s="6">
        <v>13.698</v>
      </c>
      <c r="I7677">
        <v>3</v>
      </c>
      <c r="J7677">
        <v>0.7</v>
      </c>
      <c r="K7677" s="6">
        <v>-9.5885999999999996</v>
      </c>
      <c r="L7677">
        <f>YEAR(Table1[[#This Row],[Ship Date]])</f>
        <v>2014</v>
      </c>
      <c r="M7677" t="str">
        <f>TEXT(Table1[[#This Row],[Ship Date]],"mmm")</f>
        <v>Oct</v>
      </c>
      <c r="N7677">
        <f>ROUNDUP(MONTH(Table1[[#This Row],[Ship Date]])/3,0)</f>
        <v>4</v>
      </c>
    </row>
    <row r="7678" spans="1:14" x14ac:dyDescent="0.3">
      <c r="A7678">
        <v>7711</v>
      </c>
      <c r="B7678" t="s">
        <v>6422</v>
      </c>
      <c r="C7678" t="s">
        <v>606</v>
      </c>
      <c r="D7678" t="s">
        <v>3822</v>
      </c>
      <c r="E7678" s="1">
        <v>42096</v>
      </c>
      <c r="F7678" s="1">
        <v>42101</v>
      </c>
      <c r="G7678" t="s">
        <v>22</v>
      </c>
      <c r="H7678" s="6">
        <v>87.8</v>
      </c>
      <c r="I7678">
        <v>5</v>
      </c>
      <c r="J7678">
        <v>0.2</v>
      </c>
      <c r="K7678" s="6">
        <v>32.924999999999997</v>
      </c>
      <c r="L7678">
        <f>YEAR(Table1[[#This Row],[Ship Date]])</f>
        <v>2015</v>
      </c>
      <c r="M7678" t="str">
        <f>TEXT(Table1[[#This Row],[Ship Date]],"mmm")</f>
        <v>Apr</v>
      </c>
      <c r="N7678">
        <f>ROUNDUP(MONTH(Table1[[#This Row],[Ship Date]])/3,0)</f>
        <v>2</v>
      </c>
    </row>
    <row r="7679" spans="1:14" x14ac:dyDescent="0.3">
      <c r="A7679">
        <v>7712</v>
      </c>
      <c r="B7679" t="s">
        <v>6423</v>
      </c>
      <c r="C7679" t="s">
        <v>219</v>
      </c>
      <c r="D7679" t="s">
        <v>3397</v>
      </c>
      <c r="E7679" s="1">
        <v>43036</v>
      </c>
      <c r="F7679" s="1">
        <v>43038</v>
      </c>
      <c r="G7679" t="s">
        <v>14</v>
      </c>
      <c r="H7679" s="6">
        <v>77.951999999999998</v>
      </c>
      <c r="I7679">
        <v>3</v>
      </c>
      <c r="J7679">
        <v>0.2</v>
      </c>
      <c r="K7679" s="6">
        <v>15.590400000000001</v>
      </c>
      <c r="L7679">
        <f>YEAR(Table1[[#This Row],[Ship Date]])</f>
        <v>2017</v>
      </c>
      <c r="M7679" t="str">
        <f>TEXT(Table1[[#This Row],[Ship Date]],"mmm")</f>
        <v>Oct</v>
      </c>
      <c r="N7679">
        <f>ROUNDUP(MONTH(Table1[[#This Row],[Ship Date]])/3,0)</f>
        <v>4</v>
      </c>
    </row>
    <row r="7680" spans="1:14" x14ac:dyDescent="0.3">
      <c r="A7680">
        <v>7713</v>
      </c>
      <c r="B7680" t="s">
        <v>6423</v>
      </c>
      <c r="C7680" t="s">
        <v>219</v>
      </c>
      <c r="D7680" t="s">
        <v>412</v>
      </c>
      <c r="E7680" s="1">
        <v>43036</v>
      </c>
      <c r="F7680" s="1">
        <v>43038</v>
      </c>
      <c r="G7680" t="s">
        <v>14</v>
      </c>
      <c r="H7680" s="6">
        <v>147.184</v>
      </c>
      <c r="I7680">
        <v>2</v>
      </c>
      <c r="J7680">
        <v>0.2</v>
      </c>
      <c r="K7680" s="6">
        <v>-29.436800000000002</v>
      </c>
      <c r="L7680">
        <f>YEAR(Table1[[#This Row],[Ship Date]])</f>
        <v>2017</v>
      </c>
      <c r="M7680" t="str">
        <f>TEXT(Table1[[#This Row],[Ship Date]],"mmm")</f>
        <v>Oct</v>
      </c>
      <c r="N7680">
        <f>ROUNDUP(MONTH(Table1[[#This Row],[Ship Date]])/3,0)</f>
        <v>4</v>
      </c>
    </row>
    <row r="7681" spans="1:14" x14ac:dyDescent="0.3">
      <c r="A7681">
        <v>7714</v>
      </c>
      <c r="B7681" t="s">
        <v>6423</v>
      </c>
      <c r="C7681" t="s">
        <v>219</v>
      </c>
      <c r="D7681" t="s">
        <v>5759</v>
      </c>
      <c r="E7681" s="1">
        <v>43036</v>
      </c>
      <c r="F7681" s="1">
        <v>43038</v>
      </c>
      <c r="G7681" t="s">
        <v>14</v>
      </c>
      <c r="H7681" s="6">
        <v>47.951999999999998</v>
      </c>
      <c r="I7681">
        <v>3</v>
      </c>
      <c r="J7681">
        <v>0.2</v>
      </c>
      <c r="K7681" s="6">
        <v>16.183800000000002</v>
      </c>
      <c r="L7681">
        <f>YEAR(Table1[[#This Row],[Ship Date]])</f>
        <v>2017</v>
      </c>
      <c r="M7681" t="str">
        <f>TEXT(Table1[[#This Row],[Ship Date]],"mmm")</f>
        <v>Oct</v>
      </c>
      <c r="N7681">
        <f>ROUNDUP(MONTH(Table1[[#This Row],[Ship Date]])/3,0)</f>
        <v>4</v>
      </c>
    </row>
    <row r="7682" spans="1:14" x14ac:dyDescent="0.3">
      <c r="A7682">
        <v>7715</v>
      </c>
      <c r="B7682" t="s">
        <v>6424</v>
      </c>
      <c r="C7682" t="s">
        <v>426</v>
      </c>
      <c r="D7682" t="s">
        <v>1198</v>
      </c>
      <c r="E7682" s="1">
        <v>41978</v>
      </c>
      <c r="F7682" s="1">
        <v>41980</v>
      </c>
      <c r="G7682" t="s">
        <v>82</v>
      </c>
      <c r="H7682" s="6">
        <v>250.26</v>
      </c>
      <c r="I7682">
        <v>6</v>
      </c>
      <c r="J7682">
        <v>0</v>
      </c>
      <c r="K7682" s="6">
        <v>72.575400000000002</v>
      </c>
      <c r="L7682">
        <f>YEAR(Table1[[#This Row],[Ship Date]])</f>
        <v>2014</v>
      </c>
      <c r="M7682" t="str">
        <f>TEXT(Table1[[#This Row],[Ship Date]],"mmm")</f>
        <v>Dec</v>
      </c>
      <c r="N7682">
        <f>ROUNDUP(MONTH(Table1[[#This Row],[Ship Date]])/3,0)</f>
        <v>4</v>
      </c>
    </row>
    <row r="7683" spans="1:14" x14ac:dyDescent="0.3">
      <c r="A7683">
        <v>7716</v>
      </c>
      <c r="B7683" t="s">
        <v>6425</v>
      </c>
      <c r="C7683" t="s">
        <v>1257</v>
      </c>
      <c r="D7683" t="s">
        <v>4337</v>
      </c>
      <c r="E7683" s="1">
        <v>43042</v>
      </c>
      <c r="F7683" s="1">
        <v>43047</v>
      </c>
      <c r="G7683" t="s">
        <v>22</v>
      </c>
      <c r="H7683" s="6">
        <v>40.776000000000003</v>
      </c>
      <c r="I7683">
        <v>3</v>
      </c>
      <c r="J7683">
        <v>0.2</v>
      </c>
      <c r="K7683" s="6">
        <v>0.50970000000000004</v>
      </c>
      <c r="L7683">
        <f>YEAR(Table1[[#This Row],[Ship Date]])</f>
        <v>2017</v>
      </c>
      <c r="M7683" t="str">
        <f>TEXT(Table1[[#This Row],[Ship Date]],"mmm")</f>
        <v>Nov</v>
      </c>
      <c r="N7683">
        <f>ROUNDUP(MONTH(Table1[[#This Row],[Ship Date]])/3,0)</f>
        <v>4</v>
      </c>
    </row>
    <row r="7684" spans="1:14" x14ac:dyDescent="0.3">
      <c r="A7684">
        <v>7717</v>
      </c>
      <c r="B7684" t="s">
        <v>6426</v>
      </c>
      <c r="C7684" t="s">
        <v>1871</v>
      </c>
      <c r="D7684" t="s">
        <v>2061</v>
      </c>
      <c r="E7684" s="1">
        <v>42010</v>
      </c>
      <c r="F7684" s="1">
        <v>42016</v>
      </c>
      <c r="G7684" t="s">
        <v>22</v>
      </c>
      <c r="H7684" s="6">
        <v>29.6</v>
      </c>
      <c r="I7684">
        <v>5</v>
      </c>
      <c r="J7684">
        <v>0.2</v>
      </c>
      <c r="K7684" s="6">
        <v>9.25</v>
      </c>
      <c r="L7684">
        <f>YEAR(Table1[[#This Row],[Ship Date]])</f>
        <v>2015</v>
      </c>
      <c r="M7684" t="str">
        <f>TEXT(Table1[[#This Row],[Ship Date]],"mmm")</f>
        <v>Jan</v>
      </c>
      <c r="N7684">
        <f>ROUNDUP(MONTH(Table1[[#This Row],[Ship Date]])/3,0)</f>
        <v>1</v>
      </c>
    </row>
    <row r="7685" spans="1:14" x14ac:dyDescent="0.3">
      <c r="A7685">
        <v>7718</v>
      </c>
      <c r="B7685" t="s">
        <v>6426</v>
      </c>
      <c r="C7685" t="s">
        <v>1871</v>
      </c>
      <c r="D7685" t="s">
        <v>1026</v>
      </c>
      <c r="E7685" s="1">
        <v>42010</v>
      </c>
      <c r="F7685" s="1">
        <v>42016</v>
      </c>
      <c r="G7685" t="s">
        <v>22</v>
      </c>
      <c r="H7685" s="6">
        <v>1.9379999999999999</v>
      </c>
      <c r="I7685">
        <v>2</v>
      </c>
      <c r="J7685">
        <v>0.7</v>
      </c>
      <c r="K7685" s="6">
        <v>-1.3566</v>
      </c>
      <c r="L7685">
        <f>YEAR(Table1[[#This Row],[Ship Date]])</f>
        <v>2015</v>
      </c>
      <c r="M7685" t="str">
        <f>TEXT(Table1[[#This Row],[Ship Date]],"mmm")</f>
        <v>Jan</v>
      </c>
      <c r="N7685">
        <f>ROUNDUP(MONTH(Table1[[#This Row],[Ship Date]])/3,0)</f>
        <v>1</v>
      </c>
    </row>
    <row r="7686" spans="1:14" x14ac:dyDescent="0.3">
      <c r="A7686">
        <v>7719</v>
      </c>
      <c r="B7686" t="s">
        <v>6427</v>
      </c>
      <c r="C7686" t="s">
        <v>919</v>
      </c>
      <c r="D7686" t="s">
        <v>2802</v>
      </c>
      <c r="E7686" s="1">
        <v>42987</v>
      </c>
      <c r="F7686" s="1">
        <v>42992</v>
      </c>
      <c r="G7686" t="s">
        <v>22</v>
      </c>
      <c r="H7686" s="6">
        <v>159.96</v>
      </c>
      <c r="I7686">
        <v>4</v>
      </c>
      <c r="J7686">
        <v>0</v>
      </c>
      <c r="K7686" s="6">
        <v>51.187199999999997</v>
      </c>
      <c r="L7686">
        <f>YEAR(Table1[[#This Row],[Ship Date]])</f>
        <v>2017</v>
      </c>
      <c r="M7686" t="str">
        <f>TEXT(Table1[[#This Row],[Ship Date]],"mmm")</f>
        <v>Sep</v>
      </c>
      <c r="N7686">
        <f>ROUNDUP(MONTH(Table1[[#This Row],[Ship Date]])/3,0)</f>
        <v>3</v>
      </c>
    </row>
    <row r="7687" spans="1:14" x14ac:dyDescent="0.3">
      <c r="A7687">
        <v>7720</v>
      </c>
      <c r="B7687" t="s">
        <v>6428</v>
      </c>
      <c r="C7687" t="s">
        <v>1888</v>
      </c>
      <c r="D7687" t="s">
        <v>3766</v>
      </c>
      <c r="E7687" s="1">
        <v>42009</v>
      </c>
      <c r="F7687" s="1">
        <v>42014</v>
      </c>
      <c r="G7687" t="s">
        <v>22</v>
      </c>
      <c r="H7687" s="6">
        <v>59.52</v>
      </c>
      <c r="I7687">
        <v>3</v>
      </c>
      <c r="J7687">
        <v>0</v>
      </c>
      <c r="K7687" s="6">
        <v>15.475199999999999</v>
      </c>
      <c r="L7687">
        <f>YEAR(Table1[[#This Row],[Ship Date]])</f>
        <v>2015</v>
      </c>
      <c r="M7687" t="str">
        <f>TEXT(Table1[[#This Row],[Ship Date]],"mmm")</f>
        <v>Jan</v>
      </c>
      <c r="N7687">
        <f>ROUNDUP(MONTH(Table1[[#This Row],[Ship Date]])/3,0)</f>
        <v>1</v>
      </c>
    </row>
    <row r="7688" spans="1:14" x14ac:dyDescent="0.3">
      <c r="A7688">
        <v>7721</v>
      </c>
      <c r="B7688" t="s">
        <v>6428</v>
      </c>
      <c r="C7688" t="s">
        <v>1888</v>
      </c>
      <c r="D7688" t="s">
        <v>1595</v>
      </c>
      <c r="E7688" s="1">
        <v>42009</v>
      </c>
      <c r="F7688" s="1">
        <v>42014</v>
      </c>
      <c r="G7688" t="s">
        <v>22</v>
      </c>
      <c r="H7688" s="6">
        <v>17.48</v>
      </c>
      <c r="I7688">
        <v>2</v>
      </c>
      <c r="J7688">
        <v>0</v>
      </c>
      <c r="K7688" s="6">
        <v>8.2156000000000002</v>
      </c>
      <c r="L7688">
        <f>YEAR(Table1[[#This Row],[Ship Date]])</f>
        <v>2015</v>
      </c>
      <c r="M7688" t="str">
        <f>TEXT(Table1[[#This Row],[Ship Date]],"mmm")</f>
        <v>Jan</v>
      </c>
      <c r="N7688">
        <f>ROUNDUP(MONTH(Table1[[#This Row],[Ship Date]])/3,0)</f>
        <v>1</v>
      </c>
    </row>
    <row r="7689" spans="1:14" x14ac:dyDescent="0.3">
      <c r="A7689">
        <v>7722</v>
      </c>
      <c r="B7689" t="s">
        <v>6428</v>
      </c>
      <c r="C7689" t="s">
        <v>1888</v>
      </c>
      <c r="D7689" t="s">
        <v>2915</v>
      </c>
      <c r="E7689" s="1">
        <v>42009</v>
      </c>
      <c r="F7689" s="1">
        <v>42014</v>
      </c>
      <c r="G7689" t="s">
        <v>22</v>
      </c>
      <c r="H7689" s="6">
        <v>13.167999999999999</v>
      </c>
      <c r="I7689">
        <v>2</v>
      </c>
      <c r="J7689">
        <v>0.2</v>
      </c>
      <c r="K7689" s="6">
        <v>4.6087999999999996</v>
      </c>
      <c r="L7689">
        <f>YEAR(Table1[[#This Row],[Ship Date]])</f>
        <v>2015</v>
      </c>
      <c r="M7689" t="str">
        <f>TEXT(Table1[[#This Row],[Ship Date]],"mmm")</f>
        <v>Jan</v>
      </c>
      <c r="N7689">
        <f>ROUNDUP(MONTH(Table1[[#This Row],[Ship Date]])/3,0)</f>
        <v>1</v>
      </c>
    </row>
    <row r="7690" spans="1:14" x14ac:dyDescent="0.3">
      <c r="A7690">
        <v>7723</v>
      </c>
      <c r="B7690" t="s">
        <v>6429</v>
      </c>
      <c r="C7690" t="s">
        <v>1184</v>
      </c>
      <c r="D7690" t="s">
        <v>6430</v>
      </c>
      <c r="E7690" s="1">
        <v>42841</v>
      </c>
      <c r="F7690" s="1">
        <v>42845</v>
      </c>
      <c r="G7690" t="s">
        <v>22</v>
      </c>
      <c r="H7690" s="6">
        <v>40.74</v>
      </c>
      <c r="I7690">
        <v>3</v>
      </c>
      <c r="J7690">
        <v>0</v>
      </c>
      <c r="K7690" s="6">
        <v>12.222</v>
      </c>
      <c r="L7690">
        <f>YEAR(Table1[[#This Row],[Ship Date]])</f>
        <v>2017</v>
      </c>
      <c r="M7690" t="str">
        <f>TEXT(Table1[[#This Row],[Ship Date]],"mmm")</f>
        <v>Apr</v>
      </c>
      <c r="N7690">
        <f>ROUNDUP(MONTH(Table1[[#This Row],[Ship Date]])/3,0)</f>
        <v>2</v>
      </c>
    </row>
    <row r="7691" spans="1:14" x14ac:dyDescent="0.3">
      <c r="A7691">
        <v>7724</v>
      </c>
      <c r="B7691" t="s">
        <v>6431</v>
      </c>
      <c r="C7691" t="s">
        <v>4901</v>
      </c>
      <c r="D7691" t="s">
        <v>2695</v>
      </c>
      <c r="E7691" s="1">
        <v>42257</v>
      </c>
      <c r="F7691" s="1">
        <v>42261</v>
      </c>
      <c r="G7691" t="s">
        <v>22</v>
      </c>
      <c r="H7691" s="6">
        <v>179.886</v>
      </c>
      <c r="I7691">
        <v>1</v>
      </c>
      <c r="J7691">
        <v>0.3</v>
      </c>
      <c r="K7691" s="6">
        <v>-2.5697999999999999</v>
      </c>
      <c r="L7691">
        <f>YEAR(Table1[[#This Row],[Ship Date]])</f>
        <v>2015</v>
      </c>
      <c r="M7691" t="str">
        <f>TEXT(Table1[[#This Row],[Ship Date]],"mmm")</f>
        <v>Sep</v>
      </c>
      <c r="N7691">
        <f>ROUNDUP(MONTH(Table1[[#This Row],[Ship Date]])/3,0)</f>
        <v>3</v>
      </c>
    </row>
    <row r="7692" spans="1:14" x14ac:dyDescent="0.3">
      <c r="A7692">
        <v>7725</v>
      </c>
      <c r="B7692" t="s">
        <v>6432</v>
      </c>
      <c r="C7692" t="s">
        <v>3880</v>
      </c>
      <c r="D7692" t="s">
        <v>1799</v>
      </c>
      <c r="E7692" s="1">
        <v>42638</v>
      </c>
      <c r="F7692" s="1">
        <v>42642</v>
      </c>
      <c r="G7692" t="s">
        <v>22</v>
      </c>
      <c r="H7692" s="6">
        <v>286.25599999999997</v>
      </c>
      <c r="I7692">
        <v>1</v>
      </c>
      <c r="J7692">
        <v>0.2</v>
      </c>
      <c r="K7692" s="6">
        <v>17.890999999999998</v>
      </c>
      <c r="L7692">
        <f>YEAR(Table1[[#This Row],[Ship Date]])</f>
        <v>2016</v>
      </c>
      <c r="M7692" t="str">
        <f>TEXT(Table1[[#This Row],[Ship Date]],"mmm")</f>
        <v>Sep</v>
      </c>
      <c r="N7692">
        <f>ROUNDUP(MONTH(Table1[[#This Row],[Ship Date]])/3,0)</f>
        <v>3</v>
      </c>
    </row>
    <row r="7693" spans="1:14" x14ac:dyDescent="0.3">
      <c r="A7693">
        <v>7726</v>
      </c>
      <c r="B7693" t="s">
        <v>6432</v>
      </c>
      <c r="C7693" t="s">
        <v>3880</v>
      </c>
      <c r="D7693" t="s">
        <v>930</v>
      </c>
      <c r="E7693" s="1">
        <v>42638</v>
      </c>
      <c r="F7693" s="1">
        <v>42642</v>
      </c>
      <c r="G7693" t="s">
        <v>22</v>
      </c>
      <c r="H7693" s="6">
        <v>24.224</v>
      </c>
      <c r="I7693">
        <v>2</v>
      </c>
      <c r="J7693">
        <v>0.2</v>
      </c>
      <c r="K7693" s="6">
        <v>-4.8448000000000002</v>
      </c>
      <c r="L7693">
        <f>YEAR(Table1[[#This Row],[Ship Date]])</f>
        <v>2016</v>
      </c>
      <c r="M7693" t="str">
        <f>TEXT(Table1[[#This Row],[Ship Date]],"mmm")</f>
        <v>Sep</v>
      </c>
      <c r="N7693">
        <f>ROUNDUP(MONTH(Table1[[#This Row],[Ship Date]])/3,0)</f>
        <v>3</v>
      </c>
    </row>
    <row r="7694" spans="1:14" x14ac:dyDescent="0.3">
      <c r="A7694">
        <v>7727</v>
      </c>
      <c r="B7694" t="s">
        <v>6432</v>
      </c>
      <c r="C7694" t="s">
        <v>3880</v>
      </c>
      <c r="D7694" t="s">
        <v>2026</v>
      </c>
      <c r="E7694" s="1">
        <v>42638</v>
      </c>
      <c r="F7694" s="1">
        <v>42642</v>
      </c>
      <c r="G7694" t="s">
        <v>22</v>
      </c>
      <c r="H7694" s="6">
        <v>331.536</v>
      </c>
      <c r="I7694">
        <v>3</v>
      </c>
      <c r="J7694">
        <v>0.2</v>
      </c>
      <c r="K7694" s="6">
        <v>-82.884</v>
      </c>
      <c r="L7694">
        <f>YEAR(Table1[[#This Row],[Ship Date]])</f>
        <v>2016</v>
      </c>
      <c r="M7694" t="str">
        <f>TEXT(Table1[[#This Row],[Ship Date]],"mmm")</f>
        <v>Sep</v>
      </c>
      <c r="N7694">
        <f>ROUNDUP(MONTH(Table1[[#This Row],[Ship Date]])/3,0)</f>
        <v>3</v>
      </c>
    </row>
    <row r="7695" spans="1:14" x14ac:dyDescent="0.3">
      <c r="A7695">
        <v>7728</v>
      </c>
      <c r="B7695" t="s">
        <v>6433</v>
      </c>
      <c r="C7695" t="s">
        <v>352</v>
      </c>
      <c r="D7695" t="s">
        <v>4616</v>
      </c>
      <c r="E7695" s="1">
        <v>42079</v>
      </c>
      <c r="F7695" s="1">
        <v>42083</v>
      </c>
      <c r="G7695" t="s">
        <v>14</v>
      </c>
      <c r="H7695" s="6">
        <v>17.52</v>
      </c>
      <c r="I7695">
        <v>3</v>
      </c>
      <c r="J7695">
        <v>0</v>
      </c>
      <c r="K7695" s="6">
        <v>6.3071999999999999</v>
      </c>
      <c r="L7695">
        <f>YEAR(Table1[[#This Row],[Ship Date]])</f>
        <v>2015</v>
      </c>
      <c r="M7695" t="str">
        <f>TEXT(Table1[[#This Row],[Ship Date]],"mmm")</f>
        <v>Mar</v>
      </c>
      <c r="N7695">
        <f>ROUNDUP(MONTH(Table1[[#This Row],[Ship Date]])/3,0)</f>
        <v>1</v>
      </c>
    </row>
    <row r="7696" spans="1:14" x14ac:dyDescent="0.3">
      <c r="A7696">
        <v>7729</v>
      </c>
      <c r="B7696" t="s">
        <v>6434</v>
      </c>
      <c r="C7696" t="s">
        <v>3442</v>
      </c>
      <c r="D7696" t="s">
        <v>1690</v>
      </c>
      <c r="E7696" s="1">
        <v>42700</v>
      </c>
      <c r="F7696" s="1">
        <v>42706</v>
      </c>
      <c r="G7696" t="s">
        <v>22</v>
      </c>
      <c r="H7696" s="6">
        <v>17.856000000000002</v>
      </c>
      <c r="I7696">
        <v>4</v>
      </c>
      <c r="J7696">
        <v>0.2</v>
      </c>
      <c r="K7696" s="6">
        <v>4.2408000000000001</v>
      </c>
      <c r="L7696">
        <f>YEAR(Table1[[#This Row],[Ship Date]])</f>
        <v>2016</v>
      </c>
      <c r="M7696" t="str">
        <f>TEXT(Table1[[#This Row],[Ship Date]],"mmm")</f>
        <v>Dec</v>
      </c>
      <c r="N7696">
        <f>ROUNDUP(MONTH(Table1[[#This Row],[Ship Date]])/3,0)</f>
        <v>4</v>
      </c>
    </row>
    <row r="7697" spans="1:14" x14ac:dyDescent="0.3">
      <c r="A7697">
        <v>7730</v>
      </c>
      <c r="B7697" t="s">
        <v>6435</v>
      </c>
      <c r="C7697" t="s">
        <v>822</v>
      </c>
      <c r="D7697" t="s">
        <v>3124</v>
      </c>
      <c r="E7697" s="1">
        <v>42639</v>
      </c>
      <c r="F7697" s="1">
        <v>42644</v>
      </c>
      <c r="G7697" t="s">
        <v>22</v>
      </c>
      <c r="H7697" s="6">
        <v>431.976</v>
      </c>
      <c r="I7697">
        <v>3</v>
      </c>
      <c r="J7697">
        <v>0.2</v>
      </c>
      <c r="K7697" s="6">
        <v>-75.595799999999997</v>
      </c>
      <c r="L7697">
        <f>YEAR(Table1[[#This Row],[Ship Date]])</f>
        <v>2016</v>
      </c>
      <c r="M7697" t="str">
        <f>TEXT(Table1[[#This Row],[Ship Date]],"mmm")</f>
        <v>Oct</v>
      </c>
      <c r="N7697">
        <f>ROUNDUP(MONTH(Table1[[#This Row],[Ship Date]])/3,0)</f>
        <v>4</v>
      </c>
    </row>
    <row r="7698" spans="1:14" x14ac:dyDescent="0.3">
      <c r="A7698">
        <v>7731</v>
      </c>
      <c r="B7698" t="s">
        <v>6436</v>
      </c>
      <c r="C7698" t="s">
        <v>298</v>
      </c>
      <c r="D7698" t="s">
        <v>2740</v>
      </c>
      <c r="E7698" s="1">
        <v>42899</v>
      </c>
      <c r="F7698" s="1">
        <v>42905</v>
      </c>
      <c r="G7698" t="s">
        <v>22</v>
      </c>
      <c r="H7698" s="6">
        <v>291.13600000000002</v>
      </c>
      <c r="I7698">
        <v>4</v>
      </c>
      <c r="J7698">
        <v>0.2</v>
      </c>
      <c r="K7698" s="6">
        <v>-25.474399999999999</v>
      </c>
      <c r="L7698">
        <f>YEAR(Table1[[#This Row],[Ship Date]])</f>
        <v>2017</v>
      </c>
      <c r="M7698" t="str">
        <f>TEXT(Table1[[#This Row],[Ship Date]],"mmm")</f>
        <v>Jun</v>
      </c>
      <c r="N7698">
        <f>ROUNDUP(MONTH(Table1[[#This Row],[Ship Date]])/3,0)</f>
        <v>2</v>
      </c>
    </row>
    <row r="7699" spans="1:14" x14ac:dyDescent="0.3">
      <c r="A7699">
        <v>7732</v>
      </c>
      <c r="B7699" t="s">
        <v>6437</v>
      </c>
      <c r="C7699" t="s">
        <v>224</v>
      </c>
      <c r="D7699" t="s">
        <v>171</v>
      </c>
      <c r="E7699" s="1">
        <v>42996</v>
      </c>
      <c r="F7699" s="1">
        <v>42999</v>
      </c>
      <c r="G7699" t="s">
        <v>82</v>
      </c>
      <c r="H7699" s="6">
        <v>114.848</v>
      </c>
      <c r="I7699">
        <v>4</v>
      </c>
      <c r="J7699">
        <v>0.2</v>
      </c>
      <c r="K7699" s="6">
        <v>35.89</v>
      </c>
      <c r="L7699">
        <f>YEAR(Table1[[#This Row],[Ship Date]])</f>
        <v>2017</v>
      </c>
      <c r="M7699" t="str">
        <f>TEXT(Table1[[#This Row],[Ship Date]],"mmm")</f>
        <v>Sep</v>
      </c>
      <c r="N7699">
        <f>ROUNDUP(MONTH(Table1[[#This Row],[Ship Date]])/3,0)</f>
        <v>3</v>
      </c>
    </row>
    <row r="7700" spans="1:14" x14ac:dyDescent="0.3">
      <c r="A7700">
        <v>7733</v>
      </c>
      <c r="B7700" t="s">
        <v>6438</v>
      </c>
      <c r="C7700" t="s">
        <v>2222</v>
      </c>
      <c r="D7700" t="s">
        <v>1182</v>
      </c>
      <c r="E7700" s="1">
        <v>42888</v>
      </c>
      <c r="F7700" s="1">
        <v>42894</v>
      </c>
      <c r="G7700" t="s">
        <v>22</v>
      </c>
      <c r="H7700" s="6">
        <v>10.688000000000001</v>
      </c>
      <c r="I7700">
        <v>2</v>
      </c>
      <c r="J7700">
        <v>0.2</v>
      </c>
      <c r="K7700" s="6">
        <v>3.7408000000000001</v>
      </c>
      <c r="L7700">
        <f>YEAR(Table1[[#This Row],[Ship Date]])</f>
        <v>2017</v>
      </c>
      <c r="M7700" t="str">
        <f>TEXT(Table1[[#This Row],[Ship Date]],"mmm")</f>
        <v>Jun</v>
      </c>
      <c r="N7700">
        <f>ROUNDUP(MONTH(Table1[[#This Row],[Ship Date]])/3,0)</f>
        <v>2</v>
      </c>
    </row>
    <row r="7701" spans="1:14" x14ac:dyDescent="0.3">
      <c r="A7701">
        <v>7734</v>
      </c>
      <c r="B7701" t="s">
        <v>6439</v>
      </c>
      <c r="C7701" t="s">
        <v>2021</v>
      </c>
      <c r="D7701" t="s">
        <v>3334</v>
      </c>
      <c r="E7701" s="1">
        <v>42505</v>
      </c>
      <c r="F7701" s="1">
        <v>42509</v>
      </c>
      <c r="G7701" t="s">
        <v>14</v>
      </c>
      <c r="H7701" s="6">
        <v>15.231999999999999</v>
      </c>
      <c r="I7701">
        <v>4</v>
      </c>
      <c r="J7701">
        <v>0.2</v>
      </c>
      <c r="K7701" s="6">
        <v>5.5216000000000003</v>
      </c>
      <c r="L7701">
        <f>YEAR(Table1[[#This Row],[Ship Date]])</f>
        <v>2016</v>
      </c>
      <c r="M7701" t="str">
        <f>TEXT(Table1[[#This Row],[Ship Date]],"mmm")</f>
        <v>May</v>
      </c>
      <c r="N7701">
        <f>ROUNDUP(MONTH(Table1[[#This Row],[Ship Date]])/3,0)</f>
        <v>2</v>
      </c>
    </row>
    <row r="7702" spans="1:14" x14ac:dyDescent="0.3">
      <c r="A7702">
        <v>7735</v>
      </c>
      <c r="B7702" t="s">
        <v>6440</v>
      </c>
      <c r="C7702" t="s">
        <v>1958</v>
      </c>
      <c r="D7702" t="s">
        <v>329</v>
      </c>
      <c r="E7702" s="1">
        <v>42993</v>
      </c>
      <c r="F7702" s="1">
        <v>42998</v>
      </c>
      <c r="G7702" t="s">
        <v>22</v>
      </c>
      <c r="H7702" s="6">
        <v>12.42</v>
      </c>
      <c r="I7702">
        <v>3</v>
      </c>
      <c r="J7702">
        <v>0</v>
      </c>
      <c r="K7702" s="6">
        <v>5.2164000000000001</v>
      </c>
      <c r="L7702">
        <f>YEAR(Table1[[#This Row],[Ship Date]])</f>
        <v>2017</v>
      </c>
      <c r="M7702" t="str">
        <f>TEXT(Table1[[#This Row],[Ship Date]],"mmm")</f>
        <v>Sep</v>
      </c>
      <c r="N7702">
        <f>ROUNDUP(MONTH(Table1[[#This Row],[Ship Date]])/3,0)</f>
        <v>3</v>
      </c>
    </row>
    <row r="7703" spans="1:14" x14ac:dyDescent="0.3">
      <c r="A7703">
        <v>7736</v>
      </c>
      <c r="B7703" t="s">
        <v>6441</v>
      </c>
      <c r="C7703" t="s">
        <v>1684</v>
      </c>
      <c r="D7703" t="s">
        <v>1408</v>
      </c>
      <c r="E7703" s="1">
        <v>42604</v>
      </c>
      <c r="F7703" s="1">
        <v>42608</v>
      </c>
      <c r="G7703" t="s">
        <v>22</v>
      </c>
      <c r="H7703" s="6">
        <v>19.440000000000001</v>
      </c>
      <c r="I7703">
        <v>3</v>
      </c>
      <c r="J7703">
        <v>0</v>
      </c>
      <c r="K7703" s="6">
        <v>9.3312000000000008</v>
      </c>
      <c r="L7703">
        <f>YEAR(Table1[[#This Row],[Ship Date]])</f>
        <v>2016</v>
      </c>
      <c r="M7703" t="str">
        <f>TEXT(Table1[[#This Row],[Ship Date]],"mmm")</f>
        <v>Aug</v>
      </c>
      <c r="N7703">
        <f>ROUNDUP(MONTH(Table1[[#This Row],[Ship Date]])/3,0)</f>
        <v>3</v>
      </c>
    </row>
    <row r="7704" spans="1:14" x14ac:dyDescent="0.3">
      <c r="A7704">
        <v>7737</v>
      </c>
      <c r="B7704" t="s">
        <v>6442</v>
      </c>
      <c r="C7704" t="s">
        <v>2376</v>
      </c>
      <c r="D7704" t="s">
        <v>1495</v>
      </c>
      <c r="E7704" s="1">
        <v>41789</v>
      </c>
      <c r="F7704" s="1">
        <v>41796</v>
      </c>
      <c r="G7704" t="s">
        <v>22</v>
      </c>
      <c r="H7704" s="6">
        <v>70.367999999999995</v>
      </c>
      <c r="I7704">
        <v>4</v>
      </c>
      <c r="J7704">
        <v>0.2</v>
      </c>
      <c r="K7704" s="6">
        <v>26.388000000000002</v>
      </c>
      <c r="L7704">
        <f>YEAR(Table1[[#This Row],[Ship Date]])</f>
        <v>2014</v>
      </c>
      <c r="M7704" t="str">
        <f>TEXT(Table1[[#This Row],[Ship Date]],"mmm")</f>
        <v>Jun</v>
      </c>
      <c r="N7704">
        <f>ROUNDUP(MONTH(Table1[[#This Row],[Ship Date]])/3,0)</f>
        <v>2</v>
      </c>
    </row>
    <row r="7705" spans="1:14" x14ac:dyDescent="0.3">
      <c r="A7705">
        <v>7738</v>
      </c>
      <c r="B7705" t="s">
        <v>6443</v>
      </c>
      <c r="C7705" t="s">
        <v>4564</v>
      </c>
      <c r="D7705" t="s">
        <v>2290</v>
      </c>
      <c r="E7705" s="1">
        <v>43087</v>
      </c>
      <c r="F7705" s="1">
        <v>43089</v>
      </c>
      <c r="G7705" t="s">
        <v>82</v>
      </c>
      <c r="H7705" s="6">
        <v>12.672000000000001</v>
      </c>
      <c r="I7705">
        <v>9</v>
      </c>
      <c r="J7705">
        <v>0.2</v>
      </c>
      <c r="K7705" s="6">
        <v>1.4256</v>
      </c>
      <c r="L7705">
        <f>YEAR(Table1[[#This Row],[Ship Date]])</f>
        <v>2017</v>
      </c>
      <c r="M7705" t="str">
        <f>TEXT(Table1[[#This Row],[Ship Date]],"mmm")</f>
        <v>Dec</v>
      </c>
      <c r="N7705">
        <f>ROUNDUP(MONTH(Table1[[#This Row],[Ship Date]])/3,0)</f>
        <v>4</v>
      </c>
    </row>
    <row r="7706" spans="1:14" x14ac:dyDescent="0.3">
      <c r="A7706">
        <v>7739</v>
      </c>
      <c r="B7706" t="s">
        <v>6444</v>
      </c>
      <c r="C7706" t="s">
        <v>1232</v>
      </c>
      <c r="D7706" t="s">
        <v>1767</v>
      </c>
      <c r="E7706" s="1">
        <v>42946</v>
      </c>
      <c r="F7706" s="1">
        <v>42953</v>
      </c>
      <c r="G7706" t="s">
        <v>22</v>
      </c>
      <c r="H7706" s="6">
        <v>89.95</v>
      </c>
      <c r="I7706">
        <v>5</v>
      </c>
      <c r="J7706">
        <v>0</v>
      </c>
      <c r="K7706" s="6">
        <v>43.176000000000002</v>
      </c>
      <c r="L7706">
        <f>YEAR(Table1[[#This Row],[Ship Date]])</f>
        <v>2017</v>
      </c>
      <c r="M7706" t="str">
        <f>TEXT(Table1[[#This Row],[Ship Date]],"mmm")</f>
        <v>Aug</v>
      </c>
      <c r="N7706">
        <f>ROUNDUP(MONTH(Table1[[#This Row],[Ship Date]])/3,0)</f>
        <v>3</v>
      </c>
    </row>
    <row r="7707" spans="1:14" x14ac:dyDescent="0.3">
      <c r="A7707">
        <v>7740</v>
      </c>
      <c r="B7707" t="s">
        <v>6445</v>
      </c>
      <c r="C7707" t="s">
        <v>3406</v>
      </c>
      <c r="D7707" t="s">
        <v>2531</v>
      </c>
      <c r="E7707" s="1">
        <v>41964</v>
      </c>
      <c r="F7707" s="1">
        <v>41969</v>
      </c>
      <c r="G7707" t="s">
        <v>22</v>
      </c>
      <c r="H7707" s="6">
        <v>6.58</v>
      </c>
      <c r="I7707">
        <v>2</v>
      </c>
      <c r="J7707">
        <v>0</v>
      </c>
      <c r="K7707" s="6">
        <v>3.0268000000000002</v>
      </c>
      <c r="L7707">
        <f>YEAR(Table1[[#This Row],[Ship Date]])</f>
        <v>2014</v>
      </c>
      <c r="M7707" t="str">
        <f>TEXT(Table1[[#This Row],[Ship Date]],"mmm")</f>
        <v>Nov</v>
      </c>
      <c r="N7707">
        <f>ROUNDUP(MONTH(Table1[[#This Row],[Ship Date]])/3,0)</f>
        <v>4</v>
      </c>
    </row>
    <row r="7708" spans="1:14" x14ac:dyDescent="0.3">
      <c r="A7708">
        <v>7741</v>
      </c>
      <c r="B7708" t="s">
        <v>6445</v>
      </c>
      <c r="C7708" t="s">
        <v>3406</v>
      </c>
      <c r="D7708" t="s">
        <v>3885</v>
      </c>
      <c r="E7708" s="1">
        <v>41964</v>
      </c>
      <c r="F7708" s="1">
        <v>41969</v>
      </c>
      <c r="G7708" t="s">
        <v>22</v>
      </c>
      <c r="H7708" s="6">
        <v>94.99</v>
      </c>
      <c r="I7708">
        <v>1</v>
      </c>
      <c r="J7708">
        <v>0</v>
      </c>
      <c r="K7708" s="6">
        <v>28.497</v>
      </c>
      <c r="L7708">
        <f>YEAR(Table1[[#This Row],[Ship Date]])</f>
        <v>2014</v>
      </c>
      <c r="M7708" t="str">
        <f>TEXT(Table1[[#This Row],[Ship Date]],"mmm")</f>
        <v>Nov</v>
      </c>
      <c r="N7708">
        <f>ROUNDUP(MONTH(Table1[[#This Row],[Ship Date]])/3,0)</f>
        <v>4</v>
      </c>
    </row>
    <row r="7709" spans="1:14" x14ac:dyDescent="0.3">
      <c r="A7709">
        <v>7742</v>
      </c>
      <c r="B7709" t="s">
        <v>6446</v>
      </c>
      <c r="C7709" t="s">
        <v>3185</v>
      </c>
      <c r="D7709" t="s">
        <v>3822</v>
      </c>
      <c r="E7709" s="1">
        <v>42271</v>
      </c>
      <c r="F7709" s="1">
        <v>42273</v>
      </c>
      <c r="G7709" t="s">
        <v>14</v>
      </c>
      <c r="H7709" s="6">
        <v>35.119999999999997</v>
      </c>
      <c r="I7709">
        <v>2</v>
      </c>
      <c r="J7709">
        <v>0.2</v>
      </c>
      <c r="K7709" s="6">
        <v>13.17</v>
      </c>
      <c r="L7709">
        <f>YEAR(Table1[[#This Row],[Ship Date]])</f>
        <v>2015</v>
      </c>
      <c r="M7709" t="str">
        <f>TEXT(Table1[[#This Row],[Ship Date]],"mmm")</f>
        <v>Sep</v>
      </c>
      <c r="N7709">
        <f>ROUNDUP(MONTH(Table1[[#This Row],[Ship Date]])/3,0)</f>
        <v>3</v>
      </c>
    </row>
    <row r="7710" spans="1:14" x14ac:dyDescent="0.3">
      <c r="A7710">
        <v>7743</v>
      </c>
      <c r="B7710" t="s">
        <v>6447</v>
      </c>
      <c r="C7710" t="s">
        <v>1885</v>
      </c>
      <c r="D7710" t="s">
        <v>2135</v>
      </c>
      <c r="E7710" s="1">
        <v>42967</v>
      </c>
      <c r="F7710" s="1">
        <v>42974</v>
      </c>
      <c r="G7710" t="s">
        <v>22</v>
      </c>
      <c r="H7710" s="6">
        <v>25.92</v>
      </c>
      <c r="I7710">
        <v>4</v>
      </c>
      <c r="J7710">
        <v>0</v>
      </c>
      <c r="K7710" s="6">
        <v>12.441599999999999</v>
      </c>
      <c r="L7710">
        <f>YEAR(Table1[[#This Row],[Ship Date]])</f>
        <v>2017</v>
      </c>
      <c r="M7710" t="str">
        <f>TEXT(Table1[[#This Row],[Ship Date]],"mmm")</f>
        <v>Aug</v>
      </c>
      <c r="N7710">
        <f>ROUNDUP(MONTH(Table1[[#This Row],[Ship Date]])/3,0)</f>
        <v>3</v>
      </c>
    </row>
    <row r="7711" spans="1:14" x14ac:dyDescent="0.3">
      <c r="A7711">
        <v>7744</v>
      </c>
      <c r="B7711" t="s">
        <v>6448</v>
      </c>
      <c r="C7711" t="s">
        <v>1273</v>
      </c>
      <c r="D7711" t="s">
        <v>3374</v>
      </c>
      <c r="E7711" s="1">
        <v>42538</v>
      </c>
      <c r="F7711" s="1">
        <v>42543</v>
      </c>
      <c r="G7711" t="s">
        <v>22</v>
      </c>
      <c r="H7711" s="6">
        <v>7.96</v>
      </c>
      <c r="I7711">
        <v>2</v>
      </c>
      <c r="J7711">
        <v>0</v>
      </c>
      <c r="K7711" s="6">
        <v>3.7412000000000001</v>
      </c>
      <c r="L7711">
        <f>YEAR(Table1[[#This Row],[Ship Date]])</f>
        <v>2016</v>
      </c>
      <c r="M7711" t="str">
        <f>TEXT(Table1[[#This Row],[Ship Date]],"mmm")</f>
        <v>Jun</v>
      </c>
      <c r="N7711">
        <f>ROUNDUP(MONTH(Table1[[#This Row],[Ship Date]])/3,0)</f>
        <v>2</v>
      </c>
    </row>
    <row r="7712" spans="1:14" x14ac:dyDescent="0.3">
      <c r="A7712">
        <v>7745</v>
      </c>
      <c r="B7712" t="s">
        <v>6448</v>
      </c>
      <c r="C7712" t="s">
        <v>1273</v>
      </c>
      <c r="D7712" t="s">
        <v>1844</v>
      </c>
      <c r="E7712" s="1">
        <v>42538</v>
      </c>
      <c r="F7712" s="1">
        <v>42543</v>
      </c>
      <c r="G7712" t="s">
        <v>22</v>
      </c>
      <c r="H7712" s="6">
        <v>566.97</v>
      </c>
      <c r="I7712">
        <v>3</v>
      </c>
      <c r="J7712">
        <v>0</v>
      </c>
      <c r="K7712" s="6">
        <v>153.08189999999999</v>
      </c>
      <c r="L7712">
        <f>YEAR(Table1[[#This Row],[Ship Date]])</f>
        <v>2016</v>
      </c>
      <c r="M7712" t="str">
        <f>TEXT(Table1[[#This Row],[Ship Date]],"mmm")</f>
        <v>Jun</v>
      </c>
      <c r="N7712">
        <f>ROUNDUP(MONTH(Table1[[#This Row],[Ship Date]])/3,0)</f>
        <v>2</v>
      </c>
    </row>
    <row r="7713" spans="1:14" x14ac:dyDescent="0.3">
      <c r="A7713">
        <v>7746</v>
      </c>
      <c r="B7713" t="s">
        <v>6448</v>
      </c>
      <c r="C7713" t="s">
        <v>1273</v>
      </c>
      <c r="D7713" t="s">
        <v>2042</v>
      </c>
      <c r="E7713" s="1">
        <v>42538</v>
      </c>
      <c r="F7713" s="1">
        <v>42543</v>
      </c>
      <c r="G7713" t="s">
        <v>22</v>
      </c>
      <c r="H7713" s="6">
        <v>9.84</v>
      </c>
      <c r="I7713">
        <v>3</v>
      </c>
      <c r="J7713">
        <v>0</v>
      </c>
      <c r="K7713" s="6">
        <v>2.8536000000000001</v>
      </c>
      <c r="L7713">
        <f>YEAR(Table1[[#This Row],[Ship Date]])</f>
        <v>2016</v>
      </c>
      <c r="M7713" t="str">
        <f>TEXT(Table1[[#This Row],[Ship Date]],"mmm")</f>
        <v>Jun</v>
      </c>
      <c r="N7713">
        <f>ROUNDUP(MONTH(Table1[[#This Row],[Ship Date]])/3,0)</f>
        <v>2</v>
      </c>
    </row>
    <row r="7714" spans="1:14" x14ac:dyDescent="0.3">
      <c r="A7714">
        <v>7747</v>
      </c>
      <c r="B7714" t="s">
        <v>6449</v>
      </c>
      <c r="C7714" t="s">
        <v>4439</v>
      </c>
      <c r="D7714" t="s">
        <v>1673</v>
      </c>
      <c r="E7714" s="1">
        <v>42357</v>
      </c>
      <c r="F7714" s="1">
        <v>42361</v>
      </c>
      <c r="G7714" t="s">
        <v>22</v>
      </c>
      <c r="H7714" s="6">
        <v>25.488</v>
      </c>
      <c r="I7714">
        <v>2</v>
      </c>
      <c r="J7714">
        <v>0.2</v>
      </c>
      <c r="K7714" s="6">
        <v>4.7789999999999999</v>
      </c>
      <c r="L7714">
        <f>YEAR(Table1[[#This Row],[Ship Date]])</f>
        <v>2015</v>
      </c>
      <c r="M7714" t="str">
        <f>TEXT(Table1[[#This Row],[Ship Date]],"mmm")</f>
        <v>Dec</v>
      </c>
      <c r="N7714">
        <f>ROUNDUP(MONTH(Table1[[#This Row],[Ship Date]])/3,0)</f>
        <v>4</v>
      </c>
    </row>
    <row r="7715" spans="1:14" x14ac:dyDescent="0.3">
      <c r="A7715">
        <v>7748</v>
      </c>
      <c r="B7715" t="s">
        <v>6450</v>
      </c>
      <c r="C7715" t="s">
        <v>867</v>
      </c>
      <c r="D7715" t="s">
        <v>500</v>
      </c>
      <c r="E7715" s="1">
        <v>42155</v>
      </c>
      <c r="F7715" s="1">
        <v>42157</v>
      </c>
      <c r="G7715" t="s">
        <v>14</v>
      </c>
      <c r="H7715" s="6">
        <v>7.56</v>
      </c>
      <c r="I7715">
        <v>6</v>
      </c>
      <c r="J7715">
        <v>0</v>
      </c>
      <c r="K7715" s="6">
        <v>0.3024</v>
      </c>
      <c r="L7715">
        <f>YEAR(Table1[[#This Row],[Ship Date]])</f>
        <v>2015</v>
      </c>
      <c r="M7715" t="str">
        <f>TEXT(Table1[[#This Row],[Ship Date]],"mmm")</f>
        <v>Jun</v>
      </c>
      <c r="N7715">
        <f>ROUNDUP(MONTH(Table1[[#This Row],[Ship Date]])/3,0)</f>
        <v>2</v>
      </c>
    </row>
    <row r="7716" spans="1:14" x14ac:dyDescent="0.3">
      <c r="A7716">
        <v>7749</v>
      </c>
      <c r="B7716" t="s">
        <v>6451</v>
      </c>
      <c r="C7716" t="s">
        <v>730</v>
      </c>
      <c r="D7716" t="s">
        <v>3733</v>
      </c>
      <c r="E7716" s="1">
        <v>42173</v>
      </c>
      <c r="F7716" s="1">
        <v>42179</v>
      </c>
      <c r="G7716" t="s">
        <v>22</v>
      </c>
      <c r="H7716" s="6">
        <v>60.84</v>
      </c>
      <c r="I7716">
        <v>3</v>
      </c>
      <c r="J7716">
        <v>0</v>
      </c>
      <c r="K7716" s="6">
        <v>19.468800000000002</v>
      </c>
      <c r="L7716">
        <f>YEAR(Table1[[#This Row],[Ship Date]])</f>
        <v>2015</v>
      </c>
      <c r="M7716" t="str">
        <f>TEXT(Table1[[#This Row],[Ship Date]],"mmm")</f>
        <v>Jun</v>
      </c>
      <c r="N7716">
        <f>ROUNDUP(MONTH(Table1[[#This Row],[Ship Date]])/3,0)</f>
        <v>2</v>
      </c>
    </row>
    <row r="7717" spans="1:14" x14ac:dyDescent="0.3">
      <c r="A7717">
        <v>7750</v>
      </c>
      <c r="B7717" t="s">
        <v>6451</v>
      </c>
      <c r="C7717" t="s">
        <v>730</v>
      </c>
      <c r="D7717" t="s">
        <v>1919</v>
      </c>
      <c r="E7717" s="1">
        <v>42173</v>
      </c>
      <c r="F7717" s="1">
        <v>42179</v>
      </c>
      <c r="G7717" t="s">
        <v>22</v>
      </c>
      <c r="H7717" s="6">
        <v>450.04</v>
      </c>
      <c r="I7717">
        <v>2</v>
      </c>
      <c r="J7717">
        <v>0</v>
      </c>
      <c r="K7717" s="6">
        <v>58.505200000000002</v>
      </c>
      <c r="L7717">
        <f>YEAR(Table1[[#This Row],[Ship Date]])</f>
        <v>2015</v>
      </c>
      <c r="M7717" t="str">
        <f>TEXT(Table1[[#This Row],[Ship Date]],"mmm")</f>
        <v>Jun</v>
      </c>
      <c r="N7717">
        <f>ROUNDUP(MONTH(Table1[[#This Row],[Ship Date]])/3,0)</f>
        <v>2</v>
      </c>
    </row>
    <row r="7718" spans="1:14" x14ac:dyDescent="0.3">
      <c r="A7718">
        <v>7751</v>
      </c>
      <c r="B7718" t="s">
        <v>6451</v>
      </c>
      <c r="C7718" t="s">
        <v>730</v>
      </c>
      <c r="D7718" t="s">
        <v>326</v>
      </c>
      <c r="E7718" s="1">
        <v>42173</v>
      </c>
      <c r="F7718" s="1">
        <v>42179</v>
      </c>
      <c r="G7718" t="s">
        <v>22</v>
      </c>
      <c r="H7718" s="6">
        <v>34.6</v>
      </c>
      <c r="I7718">
        <v>2</v>
      </c>
      <c r="J7718">
        <v>0</v>
      </c>
      <c r="K7718" s="6">
        <v>16.608000000000001</v>
      </c>
      <c r="L7718">
        <f>YEAR(Table1[[#This Row],[Ship Date]])</f>
        <v>2015</v>
      </c>
      <c r="M7718" t="str">
        <f>TEXT(Table1[[#This Row],[Ship Date]],"mmm")</f>
        <v>Jun</v>
      </c>
      <c r="N7718">
        <f>ROUNDUP(MONTH(Table1[[#This Row],[Ship Date]])/3,0)</f>
        <v>2</v>
      </c>
    </row>
    <row r="7719" spans="1:14" x14ac:dyDescent="0.3">
      <c r="A7719">
        <v>7752</v>
      </c>
      <c r="B7719" t="s">
        <v>6451</v>
      </c>
      <c r="C7719" t="s">
        <v>730</v>
      </c>
      <c r="D7719" t="s">
        <v>1001</v>
      </c>
      <c r="E7719" s="1">
        <v>42173</v>
      </c>
      <c r="F7719" s="1">
        <v>42179</v>
      </c>
      <c r="G7719" t="s">
        <v>22</v>
      </c>
      <c r="H7719" s="6">
        <v>467.97</v>
      </c>
      <c r="I7719">
        <v>3</v>
      </c>
      <c r="J7719">
        <v>0</v>
      </c>
      <c r="K7719" s="6">
        <v>140.39099999999999</v>
      </c>
      <c r="L7719">
        <f>YEAR(Table1[[#This Row],[Ship Date]])</f>
        <v>2015</v>
      </c>
      <c r="M7719" t="str">
        <f>TEXT(Table1[[#This Row],[Ship Date]],"mmm")</f>
        <v>Jun</v>
      </c>
      <c r="N7719">
        <f>ROUNDUP(MONTH(Table1[[#This Row],[Ship Date]])/3,0)</f>
        <v>2</v>
      </c>
    </row>
    <row r="7720" spans="1:14" x14ac:dyDescent="0.3">
      <c r="A7720">
        <v>7753</v>
      </c>
      <c r="B7720" t="s">
        <v>6451</v>
      </c>
      <c r="C7720" t="s">
        <v>730</v>
      </c>
      <c r="D7720" t="s">
        <v>1531</v>
      </c>
      <c r="E7720" s="1">
        <v>42173</v>
      </c>
      <c r="F7720" s="1">
        <v>42179</v>
      </c>
      <c r="G7720" t="s">
        <v>22</v>
      </c>
      <c r="H7720" s="6">
        <v>33.020000000000003</v>
      </c>
      <c r="I7720">
        <v>2</v>
      </c>
      <c r="J7720">
        <v>0</v>
      </c>
      <c r="K7720" s="6">
        <v>15.849600000000001</v>
      </c>
      <c r="L7720">
        <f>YEAR(Table1[[#This Row],[Ship Date]])</f>
        <v>2015</v>
      </c>
      <c r="M7720" t="str">
        <f>TEXT(Table1[[#This Row],[Ship Date]],"mmm")</f>
        <v>Jun</v>
      </c>
      <c r="N7720">
        <f>ROUNDUP(MONTH(Table1[[#This Row],[Ship Date]])/3,0)</f>
        <v>2</v>
      </c>
    </row>
    <row r="7721" spans="1:14" x14ac:dyDescent="0.3">
      <c r="A7721">
        <v>7754</v>
      </c>
      <c r="B7721" t="s">
        <v>6452</v>
      </c>
      <c r="C7721" t="s">
        <v>2064</v>
      </c>
      <c r="D7721" t="s">
        <v>3539</v>
      </c>
      <c r="E7721" s="1">
        <v>42338</v>
      </c>
      <c r="F7721" s="1">
        <v>42341</v>
      </c>
      <c r="G7721" t="s">
        <v>82</v>
      </c>
      <c r="H7721" s="6">
        <v>17.088000000000001</v>
      </c>
      <c r="I7721">
        <v>2</v>
      </c>
      <c r="J7721">
        <v>0.2</v>
      </c>
      <c r="K7721" s="6">
        <v>1.0680000000000001</v>
      </c>
      <c r="L7721">
        <f>YEAR(Table1[[#This Row],[Ship Date]])</f>
        <v>2015</v>
      </c>
      <c r="M7721" t="str">
        <f>TEXT(Table1[[#This Row],[Ship Date]],"mmm")</f>
        <v>Dec</v>
      </c>
      <c r="N7721">
        <f>ROUNDUP(MONTH(Table1[[#This Row],[Ship Date]])/3,0)</f>
        <v>4</v>
      </c>
    </row>
    <row r="7722" spans="1:14" x14ac:dyDescent="0.3">
      <c r="A7722">
        <v>7755</v>
      </c>
      <c r="B7722" t="s">
        <v>6453</v>
      </c>
      <c r="C7722" t="s">
        <v>1516</v>
      </c>
      <c r="D7722" t="s">
        <v>1845</v>
      </c>
      <c r="E7722" s="1">
        <v>42359</v>
      </c>
      <c r="F7722" s="1">
        <v>42361</v>
      </c>
      <c r="G7722" t="s">
        <v>14</v>
      </c>
      <c r="H7722" s="6">
        <v>3.008</v>
      </c>
      <c r="I7722">
        <v>2</v>
      </c>
      <c r="J7722">
        <v>0.2</v>
      </c>
      <c r="K7722" s="6">
        <v>0.33839999999999998</v>
      </c>
      <c r="L7722">
        <f>YEAR(Table1[[#This Row],[Ship Date]])</f>
        <v>2015</v>
      </c>
      <c r="M7722" t="str">
        <f>TEXT(Table1[[#This Row],[Ship Date]],"mmm")</f>
        <v>Dec</v>
      </c>
      <c r="N7722">
        <f>ROUNDUP(MONTH(Table1[[#This Row],[Ship Date]])/3,0)</f>
        <v>4</v>
      </c>
    </row>
    <row r="7723" spans="1:14" x14ac:dyDescent="0.3">
      <c r="A7723">
        <v>7756</v>
      </c>
      <c r="B7723" t="s">
        <v>6454</v>
      </c>
      <c r="C7723" t="s">
        <v>1065</v>
      </c>
      <c r="D7723" t="s">
        <v>6455</v>
      </c>
      <c r="E7723" s="1">
        <v>43056</v>
      </c>
      <c r="F7723" s="1">
        <v>43060</v>
      </c>
      <c r="G7723" t="s">
        <v>22</v>
      </c>
      <c r="H7723" s="6">
        <v>268.24</v>
      </c>
      <c r="I7723">
        <v>7</v>
      </c>
      <c r="J7723">
        <v>0.2</v>
      </c>
      <c r="K7723" s="6">
        <v>93.884</v>
      </c>
      <c r="L7723">
        <f>YEAR(Table1[[#This Row],[Ship Date]])</f>
        <v>2017</v>
      </c>
      <c r="M7723" t="str">
        <f>TEXT(Table1[[#This Row],[Ship Date]],"mmm")</f>
        <v>Nov</v>
      </c>
      <c r="N7723">
        <f>ROUNDUP(MONTH(Table1[[#This Row],[Ship Date]])/3,0)</f>
        <v>4</v>
      </c>
    </row>
    <row r="7724" spans="1:14" x14ac:dyDescent="0.3">
      <c r="A7724">
        <v>7757</v>
      </c>
      <c r="B7724" t="s">
        <v>6454</v>
      </c>
      <c r="C7724" t="s">
        <v>1065</v>
      </c>
      <c r="D7724" t="s">
        <v>1284</v>
      </c>
      <c r="E7724" s="1">
        <v>43056</v>
      </c>
      <c r="F7724" s="1">
        <v>43060</v>
      </c>
      <c r="G7724" t="s">
        <v>22</v>
      </c>
      <c r="H7724" s="6">
        <v>431.16</v>
      </c>
      <c r="I7724">
        <v>5</v>
      </c>
      <c r="J7724">
        <v>0.2</v>
      </c>
      <c r="K7724" s="6">
        <v>107.79</v>
      </c>
      <c r="L7724">
        <f>YEAR(Table1[[#This Row],[Ship Date]])</f>
        <v>2017</v>
      </c>
      <c r="M7724" t="str">
        <f>TEXT(Table1[[#This Row],[Ship Date]],"mmm")</f>
        <v>Nov</v>
      </c>
      <c r="N7724">
        <f>ROUNDUP(MONTH(Table1[[#This Row],[Ship Date]])/3,0)</f>
        <v>4</v>
      </c>
    </row>
    <row r="7725" spans="1:14" x14ac:dyDescent="0.3">
      <c r="A7725">
        <v>7758</v>
      </c>
      <c r="B7725" t="s">
        <v>6456</v>
      </c>
      <c r="C7725" t="s">
        <v>1871</v>
      </c>
      <c r="D7725" t="s">
        <v>109</v>
      </c>
      <c r="E7725" s="1">
        <v>43052</v>
      </c>
      <c r="F7725" s="1">
        <v>43055</v>
      </c>
      <c r="G7725" t="s">
        <v>14</v>
      </c>
      <c r="H7725" s="6">
        <v>43.6</v>
      </c>
      <c r="I7725">
        <v>4</v>
      </c>
      <c r="J7725">
        <v>0</v>
      </c>
      <c r="K7725" s="6">
        <v>12.208</v>
      </c>
      <c r="L7725">
        <f>YEAR(Table1[[#This Row],[Ship Date]])</f>
        <v>2017</v>
      </c>
      <c r="M7725" t="str">
        <f>TEXT(Table1[[#This Row],[Ship Date]],"mmm")</f>
        <v>Nov</v>
      </c>
      <c r="N7725">
        <f>ROUNDUP(MONTH(Table1[[#This Row],[Ship Date]])/3,0)</f>
        <v>4</v>
      </c>
    </row>
    <row r="7726" spans="1:14" x14ac:dyDescent="0.3">
      <c r="A7726">
        <v>7759</v>
      </c>
      <c r="B7726" t="s">
        <v>6456</v>
      </c>
      <c r="C7726" t="s">
        <v>1871</v>
      </c>
      <c r="D7726" t="s">
        <v>4866</v>
      </c>
      <c r="E7726" s="1">
        <v>43052</v>
      </c>
      <c r="F7726" s="1">
        <v>43055</v>
      </c>
      <c r="G7726" t="s">
        <v>14</v>
      </c>
      <c r="H7726" s="6">
        <v>154.94999999999999</v>
      </c>
      <c r="I7726">
        <v>3</v>
      </c>
      <c r="J7726">
        <v>0</v>
      </c>
      <c r="K7726" s="6">
        <v>30.99</v>
      </c>
      <c r="L7726">
        <f>YEAR(Table1[[#This Row],[Ship Date]])</f>
        <v>2017</v>
      </c>
      <c r="M7726" t="str">
        <f>TEXT(Table1[[#This Row],[Ship Date]],"mmm")</f>
        <v>Nov</v>
      </c>
      <c r="N7726">
        <f>ROUNDUP(MONTH(Table1[[#This Row],[Ship Date]])/3,0)</f>
        <v>4</v>
      </c>
    </row>
    <row r="7727" spans="1:14" x14ac:dyDescent="0.3">
      <c r="A7727">
        <v>7760</v>
      </c>
      <c r="B7727" t="s">
        <v>6457</v>
      </c>
      <c r="C7727" t="s">
        <v>3740</v>
      </c>
      <c r="D7727" t="s">
        <v>1992</v>
      </c>
      <c r="E7727" s="1">
        <v>42667</v>
      </c>
      <c r="F7727" s="1">
        <v>42671</v>
      </c>
      <c r="G7727" t="s">
        <v>22</v>
      </c>
      <c r="H7727" s="6">
        <v>15.552</v>
      </c>
      <c r="I7727">
        <v>3</v>
      </c>
      <c r="J7727">
        <v>0.2</v>
      </c>
      <c r="K7727" s="6">
        <v>5.4432</v>
      </c>
      <c r="L7727">
        <f>YEAR(Table1[[#This Row],[Ship Date]])</f>
        <v>2016</v>
      </c>
      <c r="M7727" t="str">
        <f>TEXT(Table1[[#This Row],[Ship Date]],"mmm")</f>
        <v>Oct</v>
      </c>
      <c r="N7727">
        <f>ROUNDUP(MONTH(Table1[[#This Row],[Ship Date]])/3,0)</f>
        <v>4</v>
      </c>
    </row>
    <row r="7728" spans="1:14" x14ac:dyDescent="0.3">
      <c r="A7728">
        <v>7761</v>
      </c>
      <c r="B7728" t="s">
        <v>6458</v>
      </c>
      <c r="C7728" t="s">
        <v>5317</v>
      </c>
      <c r="D7728" t="s">
        <v>2053</v>
      </c>
      <c r="E7728" s="1">
        <v>41979</v>
      </c>
      <c r="F7728" s="1">
        <v>41984</v>
      </c>
      <c r="G7728" t="s">
        <v>22</v>
      </c>
      <c r="H7728" s="6">
        <v>42.207999999999998</v>
      </c>
      <c r="I7728">
        <v>2</v>
      </c>
      <c r="J7728">
        <v>0.2</v>
      </c>
      <c r="K7728" s="6">
        <v>13.717599999999999</v>
      </c>
      <c r="L7728">
        <f>YEAR(Table1[[#This Row],[Ship Date]])</f>
        <v>2014</v>
      </c>
      <c r="M7728" t="str">
        <f>TEXT(Table1[[#This Row],[Ship Date]],"mmm")</f>
        <v>Dec</v>
      </c>
      <c r="N7728">
        <f>ROUNDUP(MONTH(Table1[[#This Row],[Ship Date]])/3,0)</f>
        <v>4</v>
      </c>
    </row>
    <row r="7729" spans="1:14" x14ac:dyDescent="0.3">
      <c r="A7729">
        <v>7762</v>
      </c>
      <c r="B7729" t="s">
        <v>6459</v>
      </c>
      <c r="C7729" t="s">
        <v>626</v>
      </c>
      <c r="D7729" t="s">
        <v>2592</v>
      </c>
      <c r="E7729" s="1">
        <v>43072</v>
      </c>
      <c r="F7729" s="1">
        <v>43075</v>
      </c>
      <c r="G7729" t="s">
        <v>82</v>
      </c>
      <c r="H7729" s="6">
        <v>10.368</v>
      </c>
      <c r="I7729">
        <v>2</v>
      </c>
      <c r="J7729">
        <v>0.2</v>
      </c>
      <c r="K7729" s="6">
        <v>3.6288</v>
      </c>
      <c r="L7729">
        <f>YEAR(Table1[[#This Row],[Ship Date]])</f>
        <v>2017</v>
      </c>
      <c r="M7729" t="str">
        <f>TEXT(Table1[[#This Row],[Ship Date]],"mmm")</f>
        <v>Dec</v>
      </c>
      <c r="N7729">
        <f>ROUNDUP(MONTH(Table1[[#This Row],[Ship Date]])/3,0)</f>
        <v>4</v>
      </c>
    </row>
    <row r="7730" spans="1:14" x14ac:dyDescent="0.3">
      <c r="A7730">
        <v>7763</v>
      </c>
      <c r="B7730" t="s">
        <v>6460</v>
      </c>
      <c r="C7730" t="s">
        <v>1603</v>
      </c>
      <c r="D7730" t="s">
        <v>2353</v>
      </c>
      <c r="E7730" s="1">
        <v>43004</v>
      </c>
      <c r="F7730" s="1">
        <v>43006</v>
      </c>
      <c r="G7730" t="s">
        <v>82</v>
      </c>
      <c r="H7730" s="6">
        <v>2.2240000000000002</v>
      </c>
      <c r="I7730">
        <v>1</v>
      </c>
      <c r="J7730">
        <v>0.2</v>
      </c>
      <c r="K7730" s="6">
        <v>0.55600000000000005</v>
      </c>
      <c r="L7730">
        <f>YEAR(Table1[[#This Row],[Ship Date]])</f>
        <v>2017</v>
      </c>
      <c r="M7730" t="str">
        <f>TEXT(Table1[[#This Row],[Ship Date]],"mmm")</f>
        <v>Sep</v>
      </c>
      <c r="N7730">
        <f>ROUNDUP(MONTH(Table1[[#This Row],[Ship Date]])/3,0)</f>
        <v>3</v>
      </c>
    </row>
    <row r="7731" spans="1:14" x14ac:dyDescent="0.3">
      <c r="A7731">
        <v>7764</v>
      </c>
      <c r="B7731" t="s">
        <v>6461</v>
      </c>
      <c r="C7731" t="s">
        <v>1716</v>
      </c>
      <c r="D7731" t="s">
        <v>3574</v>
      </c>
      <c r="E7731" s="1">
        <v>42038</v>
      </c>
      <c r="F7731" s="1">
        <v>42042</v>
      </c>
      <c r="G7731" t="s">
        <v>22</v>
      </c>
      <c r="H7731" s="6">
        <v>74.52</v>
      </c>
      <c r="I7731">
        <v>9</v>
      </c>
      <c r="J7731">
        <v>0</v>
      </c>
      <c r="K7731" s="6">
        <v>35.0244</v>
      </c>
      <c r="L7731">
        <f>YEAR(Table1[[#This Row],[Ship Date]])</f>
        <v>2015</v>
      </c>
      <c r="M7731" t="str">
        <f>TEXT(Table1[[#This Row],[Ship Date]],"mmm")</f>
        <v>Feb</v>
      </c>
      <c r="N7731">
        <f>ROUNDUP(MONTH(Table1[[#This Row],[Ship Date]])/3,0)</f>
        <v>1</v>
      </c>
    </row>
    <row r="7732" spans="1:14" x14ac:dyDescent="0.3">
      <c r="A7732">
        <v>7765</v>
      </c>
      <c r="B7732" t="s">
        <v>6462</v>
      </c>
      <c r="C7732" t="s">
        <v>784</v>
      </c>
      <c r="D7732" t="s">
        <v>1037</v>
      </c>
      <c r="E7732" s="1">
        <v>42959</v>
      </c>
      <c r="F7732" s="1">
        <v>42959</v>
      </c>
      <c r="G7732" t="s">
        <v>656</v>
      </c>
      <c r="H7732" s="6">
        <v>17.52</v>
      </c>
      <c r="I7732">
        <v>3</v>
      </c>
      <c r="J7732">
        <v>0</v>
      </c>
      <c r="K7732" s="6">
        <v>5.2560000000000002</v>
      </c>
      <c r="L7732">
        <f>YEAR(Table1[[#This Row],[Ship Date]])</f>
        <v>2017</v>
      </c>
      <c r="M7732" t="str">
        <f>TEXT(Table1[[#This Row],[Ship Date]],"mmm")</f>
        <v>Aug</v>
      </c>
      <c r="N7732">
        <f>ROUNDUP(MONTH(Table1[[#This Row],[Ship Date]])/3,0)</f>
        <v>3</v>
      </c>
    </row>
    <row r="7733" spans="1:14" x14ac:dyDescent="0.3">
      <c r="A7733">
        <v>7766</v>
      </c>
      <c r="B7733" t="s">
        <v>6462</v>
      </c>
      <c r="C7733" t="s">
        <v>784</v>
      </c>
      <c r="D7733" t="s">
        <v>815</v>
      </c>
      <c r="E7733" s="1">
        <v>42959</v>
      </c>
      <c r="F7733" s="1">
        <v>42959</v>
      </c>
      <c r="G7733" t="s">
        <v>656</v>
      </c>
      <c r="H7733" s="6">
        <v>1779.9</v>
      </c>
      <c r="I7733">
        <v>5</v>
      </c>
      <c r="J7733">
        <v>0</v>
      </c>
      <c r="K7733" s="6">
        <v>373.779</v>
      </c>
      <c r="L7733">
        <f>YEAR(Table1[[#This Row],[Ship Date]])</f>
        <v>2017</v>
      </c>
      <c r="M7733" t="str">
        <f>TEXT(Table1[[#This Row],[Ship Date]],"mmm")</f>
        <v>Aug</v>
      </c>
      <c r="N7733">
        <f>ROUNDUP(MONTH(Table1[[#This Row],[Ship Date]])/3,0)</f>
        <v>3</v>
      </c>
    </row>
    <row r="7734" spans="1:14" x14ac:dyDescent="0.3">
      <c r="A7734">
        <v>7767</v>
      </c>
      <c r="B7734" t="s">
        <v>6462</v>
      </c>
      <c r="C7734" t="s">
        <v>784</v>
      </c>
      <c r="D7734" t="s">
        <v>802</v>
      </c>
      <c r="E7734" s="1">
        <v>42959</v>
      </c>
      <c r="F7734" s="1">
        <v>42959</v>
      </c>
      <c r="G7734" t="s">
        <v>656</v>
      </c>
      <c r="H7734" s="6">
        <v>219.9</v>
      </c>
      <c r="I7734">
        <v>5</v>
      </c>
      <c r="J7734">
        <v>0</v>
      </c>
      <c r="K7734" s="6">
        <v>59.372999999999998</v>
      </c>
      <c r="L7734">
        <f>YEAR(Table1[[#This Row],[Ship Date]])</f>
        <v>2017</v>
      </c>
      <c r="M7734" t="str">
        <f>TEXT(Table1[[#This Row],[Ship Date]],"mmm")</f>
        <v>Aug</v>
      </c>
      <c r="N7734">
        <f>ROUNDUP(MONTH(Table1[[#This Row],[Ship Date]])/3,0)</f>
        <v>3</v>
      </c>
    </row>
    <row r="7735" spans="1:14" x14ac:dyDescent="0.3">
      <c r="A7735">
        <v>7768</v>
      </c>
      <c r="B7735" t="s">
        <v>6463</v>
      </c>
      <c r="C7735" t="s">
        <v>687</v>
      </c>
      <c r="D7735" t="s">
        <v>167</v>
      </c>
      <c r="E7735" s="1">
        <v>42240</v>
      </c>
      <c r="F7735" s="1">
        <v>42242</v>
      </c>
      <c r="G7735" t="s">
        <v>82</v>
      </c>
      <c r="H7735" s="6">
        <v>7.1520000000000001</v>
      </c>
      <c r="I7735">
        <v>3</v>
      </c>
      <c r="J7735">
        <v>0.2</v>
      </c>
      <c r="K7735" s="6">
        <v>0.71519999999999995</v>
      </c>
      <c r="L7735">
        <f>YEAR(Table1[[#This Row],[Ship Date]])</f>
        <v>2015</v>
      </c>
      <c r="M7735" t="str">
        <f>TEXT(Table1[[#This Row],[Ship Date]],"mmm")</f>
        <v>Aug</v>
      </c>
      <c r="N7735">
        <f>ROUNDUP(MONTH(Table1[[#This Row],[Ship Date]])/3,0)</f>
        <v>3</v>
      </c>
    </row>
    <row r="7736" spans="1:14" x14ac:dyDescent="0.3">
      <c r="A7736">
        <v>7769</v>
      </c>
      <c r="B7736" t="s">
        <v>6464</v>
      </c>
      <c r="C7736" t="s">
        <v>2055</v>
      </c>
      <c r="D7736" t="s">
        <v>1356</v>
      </c>
      <c r="E7736" s="1">
        <v>43051</v>
      </c>
      <c r="F7736" s="1">
        <v>43056</v>
      </c>
      <c r="G7736" t="s">
        <v>22</v>
      </c>
      <c r="H7736" s="6">
        <v>26.72</v>
      </c>
      <c r="I7736">
        <v>5</v>
      </c>
      <c r="J7736">
        <v>0.2</v>
      </c>
      <c r="K7736" s="6">
        <v>9.3520000000000003</v>
      </c>
      <c r="L7736">
        <f>YEAR(Table1[[#This Row],[Ship Date]])</f>
        <v>2017</v>
      </c>
      <c r="M7736" t="str">
        <f>TEXT(Table1[[#This Row],[Ship Date]],"mmm")</f>
        <v>Nov</v>
      </c>
      <c r="N7736">
        <f>ROUNDUP(MONTH(Table1[[#This Row],[Ship Date]])/3,0)</f>
        <v>4</v>
      </c>
    </row>
    <row r="7737" spans="1:14" x14ac:dyDescent="0.3">
      <c r="A7737">
        <v>7770</v>
      </c>
      <c r="B7737" t="s">
        <v>6465</v>
      </c>
      <c r="C7737" t="s">
        <v>575</v>
      </c>
      <c r="D7737" t="s">
        <v>2586</v>
      </c>
      <c r="E7737" s="1">
        <v>42583</v>
      </c>
      <c r="F7737" s="1">
        <v>42583</v>
      </c>
      <c r="G7737" t="s">
        <v>656</v>
      </c>
      <c r="H7737" s="6">
        <v>1039.7280000000001</v>
      </c>
      <c r="I7737">
        <v>2</v>
      </c>
      <c r="J7737">
        <v>0.2</v>
      </c>
      <c r="K7737" s="6">
        <v>90.976200000000006</v>
      </c>
      <c r="L7737">
        <f>YEAR(Table1[[#This Row],[Ship Date]])</f>
        <v>2016</v>
      </c>
      <c r="M7737" t="str">
        <f>TEXT(Table1[[#This Row],[Ship Date]],"mmm")</f>
        <v>Aug</v>
      </c>
      <c r="N7737">
        <f>ROUNDUP(MONTH(Table1[[#This Row],[Ship Date]])/3,0)</f>
        <v>3</v>
      </c>
    </row>
    <row r="7738" spans="1:14" x14ac:dyDescent="0.3">
      <c r="A7738">
        <v>7771</v>
      </c>
      <c r="B7738" t="s">
        <v>6465</v>
      </c>
      <c r="C7738" t="s">
        <v>575</v>
      </c>
      <c r="D7738" t="s">
        <v>30</v>
      </c>
      <c r="E7738" s="1">
        <v>42583</v>
      </c>
      <c r="F7738" s="1">
        <v>42583</v>
      </c>
      <c r="G7738" t="s">
        <v>656</v>
      </c>
      <c r="H7738" s="6">
        <v>45.96</v>
      </c>
      <c r="I7738">
        <v>2</v>
      </c>
      <c r="J7738">
        <v>0</v>
      </c>
      <c r="K7738" s="6">
        <v>13.788</v>
      </c>
      <c r="L7738">
        <f>YEAR(Table1[[#This Row],[Ship Date]])</f>
        <v>2016</v>
      </c>
      <c r="M7738" t="str">
        <f>TEXT(Table1[[#This Row],[Ship Date]],"mmm")</f>
        <v>Aug</v>
      </c>
      <c r="N7738">
        <f>ROUNDUP(MONTH(Table1[[#This Row],[Ship Date]])/3,0)</f>
        <v>3</v>
      </c>
    </row>
    <row r="7739" spans="1:14" x14ac:dyDescent="0.3">
      <c r="A7739">
        <v>7772</v>
      </c>
      <c r="B7739" t="s">
        <v>6466</v>
      </c>
      <c r="C7739" t="s">
        <v>2195</v>
      </c>
      <c r="D7739" t="s">
        <v>1437</v>
      </c>
      <c r="E7739" s="1">
        <v>42699</v>
      </c>
      <c r="F7739" s="1">
        <v>42706</v>
      </c>
      <c r="G7739" t="s">
        <v>22</v>
      </c>
      <c r="H7739" s="6">
        <v>456.58800000000002</v>
      </c>
      <c r="I7739">
        <v>2</v>
      </c>
      <c r="J7739">
        <v>0.7</v>
      </c>
      <c r="K7739" s="6">
        <v>-304.392</v>
      </c>
      <c r="L7739">
        <f>YEAR(Table1[[#This Row],[Ship Date]])</f>
        <v>2016</v>
      </c>
      <c r="M7739" t="str">
        <f>TEXT(Table1[[#This Row],[Ship Date]],"mmm")</f>
        <v>Dec</v>
      </c>
      <c r="N7739">
        <f>ROUNDUP(MONTH(Table1[[#This Row],[Ship Date]])/3,0)</f>
        <v>4</v>
      </c>
    </row>
    <row r="7740" spans="1:14" x14ac:dyDescent="0.3">
      <c r="A7740">
        <v>7773</v>
      </c>
      <c r="B7740" t="s">
        <v>6466</v>
      </c>
      <c r="C7740" t="s">
        <v>2195</v>
      </c>
      <c r="D7740" t="s">
        <v>3755</v>
      </c>
      <c r="E7740" s="1">
        <v>42699</v>
      </c>
      <c r="F7740" s="1">
        <v>42706</v>
      </c>
      <c r="G7740" t="s">
        <v>22</v>
      </c>
      <c r="H7740" s="6">
        <v>4499.9849999999997</v>
      </c>
      <c r="I7740">
        <v>5</v>
      </c>
      <c r="J7740">
        <v>0.7</v>
      </c>
      <c r="K7740" s="6">
        <v>-6599.9780000000001</v>
      </c>
      <c r="L7740">
        <f>YEAR(Table1[[#This Row],[Ship Date]])</f>
        <v>2016</v>
      </c>
      <c r="M7740" t="str">
        <f>TEXT(Table1[[#This Row],[Ship Date]],"mmm")</f>
        <v>Dec</v>
      </c>
      <c r="N7740">
        <f>ROUNDUP(MONTH(Table1[[#This Row],[Ship Date]])/3,0)</f>
        <v>4</v>
      </c>
    </row>
    <row r="7741" spans="1:14" x14ac:dyDescent="0.3">
      <c r="A7741">
        <v>7774</v>
      </c>
      <c r="B7741" t="s">
        <v>6466</v>
      </c>
      <c r="C7741" t="s">
        <v>2195</v>
      </c>
      <c r="D7741" t="s">
        <v>6467</v>
      </c>
      <c r="E7741" s="1">
        <v>42699</v>
      </c>
      <c r="F7741" s="1">
        <v>42706</v>
      </c>
      <c r="G7741" t="s">
        <v>22</v>
      </c>
      <c r="H7741" s="6">
        <v>59.975999999999999</v>
      </c>
      <c r="I7741">
        <v>3</v>
      </c>
      <c r="J7741">
        <v>0.2</v>
      </c>
      <c r="K7741" s="6">
        <v>11.995200000000001</v>
      </c>
      <c r="L7741">
        <f>YEAR(Table1[[#This Row],[Ship Date]])</f>
        <v>2016</v>
      </c>
      <c r="M7741" t="str">
        <f>TEXT(Table1[[#This Row],[Ship Date]],"mmm")</f>
        <v>Dec</v>
      </c>
      <c r="N7741">
        <f>ROUNDUP(MONTH(Table1[[#This Row],[Ship Date]])/3,0)</f>
        <v>4</v>
      </c>
    </row>
    <row r="7742" spans="1:14" x14ac:dyDescent="0.3">
      <c r="A7742">
        <v>7775</v>
      </c>
      <c r="B7742" t="s">
        <v>6468</v>
      </c>
      <c r="C7742" t="s">
        <v>4309</v>
      </c>
      <c r="D7742" t="s">
        <v>72</v>
      </c>
      <c r="E7742" s="1">
        <v>42473</v>
      </c>
      <c r="F7742" s="1">
        <v>42475</v>
      </c>
      <c r="G7742" t="s">
        <v>82</v>
      </c>
      <c r="H7742" s="6">
        <v>6.12</v>
      </c>
      <c r="I7742">
        <v>3</v>
      </c>
      <c r="J7742">
        <v>0</v>
      </c>
      <c r="K7742" s="6">
        <v>2.8763999999999998</v>
      </c>
      <c r="L7742">
        <f>YEAR(Table1[[#This Row],[Ship Date]])</f>
        <v>2016</v>
      </c>
      <c r="M7742" t="str">
        <f>TEXT(Table1[[#This Row],[Ship Date]],"mmm")</f>
        <v>Apr</v>
      </c>
      <c r="N7742">
        <f>ROUNDUP(MONTH(Table1[[#This Row],[Ship Date]])/3,0)</f>
        <v>2</v>
      </c>
    </row>
    <row r="7743" spans="1:14" x14ac:dyDescent="0.3">
      <c r="A7743">
        <v>7776</v>
      </c>
      <c r="B7743" t="s">
        <v>6469</v>
      </c>
      <c r="C7743" t="s">
        <v>2456</v>
      </c>
      <c r="D7743" t="s">
        <v>4492</v>
      </c>
      <c r="E7743" s="1">
        <v>42000</v>
      </c>
      <c r="F7743" s="1">
        <v>42004</v>
      </c>
      <c r="G7743" t="s">
        <v>22</v>
      </c>
      <c r="H7743" s="6">
        <v>10.98</v>
      </c>
      <c r="I7743">
        <v>1</v>
      </c>
      <c r="J7743">
        <v>0</v>
      </c>
      <c r="K7743" s="6">
        <v>2.9645999999999999</v>
      </c>
      <c r="L7743">
        <f>YEAR(Table1[[#This Row],[Ship Date]])</f>
        <v>2014</v>
      </c>
      <c r="M7743" t="str">
        <f>TEXT(Table1[[#This Row],[Ship Date]],"mmm")</f>
        <v>Dec</v>
      </c>
      <c r="N7743">
        <f>ROUNDUP(MONTH(Table1[[#This Row],[Ship Date]])/3,0)</f>
        <v>4</v>
      </c>
    </row>
    <row r="7744" spans="1:14" x14ac:dyDescent="0.3">
      <c r="A7744">
        <v>7777</v>
      </c>
      <c r="B7744" t="s">
        <v>6469</v>
      </c>
      <c r="C7744" t="s">
        <v>2456</v>
      </c>
      <c r="D7744" t="s">
        <v>4924</v>
      </c>
      <c r="E7744" s="1">
        <v>42000</v>
      </c>
      <c r="F7744" s="1">
        <v>42004</v>
      </c>
      <c r="G7744" t="s">
        <v>22</v>
      </c>
      <c r="H7744" s="6">
        <v>7.86</v>
      </c>
      <c r="I7744">
        <v>3</v>
      </c>
      <c r="J7744">
        <v>0</v>
      </c>
      <c r="K7744" s="6">
        <v>3.6156000000000001</v>
      </c>
      <c r="L7744">
        <f>YEAR(Table1[[#This Row],[Ship Date]])</f>
        <v>2014</v>
      </c>
      <c r="M7744" t="str">
        <f>TEXT(Table1[[#This Row],[Ship Date]],"mmm")</f>
        <v>Dec</v>
      </c>
      <c r="N7744">
        <f>ROUNDUP(MONTH(Table1[[#This Row],[Ship Date]])/3,0)</f>
        <v>4</v>
      </c>
    </row>
    <row r="7745" spans="1:14" x14ac:dyDescent="0.3">
      <c r="A7745">
        <v>7778</v>
      </c>
      <c r="B7745" t="s">
        <v>6469</v>
      </c>
      <c r="C7745" t="s">
        <v>2456</v>
      </c>
      <c r="D7745" t="s">
        <v>911</v>
      </c>
      <c r="E7745" s="1">
        <v>42000</v>
      </c>
      <c r="F7745" s="1">
        <v>42004</v>
      </c>
      <c r="G7745" t="s">
        <v>22</v>
      </c>
      <c r="H7745" s="6">
        <v>51.45</v>
      </c>
      <c r="I7745">
        <v>3</v>
      </c>
      <c r="J7745">
        <v>0</v>
      </c>
      <c r="K7745" s="6">
        <v>13.891500000000001</v>
      </c>
      <c r="L7745">
        <f>YEAR(Table1[[#This Row],[Ship Date]])</f>
        <v>2014</v>
      </c>
      <c r="M7745" t="str">
        <f>TEXT(Table1[[#This Row],[Ship Date]],"mmm")</f>
        <v>Dec</v>
      </c>
      <c r="N7745">
        <f>ROUNDUP(MONTH(Table1[[#This Row],[Ship Date]])/3,0)</f>
        <v>4</v>
      </c>
    </row>
    <row r="7746" spans="1:14" x14ac:dyDescent="0.3">
      <c r="A7746">
        <v>7779</v>
      </c>
      <c r="B7746" t="s">
        <v>6469</v>
      </c>
      <c r="C7746" t="s">
        <v>2456</v>
      </c>
      <c r="D7746" t="s">
        <v>2415</v>
      </c>
      <c r="E7746" s="1">
        <v>42000</v>
      </c>
      <c r="F7746" s="1">
        <v>42004</v>
      </c>
      <c r="G7746" t="s">
        <v>22</v>
      </c>
      <c r="H7746" s="6">
        <v>37.055999999999997</v>
      </c>
      <c r="I7746">
        <v>3</v>
      </c>
      <c r="J7746">
        <v>0.2</v>
      </c>
      <c r="K7746" s="6">
        <v>13.896000000000001</v>
      </c>
      <c r="L7746">
        <f>YEAR(Table1[[#This Row],[Ship Date]])</f>
        <v>2014</v>
      </c>
      <c r="M7746" t="str">
        <f>TEXT(Table1[[#This Row],[Ship Date]],"mmm")</f>
        <v>Dec</v>
      </c>
      <c r="N7746">
        <f>ROUNDUP(MONTH(Table1[[#This Row],[Ship Date]])/3,0)</f>
        <v>4</v>
      </c>
    </row>
    <row r="7747" spans="1:14" x14ac:dyDescent="0.3">
      <c r="A7747">
        <v>7780</v>
      </c>
      <c r="B7747" t="s">
        <v>6470</v>
      </c>
      <c r="C7747" t="s">
        <v>727</v>
      </c>
      <c r="D7747" t="s">
        <v>952</v>
      </c>
      <c r="E7747" s="1">
        <v>42478</v>
      </c>
      <c r="F7747" s="1">
        <v>42482</v>
      </c>
      <c r="G7747" t="s">
        <v>22</v>
      </c>
      <c r="H7747" s="6">
        <v>203.92</v>
      </c>
      <c r="I7747">
        <v>4</v>
      </c>
      <c r="J7747">
        <v>0</v>
      </c>
      <c r="K7747" s="6">
        <v>55.058399999999999</v>
      </c>
      <c r="L7747">
        <f>YEAR(Table1[[#This Row],[Ship Date]])</f>
        <v>2016</v>
      </c>
      <c r="M7747" t="str">
        <f>TEXT(Table1[[#This Row],[Ship Date]],"mmm")</f>
        <v>Apr</v>
      </c>
      <c r="N7747">
        <f>ROUNDUP(MONTH(Table1[[#This Row],[Ship Date]])/3,0)</f>
        <v>2</v>
      </c>
    </row>
    <row r="7748" spans="1:14" x14ac:dyDescent="0.3">
      <c r="A7748">
        <v>7781</v>
      </c>
      <c r="B7748" t="s">
        <v>6470</v>
      </c>
      <c r="C7748" t="s">
        <v>727</v>
      </c>
      <c r="D7748" t="s">
        <v>2669</v>
      </c>
      <c r="E7748" s="1">
        <v>42478</v>
      </c>
      <c r="F7748" s="1">
        <v>42482</v>
      </c>
      <c r="G7748" t="s">
        <v>22</v>
      </c>
      <c r="H7748" s="6">
        <v>29.56</v>
      </c>
      <c r="I7748">
        <v>4</v>
      </c>
      <c r="J7748">
        <v>0</v>
      </c>
      <c r="K7748" s="6">
        <v>7.9812000000000003</v>
      </c>
      <c r="L7748">
        <f>YEAR(Table1[[#This Row],[Ship Date]])</f>
        <v>2016</v>
      </c>
      <c r="M7748" t="str">
        <f>TEXT(Table1[[#This Row],[Ship Date]],"mmm")</f>
        <v>Apr</v>
      </c>
      <c r="N7748">
        <f>ROUNDUP(MONTH(Table1[[#This Row],[Ship Date]])/3,0)</f>
        <v>2</v>
      </c>
    </row>
    <row r="7749" spans="1:14" x14ac:dyDescent="0.3">
      <c r="A7749">
        <v>7782</v>
      </c>
      <c r="B7749" t="s">
        <v>6471</v>
      </c>
      <c r="C7749" t="s">
        <v>1716</v>
      </c>
      <c r="D7749" t="s">
        <v>553</v>
      </c>
      <c r="E7749" s="1">
        <v>42071</v>
      </c>
      <c r="F7749" s="1">
        <v>42075</v>
      </c>
      <c r="G7749" t="s">
        <v>22</v>
      </c>
      <c r="H7749" s="6">
        <v>8.5679999999999996</v>
      </c>
      <c r="I7749">
        <v>3</v>
      </c>
      <c r="J7749">
        <v>0.8</v>
      </c>
      <c r="K7749" s="6">
        <v>-14.5656</v>
      </c>
      <c r="L7749">
        <f>YEAR(Table1[[#This Row],[Ship Date]])</f>
        <v>2015</v>
      </c>
      <c r="M7749" t="str">
        <f>TEXT(Table1[[#This Row],[Ship Date]],"mmm")</f>
        <v>Mar</v>
      </c>
      <c r="N7749">
        <f>ROUNDUP(MONTH(Table1[[#This Row],[Ship Date]])/3,0)</f>
        <v>1</v>
      </c>
    </row>
    <row r="7750" spans="1:14" x14ac:dyDescent="0.3">
      <c r="A7750">
        <v>7783</v>
      </c>
      <c r="B7750" t="s">
        <v>6472</v>
      </c>
      <c r="C7750" t="s">
        <v>203</v>
      </c>
      <c r="D7750" t="s">
        <v>183</v>
      </c>
      <c r="E7750" s="1">
        <v>42678</v>
      </c>
      <c r="F7750" s="1">
        <v>42680</v>
      </c>
      <c r="G7750" t="s">
        <v>14</v>
      </c>
      <c r="H7750" s="6">
        <v>45.247999999999998</v>
      </c>
      <c r="I7750">
        <v>2</v>
      </c>
      <c r="J7750">
        <v>0.2</v>
      </c>
      <c r="K7750" s="6">
        <v>3.9592000000000001</v>
      </c>
      <c r="L7750">
        <f>YEAR(Table1[[#This Row],[Ship Date]])</f>
        <v>2016</v>
      </c>
      <c r="M7750" t="str">
        <f>TEXT(Table1[[#This Row],[Ship Date]],"mmm")</f>
        <v>Nov</v>
      </c>
      <c r="N7750">
        <f>ROUNDUP(MONTH(Table1[[#This Row],[Ship Date]])/3,0)</f>
        <v>4</v>
      </c>
    </row>
    <row r="7751" spans="1:14" x14ac:dyDescent="0.3">
      <c r="A7751">
        <v>7784</v>
      </c>
      <c r="B7751" t="s">
        <v>6472</v>
      </c>
      <c r="C7751" t="s">
        <v>203</v>
      </c>
      <c r="D7751" t="s">
        <v>555</v>
      </c>
      <c r="E7751" s="1">
        <v>42678</v>
      </c>
      <c r="F7751" s="1">
        <v>42680</v>
      </c>
      <c r="G7751" t="s">
        <v>14</v>
      </c>
      <c r="H7751" s="6">
        <v>876.3</v>
      </c>
      <c r="I7751">
        <v>10</v>
      </c>
      <c r="J7751">
        <v>0.4</v>
      </c>
      <c r="K7751" s="6">
        <v>-292.10000000000002</v>
      </c>
      <c r="L7751">
        <f>YEAR(Table1[[#This Row],[Ship Date]])</f>
        <v>2016</v>
      </c>
      <c r="M7751" t="str">
        <f>TEXT(Table1[[#This Row],[Ship Date]],"mmm")</f>
        <v>Nov</v>
      </c>
      <c r="N7751">
        <f>ROUNDUP(MONTH(Table1[[#This Row],[Ship Date]])/3,0)</f>
        <v>4</v>
      </c>
    </row>
    <row r="7752" spans="1:14" x14ac:dyDescent="0.3">
      <c r="A7752">
        <v>7785</v>
      </c>
      <c r="B7752" t="s">
        <v>6472</v>
      </c>
      <c r="C7752" t="s">
        <v>203</v>
      </c>
      <c r="D7752" t="s">
        <v>825</v>
      </c>
      <c r="E7752" s="1">
        <v>42678</v>
      </c>
      <c r="F7752" s="1">
        <v>42680</v>
      </c>
      <c r="G7752" t="s">
        <v>14</v>
      </c>
      <c r="H7752" s="6">
        <v>185.376</v>
      </c>
      <c r="I7752">
        <v>2</v>
      </c>
      <c r="J7752">
        <v>0.2</v>
      </c>
      <c r="K7752" s="6">
        <v>-34.758000000000003</v>
      </c>
      <c r="L7752">
        <f>YEAR(Table1[[#This Row],[Ship Date]])</f>
        <v>2016</v>
      </c>
      <c r="M7752" t="str">
        <f>TEXT(Table1[[#This Row],[Ship Date]],"mmm")</f>
        <v>Nov</v>
      </c>
      <c r="N7752">
        <f>ROUNDUP(MONTH(Table1[[#This Row],[Ship Date]])/3,0)</f>
        <v>4</v>
      </c>
    </row>
    <row r="7753" spans="1:14" x14ac:dyDescent="0.3">
      <c r="A7753">
        <v>7786</v>
      </c>
      <c r="B7753" t="s">
        <v>6473</v>
      </c>
      <c r="C7753" t="s">
        <v>745</v>
      </c>
      <c r="D7753" t="s">
        <v>113</v>
      </c>
      <c r="E7753" s="1">
        <v>41972</v>
      </c>
      <c r="F7753" s="1">
        <v>41979</v>
      </c>
      <c r="G7753" t="s">
        <v>22</v>
      </c>
      <c r="H7753" s="6">
        <v>25.06</v>
      </c>
      <c r="I7753">
        <v>2</v>
      </c>
      <c r="J7753">
        <v>0</v>
      </c>
      <c r="K7753" s="6">
        <v>11.7782</v>
      </c>
      <c r="L7753">
        <f>YEAR(Table1[[#This Row],[Ship Date]])</f>
        <v>2014</v>
      </c>
      <c r="M7753" t="str">
        <f>TEXT(Table1[[#This Row],[Ship Date]],"mmm")</f>
        <v>Dec</v>
      </c>
      <c r="N7753">
        <f>ROUNDUP(MONTH(Table1[[#This Row],[Ship Date]])/3,0)</f>
        <v>4</v>
      </c>
    </row>
    <row r="7754" spans="1:14" x14ac:dyDescent="0.3">
      <c r="A7754">
        <v>7787</v>
      </c>
      <c r="B7754" t="s">
        <v>6474</v>
      </c>
      <c r="C7754" t="s">
        <v>2764</v>
      </c>
      <c r="D7754" t="s">
        <v>5752</v>
      </c>
      <c r="E7754" s="1">
        <v>42507</v>
      </c>
      <c r="F7754" s="1">
        <v>42510</v>
      </c>
      <c r="G7754" t="s">
        <v>82</v>
      </c>
      <c r="H7754" s="6">
        <v>2.89</v>
      </c>
      <c r="I7754">
        <v>1</v>
      </c>
      <c r="J7754">
        <v>0.8</v>
      </c>
      <c r="K7754" s="6">
        <v>-4.7685000000000004</v>
      </c>
      <c r="L7754">
        <f>YEAR(Table1[[#This Row],[Ship Date]])</f>
        <v>2016</v>
      </c>
      <c r="M7754" t="str">
        <f>TEXT(Table1[[#This Row],[Ship Date]],"mmm")</f>
        <v>May</v>
      </c>
      <c r="N7754">
        <f>ROUNDUP(MONTH(Table1[[#This Row],[Ship Date]])/3,0)</f>
        <v>2</v>
      </c>
    </row>
    <row r="7755" spans="1:14" x14ac:dyDescent="0.3">
      <c r="A7755">
        <v>7788</v>
      </c>
      <c r="B7755" t="s">
        <v>6474</v>
      </c>
      <c r="C7755" t="s">
        <v>2764</v>
      </c>
      <c r="D7755" t="s">
        <v>3104</v>
      </c>
      <c r="E7755" s="1">
        <v>42507</v>
      </c>
      <c r="F7755" s="1">
        <v>42510</v>
      </c>
      <c r="G7755" t="s">
        <v>82</v>
      </c>
      <c r="H7755" s="6">
        <v>7.8959999999999999</v>
      </c>
      <c r="I7755">
        <v>3</v>
      </c>
      <c r="J7755">
        <v>0.2</v>
      </c>
      <c r="K7755" s="6">
        <v>2.4674999999999998</v>
      </c>
      <c r="L7755">
        <f>YEAR(Table1[[#This Row],[Ship Date]])</f>
        <v>2016</v>
      </c>
      <c r="M7755" t="str">
        <f>TEXT(Table1[[#This Row],[Ship Date]],"mmm")</f>
        <v>May</v>
      </c>
      <c r="N7755">
        <f>ROUNDUP(MONTH(Table1[[#This Row],[Ship Date]])/3,0)</f>
        <v>2</v>
      </c>
    </row>
    <row r="7756" spans="1:14" x14ac:dyDescent="0.3">
      <c r="A7756">
        <v>7789</v>
      </c>
      <c r="B7756" t="s">
        <v>6474</v>
      </c>
      <c r="C7756" t="s">
        <v>2764</v>
      </c>
      <c r="D7756" t="s">
        <v>2606</v>
      </c>
      <c r="E7756" s="1">
        <v>42507</v>
      </c>
      <c r="F7756" s="1">
        <v>42510</v>
      </c>
      <c r="G7756" t="s">
        <v>82</v>
      </c>
      <c r="H7756" s="6">
        <v>22.608000000000001</v>
      </c>
      <c r="I7756">
        <v>3</v>
      </c>
      <c r="J7756">
        <v>0.6</v>
      </c>
      <c r="K7756" s="6">
        <v>-10.1736</v>
      </c>
      <c r="L7756">
        <f>YEAR(Table1[[#This Row],[Ship Date]])</f>
        <v>2016</v>
      </c>
      <c r="M7756" t="str">
        <f>TEXT(Table1[[#This Row],[Ship Date]],"mmm")</f>
        <v>May</v>
      </c>
      <c r="N7756">
        <f>ROUNDUP(MONTH(Table1[[#This Row],[Ship Date]])/3,0)</f>
        <v>2</v>
      </c>
    </row>
    <row r="7757" spans="1:14" x14ac:dyDescent="0.3">
      <c r="A7757">
        <v>7790</v>
      </c>
      <c r="B7757" t="s">
        <v>6474</v>
      </c>
      <c r="C7757" t="s">
        <v>2764</v>
      </c>
      <c r="D7757" t="s">
        <v>3554</v>
      </c>
      <c r="E7757" s="1">
        <v>42507</v>
      </c>
      <c r="F7757" s="1">
        <v>42510</v>
      </c>
      <c r="G7757" t="s">
        <v>82</v>
      </c>
      <c r="H7757" s="6">
        <v>30.527999999999999</v>
      </c>
      <c r="I7757">
        <v>8</v>
      </c>
      <c r="J7757">
        <v>0.2</v>
      </c>
      <c r="K7757" s="6">
        <v>9.5399999999999991</v>
      </c>
      <c r="L7757">
        <f>YEAR(Table1[[#This Row],[Ship Date]])</f>
        <v>2016</v>
      </c>
      <c r="M7757" t="str">
        <f>TEXT(Table1[[#This Row],[Ship Date]],"mmm")</f>
        <v>May</v>
      </c>
      <c r="N7757">
        <f>ROUNDUP(MONTH(Table1[[#This Row],[Ship Date]])/3,0)</f>
        <v>2</v>
      </c>
    </row>
    <row r="7758" spans="1:14" x14ac:dyDescent="0.3">
      <c r="A7758">
        <v>7791</v>
      </c>
      <c r="B7758" t="s">
        <v>6475</v>
      </c>
      <c r="C7758" t="s">
        <v>2014</v>
      </c>
      <c r="D7758" t="s">
        <v>1316</v>
      </c>
      <c r="E7758" s="1">
        <v>42997</v>
      </c>
      <c r="F7758" s="1">
        <v>42997</v>
      </c>
      <c r="G7758" t="s">
        <v>656</v>
      </c>
      <c r="H7758" s="6">
        <v>4.8419999999999996</v>
      </c>
      <c r="I7758">
        <v>3</v>
      </c>
      <c r="J7758">
        <v>0.7</v>
      </c>
      <c r="K7758" s="6">
        <v>-3.3894000000000002</v>
      </c>
      <c r="L7758">
        <f>YEAR(Table1[[#This Row],[Ship Date]])</f>
        <v>2017</v>
      </c>
      <c r="M7758" t="str">
        <f>TEXT(Table1[[#This Row],[Ship Date]],"mmm")</f>
        <v>Sep</v>
      </c>
      <c r="N7758">
        <f>ROUNDUP(MONTH(Table1[[#This Row],[Ship Date]])/3,0)</f>
        <v>3</v>
      </c>
    </row>
    <row r="7759" spans="1:14" x14ac:dyDescent="0.3">
      <c r="A7759">
        <v>7792</v>
      </c>
      <c r="B7759" t="s">
        <v>6476</v>
      </c>
      <c r="C7759" t="s">
        <v>5475</v>
      </c>
      <c r="D7759" t="s">
        <v>1582</v>
      </c>
      <c r="E7759" s="1">
        <v>42723</v>
      </c>
      <c r="F7759" s="1">
        <v>42728</v>
      </c>
      <c r="G7759" t="s">
        <v>22</v>
      </c>
      <c r="H7759" s="6">
        <v>1.8</v>
      </c>
      <c r="I7759">
        <v>5</v>
      </c>
      <c r="J7759">
        <v>0.8</v>
      </c>
      <c r="K7759" s="6">
        <v>-2.88</v>
      </c>
      <c r="L7759">
        <f>YEAR(Table1[[#This Row],[Ship Date]])</f>
        <v>2016</v>
      </c>
      <c r="M7759" t="str">
        <f>TEXT(Table1[[#This Row],[Ship Date]],"mmm")</f>
        <v>Dec</v>
      </c>
      <c r="N7759">
        <f>ROUNDUP(MONTH(Table1[[#This Row],[Ship Date]])/3,0)</f>
        <v>4</v>
      </c>
    </row>
    <row r="7760" spans="1:14" x14ac:dyDescent="0.3">
      <c r="A7760">
        <v>7793</v>
      </c>
      <c r="B7760" t="s">
        <v>6477</v>
      </c>
      <c r="C7760" t="s">
        <v>582</v>
      </c>
      <c r="D7760" t="s">
        <v>1246</v>
      </c>
      <c r="E7760" s="1">
        <v>43020</v>
      </c>
      <c r="F7760" s="1">
        <v>43023</v>
      </c>
      <c r="G7760" t="s">
        <v>82</v>
      </c>
      <c r="H7760" s="6">
        <v>39.984000000000002</v>
      </c>
      <c r="I7760">
        <v>2</v>
      </c>
      <c r="J7760">
        <v>0.2</v>
      </c>
      <c r="K7760" s="6">
        <v>-1.4994000000000001</v>
      </c>
      <c r="L7760">
        <f>YEAR(Table1[[#This Row],[Ship Date]])</f>
        <v>2017</v>
      </c>
      <c r="M7760" t="str">
        <f>TEXT(Table1[[#This Row],[Ship Date]],"mmm")</f>
        <v>Oct</v>
      </c>
      <c r="N7760">
        <f>ROUNDUP(MONTH(Table1[[#This Row],[Ship Date]])/3,0)</f>
        <v>4</v>
      </c>
    </row>
    <row r="7761" spans="1:14" x14ac:dyDescent="0.3">
      <c r="A7761">
        <v>7794</v>
      </c>
      <c r="B7761" t="s">
        <v>6478</v>
      </c>
      <c r="C7761" t="s">
        <v>278</v>
      </c>
      <c r="D7761" t="s">
        <v>661</v>
      </c>
      <c r="E7761" s="1">
        <v>42350</v>
      </c>
      <c r="F7761" s="1">
        <v>42353</v>
      </c>
      <c r="G7761" t="s">
        <v>14</v>
      </c>
      <c r="H7761" s="6">
        <v>32.4</v>
      </c>
      <c r="I7761">
        <v>5</v>
      </c>
      <c r="J7761">
        <v>0</v>
      </c>
      <c r="K7761" s="6">
        <v>15.875999999999999</v>
      </c>
      <c r="L7761">
        <f>YEAR(Table1[[#This Row],[Ship Date]])</f>
        <v>2015</v>
      </c>
      <c r="M7761" t="str">
        <f>TEXT(Table1[[#This Row],[Ship Date]],"mmm")</f>
        <v>Dec</v>
      </c>
      <c r="N7761">
        <f>ROUNDUP(MONTH(Table1[[#This Row],[Ship Date]])/3,0)</f>
        <v>4</v>
      </c>
    </row>
    <row r="7762" spans="1:14" x14ac:dyDescent="0.3">
      <c r="A7762">
        <v>7795</v>
      </c>
      <c r="B7762" t="s">
        <v>6478</v>
      </c>
      <c r="C7762" t="s">
        <v>278</v>
      </c>
      <c r="D7762" t="s">
        <v>267</v>
      </c>
      <c r="E7762" s="1">
        <v>42350</v>
      </c>
      <c r="F7762" s="1">
        <v>42353</v>
      </c>
      <c r="G7762" t="s">
        <v>14</v>
      </c>
      <c r="H7762" s="6">
        <v>97.88</v>
      </c>
      <c r="I7762">
        <v>2</v>
      </c>
      <c r="J7762">
        <v>0</v>
      </c>
      <c r="K7762" s="6">
        <v>48.94</v>
      </c>
      <c r="L7762">
        <f>YEAR(Table1[[#This Row],[Ship Date]])</f>
        <v>2015</v>
      </c>
      <c r="M7762" t="str">
        <f>TEXT(Table1[[#This Row],[Ship Date]],"mmm")</f>
        <v>Dec</v>
      </c>
      <c r="N7762">
        <f>ROUNDUP(MONTH(Table1[[#This Row],[Ship Date]])/3,0)</f>
        <v>4</v>
      </c>
    </row>
    <row r="7763" spans="1:14" x14ac:dyDescent="0.3">
      <c r="A7763">
        <v>7796</v>
      </c>
      <c r="B7763" t="s">
        <v>6479</v>
      </c>
      <c r="C7763" t="s">
        <v>1090</v>
      </c>
      <c r="D7763" t="s">
        <v>3712</v>
      </c>
      <c r="E7763" s="1">
        <v>42197</v>
      </c>
      <c r="F7763" s="1">
        <v>42203</v>
      </c>
      <c r="G7763" t="s">
        <v>22</v>
      </c>
      <c r="H7763" s="6">
        <v>307.16800000000001</v>
      </c>
      <c r="I7763">
        <v>4</v>
      </c>
      <c r="J7763">
        <v>0.2</v>
      </c>
      <c r="K7763" s="6">
        <v>30.716799999999999</v>
      </c>
      <c r="L7763">
        <f>YEAR(Table1[[#This Row],[Ship Date]])</f>
        <v>2015</v>
      </c>
      <c r="M7763" t="str">
        <f>TEXT(Table1[[#This Row],[Ship Date]],"mmm")</f>
        <v>Jul</v>
      </c>
      <c r="N7763">
        <f>ROUNDUP(MONTH(Table1[[#This Row],[Ship Date]])/3,0)</f>
        <v>3</v>
      </c>
    </row>
    <row r="7764" spans="1:14" x14ac:dyDescent="0.3">
      <c r="A7764">
        <v>7797</v>
      </c>
      <c r="B7764" t="s">
        <v>6480</v>
      </c>
      <c r="C7764" t="s">
        <v>755</v>
      </c>
      <c r="D7764" t="s">
        <v>131</v>
      </c>
      <c r="E7764" s="1">
        <v>42279</v>
      </c>
      <c r="F7764" s="1">
        <v>42283</v>
      </c>
      <c r="G7764" t="s">
        <v>22</v>
      </c>
      <c r="H7764" s="6">
        <v>26.9</v>
      </c>
      <c r="I7764">
        <v>5</v>
      </c>
      <c r="J7764">
        <v>0</v>
      </c>
      <c r="K7764" s="6">
        <v>13.180999999999999</v>
      </c>
      <c r="L7764">
        <f>YEAR(Table1[[#This Row],[Ship Date]])</f>
        <v>2015</v>
      </c>
      <c r="M7764" t="str">
        <f>TEXT(Table1[[#This Row],[Ship Date]],"mmm")</f>
        <v>Oct</v>
      </c>
      <c r="N7764">
        <f>ROUNDUP(MONTH(Table1[[#This Row],[Ship Date]])/3,0)</f>
        <v>4</v>
      </c>
    </row>
    <row r="7765" spans="1:14" x14ac:dyDescent="0.3">
      <c r="A7765">
        <v>7798</v>
      </c>
      <c r="B7765" t="s">
        <v>6481</v>
      </c>
      <c r="C7765" t="s">
        <v>1849</v>
      </c>
      <c r="D7765" t="s">
        <v>3215</v>
      </c>
      <c r="E7765" s="1">
        <v>42818</v>
      </c>
      <c r="F7765" s="1">
        <v>42821</v>
      </c>
      <c r="G7765" t="s">
        <v>82</v>
      </c>
      <c r="H7765" s="6">
        <v>47.01</v>
      </c>
      <c r="I7765">
        <v>3</v>
      </c>
      <c r="J7765">
        <v>0</v>
      </c>
      <c r="K7765" s="6">
        <v>22.0947</v>
      </c>
      <c r="L7765">
        <f>YEAR(Table1[[#This Row],[Ship Date]])</f>
        <v>2017</v>
      </c>
      <c r="M7765" t="str">
        <f>TEXT(Table1[[#This Row],[Ship Date]],"mmm")</f>
        <v>Mar</v>
      </c>
      <c r="N7765">
        <f>ROUNDUP(MONTH(Table1[[#This Row],[Ship Date]])/3,0)</f>
        <v>1</v>
      </c>
    </row>
    <row r="7766" spans="1:14" x14ac:dyDescent="0.3">
      <c r="A7766">
        <v>7799</v>
      </c>
      <c r="B7766" t="s">
        <v>6481</v>
      </c>
      <c r="C7766" t="s">
        <v>1849</v>
      </c>
      <c r="D7766" t="s">
        <v>2582</v>
      </c>
      <c r="E7766" s="1">
        <v>42818</v>
      </c>
      <c r="F7766" s="1">
        <v>42821</v>
      </c>
      <c r="G7766" t="s">
        <v>82</v>
      </c>
      <c r="H7766" s="6">
        <v>469.99</v>
      </c>
      <c r="I7766">
        <v>1</v>
      </c>
      <c r="J7766">
        <v>0</v>
      </c>
      <c r="K7766" s="6">
        <v>136.2971</v>
      </c>
      <c r="L7766">
        <f>YEAR(Table1[[#This Row],[Ship Date]])</f>
        <v>2017</v>
      </c>
      <c r="M7766" t="str">
        <f>TEXT(Table1[[#This Row],[Ship Date]],"mmm")</f>
        <v>Mar</v>
      </c>
      <c r="N7766">
        <f>ROUNDUP(MONTH(Table1[[#This Row],[Ship Date]])/3,0)</f>
        <v>1</v>
      </c>
    </row>
    <row r="7767" spans="1:14" x14ac:dyDescent="0.3">
      <c r="A7767">
        <v>7800</v>
      </c>
      <c r="B7767" t="s">
        <v>6481</v>
      </c>
      <c r="C7767" t="s">
        <v>1849</v>
      </c>
      <c r="D7767" t="s">
        <v>787</v>
      </c>
      <c r="E7767" s="1">
        <v>42818</v>
      </c>
      <c r="F7767" s="1">
        <v>42821</v>
      </c>
      <c r="G7767" t="s">
        <v>82</v>
      </c>
      <c r="H7767" s="6">
        <v>207.846</v>
      </c>
      <c r="I7767">
        <v>3</v>
      </c>
      <c r="J7767">
        <v>0.1</v>
      </c>
      <c r="K7767" s="6">
        <v>2.3094000000000001</v>
      </c>
      <c r="L7767">
        <f>YEAR(Table1[[#This Row],[Ship Date]])</f>
        <v>2017</v>
      </c>
      <c r="M7767" t="str">
        <f>TEXT(Table1[[#This Row],[Ship Date]],"mmm")</f>
        <v>Mar</v>
      </c>
      <c r="N7767">
        <f>ROUNDUP(MONTH(Table1[[#This Row],[Ship Date]])/3,0)</f>
        <v>1</v>
      </c>
    </row>
    <row r="7768" spans="1:14" x14ac:dyDescent="0.3">
      <c r="A7768">
        <v>7801</v>
      </c>
      <c r="B7768" t="s">
        <v>6482</v>
      </c>
      <c r="C7768" t="s">
        <v>5401</v>
      </c>
      <c r="D7768" t="s">
        <v>550</v>
      </c>
      <c r="E7768" s="1">
        <v>42887</v>
      </c>
      <c r="F7768" s="1">
        <v>42892</v>
      </c>
      <c r="G7768" t="s">
        <v>22</v>
      </c>
      <c r="H7768" s="6">
        <v>324.74400000000003</v>
      </c>
      <c r="I7768">
        <v>3</v>
      </c>
      <c r="J7768">
        <v>0.2</v>
      </c>
      <c r="K7768" s="6">
        <v>-77.1267</v>
      </c>
      <c r="L7768">
        <f>YEAR(Table1[[#This Row],[Ship Date]])</f>
        <v>2017</v>
      </c>
      <c r="M7768" t="str">
        <f>TEXT(Table1[[#This Row],[Ship Date]],"mmm")</f>
        <v>Jun</v>
      </c>
      <c r="N7768">
        <f>ROUNDUP(MONTH(Table1[[#This Row],[Ship Date]])/3,0)</f>
        <v>2</v>
      </c>
    </row>
    <row r="7769" spans="1:14" x14ac:dyDescent="0.3">
      <c r="A7769">
        <v>7802</v>
      </c>
      <c r="B7769" t="s">
        <v>6483</v>
      </c>
      <c r="C7769" t="s">
        <v>1719</v>
      </c>
      <c r="D7769" t="s">
        <v>4841</v>
      </c>
      <c r="E7769" s="1">
        <v>41722</v>
      </c>
      <c r="F7769" s="1">
        <v>41727</v>
      </c>
      <c r="G7769" t="s">
        <v>14</v>
      </c>
      <c r="H7769" s="6">
        <v>40.479999999999997</v>
      </c>
      <c r="I7769">
        <v>2</v>
      </c>
      <c r="J7769">
        <v>0</v>
      </c>
      <c r="K7769" s="6">
        <v>14.572800000000001</v>
      </c>
      <c r="L7769">
        <f>YEAR(Table1[[#This Row],[Ship Date]])</f>
        <v>2014</v>
      </c>
      <c r="M7769" t="str">
        <f>TEXT(Table1[[#This Row],[Ship Date]],"mmm")</f>
        <v>Mar</v>
      </c>
      <c r="N7769">
        <f>ROUNDUP(MONTH(Table1[[#This Row],[Ship Date]])/3,0)</f>
        <v>1</v>
      </c>
    </row>
    <row r="7770" spans="1:14" x14ac:dyDescent="0.3">
      <c r="A7770">
        <v>7803</v>
      </c>
      <c r="B7770" t="s">
        <v>6484</v>
      </c>
      <c r="C7770" t="s">
        <v>1417</v>
      </c>
      <c r="D7770" t="s">
        <v>2647</v>
      </c>
      <c r="E7770" s="1">
        <v>42269</v>
      </c>
      <c r="F7770" s="1">
        <v>42273</v>
      </c>
      <c r="G7770" t="s">
        <v>22</v>
      </c>
      <c r="H7770" s="6">
        <v>12</v>
      </c>
      <c r="I7770">
        <v>4</v>
      </c>
      <c r="J7770">
        <v>0.2</v>
      </c>
      <c r="K7770" s="6">
        <v>4.2</v>
      </c>
      <c r="L7770">
        <f>YEAR(Table1[[#This Row],[Ship Date]])</f>
        <v>2015</v>
      </c>
      <c r="M7770" t="str">
        <f>TEXT(Table1[[#This Row],[Ship Date]],"mmm")</f>
        <v>Sep</v>
      </c>
      <c r="N7770">
        <f>ROUNDUP(MONTH(Table1[[#This Row],[Ship Date]])/3,0)</f>
        <v>3</v>
      </c>
    </row>
    <row r="7771" spans="1:14" x14ac:dyDescent="0.3">
      <c r="A7771">
        <v>7804</v>
      </c>
      <c r="B7771" t="s">
        <v>6484</v>
      </c>
      <c r="C7771" t="s">
        <v>1417</v>
      </c>
      <c r="D7771" t="s">
        <v>1919</v>
      </c>
      <c r="E7771" s="1">
        <v>42269</v>
      </c>
      <c r="F7771" s="1">
        <v>42273</v>
      </c>
      <c r="G7771" t="s">
        <v>22</v>
      </c>
      <c r="H7771" s="6">
        <v>720.06399999999996</v>
      </c>
      <c r="I7771">
        <v>4</v>
      </c>
      <c r="J7771">
        <v>0.2</v>
      </c>
      <c r="K7771" s="6">
        <v>-63.005600000000001</v>
      </c>
      <c r="L7771">
        <f>YEAR(Table1[[#This Row],[Ship Date]])</f>
        <v>2015</v>
      </c>
      <c r="M7771" t="str">
        <f>TEXT(Table1[[#This Row],[Ship Date]],"mmm")</f>
        <v>Sep</v>
      </c>
      <c r="N7771">
        <f>ROUNDUP(MONTH(Table1[[#This Row],[Ship Date]])/3,0)</f>
        <v>3</v>
      </c>
    </row>
    <row r="7772" spans="1:14" x14ac:dyDescent="0.3">
      <c r="A7772">
        <v>7805</v>
      </c>
      <c r="B7772" t="s">
        <v>6484</v>
      </c>
      <c r="C7772" t="s">
        <v>1417</v>
      </c>
      <c r="D7772" t="s">
        <v>2082</v>
      </c>
      <c r="E7772" s="1">
        <v>42269</v>
      </c>
      <c r="F7772" s="1">
        <v>42273</v>
      </c>
      <c r="G7772" t="s">
        <v>22</v>
      </c>
      <c r="H7772" s="6">
        <v>25.423999999999999</v>
      </c>
      <c r="I7772">
        <v>1</v>
      </c>
      <c r="J7772">
        <v>0.2</v>
      </c>
      <c r="K7772" s="6">
        <v>-4.7670000000000003</v>
      </c>
      <c r="L7772">
        <f>YEAR(Table1[[#This Row],[Ship Date]])</f>
        <v>2015</v>
      </c>
      <c r="M7772" t="str">
        <f>TEXT(Table1[[#This Row],[Ship Date]],"mmm")</f>
        <v>Sep</v>
      </c>
      <c r="N7772">
        <f>ROUNDUP(MONTH(Table1[[#This Row],[Ship Date]])/3,0)</f>
        <v>3</v>
      </c>
    </row>
    <row r="7773" spans="1:14" x14ac:dyDescent="0.3">
      <c r="A7773">
        <v>7806</v>
      </c>
      <c r="B7773" t="s">
        <v>6484</v>
      </c>
      <c r="C7773" t="s">
        <v>1417</v>
      </c>
      <c r="D7773" t="s">
        <v>2290</v>
      </c>
      <c r="E7773" s="1">
        <v>42269</v>
      </c>
      <c r="F7773" s="1">
        <v>42273</v>
      </c>
      <c r="G7773" t="s">
        <v>22</v>
      </c>
      <c r="H7773" s="6">
        <v>2.8159999999999998</v>
      </c>
      <c r="I7773">
        <v>2</v>
      </c>
      <c r="J7773">
        <v>0.2</v>
      </c>
      <c r="K7773" s="6">
        <v>0.31680000000000003</v>
      </c>
      <c r="L7773">
        <f>YEAR(Table1[[#This Row],[Ship Date]])</f>
        <v>2015</v>
      </c>
      <c r="M7773" t="str">
        <f>TEXT(Table1[[#This Row],[Ship Date]],"mmm")</f>
        <v>Sep</v>
      </c>
      <c r="N7773">
        <f>ROUNDUP(MONTH(Table1[[#This Row],[Ship Date]])/3,0)</f>
        <v>3</v>
      </c>
    </row>
    <row r="7774" spans="1:14" x14ac:dyDescent="0.3">
      <c r="A7774">
        <v>7807</v>
      </c>
      <c r="B7774" t="s">
        <v>6484</v>
      </c>
      <c r="C7774" t="s">
        <v>1417</v>
      </c>
      <c r="D7774" t="s">
        <v>2074</v>
      </c>
      <c r="E7774" s="1">
        <v>42269</v>
      </c>
      <c r="F7774" s="1">
        <v>42273</v>
      </c>
      <c r="G7774" t="s">
        <v>22</v>
      </c>
      <c r="H7774" s="6">
        <v>3.2040000000000002</v>
      </c>
      <c r="I7774">
        <v>2</v>
      </c>
      <c r="J7774">
        <v>0.7</v>
      </c>
      <c r="K7774" s="6">
        <v>-2.5632000000000001</v>
      </c>
      <c r="L7774">
        <f>YEAR(Table1[[#This Row],[Ship Date]])</f>
        <v>2015</v>
      </c>
      <c r="M7774" t="str">
        <f>TEXT(Table1[[#This Row],[Ship Date]],"mmm")</f>
        <v>Sep</v>
      </c>
      <c r="N7774">
        <f>ROUNDUP(MONTH(Table1[[#This Row],[Ship Date]])/3,0)</f>
        <v>3</v>
      </c>
    </row>
    <row r="7775" spans="1:14" x14ac:dyDescent="0.3">
      <c r="A7775">
        <v>7808</v>
      </c>
      <c r="B7775" t="s">
        <v>6485</v>
      </c>
      <c r="C7775" t="s">
        <v>4649</v>
      </c>
      <c r="D7775" t="s">
        <v>1925</v>
      </c>
      <c r="E7775" s="1">
        <v>42377</v>
      </c>
      <c r="F7775" s="1">
        <v>42382</v>
      </c>
      <c r="G7775" t="s">
        <v>22</v>
      </c>
      <c r="H7775" s="6">
        <v>30.827999999999999</v>
      </c>
      <c r="I7775">
        <v>7</v>
      </c>
      <c r="J7775">
        <v>0.7</v>
      </c>
      <c r="K7775" s="6">
        <v>-24.662400000000002</v>
      </c>
      <c r="L7775">
        <f>YEAR(Table1[[#This Row],[Ship Date]])</f>
        <v>2016</v>
      </c>
      <c r="M7775" t="str">
        <f>TEXT(Table1[[#This Row],[Ship Date]],"mmm")</f>
        <v>Jan</v>
      </c>
      <c r="N7775">
        <f>ROUNDUP(MONTH(Table1[[#This Row],[Ship Date]])/3,0)</f>
        <v>1</v>
      </c>
    </row>
    <row r="7776" spans="1:14" x14ac:dyDescent="0.3">
      <c r="A7776">
        <v>7809</v>
      </c>
      <c r="B7776" t="s">
        <v>6485</v>
      </c>
      <c r="C7776" t="s">
        <v>4649</v>
      </c>
      <c r="D7776" t="s">
        <v>2296</v>
      </c>
      <c r="E7776" s="1">
        <v>42377</v>
      </c>
      <c r="F7776" s="1">
        <v>42382</v>
      </c>
      <c r="G7776" t="s">
        <v>22</v>
      </c>
      <c r="H7776" s="6">
        <v>47.616</v>
      </c>
      <c r="I7776">
        <v>3</v>
      </c>
      <c r="J7776">
        <v>0.2</v>
      </c>
      <c r="K7776" s="6">
        <v>5.952</v>
      </c>
      <c r="L7776">
        <f>YEAR(Table1[[#This Row],[Ship Date]])</f>
        <v>2016</v>
      </c>
      <c r="M7776" t="str">
        <f>TEXT(Table1[[#This Row],[Ship Date]],"mmm")</f>
        <v>Jan</v>
      </c>
      <c r="N7776">
        <f>ROUNDUP(MONTH(Table1[[#This Row],[Ship Date]])/3,0)</f>
        <v>1</v>
      </c>
    </row>
    <row r="7777" spans="1:14" x14ac:dyDescent="0.3">
      <c r="A7777">
        <v>7810</v>
      </c>
      <c r="B7777" t="s">
        <v>6485</v>
      </c>
      <c r="C7777" t="s">
        <v>4649</v>
      </c>
      <c r="D7777" t="s">
        <v>5770</v>
      </c>
      <c r="E7777" s="1">
        <v>42377</v>
      </c>
      <c r="F7777" s="1">
        <v>42382</v>
      </c>
      <c r="G7777" t="s">
        <v>22</v>
      </c>
      <c r="H7777" s="6">
        <v>108.78400000000001</v>
      </c>
      <c r="I7777">
        <v>2</v>
      </c>
      <c r="J7777">
        <v>0.2</v>
      </c>
      <c r="K7777" s="6">
        <v>10.878399999999999</v>
      </c>
      <c r="L7777">
        <f>YEAR(Table1[[#This Row],[Ship Date]])</f>
        <v>2016</v>
      </c>
      <c r="M7777" t="str">
        <f>TEXT(Table1[[#This Row],[Ship Date]],"mmm")</f>
        <v>Jan</v>
      </c>
      <c r="N7777">
        <f>ROUNDUP(MONTH(Table1[[#This Row],[Ship Date]])/3,0)</f>
        <v>1</v>
      </c>
    </row>
    <row r="7778" spans="1:14" x14ac:dyDescent="0.3">
      <c r="A7778">
        <v>7811</v>
      </c>
      <c r="B7778" t="s">
        <v>6486</v>
      </c>
      <c r="C7778" t="s">
        <v>240</v>
      </c>
      <c r="D7778" t="s">
        <v>3554</v>
      </c>
      <c r="E7778" s="1">
        <v>42414</v>
      </c>
      <c r="F7778" s="1">
        <v>42415</v>
      </c>
      <c r="G7778" t="s">
        <v>82</v>
      </c>
      <c r="H7778" s="6">
        <v>4.7699999999999996</v>
      </c>
      <c r="I7778">
        <v>1</v>
      </c>
      <c r="J7778">
        <v>0</v>
      </c>
      <c r="K7778" s="6">
        <v>2.1465000000000001</v>
      </c>
      <c r="L7778">
        <f>YEAR(Table1[[#This Row],[Ship Date]])</f>
        <v>2016</v>
      </c>
      <c r="M7778" t="str">
        <f>TEXT(Table1[[#This Row],[Ship Date]],"mmm")</f>
        <v>Feb</v>
      </c>
      <c r="N7778">
        <f>ROUNDUP(MONTH(Table1[[#This Row],[Ship Date]])/3,0)</f>
        <v>1</v>
      </c>
    </row>
    <row r="7779" spans="1:14" x14ac:dyDescent="0.3">
      <c r="A7779">
        <v>7812</v>
      </c>
      <c r="B7779" t="s">
        <v>6486</v>
      </c>
      <c r="C7779" t="s">
        <v>240</v>
      </c>
      <c r="D7779" t="s">
        <v>4236</v>
      </c>
      <c r="E7779" s="1">
        <v>42414</v>
      </c>
      <c r="F7779" s="1">
        <v>42415</v>
      </c>
      <c r="G7779" t="s">
        <v>82</v>
      </c>
      <c r="H7779" s="6">
        <v>7.98</v>
      </c>
      <c r="I7779">
        <v>3</v>
      </c>
      <c r="J7779">
        <v>0</v>
      </c>
      <c r="K7779" s="6">
        <v>2.0748000000000002</v>
      </c>
      <c r="L7779">
        <f>YEAR(Table1[[#This Row],[Ship Date]])</f>
        <v>2016</v>
      </c>
      <c r="M7779" t="str">
        <f>TEXT(Table1[[#This Row],[Ship Date]],"mmm")</f>
        <v>Feb</v>
      </c>
      <c r="N7779">
        <f>ROUNDUP(MONTH(Table1[[#This Row],[Ship Date]])/3,0)</f>
        <v>1</v>
      </c>
    </row>
    <row r="7780" spans="1:14" x14ac:dyDescent="0.3">
      <c r="A7780">
        <v>7813</v>
      </c>
      <c r="B7780" t="s">
        <v>6486</v>
      </c>
      <c r="C7780" t="s">
        <v>240</v>
      </c>
      <c r="D7780" t="s">
        <v>1546</v>
      </c>
      <c r="E7780" s="1">
        <v>42414</v>
      </c>
      <c r="F7780" s="1">
        <v>42415</v>
      </c>
      <c r="G7780" t="s">
        <v>82</v>
      </c>
      <c r="H7780" s="6">
        <v>550.43100000000004</v>
      </c>
      <c r="I7780">
        <v>3</v>
      </c>
      <c r="J7780">
        <v>0.3</v>
      </c>
      <c r="K7780" s="6">
        <v>-47.1798</v>
      </c>
      <c r="L7780">
        <f>YEAR(Table1[[#This Row],[Ship Date]])</f>
        <v>2016</v>
      </c>
      <c r="M7780" t="str">
        <f>TEXT(Table1[[#This Row],[Ship Date]],"mmm")</f>
        <v>Feb</v>
      </c>
      <c r="N7780">
        <f>ROUNDUP(MONTH(Table1[[#This Row],[Ship Date]])/3,0)</f>
        <v>1</v>
      </c>
    </row>
    <row r="7781" spans="1:14" x14ac:dyDescent="0.3">
      <c r="A7781">
        <v>7814</v>
      </c>
      <c r="B7781" t="s">
        <v>6486</v>
      </c>
      <c r="C7781" t="s">
        <v>240</v>
      </c>
      <c r="D7781" t="s">
        <v>509</v>
      </c>
      <c r="E7781" s="1">
        <v>42414</v>
      </c>
      <c r="F7781" s="1">
        <v>42415</v>
      </c>
      <c r="G7781" t="s">
        <v>82</v>
      </c>
      <c r="H7781" s="6">
        <v>10.56</v>
      </c>
      <c r="I7781">
        <v>6</v>
      </c>
      <c r="J7781">
        <v>0</v>
      </c>
      <c r="K7781" s="6">
        <v>4.6463999999999999</v>
      </c>
      <c r="L7781">
        <f>YEAR(Table1[[#This Row],[Ship Date]])</f>
        <v>2016</v>
      </c>
      <c r="M7781" t="str">
        <f>TEXT(Table1[[#This Row],[Ship Date]],"mmm")</f>
        <v>Feb</v>
      </c>
      <c r="N7781">
        <f>ROUNDUP(MONTH(Table1[[#This Row],[Ship Date]])/3,0)</f>
        <v>1</v>
      </c>
    </row>
    <row r="7782" spans="1:14" x14ac:dyDescent="0.3">
      <c r="A7782">
        <v>7815</v>
      </c>
      <c r="B7782" t="s">
        <v>6487</v>
      </c>
      <c r="C7782" t="s">
        <v>290</v>
      </c>
      <c r="D7782" t="s">
        <v>69</v>
      </c>
      <c r="E7782" s="1">
        <v>42894</v>
      </c>
      <c r="F7782" s="1">
        <v>42896</v>
      </c>
      <c r="G7782" t="s">
        <v>82</v>
      </c>
      <c r="H7782" s="6">
        <v>1497.6659999999999</v>
      </c>
      <c r="I7782">
        <v>2</v>
      </c>
      <c r="J7782">
        <v>0.15</v>
      </c>
      <c r="K7782" s="6">
        <v>140.95679999999999</v>
      </c>
      <c r="L7782">
        <f>YEAR(Table1[[#This Row],[Ship Date]])</f>
        <v>2017</v>
      </c>
      <c r="M7782" t="str">
        <f>TEXT(Table1[[#This Row],[Ship Date]],"mmm")</f>
        <v>Jun</v>
      </c>
      <c r="N7782">
        <f>ROUNDUP(MONTH(Table1[[#This Row],[Ship Date]])/3,0)</f>
        <v>2</v>
      </c>
    </row>
    <row r="7783" spans="1:14" x14ac:dyDescent="0.3">
      <c r="A7783">
        <v>7816</v>
      </c>
      <c r="B7783" t="s">
        <v>6487</v>
      </c>
      <c r="C7783" t="s">
        <v>290</v>
      </c>
      <c r="D7783" t="s">
        <v>1802</v>
      </c>
      <c r="E7783" s="1">
        <v>42894</v>
      </c>
      <c r="F7783" s="1">
        <v>42896</v>
      </c>
      <c r="G7783" t="s">
        <v>82</v>
      </c>
      <c r="H7783" s="6">
        <v>17.52</v>
      </c>
      <c r="I7783">
        <v>2</v>
      </c>
      <c r="J7783">
        <v>0.2</v>
      </c>
      <c r="K7783" s="6">
        <v>-3.504</v>
      </c>
      <c r="L7783">
        <f>YEAR(Table1[[#This Row],[Ship Date]])</f>
        <v>2017</v>
      </c>
      <c r="M7783" t="str">
        <f>TEXT(Table1[[#This Row],[Ship Date]],"mmm")</f>
        <v>Jun</v>
      </c>
      <c r="N7783">
        <f>ROUNDUP(MONTH(Table1[[#This Row],[Ship Date]])/3,0)</f>
        <v>2</v>
      </c>
    </row>
    <row r="7784" spans="1:14" x14ac:dyDescent="0.3">
      <c r="A7784">
        <v>7817</v>
      </c>
      <c r="B7784" t="s">
        <v>6488</v>
      </c>
      <c r="C7784" t="s">
        <v>2343</v>
      </c>
      <c r="D7784" t="s">
        <v>2106</v>
      </c>
      <c r="E7784" s="1">
        <v>42664</v>
      </c>
      <c r="F7784" s="1">
        <v>42669</v>
      </c>
      <c r="G7784" t="s">
        <v>14</v>
      </c>
      <c r="H7784" s="6">
        <v>113.22</v>
      </c>
      <c r="I7784">
        <v>3</v>
      </c>
      <c r="J7784">
        <v>0</v>
      </c>
      <c r="K7784" s="6">
        <v>29.437200000000001</v>
      </c>
      <c r="L7784">
        <f>YEAR(Table1[[#This Row],[Ship Date]])</f>
        <v>2016</v>
      </c>
      <c r="M7784" t="str">
        <f>TEXT(Table1[[#This Row],[Ship Date]],"mmm")</f>
        <v>Oct</v>
      </c>
      <c r="N7784">
        <f>ROUNDUP(MONTH(Table1[[#This Row],[Ship Date]])/3,0)</f>
        <v>4</v>
      </c>
    </row>
    <row r="7785" spans="1:14" x14ac:dyDescent="0.3">
      <c r="A7785">
        <v>7818</v>
      </c>
      <c r="B7785" t="s">
        <v>6488</v>
      </c>
      <c r="C7785" t="s">
        <v>2343</v>
      </c>
      <c r="D7785" t="s">
        <v>5630</v>
      </c>
      <c r="E7785" s="1">
        <v>42664</v>
      </c>
      <c r="F7785" s="1">
        <v>42669</v>
      </c>
      <c r="G7785" t="s">
        <v>14</v>
      </c>
      <c r="H7785" s="6">
        <v>35.880000000000003</v>
      </c>
      <c r="I7785">
        <v>6</v>
      </c>
      <c r="J7785">
        <v>0</v>
      </c>
      <c r="K7785" s="6">
        <v>17.581199999999999</v>
      </c>
      <c r="L7785">
        <f>YEAR(Table1[[#This Row],[Ship Date]])</f>
        <v>2016</v>
      </c>
      <c r="M7785" t="str">
        <f>TEXT(Table1[[#This Row],[Ship Date]],"mmm")</f>
        <v>Oct</v>
      </c>
      <c r="N7785">
        <f>ROUNDUP(MONTH(Table1[[#This Row],[Ship Date]])/3,0)</f>
        <v>4</v>
      </c>
    </row>
    <row r="7786" spans="1:14" x14ac:dyDescent="0.3">
      <c r="A7786">
        <v>7819</v>
      </c>
      <c r="B7786" t="s">
        <v>6488</v>
      </c>
      <c r="C7786" t="s">
        <v>2343</v>
      </c>
      <c r="D7786" t="s">
        <v>4387</v>
      </c>
      <c r="E7786" s="1">
        <v>42664</v>
      </c>
      <c r="F7786" s="1">
        <v>42669</v>
      </c>
      <c r="G7786" t="s">
        <v>14</v>
      </c>
      <c r="H7786" s="6">
        <v>4535.9759999999997</v>
      </c>
      <c r="I7786">
        <v>3</v>
      </c>
      <c r="J7786">
        <v>0.2</v>
      </c>
      <c r="K7786" s="6">
        <v>1644.2913000000001</v>
      </c>
      <c r="L7786">
        <f>YEAR(Table1[[#This Row],[Ship Date]])</f>
        <v>2016</v>
      </c>
      <c r="M7786" t="str">
        <f>TEXT(Table1[[#This Row],[Ship Date]],"mmm")</f>
        <v>Oct</v>
      </c>
      <c r="N7786">
        <f>ROUNDUP(MONTH(Table1[[#This Row],[Ship Date]])/3,0)</f>
        <v>4</v>
      </c>
    </row>
    <row r="7787" spans="1:14" x14ac:dyDescent="0.3">
      <c r="A7787">
        <v>7820</v>
      </c>
      <c r="B7787" t="s">
        <v>6489</v>
      </c>
      <c r="C7787" t="s">
        <v>742</v>
      </c>
      <c r="D7787" t="s">
        <v>2406</v>
      </c>
      <c r="E7787" s="1">
        <v>42761</v>
      </c>
      <c r="F7787" s="1">
        <v>42765</v>
      </c>
      <c r="G7787" t="s">
        <v>22</v>
      </c>
      <c r="H7787" s="6">
        <v>11.84</v>
      </c>
      <c r="I7787">
        <v>8</v>
      </c>
      <c r="J7787">
        <v>0</v>
      </c>
      <c r="K7787" s="6">
        <v>5.6832000000000003</v>
      </c>
      <c r="L7787">
        <f>YEAR(Table1[[#This Row],[Ship Date]])</f>
        <v>2017</v>
      </c>
      <c r="M7787" t="str">
        <f>TEXT(Table1[[#This Row],[Ship Date]],"mmm")</f>
        <v>Jan</v>
      </c>
      <c r="N7787">
        <f>ROUNDUP(MONTH(Table1[[#This Row],[Ship Date]])/3,0)</f>
        <v>1</v>
      </c>
    </row>
    <row r="7788" spans="1:14" x14ac:dyDescent="0.3">
      <c r="A7788">
        <v>7821</v>
      </c>
      <c r="B7788" t="s">
        <v>6490</v>
      </c>
      <c r="C7788" t="s">
        <v>867</v>
      </c>
      <c r="D7788" t="s">
        <v>1224</v>
      </c>
      <c r="E7788" s="1">
        <v>43077</v>
      </c>
      <c r="F7788" s="1">
        <v>43079</v>
      </c>
      <c r="G7788" t="s">
        <v>14</v>
      </c>
      <c r="H7788" s="6">
        <v>592.74</v>
      </c>
      <c r="I7788">
        <v>6</v>
      </c>
      <c r="J7788">
        <v>0</v>
      </c>
      <c r="K7788" s="6">
        <v>160.03980000000001</v>
      </c>
      <c r="L7788">
        <f>YEAR(Table1[[#This Row],[Ship Date]])</f>
        <v>2017</v>
      </c>
      <c r="M7788" t="str">
        <f>TEXT(Table1[[#This Row],[Ship Date]],"mmm")</f>
        <v>Dec</v>
      </c>
      <c r="N7788">
        <f>ROUNDUP(MONTH(Table1[[#This Row],[Ship Date]])/3,0)</f>
        <v>4</v>
      </c>
    </row>
    <row r="7789" spans="1:14" x14ac:dyDescent="0.3">
      <c r="A7789">
        <v>7822</v>
      </c>
      <c r="B7789" t="s">
        <v>6491</v>
      </c>
      <c r="C7789" t="s">
        <v>2604</v>
      </c>
      <c r="D7789" t="s">
        <v>2223</v>
      </c>
      <c r="E7789" s="1">
        <v>42664</v>
      </c>
      <c r="F7789" s="1">
        <v>42667</v>
      </c>
      <c r="G7789" t="s">
        <v>14</v>
      </c>
      <c r="H7789" s="6">
        <v>111.672</v>
      </c>
      <c r="I7789">
        <v>9</v>
      </c>
      <c r="J7789">
        <v>0.2</v>
      </c>
      <c r="K7789" s="6">
        <v>6.9794999999999998</v>
      </c>
      <c r="L7789">
        <f>YEAR(Table1[[#This Row],[Ship Date]])</f>
        <v>2016</v>
      </c>
      <c r="M7789" t="str">
        <f>TEXT(Table1[[#This Row],[Ship Date]],"mmm")</f>
        <v>Oct</v>
      </c>
      <c r="N7789">
        <f>ROUNDUP(MONTH(Table1[[#This Row],[Ship Date]])/3,0)</f>
        <v>4</v>
      </c>
    </row>
    <row r="7790" spans="1:14" x14ac:dyDescent="0.3">
      <c r="A7790">
        <v>7823</v>
      </c>
      <c r="B7790" t="s">
        <v>6492</v>
      </c>
      <c r="C7790" t="s">
        <v>2086</v>
      </c>
      <c r="D7790" t="s">
        <v>2191</v>
      </c>
      <c r="E7790" s="1">
        <v>41877</v>
      </c>
      <c r="F7790" s="1">
        <v>41883</v>
      </c>
      <c r="G7790" t="s">
        <v>22</v>
      </c>
      <c r="H7790" s="6">
        <v>8.64</v>
      </c>
      <c r="I7790">
        <v>3</v>
      </c>
      <c r="J7790">
        <v>0</v>
      </c>
      <c r="K7790" s="6">
        <v>2.5055999999999998</v>
      </c>
      <c r="L7790">
        <f>YEAR(Table1[[#This Row],[Ship Date]])</f>
        <v>2014</v>
      </c>
      <c r="M7790" t="str">
        <f>TEXT(Table1[[#This Row],[Ship Date]],"mmm")</f>
        <v>Sep</v>
      </c>
      <c r="N7790">
        <f>ROUNDUP(MONTH(Table1[[#This Row],[Ship Date]])/3,0)</f>
        <v>3</v>
      </c>
    </row>
    <row r="7791" spans="1:14" x14ac:dyDescent="0.3">
      <c r="A7791">
        <v>7824</v>
      </c>
      <c r="B7791" t="s">
        <v>6492</v>
      </c>
      <c r="C7791" t="s">
        <v>2086</v>
      </c>
      <c r="D7791" t="s">
        <v>2810</v>
      </c>
      <c r="E7791" s="1">
        <v>41877</v>
      </c>
      <c r="F7791" s="1">
        <v>41883</v>
      </c>
      <c r="G7791" t="s">
        <v>22</v>
      </c>
      <c r="H7791" s="6">
        <v>149.97</v>
      </c>
      <c r="I7791">
        <v>3</v>
      </c>
      <c r="J7791">
        <v>0</v>
      </c>
      <c r="K7791" s="6">
        <v>52.4895</v>
      </c>
      <c r="L7791">
        <f>YEAR(Table1[[#This Row],[Ship Date]])</f>
        <v>2014</v>
      </c>
      <c r="M7791" t="str">
        <f>TEXT(Table1[[#This Row],[Ship Date]],"mmm")</f>
        <v>Sep</v>
      </c>
      <c r="N7791">
        <f>ROUNDUP(MONTH(Table1[[#This Row],[Ship Date]])/3,0)</f>
        <v>3</v>
      </c>
    </row>
    <row r="7792" spans="1:14" x14ac:dyDescent="0.3">
      <c r="A7792">
        <v>7825</v>
      </c>
      <c r="B7792" t="s">
        <v>6493</v>
      </c>
      <c r="C7792" t="s">
        <v>2144</v>
      </c>
      <c r="D7792" t="s">
        <v>3159</v>
      </c>
      <c r="E7792" s="1">
        <v>41775</v>
      </c>
      <c r="F7792" s="1">
        <v>41782</v>
      </c>
      <c r="G7792" t="s">
        <v>22</v>
      </c>
      <c r="H7792" s="6">
        <v>232.88</v>
      </c>
      <c r="I7792">
        <v>5</v>
      </c>
      <c r="J7792">
        <v>0.2</v>
      </c>
      <c r="K7792" s="6">
        <v>17.466000000000001</v>
      </c>
      <c r="L7792">
        <f>YEAR(Table1[[#This Row],[Ship Date]])</f>
        <v>2014</v>
      </c>
      <c r="M7792" t="str">
        <f>TEXT(Table1[[#This Row],[Ship Date]],"mmm")</f>
        <v>May</v>
      </c>
      <c r="N7792">
        <f>ROUNDUP(MONTH(Table1[[#This Row],[Ship Date]])/3,0)</f>
        <v>2</v>
      </c>
    </row>
    <row r="7793" spans="1:14" x14ac:dyDescent="0.3">
      <c r="A7793">
        <v>7826</v>
      </c>
      <c r="B7793" t="s">
        <v>6494</v>
      </c>
      <c r="C7793" t="s">
        <v>2144</v>
      </c>
      <c r="D7793" t="s">
        <v>88</v>
      </c>
      <c r="E7793" s="1">
        <v>42038</v>
      </c>
      <c r="F7793" s="1">
        <v>42042</v>
      </c>
      <c r="G7793" t="s">
        <v>22</v>
      </c>
      <c r="H7793" s="6">
        <v>90.882000000000005</v>
      </c>
      <c r="I7793">
        <v>1</v>
      </c>
      <c r="J7793">
        <v>0.1</v>
      </c>
      <c r="K7793" s="6">
        <v>15.147</v>
      </c>
      <c r="L7793">
        <f>YEAR(Table1[[#This Row],[Ship Date]])</f>
        <v>2015</v>
      </c>
      <c r="M7793" t="str">
        <f>TEXT(Table1[[#This Row],[Ship Date]],"mmm")</f>
        <v>Feb</v>
      </c>
      <c r="N7793">
        <f>ROUNDUP(MONTH(Table1[[#This Row],[Ship Date]])/3,0)</f>
        <v>1</v>
      </c>
    </row>
    <row r="7794" spans="1:14" x14ac:dyDescent="0.3">
      <c r="A7794">
        <v>7827</v>
      </c>
      <c r="B7794" t="s">
        <v>6495</v>
      </c>
      <c r="C7794" t="s">
        <v>1738</v>
      </c>
      <c r="D7794" t="s">
        <v>1143</v>
      </c>
      <c r="E7794" s="1">
        <v>43039</v>
      </c>
      <c r="F7794" s="1">
        <v>43044</v>
      </c>
      <c r="G7794" t="s">
        <v>22</v>
      </c>
      <c r="H7794" s="6">
        <v>508.76799999999997</v>
      </c>
      <c r="I7794">
        <v>4</v>
      </c>
      <c r="J7794">
        <v>0.2</v>
      </c>
      <c r="K7794" s="6">
        <v>38.157600000000002</v>
      </c>
      <c r="L7794">
        <f>YEAR(Table1[[#This Row],[Ship Date]])</f>
        <v>2017</v>
      </c>
      <c r="M7794" t="str">
        <f>TEXT(Table1[[#This Row],[Ship Date]],"mmm")</f>
        <v>Nov</v>
      </c>
      <c r="N7794">
        <f>ROUNDUP(MONTH(Table1[[#This Row],[Ship Date]])/3,0)</f>
        <v>4</v>
      </c>
    </row>
    <row r="7795" spans="1:14" x14ac:dyDescent="0.3">
      <c r="A7795">
        <v>7828</v>
      </c>
      <c r="B7795" t="s">
        <v>6495</v>
      </c>
      <c r="C7795" t="s">
        <v>1738</v>
      </c>
      <c r="D7795" t="s">
        <v>638</v>
      </c>
      <c r="E7795" s="1">
        <v>43039</v>
      </c>
      <c r="F7795" s="1">
        <v>43044</v>
      </c>
      <c r="G7795" t="s">
        <v>22</v>
      </c>
      <c r="H7795" s="6">
        <v>9.9120000000000008</v>
      </c>
      <c r="I7795">
        <v>3</v>
      </c>
      <c r="J7795">
        <v>0.2</v>
      </c>
      <c r="K7795" s="6">
        <v>3.2214</v>
      </c>
      <c r="L7795">
        <f>YEAR(Table1[[#This Row],[Ship Date]])</f>
        <v>2017</v>
      </c>
      <c r="M7795" t="str">
        <f>TEXT(Table1[[#This Row],[Ship Date]],"mmm")</f>
        <v>Nov</v>
      </c>
      <c r="N7795">
        <f>ROUNDUP(MONTH(Table1[[#This Row],[Ship Date]])/3,0)</f>
        <v>4</v>
      </c>
    </row>
    <row r="7796" spans="1:14" x14ac:dyDescent="0.3">
      <c r="A7796">
        <v>7829</v>
      </c>
      <c r="B7796" t="s">
        <v>6496</v>
      </c>
      <c r="C7796" t="s">
        <v>1354</v>
      </c>
      <c r="D7796" t="s">
        <v>3327</v>
      </c>
      <c r="E7796" s="1">
        <v>42120</v>
      </c>
      <c r="F7796" s="1">
        <v>42125</v>
      </c>
      <c r="G7796" t="s">
        <v>22</v>
      </c>
      <c r="H7796" s="6">
        <v>63.936</v>
      </c>
      <c r="I7796">
        <v>3</v>
      </c>
      <c r="J7796">
        <v>0.2</v>
      </c>
      <c r="K7796" s="6">
        <v>6.3936000000000002</v>
      </c>
      <c r="L7796">
        <f>YEAR(Table1[[#This Row],[Ship Date]])</f>
        <v>2015</v>
      </c>
      <c r="M7796" t="str">
        <f>TEXT(Table1[[#This Row],[Ship Date]],"mmm")</f>
        <v>May</v>
      </c>
      <c r="N7796">
        <f>ROUNDUP(MONTH(Table1[[#This Row],[Ship Date]])/3,0)</f>
        <v>2</v>
      </c>
    </row>
    <row r="7797" spans="1:14" x14ac:dyDescent="0.3">
      <c r="A7797">
        <v>7830</v>
      </c>
      <c r="B7797" t="s">
        <v>6496</v>
      </c>
      <c r="C7797" t="s">
        <v>1354</v>
      </c>
      <c r="D7797" t="s">
        <v>800</v>
      </c>
      <c r="E7797" s="1">
        <v>42120</v>
      </c>
      <c r="F7797" s="1">
        <v>42125</v>
      </c>
      <c r="G7797" t="s">
        <v>22</v>
      </c>
      <c r="H7797" s="6">
        <v>59.52</v>
      </c>
      <c r="I7797">
        <v>3</v>
      </c>
      <c r="J7797">
        <v>0</v>
      </c>
      <c r="K7797" s="6">
        <v>15.475199999999999</v>
      </c>
      <c r="L7797">
        <f>YEAR(Table1[[#This Row],[Ship Date]])</f>
        <v>2015</v>
      </c>
      <c r="M7797" t="str">
        <f>TEXT(Table1[[#This Row],[Ship Date]],"mmm")</f>
        <v>May</v>
      </c>
      <c r="N7797">
        <f>ROUNDUP(MONTH(Table1[[#This Row],[Ship Date]])/3,0)</f>
        <v>2</v>
      </c>
    </row>
    <row r="7798" spans="1:14" x14ac:dyDescent="0.3">
      <c r="A7798">
        <v>7831</v>
      </c>
      <c r="B7798" t="s">
        <v>6496</v>
      </c>
      <c r="C7798" t="s">
        <v>1354</v>
      </c>
      <c r="D7798" t="s">
        <v>5452</v>
      </c>
      <c r="E7798" s="1">
        <v>42120</v>
      </c>
      <c r="F7798" s="1">
        <v>42125</v>
      </c>
      <c r="G7798" t="s">
        <v>22</v>
      </c>
      <c r="H7798" s="6">
        <v>311.976</v>
      </c>
      <c r="I7798">
        <v>3</v>
      </c>
      <c r="J7798">
        <v>0.2</v>
      </c>
      <c r="K7798" s="6">
        <v>38.997</v>
      </c>
      <c r="L7798">
        <f>YEAR(Table1[[#This Row],[Ship Date]])</f>
        <v>2015</v>
      </c>
      <c r="M7798" t="str">
        <f>TEXT(Table1[[#This Row],[Ship Date]],"mmm")</f>
        <v>May</v>
      </c>
      <c r="N7798">
        <f>ROUNDUP(MONTH(Table1[[#This Row],[Ship Date]])/3,0)</f>
        <v>2</v>
      </c>
    </row>
    <row r="7799" spans="1:14" x14ac:dyDescent="0.3">
      <c r="A7799">
        <v>7832</v>
      </c>
      <c r="B7799" t="s">
        <v>6496</v>
      </c>
      <c r="C7799" t="s">
        <v>1354</v>
      </c>
      <c r="D7799" t="s">
        <v>604</v>
      </c>
      <c r="E7799" s="1">
        <v>42120</v>
      </c>
      <c r="F7799" s="1">
        <v>42125</v>
      </c>
      <c r="G7799" t="s">
        <v>22</v>
      </c>
      <c r="H7799" s="6">
        <v>50.351999999999997</v>
      </c>
      <c r="I7799">
        <v>3</v>
      </c>
      <c r="J7799">
        <v>0.2</v>
      </c>
      <c r="K7799" s="6">
        <v>17.623200000000001</v>
      </c>
      <c r="L7799">
        <f>YEAR(Table1[[#This Row],[Ship Date]])</f>
        <v>2015</v>
      </c>
      <c r="M7799" t="str">
        <f>TEXT(Table1[[#This Row],[Ship Date]],"mmm")</f>
        <v>May</v>
      </c>
      <c r="N7799">
        <f>ROUNDUP(MONTH(Table1[[#This Row],[Ship Date]])/3,0)</f>
        <v>2</v>
      </c>
    </row>
    <row r="7800" spans="1:14" x14ac:dyDescent="0.3">
      <c r="A7800">
        <v>7833</v>
      </c>
      <c r="B7800" t="s">
        <v>6497</v>
      </c>
      <c r="C7800" t="s">
        <v>2174</v>
      </c>
      <c r="D7800" t="s">
        <v>375</v>
      </c>
      <c r="E7800" s="1">
        <v>42499</v>
      </c>
      <c r="F7800" s="1">
        <v>42503</v>
      </c>
      <c r="G7800" t="s">
        <v>22</v>
      </c>
      <c r="H7800" s="6">
        <v>19.135999999999999</v>
      </c>
      <c r="I7800">
        <v>2</v>
      </c>
      <c r="J7800">
        <v>0.2</v>
      </c>
      <c r="K7800" s="6">
        <v>1.9136</v>
      </c>
      <c r="L7800">
        <f>YEAR(Table1[[#This Row],[Ship Date]])</f>
        <v>2016</v>
      </c>
      <c r="M7800" t="str">
        <f>TEXT(Table1[[#This Row],[Ship Date]],"mmm")</f>
        <v>May</v>
      </c>
      <c r="N7800">
        <f>ROUNDUP(MONTH(Table1[[#This Row],[Ship Date]])/3,0)</f>
        <v>2</v>
      </c>
    </row>
    <row r="7801" spans="1:14" x14ac:dyDescent="0.3">
      <c r="A7801">
        <v>7834</v>
      </c>
      <c r="B7801" t="s">
        <v>6498</v>
      </c>
      <c r="C7801" t="s">
        <v>4445</v>
      </c>
      <c r="D7801" t="s">
        <v>696</v>
      </c>
      <c r="E7801" s="1">
        <v>42028</v>
      </c>
      <c r="F7801" s="1">
        <v>42032</v>
      </c>
      <c r="G7801" t="s">
        <v>22</v>
      </c>
      <c r="H7801" s="6">
        <v>13.12</v>
      </c>
      <c r="I7801">
        <v>5</v>
      </c>
      <c r="J7801">
        <v>0.2</v>
      </c>
      <c r="K7801" s="6">
        <v>2.1320000000000001</v>
      </c>
      <c r="L7801">
        <f>YEAR(Table1[[#This Row],[Ship Date]])</f>
        <v>2015</v>
      </c>
      <c r="M7801" t="str">
        <f>TEXT(Table1[[#This Row],[Ship Date]],"mmm")</f>
        <v>Jan</v>
      </c>
      <c r="N7801">
        <f>ROUNDUP(MONTH(Table1[[#This Row],[Ship Date]])/3,0)</f>
        <v>1</v>
      </c>
    </row>
    <row r="7802" spans="1:14" x14ac:dyDescent="0.3">
      <c r="A7802">
        <v>7835</v>
      </c>
      <c r="B7802" t="s">
        <v>6499</v>
      </c>
      <c r="C7802" t="s">
        <v>3735</v>
      </c>
      <c r="D7802" t="s">
        <v>2165</v>
      </c>
      <c r="E7802" s="1">
        <v>42107</v>
      </c>
      <c r="F7802" s="1">
        <v>42111</v>
      </c>
      <c r="G7802" t="s">
        <v>14</v>
      </c>
      <c r="H7802" s="6">
        <v>241.56800000000001</v>
      </c>
      <c r="I7802">
        <v>2</v>
      </c>
      <c r="J7802">
        <v>0.2</v>
      </c>
      <c r="K7802" s="6">
        <v>-15.098000000000001</v>
      </c>
      <c r="L7802">
        <f>YEAR(Table1[[#This Row],[Ship Date]])</f>
        <v>2015</v>
      </c>
      <c r="M7802" t="str">
        <f>TEXT(Table1[[#This Row],[Ship Date]],"mmm")</f>
        <v>Apr</v>
      </c>
      <c r="N7802">
        <f>ROUNDUP(MONTH(Table1[[#This Row],[Ship Date]])/3,0)</f>
        <v>2</v>
      </c>
    </row>
    <row r="7803" spans="1:14" x14ac:dyDescent="0.3">
      <c r="A7803">
        <v>7836</v>
      </c>
      <c r="B7803" t="s">
        <v>6499</v>
      </c>
      <c r="C7803" t="s">
        <v>3735</v>
      </c>
      <c r="D7803" t="s">
        <v>1498</v>
      </c>
      <c r="E7803" s="1">
        <v>42107</v>
      </c>
      <c r="F7803" s="1">
        <v>42111</v>
      </c>
      <c r="G7803" t="s">
        <v>14</v>
      </c>
      <c r="H7803" s="6">
        <v>479.92</v>
      </c>
      <c r="I7803">
        <v>2</v>
      </c>
      <c r="J7803">
        <v>0.2</v>
      </c>
      <c r="K7803" s="6">
        <v>41.993000000000002</v>
      </c>
      <c r="L7803">
        <f>YEAR(Table1[[#This Row],[Ship Date]])</f>
        <v>2015</v>
      </c>
      <c r="M7803" t="str">
        <f>TEXT(Table1[[#This Row],[Ship Date]],"mmm")</f>
        <v>Apr</v>
      </c>
      <c r="N7803">
        <f>ROUNDUP(MONTH(Table1[[#This Row],[Ship Date]])/3,0)</f>
        <v>2</v>
      </c>
    </row>
    <row r="7804" spans="1:14" x14ac:dyDescent="0.3">
      <c r="A7804">
        <v>7837</v>
      </c>
      <c r="B7804" t="s">
        <v>6500</v>
      </c>
      <c r="C7804" t="s">
        <v>280</v>
      </c>
      <c r="D7804" t="s">
        <v>2149</v>
      </c>
      <c r="E7804" s="1">
        <v>42272</v>
      </c>
      <c r="F7804" s="1">
        <v>42277</v>
      </c>
      <c r="G7804" t="s">
        <v>22</v>
      </c>
      <c r="H7804" s="6">
        <v>307.13600000000002</v>
      </c>
      <c r="I7804">
        <v>4</v>
      </c>
      <c r="J7804">
        <v>0.2</v>
      </c>
      <c r="K7804" s="6">
        <v>-11.5176</v>
      </c>
      <c r="L7804">
        <f>YEAR(Table1[[#This Row],[Ship Date]])</f>
        <v>2015</v>
      </c>
      <c r="M7804" t="str">
        <f>TEXT(Table1[[#This Row],[Ship Date]],"mmm")</f>
        <v>Sep</v>
      </c>
      <c r="N7804">
        <f>ROUNDUP(MONTH(Table1[[#This Row],[Ship Date]])/3,0)</f>
        <v>3</v>
      </c>
    </row>
    <row r="7805" spans="1:14" x14ac:dyDescent="0.3">
      <c r="A7805">
        <v>7838</v>
      </c>
      <c r="B7805" t="s">
        <v>6500</v>
      </c>
      <c r="C7805" t="s">
        <v>280</v>
      </c>
      <c r="D7805" t="s">
        <v>4361</v>
      </c>
      <c r="E7805" s="1">
        <v>42272</v>
      </c>
      <c r="F7805" s="1">
        <v>42277</v>
      </c>
      <c r="G7805" t="s">
        <v>22</v>
      </c>
      <c r="H7805" s="6">
        <v>12.6</v>
      </c>
      <c r="I7805">
        <v>2</v>
      </c>
      <c r="J7805">
        <v>0</v>
      </c>
      <c r="K7805" s="6">
        <v>5.7960000000000003</v>
      </c>
      <c r="L7805">
        <f>YEAR(Table1[[#This Row],[Ship Date]])</f>
        <v>2015</v>
      </c>
      <c r="M7805" t="str">
        <f>TEXT(Table1[[#This Row],[Ship Date]],"mmm")</f>
        <v>Sep</v>
      </c>
      <c r="N7805">
        <f>ROUNDUP(MONTH(Table1[[#This Row],[Ship Date]])/3,0)</f>
        <v>3</v>
      </c>
    </row>
    <row r="7806" spans="1:14" x14ac:dyDescent="0.3">
      <c r="A7806">
        <v>7839</v>
      </c>
      <c r="B7806" t="s">
        <v>6500</v>
      </c>
      <c r="C7806" t="s">
        <v>280</v>
      </c>
      <c r="D7806" t="s">
        <v>857</v>
      </c>
      <c r="E7806" s="1">
        <v>42272</v>
      </c>
      <c r="F7806" s="1">
        <v>42277</v>
      </c>
      <c r="G7806" t="s">
        <v>22</v>
      </c>
      <c r="H7806" s="6">
        <v>159.97999999999999</v>
      </c>
      <c r="I7806">
        <v>2</v>
      </c>
      <c r="J7806">
        <v>0</v>
      </c>
      <c r="K7806" s="6">
        <v>57.592799999999997</v>
      </c>
      <c r="L7806">
        <f>YEAR(Table1[[#This Row],[Ship Date]])</f>
        <v>2015</v>
      </c>
      <c r="M7806" t="str">
        <f>TEXT(Table1[[#This Row],[Ship Date]],"mmm")</f>
        <v>Sep</v>
      </c>
      <c r="N7806">
        <f>ROUNDUP(MONTH(Table1[[#This Row],[Ship Date]])/3,0)</f>
        <v>3</v>
      </c>
    </row>
    <row r="7807" spans="1:14" x14ac:dyDescent="0.3">
      <c r="A7807">
        <v>7840</v>
      </c>
      <c r="B7807" t="s">
        <v>6501</v>
      </c>
      <c r="C7807" t="s">
        <v>3112</v>
      </c>
      <c r="D7807" t="s">
        <v>72</v>
      </c>
      <c r="E7807" s="1">
        <v>41726</v>
      </c>
      <c r="F7807" s="1">
        <v>41731</v>
      </c>
      <c r="G7807" t="s">
        <v>22</v>
      </c>
      <c r="H7807" s="6">
        <v>6.12</v>
      </c>
      <c r="I7807">
        <v>3</v>
      </c>
      <c r="J7807">
        <v>0</v>
      </c>
      <c r="K7807" s="6">
        <v>2.8763999999999998</v>
      </c>
      <c r="L7807">
        <f>YEAR(Table1[[#This Row],[Ship Date]])</f>
        <v>2014</v>
      </c>
      <c r="M7807" t="str">
        <f>TEXT(Table1[[#This Row],[Ship Date]],"mmm")</f>
        <v>Apr</v>
      </c>
      <c r="N7807">
        <f>ROUNDUP(MONTH(Table1[[#This Row],[Ship Date]])/3,0)</f>
        <v>2</v>
      </c>
    </row>
    <row r="7808" spans="1:14" x14ac:dyDescent="0.3">
      <c r="A7808">
        <v>7841</v>
      </c>
      <c r="B7808" t="s">
        <v>6501</v>
      </c>
      <c r="C7808" t="s">
        <v>3112</v>
      </c>
      <c r="D7808" t="s">
        <v>2811</v>
      </c>
      <c r="E7808" s="1">
        <v>41726</v>
      </c>
      <c r="F7808" s="1">
        <v>41731</v>
      </c>
      <c r="G7808" t="s">
        <v>22</v>
      </c>
      <c r="H7808" s="6">
        <v>1184.72</v>
      </c>
      <c r="I7808">
        <v>4</v>
      </c>
      <c r="J7808">
        <v>0</v>
      </c>
      <c r="K7808" s="6">
        <v>106.62479999999999</v>
      </c>
      <c r="L7808">
        <f>YEAR(Table1[[#This Row],[Ship Date]])</f>
        <v>2014</v>
      </c>
      <c r="M7808" t="str">
        <f>TEXT(Table1[[#This Row],[Ship Date]],"mmm")</f>
        <v>Apr</v>
      </c>
      <c r="N7808">
        <f>ROUNDUP(MONTH(Table1[[#This Row],[Ship Date]])/3,0)</f>
        <v>2</v>
      </c>
    </row>
    <row r="7809" spans="1:14" x14ac:dyDescent="0.3">
      <c r="A7809">
        <v>7842</v>
      </c>
      <c r="B7809" t="s">
        <v>6502</v>
      </c>
      <c r="C7809" t="s">
        <v>1085</v>
      </c>
      <c r="D7809" t="s">
        <v>30</v>
      </c>
      <c r="E7809" s="1">
        <v>42568</v>
      </c>
      <c r="F7809" s="1">
        <v>42573</v>
      </c>
      <c r="G7809" t="s">
        <v>22</v>
      </c>
      <c r="H7809" s="6">
        <v>45.96</v>
      </c>
      <c r="I7809">
        <v>2</v>
      </c>
      <c r="J7809">
        <v>0</v>
      </c>
      <c r="K7809" s="6">
        <v>13.788</v>
      </c>
      <c r="L7809">
        <f>YEAR(Table1[[#This Row],[Ship Date]])</f>
        <v>2016</v>
      </c>
      <c r="M7809" t="str">
        <f>TEXT(Table1[[#This Row],[Ship Date]],"mmm")</f>
        <v>Jul</v>
      </c>
      <c r="N7809">
        <f>ROUNDUP(MONTH(Table1[[#This Row],[Ship Date]])/3,0)</f>
        <v>3</v>
      </c>
    </row>
    <row r="7810" spans="1:14" x14ac:dyDescent="0.3">
      <c r="A7810">
        <v>7843</v>
      </c>
      <c r="B7810" t="s">
        <v>6503</v>
      </c>
      <c r="C7810" t="s">
        <v>1658</v>
      </c>
      <c r="D7810" t="s">
        <v>1261</v>
      </c>
      <c r="E7810" s="1">
        <v>41748</v>
      </c>
      <c r="F7810" s="1">
        <v>41752</v>
      </c>
      <c r="G7810" t="s">
        <v>14</v>
      </c>
      <c r="H7810" s="6">
        <v>58.05</v>
      </c>
      <c r="I7810">
        <v>3</v>
      </c>
      <c r="J7810">
        <v>0</v>
      </c>
      <c r="K7810" s="6">
        <v>26.702999999999999</v>
      </c>
      <c r="L7810">
        <f>YEAR(Table1[[#This Row],[Ship Date]])</f>
        <v>2014</v>
      </c>
      <c r="M7810" t="str">
        <f>TEXT(Table1[[#This Row],[Ship Date]],"mmm")</f>
        <v>Apr</v>
      </c>
      <c r="N7810">
        <f>ROUNDUP(MONTH(Table1[[#This Row],[Ship Date]])/3,0)</f>
        <v>2</v>
      </c>
    </row>
    <row r="7811" spans="1:14" x14ac:dyDescent="0.3">
      <c r="A7811">
        <v>7844</v>
      </c>
      <c r="B7811" t="s">
        <v>6503</v>
      </c>
      <c r="C7811" t="s">
        <v>1658</v>
      </c>
      <c r="D7811" t="s">
        <v>123</v>
      </c>
      <c r="E7811" s="1">
        <v>41748</v>
      </c>
      <c r="F7811" s="1">
        <v>41752</v>
      </c>
      <c r="G7811" t="s">
        <v>14</v>
      </c>
      <c r="H7811" s="6">
        <v>71.28</v>
      </c>
      <c r="I7811">
        <v>11</v>
      </c>
      <c r="J7811">
        <v>0</v>
      </c>
      <c r="K7811" s="6">
        <v>34.214399999999998</v>
      </c>
      <c r="L7811">
        <f>YEAR(Table1[[#This Row],[Ship Date]])</f>
        <v>2014</v>
      </c>
      <c r="M7811" t="str">
        <f>TEXT(Table1[[#This Row],[Ship Date]],"mmm")</f>
        <v>Apr</v>
      </c>
      <c r="N7811">
        <f>ROUNDUP(MONTH(Table1[[#This Row],[Ship Date]])/3,0)</f>
        <v>2</v>
      </c>
    </row>
    <row r="7812" spans="1:14" x14ac:dyDescent="0.3">
      <c r="A7812">
        <v>7845</v>
      </c>
      <c r="B7812" t="s">
        <v>6504</v>
      </c>
      <c r="C7812" t="s">
        <v>1958</v>
      </c>
      <c r="D7812" t="s">
        <v>2094</v>
      </c>
      <c r="E7812" s="1">
        <v>42937</v>
      </c>
      <c r="F7812" s="1">
        <v>42941</v>
      </c>
      <c r="G7812" t="s">
        <v>22</v>
      </c>
      <c r="H7812" s="6">
        <v>124.404</v>
      </c>
      <c r="I7812">
        <v>4</v>
      </c>
      <c r="J7812">
        <v>0.3</v>
      </c>
      <c r="K7812" s="6">
        <v>-21.3264</v>
      </c>
      <c r="L7812">
        <f>YEAR(Table1[[#This Row],[Ship Date]])</f>
        <v>2017</v>
      </c>
      <c r="M7812" t="str">
        <f>TEXT(Table1[[#This Row],[Ship Date]],"mmm")</f>
        <v>Jul</v>
      </c>
      <c r="N7812">
        <f>ROUNDUP(MONTH(Table1[[#This Row],[Ship Date]])/3,0)</f>
        <v>3</v>
      </c>
    </row>
    <row r="7813" spans="1:14" x14ac:dyDescent="0.3">
      <c r="A7813">
        <v>7846</v>
      </c>
      <c r="B7813" t="s">
        <v>6505</v>
      </c>
      <c r="C7813" t="s">
        <v>2461</v>
      </c>
      <c r="D7813" t="s">
        <v>2260</v>
      </c>
      <c r="E7813" s="1">
        <v>42274</v>
      </c>
      <c r="F7813" s="1">
        <v>42279</v>
      </c>
      <c r="G7813" t="s">
        <v>22</v>
      </c>
      <c r="H7813" s="6">
        <v>154.9</v>
      </c>
      <c r="I7813">
        <v>5</v>
      </c>
      <c r="J7813">
        <v>0</v>
      </c>
      <c r="K7813" s="6">
        <v>69.704999999999998</v>
      </c>
      <c r="L7813">
        <f>YEAR(Table1[[#This Row],[Ship Date]])</f>
        <v>2015</v>
      </c>
      <c r="M7813" t="str">
        <f>TEXT(Table1[[#This Row],[Ship Date]],"mmm")</f>
        <v>Oct</v>
      </c>
      <c r="N7813">
        <f>ROUNDUP(MONTH(Table1[[#This Row],[Ship Date]])/3,0)</f>
        <v>4</v>
      </c>
    </row>
    <row r="7814" spans="1:14" x14ac:dyDescent="0.3">
      <c r="A7814">
        <v>7847</v>
      </c>
      <c r="B7814" t="s">
        <v>6505</v>
      </c>
      <c r="C7814" t="s">
        <v>2461</v>
      </c>
      <c r="D7814" t="s">
        <v>1001</v>
      </c>
      <c r="E7814" s="1">
        <v>42274</v>
      </c>
      <c r="F7814" s="1">
        <v>42279</v>
      </c>
      <c r="G7814" t="s">
        <v>22</v>
      </c>
      <c r="H7814" s="6">
        <v>1871.88</v>
      </c>
      <c r="I7814">
        <v>12</v>
      </c>
      <c r="J7814">
        <v>0</v>
      </c>
      <c r="K7814" s="6">
        <v>561.56399999999996</v>
      </c>
      <c r="L7814">
        <f>YEAR(Table1[[#This Row],[Ship Date]])</f>
        <v>2015</v>
      </c>
      <c r="M7814" t="str">
        <f>TEXT(Table1[[#This Row],[Ship Date]],"mmm")</f>
        <v>Oct</v>
      </c>
      <c r="N7814">
        <f>ROUNDUP(MONTH(Table1[[#This Row],[Ship Date]])/3,0)</f>
        <v>4</v>
      </c>
    </row>
    <row r="7815" spans="1:14" x14ac:dyDescent="0.3">
      <c r="A7815">
        <v>7848</v>
      </c>
      <c r="B7815" t="s">
        <v>6506</v>
      </c>
      <c r="C7815" t="s">
        <v>1726</v>
      </c>
      <c r="D7815" t="s">
        <v>4560</v>
      </c>
      <c r="E7815" s="1">
        <v>42427</v>
      </c>
      <c r="F7815" s="1">
        <v>42431</v>
      </c>
      <c r="G7815" t="s">
        <v>22</v>
      </c>
      <c r="H7815" s="6">
        <v>16.192</v>
      </c>
      <c r="I7815">
        <v>2</v>
      </c>
      <c r="J7815">
        <v>0.6</v>
      </c>
      <c r="K7815" s="6">
        <v>-6.8815999999999997</v>
      </c>
      <c r="L7815">
        <f>YEAR(Table1[[#This Row],[Ship Date]])</f>
        <v>2016</v>
      </c>
      <c r="M7815" t="str">
        <f>TEXT(Table1[[#This Row],[Ship Date]],"mmm")</f>
        <v>Mar</v>
      </c>
      <c r="N7815">
        <f>ROUNDUP(MONTH(Table1[[#This Row],[Ship Date]])/3,0)</f>
        <v>1</v>
      </c>
    </row>
    <row r="7816" spans="1:14" x14ac:dyDescent="0.3">
      <c r="A7816">
        <v>7849</v>
      </c>
      <c r="B7816" t="s">
        <v>6507</v>
      </c>
      <c r="C7816" t="s">
        <v>2658</v>
      </c>
      <c r="D7816" t="s">
        <v>4049</v>
      </c>
      <c r="E7816" s="1">
        <v>42492</v>
      </c>
      <c r="F7816" s="1">
        <v>42496</v>
      </c>
      <c r="G7816" t="s">
        <v>22</v>
      </c>
      <c r="H7816" s="6">
        <v>18.936</v>
      </c>
      <c r="I7816">
        <v>3</v>
      </c>
      <c r="J7816">
        <v>0.2</v>
      </c>
      <c r="K7816" s="6">
        <v>-3.7871999999999999</v>
      </c>
      <c r="L7816">
        <f>YEAR(Table1[[#This Row],[Ship Date]])</f>
        <v>2016</v>
      </c>
      <c r="M7816" t="str">
        <f>TEXT(Table1[[#This Row],[Ship Date]],"mmm")</f>
        <v>May</v>
      </c>
      <c r="N7816">
        <f>ROUNDUP(MONTH(Table1[[#This Row],[Ship Date]])/3,0)</f>
        <v>2</v>
      </c>
    </row>
    <row r="7817" spans="1:14" x14ac:dyDescent="0.3">
      <c r="A7817">
        <v>7850</v>
      </c>
      <c r="B7817" t="s">
        <v>6507</v>
      </c>
      <c r="C7817" t="s">
        <v>2658</v>
      </c>
      <c r="D7817" t="s">
        <v>3784</v>
      </c>
      <c r="E7817" s="1">
        <v>42492</v>
      </c>
      <c r="F7817" s="1">
        <v>42496</v>
      </c>
      <c r="G7817" t="s">
        <v>22</v>
      </c>
      <c r="H7817" s="6">
        <v>12.672000000000001</v>
      </c>
      <c r="I7817">
        <v>3</v>
      </c>
      <c r="J7817">
        <v>0.2</v>
      </c>
      <c r="K7817" s="6">
        <v>-3.1680000000000001</v>
      </c>
      <c r="L7817">
        <f>YEAR(Table1[[#This Row],[Ship Date]])</f>
        <v>2016</v>
      </c>
      <c r="M7817" t="str">
        <f>TEXT(Table1[[#This Row],[Ship Date]],"mmm")</f>
        <v>May</v>
      </c>
      <c r="N7817">
        <f>ROUNDUP(MONTH(Table1[[#This Row],[Ship Date]])/3,0)</f>
        <v>2</v>
      </c>
    </row>
    <row r="7818" spans="1:14" x14ac:dyDescent="0.3">
      <c r="A7818">
        <v>7851</v>
      </c>
      <c r="B7818" t="s">
        <v>6507</v>
      </c>
      <c r="C7818" t="s">
        <v>2658</v>
      </c>
      <c r="D7818" t="s">
        <v>1786</v>
      </c>
      <c r="E7818" s="1">
        <v>42492</v>
      </c>
      <c r="F7818" s="1">
        <v>42496</v>
      </c>
      <c r="G7818" t="s">
        <v>22</v>
      </c>
      <c r="H7818" s="6">
        <v>5.04</v>
      </c>
      <c r="I7818">
        <v>2</v>
      </c>
      <c r="J7818">
        <v>0.2</v>
      </c>
      <c r="K7818" s="6">
        <v>1.764</v>
      </c>
      <c r="L7818">
        <f>YEAR(Table1[[#This Row],[Ship Date]])</f>
        <v>2016</v>
      </c>
      <c r="M7818" t="str">
        <f>TEXT(Table1[[#This Row],[Ship Date]],"mmm")</f>
        <v>May</v>
      </c>
      <c r="N7818">
        <f>ROUNDUP(MONTH(Table1[[#This Row],[Ship Date]])/3,0)</f>
        <v>2</v>
      </c>
    </row>
    <row r="7819" spans="1:14" x14ac:dyDescent="0.3">
      <c r="A7819">
        <v>7852</v>
      </c>
      <c r="B7819" t="s">
        <v>6508</v>
      </c>
      <c r="C7819" t="s">
        <v>575</v>
      </c>
      <c r="D7819" t="s">
        <v>4952</v>
      </c>
      <c r="E7819" s="1">
        <v>41982</v>
      </c>
      <c r="F7819" s="1">
        <v>41988</v>
      </c>
      <c r="G7819" t="s">
        <v>22</v>
      </c>
      <c r="H7819" s="6">
        <v>8.4480000000000004</v>
      </c>
      <c r="I7819">
        <v>2</v>
      </c>
      <c r="J7819">
        <v>0.2</v>
      </c>
      <c r="K7819" s="6">
        <v>2.9567999999999999</v>
      </c>
      <c r="L7819">
        <f>YEAR(Table1[[#This Row],[Ship Date]])</f>
        <v>2014</v>
      </c>
      <c r="M7819" t="str">
        <f>TEXT(Table1[[#This Row],[Ship Date]],"mmm")</f>
        <v>Dec</v>
      </c>
      <c r="N7819">
        <f>ROUNDUP(MONTH(Table1[[#This Row],[Ship Date]])/3,0)</f>
        <v>4</v>
      </c>
    </row>
    <row r="7820" spans="1:14" x14ac:dyDescent="0.3">
      <c r="A7820">
        <v>7853</v>
      </c>
      <c r="B7820" t="s">
        <v>6508</v>
      </c>
      <c r="C7820" t="s">
        <v>575</v>
      </c>
      <c r="D7820" t="s">
        <v>1102</v>
      </c>
      <c r="E7820" s="1">
        <v>41982</v>
      </c>
      <c r="F7820" s="1">
        <v>41988</v>
      </c>
      <c r="G7820" t="s">
        <v>22</v>
      </c>
      <c r="H7820" s="6">
        <v>20.388000000000002</v>
      </c>
      <c r="I7820">
        <v>2</v>
      </c>
      <c r="J7820">
        <v>0.8</v>
      </c>
      <c r="K7820" s="6">
        <v>-53.008800000000001</v>
      </c>
      <c r="L7820">
        <f>YEAR(Table1[[#This Row],[Ship Date]])</f>
        <v>2014</v>
      </c>
      <c r="M7820" t="str">
        <f>TEXT(Table1[[#This Row],[Ship Date]],"mmm")</f>
        <v>Dec</v>
      </c>
      <c r="N7820">
        <f>ROUNDUP(MONTH(Table1[[#This Row],[Ship Date]])/3,0)</f>
        <v>4</v>
      </c>
    </row>
    <row r="7821" spans="1:14" x14ac:dyDescent="0.3">
      <c r="A7821">
        <v>7854</v>
      </c>
      <c r="B7821" t="s">
        <v>6509</v>
      </c>
      <c r="C7821" t="s">
        <v>3005</v>
      </c>
      <c r="D7821" t="s">
        <v>2326</v>
      </c>
      <c r="E7821" s="1">
        <v>42363</v>
      </c>
      <c r="F7821" s="1">
        <v>42367</v>
      </c>
      <c r="G7821" t="s">
        <v>22</v>
      </c>
      <c r="H7821" s="6">
        <v>9.9600000000000009</v>
      </c>
      <c r="I7821">
        <v>2</v>
      </c>
      <c r="J7821">
        <v>0</v>
      </c>
      <c r="K7821" s="6">
        <v>4.8803999999999998</v>
      </c>
      <c r="L7821">
        <f>YEAR(Table1[[#This Row],[Ship Date]])</f>
        <v>2015</v>
      </c>
      <c r="M7821" t="str">
        <f>TEXT(Table1[[#This Row],[Ship Date]],"mmm")</f>
        <v>Dec</v>
      </c>
      <c r="N7821">
        <f>ROUNDUP(MONTH(Table1[[#This Row],[Ship Date]])/3,0)</f>
        <v>4</v>
      </c>
    </row>
    <row r="7822" spans="1:14" x14ac:dyDescent="0.3">
      <c r="A7822">
        <v>7855</v>
      </c>
      <c r="B7822" t="s">
        <v>6510</v>
      </c>
      <c r="C7822" t="s">
        <v>25</v>
      </c>
      <c r="D7822" t="s">
        <v>3095</v>
      </c>
      <c r="E7822" s="1">
        <v>43076</v>
      </c>
      <c r="F7822" s="1">
        <v>43081</v>
      </c>
      <c r="G7822" t="s">
        <v>22</v>
      </c>
      <c r="H7822" s="6">
        <v>320.64</v>
      </c>
      <c r="I7822">
        <v>4</v>
      </c>
      <c r="J7822">
        <v>0</v>
      </c>
      <c r="K7822" s="6">
        <v>89.779200000000003</v>
      </c>
      <c r="L7822">
        <f>YEAR(Table1[[#This Row],[Ship Date]])</f>
        <v>2017</v>
      </c>
      <c r="M7822" t="str">
        <f>TEXT(Table1[[#This Row],[Ship Date]],"mmm")</f>
        <v>Dec</v>
      </c>
      <c r="N7822">
        <f>ROUNDUP(MONTH(Table1[[#This Row],[Ship Date]])/3,0)</f>
        <v>4</v>
      </c>
    </row>
    <row r="7823" spans="1:14" x14ac:dyDescent="0.3">
      <c r="A7823">
        <v>7856</v>
      </c>
      <c r="B7823" t="s">
        <v>6510</v>
      </c>
      <c r="C7823" t="s">
        <v>25</v>
      </c>
      <c r="D7823" t="s">
        <v>415</v>
      </c>
      <c r="E7823" s="1">
        <v>43076</v>
      </c>
      <c r="F7823" s="1">
        <v>43081</v>
      </c>
      <c r="G7823" t="s">
        <v>22</v>
      </c>
      <c r="H7823" s="6">
        <v>52</v>
      </c>
      <c r="I7823">
        <v>4</v>
      </c>
      <c r="J7823">
        <v>0</v>
      </c>
      <c r="K7823" s="6">
        <v>23.4</v>
      </c>
      <c r="L7823">
        <f>YEAR(Table1[[#This Row],[Ship Date]])</f>
        <v>2017</v>
      </c>
      <c r="M7823" t="str">
        <f>TEXT(Table1[[#This Row],[Ship Date]],"mmm")</f>
        <v>Dec</v>
      </c>
      <c r="N7823">
        <f>ROUNDUP(MONTH(Table1[[#This Row],[Ship Date]])/3,0)</f>
        <v>4</v>
      </c>
    </row>
    <row r="7824" spans="1:14" x14ac:dyDescent="0.3">
      <c r="A7824">
        <v>7857</v>
      </c>
      <c r="B7824" t="s">
        <v>6511</v>
      </c>
      <c r="C7824" t="s">
        <v>1997</v>
      </c>
      <c r="D7824" t="s">
        <v>3346</v>
      </c>
      <c r="E7824" s="1">
        <v>41789</v>
      </c>
      <c r="F7824" s="1">
        <v>41791</v>
      </c>
      <c r="G7824" t="s">
        <v>82</v>
      </c>
      <c r="H7824" s="6">
        <v>25.584</v>
      </c>
      <c r="I7824">
        <v>2</v>
      </c>
      <c r="J7824">
        <v>0.2</v>
      </c>
      <c r="K7824" s="6">
        <v>8.9543999999999997</v>
      </c>
      <c r="L7824">
        <f>YEAR(Table1[[#This Row],[Ship Date]])</f>
        <v>2014</v>
      </c>
      <c r="M7824" t="str">
        <f>TEXT(Table1[[#This Row],[Ship Date]],"mmm")</f>
        <v>Jun</v>
      </c>
      <c r="N7824">
        <f>ROUNDUP(MONTH(Table1[[#This Row],[Ship Date]])/3,0)</f>
        <v>2</v>
      </c>
    </row>
    <row r="7825" spans="1:14" x14ac:dyDescent="0.3">
      <c r="A7825">
        <v>7858</v>
      </c>
      <c r="B7825" t="s">
        <v>6511</v>
      </c>
      <c r="C7825" t="s">
        <v>1997</v>
      </c>
      <c r="D7825" t="s">
        <v>1950</v>
      </c>
      <c r="E7825" s="1">
        <v>41789</v>
      </c>
      <c r="F7825" s="1">
        <v>41791</v>
      </c>
      <c r="G7825" t="s">
        <v>82</v>
      </c>
      <c r="H7825" s="6">
        <v>464</v>
      </c>
      <c r="I7825">
        <v>5</v>
      </c>
      <c r="J7825">
        <v>0</v>
      </c>
      <c r="K7825" s="6">
        <v>134.56</v>
      </c>
      <c r="L7825">
        <f>YEAR(Table1[[#This Row],[Ship Date]])</f>
        <v>2014</v>
      </c>
      <c r="M7825" t="str">
        <f>TEXT(Table1[[#This Row],[Ship Date]],"mmm")</f>
        <v>Jun</v>
      </c>
      <c r="N7825">
        <f>ROUNDUP(MONTH(Table1[[#This Row],[Ship Date]])/3,0)</f>
        <v>2</v>
      </c>
    </row>
    <row r="7826" spans="1:14" x14ac:dyDescent="0.3">
      <c r="A7826">
        <v>7859</v>
      </c>
      <c r="B7826" t="s">
        <v>6511</v>
      </c>
      <c r="C7826" t="s">
        <v>1997</v>
      </c>
      <c r="D7826" t="s">
        <v>2597</v>
      </c>
      <c r="E7826" s="1">
        <v>41789</v>
      </c>
      <c r="F7826" s="1">
        <v>41791</v>
      </c>
      <c r="G7826" t="s">
        <v>82</v>
      </c>
      <c r="H7826" s="6">
        <v>235.95</v>
      </c>
      <c r="I7826">
        <v>3</v>
      </c>
      <c r="J7826">
        <v>0</v>
      </c>
      <c r="K7826" s="6">
        <v>77.863500000000002</v>
      </c>
      <c r="L7826">
        <f>YEAR(Table1[[#This Row],[Ship Date]])</f>
        <v>2014</v>
      </c>
      <c r="M7826" t="str">
        <f>TEXT(Table1[[#This Row],[Ship Date]],"mmm")</f>
        <v>Jun</v>
      </c>
      <c r="N7826">
        <f>ROUNDUP(MONTH(Table1[[#This Row],[Ship Date]])/3,0)</f>
        <v>2</v>
      </c>
    </row>
    <row r="7827" spans="1:14" x14ac:dyDescent="0.3">
      <c r="A7827">
        <v>7860</v>
      </c>
      <c r="B7827" t="s">
        <v>6511</v>
      </c>
      <c r="C7827" t="s">
        <v>1997</v>
      </c>
      <c r="D7827" t="s">
        <v>2140</v>
      </c>
      <c r="E7827" s="1">
        <v>41789</v>
      </c>
      <c r="F7827" s="1">
        <v>41791</v>
      </c>
      <c r="G7827" t="s">
        <v>82</v>
      </c>
      <c r="H7827" s="6">
        <v>39.96</v>
      </c>
      <c r="I7827">
        <v>4</v>
      </c>
      <c r="J7827">
        <v>0</v>
      </c>
      <c r="K7827" s="6">
        <v>17.981999999999999</v>
      </c>
      <c r="L7827">
        <f>YEAR(Table1[[#This Row],[Ship Date]])</f>
        <v>2014</v>
      </c>
      <c r="M7827" t="str">
        <f>TEXT(Table1[[#This Row],[Ship Date]],"mmm")</f>
        <v>Jun</v>
      </c>
      <c r="N7827">
        <f>ROUNDUP(MONTH(Table1[[#This Row],[Ship Date]])/3,0)</f>
        <v>2</v>
      </c>
    </row>
    <row r="7828" spans="1:14" x14ac:dyDescent="0.3">
      <c r="A7828">
        <v>7861</v>
      </c>
      <c r="B7828" t="s">
        <v>6512</v>
      </c>
      <c r="C7828" t="s">
        <v>1558</v>
      </c>
      <c r="D7828" t="s">
        <v>2415</v>
      </c>
      <c r="E7828" s="1">
        <v>42796</v>
      </c>
      <c r="F7828" s="1">
        <v>42800</v>
      </c>
      <c r="G7828" t="s">
        <v>22</v>
      </c>
      <c r="H7828" s="6">
        <v>18.527999999999999</v>
      </c>
      <c r="I7828">
        <v>4</v>
      </c>
      <c r="J7828">
        <v>0.7</v>
      </c>
      <c r="K7828" s="6">
        <v>-12.352</v>
      </c>
      <c r="L7828">
        <f>YEAR(Table1[[#This Row],[Ship Date]])</f>
        <v>2017</v>
      </c>
      <c r="M7828" t="str">
        <f>TEXT(Table1[[#This Row],[Ship Date]],"mmm")</f>
        <v>Mar</v>
      </c>
      <c r="N7828">
        <f>ROUNDUP(MONTH(Table1[[#This Row],[Ship Date]])/3,0)</f>
        <v>1</v>
      </c>
    </row>
    <row r="7829" spans="1:14" x14ac:dyDescent="0.3">
      <c r="A7829">
        <v>7862</v>
      </c>
      <c r="B7829" t="s">
        <v>6513</v>
      </c>
      <c r="C7829" t="s">
        <v>2815</v>
      </c>
      <c r="D7829" t="s">
        <v>2312</v>
      </c>
      <c r="E7829" s="1">
        <v>42289</v>
      </c>
      <c r="F7829" s="1">
        <v>42294</v>
      </c>
      <c r="G7829" t="s">
        <v>22</v>
      </c>
      <c r="H7829" s="6">
        <v>17.899999999999999</v>
      </c>
      <c r="I7829">
        <v>2</v>
      </c>
      <c r="J7829">
        <v>0</v>
      </c>
      <c r="K7829" s="6">
        <v>3.4009999999999998</v>
      </c>
      <c r="L7829">
        <f>YEAR(Table1[[#This Row],[Ship Date]])</f>
        <v>2015</v>
      </c>
      <c r="M7829" t="str">
        <f>TEXT(Table1[[#This Row],[Ship Date]],"mmm")</f>
        <v>Oct</v>
      </c>
      <c r="N7829">
        <f>ROUNDUP(MONTH(Table1[[#This Row],[Ship Date]])/3,0)</f>
        <v>4</v>
      </c>
    </row>
    <row r="7830" spans="1:14" x14ac:dyDescent="0.3">
      <c r="A7830">
        <v>7863</v>
      </c>
      <c r="B7830" t="s">
        <v>6513</v>
      </c>
      <c r="C7830" t="s">
        <v>2815</v>
      </c>
      <c r="D7830" t="s">
        <v>719</v>
      </c>
      <c r="E7830" s="1">
        <v>42289</v>
      </c>
      <c r="F7830" s="1">
        <v>42294</v>
      </c>
      <c r="G7830" t="s">
        <v>22</v>
      </c>
      <c r="H7830" s="6">
        <v>81.96</v>
      </c>
      <c r="I7830">
        <v>2</v>
      </c>
      <c r="J7830">
        <v>0</v>
      </c>
      <c r="K7830" s="6">
        <v>0</v>
      </c>
      <c r="L7830">
        <f>YEAR(Table1[[#This Row],[Ship Date]])</f>
        <v>2015</v>
      </c>
      <c r="M7830" t="str">
        <f>TEXT(Table1[[#This Row],[Ship Date]],"mmm")</f>
        <v>Oct</v>
      </c>
      <c r="N7830">
        <f>ROUNDUP(MONTH(Table1[[#This Row],[Ship Date]])/3,0)</f>
        <v>4</v>
      </c>
    </row>
    <row r="7831" spans="1:14" x14ac:dyDescent="0.3">
      <c r="A7831">
        <v>7864</v>
      </c>
      <c r="B7831" t="s">
        <v>6514</v>
      </c>
      <c r="C7831" t="s">
        <v>2981</v>
      </c>
      <c r="D7831" t="s">
        <v>838</v>
      </c>
      <c r="E7831" s="1">
        <v>42199</v>
      </c>
      <c r="F7831" s="1">
        <v>42204</v>
      </c>
      <c r="G7831" t="s">
        <v>14</v>
      </c>
      <c r="H7831" s="6">
        <v>272.73599999999999</v>
      </c>
      <c r="I7831">
        <v>3</v>
      </c>
      <c r="J7831">
        <v>0.2</v>
      </c>
      <c r="K7831" s="6">
        <v>-64.774799999999999</v>
      </c>
      <c r="L7831">
        <f>YEAR(Table1[[#This Row],[Ship Date]])</f>
        <v>2015</v>
      </c>
      <c r="M7831" t="str">
        <f>TEXT(Table1[[#This Row],[Ship Date]],"mmm")</f>
        <v>Jul</v>
      </c>
      <c r="N7831">
        <f>ROUNDUP(MONTH(Table1[[#This Row],[Ship Date]])/3,0)</f>
        <v>3</v>
      </c>
    </row>
    <row r="7832" spans="1:14" x14ac:dyDescent="0.3">
      <c r="A7832">
        <v>7865</v>
      </c>
      <c r="B7832" t="s">
        <v>6514</v>
      </c>
      <c r="C7832" t="s">
        <v>2981</v>
      </c>
      <c r="D7832" t="s">
        <v>6515</v>
      </c>
      <c r="E7832" s="1">
        <v>42199</v>
      </c>
      <c r="F7832" s="1">
        <v>42204</v>
      </c>
      <c r="G7832" t="s">
        <v>14</v>
      </c>
      <c r="H7832" s="6">
        <v>18.495999999999999</v>
      </c>
      <c r="I7832">
        <v>4</v>
      </c>
      <c r="J7832">
        <v>0.2</v>
      </c>
      <c r="K7832" s="6">
        <v>6.7047999999999996</v>
      </c>
      <c r="L7832">
        <f>YEAR(Table1[[#This Row],[Ship Date]])</f>
        <v>2015</v>
      </c>
      <c r="M7832" t="str">
        <f>TEXT(Table1[[#This Row],[Ship Date]],"mmm")</f>
        <v>Jul</v>
      </c>
      <c r="N7832">
        <f>ROUNDUP(MONTH(Table1[[#This Row],[Ship Date]])/3,0)</f>
        <v>3</v>
      </c>
    </row>
    <row r="7833" spans="1:14" x14ac:dyDescent="0.3">
      <c r="A7833">
        <v>7866</v>
      </c>
      <c r="B7833" t="s">
        <v>6514</v>
      </c>
      <c r="C7833" t="s">
        <v>2981</v>
      </c>
      <c r="D7833" t="s">
        <v>332</v>
      </c>
      <c r="E7833" s="1">
        <v>42199</v>
      </c>
      <c r="F7833" s="1">
        <v>42204</v>
      </c>
      <c r="G7833" t="s">
        <v>14</v>
      </c>
      <c r="H7833" s="6">
        <v>441.92</v>
      </c>
      <c r="I7833">
        <v>2</v>
      </c>
      <c r="J7833">
        <v>0.2</v>
      </c>
      <c r="K7833" s="6">
        <v>49.716000000000001</v>
      </c>
      <c r="L7833">
        <f>YEAR(Table1[[#This Row],[Ship Date]])</f>
        <v>2015</v>
      </c>
      <c r="M7833" t="str">
        <f>TEXT(Table1[[#This Row],[Ship Date]],"mmm")</f>
        <v>Jul</v>
      </c>
      <c r="N7833">
        <f>ROUNDUP(MONTH(Table1[[#This Row],[Ship Date]])/3,0)</f>
        <v>3</v>
      </c>
    </row>
    <row r="7834" spans="1:14" x14ac:dyDescent="0.3">
      <c r="A7834">
        <v>7867</v>
      </c>
      <c r="B7834" t="s">
        <v>6514</v>
      </c>
      <c r="C7834" t="s">
        <v>2981</v>
      </c>
      <c r="D7834" t="s">
        <v>4002</v>
      </c>
      <c r="E7834" s="1">
        <v>42199</v>
      </c>
      <c r="F7834" s="1">
        <v>42204</v>
      </c>
      <c r="G7834" t="s">
        <v>14</v>
      </c>
      <c r="H7834" s="6">
        <v>127.764</v>
      </c>
      <c r="I7834">
        <v>6</v>
      </c>
      <c r="J7834">
        <v>0.7</v>
      </c>
      <c r="K7834" s="6">
        <v>-191.64599999999999</v>
      </c>
      <c r="L7834">
        <f>YEAR(Table1[[#This Row],[Ship Date]])</f>
        <v>2015</v>
      </c>
      <c r="M7834" t="str">
        <f>TEXT(Table1[[#This Row],[Ship Date]],"mmm")</f>
        <v>Jul</v>
      </c>
      <c r="N7834">
        <f>ROUNDUP(MONTH(Table1[[#This Row],[Ship Date]])/3,0)</f>
        <v>3</v>
      </c>
    </row>
    <row r="7835" spans="1:14" x14ac:dyDescent="0.3">
      <c r="A7835">
        <v>7868</v>
      </c>
      <c r="B7835" t="s">
        <v>6516</v>
      </c>
      <c r="C7835" t="s">
        <v>4744</v>
      </c>
      <c r="D7835" t="s">
        <v>893</v>
      </c>
      <c r="E7835" s="1">
        <v>41962</v>
      </c>
      <c r="F7835" s="1">
        <v>41967</v>
      </c>
      <c r="G7835" t="s">
        <v>14</v>
      </c>
      <c r="H7835" s="6">
        <v>166.44</v>
      </c>
      <c r="I7835">
        <v>3</v>
      </c>
      <c r="J7835">
        <v>0</v>
      </c>
      <c r="K7835" s="6">
        <v>79.891199999999998</v>
      </c>
      <c r="L7835">
        <f>YEAR(Table1[[#This Row],[Ship Date]])</f>
        <v>2014</v>
      </c>
      <c r="M7835" t="str">
        <f>TEXT(Table1[[#This Row],[Ship Date]],"mmm")</f>
        <v>Nov</v>
      </c>
      <c r="N7835">
        <f>ROUNDUP(MONTH(Table1[[#This Row],[Ship Date]])/3,0)</f>
        <v>4</v>
      </c>
    </row>
    <row r="7836" spans="1:14" x14ac:dyDescent="0.3">
      <c r="A7836">
        <v>7869</v>
      </c>
      <c r="B7836" t="s">
        <v>6517</v>
      </c>
      <c r="C7836" t="s">
        <v>901</v>
      </c>
      <c r="D7836" t="s">
        <v>2370</v>
      </c>
      <c r="E7836" s="1">
        <v>42517</v>
      </c>
      <c r="F7836" s="1">
        <v>42523</v>
      </c>
      <c r="G7836" t="s">
        <v>22</v>
      </c>
      <c r="H7836" s="6">
        <v>13.38</v>
      </c>
      <c r="I7836">
        <v>2</v>
      </c>
      <c r="J7836">
        <v>0</v>
      </c>
      <c r="K7836" s="6">
        <v>6.1547999999999998</v>
      </c>
      <c r="L7836">
        <f>YEAR(Table1[[#This Row],[Ship Date]])</f>
        <v>2016</v>
      </c>
      <c r="M7836" t="str">
        <f>TEXT(Table1[[#This Row],[Ship Date]],"mmm")</f>
        <v>Jun</v>
      </c>
      <c r="N7836">
        <f>ROUNDUP(MONTH(Table1[[#This Row],[Ship Date]])/3,0)</f>
        <v>2</v>
      </c>
    </row>
    <row r="7837" spans="1:14" x14ac:dyDescent="0.3">
      <c r="A7837">
        <v>7870</v>
      </c>
      <c r="B7837" t="s">
        <v>6518</v>
      </c>
      <c r="C7837" t="s">
        <v>3456</v>
      </c>
      <c r="D7837" t="s">
        <v>108</v>
      </c>
      <c r="E7837" s="1">
        <v>42919</v>
      </c>
      <c r="F7837" s="1">
        <v>42925</v>
      </c>
      <c r="G7837" t="s">
        <v>22</v>
      </c>
      <c r="H7837" s="6">
        <v>24</v>
      </c>
      <c r="I7837">
        <v>2</v>
      </c>
      <c r="J7837">
        <v>0.2</v>
      </c>
      <c r="K7837" s="6">
        <v>-2.7</v>
      </c>
      <c r="L7837">
        <f>YEAR(Table1[[#This Row],[Ship Date]])</f>
        <v>2017</v>
      </c>
      <c r="M7837" t="str">
        <f>TEXT(Table1[[#This Row],[Ship Date]],"mmm")</f>
        <v>Jul</v>
      </c>
      <c r="N7837">
        <f>ROUNDUP(MONTH(Table1[[#This Row],[Ship Date]])/3,0)</f>
        <v>3</v>
      </c>
    </row>
    <row r="7838" spans="1:14" x14ac:dyDescent="0.3">
      <c r="A7838">
        <v>7871</v>
      </c>
      <c r="B7838" t="s">
        <v>6519</v>
      </c>
      <c r="C7838" t="s">
        <v>3505</v>
      </c>
      <c r="D7838" t="s">
        <v>1371</v>
      </c>
      <c r="E7838" s="1">
        <v>43003</v>
      </c>
      <c r="F7838" s="1">
        <v>43007</v>
      </c>
      <c r="G7838" t="s">
        <v>22</v>
      </c>
      <c r="H7838" s="6">
        <v>24.448</v>
      </c>
      <c r="I7838">
        <v>4</v>
      </c>
      <c r="J7838">
        <v>0.2</v>
      </c>
      <c r="K7838" s="6">
        <v>8.8623999999999992</v>
      </c>
      <c r="L7838">
        <f>YEAR(Table1[[#This Row],[Ship Date]])</f>
        <v>2017</v>
      </c>
      <c r="M7838" t="str">
        <f>TEXT(Table1[[#This Row],[Ship Date]],"mmm")</f>
        <v>Sep</v>
      </c>
      <c r="N7838">
        <f>ROUNDUP(MONTH(Table1[[#This Row],[Ship Date]])/3,0)</f>
        <v>3</v>
      </c>
    </row>
    <row r="7839" spans="1:14" x14ac:dyDescent="0.3">
      <c r="A7839">
        <v>7872</v>
      </c>
      <c r="B7839" t="s">
        <v>6520</v>
      </c>
      <c r="C7839" t="s">
        <v>3230</v>
      </c>
      <c r="D7839" t="s">
        <v>1328</v>
      </c>
      <c r="E7839" s="1">
        <v>42646</v>
      </c>
      <c r="F7839" s="1">
        <v>42650</v>
      </c>
      <c r="G7839" t="s">
        <v>22</v>
      </c>
      <c r="H7839" s="6">
        <v>6.16</v>
      </c>
      <c r="I7839">
        <v>2</v>
      </c>
      <c r="J7839">
        <v>0</v>
      </c>
      <c r="K7839" s="6">
        <v>2.9567999999999999</v>
      </c>
      <c r="L7839">
        <f>YEAR(Table1[[#This Row],[Ship Date]])</f>
        <v>2016</v>
      </c>
      <c r="M7839" t="str">
        <f>TEXT(Table1[[#This Row],[Ship Date]],"mmm")</f>
        <v>Oct</v>
      </c>
      <c r="N7839">
        <f>ROUNDUP(MONTH(Table1[[#This Row],[Ship Date]])/3,0)</f>
        <v>4</v>
      </c>
    </row>
    <row r="7840" spans="1:14" x14ac:dyDescent="0.3">
      <c r="A7840">
        <v>7873</v>
      </c>
      <c r="B7840" t="s">
        <v>6520</v>
      </c>
      <c r="C7840" t="s">
        <v>3230</v>
      </c>
      <c r="D7840" t="s">
        <v>253</v>
      </c>
      <c r="E7840" s="1">
        <v>42646</v>
      </c>
      <c r="F7840" s="1">
        <v>42650</v>
      </c>
      <c r="G7840" t="s">
        <v>22</v>
      </c>
      <c r="H7840" s="6">
        <v>915.13599999999997</v>
      </c>
      <c r="I7840">
        <v>4</v>
      </c>
      <c r="J7840">
        <v>0.2</v>
      </c>
      <c r="K7840" s="6">
        <v>102.9528</v>
      </c>
      <c r="L7840">
        <f>YEAR(Table1[[#This Row],[Ship Date]])</f>
        <v>2016</v>
      </c>
      <c r="M7840" t="str">
        <f>TEXT(Table1[[#This Row],[Ship Date]],"mmm")</f>
        <v>Oct</v>
      </c>
      <c r="N7840">
        <f>ROUNDUP(MONTH(Table1[[#This Row],[Ship Date]])/3,0)</f>
        <v>4</v>
      </c>
    </row>
    <row r="7841" spans="1:14" x14ac:dyDescent="0.3">
      <c r="A7841">
        <v>7874</v>
      </c>
      <c r="B7841" t="s">
        <v>6520</v>
      </c>
      <c r="C7841" t="s">
        <v>3230</v>
      </c>
      <c r="D7841" t="s">
        <v>3918</v>
      </c>
      <c r="E7841" s="1">
        <v>42646</v>
      </c>
      <c r="F7841" s="1">
        <v>42650</v>
      </c>
      <c r="G7841" t="s">
        <v>22</v>
      </c>
      <c r="H7841" s="6">
        <v>8.56</v>
      </c>
      <c r="I7841">
        <v>2</v>
      </c>
      <c r="J7841">
        <v>0</v>
      </c>
      <c r="K7841" s="6">
        <v>3.8519999999999999</v>
      </c>
      <c r="L7841">
        <f>YEAR(Table1[[#This Row],[Ship Date]])</f>
        <v>2016</v>
      </c>
      <c r="M7841" t="str">
        <f>TEXT(Table1[[#This Row],[Ship Date]],"mmm")</f>
        <v>Oct</v>
      </c>
      <c r="N7841">
        <f>ROUNDUP(MONTH(Table1[[#This Row],[Ship Date]])/3,0)</f>
        <v>4</v>
      </c>
    </row>
    <row r="7842" spans="1:14" x14ac:dyDescent="0.3">
      <c r="A7842">
        <v>7875</v>
      </c>
      <c r="B7842" t="s">
        <v>6520</v>
      </c>
      <c r="C7842" t="s">
        <v>3230</v>
      </c>
      <c r="D7842" t="s">
        <v>2683</v>
      </c>
      <c r="E7842" s="1">
        <v>42646</v>
      </c>
      <c r="F7842" s="1">
        <v>42650</v>
      </c>
      <c r="G7842" t="s">
        <v>22</v>
      </c>
      <c r="H7842" s="6">
        <v>97.82</v>
      </c>
      <c r="I7842">
        <v>2</v>
      </c>
      <c r="J7842">
        <v>0</v>
      </c>
      <c r="K7842" s="6">
        <v>45.9754</v>
      </c>
      <c r="L7842">
        <f>YEAR(Table1[[#This Row],[Ship Date]])</f>
        <v>2016</v>
      </c>
      <c r="M7842" t="str">
        <f>TEXT(Table1[[#This Row],[Ship Date]],"mmm")</f>
        <v>Oct</v>
      </c>
      <c r="N7842">
        <f>ROUNDUP(MONTH(Table1[[#This Row],[Ship Date]])/3,0)</f>
        <v>4</v>
      </c>
    </row>
    <row r="7843" spans="1:14" x14ac:dyDescent="0.3">
      <c r="A7843">
        <v>7876</v>
      </c>
      <c r="B7843" t="s">
        <v>6521</v>
      </c>
      <c r="C7843" t="s">
        <v>2126</v>
      </c>
      <c r="D7843" t="s">
        <v>661</v>
      </c>
      <c r="E7843" s="1">
        <v>42987</v>
      </c>
      <c r="F7843" s="1">
        <v>42993</v>
      </c>
      <c r="G7843" t="s">
        <v>22</v>
      </c>
      <c r="H7843" s="6">
        <v>31.103999999999999</v>
      </c>
      <c r="I7843">
        <v>6</v>
      </c>
      <c r="J7843">
        <v>0.2</v>
      </c>
      <c r="K7843" s="6">
        <v>11.2752</v>
      </c>
      <c r="L7843">
        <f>YEAR(Table1[[#This Row],[Ship Date]])</f>
        <v>2017</v>
      </c>
      <c r="M7843" t="str">
        <f>TEXT(Table1[[#This Row],[Ship Date]],"mmm")</f>
        <v>Sep</v>
      </c>
      <c r="N7843">
        <f>ROUNDUP(MONTH(Table1[[#This Row],[Ship Date]])/3,0)</f>
        <v>3</v>
      </c>
    </row>
    <row r="7844" spans="1:14" x14ac:dyDescent="0.3">
      <c r="A7844">
        <v>7877</v>
      </c>
      <c r="B7844" t="s">
        <v>6521</v>
      </c>
      <c r="C7844" t="s">
        <v>2126</v>
      </c>
      <c r="D7844" t="s">
        <v>6005</v>
      </c>
      <c r="E7844" s="1">
        <v>42987</v>
      </c>
      <c r="F7844" s="1">
        <v>42993</v>
      </c>
      <c r="G7844" t="s">
        <v>22</v>
      </c>
      <c r="H7844" s="6">
        <v>11.176</v>
      </c>
      <c r="I7844">
        <v>1</v>
      </c>
      <c r="J7844">
        <v>0.2</v>
      </c>
      <c r="K7844" s="6">
        <v>0.83819999999999995</v>
      </c>
      <c r="L7844">
        <f>YEAR(Table1[[#This Row],[Ship Date]])</f>
        <v>2017</v>
      </c>
      <c r="M7844" t="str">
        <f>TEXT(Table1[[#This Row],[Ship Date]],"mmm")</f>
        <v>Sep</v>
      </c>
      <c r="N7844">
        <f>ROUNDUP(MONTH(Table1[[#This Row],[Ship Date]])/3,0)</f>
        <v>3</v>
      </c>
    </row>
    <row r="7845" spans="1:14" x14ac:dyDescent="0.3">
      <c r="A7845">
        <v>7878</v>
      </c>
      <c r="B7845" t="s">
        <v>6522</v>
      </c>
      <c r="C7845" t="s">
        <v>2004</v>
      </c>
      <c r="D7845" t="s">
        <v>2301</v>
      </c>
      <c r="E7845" s="1">
        <v>42075</v>
      </c>
      <c r="F7845" s="1">
        <v>42081</v>
      </c>
      <c r="G7845" t="s">
        <v>22</v>
      </c>
      <c r="H7845" s="6">
        <v>5.04</v>
      </c>
      <c r="I7845">
        <v>2</v>
      </c>
      <c r="J7845">
        <v>0.2</v>
      </c>
      <c r="K7845" s="6">
        <v>1.764</v>
      </c>
      <c r="L7845">
        <f>YEAR(Table1[[#This Row],[Ship Date]])</f>
        <v>2015</v>
      </c>
      <c r="M7845" t="str">
        <f>TEXT(Table1[[#This Row],[Ship Date]],"mmm")</f>
        <v>Mar</v>
      </c>
      <c r="N7845">
        <f>ROUNDUP(MONTH(Table1[[#This Row],[Ship Date]])/3,0)</f>
        <v>1</v>
      </c>
    </row>
    <row r="7846" spans="1:14" x14ac:dyDescent="0.3">
      <c r="A7846">
        <v>7879</v>
      </c>
      <c r="B7846" t="s">
        <v>6523</v>
      </c>
      <c r="C7846" t="s">
        <v>3492</v>
      </c>
      <c r="D7846" t="s">
        <v>6172</v>
      </c>
      <c r="E7846" s="1">
        <v>42703</v>
      </c>
      <c r="F7846" s="1">
        <v>42708</v>
      </c>
      <c r="G7846" t="s">
        <v>14</v>
      </c>
      <c r="H7846" s="6">
        <v>242.17599999999999</v>
      </c>
      <c r="I7846">
        <v>4</v>
      </c>
      <c r="J7846">
        <v>0.6</v>
      </c>
      <c r="K7846" s="6">
        <v>-302.72000000000003</v>
      </c>
      <c r="L7846">
        <f>YEAR(Table1[[#This Row],[Ship Date]])</f>
        <v>2016</v>
      </c>
      <c r="M7846" t="str">
        <f>TEXT(Table1[[#This Row],[Ship Date]],"mmm")</f>
        <v>Dec</v>
      </c>
      <c r="N7846">
        <f>ROUNDUP(MONTH(Table1[[#This Row],[Ship Date]])/3,0)</f>
        <v>4</v>
      </c>
    </row>
    <row r="7847" spans="1:14" x14ac:dyDescent="0.3">
      <c r="A7847">
        <v>7880</v>
      </c>
      <c r="B7847" t="s">
        <v>6524</v>
      </c>
      <c r="C7847" t="s">
        <v>185</v>
      </c>
      <c r="D7847" t="s">
        <v>4610</v>
      </c>
      <c r="E7847" s="1">
        <v>42535</v>
      </c>
      <c r="F7847" s="1">
        <v>42542</v>
      </c>
      <c r="G7847" t="s">
        <v>22</v>
      </c>
      <c r="H7847" s="6">
        <v>337.17599999999999</v>
      </c>
      <c r="I7847">
        <v>2</v>
      </c>
      <c r="J7847">
        <v>0.4</v>
      </c>
      <c r="K7847" s="6">
        <v>-118.0116</v>
      </c>
      <c r="L7847">
        <f>YEAR(Table1[[#This Row],[Ship Date]])</f>
        <v>2016</v>
      </c>
      <c r="M7847" t="str">
        <f>TEXT(Table1[[#This Row],[Ship Date]],"mmm")</f>
        <v>Jun</v>
      </c>
      <c r="N7847">
        <f>ROUNDUP(MONTH(Table1[[#This Row],[Ship Date]])/3,0)</f>
        <v>2</v>
      </c>
    </row>
    <row r="7848" spans="1:14" x14ac:dyDescent="0.3">
      <c r="A7848">
        <v>7881</v>
      </c>
      <c r="B7848" t="s">
        <v>6525</v>
      </c>
      <c r="C7848" t="s">
        <v>214</v>
      </c>
      <c r="D7848" t="s">
        <v>898</v>
      </c>
      <c r="E7848" s="1">
        <v>43072</v>
      </c>
      <c r="F7848" s="1">
        <v>43075</v>
      </c>
      <c r="G7848" t="s">
        <v>14</v>
      </c>
      <c r="H7848" s="6">
        <v>13.343999999999999</v>
      </c>
      <c r="I7848">
        <v>6</v>
      </c>
      <c r="J7848">
        <v>0.2</v>
      </c>
      <c r="K7848" s="6">
        <v>1.0007999999999999</v>
      </c>
      <c r="L7848">
        <f>YEAR(Table1[[#This Row],[Ship Date]])</f>
        <v>2017</v>
      </c>
      <c r="M7848" t="str">
        <f>TEXT(Table1[[#This Row],[Ship Date]],"mmm")</f>
        <v>Dec</v>
      </c>
      <c r="N7848">
        <f>ROUNDUP(MONTH(Table1[[#This Row],[Ship Date]])/3,0)</f>
        <v>4</v>
      </c>
    </row>
    <row r="7849" spans="1:14" x14ac:dyDescent="0.3">
      <c r="A7849">
        <v>7882</v>
      </c>
      <c r="B7849" t="s">
        <v>6525</v>
      </c>
      <c r="C7849" t="s">
        <v>214</v>
      </c>
      <c r="D7849" t="s">
        <v>2450</v>
      </c>
      <c r="E7849" s="1">
        <v>43072</v>
      </c>
      <c r="F7849" s="1">
        <v>43075</v>
      </c>
      <c r="G7849" t="s">
        <v>14</v>
      </c>
      <c r="H7849" s="6">
        <v>76.751999999999995</v>
      </c>
      <c r="I7849">
        <v>6</v>
      </c>
      <c r="J7849">
        <v>0.2</v>
      </c>
      <c r="K7849" s="6">
        <v>10.5534</v>
      </c>
      <c r="L7849">
        <f>YEAR(Table1[[#This Row],[Ship Date]])</f>
        <v>2017</v>
      </c>
      <c r="M7849" t="str">
        <f>TEXT(Table1[[#This Row],[Ship Date]],"mmm")</f>
        <v>Dec</v>
      </c>
      <c r="N7849">
        <f>ROUNDUP(MONTH(Table1[[#This Row],[Ship Date]])/3,0)</f>
        <v>4</v>
      </c>
    </row>
    <row r="7850" spans="1:14" x14ac:dyDescent="0.3">
      <c r="A7850">
        <v>7883</v>
      </c>
      <c r="B7850" t="s">
        <v>6525</v>
      </c>
      <c r="C7850" t="s">
        <v>214</v>
      </c>
      <c r="D7850" t="s">
        <v>2450</v>
      </c>
      <c r="E7850" s="1">
        <v>43072</v>
      </c>
      <c r="F7850" s="1">
        <v>43075</v>
      </c>
      <c r="G7850" t="s">
        <v>14</v>
      </c>
      <c r="H7850" s="6">
        <v>102.336</v>
      </c>
      <c r="I7850">
        <v>8</v>
      </c>
      <c r="J7850">
        <v>0.2</v>
      </c>
      <c r="K7850" s="6">
        <v>14.071199999999999</v>
      </c>
      <c r="L7850">
        <f>YEAR(Table1[[#This Row],[Ship Date]])</f>
        <v>2017</v>
      </c>
      <c r="M7850" t="str">
        <f>TEXT(Table1[[#This Row],[Ship Date]],"mmm")</f>
        <v>Dec</v>
      </c>
      <c r="N7850">
        <f>ROUNDUP(MONTH(Table1[[#This Row],[Ship Date]])/3,0)</f>
        <v>4</v>
      </c>
    </row>
    <row r="7851" spans="1:14" x14ac:dyDescent="0.3">
      <c r="A7851">
        <v>7884</v>
      </c>
      <c r="B7851" t="s">
        <v>6525</v>
      </c>
      <c r="C7851" t="s">
        <v>214</v>
      </c>
      <c r="D7851" t="s">
        <v>3380</v>
      </c>
      <c r="E7851" s="1">
        <v>43072</v>
      </c>
      <c r="F7851" s="1">
        <v>43075</v>
      </c>
      <c r="G7851" t="s">
        <v>14</v>
      </c>
      <c r="H7851" s="6">
        <v>10.32</v>
      </c>
      <c r="I7851">
        <v>2</v>
      </c>
      <c r="J7851">
        <v>0.2</v>
      </c>
      <c r="K7851" s="6">
        <v>3.7410000000000001</v>
      </c>
      <c r="L7851">
        <f>YEAR(Table1[[#This Row],[Ship Date]])</f>
        <v>2017</v>
      </c>
      <c r="M7851" t="str">
        <f>TEXT(Table1[[#This Row],[Ship Date]],"mmm")</f>
        <v>Dec</v>
      </c>
      <c r="N7851">
        <f>ROUNDUP(MONTH(Table1[[#This Row],[Ship Date]])/3,0)</f>
        <v>4</v>
      </c>
    </row>
    <row r="7852" spans="1:14" x14ac:dyDescent="0.3">
      <c r="A7852">
        <v>7885</v>
      </c>
      <c r="B7852" t="s">
        <v>6525</v>
      </c>
      <c r="C7852" t="s">
        <v>214</v>
      </c>
      <c r="D7852" t="s">
        <v>4101</v>
      </c>
      <c r="E7852" s="1">
        <v>43072</v>
      </c>
      <c r="F7852" s="1">
        <v>43075</v>
      </c>
      <c r="G7852" t="s">
        <v>14</v>
      </c>
      <c r="H7852" s="6">
        <v>47.32</v>
      </c>
      <c r="I7852">
        <v>7</v>
      </c>
      <c r="J7852">
        <v>0.2</v>
      </c>
      <c r="K7852" s="6">
        <v>5.915</v>
      </c>
      <c r="L7852">
        <f>YEAR(Table1[[#This Row],[Ship Date]])</f>
        <v>2017</v>
      </c>
      <c r="M7852" t="str">
        <f>TEXT(Table1[[#This Row],[Ship Date]],"mmm")</f>
        <v>Dec</v>
      </c>
      <c r="N7852">
        <f>ROUNDUP(MONTH(Table1[[#This Row],[Ship Date]])/3,0)</f>
        <v>4</v>
      </c>
    </row>
    <row r="7853" spans="1:14" x14ac:dyDescent="0.3">
      <c r="A7853">
        <v>7886</v>
      </c>
      <c r="B7853" t="s">
        <v>6525</v>
      </c>
      <c r="C7853" t="s">
        <v>214</v>
      </c>
      <c r="D7853" t="s">
        <v>456</v>
      </c>
      <c r="E7853" s="1">
        <v>43072</v>
      </c>
      <c r="F7853" s="1">
        <v>43075</v>
      </c>
      <c r="G7853" t="s">
        <v>14</v>
      </c>
      <c r="H7853" s="6">
        <v>23.376000000000001</v>
      </c>
      <c r="I7853">
        <v>3</v>
      </c>
      <c r="J7853">
        <v>0.2</v>
      </c>
      <c r="K7853" s="6">
        <v>7.0128000000000004</v>
      </c>
      <c r="L7853">
        <f>YEAR(Table1[[#This Row],[Ship Date]])</f>
        <v>2017</v>
      </c>
      <c r="M7853" t="str">
        <f>TEXT(Table1[[#This Row],[Ship Date]],"mmm")</f>
        <v>Dec</v>
      </c>
      <c r="N7853">
        <f>ROUNDUP(MONTH(Table1[[#This Row],[Ship Date]])/3,0)</f>
        <v>4</v>
      </c>
    </row>
    <row r="7854" spans="1:14" x14ac:dyDescent="0.3">
      <c r="A7854">
        <v>7887</v>
      </c>
      <c r="B7854" t="s">
        <v>6525</v>
      </c>
      <c r="C7854" t="s">
        <v>214</v>
      </c>
      <c r="D7854" t="s">
        <v>2188</v>
      </c>
      <c r="E7854" s="1">
        <v>43072</v>
      </c>
      <c r="F7854" s="1">
        <v>43075</v>
      </c>
      <c r="G7854" t="s">
        <v>14</v>
      </c>
      <c r="H7854" s="6">
        <v>16.72</v>
      </c>
      <c r="I7854">
        <v>5</v>
      </c>
      <c r="J7854">
        <v>0.2</v>
      </c>
      <c r="K7854" s="6">
        <v>3.3439999999999999</v>
      </c>
      <c r="L7854">
        <f>YEAR(Table1[[#This Row],[Ship Date]])</f>
        <v>2017</v>
      </c>
      <c r="M7854" t="str">
        <f>TEXT(Table1[[#This Row],[Ship Date]],"mmm")</f>
        <v>Dec</v>
      </c>
      <c r="N7854">
        <f>ROUNDUP(MONTH(Table1[[#This Row],[Ship Date]])/3,0)</f>
        <v>4</v>
      </c>
    </row>
    <row r="7855" spans="1:14" x14ac:dyDescent="0.3">
      <c r="A7855">
        <v>7888</v>
      </c>
      <c r="B7855" t="s">
        <v>6525</v>
      </c>
      <c r="C7855" t="s">
        <v>214</v>
      </c>
      <c r="D7855" t="s">
        <v>4560</v>
      </c>
      <c r="E7855" s="1">
        <v>43072</v>
      </c>
      <c r="F7855" s="1">
        <v>43075</v>
      </c>
      <c r="G7855" t="s">
        <v>14</v>
      </c>
      <c r="H7855" s="6">
        <v>16.192</v>
      </c>
      <c r="I7855">
        <v>1</v>
      </c>
      <c r="J7855">
        <v>0.2</v>
      </c>
      <c r="K7855" s="6">
        <v>4.6551999999999998</v>
      </c>
      <c r="L7855">
        <f>YEAR(Table1[[#This Row],[Ship Date]])</f>
        <v>2017</v>
      </c>
      <c r="M7855" t="str">
        <f>TEXT(Table1[[#This Row],[Ship Date]],"mmm")</f>
        <v>Dec</v>
      </c>
      <c r="N7855">
        <f>ROUNDUP(MONTH(Table1[[#This Row],[Ship Date]])/3,0)</f>
        <v>4</v>
      </c>
    </row>
    <row r="7856" spans="1:14" x14ac:dyDescent="0.3">
      <c r="A7856">
        <v>7889</v>
      </c>
      <c r="B7856" t="s">
        <v>6526</v>
      </c>
      <c r="C7856" t="s">
        <v>837</v>
      </c>
      <c r="D7856" t="s">
        <v>1492</v>
      </c>
      <c r="E7856" s="1">
        <v>42598</v>
      </c>
      <c r="F7856" s="1">
        <v>42604</v>
      </c>
      <c r="G7856" t="s">
        <v>22</v>
      </c>
      <c r="H7856" s="6">
        <v>32.4</v>
      </c>
      <c r="I7856">
        <v>5</v>
      </c>
      <c r="J7856">
        <v>0</v>
      </c>
      <c r="K7856" s="6">
        <v>15.552</v>
      </c>
      <c r="L7856">
        <f>YEAR(Table1[[#This Row],[Ship Date]])</f>
        <v>2016</v>
      </c>
      <c r="M7856" t="str">
        <f>TEXT(Table1[[#This Row],[Ship Date]],"mmm")</f>
        <v>Aug</v>
      </c>
      <c r="N7856">
        <f>ROUNDUP(MONTH(Table1[[#This Row],[Ship Date]])/3,0)</f>
        <v>3</v>
      </c>
    </row>
    <row r="7857" spans="1:14" x14ac:dyDescent="0.3">
      <c r="A7857">
        <v>7890</v>
      </c>
      <c r="B7857" t="s">
        <v>6527</v>
      </c>
      <c r="C7857" t="s">
        <v>5560</v>
      </c>
      <c r="D7857" t="s">
        <v>907</v>
      </c>
      <c r="E7857" s="1">
        <v>42729</v>
      </c>
      <c r="F7857" s="1">
        <v>42733</v>
      </c>
      <c r="G7857" t="s">
        <v>22</v>
      </c>
      <c r="H7857" s="6">
        <v>19.89</v>
      </c>
      <c r="I7857">
        <v>9</v>
      </c>
      <c r="J7857">
        <v>0</v>
      </c>
      <c r="K7857" s="6">
        <v>5.3703000000000003</v>
      </c>
      <c r="L7857">
        <f>YEAR(Table1[[#This Row],[Ship Date]])</f>
        <v>2016</v>
      </c>
      <c r="M7857" t="str">
        <f>TEXT(Table1[[#This Row],[Ship Date]],"mmm")</f>
        <v>Dec</v>
      </c>
      <c r="N7857">
        <f>ROUNDUP(MONTH(Table1[[#This Row],[Ship Date]])/3,0)</f>
        <v>4</v>
      </c>
    </row>
    <row r="7858" spans="1:14" x14ac:dyDescent="0.3">
      <c r="A7858">
        <v>7891</v>
      </c>
      <c r="B7858" t="s">
        <v>6527</v>
      </c>
      <c r="C7858" t="s">
        <v>5560</v>
      </c>
      <c r="D7858" t="s">
        <v>1352</v>
      </c>
      <c r="E7858" s="1">
        <v>42729</v>
      </c>
      <c r="F7858" s="1">
        <v>42733</v>
      </c>
      <c r="G7858" t="s">
        <v>22</v>
      </c>
      <c r="H7858" s="6">
        <v>399.98</v>
      </c>
      <c r="I7858">
        <v>2</v>
      </c>
      <c r="J7858">
        <v>0</v>
      </c>
      <c r="K7858" s="6">
        <v>171.9914</v>
      </c>
      <c r="L7858">
        <f>YEAR(Table1[[#This Row],[Ship Date]])</f>
        <v>2016</v>
      </c>
      <c r="M7858" t="str">
        <f>TEXT(Table1[[#This Row],[Ship Date]],"mmm")</f>
        <v>Dec</v>
      </c>
      <c r="N7858">
        <f>ROUNDUP(MONTH(Table1[[#This Row],[Ship Date]])/3,0)</f>
        <v>4</v>
      </c>
    </row>
    <row r="7859" spans="1:14" x14ac:dyDescent="0.3">
      <c r="A7859">
        <v>7892</v>
      </c>
      <c r="B7859" t="s">
        <v>6527</v>
      </c>
      <c r="C7859" t="s">
        <v>5560</v>
      </c>
      <c r="D7859" t="s">
        <v>1160</v>
      </c>
      <c r="E7859" s="1">
        <v>42729</v>
      </c>
      <c r="F7859" s="1">
        <v>42733</v>
      </c>
      <c r="G7859" t="s">
        <v>22</v>
      </c>
      <c r="H7859" s="6">
        <v>343.85</v>
      </c>
      <c r="I7859">
        <v>5</v>
      </c>
      <c r="J7859">
        <v>0</v>
      </c>
      <c r="K7859" s="6">
        <v>137.54</v>
      </c>
      <c r="L7859">
        <f>YEAR(Table1[[#This Row],[Ship Date]])</f>
        <v>2016</v>
      </c>
      <c r="M7859" t="str">
        <f>TEXT(Table1[[#This Row],[Ship Date]],"mmm")</f>
        <v>Dec</v>
      </c>
      <c r="N7859">
        <f>ROUNDUP(MONTH(Table1[[#This Row],[Ship Date]])/3,0)</f>
        <v>4</v>
      </c>
    </row>
    <row r="7860" spans="1:14" x14ac:dyDescent="0.3">
      <c r="A7860">
        <v>7893</v>
      </c>
      <c r="B7860" t="s">
        <v>6527</v>
      </c>
      <c r="C7860" t="s">
        <v>5560</v>
      </c>
      <c r="D7860" t="s">
        <v>5167</v>
      </c>
      <c r="E7860" s="1">
        <v>42729</v>
      </c>
      <c r="F7860" s="1">
        <v>42733</v>
      </c>
      <c r="G7860" t="s">
        <v>22</v>
      </c>
      <c r="H7860" s="6">
        <v>106.32</v>
      </c>
      <c r="I7860">
        <v>3</v>
      </c>
      <c r="J7860">
        <v>0</v>
      </c>
      <c r="K7860" s="6">
        <v>49.970399999999998</v>
      </c>
      <c r="L7860">
        <f>YEAR(Table1[[#This Row],[Ship Date]])</f>
        <v>2016</v>
      </c>
      <c r="M7860" t="str">
        <f>TEXT(Table1[[#This Row],[Ship Date]],"mmm")</f>
        <v>Dec</v>
      </c>
      <c r="N7860">
        <f>ROUNDUP(MONTH(Table1[[#This Row],[Ship Date]])/3,0)</f>
        <v>4</v>
      </c>
    </row>
    <row r="7861" spans="1:14" x14ac:dyDescent="0.3">
      <c r="A7861">
        <v>7894</v>
      </c>
      <c r="B7861" t="s">
        <v>6528</v>
      </c>
      <c r="C7861" t="s">
        <v>585</v>
      </c>
      <c r="D7861" t="s">
        <v>655</v>
      </c>
      <c r="E7861" s="1">
        <v>42939</v>
      </c>
      <c r="F7861" s="1">
        <v>42946</v>
      </c>
      <c r="G7861" t="s">
        <v>22</v>
      </c>
      <c r="H7861" s="6">
        <v>13.92</v>
      </c>
      <c r="I7861">
        <v>3</v>
      </c>
      <c r="J7861">
        <v>0.2</v>
      </c>
      <c r="K7861" s="6">
        <v>4.3499999999999996</v>
      </c>
      <c r="L7861">
        <f>YEAR(Table1[[#This Row],[Ship Date]])</f>
        <v>2017</v>
      </c>
      <c r="M7861" t="str">
        <f>TEXT(Table1[[#This Row],[Ship Date]],"mmm")</f>
        <v>Jul</v>
      </c>
      <c r="N7861">
        <f>ROUNDUP(MONTH(Table1[[#This Row],[Ship Date]])/3,0)</f>
        <v>3</v>
      </c>
    </row>
    <row r="7862" spans="1:14" x14ac:dyDescent="0.3">
      <c r="A7862">
        <v>7895</v>
      </c>
      <c r="B7862" t="s">
        <v>6529</v>
      </c>
      <c r="C7862" t="s">
        <v>1134</v>
      </c>
      <c r="D7862" t="s">
        <v>192</v>
      </c>
      <c r="E7862" s="1">
        <v>42907</v>
      </c>
      <c r="F7862" s="1">
        <v>42911</v>
      </c>
      <c r="G7862" t="s">
        <v>22</v>
      </c>
      <c r="H7862" s="6">
        <v>82.4</v>
      </c>
      <c r="I7862">
        <v>5</v>
      </c>
      <c r="J7862">
        <v>0</v>
      </c>
      <c r="K7862" s="6">
        <v>40.375999999999998</v>
      </c>
      <c r="L7862">
        <f>YEAR(Table1[[#This Row],[Ship Date]])</f>
        <v>2017</v>
      </c>
      <c r="M7862" t="str">
        <f>TEXT(Table1[[#This Row],[Ship Date]],"mmm")</f>
        <v>Jun</v>
      </c>
      <c r="N7862">
        <f>ROUNDUP(MONTH(Table1[[#This Row],[Ship Date]])/3,0)</f>
        <v>2</v>
      </c>
    </row>
    <row r="7863" spans="1:14" x14ac:dyDescent="0.3">
      <c r="A7863">
        <v>7896</v>
      </c>
      <c r="B7863" t="s">
        <v>6529</v>
      </c>
      <c r="C7863" t="s">
        <v>1134</v>
      </c>
      <c r="D7863" t="s">
        <v>1568</v>
      </c>
      <c r="E7863" s="1">
        <v>42907</v>
      </c>
      <c r="F7863" s="1">
        <v>42911</v>
      </c>
      <c r="G7863" t="s">
        <v>22</v>
      </c>
      <c r="H7863" s="6">
        <v>6.24</v>
      </c>
      <c r="I7863">
        <v>2</v>
      </c>
      <c r="J7863">
        <v>0</v>
      </c>
      <c r="K7863" s="6">
        <v>3.0575999999999999</v>
      </c>
      <c r="L7863">
        <f>YEAR(Table1[[#This Row],[Ship Date]])</f>
        <v>2017</v>
      </c>
      <c r="M7863" t="str">
        <f>TEXT(Table1[[#This Row],[Ship Date]],"mmm")</f>
        <v>Jun</v>
      </c>
      <c r="N7863">
        <f>ROUNDUP(MONTH(Table1[[#This Row],[Ship Date]])/3,0)</f>
        <v>2</v>
      </c>
    </row>
    <row r="7864" spans="1:14" x14ac:dyDescent="0.3">
      <c r="A7864">
        <v>7897</v>
      </c>
      <c r="B7864" t="s">
        <v>6529</v>
      </c>
      <c r="C7864" t="s">
        <v>1134</v>
      </c>
      <c r="D7864" t="s">
        <v>632</v>
      </c>
      <c r="E7864" s="1">
        <v>42907</v>
      </c>
      <c r="F7864" s="1">
        <v>42911</v>
      </c>
      <c r="G7864" t="s">
        <v>22</v>
      </c>
      <c r="H7864" s="6">
        <v>447.84</v>
      </c>
      <c r="I7864">
        <v>8</v>
      </c>
      <c r="J7864">
        <v>0</v>
      </c>
      <c r="K7864" s="6">
        <v>219.44159999999999</v>
      </c>
      <c r="L7864">
        <f>YEAR(Table1[[#This Row],[Ship Date]])</f>
        <v>2017</v>
      </c>
      <c r="M7864" t="str">
        <f>TEXT(Table1[[#This Row],[Ship Date]],"mmm")</f>
        <v>Jun</v>
      </c>
      <c r="N7864">
        <f>ROUNDUP(MONTH(Table1[[#This Row],[Ship Date]])/3,0)</f>
        <v>2</v>
      </c>
    </row>
    <row r="7865" spans="1:14" x14ac:dyDescent="0.3">
      <c r="A7865">
        <v>7898</v>
      </c>
      <c r="B7865" t="s">
        <v>6530</v>
      </c>
      <c r="C7865" t="s">
        <v>1935</v>
      </c>
      <c r="D7865" t="s">
        <v>1086</v>
      </c>
      <c r="E7865" s="1">
        <v>42960</v>
      </c>
      <c r="F7865" s="1">
        <v>42965</v>
      </c>
      <c r="G7865" t="s">
        <v>22</v>
      </c>
      <c r="H7865" s="6">
        <v>272.048</v>
      </c>
      <c r="I7865">
        <v>7</v>
      </c>
      <c r="J7865">
        <v>0.2</v>
      </c>
      <c r="K7865" s="6">
        <v>30.605399999999999</v>
      </c>
      <c r="L7865">
        <f>YEAR(Table1[[#This Row],[Ship Date]])</f>
        <v>2017</v>
      </c>
      <c r="M7865" t="str">
        <f>TEXT(Table1[[#This Row],[Ship Date]],"mmm")</f>
        <v>Aug</v>
      </c>
      <c r="N7865">
        <f>ROUNDUP(MONTH(Table1[[#This Row],[Ship Date]])/3,0)</f>
        <v>3</v>
      </c>
    </row>
    <row r="7866" spans="1:14" x14ac:dyDescent="0.3">
      <c r="A7866">
        <v>7899</v>
      </c>
      <c r="B7866" t="s">
        <v>6530</v>
      </c>
      <c r="C7866" t="s">
        <v>1935</v>
      </c>
      <c r="D7866" t="s">
        <v>2663</v>
      </c>
      <c r="E7866" s="1">
        <v>42960</v>
      </c>
      <c r="F7866" s="1">
        <v>42965</v>
      </c>
      <c r="G7866" t="s">
        <v>22</v>
      </c>
      <c r="H7866" s="6">
        <v>1614.5820000000001</v>
      </c>
      <c r="I7866">
        <v>6</v>
      </c>
      <c r="J7866">
        <v>0.7</v>
      </c>
      <c r="K7866" s="6">
        <v>-1237.8462</v>
      </c>
      <c r="L7866">
        <f>YEAR(Table1[[#This Row],[Ship Date]])</f>
        <v>2017</v>
      </c>
      <c r="M7866" t="str">
        <f>TEXT(Table1[[#This Row],[Ship Date]],"mmm")</f>
        <v>Aug</v>
      </c>
      <c r="N7866">
        <f>ROUNDUP(MONTH(Table1[[#This Row],[Ship Date]])/3,0)</f>
        <v>3</v>
      </c>
    </row>
    <row r="7867" spans="1:14" x14ac:dyDescent="0.3">
      <c r="A7867">
        <v>7900</v>
      </c>
      <c r="B7867" t="s">
        <v>6530</v>
      </c>
      <c r="C7867" t="s">
        <v>1935</v>
      </c>
      <c r="D7867" t="s">
        <v>1765</v>
      </c>
      <c r="E7867" s="1">
        <v>42960</v>
      </c>
      <c r="F7867" s="1">
        <v>42965</v>
      </c>
      <c r="G7867" t="s">
        <v>22</v>
      </c>
      <c r="H7867" s="6">
        <v>24.32</v>
      </c>
      <c r="I7867">
        <v>5</v>
      </c>
      <c r="J7867">
        <v>0.2</v>
      </c>
      <c r="K7867" s="6">
        <v>9.1199999999999992</v>
      </c>
      <c r="L7867">
        <f>YEAR(Table1[[#This Row],[Ship Date]])</f>
        <v>2017</v>
      </c>
      <c r="M7867" t="str">
        <f>TEXT(Table1[[#This Row],[Ship Date]],"mmm")</f>
        <v>Aug</v>
      </c>
      <c r="N7867">
        <f>ROUNDUP(MONTH(Table1[[#This Row],[Ship Date]])/3,0)</f>
        <v>3</v>
      </c>
    </row>
    <row r="7868" spans="1:14" x14ac:dyDescent="0.3">
      <c r="A7868">
        <v>7901</v>
      </c>
      <c r="B7868" t="s">
        <v>6530</v>
      </c>
      <c r="C7868" t="s">
        <v>1935</v>
      </c>
      <c r="D7868" t="s">
        <v>3449</v>
      </c>
      <c r="E7868" s="1">
        <v>42960</v>
      </c>
      <c r="F7868" s="1">
        <v>42965</v>
      </c>
      <c r="G7868" t="s">
        <v>22</v>
      </c>
      <c r="H7868" s="6">
        <v>1.5840000000000001</v>
      </c>
      <c r="I7868">
        <v>2</v>
      </c>
      <c r="J7868">
        <v>0.2</v>
      </c>
      <c r="K7868" s="6">
        <v>0.47520000000000001</v>
      </c>
      <c r="L7868">
        <f>YEAR(Table1[[#This Row],[Ship Date]])</f>
        <v>2017</v>
      </c>
      <c r="M7868" t="str">
        <f>TEXT(Table1[[#This Row],[Ship Date]],"mmm")</f>
        <v>Aug</v>
      </c>
      <c r="N7868">
        <f>ROUNDUP(MONTH(Table1[[#This Row],[Ship Date]])/3,0)</f>
        <v>3</v>
      </c>
    </row>
    <row r="7869" spans="1:14" x14ac:dyDescent="0.3">
      <c r="A7869">
        <v>7902</v>
      </c>
      <c r="B7869" t="s">
        <v>6530</v>
      </c>
      <c r="C7869" t="s">
        <v>1935</v>
      </c>
      <c r="D7869" t="s">
        <v>1892</v>
      </c>
      <c r="E7869" s="1">
        <v>42960</v>
      </c>
      <c r="F7869" s="1">
        <v>42965</v>
      </c>
      <c r="G7869" t="s">
        <v>22</v>
      </c>
      <c r="H7869" s="6">
        <v>31.984000000000002</v>
      </c>
      <c r="I7869">
        <v>1</v>
      </c>
      <c r="J7869">
        <v>0.2</v>
      </c>
      <c r="K7869" s="6">
        <v>0</v>
      </c>
      <c r="L7869">
        <f>YEAR(Table1[[#This Row],[Ship Date]])</f>
        <v>2017</v>
      </c>
      <c r="M7869" t="str">
        <f>TEXT(Table1[[#This Row],[Ship Date]],"mmm")</f>
        <v>Aug</v>
      </c>
      <c r="N7869">
        <f>ROUNDUP(MONTH(Table1[[#This Row],[Ship Date]])/3,0)</f>
        <v>3</v>
      </c>
    </row>
    <row r="7870" spans="1:14" x14ac:dyDescent="0.3">
      <c r="A7870">
        <v>7903</v>
      </c>
      <c r="B7870" t="s">
        <v>6530</v>
      </c>
      <c r="C7870" t="s">
        <v>1935</v>
      </c>
      <c r="D7870" t="s">
        <v>873</v>
      </c>
      <c r="E7870" s="1">
        <v>42960</v>
      </c>
      <c r="F7870" s="1">
        <v>42965</v>
      </c>
      <c r="G7870" t="s">
        <v>22</v>
      </c>
      <c r="H7870" s="6">
        <v>14.76</v>
      </c>
      <c r="I7870">
        <v>5</v>
      </c>
      <c r="J7870">
        <v>0.2</v>
      </c>
      <c r="K7870" s="6">
        <v>4.7969999999999997</v>
      </c>
      <c r="L7870">
        <f>YEAR(Table1[[#This Row],[Ship Date]])</f>
        <v>2017</v>
      </c>
      <c r="M7870" t="str">
        <f>TEXT(Table1[[#This Row],[Ship Date]],"mmm")</f>
        <v>Aug</v>
      </c>
      <c r="N7870">
        <f>ROUNDUP(MONTH(Table1[[#This Row],[Ship Date]])/3,0)</f>
        <v>3</v>
      </c>
    </row>
    <row r="7871" spans="1:14" x14ac:dyDescent="0.3">
      <c r="A7871">
        <v>7904</v>
      </c>
      <c r="B7871" t="s">
        <v>6530</v>
      </c>
      <c r="C7871" t="s">
        <v>1935</v>
      </c>
      <c r="D7871" t="s">
        <v>5979</v>
      </c>
      <c r="E7871" s="1">
        <v>42960</v>
      </c>
      <c r="F7871" s="1">
        <v>42965</v>
      </c>
      <c r="G7871" t="s">
        <v>22</v>
      </c>
      <c r="H7871" s="6">
        <v>423.64800000000002</v>
      </c>
      <c r="I7871">
        <v>2</v>
      </c>
      <c r="J7871">
        <v>0.2</v>
      </c>
      <c r="K7871" s="6">
        <v>47.660400000000003</v>
      </c>
      <c r="L7871">
        <f>YEAR(Table1[[#This Row],[Ship Date]])</f>
        <v>2017</v>
      </c>
      <c r="M7871" t="str">
        <f>TEXT(Table1[[#This Row],[Ship Date]],"mmm")</f>
        <v>Aug</v>
      </c>
      <c r="N7871">
        <f>ROUNDUP(MONTH(Table1[[#This Row],[Ship Date]])/3,0)</f>
        <v>3</v>
      </c>
    </row>
    <row r="7872" spans="1:14" x14ac:dyDescent="0.3">
      <c r="A7872">
        <v>7905</v>
      </c>
      <c r="B7872" t="s">
        <v>6531</v>
      </c>
      <c r="C7872" t="s">
        <v>5446</v>
      </c>
      <c r="D7872" t="s">
        <v>2330</v>
      </c>
      <c r="E7872" s="1">
        <v>42315</v>
      </c>
      <c r="F7872" s="1">
        <v>42321</v>
      </c>
      <c r="G7872" t="s">
        <v>22</v>
      </c>
      <c r="H7872" s="6">
        <v>76.64</v>
      </c>
      <c r="I7872">
        <v>2</v>
      </c>
      <c r="J7872">
        <v>0.2</v>
      </c>
      <c r="K7872" s="6">
        <v>26.824000000000002</v>
      </c>
      <c r="L7872">
        <f>YEAR(Table1[[#This Row],[Ship Date]])</f>
        <v>2015</v>
      </c>
      <c r="M7872" t="str">
        <f>TEXT(Table1[[#This Row],[Ship Date]],"mmm")</f>
        <v>Nov</v>
      </c>
      <c r="N7872">
        <f>ROUNDUP(MONTH(Table1[[#This Row],[Ship Date]])/3,0)</f>
        <v>4</v>
      </c>
    </row>
    <row r="7873" spans="1:14" x14ac:dyDescent="0.3">
      <c r="A7873">
        <v>7906</v>
      </c>
      <c r="B7873" t="s">
        <v>6532</v>
      </c>
      <c r="C7873" t="s">
        <v>262</v>
      </c>
      <c r="D7873" t="s">
        <v>816</v>
      </c>
      <c r="E7873" s="1">
        <v>42292</v>
      </c>
      <c r="F7873" s="1">
        <v>42299</v>
      </c>
      <c r="G7873" t="s">
        <v>22</v>
      </c>
      <c r="H7873" s="6">
        <v>4.4640000000000004</v>
      </c>
      <c r="I7873">
        <v>1</v>
      </c>
      <c r="J7873">
        <v>0.2</v>
      </c>
      <c r="K7873" s="6">
        <v>1.6739999999999999</v>
      </c>
      <c r="L7873">
        <f>YEAR(Table1[[#This Row],[Ship Date]])</f>
        <v>2015</v>
      </c>
      <c r="M7873" t="str">
        <f>TEXT(Table1[[#This Row],[Ship Date]],"mmm")</f>
        <v>Oct</v>
      </c>
      <c r="N7873">
        <f>ROUNDUP(MONTH(Table1[[#This Row],[Ship Date]])/3,0)</f>
        <v>4</v>
      </c>
    </row>
    <row r="7874" spans="1:14" x14ac:dyDescent="0.3">
      <c r="A7874">
        <v>7907</v>
      </c>
      <c r="B7874" t="s">
        <v>6532</v>
      </c>
      <c r="C7874" t="s">
        <v>262</v>
      </c>
      <c r="D7874" t="s">
        <v>1956</v>
      </c>
      <c r="E7874" s="1">
        <v>42292</v>
      </c>
      <c r="F7874" s="1">
        <v>42299</v>
      </c>
      <c r="G7874" t="s">
        <v>22</v>
      </c>
      <c r="H7874" s="6">
        <v>3.96</v>
      </c>
      <c r="I7874">
        <v>10</v>
      </c>
      <c r="J7874">
        <v>0.8</v>
      </c>
      <c r="K7874" s="6">
        <v>-6.93</v>
      </c>
      <c r="L7874">
        <f>YEAR(Table1[[#This Row],[Ship Date]])</f>
        <v>2015</v>
      </c>
      <c r="M7874" t="str">
        <f>TEXT(Table1[[#This Row],[Ship Date]],"mmm")</f>
        <v>Oct</v>
      </c>
      <c r="N7874">
        <f>ROUNDUP(MONTH(Table1[[#This Row],[Ship Date]])/3,0)</f>
        <v>4</v>
      </c>
    </row>
    <row r="7875" spans="1:14" x14ac:dyDescent="0.3">
      <c r="A7875">
        <v>7908</v>
      </c>
      <c r="B7875" t="s">
        <v>6533</v>
      </c>
      <c r="C7875" t="s">
        <v>1507</v>
      </c>
      <c r="D7875" t="s">
        <v>1799</v>
      </c>
      <c r="E7875" s="1">
        <v>42581</v>
      </c>
      <c r="F7875" s="1">
        <v>42584</v>
      </c>
      <c r="G7875" t="s">
        <v>82</v>
      </c>
      <c r="H7875" s="6">
        <v>715.64</v>
      </c>
      <c r="I7875">
        <v>2</v>
      </c>
      <c r="J7875">
        <v>0</v>
      </c>
      <c r="K7875" s="6">
        <v>178.91</v>
      </c>
      <c r="L7875">
        <f>YEAR(Table1[[#This Row],[Ship Date]])</f>
        <v>2016</v>
      </c>
      <c r="M7875" t="str">
        <f>TEXT(Table1[[#This Row],[Ship Date]],"mmm")</f>
        <v>Aug</v>
      </c>
      <c r="N7875">
        <f>ROUNDUP(MONTH(Table1[[#This Row],[Ship Date]])/3,0)</f>
        <v>3</v>
      </c>
    </row>
    <row r="7876" spans="1:14" x14ac:dyDescent="0.3">
      <c r="A7876">
        <v>7909</v>
      </c>
      <c r="B7876" t="s">
        <v>6534</v>
      </c>
      <c r="C7876" t="s">
        <v>4550</v>
      </c>
      <c r="D7876" t="s">
        <v>1753</v>
      </c>
      <c r="E7876" s="1">
        <v>42707</v>
      </c>
      <c r="F7876" s="1">
        <v>42711</v>
      </c>
      <c r="G7876" t="s">
        <v>22</v>
      </c>
      <c r="H7876" s="6">
        <v>268.70400000000001</v>
      </c>
      <c r="I7876">
        <v>3</v>
      </c>
      <c r="J7876">
        <v>0.2</v>
      </c>
      <c r="K7876" s="6">
        <v>6.7176</v>
      </c>
      <c r="L7876">
        <f>YEAR(Table1[[#This Row],[Ship Date]])</f>
        <v>2016</v>
      </c>
      <c r="M7876" t="str">
        <f>TEXT(Table1[[#This Row],[Ship Date]],"mmm")</f>
        <v>Dec</v>
      </c>
      <c r="N7876">
        <f>ROUNDUP(MONTH(Table1[[#This Row],[Ship Date]])/3,0)</f>
        <v>4</v>
      </c>
    </row>
    <row r="7877" spans="1:14" x14ac:dyDescent="0.3">
      <c r="A7877">
        <v>7910</v>
      </c>
      <c r="B7877" t="s">
        <v>6534</v>
      </c>
      <c r="C7877" t="s">
        <v>4550</v>
      </c>
      <c r="D7877" t="s">
        <v>897</v>
      </c>
      <c r="E7877" s="1">
        <v>42707</v>
      </c>
      <c r="F7877" s="1">
        <v>42711</v>
      </c>
      <c r="G7877" t="s">
        <v>22</v>
      </c>
      <c r="H7877" s="6">
        <v>21.92</v>
      </c>
      <c r="I7877">
        <v>8</v>
      </c>
      <c r="J7877">
        <v>0</v>
      </c>
      <c r="K7877" s="6">
        <v>5.9184000000000001</v>
      </c>
      <c r="L7877">
        <f>YEAR(Table1[[#This Row],[Ship Date]])</f>
        <v>2016</v>
      </c>
      <c r="M7877" t="str">
        <f>TEXT(Table1[[#This Row],[Ship Date]],"mmm")</f>
        <v>Dec</v>
      </c>
      <c r="N7877">
        <f>ROUNDUP(MONTH(Table1[[#This Row],[Ship Date]])/3,0)</f>
        <v>4</v>
      </c>
    </row>
    <row r="7878" spans="1:14" x14ac:dyDescent="0.3">
      <c r="A7878">
        <v>7911</v>
      </c>
      <c r="B7878" t="s">
        <v>6534</v>
      </c>
      <c r="C7878" t="s">
        <v>4550</v>
      </c>
      <c r="D7878" t="s">
        <v>1508</v>
      </c>
      <c r="E7878" s="1">
        <v>42707</v>
      </c>
      <c r="F7878" s="1">
        <v>42711</v>
      </c>
      <c r="G7878" t="s">
        <v>22</v>
      </c>
      <c r="H7878" s="6">
        <v>48.72</v>
      </c>
      <c r="I7878">
        <v>3</v>
      </c>
      <c r="J7878">
        <v>0</v>
      </c>
      <c r="K7878" s="6">
        <v>7.3079999999999998</v>
      </c>
      <c r="L7878">
        <f>YEAR(Table1[[#This Row],[Ship Date]])</f>
        <v>2016</v>
      </c>
      <c r="M7878" t="str">
        <f>TEXT(Table1[[#This Row],[Ship Date]],"mmm")</f>
        <v>Dec</v>
      </c>
      <c r="N7878">
        <f>ROUNDUP(MONTH(Table1[[#This Row],[Ship Date]])/3,0)</f>
        <v>4</v>
      </c>
    </row>
    <row r="7879" spans="1:14" x14ac:dyDescent="0.3">
      <c r="A7879">
        <v>7912</v>
      </c>
      <c r="B7879" t="s">
        <v>6534</v>
      </c>
      <c r="C7879" t="s">
        <v>4550</v>
      </c>
      <c r="D7879" t="s">
        <v>861</v>
      </c>
      <c r="E7879" s="1">
        <v>42707</v>
      </c>
      <c r="F7879" s="1">
        <v>42711</v>
      </c>
      <c r="G7879" t="s">
        <v>22</v>
      </c>
      <c r="H7879" s="6">
        <v>205.666</v>
      </c>
      <c r="I7879">
        <v>2</v>
      </c>
      <c r="J7879">
        <v>0.15</v>
      </c>
      <c r="K7879" s="6">
        <v>-12.098000000000001</v>
      </c>
      <c r="L7879">
        <f>YEAR(Table1[[#This Row],[Ship Date]])</f>
        <v>2016</v>
      </c>
      <c r="M7879" t="str">
        <f>TEXT(Table1[[#This Row],[Ship Date]],"mmm")</f>
        <v>Dec</v>
      </c>
      <c r="N7879">
        <f>ROUNDUP(MONTH(Table1[[#This Row],[Ship Date]])/3,0)</f>
        <v>4</v>
      </c>
    </row>
    <row r="7880" spans="1:14" x14ac:dyDescent="0.3">
      <c r="A7880">
        <v>7913</v>
      </c>
      <c r="B7880" t="s">
        <v>6535</v>
      </c>
      <c r="C7880" t="s">
        <v>1153</v>
      </c>
      <c r="D7880" t="s">
        <v>1628</v>
      </c>
      <c r="E7880" s="1">
        <v>42488</v>
      </c>
      <c r="F7880" s="1">
        <v>42490</v>
      </c>
      <c r="G7880" t="s">
        <v>14</v>
      </c>
      <c r="H7880" s="6">
        <v>30.344000000000001</v>
      </c>
      <c r="I7880">
        <v>2</v>
      </c>
      <c r="J7880">
        <v>0.6</v>
      </c>
      <c r="K7880" s="6">
        <v>-31.8612</v>
      </c>
      <c r="L7880">
        <f>YEAR(Table1[[#This Row],[Ship Date]])</f>
        <v>2016</v>
      </c>
      <c r="M7880" t="str">
        <f>TEXT(Table1[[#This Row],[Ship Date]],"mmm")</f>
        <v>Apr</v>
      </c>
      <c r="N7880">
        <f>ROUNDUP(MONTH(Table1[[#This Row],[Ship Date]])/3,0)</f>
        <v>2</v>
      </c>
    </row>
    <row r="7881" spans="1:14" x14ac:dyDescent="0.3">
      <c r="A7881">
        <v>7914</v>
      </c>
      <c r="B7881" t="s">
        <v>6536</v>
      </c>
      <c r="C7881" t="s">
        <v>2716</v>
      </c>
      <c r="D7881" t="s">
        <v>2805</v>
      </c>
      <c r="E7881" s="1">
        <v>42972</v>
      </c>
      <c r="F7881" s="1">
        <v>42974</v>
      </c>
      <c r="G7881" t="s">
        <v>82</v>
      </c>
      <c r="H7881" s="6">
        <v>25.696000000000002</v>
      </c>
      <c r="I7881">
        <v>2</v>
      </c>
      <c r="J7881">
        <v>0.2</v>
      </c>
      <c r="K7881" s="6">
        <v>1.9272</v>
      </c>
      <c r="L7881">
        <f>YEAR(Table1[[#This Row],[Ship Date]])</f>
        <v>2017</v>
      </c>
      <c r="M7881" t="str">
        <f>TEXT(Table1[[#This Row],[Ship Date]],"mmm")</f>
        <v>Aug</v>
      </c>
      <c r="N7881">
        <f>ROUNDUP(MONTH(Table1[[#This Row],[Ship Date]])/3,0)</f>
        <v>3</v>
      </c>
    </row>
    <row r="7882" spans="1:14" x14ac:dyDescent="0.3">
      <c r="A7882">
        <v>7915</v>
      </c>
      <c r="B7882" t="s">
        <v>6537</v>
      </c>
      <c r="C7882" t="s">
        <v>1125</v>
      </c>
      <c r="D7882" t="s">
        <v>6538</v>
      </c>
      <c r="E7882" s="1">
        <v>42903</v>
      </c>
      <c r="F7882" s="1">
        <v>42907</v>
      </c>
      <c r="G7882" t="s">
        <v>22</v>
      </c>
      <c r="H7882" s="6">
        <v>3404.5</v>
      </c>
      <c r="I7882">
        <v>5</v>
      </c>
      <c r="J7882">
        <v>0</v>
      </c>
      <c r="K7882" s="6">
        <v>1668.2049999999999</v>
      </c>
      <c r="L7882">
        <f>YEAR(Table1[[#This Row],[Ship Date]])</f>
        <v>2017</v>
      </c>
      <c r="M7882" t="str">
        <f>TEXT(Table1[[#This Row],[Ship Date]],"mmm")</f>
        <v>Jun</v>
      </c>
      <c r="N7882">
        <f>ROUNDUP(MONTH(Table1[[#This Row],[Ship Date]])/3,0)</f>
        <v>2</v>
      </c>
    </row>
    <row r="7883" spans="1:14" x14ac:dyDescent="0.3">
      <c r="A7883">
        <v>7916</v>
      </c>
      <c r="B7883" t="s">
        <v>6537</v>
      </c>
      <c r="C7883" t="s">
        <v>1125</v>
      </c>
      <c r="D7883" t="s">
        <v>5192</v>
      </c>
      <c r="E7883" s="1">
        <v>42903</v>
      </c>
      <c r="F7883" s="1">
        <v>42907</v>
      </c>
      <c r="G7883" t="s">
        <v>22</v>
      </c>
      <c r="H7883" s="6">
        <v>101.34</v>
      </c>
      <c r="I7883">
        <v>3</v>
      </c>
      <c r="J7883">
        <v>0</v>
      </c>
      <c r="K7883" s="6">
        <v>8.1072000000000006</v>
      </c>
      <c r="L7883">
        <f>YEAR(Table1[[#This Row],[Ship Date]])</f>
        <v>2017</v>
      </c>
      <c r="M7883" t="str">
        <f>TEXT(Table1[[#This Row],[Ship Date]],"mmm")</f>
        <v>Jun</v>
      </c>
      <c r="N7883">
        <f>ROUNDUP(MONTH(Table1[[#This Row],[Ship Date]])/3,0)</f>
        <v>2</v>
      </c>
    </row>
    <row r="7884" spans="1:14" x14ac:dyDescent="0.3">
      <c r="A7884">
        <v>7917</v>
      </c>
      <c r="B7884" t="s">
        <v>6539</v>
      </c>
      <c r="C7884" t="s">
        <v>1248</v>
      </c>
      <c r="D7884" t="s">
        <v>1731</v>
      </c>
      <c r="E7884" s="1">
        <v>42328</v>
      </c>
      <c r="F7884" s="1">
        <v>42332</v>
      </c>
      <c r="G7884" t="s">
        <v>22</v>
      </c>
      <c r="H7884" s="6">
        <v>344.37200000000001</v>
      </c>
      <c r="I7884">
        <v>4</v>
      </c>
      <c r="J7884">
        <v>0.3</v>
      </c>
      <c r="K7884" s="6">
        <v>-93.472399999999993</v>
      </c>
      <c r="L7884">
        <f>YEAR(Table1[[#This Row],[Ship Date]])</f>
        <v>2015</v>
      </c>
      <c r="M7884" t="str">
        <f>TEXT(Table1[[#This Row],[Ship Date]],"mmm")</f>
        <v>Nov</v>
      </c>
      <c r="N7884">
        <f>ROUNDUP(MONTH(Table1[[#This Row],[Ship Date]])/3,0)</f>
        <v>4</v>
      </c>
    </row>
    <row r="7885" spans="1:14" x14ac:dyDescent="0.3">
      <c r="A7885">
        <v>7918</v>
      </c>
      <c r="B7885" t="s">
        <v>6540</v>
      </c>
      <c r="C7885" t="s">
        <v>2084</v>
      </c>
      <c r="D7885" t="s">
        <v>231</v>
      </c>
      <c r="E7885" s="1">
        <v>42982</v>
      </c>
      <c r="F7885" s="1">
        <v>42986</v>
      </c>
      <c r="G7885" t="s">
        <v>14</v>
      </c>
      <c r="H7885" s="6">
        <v>30.384</v>
      </c>
      <c r="I7885">
        <v>1</v>
      </c>
      <c r="J7885">
        <v>0.2</v>
      </c>
      <c r="K7885" s="6">
        <v>3.798</v>
      </c>
      <c r="L7885">
        <f>YEAR(Table1[[#This Row],[Ship Date]])</f>
        <v>2017</v>
      </c>
      <c r="M7885" t="str">
        <f>TEXT(Table1[[#This Row],[Ship Date]],"mmm")</f>
        <v>Sep</v>
      </c>
      <c r="N7885">
        <f>ROUNDUP(MONTH(Table1[[#This Row],[Ship Date]])/3,0)</f>
        <v>3</v>
      </c>
    </row>
    <row r="7886" spans="1:14" x14ac:dyDescent="0.3">
      <c r="A7886">
        <v>7919</v>
      </c>
      <c r="B7886" t="s">
        <v>6541</v>
      </c>
      <c r="C7886" t="s">
        <v>3445</v>
      </c>
      <c r="D7886" t="s">
        <v>553</v>
      </c>
      <c r="E7886" s="1">
        <v>42189</v>
      </c>
      <c r="F7886" s="1">
        <v>42193</v>
      </c>
      <c r="G7886" t="s">
        <v>14</v>
      </c>
      <c r="H7886" s="6">
        <v>22.847999999999999</v>
      </c>
      <c r="I7886">
        <v>2</v>
      </c>
      <c r="J7886">
        <v>0.2</v>
      </c>
      <c r="K7886" s="6">
        <v>7.4256000000000002</v>
      </c>
      <c r="L7886">
        <f>YEAR(Table1[[#This Row],[Ship Date]])</f>
        <v>2015</v>
      </c>
      <c r="M7886" t="str">
        <f>TEXT(Table1[[#This Row],[Ship Date]],"mmm")</f>
        <v>Jul</v>
      </c>
      <c r="N7886">
        <f>ROUNDUP(MONTH(Table1[[#This Row],[Ship Date]])/3,0)</f>
        <v>3</v>
      </c>
    </row>
    <row r="7887" spans="1:14" x14ac:dyDescent="0.3">
      <c r="A7887">
        <v>7920</v>
      </c>
      <c r="B7887" t="s">
        <v>6542</v>
      </c>
      <c r="C7887" t="s">
        <v>3447</v>
      </c>
      <c r="D7887" t="s">
        <v>2773</v>
      </c>
      <c r="E7887" s="1">
        <v>42993</v>
      </c>
      <c r="F7887" s="1">
        <v>42999</v>
      </c>
      <c r="G7887" t="s">
        <v>22</v>
      </c>
      <c r="H7887" s="6">
        <v>38.619999999999997</v>
      </c>
      <c r="I7887">
        <v>2</v>
      </c>
      <c r="J7887">
        <v>0</v>
      </c>
      <c r="K7887" s="6">
        <v>10.813599999999999</v>
      </c>
      <c r="L7887">
        <f>YEAR(Table1[[#This Row],[Ship Date]])</f>
        <v>2017</v>
      </c>
      <c r="M7887" t="str">
        <f>TEXT(Table1[[#This Row],[Ship Date]],"mmm")</f>
        <v>Sep</v>
      </c>
      <c r="N7887">
        <f>ROUNDUP(MONTH(Table1[[#This Row],[Ship Date]])/3,0)</f>
        <v>3</v>
      </c>
    </row>
    <row r="7888" spans="1:14" x14ac:dyDescent="0.3">
      <c r="A7888">
        <v>7921</v>
      </c>
      <c r="B7888" t="s">
        <v>6542</v>
      </c>
      <c r="C7888" t="s">
        <v>3447</v>
      </c>
      <c r="D7888" t="s">
        <v>4262</v>
      </c>
      <c r="E7888" s="1">
        <v>42993</v>
      </c>
      <c r="F7888" s="1">
        <v>42999</v>
      </c>
      <c r="G7888" t="s">
        <v>22</v>
      </c>
      <c r="H7888" s="6">
        <v>59.98</v>
      </c>
      <c r="I7888">
        <v>2</v>
      </c>
      <c r="J7888">
        <v>0</v>
      </c>
      <c r="K7888" s="6">
        <v>10.7964</v>
      </c>
      <c r="L7888">
        <f>YEAR(Table1[[#This Row],[Ship Date]])</f>
        <v>2017</v>
      </c>
      <c r="M7888" t="str">
        <f>TEXT(Table1[[#This Row],[Ship Date]],"mmm")</f>
        <v>Sep</v>
      </c>
      <c r="N7888">
        <f>ROUNDUP(MONTH(Table1[[#This Row],[Ship Date]])/3,0)</f>
        <v>3</v>
      </c>
    </row>
    <row r="7889" spans="1:14" x14ac:dyDescent="0.3">
      <c r="A7889">
        <v>7922</v>
      </c>
      <c r="B7889" t="s">
        <v>6543</v>
      </c>
      <c r="C7889" t="s">
        <v>3657</v>
      </c>
      <c r="D7889" t="s">
        <v>1953</v>
      </c>
      <c r="E7889" s="1">
        <v>42807</v>
      </c>
      <c r="F7889" s="1">
        <v>42811</v>
      </c>
      <c r="G7889" t="s">
        <v>22</v>
      </c>
      <c r="H7889" s="6">
        <v>174.3</v>
      </c>
      <c r="I7889">
        <v>3</v>
      </c>
      <c r="J7889">
        <v>0</v>
      </c>
      <c r="K7889" s="6">
        <v>81.921000000000006</v>
      </c>
      <c r="L7889">
        <f>YEAR(Table1[[#This Row],[Ship Date]])</f>
        <v>2017</v>
      </c>
      <c r="M7889" t="str">
        <f>TEXT(Table1[[#This Row],[Ship Date]],"mmm")</f>
        <v>Mar</v>
      </c>
      <c r="N7889">
        <f>ROUNDUP(MONTH(Table1[[#This Row],[Ship Date]])/3,0)</f>
        <v>1</v>
      </c>
    </row>
    <row r="7890" spans="1:14" x14ac:dyDescent="0.3">
      <c r="A7890">
        <v>7923</v>
      </c>
      <c r="B7890" t="s">
        <v>6544</v>
      </c>
      <c r="C7890" t="s">
        <v>2086</v>
      </c>
      <c r="D7890" t="s">
        <v>3712</v>
      </c>
      <c r="E7890" s="1">
        <v>43002</v>
      </c>
      <c r="F7890" s="1">
        <v>43007</v>
      </c>
      <c r="G7890" t="s">
        <v>22</v>
      </c>
      <c r="H7890" s="6">
        <v>383.96</v>
      </c>
      <c r="I7890">
        <v>5</v>
      </c>
      <c r="J7890">
        <v>0.2</v>
      </c>
      <c r="K7890" s="6">
        <v>38.396000000000001</v>
      </c>
      <c r="L7890">
        <f>YEAR(Table1[[#This Row],[Ship Date]])</f>
        <v>2017</v>
      </c>
      <c r="M7890" t="str">
        <f>TEXT(Table1[[#This Row],[Ship Date]],"mmm")</f>
        <v>Sep</v>
      </c>
      <c r="N7890">
        <f>ROUNDUP(MONTH(Table1[[#This Row],[Ship Date]])/3,0)</f>
        <v>3</v>
      </c>
    </row>
    <row r="7891" spans="1:14" x14ac:dyDescent="0.3">
      <c r="A7891">
        <v>7924</v>
      </c>
      <c r="B7891" t="s">
        <v>6544</v>
      </c>
      <c r="C7891" t="s">
        <v>2086</v>
      </c>
      <c r="D7891" t="s">
        <v>326</v>
      </c>
      <c r="E7891" s="1">
        <v>43002</v>
      </c>
      <c r="F7891" s="1">
        <v>43007</v>
      </c>
      <c r="G7891" t="s">
        <v>22</v>
      </c>
      <c r="H7891" s="6">
        <v>15.57</v>
      </c>
      <c r="I7891">
        <v>3</v>
      </c>
      <c r="J7891">
        <v>0.7</v>
      </c>
      <c r="K7891" s="6">
        <v>-11.417999999999999</v>
      </c>
      <c r="L7891">
        <f>YEAR(Table1[[#This Row],[Ship Date]])</f>
        <v>2017</v>
      </c>
      <c r="M7891" t="str">
        <f>TEXT(Table1[[#This Row],[Ship Date]],"mmm")</f>
        <v>Sep</v>
      </c>
      <c r="N7891">
        <f>ROUNDUP(MONTH(Table1[[#This Row],[Ship Date]])/3,0)</f>
        <v>3</v>
      </c>
    </row>
    <row r="7892" spans="1:14" x14ac:dyDescent="0.3">
      <c r="A7892">
        <v>7925</v>
      </c>
      <c r="B7892" t="s">
        <v>6545</v>
      </c>
      <c r="C7892" t="s">
        <v>727</v>
      </c>
      <c r="D7892" t="s">
        <v>164</v>
      </c>
      <c r="E7892" s="1">
        <v>42595</v>
      </c>
      <c r="F7892" s="1">
        <v>42598</v>
      </c>
      <c r="G7892" t="s">
        <v>82</v>
      </c>
      <c r="H7892" s="6">
        <v>22.32</v>
      </c>
      <c r="I7892">
        <v>4</v>
      </c>
      <c r="J7892">
        <v>0</v>
      </c>
      <c r="K7892" s="6">
        <v>10.7136</v>
      </c>
      <c r="L7892">
        <f>YEAR(Table1[[#This Row],[Ship Date]])</f>
        <v>2016</v>
      </c>
      <c r="M7892" t="str">
        <f>TEXT(Table1[[#This Row],[Ship Date]],"mmm")</f>
        <v>Aug</v>
      </c>
      <c r="N7892">
        <f>ROUNDUP(MONTH(Table1[[#This Row],[Ship Date]])/3,0)</f>
        <v>3</v>
      </c>
    </row>
    <row r="7893" spans="1:14" x14ac:dyDescent="0.3">
      <c r="A7893">
        <v>7926</v>
      </c>
      <c r="B7893" t="s">
        <v>6545</v>
      </c>
      <c r="C7893" t="s">
        <v>727</v>
      </c>
      <c r="D7893" t="s">
        <v>860</v>
      </c>
      <c r="E7893" s="1">
        <v>42595</v>
      </c>
      <c r="F7893" s="1">
        <v>42598</v>
      </c>
      <c r="G7893" t="s">
        <v>82</v>
      </c>
      <c r="H7893" s="6">
        <v>103.6</v>
      </c>
      <c r="I7893">
        <v>7</v>
      </c>
      <c r="J7893">
        <v>0</v>
      </c>
      <c r="K7893" s="6">
        <v>51.8</v>
      </c>
      <c r="L7893">
        <f>YEAR(Table1[[#This Row],[Ship Date]])</f>
        <v>2016</v>
      </c>
      <c r="M7893" t="str">
        <f>TEXT(Table1[[#This Row],[Ship Date]],"mmm")</f>
        <v>Aug</v>
      </c>
      <c r="N7893">
        <f>ROUNDUP(MONTH(Table1[[#This Row],[Ship Date]])/3,0)</f>
        <v>3</v>
      </c>
    </row>
    <row r="7894" spans="1:14" x14ac:dyDescent="0.3">
      <c r="A7894">
        <v>7927</v>
      </c>
      <c r="B7894" t="s">
        <v>6546</v>
      </c>
      <c r="C7894" t="s">
        <v>2599</v>
      </c>
      <c r="D7894" t="s">
        <v>3466</v>
      </c>
      <c r="E7894" s="1">
        <v>43059</v>
      </c>
      <c r="F7894" s="1">
        <v>43063</v>
      </c>
      <c r="G7894" t="s">
        <v>14</v>
      </c>
      <c r="H7894" s="6">
        <v>2.97</v>
      </c>
      <c r="I7894">
        <v>3</v>
      </c>
      <c r="J7894">
        <v>0</v>
      </c>
      <c r="K7894" s="6">
        <v>1.3365</v>
      </c>
      <c r="L7894">
        <f>YEAR(Table1[[#This Row],[Ship Date]])</f>
        <v>2017</v>
      </c>
      <c r="M7894" t="str">
        <f>TEXT(Table1[[#This Row],[Ship Date]],"mmm")</f>
        <v>Nov</v>
      </c>
      <c r="N7894">
        <f>ROUNDUP(MONTH(Table1[[#This Row],[Ship Date]])/3,0)</f>
        <v>4</v>
      </c>
    </row>
    <row r="7895" spans="1:14" x14ac:dyDescent="0.3">
      <c r="A7895">
        <v>7928</v>
      </c>
      <c r="B7895" t="s">
        <v>6546</v>
      </c>
      <c r="C7895" t="s">
        <v>2599</v>
      </c>
      <c r="D7895" t="s">
        <v>865</v>
      </c>
      <c r="E7895" s="1">
        <v>43059</v>
      </c>
      <c r="F7895" s="1">
        <v>43063</v>
      </c>
      <c r="G7895" t="s">
        <v>14</v>
      </c>
      <c r="H7895" s="6">
        <v>569.99</v>
      </c>
      <c r="I7895">
        <v>1</v>
      </c>
      <c r="J7895">
        <v>0</v>
      </c>
      <c r="K7895" s="6">
        <v>170.99700000000001</v>
      </c>
      <c r="L7895">
        <f>YEAR(Table1[[#This Row],[Ship Date]])</f>
        <v>2017</v>
      </c>
      <c r="M7895" t="str">
        <f>TEXT(Table1[[#This Row],[Ship Date]],"mmm")</f>
        <v>Nov</v>
      </c>
      <c r="N7895">
        <f>ROUNDUP(MONTH(Table1[[#This Row],[Ship Date]])/3,0)</f>
        <v>4</v>
      </c>
    </row>
    <row r="7896" spans="1:14" x14ac:dyDescent="0.3">
      <c r="A7896">
        <v>7929</v>
      </c>
      <c r="B7896" t="s">
        <v>6546</v>
      </c>
      <c r="C7896" t="s">
        <v>2599</v>
      </c>
      <c r="D7896" t="s">
        <v>5885</v>
      </c>
      <c r="E7896" s="1">
        <v>43059</v>
      </c>
      <c r="F7896" s="1">
        <v>43063</v>
      </c>
      <c r="G7896" t="s">
        <v>14</v>
      </c>
      <c r="H7896" s="6">
        <v>50.97</v>
      </c>
      <c r="I7896">
        <v>3</v>
      </c>
      <c r="J7896">
        <v>0</v>
      </c>
      <c r="K7896" s="6">
        <v>9.1745999999999999</v>
      </c>
      <c r="L7896">
        <f>YEAR(Table1[[#This Row],[Ship Date]])</f>
        <v>2017</v>
      </c>
      <c r="M7896" t="str">
        <f>TEXT(Table1[[#This Row],[Ship Date]],"mmm")</f>
        <v>Nov</v>
      </c>
      <c r="N7896">
        <f>ROUNDUP(MONTH(Table1[[#This Row],[Ship Date]])/3,0)</f>
        <v>4</v>
      </c>
    </row>
    <row r="7897" spans="1:14" x14ac:dyDescent="0.3">
      <c r="A7897">
        <v>7930</v>
      </c>
      <c r="B7897" t="s">
        <v>6547</v>
      </c>
      <c r="C7897" t="s">
        <v>5599</v>
      </c>
      <c r="D7897" t="s">
        <v>2637</v>
      </c>
      <c r="E7897" s="1">
        <v>42941</v>
      </c>
      <c r="F7897" s="1">
        <v>42943</v>
      </c>
      <c r="G7897" t="s">
        <v>82</v>
      </c>
      <c r="H7897" s="6">
        <v>298.11599999999999</v>
      </c>
      <c r="I7897">
        <v>6</v>
      </c>
      <c r="J7897">
        <v>0.3</v>
      </c>
      <c r="K7897" s="6">
        <v>-4.2587999999999999</v>
      </c>
      <c r="L7897">
        <f>YEAR(Table1[[#This Row],[Ship Date]])</f>
        <v>2017</v>
      </c>
      <c r="M7897" t="str">
        <f>TEXT(Table1[[#This Row],[Ship Date]],"mmm")</f>
        <v>Jul</v>
      </c>
      <c r="N7897">
        <f>ROUNDUP(MONTH(Table1[[#This Row],[Ship Date]])/3,0)</f>
        <v>3</v>
      </c>
    </row>
    <row r="7898" spans="1:14" x14ac:dyDescent="0.3">
      <c r="A7898">
        <v>7931</v>
      </c>
      <c r="B7898" t="s">
        <v>6548</v>
      </c>
      <c r="C7898" t="s">
        <v>2126</v>
      </c>
      <c r="D7898" t="s">
        <v>2296</v>
      </c>
      <c r="E7898" s="1">
        <v>42454</v>
      </c>
      <c r="F7898" s="1">
        <v>42456</v>
      </c>
      <c r="G7898" t="s">
        <v>14</v>
      </c>
      <c r="H7898" s="6">
        <v>59.52</v>
      </c>
      <c r="I7898">
        <v>3</v>
      </c>
      <c r="J7898">
        <v>0</v>
      </c>
      <c r="K7898" s="6">
        <v>17.856000000000002</v>
      </c>
      <c r="L7898">
        <f>YEAR(Table1[[#This Row],[Ship Date]])</f>
        <v>2016</v>
      </c>
      <c r="M7898" t="str">
        <f>TEXT(Table1[[#This Row],[Ship Date]],"mmm")</f>
        <v>Mar</v>
      </c>
      <c r="N7898">
        <f>ROUNDUP(MONTH(Table1[[#This Row],[Ship Date]])/3,0)</f>
        <v>1</v>
      </c>
    </row>
    <row r="7899" spans="1:14" x14ac:dyDescent="0.3">
      <c r="A7899">
        <v>7932</v>
      </c>
      <c r="B7899" t="s">
        <v>6549</v>
      </c>
      <c r="C7899" t="s">
        <v>2159</v>
      </c>
      <c r="D7899" t="s">
        <v>746</v>
      </c>
      <c r="E7899" s="1">
        <v>42566</v>
      </c>
      <c r="F7899" s="1">
        <v>42571</v>
      </c>
      <c r="G7899" t="s">
        <v>22</v>
      </c>
      <c r="H7899" s="6">
        <v>230.28</v>
      </c>
      <c r="I7899">
        <v>3</v>
      </c>
      <c r="J7899">
        <v>0.2</v>
      </c>
      <c r="K7899" s="6">
        <v>23.027999999999999</v>
      </c>
      <c r="L7899">
        <f>YEAR(Table1[[#This Row],[Ship Date]])</f>
        <v>2016</v>
      </c>
      <c r="M7899" t="str">
        <f>TEXT(Table1[[#This Row],[Ship Date]],"mmm")</f>
        <v>Jul</v>
      </c>
      <c r="N7899">
        <f>ROUNDUP(MONTH(Table1[[#This Row],[Ship Date]])/3,0)</f>
        <v>3</v>
      </c>
    </row>
    <row r="7900" spans="1:14" x14ac:dyDescent="0.3">
      <c r="A7900">
        <v>7933</v>
      </c>
      <c r="B7900" t="s">
        <v>6549</v>
      </c>
      <c r="C7900" t="s">
        <v>2159</v>
      </c>
      <c r="D7900" t="s">
        <v>2053</v>
      </c>
      <c r="E7900" s="1">
        <v>42566</v>
      </c>
      <c r="F7900" s="1">
        <v>42571</v>
      </c>
      <c r="G7900" t="s">
        <v>22</v>
      </c>
      <c r="H7900" s="6">
        <v>105.52</v>
      </c>
      <c r="I7900">
        <v>5</v>
      </c>
      <c r="J7900">
        <v>0.2</v>
      </c>
      <c r="K7900" s="6">
        <v>34.293999999999997</v>
      </c>
      <c r="L7900">
        <f>YEAR(Table1[[#This Row],[Ship Date]])</f>
        <v>2016</v>
      </c>
      <c r="M7900" t="str">
        <f>TEXT(Table1[[#This Row],[Ship Date]],"mmm")</f>
        <v>Jul</v>
      </c>
      <c r="N7900">
        <f>ROUNDUP(MONTH(Table1[[#This Row],[Ship Date]])/3,0)</f>
        <v>3</v>
      </c>
    </row>
    <row r="7901" spans="1:14" x14ac:dyDescent="0.3">
      <c r="A7901">
        <v>7934</v>
      </c>
      <c r="B7901" t="s">
        <v>6550</v>
      </c>
      <c r="C7901" t="s">
        <v>2121</v>
      </c>
      <c r="D7901" t="s">
        <v>2295</v>
      </c>
      <c r="E7901" s="1">
        <v>42964</v>
      </c>
      <c r="F7901" s="1">
        <v>42971</v>
      </c>
      <c r="G7901" t="s">
        <v>22</v>
      </c>
      <c r="H7901" s="6">
        <v>23.36</v>
      </c>
      <c r="I7901">
        <v>2</v>
      </c>
      <c r="J7901">
        <v>0</v>
      </c>
      <c r="K7901" s="6">
        <v>11.68</v>
      </c>
      <c r="L7901">
        <f>YEAR(Table1[[#This Row],[Ship Date]])</f>
        <v>2017</v>
      </c>
      <c r="M7901" t="str">
        <f>TEXT(Table1[[#This Row],[Ship Date]],"mmm")</f>
        <v>Aug</v>
      </c>
      <c r="N7901">
        <f>ROUNDUP(MONTH(Table1[[#This Row],[Ship Date]])/3,0)</f>
        <v>3</v>
      </c>
    </row>
    <row r="7902" spans="1:14" x14ac:dyDescent="0.3">
      <c r="A7902">
        <v>7935</v>
      </c>
      <c r="B7902" t="s">
        <v>6550</v>
      </c>
      <c r="C7902" t="s">
        <v>2121</v>
      </c>
      <c r="D7902" t="s">
        <v>2150</v>
      </c>
      <c r="E7902" s="1">
        <v>42964</v>
      </c>
      <c r="F7902" s="1">
        <v>42971</v>
      </c>
      <c r="G7902" t="s">
        <v>22</v>
      </c>
      <c r="H7902" s="6">
        <v>71.975999999999999</v>
      </c>
      <c r="I7902">
        <v>3</v>
      </c>
      <c r="J7902">
        <v>0.2</v>
      </c>
      <c r="K7902" s="6">
        <v>8.9969999999999999</v>
      </c>
      <c r="L7902">
        <f>YEAR(Table1[[#This Row],[Ship Date]])</f>
        <v>2017</v>
      </c>
      <c r="M7902" t="str">
        <f>TEXT(Table1[[#This Row],[Ship Date]],"mmm")</f>
        <v>Aug</v>
      </c>
      <c r="N7902">
        <f>ROUNDUP(MONTH(Table1[[#This Row],[Ship Date]])/3,0)</f>
        <v>3</v>
      </c>
    </row>
    <row r="7903" spans="1:14" x14ac:dyDescent="0.3">
      <c r="A7903">
        <v>7936</v>
      </c>
      <c r="B7903" t="s">
        <v>6550</v>
      </c>
      <c r="C7903" t="s">
        <v>2121</v>
      </c>
      <c r="D7903" t="s">
        <v>2504</v>
      </c>
      <c r="E7903" s="1">
        <v>42964</v>
      </c>
      <c r="F7903" s="1">
        <v>42971</v>
      </c>
      <c r="G7903" t="s">
        <v>22</v>
      </c>
      <c r="H7903" s="6">
        <v>8.56</v>
      </c>
      <c r="I7903">
        <v>2</v>
      </c>
      <c r="J7903">
        <v>0</v>
      </c>
      <c r="K7903" s="6">
        <v>3.8519999999999999</v>
      </c>
      <c r="L7903">
        <f>YEAR(Table1[[#This Row],[Ship Date]])</f>
        <v>2017</v>
      </c>
      <c r="M7903" t="str">
        <f>TEXT(Table1[[#This Row],[Ship Date]],"mmm")</f>
        <v>Aug</v>
      </c>
      <c r="N7903">
        <f>ROUNDUP(MONTH(Table1[[#This Row],[Ship Date]])/3,0)</f>
        <v>3</v>
      </c>
    </row>
    <row r="7904" spans="1:14" x14ac:dyDescent="0.3">
      <c r="A7904">
        <v>7937</v>
      </c>
      <c r="B7904" t="s">
        <v>6550</v>
      </c>
      <c r="C7904" t="s">
        <v>2121</v>
      </c>
      <c r="D7904" t="s">
        <v>3599</v>
      </c>
      <c r="E7904" s="1">
        <v>42964</v>
      </c>
      <c r="F7904" s="1">
        <v>42971</v>
      </c>
      <c r="G7904" t="s">
        <v>22</v>
      </c>
      <c r="H7904" s="6">
        <v>13.92</v>
      </c>
      <c r="I7904">
        <v>3</v>
      </c>
      <c r="J7904">
        <v>0.2</v>
      </c>
      <c r="K7904" s="6">
        <v>4.8719999999999999</v>
      </c>
      <c r="L7904">
        <f>YEAR(Table1[[#This Row],[Ship Date]])</f>
        <v>2017</v>
      </c>
      <c r="M7904" t="str">
        <f>TEXT(Table1[[#This Row],[Ship Date]],"mmm")</f>
        <v>Aug</v>
      </c>
      <c r="N7904">
        <f>ROUNDUP(MONTH(Table1[[#This Row],[Ship Date]])/3,0)</f>
        <v>3</v>
      </c>
    </row>
    <row r="7905" spans="1:14" x14ac:dyDescent="0.3">
      <c r="A7905">
        <v>7938</v>
      </c>
      <c r="B7905" t="s">
        <v>6550</v>
      </c>
      <c r="C7905" t="s">
        <v>2121</v>
      </c>
      <c r="D7905" t="s">
        <v>286</v>
      </c>
      <c r="E7905" s="1">
        <v>42964</v>
      </c>
      <c r="F7905" s="1">
        <v>42971</v>
      </c>
      <c r="G7905" t="s">
        <v>22</v>
      </c>
      <c r="H7905" s="6">
        <v>2518.29</v>
      </c>
      <c r="I7905">
        <v>9</v>
      </c>
      <c r="J7905">
        <v>0</v>
      </c>
      <c r="K7905" s="6">
        <v>654.75540000000001</v>
      </c>
      <c r="L7905">
        <f>YEAR(Table1[[#This Row],[Ship Date]])</f>
        <v>2017</v>
      </c>
      <c r="M7905" t="str">
        <f>TEXT(Table1[[#This Row],[Ship Date]],"mmm")</f>
        <v>Aug</v>
      </c>
      <c r="N7905">
        <f>ROUNDUP(MONTH(Table1[[#This Row],[Ship Date]])/3,0)</f>
        <v>3</v>
      </c>
    </row>
    <row r="7906" spans="1:14" x14ac:dyDescent="0.3">
      <c r="A7906">
        <v>7939</v>
      </c>
      <c r="B7906" t="s">
        <v>6550</v>
      </c>
      <c r="C7906" t="s">
        <v>2121</v>
      </c>
      <c r="D7906" t="s">
        <v>1543</v>
      </c>
      <c r="E7906" s="1">
        <v>42964</v>
      </c>
      <c r="F7906" s="1">
        <v>42971</v>
      </c>
      <c r="G7906" t="s">
        <v>22</v>
      </c>
      <c r="H7906" s="6">
        <v>540.57000000000005</v>
      </c>
      <c r="I7906">
        <v>3</v>
      </c>
      <c r="J7906">
        <v>0</v>
      </c>
      <c r="K7906" s="6">
        <v>140.54820000000001</v>
      </c>
      <c r="L7906">
        <f>YEAR(Table1[[#This Row],[Ship Date]])</f>
        <v>2017</v>
      </c>
      <c r="M7906" t="str">
        <f>TEXT(Table1[[#This Row],[Ship Date]],"mmm")</f>
        <v>Aug</v>
      </c>
      <c r="N7906">
        <f>ROUNDUP(MONTH(Table1[[#This Row],[Ship Date]])/3,0)</f>
        <v>3</v>
      </c>
    </row>
    <row r="7907" spans="1:14" x14ac:dyDescent="0.3">
      <c r="A7907">
        <v>7940</v>
      </c>
      <c r="B7907" t="s">
        <v>6550</v>
      </c>
      <c r="C7907" t="s">
        <v>2121</v>
      </c>
      <c r="D7907" t="s">
        <v>1360</v>
      </c>
      <c r="E7907" s="1">
        <v>42964</v>
      </c>
      <c r="F7907" s="1">
        <v>42971</v>
      </c>
      <c r="G7907" t="s">
        <v>22</v>
      </c>
      <c r="H7907" s="6">
        <v>221.05600000000001</v>
      </c>
      <c r="I7907">
        <v>8</v>
      </c>
      <c r="J7907">
        <v>0.2</v>
      </c>
      <c r="K7907" s="6">
        <v>77.369600000000005</v>
      </c>
      <c r="L7907">
        <f>YEAR(Table1[[#This Row],[Ship Date]])</f>
        <v>2017</v>
      </c>
      <c r="M7907" t="str">
        <f>TEXT(Table1[[#This Row],[Ship Date]],"mmm")</f>
        <v>Aug</v>
      </c>
      <c r="N7907">
        <f>ROUNDUP(MONTH(Table1[[#This Row],[Ship Date]])/3,0)</f>
        <v>3</v>
      </c>
    </row>
    <row r="7908" spans="1:14" x14ac:dyDescent="0.3">
      <c r="A7908">
        <v>7941</v>
      </c>
      <c r="B7908" t="s">
        <v>6551</v>
      </c>
      <c r="C7908" t="s">
        <v>433</v>
      </c>
      <c r="D7908" t="s">
        <v>136</v>
      </c>
      <c r="E7908" s="1">
        <v>42718</v>
      </c>
      <c r="F7908" s="1">
        <v>42721</v>
      </c>
      <c r="G7908" t="s">
        <v>82</v>
      </c>
      <c r="H7908" s="6">
        <v>81.424000000000007</v>
      </c>
      <c r="I7908">
        <v>2</v>
      </c>
      <c r="J7908">
        <v>0.2</v>
      </c>
      <c r="K7908" s="6">
        <v>-9.1601999999999997</v>
      </c>
      <c r="L7908">
        <f>YEAR(Table1[[#This Row],[Ship Date]])</f>
        <v>2016</v>
      </c>
      <c r="M7908" t="str">
        <f>TEXT(Table1[[#This Row],[Ship Date]],"mmm")</f>
        <v>Dec</v>
      </c>
      <c r="N7908">
        <f>ROUNDUP(MONTH(Table1[[#This Row],[Ship Date]])/3,0)</f>
        <v>4</v>
      </c>
    </row>
    <row r="7909" spans="1:14" x14ac:dyDescent="0.3">
      <c r="A7909">
        <v>7942</v>
      </c>
      <c r="B7909" t="s">
        <v>6551</v>
      </c>
      <c r="C7909" t="s">
        <v>433</v>
      </c>
      <c r="D7909" t="s">
        <v>305</v>
      </c>
      <c r="E7909" s="1">
        <v>42718</v>
      </c>
      <c r="F7909" s="1">
        <v>42721</v>
      </c>
      <c r="G7909" t="s">
        <v>82</v>
      </c>
      <c r="H7909" s="6">
        <v>134.80000000000001</v>
      </c>
      <c r="I7909">
        <v>10</v>
      </c>
      <c r="J7909">
        <v>0</v>
      </c>
      <c r="K7909" s="6">
        <v>35.048000000000002</v>
      </c>
      <c r="L7909">
        <f>YEAR(Table1[[#This Row],[Ship Date]])</f>
        <v>2016</v>
      </c>
      <c r="M7909" t="str">
        <f>TEXT(Table1[[#This Row],[Ship Date]],"mmm")</f>
        <v>Dec</v>
      </c>
      <c r="N7909">
        <f>ROUNDUP(MONTH(Table1[[#This Row],[Ship Date]])/3,0)</f>
        <v>4</v>
      </c>
    </row>
    <row r="7910" spans="1:14" x14ac:dyDescent="0.3">
      <c r="A7910">
        <v>7948</v>
      </c>
      <c r="B7910" t="s">
        <v>6552</v>
      </c>
      <c r="C7910" t="s">
        <v>3179</v>
      </c>
      <c r="D7910" t="s">
        <v>2758</v>
      </c>
      <c r="E7910" s="1">
        <v>41699</v>
      </c>
      <c r="F7910" s="1">
        <v>41703</v>
      </c>
      <c r="G7910" t="s">
        <v>22</v>
      </c>
      <c r="H7910" s="6">
        <v>18.84</v>
      </c>
      <c r="I7910">
        <v>5</v>
      </c>
      <c r="J7910">
        <v>0.2</v>
      </c>
      <c r="K7910" s="6">
        <v>-3.5325000000000002</v>
      </c>
      <c r="L7910">
        <f>YEAR(Table1[[#This Row],[Ship Date]])</f>
        <v>2014</v>
      </c>
      <c r="M7910" t="str">
        <f>TEXT(Table1[[#This Row],[Ship Date]],"mmm")</f>
        <v>Mar</v>
      </c>
      <c r="N7910">
        <f>ROUNDUP(MONTH(Table1[[#This Row],[Ship Date]])/3,0)</f>
        <v>1</v>
      </c>
    </row>
    <row r="7911" spans="1:14" x14ac:dyDescent="0.3">
      <c r="A7911">
        <v>7949</v>
      </c>
      <c r="B7911" t="s">
        <v>6552</v>
      </c>
      <c r="C7911" t="s">
        <v>3179</v>
      </c>
      <c r="D7911" t="s">
        <v>1840</v>
      </c>
      <c r="E7911" s="1">
        <v>41699</v>
      </c>
      <c r="F7911" s="1">
        <v>41703</v>
      </c>
      <c r="G7911" t="s">
        <v>22</v>
      </c>
      <c r="H7911" s="6">
        <v>362.25</v>
      </c>
      <c r="I7911">
        <v>6</v>
      </c>
      <c r="J7911">
        <v>0.3</v>
      </c>
      <c r="K7911" s="6">
        <v>0</v>
      </c>
      <c r="L7911">
        <f>YEAR(Table1[[#This Row],[Ship Date]])</f>
        <v>2014</v>
      </c>
      <c r="M7911" t="str">
        <f>TEXT(Table1[[#This Row],[Ship Date]],"mmm")</f>
        <v>Mar</v>
      </c>
      <c r="N7911">
        <f>ROUNDUP(MONTH(Table1[[#This Row],[Ship Date]])/3,0)</f>
        <v>1</v>
      </c>
    </row>
    <row r="7912" spans="1:14" x14ac:dyDescent="0.3">
      <c r="A7912">
        <v>7950</v>
      </c>
      <c r="B7912" t="s">
        <v>6552</v>
      </c>
      <c r="C7912" t="s">
        <v>3179</v>
      </c>
      <c r="D7912" t="s">
        <v>1579</v>
      </c>
      <c r="E7912" s="1">
        <v>41699</v>
      </c>
      <c r="F7912" s="1">
        <v>41703</v>
      </c>
      <c r="G7912" t="s">
        <v>22</v>
      </c>
      <c r="H7912" s="6">
        <v>63.552</v>
      </c>
      <c r="I7912">
        <v>6</v>
      </c>
      <c r="J7912">
        <v>0.6</v>
      </c>
      <c r="K7912" s="6">
        <v>-34.953600000000002</v>
      </c>
      <c r="L7912">
        <f>YEAR(Table1[[#This Row],[Ship Date]])</f>
        <v>2014</v>
      </c>
      <c r="M7912" t="str">
        <f>TEXT(Table1[[#This Row],[Ship Date]],"mmm")</f>
        <v>Mar</v>
      </c>
      <c r="N7912">
        <f>ROUNDUP(MONTH(Table1[[#This Row],[Ship Date]])/3,0)</f>
        <v>1</v>
      </c>
    </row>
    <row r="7913" spans="1:14" x14ac:dyDescent="0.3">
      <c r="A7913">
        <v>7951</v>
      </c>
      <c r="B7913" t="s">
        <v>6552</v>
      </c>
      <c r="C7913" t="s">
        <v>3179</v>
      </c>
      <c r="D7913" t="s">
        <v>801</v>
      </c>
      <c r="E7913" s="1">
        <v>41699</v>
      </c>
      <c r="F7913" s="1">
        <v>41703</v>
      </c>
      <c r="G7913" t="s">
        <v>22</v>
      </c>
      <c r="H7913" s="6">
        <v>129.55199999999999</v>
      </c>
      <c r="I7913">
        <v>3</v>
      </c>
      <c r="J7913">
        <v>0.2</v>
      </c>
      <c r="K7913" s="6">
        <v>-22.671600000000002</v>
      </c>
      <c r="L7913">
        <f>YEAR(Table1[[#This Row],[Ship Date]])</f>
        <v>2014</v>
      </c>
      <c r="M7913" t="str">
        <f>TEXT(Table1[[#This Row],[Ship Date]],"mmm")</f>
        <v>Mar</v>
      </c>
      <c r="N7913">
        <f>ROUNDUP(MONTH(Table1[[#This Row],[Ship Date]])/3,0)</f>
        <v>1</v>
      </c>
    </row>
    <row r="7914" spans="1:14" x14ac:dyDescent="0.3">
      <c r="A7914">
        <v>7952</v>
      </c>
      <c r="B7914" t="s">
        <v>6553</v>
      </c>
      <c r="C7914" t="s">
        <v>200</v>
      </c>
      <c r="D7914" t="s">
        <v>3323</v>
      </c>
      <c r="E7914" s="1">
        <v>42327</v>
      </c>
      <c r="F7914" s="1">
        <v>42332</v>
      </c>
      <c r="G7914" t="s">
        <v>22</v>
      </c>
      <c r="H7914" s="6">
        <v>5.984</v>
      </c>
      <c r="I7914">
        <v>2</v>
      </c>
      <c r="J7914">
        <v>0.2</v>
      </c>
      <c r="K7914" s="6">
        <v>2.2440000000000002</v>
      </c>
      <c r="L7914">
        <f>YEAR(Table1[[#This Row],[Ship Date]])</f>
        <v>2015</v>
      </c>
      <c r="M7914" t="str">
        <f>TEXT(Table1[[#This Row],[Ship Date]],"mmm")</f>
        <v>Nov</v>
      </c>
      <c r="N7914">
        <f>ROUNDUP(MONTH(Table1[[#This Row],[Ship Date]])/3,0)</f>
        <v>4</v>
      </c>
    </row>
    <row r="7915" spans="1:14" x14ac:dyDescent="0.3">
      <c r="A7915">
        <v>7953</v>
      </c>
      <c r="B7915" t="s">
        <v>6553</v>
      </c>
      <c r="C7915" t="s">
        <v>200</v>
      </c>
      <c r="D7915" t="s">
        <v>1874</v>
      </c>
      <c r="E7915" s="1">
        <v>42327</v>
      </c>
      <c r="F7915" s="1">
        <v>42332</v>
      </c>
      <c r="G7915" t="s">
        <v>22</v>
      </c>
      <c r="H7915" s="6">
        <v>861.76</v>
      </c>
      <c r="I7915">
        <v>4</v>
      </c>
      <c r="J7915">
        <v>0</v>
      </c>
      <c r="K7915" s="6">
        <v>249.91040000000001</v>
      </c>
      <c r="L7915">
        <f>YEAR(Table1[[#This Row],[Ship Date]])</f>
        <v>2015</v>
      </c>
      <c r="M7915" t="str">
        <f>TEXT(Table1[[#This Row],[Ship Date]],"mmm")</f>
        <v>Nov</v>
      </c>
      <c r="N7915">
        <f>ROUNDUP(MONTH(Table1[[#This Row],[Ship Date]])/3,0)</f>
        <v>4</v>
      </c>
    </row>
    <row r="7916" spans="1:14" x14ac:dyDescent="0.3">
      <c r="A7916">
        <v>7954</v>
      </c>
      <c r="B7916" t="s">
        <v>6554</v>
      </c>
      <c r="C7916" t="s">
        <v>2599</v>
      </c>
      <c r="D7916" t="s">
        <v>5449</v>
      </c>
      <c r="E7916" s="1">
        <v>41730</v>
      </c>
      <c r="F7916" s="1">
        <v>41735</v>
      </c>
      <c r="G7916" t="s">
        <v>22</v>
      </c>
      <c r="H7916" s="6">
        <v>66.959999999999994</v>
      </c>
      <c r="I7916">
        <v>4</v>
      </c>
      <c r="J7916">
        <v>0</v>
      </c>
      <c r="K7916" s="6">
        <v>2.6783999999999999</v>
      </c>
      <c r="L7916">
        <f>YEAR(Table1[[#This Row],[Ship Date]])</f>
        <v>2014</v>
      </c>
      <c r="M7916" t="str">
        <f>TEXT(Table1[[#This Row],[Ship Date]],"mmm")</f>
        <v>Apr</v>
      </c>
      <c r="N7916">
        <f>ROUNDUP(MONTH(Table1[[#This Row],[Ship Date]])/3,0)</f>
        <v>2</v>
      </c>
    </row>
    <row r="7917" spans="1:14" x14ac:dyDescent="0.3">
      <c r="A7917">
        <v>7955</v>
      </c>
      <c r="B7917" t="s">
        <v>6554</v>
      </c>
      <c r="C7917" t="s">
        <v>2599</v>
      </c>
      <c r="D7917" t="s">
        <v>1568</v>
      </c>
      <c r="E7917" s="1">
        <v>41730</v>
      </c>
      <c r="F7917" s="1">
        <v>41735</v>
      </c>
      <c r="G7917" t="s">
        <v>22</v>
      </c>
      <c r="H7917" s="6">
        <v>6.24</v>
      </c>
      <c r="I7917">
        <v>2</v>
      </c>
      <c r="J7917">
        <v>0</v>
      </c>
      <c r="K7917" s="6">
        <v>3.0575999999999999</v>
      </c>
      <c r="L7917">
        <f>YEAR(Table1[[#This Row],[Ship Date]])</f>
        <v>2014</v>
      </c>
      <c r="M7917" t="str">
        <f>TEXT(Table1[[#This Row],[Ship Date]],"mmm")</f>
        <v>Apr</v>
      </c>
      <c r="N7917">
        <f>ROUNDUP(MONTH(Table1[[#This Row],[Ship Date]])/3,0)</f>
        <v>2</v>
      </c>
    </row>
    <row r="7918" spans="1:14" x14ac:dyDescent="0.3">
      <c r="A7918">
        <v>7956</v>
      </c>
      <c r="B7918" t="s">
        <v>6555</v>
      </c>
      <c r="C7918" t="s">
        <v>243</v>
      </c>
      <c r="D7918" t="s">
        <v>3188</v>
      </c>
      <c r="E7918" s="1">
        <v>43013</v>
      </c>
      <c r="F7918" s="1">
        <v>43018</v>
      </c>
      <c r="G7918" t="s">
        <v>22</v>
      </c>
      <c r="H7918" s="6">
        <v>435.16800000000001</v>
      </c>
      <c r="I7918">
        <v>4</v>
      </c>
      <c r="J7918">
        <v>0.2</v>
      </c>
      <c r="K7918" s="6">
        <v>-59.835599999999999</v>
      </c>
      <c r="L7918">
        <f>YEAR(Table1[[#This Row],[Ship Date]])</f>
        <v>2017</v>
      </c>
      <c r="M7918" t="str">
        <f>TEXT(Table1[[#This Row],[Ship Date]],"mmm")</f>
        <v>Oct</v>
      </c>
      <c r="N7918">
        <f>ROUNDUP(MONTH(Table1[[#This Row],[Ship Date]])/3,0)</f>
        <v>4</v>
      </c>
    </row>
    <row r="7919" spans="1:14" x14ac:dyDescent="0.3">
      <c r="A7919">
        <v>7957</v>
      </c>
      <c r="B7919" t="s">
        <v>6555</v>
      </c>
      <c r="C7919" t="s">
        <v>243</v>
      </c>
      <c r="D7919" t="s">
        <v>268</v>
      </c>
      <c r="E7919" s="1">
        <v>43013</v>
      </c>
      <c r="F7919" s="1">
        <v>43018</v>
      </c>
      <c r="G7919" t="s">
        <v>22</v>
      </c>
      <c r="H7919" s="6">
        <v>14.9</v>
      </c>
      <c r="I7919">
        <v>5</v>
      </c>
      <c r="J7919">
        <v>0</v>
      </c>
      <c r="K7919" s="6">
        <v>6.8540000000000001</v>
      </c>
      <c r="L7919">
        <f>YEAR(Table1[[#This Row],[Ship Date]])</f>
        <v>2017</v>
      </c>
      <c r="M7919" t="str">
        <f>TEXT(Table1[[#This Row],[Ship Date]],"mmm")</f>
        <v>Oct</v>
      </c>
      <c r="N7919">
        <f>ROUNDUP(MONTH(Table1[[#This Row],[Ship Date]])/3,0)</f>
        <v>4</v>
      </c>
    </row>
    <row r="7920" spans="1:14" x14ac:dyDescent="0.3">
      <c r="A7920">
        <v>7958</v>
      </c>
      <c r="B7920" t="s">
        <v>6555</v>
      </c>
      <c r="C7920" t="s">
        <v>243</v>
      </c>
      <c r="D7920" t="s">
        <v>4712</v>
      </c>
      <c r="E7920" s="1">
        <v>43013</v>
      </c>
      <c r="F7920" s="1">
        <v>43018</v>
      </c>
      <c r="G7920" t="s">
        <v>22</v>
      </c>
      <c r="H7920" s="6">
        <v>15.8</v>
      </c>
      <c r="I7920">
        <v>4</v>
      </c>
      <c r="J7920">
        <v>0</v>
      </c>
      <c r="K7920" s="6">
        <v>4.1079999999999997</v>
      </c>
      <c r="L7920">
        <f>YEAR(Table1[[#This Row],[Ship Date]])</f>
        <v>2017</v>
      </c>
      <c r="M7920" t="str">
        <f>TEXT(Table1[[#This Row],[Ship Date]],"mmm")</f>
        <v>Oct</v>
      </c>
      <c r="N7920">
        <f>ROUNDUP(MONTH(Table1[[#This Row],[Ship Date]])/3,0)</f>
        <v>4</v>
      </c>
    </row>
    <row r="7921" spans="1:14" x14ac:dyDescent="0.3">
      <c r="A7921">
        <v>7959</v>
      </c>
      <c r="B7921" t="s">
        <v>6555</v>
      </c>
      <c r="C7921" t="s">
        <v>243</v>
      </c>
      <c r="D7921" t="s">
        <v>3670</v>
      </c>
      <c r="E7921" s="1">
        <v>43013</v>
      </c>
      <c r="F7921" s="1">
        <v>43018</v>
      </c>
      <c r="G7921" t="s">
        <v>22</v>
      </c>
      <c r="H7921" s="6">
        <v>72.900000000000006</v>
      </c>
      <c r="I7921">
        <v>5</v>
      </c>
      <c r="J7921">
        <v>0</v>
      </c>
      <c r="K7921" s="6">
        <v>26.972999999999999</v>
      </c>
      <c r="L7921">
        <f>YEAR(Table1[[#This Row],[Ship Date]])</f>
        <v>2017</v>
      </c>
      <c r="M7921" t="str">
        <f>TEXT(Table1[[#This Row],[Ship Date]],"mmm")</f>
        <v>Oct</v>
      </c>
      <c r="N7921">
        <f>ROUNDUP(MONTH(Table1[[#This Row],[Ship Date]])/3,0)</f>
        <v>4</v>
      </c>
    </row>
    <row r="7922" spans="1:14" x14ac:dyDescent="0.3">
      <c r="A7922">
        <v>7960</v>
      </c>
      <c r="B7922" t="s">
        <v>6555</v>
      </c>
      <c r="C7922" t="s">
        <v>243</v>
      </c>
      <c r="D7922" t="s">
        <v>1782</v>
      </c>
      <c r="E7922" s="1">
        <v>43013</v>
      </c>
      <c r="F7922" s="1">
        <v>43018</v>
      </c>
      <c r="G7922" t="s">
        <v>22</v>
      </c>
      <c r="H7922" s="6">
        <v>206.352</v>
      </c>
      <c r="I7922">
        <v>3</v>
      </c>
      <c r="J7922">
        <v>0.2</v>
      </c>
      <c r="K7922" s="6">
        <v>5.1588000000000003</v>
      </c>
      <c r="L7922">
        <f>YEAR(Table1[[#This Row],[Ship Date]])</f>
        <v>2017</v>
      </c>
      <c r="M7922" t="str">
        <f>TEXT(Table1[[#This Row],[Ship Date]],"mmm")</f>
        <v>Oct</v>
      </c>
      <c r="N7922">
        <f>ROUNDUP(MONTH(Table1[[#This Row],[Ship Date]])/3,0)</f>
        <v>4</v>
      </c>
    </row>
    <row r="7923" spans="1:14" x14ac:dyDescent="0.3">
      <c r="A7923">
        <v>7961</v>
      </c>
      <c r="B7923" t="s">
        <v>6555</v>
      </c>
      <c r="C7923" t="s">
        <v>243</v>
      </c>
      <c r="D7923" t="s">
        <v>623</v>
      </c>
      <c r="E7923" s="1">
        <v>43013</v>
      </c>
      <c r="F7923" s="1">
        <v>43018</v>
      </c>
      <c r="G7923" t="s">
        <v>22</v>
      </c>
      <c r="H7923" s="6">
        <v>7.992</v>
      </c>
      <c r="I7923">
        <v>1</v>
      </c>
      <c r="J7923">
        <v>0.2</v>
      </c>
      <c r="K7923" s="6">
        <v>2.6972999999999998</v>
      </c>
      <c r="L7923">
        <f>YEAR(Table1[[#This Row],[Ship Date]])</f>
        <v>2017</v>
      </c>
      <c r="M7923" t="str">
        <f>TEXT(Table1[[#This Row],[Ship Date]],"mmm")</f>
        <v>Oct</v>
      </c>
      <c r="N7923">
        <f>ROUNDUP(MONTH(Table1[[#This Row],[Ship Date]])/3,0)</f>
        <v>4</v>
      </c>
    </row>
    <row r="7924" spans="1:14" x14ac:dyDescent="0.3">
      <c r="A7924">
        <v>7962</v>
      </c>
      <c r="B7924" t="s">
        <v>6556</v>
      </c>
      <c r="C7924" t="s">
        <v>185</v>
      </c>
      <c r="D7924" t="s">
        <v>3815</v>
      </c>
      <c r="E7924" s="1">
        <v>43057</v>
      </c>
      <c r="F7924" s="1">
        <v>43062</v>
      </c>
      <c r="G7924" t="s">
        <v>14</v>
      </c>
      <c r="H7924" s="6">
        <v>81.36</v>
      </c>
      <c r="I7924">
        <v>5</v>
      </c>
      <c r="J7924">
        <v>0.2</v>
      </c>
      <c r="K7924" s="6">
        <v>-19.323</v>
      </c>
      <c r="L7924">
        <f>YEAR(Table1[[#This Row],[Ship Date]])</f>
        <v>2017</v>
      </c>
      <c r="M7924" t="str">
        <f>TEXT(Table1[[#This Row],[Ship Date]],"mmm")</f>
        <v>Nov</v>
      </c>
      <c r="N7924">
        <f>ROUNDUP(MONTH(Table1[[#This Row],[Ship Date]])/3,0)</f>
        <v>4</v>
      </c>
    </row>
    <row r="7925" spans="1:14" x14ac:dyDescent="0.3">
      <c r="A7925">
        <v>7963</v>
      </c>
      <c r="B7925" t="s">
        <v>6556</v>
      </c>
      <c r="C7925" t="s">
        <v>185</v>
      </c>
      <c r="D7925" t="s">
        <v>1394</v>
      </c>
      <c r="E7925" s="1">
        <v>43057</v>
      </c>
      <c r="F7925" s="1">
        <v>43062</v>
      </c>
      <c r="G7925" t="s">
        <v>14</v>
      </c>
      <c r="H7925" s="6">
        <v>20.231999999999999</v>
      </c>
      <c r="I7925">
        <v>8</v>
      </c>
      <c r="J7925">
        <v>0.7</v>
      </c>
      <c r="K7925" s="6">
        <v>-16.185600000000001</v>
      </c>
      <c r="L7925">
        <f>YEAR(Table1[[#This Row],[Ship Date]])</f>
        <v>2017</v>
      </c>
      <c r="M7925" t="str">
        <f>TEXT(Table1[[#This Row],[Ship Date]],"mmm")</f>
        <v>Nov</v>
      </c>
      <c r="N7925">
        <f>ROUNDUP(MONTH(Table1[[#This Row],[Ship Date]])/3,0)</f>
        <v>4</v>
      </c>
    </row>
    <row r="7926" spans="1:14" x14ac:dyDescent="0.3">
      <c r="A7926">
        <v>7964</v>
      </c>
      <c r="B7926" t="s">
        <v>6556</v>
      </c>
      <c r="C7926" t="s">
        <v>185</v>
      </c>
      <c r="D7926" t="s">
        <v>347</v>
      </c>
      <c r="E7926" s="1">
        <v>43057</v>
      </c>
      <c r="F7926" s="1">
        <v>43062</v>
      </c>
      <c r="G7926" t="s">
        <v>14</v>
      </c>
      <c r="H7926" s="6">
        <v>389.05599999999998</v>
      </c>
      <c r="I7926">
        <v>4</v>
      </c>
      <c r="J7926">
        <v>0.2</v>
      </c>
      <c r="K7926" s="6">
        <v>48.631999999999998</v>
      </c>
      <c r="L7926">
        <f>YEAR(Table1[[#This Row],[Ship Date]])</f>
        <v>2017</v>
      </c>
      <c r="M7926" t="str">
        <f>TEXT(Table1[[#This Row],[Ship Date]],"mmm")</f>
        <v>Nov</v>
      </c>
      <c r="N7926">
        <f>ROUNDUP(MONTH(Table1[[#This Row],[Ship Date]])/3,0)</f>
        <v>4</v>
      </c>
    </row>
    <row r="7927" spans="1:14" x14ac:dyDescent="0.3">
      <c r="A7927">
        <v>7965</v>
      </c>
      <c r="B7927" t="s">
        <v>6556</v>
      </c>
      <c r="C7927" t="s">
        <v>185</v>
      </c>
      <c r="D7927" t="s">
        <v>3842</v>
      </c>
      <c r="E7927" s="1">
        <v>43057</v>
      </c>
      <c r="F7927" s="1">
        <v>43062</v>
      </c>
      <c r="G7927" t="s">
        <v>14</v>
      </c>
      <c r="H7927" s="6">
        <v>20.736000000000001</v>
      </c>
      <c r="I7927">
        <v>4</v>
      </c>
      <c r="J7927">
        <v>0.2</v>
      </c>
      <c r="K7927" s="6">
        <v>7.2576000000000001</v>
      </c>
      <c r="L7927">
        <f>YEAR(Table1[[#This Row],[Ship Date]])</f>
        <v>2017</v>
      </c>
      <c r="M7927" t="str">
        <f>TEXT(Table1[[#This Row],[Ship Date]],"mmm")</f>
        <v>Nov</v>
      </c>
      <c r="N7927">
        <f>ROUNDUP(MONTH(Table1[[#This Row],[Ship Date]])/3,0)</f>
        <v>4</v>
      </c>
    </row>
    <row r="7928" spans="1:14" x14ac:dyDescent="0.3">
      <c r="A7928">
        <v>7966</v>
      </c>
      <c r="B7928" t="s">
        <v>6556</v>
      </c>
      <c r="C7928" t="s">
        <v>185</v>
      </c>
      <c r="D7928" t="s">
        <v>2628</v>
      </c>
      <c r="E7928" s="1">
        <v>43057</v>
      </c>
      <c r="F7928" s="1">
        <v>43062</v>
      </c>
      <c r="G7928" t="s">
        <v>14</v>
      </c>
      <c r="H7928" s="6">
        <v>41.472000000000001</v>
      </c>
      <c r="I7928">
        <v>8</v>
      </c>
      <c r="J7928">
        <v>0.2</v>
      </c>
      <c r="K7928" s="6">
        <v>14.5152</v>
      </c>
      <c r="L7928">
        <f>YEAR(Table1[[#This Row],[Ship Date]])</f>
        <v>2017</v>
      </c>
      <c r="M7928" t="str">
        <f>TEXT(Table1[[#This Row],[Ship Date]],"mmm")</f>
        <v>Nov</v>
      </c>
      <c r="N7928">
        <f>ROUNDUP(MONTH(Table1[[#This Row],[Ship Date]])/3,0)</f>
        <v>4</v>
      </c>
    </row>
    <row r="7929" spans="1:14" x14ac:dyDescent="0.3">
      <c r="A7929">
        <v>7967</v>
      </c>
      <c r="B7929" t="s">
        <v>6557</v>
      </c>
      <c r="C7929" t="s">
        <v>705</v>
      </c>
      <c r="D7929" t="s">
        <v>3066</v>
      </c>
      <c r="E7929" s="1">
        <v>42086</v>
      </c>
      <c r="F7929" s="1">
        <v>42093</v>
      </c>
      <c r="G7929" t="s">
        <v>22</v>
      </c>
      <c r="H7929" s="6">
        <v>33.36</v>
      </c>
      <c r="I7929">
        <v>4</v>
      </c>
      <c r="J7929">
        <v>0</v>
      </c>
      <c r="K7929" s="6">
        <v>16.68</v>
      </c>
      <c r="L7929">
        <f>YEAR(Table1[[#This Row],[Ship Date]])</f>
        <v>2015</v>
      </c>
      <c r="M7929" t="str">
        <f>TEXT(Table1[[#This Row],[Ship Date]],"mmm")</f>
        <v>Mar</v>
      </c>
      <c r="N7929">
        <f>ROUNDUP(MONTH(Table1[[#This Row],[Ship Date]])/3,0)</f>
        <v>1</v>
      </c>
    </row>
    <row r="7930" spans="1:14" x14ac:dyDescent="0.3">
      <c r="A7930">
        <v>7968</v>
      </c>
      <c r="B7930" t="s">
        <v>6558</v>
      </c>
      <c r="C7930" t="s">
        <v>2813</v>
      </c>
      <c r="D7930" t="s">
        <v>6559</v>
      </c>
      <c r="E7930" s="1">
        <v>42653</v>
      </c>
      <c r="F7930" s="1">
        <v>42655</v>
      </c>
      <c r="G7930" t="s">
        <v>82</v>
      </c>
      <c r="H7930" s="6">
        <v>90.882000000000005</v>
      </c>
      <c r="I7930">
        <v>3</v>
      </c>
      <c r="J7930">
        <v>0.7</v>
      </c>
      <c r="K7930" s="6">
        <v>-190.85220000000001</v>
      </c>
      <c r="L7930">
        <f>YEAR(Table1[[#This Row],[Ship Date]])</f>
        <v>2016</v>
      </c>
      <c r="M7930" t="str">
        <f>TEXT(Table1[[#This Row],[Ship Date]],"mmm")</f>
        <v>Oct</v>
      </c>
      <c r="N7930">
        <f>ROUNDUP(MONTH(Table1[[#This Row],[Ship Date]])/3,0)</f>
        <v>4</v>
      </c>
    </row>
    <row r="7931" spans="1:14" x14ac:dyDescent="0.3">
      <c r="A7931">
        <v>7969</v>
      </c>
      <c r="B7931" t="s">
        <v>6558</v>
      </c>
      <c r="C7931" t="s">
        <v>2813</v>
      </c>
      <c r="D7931" t="s">
        <v>5130</v>
      </c>
      <c r="E7931" s="1">
        <v>42653</v>
      </c>
      <c r="F7931" s="1">
        <v>42655</v>
      </c>
      <c r="G7931" t="s">
        <v>82</v>
      </c>
      <c r="H7931" s="6">
        <v>15.992000000000001</v>
      </c>
      <c r="I7931">
        <v>1</v>
      </c>
      <c r="J7931">
        <v>0.2</v>
      </c>
      <c r="K7931" s="6">
        <v>-2.9984999999999999</v>
      </c>
      <c r="L7931">
        <f>YEAR(Table1[[#This Row],[Ship Date]])</f>
        <v>2016</v>
      </c>
      <c r="M7931" t="str">
        <f>TEXT(Table1[[#This Row],[Ship Date]],"mmm")</f>
        <v>Oct</v>
      </c>
      <c r="N7931">
        <f>ROUNDUP(MONTH(Table1[[#This Row],[Ship Date]])/3,0)</f>
        <v>4</v>
      </c>
    </row>
    <row r="7932" spans="1:14" x14ac:dyDescent="0.3">
      <c r="A7932">
        <v>7970</v>
      </c>
      <c r="B7932" t="s">
        <v>6558</v>
      </c>
      <c r="C7932" t="s">
        <v>2813</v>
      </c>
      <c r="D7932" t="s">
        <v>1078</v>
      </c>
      <c r="E7932" s="1">
        <v>42653</v>
      </c>
      <c r="F7932" s="1">
        <v>42655</v>
      </c>
      <c r="G7932" t="s">
        <v>82</v>
      </c>
      <c r="H7932" s="6">
        <v>120.78400000000001</v>
      </c>
      <c r="I7932">
        <v>1</v>
      </c>
      <c r="J7932">
        <v>0.2</v>
      </c>
      <c r="K7932" s="6">
        <v>13.588200000000001</v>
      </c>
      <c r="L7932">
        <f>YEAR(Table1[[#This Row],[Ship Date]])</f>
        <v>2016</v>
      </c>
      <c r="M7932" t="str">
        <f>TEXT(Table1[[#This Row],[Ship Date]],"mmm")</f>
        <v>Oct</v>
      </c>
      <c r="N7932">
        <f>ROUNDUP(MONTH(Table1[[#This Row],[Ship Date]])/3,0)</f>
        <v>4</v>
      </c>
    </row>
    <row r="7933" spans="1:14" x14ac:dyDescent="0.3">
      <c r="A7933">
        <v>7971</v>
      </c>
      <c r="B7933" t="s">
        <v>6560</v>
      </c>
      <c r="C7933" t="s">
        <v>582</v>
      </c>
      <c r="D7933" t="s">
        <v>2210</v>
      </c>
      <c r="E7933" s="1">
        <v>42232</v>
      </c>
      <c r="F7933" s="1">
        <v>42236</v>
      </c>
      <c r="G7933" t="s">
        <v>22</v>
      </c>
      <c r="H7933" s="6">
        <v>519.79200000000003</v>
      </c>
      <c r="I7933">
        <v>4</v>
      </c>
      <c r="J7933">
        <v>0.4</v>
      </c>
      <c r="K7933" s="6">
        <v>-112.6216</v>
      </c>
      <c r="L7933">
        <f>YEAR(Table1[[#This Row],[Ship Date]])</f>
        <v>2015</v>
      </c>
      <c r="M7933" t="str">
        <f>TEXT(Table1[[#This Row],[Ship Date]],"mmm")</f>
        <v>Aug</v>
      </c>
      <c r="N7933">
        <f>ROUNDUP(MONTH(Table1[[#This Row],[Ship Date]])/3,0)</f>
        <v>3</v>
      </c>
    </row>
    <row r="7934" spans="1:14" x14ac:dyDescent="0.3">
      <c r="A7934">
        <v>7972</v>
      </c>
      <c r="B7934" t="s">
        <v>6560</v>
      </c>
      <c r="C7934" t="s">
        <v>582</v>
      </c>
      <c r="D7934" t="s">
        <v>3425</v>
      </c>
      <c r="E7934" s="1">
        <v>42232</v>
      </c>
      <c r="F7934" s="1">
        <v>42236</v>
      </c>
      <c r="G7934" t="s">
        <v>22</v>
      </c>
      <c r="H7934" s="6">
        <v>31.175999999999998</v>
      </c>
      <c r="I7934">
        <v>3</v>
      </c>
      <c r="J7934">
        <v>0.2</v>
      </c>
      <c r="K7934" s="6">
        <v>-5.4558</v>
      </c>
      <c r="L7934">
        <f>YEAR(Table1[[#This Row],[Ship Date]])</f>
        <v>2015</v>
      </c>
      <c r="M7934" t="str">
        <f>TEXT(Table1[[#This Row],[Ship Date]],"mmm")</f>
        <v>Aug</v>
      </c>
      <c r="N7934">
        <f>ROUNDUP(MONTH(Table1[[#This Row],[Ship Date]])/3,0)</f>
        <v>3</v>
      </c>
    </row>
    <row r="7935" spans="1:14" x14ac:dyDescent="0.3">
      <c r="A7935">
        <v>7973</v>
      </c>
      <c r="B7935" t="s">
        <v>6560</v>
      </c>
      <c r="C7935" t="s">
        <v>582</v>
      </c>
      <c r="D7935" t="s">
        <v>3011</v>
      </c>
      <c r="E7935" s="1">
        <v>42232</v>
      </c>
      <c r="F7935" s="1">
        <v>42236</v>
      </c>
      <c r="G7935" t="s">
        <v>22</v>
      </c>
      <c r="H7935" s="6">
        <v>10.368</v>
      </c>
      <c r="I7935">
        <v>2</v>
      </c>
      <c r="J7935">
        <v>0.2</v>
      </c>
      <c r="K7935" s="6">
        <v>3.6288</v>
      </c>
      <c r="L7935">
        <f>YEAR(Table1[[#This Row],[Ship Date]])</f>
        <v>2015</v>
      </c>
      <c r="M7935" t="str">
        <f>TEXT(Table1[[#This Row],[Ship Date]],"mmm")</f>
        <v>Aug</v>
      </c>
      <c r="N7935">
        <f>ROUNDUP(MONTH(Table1[[#This Row],[Ship Date]])/3,0)</f>
        <v>3</v>
      </c>
    </row>
    <row r="7936" spans="1:14" x14ac:dyDescent="0.3">
      <c r="A7936">
        <v>7974</v>
      </c>
      <c r="B7936" t="s">
        <v>6560</v>
      </c>
      <c r="C7936" t="s">
        <v>582</v>
      </c>
      <c r="D7936" t="s">
        <v>232</v>
      </c>
      <c r="E7936" s="1">
        <v>42232</v>
      </c>
      <c r="F7936" s="1">
        <v>42236</v>
      </c>
      <c r="G7936" t="s">
        <v>22</v>
      </c>
      <c r="H7936" s="6">
        <v>2.7240000000000002</v>
      </c>
      <c r="I7936">
        <v>2</v>
      </c>
      <c r="J7936">
        <v>0.7</v>
      </c>
      <c r="K7936" s="6">
        <v>-1.9068000000000001</v>
      </c>
      <c r="L7936">
        <f>YEAR(Table1[[#This Row],[Ship Date]])</f>
        <v>2015</v>
      </c>
      <c r="M7936" t="str">
        <f>TEXT(Table1[[#This Row],[Ship Date]],"mmm")</f>
        <v>Aug</v>
      </c>
      <c r="N7936">
        <f>ROUNDUP(MONTH(Table1[[#This Row],[Ship Date]])/3,0)</f>
        <v>3</v>
      </c>
    </row>
    <row r="7937" spans="1:14" x14ac:dyDescent="0.3">
      <c r="A7937">
        <v>7975</v>
      </c>
      <c r="B7937" t="s">
        <v>6560</v>
      </c>
      <c r="C7937" t="s">
        <v>582</v>
      </c>
      <c r="D7937" t="s">
        <v>2351</v>
      </c>
      <c r="E7937" s="1">
        <v>42232</v>
      </c>
      <c r="F7937" s="1">
        <v>42236</v>
      </c>
      <c r="G7937" t="s">
        <v>22</v>
      </c>
      <c r="H7937" s="6">
        <v>254.352</v>
      </c>
      <c r="I7937">
        <v>3</v>
      </c>
      <c r="J7937">
        <v>0.2</v>
      </c>
      <c r="K7937" s="6">
        <v>0</v>
      </c>
      <c r="L7937">
        <f>YEAR(Table1[[#This Row],[Ship Date]])</f>
        <v>2015</v>
      </c>
      <c r="M7937" t="str">
        <f>TEXT(Table1[[#This Row],[Ship Date]],"mmm")</f>
        <v>Aug</v>
      </c>
      <c r="N7937">
        <f>ROUNDUP(MONTH(Table1[[#This Row],[Ship Date]])/3,0)</f>
        <v>3</v>
      </c>
    </row>
    <row r="7938" spans="1:14" x14ac:dyDescent="0.3">
      <c r="A7938">
        <v>7976</v>
      </c>
      <c r="B7938" t="s">
        <v>6560</v>
      </c>
      <c r="C7938" t="s">
        <v>582</v>
      </c>
      <c r="D7938" t="s">
        <v>1720</v>
      </c>
      <c r="E7938" s="1">
        <v>42232</v>
      </c>
      <c r="F7938" s="1">
        <v>42236</v>
      </c>
      <c r="G7938" t="s">
        <v>22</v>
      </c>
      <c r="H7938" s="6">
        <v>3.762</v>
      </c>
      <c r="I7938">
        <v>3</v>
      </c>
      <c r="J7938">
        <v>0.7</v>
      </c>
      <c r="K7938" s="6">
        <v>-2.7587999999999999</v>
      </c>
      <c r="L7938">
        <f>YEAR(Table1[[#This Row],[Ship Date]])</f>
        <v>2015</v>
      </c>
      <c r="M7938" t="str">
        <f>TEXT(Table1[[#This Row],[Ship Date]],"mmm")</f>
        <v>Aug</v>
      </c>
      <c r="N7938">
        <f>ROUNDUP(MONTH(Table1[[#This Row],[Ship Date]])/3,0)</f>
        <v>3</v>
      </c>
    </row>
    <row r="7939" spans="1:14" x14ac:dyDescent="0.3">
      <c r="A7939">
        <v>7977</v>
      </c>
      <c r="B7939" t="s">
        <v>6560</v>
      </c>
      <c r="C7939" t="s">
        <v>582</v>
      </c>
      <c r="D7939" t="s">
        <v>2202</v>
      </c>
      <c r="E7939" s="1">
        <v>42232</v>
      </c>
      <c r="F7939" s="1">
        <v>42236</v>
      </c>
      <c r="G7939" t="s">
        <v>22</v>
      </c>
      <c r="H7939" s="6">
        <v>10.272</v>
      </c>
      <c r="I7939">
        <v>3</v>
      </c>
      <c r="J7939">
        <v>0.2</v>
      </c>
      <c r="K7939" s="6">
        <v>3.21</v>
      </c>
      <c r="L7939">
        <f>YEAR(Table1[[#This Row],[Ship Date]])</f>
        <v>2015</v>
      </c>
      <c r="M7939" t="str">
        <f>TEXT(Table1[[#This Row],[Ship Date]],"mmm")</f>
        <v>Aug</v>
      </c>
      <c r="N7939">
        <f>ROUNDUP(MONTH(Table1[[#This Row],[Ship Date]])/3,0)</f>
        <v>3</v>
      </c>
    </row>
    <row r="7940" spans="1:14" x14ac:dyDescent="0.3">
      <c r="A7940">
        <v>7978</v>
      </c>
      <c r="B7940" t="s">
        <v>6561</v>
      </c>
      <c r="C7940" t="s">
        <v>3022</v>
      </c>
      <c r="D7940" t="s">
        <v>840</v>
      </c>
      <c r="E7940" s="1">
        <v>41790</v>
      </c>
      <c r="F7940" s="1">
        <v>41795</v>
      </c>
      <c r="G7940" t="s">
        <v>22</v>
      </c>
      <c r="H7940" s="6">
        <v>659.97</v>
      </c>
      <c r="I7940">
        <v>3</v>
      </c>
      <c r="J7940">
        <v>0</v>
      </c>
      <c r="K7940" s="6">
        <v>197.99100000000001</v>
      </c>
      <c r="L7940">
        <f>YEAR(Table1[[#This Row],[Ship Date]])</f>
        <v>2014</v>
      </c>
      <c r="M7940" t="str">
        <f>TEXT(Table1[[#This Row],[Ship Date]],"mmm")</f>
        <v>Jun</v>
      </c>
      <c r="N7940">
        <f>ROUNDUP(MONTH(Table1[[#This Row],[Ship Date]])/3,0)</f>
        <v>2</v>
      </c>
    </row>
    <row r="7941" spans="1:14" x14ac:dyDescent="0.3">
      <c r="A7941">
        <v>7979</v>
      </c>
      <c r="B7941" t="s">
        <v>6561</v>
      </c>
      <c r="C7941" t="s">
        <v>3022</v>
      </c>
      <c r="D7941" t="s">
        <v>1072</v>
      </c>
      <c r="E7941" s="1">
        <v>41790</v>
      </c>
      <c r="F7941" s="1">
        <v>41795</v>
      </c>
      <c r="G7941" t="s">
        <v>22</v>
      </c>
      <c r="H7941" s="6">
        <v>113.73</v>
      </c>
      <c r="I7941">
        <v>3</v>
      </c>
      <c r="J7941">
        <v>0</v>
      </c>
      <c r="K7941" s="6">
        <v>32.981699999999996</v>
      </c>
      <c r="L7941">
        <f>YEAR(Table1[[#This Row],[Ship Date]])</f>
        <v>2014</v>
      </c>
      <c r="M7941" t="str">
        <f>TEXT(Table1[[#This Row],[Ship Date]],"mmm")</f>
        <v>Jun</v>
      </c>
      <c r="N7941">
        <f>ROUNDUP(MONTH(Table1[[#This Row],[Ship Date]])/3,0)</f>
        <v>2</v>
      </c>
    </row>
    <row r="7942" spans="1:14" x14ac:dyDescent="0.3">
      <c r="A7942">
        <v>7980</v>
      </c>
      <c r="B7942" t="s">
        <v>6562</v>
      </c>
      <c r="C7942" t="s">
        <v>1723</v>
      </c>
      <c r="D7942" t="s">
        <v>2736</v>
      </c>
      <c r="E7942" s="1">
        <v>42243</v>
      </c>
      <c r="F7942" s="1">
        <v>42247</v>
      </c>
      <c r="G7942" t="s">
        <v>22</v>
      </c>
      <c r="H7942" s="6">
        <v>5.1040000000000001</v>
      </c>
      <c r="I7942">
        <v>1</v>
      </c>
      <c r="J7942">
        <v>0.2</v>
      </c>
      <c r="K7942" s="6">
        <v>1.6588000000000001</v>
      </c>
      <c r="L7942">
        <f>YEAR(Table1[[#This Row],[Ship Date]])</f>
        <v>2015</v>
      </c>
      <c r="M7942" t="str">
        <f>TEXT(Table1[[#This Row],[Ship Date]],"mmm")</f>
        <v>Aug</v>
      </c>
      <c r="N7942">
        <f>ROUNDUP(MONTH(Table1[[#This Row],[Ship Date]])/3,0)</f>
        <v>3</v>
      </c>
    </row>
    <row r="7943" spans="1:14" x14ac:dyDescent="0.3">
      <c r="A7943">
        <v>7981</v>
      </c>
      <c r="B7943" t="s">
        <v>6563</v>
      </c>
      <c r="C7943" t="s">
        <v>111</v>
      </c>
      <c r="D7943" t="s">
        <v>3945</v>
      </c>
      <c r="E7943" s="1">
        <v>41642</v>
      </c>
      <c r="F7943" s="1">
        <v>41646</v>
      </c>
      <c r="G7943" t="s">
        <v>22</v>
      </c>
      <c r="H7943" s="6">
        <v>16.448</v>
      </c>
      <c r="I7943">
        <v>2</v>
      </c>
      <c r="J7943">
        <v>0.2</v>
      </c>
      <c r="K7943" s="6">
        <v>5.5511999999999997</v>
      </c>
      <c r="L7943">
        <f>YEAR(Table1[[#This Row],[Ship Date]])</f>
        <v>2014</v>
      </c>
      <c r="M7943" t="str">
        <f>TEXT(Table1[[#This Row],[Ship Date]],"mmm")</f>
        <v>Jan</v>
      </c>
      <c r="N7943">
        <f>ROUNDUP(MONTH(Table1[[#This Row],[Ship Date]])/3,0)</f>
        <v>1</v>
      </c>
    </row>
    <row r="7944" spans="1:14" x14ac:dyDescent="0.3">
      <c r="A7944">
        <v>7982</v>
      </c>
      <c r="B7944" t="s">
        <v>6564</v>
      </c>
      <c r="C7944" t="s">
        <v>59</v>
      </c>
      <c r="D7944" t="s">
        <v>1154</v>
      </c>
      <c r="E7944" s="1">
        <v>41892</v>
      </c>
      <c r="F7944" s="1">
        <v>41895</v>
      </c>
      <c r="G7944" t="s">
        <v>82</v>
      </c>
      <c r="H7944" s="6">
        <v>81.92</v>
      </c>
      <c r="I7944">
        <v>4</v>
      </c>
      <c r="J7944">
        <v>0</v>
      </c>
      <c r="K7944" s="6">
        <v>22.118400000000001</v>
      </c>
      <c r="L7944">
        <f>YEAR(Table1[[#This Row],[Ship Date]])</f>
        <v>2014</v>
      </c>
      <c r="M7944" t="str">
        <f>TEXT(Table1[[#This Row],[Ship Date]],"mmm")</f>
        <v>Sep</v>
      </c>
      <c r="N7944">
        <f>ROUNDUP(MONTH(Table1[[#This Row],[Ship Date]])/3,0)</f>
        <v>3</v>
      </c>
    </row>
    <row r="7945" spans="1:14" x14ac:dyDescent="0.3">
      <c r="A7945">
        <v>7983</v>
      </c>
      <c r="B7945" t="s">
        <v>6564</v>
      </c>
      <c r="C7945" t="s">
        <v>59</v>
      </c>
      <c r="D7945" t="s">
        <v>2602</v>
      </c>
      <c r="E7945" s="1">
        <v>41892</v>
      </c>
      <c r="F7945" s="1">
        <v>41895</v>
      </c>
      <c r="G7945" t="s">
        <v>82</v>
      </c>
      <c r="H7945" s="6">
        <v>254.9</v>
      </c>
      <c r="I7945">
        <v>5</v>
      </c>
      <c r="J7945">
        <v>0</v>
      </c>
      <c r="K7945" s="6">
        <v>76.47</v>
      </c>
      <c r="L7945">
        <f>YEAR(Table1[[#This Row],[Ship Date]])</f>
        <v>2014</v>
      </c>
      <c r="M7945" t="str">
        <f>TEXT(Table1[[#This Row],[Ship Date]],"mmm")</f>
        <v>Sep</v>
      </c>
      <c r="N7945">
        <f>ROUNDUP(MONTH(Table1[[#This Row],[Ship Date]])/3,0)</f>
        <v>3</v>
      </c>
    </row>
    <row r="7946" spans="1:14" x14ac:dyDescent="0.3">
      <c r="A7946">
        <v>7984</v>
      </c>
      <c r="B7946" t="s">
        <v>6565</v>
      </c>
      <c r="C7946" t="s">
        <v>2693</v>
      </c>
      <c r="D7946" t="s">
        <v>2804</v>
      </c>
      <c r="E7946" s="1">
        <v>42757</v>
      </c>
      <c r="F7946" s="1">
        <v>42760</v>
      </c>
      <c r="G7946" t="s">
        <v>14</v>
      </c>
      <c r="H7946" s="6">
        <v>15.12</v>
      </c>
      <c r="I7946">
        <v>5</v>
      </c>
      <c r="J7946">
        <v>0.2</v>
      </c>
      <c r="K7946" s="6">
        <v>4.9139999999999997</v>
      </c>
      <c r="L7946">
        <f>YEAR(Table1[[#This Row],[Ship Date]])</f>
        <v>2017</v>
      </c>
      <c r="M7946" t="str">
        <f>TEXT(Table1[[#This Row],[Ship Date]],"mmm")</f>
        <v>Jan</v>
      </c>
      <c r="N7946">
        <f>ROUNDUP(MONTH(Table1[[#This Row],[Ship Date]])/3,0)</f>
        <v>1</v>
      </c>
    </row>
    <row r="7947" spans="1:14" x14ac:dyDescent="0.3">
      <c r="A7947">
        <v>7985</v>
      </c>
      <c r="B7947" t="s">
        <v>6565</v>
      </c>
      <c r="C7947" t="s">
        <v>2693</v>
      </c>
      <c r="D7947" t="s">
        <v>4302</v>
      </c>
      <c r="E7947" s="1">
        <v>42757</v>
      </c>
      <c r="F7947" s="1">
        <v>42760</v>
      </c>
      <c r="G7947" t="s">
        <v>14</v>
      </c>
      <c r="H7947" s="6">
        <v>7.8719999999999999</v>
      </c>
      <c r="I7947">
        <v>3</v>
      </c>
      <c r="J7947">
        <v>0.2</v>
      </c>
      <c r="K7947" s="6">
        <v>0.88560000000000005</v>
      </c>
      <c r="L7947">
        <f>YEAR(Table1[[#This Row],[Ship Date]])</f>
        <v>2017</v>
      </c>
      <c r="M7947" t="str">
        <f>TEXT(Table1[[#This Row],[Ship Date]],"mmm")</f>
        <v>Jan</v>
      </c>
      <c r="N7947">
        <f>ROUNDUP(MONTH(Table1[[#This Row],[Ship Date]])/3,0)</f>
        <v>1</v>
      </c>
    </row>
    <row r="7948" spans="1:14" x14ac:dyDescent="0.3">
      <c r="A7948">
        <v>7986</v>
      </c>
      <c r="B7948" t="s">
        <v>6566</v>
      </c>
      <c r="C7948" t="s">
        <v>166</v>
      </c>
      <c r="D7948" t="s">
        <v>522</v>
      </c>
      <c r="E7948" s="1">
        <v>42481</v>
      </c>
      <c r="F7948" s="1">
        <v>42484</v>
      </c>
      <c r="G7948" t="s">
        <v>82</v>
      </c>
      <c r="H7948" s="6">
        <v>8.32</v>
      </c>
      <c r="I7948">
        <v>5</v>
      </c>
      <c r="J7948">
        <v>0.2</v>
      </c>
      <c r="K7948" s="6">
        <v>2.8079999999999998</v>
      </c>
      <c r="L7948">
        <f>YEAR(Table1[[#This Row],[Ship Date]])</f>
        <v>2016</v>
      </c>
      <c r="M7948" t="str">
        <f>TEXT(Table1[[#This Row],[Ship Date]],"mmm")</f>
        <v>Apr</v>
      </c>
      <c r="N7948">
        <f>ROUNDUP(MONTH(Table1[[#This Row],[Ship Date]])/3,0)</f>
        <v>2</v>
      </c>
    </row>
    <row r="7949" spans="1:14" x14ac:dyDescent="0.3">
      <c r="A7949">
        <v>7987</v>
      </c>
      <c r="B7949" t="s">
        <v>6567</v>
      </c>
      <c r="C7949" t="s">
        <v>1351</v>
      </c>
      <c r="D7949" t="s">
        <v>1767</v>
      </c>
      <c r="E7949" s="1">
        <v>42571</v>
      </c>
      <c r="F7949" s="1">
        <v>42574</v>
      </c>
      <c r="G7949" t="s">
        <v>14</v>
      </c>
      <c r="H7949" s="6">
        <v>89.95</v>
      </c>
      <c r="I7949">
        <v>5</v>
      </c>
      <c r="J7949">
        <v>0</v>
      </c>
      <c r="K7949" s="6">
        <v>43.176000000000002</v>
      </c>
      <c r="L7949">
        <f>YEAR(Table1[[#This Row],[Ship Date]])</f>
        <v>2016</v>
      </c>
      <c r="M7949" t="str">
        <f>TEXT(Table1[[#This Row],[Ship Date]],"mmm")</f>
        <v>Jul</v>
      </c>
      <c r="N7949">
        <f>ROUNDUP(MONTH(Table1[[#This Row],[Ship Date]])/3,0)</f>
        <v>3</v>
      </c>
    </row>
    <row r="7950" spans="1:14" x14ac:dyDescent="0.3">
      <c r="A7950">
        <v>7988</v>
      </c>
      <c r="B7950" t="s">
        <v>6568</v>
      </c>
      <c r="C7950" t="s">
        <v>77</v>
      </c>
      <c r="D7950" t="s">
        <v>4361</v>
      </c>
      <c r="E7950" s="1">
        <v>42605</v>
      </c>
      <c r="F7950" s="1">
        <v>42611</v>
      </c>
      <c r="G7950" t="s">
        <v>22</v>
      </c>
      <c r="H7950" s="6">
        <v>25.2</v>
      </c>
      <c r="I7950">
        <v>4</v>
      </c>
      <c r="J7950">
        <v>0</v>
      </c>
      <c r="K7950" s="6">
        <v>11.592000000000001</v>
      </c>
      <c r="L7950">
        <f>YEAR(Table1[[#This Row],[Ship Date]])</f>
        <v>2016</v>
      </c>
      <c r="M7950" t="str">
        <f>TEXT(Table1[[#This Row],[Ship Date]],"mmm")</f>
        <v>Aug</v>
      </c>
      <c r="N7950">
        <f>ROUNDUP(MONTH(Table1[[#This Row],[Ship Date]])/3,0)</f>
        <v>3</v>
      </c>
    </row>
    <row r="7951" spans="1:14" x14ac:dyDescent="0.3">
      <c r="A7951">
        <v>7989</v>
      </c>
      <c r="B7951" t="s">
        <v>6568</v>
      </c>
      <c r="C7951" t="s">
        <v>77</v>
      </c>
      <c r="D7951" t="s">
        <v>4199</v>
      </c>
      <c r="E7951" s="1">
        <v>42605</v>
      </c>
      <c r="F7951" s="1">
        <v>42611</v>
      </c>
      <c r="G7951" t="s">
        <v>22</v>
      </c>
      <c r="H7951" s="6">
        <v>37.590000000000003</v>
      </c>
      <c r="I7951">
        <v>3</v>
      </c>
      <c r="J7951">
        <v>0</v>
      </c>
      <c r="K7951" s="6">
        <v>17.667300000000001</v>
      </c>
      <c r="L7951">
        <f>YEAR(Table1[[#This Row],[Ship Date]])</f>
        <v>2016</v>
      </c>
      <c r="M7951" t="str">
        <f>TEXT(Table1[[#This Row],[Ship Date]],"mmm")</f>
        <v>Aug</v>
      </c>
      <c r="N7951">
        <f>ROUNDUP(MONTH(Table1[[#This Row],[Ship Date]])/3,0)</f>
        <v>3</v>
      </c>
    </row>
    <row r="7952" spans="1:14" x14ac:dyDescent="0.3">
      <c r="A7952">
        <v>7990</v>
      </c>
      <c r="B7952" t="s">
        <v>6568</v>
      </c>
      <c r="C7952" t="s">
        <v>77</v>
      </c>
      <c r="D7952" t="s">
        <v>658</v>
      </c>
      <c r="E7952" s="1">
        <v>42605</v>
      </c>
      <c r="F7952" s="1">
        <v>42611</v>
      </c>
      <c r="G7952" t="s">
        <v>22</v>
      </c>
      <c r="H7952" s="6">
        <v>14.97</v>
      </c>
      <c r="I7952">
        <v>1</v>
      </c>
      <c r="J7952">
        <v>0</v>
      </c>
      <c r="K7952" s="6">
        <v>4.1916000000000002</v>
      </c>
      <c r="L7952">
        <f>YEAR(Table1[[#This Row],[Ship Date]])</f>
        <v>2016</v>
      </c>
      <c r="M7952" t="str">
        <f>TEXT(Table1[[#This Row],[Ship Date]],"mmm")</f>
        <v>Aug</v>
      </c>
      <c r="N7952">
        <f>ROUNDUP(MONTH(Table1[[#This Row],[Ship Date]])/3,0)</f>
        <v>3</v>
      </c>
    </row>
    <row r="7953" spans="1:14" x14ac:dyDescent="0.3">
      <c r="A7953">
        <v>7991</v>
      </c>
      <c r="B7953" t="s">
        <v>6568</v>
      </c>
      <c r="C7953" t="s">
        <v>77</v>
      </c>
      <c r="D7953" t="s">
        <v>3466</v>
      </c>
      <c r="E7953" s="1">
        <v>42605</v>
      </c>
      <c r="F7953" s="1">
        <v>42611</v>
      </c>
      <c r="G7953" t="s">
        <v>22</v>
      </c>
      <c r="H7953" s="6">
        <v>1.98</v>
      </c>
      <c r="I7953">
        <v>2</v>
      </c>
      <c r="J7953">
        <v>0</v>
      </c>
      <c r="K7953" s="6">
        <v>0.89100000000000001</v>
      </c>
      <c r="L7953">
        <f>YEAR(Table1[[#This Row],[Ship Date]])</f>
        <v>2016</v>
      </c>
      <c r="M7953" t="str">
        <f>TEXT(Table1[[#This Row],[Ship Date]],"mmm")</f>
        <v>Aug</v>
      </c>
      <c r="N7953">
        <f>ROUNDUP(MONTH(Table1[[#This Row],[Ship Date]])/3,0)</f>
        <v>3</v>
      </c>
    </row>
    <row r="7954" spans="1:14" x14ac:dyDescent="0.3">
      <c r="A7954">
        <v>7992</v>
      </c>
      <c r="B7954" t="s">
        <v>6569</v>
      </c>
      <c r="C7954" t="s">
        <v>4150</v>
      </c>
      <c r="D7954" t="s">
        <v>2717</v>
      </c>
      <c r="E7954" s="1">
        <v>42535</v>
      </c>
      <c r="F7954" s="1">
        <v>42538</v>
      </c>
      <c r="G7954" t="s">
        <v>82</v>
      </c>
      <c r="H7954" s="6">
        <v>39.936</v>
      </c>
      <c r="I7954">
        <v>4</v>
      </c>
      <c r="J7954">
        <v>0.7</v>
      </c>
      <c r="K7954" s="6">
        <v>-26.623999999999999</v>
      </c>
      <c r="L7954">
        <f>YEAR(Table1[[#This Row],[Ship Date]])</f>
        <v>2016</v>
      </c>
      <c r="M7954" t="str">
        <f>TEXT(Table1[[#This Row],[Ship Date]],"mmm")</f>
        <v>Jun</v>
      </c>
      <c r="N7954">
        <f>ROUNDUP(MONTH(Table1[[#This Row],[Ship Date]])/3,0)</f>
        <v>2</v>
      </c>
    </row>
    <row r="7955" spans="1:14" x14ac:dyDescent="0.3">
      <c r="A7955">
        <v>7993</v>
      </c>
      <c r="B7955" t="s">
        <v>6569</v>
      </c>
      <c r="C7955" t="s">
        <v>4150</v>
      </c>
      <c r="D7955" t="s">
        <v>4133</v>
      </c>
      <c r="E7955" s="1">
        <v>42535</v>
      </c>
      <c r="F7955" s="1">
        <v>42538</v>
      </c>
      <c r="G7955" t="s">
        <v>82</v>
      </c>
      <c r="H7955" s="6">
        <v>18.463999999999999</v>
      </c>
      <c r="I7955">
        <v>2</v>
      </c>
      <c r="J7955">
        <v>0.2</v>
      </c>
      <c r="K7955" s="6">
        <v>2.3079999999999998</v>
      </c>
      <c r="L7955">
        <f>YEAR(Table1[[#This Row],[Ship Date]])</f>
        <v>2016</v>
      </c>
      <c r="M7955" t="str">
        <f>TEXT(Table1[[#This Row],[Ship Date]],"mmm")</f>
        <v>Jun</v>
      </c>
      <c r="N7955">
        <f>ROUNDUP(MONTH(Table1[[#This Row],[Ship Date]])/3,0)</f>
        <v>2</v>
      </c>
    </row>
    <row r="7956" spans="1:14" x14ac:dyDescent="0.3">
      <c r="A7956">
        <v>7994</v>
      </c>
      <c r="B7956" t="s">
        <v>6570</v>
      </c>
      <c r="C7956" t="s">
        <v>2413</v>
      </c>
      <c r="D7956" t="s">
        <v>609</v>
      </c>
      <c r="E7956" s="1">
        <v>42328</v>
      </c>
      <c r="F7956" s="1">
        <v>42331</v>
      </c>
      <c r="G7956" t="s">
        <v>14</v>
      </c>
      <c r="H7956" s="6">
        <v>4.8959999999999999</v>
      </c>
      <c r="I7956">
        <v>3</v>
      </c>
      <c r="J7956">
        <v>0.7</v>
      </c>
      <c r="K7956" s="6">
        <v>-3.4272</v>
      </c>
      <c r="L7956">
        <f>YEAR(Table1[[#This Row],[Ship Date]])</f>
        <v>2015</v>
      </c>
      <c r="M7956" t="str">
        <f>TEXT(Table1[[#This Row],[Ship Date]],"mmm")</f>
        <v>Nov</v>
      </c>
      <c r="N7956">
        <f>ROUNDUP(MONTH(Table1[[#This Row],[Ship Date]])/3,0)</f>
        <v>4</v>
      </c>
    </row>
    <row r="7957" spans="1:14" x14ac:dyDescent="0.3">
      <c r="A7957">
        <v>7995</v>
      </c>
      <c r="B7957" t="s">
        <v>6570</v>
      </c>
      <c r="C7957" t="s">
        <v>2413</v>
      </c>
      <c r="D7957" t="s">
        <v>637</v>
      </c>
      <c r="E7957" s="1">
        <v>42328</v>
      </c>
      <c r="F7957" s="1">
        <v>42331</v>
      </c>
      <c r="G7957" t="s">
        <v>14</v>
      </c>
      <c r="H7957" s="6">
        <v>145.76400000000001</v>
      </c>
      <c r="I7957">
        <v>6</v>
      </c>
      <c r="J7957">
        <v>0.7</v>
      </c>
      <c r="K7957" s="6">
        <v>-247.7988</v>
      </c>
      <c r="L7957">
        <f>YEAR(Table1[[#This Row],[Ship Date]])</f>
        <v>2015</v>
      </c>
      <c r="M7957" t="str">
        <f>TEXT(Table1[[#This Row],[Ship Date]],"mmm")</f>
        <v>Nov</v>
      </c>
      <c r="N7957">
        <f>ROUNDUP(MONTH(Table1[[#This Row],[Ship Date]])/3,0)</f>
        <v>4</v>
      </c>
    </row>
    <row r="7958" spans="1:14" x14ac:dyDescent="0.3">
      <c r="A7958">
        <v>7996</v>
      </c>
      <c r="B7958" t="s">
        <v>6570</v>
      </c>
      <c r="C7958" t="s">
        <v>2413</v>
      </c>
      <c r="D7958" t="s">
        <v>2043</v>
      </c>
      <c r="E7958" s="1">
        <v>42328</v>
      </c>
      <c r="F7958" s="1">
        <v>42331</v>
      </c>
      <c r="G7958" t="s">
        <v>14</v>
      </c>
      <c r="H7958" s="6">
        <v>9.6120000000000001</v>
      </c>
      <c r="I7958">
        <v>6</v>
      </c>
      <c r="J7958">
        <v>0.7</v>
      </c>
      <c r="K7958" s="6">
        <v>-7.3692000000000002</v>
      </c>
      <c r="L7958">
        <f>YEAR(Table1[[#This Row],[Ship Date]])</f>
        <v>2015</v>
      </c>
      <c r="M7958" t="str">
        <f>TEXT(Table1[[#This Row],[Ship Date]],"mmm")</f>
        <v>Nov</v>
      </c>
      <c r="N7958">
        <f>ROUNDUP(MONTH(Table1[[#This Row],[Ship Date]])/3,0)</f>
        <v>4</v>
      </c>
    </row>
    <row r="7959" spans="1:14" x14ac:dyDescent="0.3">
      <c r="A7959">
        <v>7997</v>
      </c>
      <c r="B7959" t="s">
        <v>6571</v>
      </c>
      <c r="C7959" t="s">
        <v>3150</v>
      </c>
      <c r="D7959" t="s">
        <v>495</v>
      </c>
      <c r="E7959" s="1">
        <v>43042</v>
      </c>
      <c r="F7959" s="1">
        <v>43044</v>
      </c>
      <c r="G7959" t="s">
        <v>82</v>
      </c>
      <c r="H7959" s="6">
        <v>199.75</v>
      </c>
      <c r="I7959">
        <v>5</v>
      </c>
      <c r="J7959">
        <v>0</v>
      </c>
      <c r="K7959" s="6">
        <v>87.89</v>
      </c>
      <c r="L7959">
        <f>YEAR(Table1[[#This Row],[Ship Date]])</f>
        <v>2017</v>
      </c>
      <c r="M7959" t="str">
        <f>TEXT(Table1[[#This Row],[Ship Date]],"mmm")</f>
        <v>Nov</v>
      </c>
      <c r="N7959">
        <f>ROUNDUP(MONTH(Table1[[#This Row],[Ship Date]])/3,0)</f>
        <v>4</v>
      </c>
    </row>
    <row r="7960" spans="1:14" x14ac:dyDescent="0.3">
      <c r="A7960">
        <v>7998</v>
      </c>
      <c r="B7960" t="s">
        <v>6571</v>
      </c>
      <c r="C7960" t="s">
        <v>3150</v>
      </c>
      <c r="D7960" t="s">
        <v>1269</v>
      </c>
      <c r="E7960" s="1">
        <v>43042</v>
      </c>
      <c r="F7960" s="1">
        <v>43044</v>
      </c>
      <c r="G7960" t="s">
        <v>82</v>
      </c>
      <c r="H7960" s="6">
        <v>1673.184</v>
      </c>
      <c r="I7960">
        <v>12</v>
      </c>
      <c r="J7960">
        <v>0.2</v>
      </c>
      <c r="K7960" s="6">
        <v>20.9148</v>
      </c>
      <c r="L7960">
        <f>YEAR(Table1[[#This Row],[Ship Date]])</f>
        <v>2017</v>
      </c>
      <c r="M7960" t="str">
        <f>TEXT(Table1[[#This Row],[Ship Date]],"mmm")</f>
        <v>Nov</v>
      </c>
      <c r="N7960">
        <f>ROUNDUP(MONTH(Table1[[#This Row],[Ship Date]])/3,0)</f>
        <v>4</v>
      </c>
    </row>
    <row r="7961" spans="1:14" x14ac:dyDescent="0.3">
      <c r="A7961">
        <v>7999</v>
      </c>
      <c r="B7961" t="s">
        <v>6572</v>
      </c>
      <c r="C7961" t="s">
        <v>4498</v>
      </c>
      <c r="D7961" t="s">
        <v>1805</v>
      </c>
      <c r="E7961" s="1">
        <v>41763</v>
      </c>
      <c r="F7961" s="1">
        <v>41766</v>
      </c>
      <c r="G7961" t="s">
        <v>82</v>
      </c>
      <c r="H7961" s="6">
        <v>12.18</v>
      </c>
      <c r="I7961">
        <v>7</v>
      </c>
      <c r="J7961">
        <v>0</v>
      </c>
      <c r="K7961" s="6">
        <v>3.8976000000000002</v>
      </c>
      <c r="L7961">
        <f>YEAR(Table1[[#This Row],[Ship Date]])</f>
        <v>2014</v>
      </c>
      <c r="M7961" t="str">
        <f>TEXT(Table1[[#This Row],[Ship Date]],"mmm")</f>
        <v>May</v>
      </c>
      <c r="N7961">
        <f>ROUNDUP(MONTH(Table1[[#This Row],[Ship Date]])/3,0)</f>
        <v>2</v>
      </c>
    </row>
    <row r="7962" spans="1:14" x14ac:dyDescent="0.3">
      <c r="A7962">
        <v>8000</v>
      </c>
      <c r="B7962" t="s">
        <v>6572</v>
      </c>
      <c r="C7962" t="s">
        <v>4498</v>
      </c>
      <c r="D7962" t="s">
        <v>676</v>
      </c>
      <c r="E7962" s="1">
        <v>41763</v>
      </c>
      <c r="F7962" s="1">
        <v>41766</v>
      </c>
      <c r="G7962" t="s">
        <v>82</v>
      </c>
      <c r="H7962" s="6">
        <v>57.68</v>
      </c>
      <c r="I7962">
        <v>4</v>
      </c>
      <c r="J7962">
        <v>0</v>
      </c>
      <c r="K7962" s="6">
        <v>19.034400000000002</v>
      </c>
      <c r="L7962">
        <f>YEAR(Table1[[#This Row],[Ship Date]])</f>
        <v>2014</v>
      </c>
      <c r="M7962" t="str">
        <f>TEXT(Table1[[#This Row],[Ship Date]],"mmm")</f>
        <v>May</v>
      </c>
      <c r="N7962">
        <f>ROUNDUP(MONTH(Table1[[#This Row],[Ship Date]])/3,0)</f>
        <v>2</v>
      </c>
    </row>
    <row r="7963" spans="1:14" x14ac:dyDescent="0.3">
      <c r="A7963">
        <v>8001</v>
      </c>
      <c r="B7963" t="s">
        <v>6573</v>
      </c>
      <c r="C7963" t="s">
        <v>1611</v>
      </c>
      <c r="D7963" t="s">
        <v>1655</v>
      </c>
      <c r="E7963" s="1">
        <v>42316</v>
      </c>
      <c r="F7963" s="1">
        <v>42320</v>
      </c>
      <c r="G7963" t="s">
        <v>22</v>
      </c>
      <c r="H7963" s="6">
        <v>263.95999999999998</v>
      </c>
      <c r="I7963">
        <v>4</v>
      </c>
      <c r="J7963">
        <v>0</v>
      </c>
      <c r="K7963" s="6">
        <v>76.548400000000001</v>
      </c>
      <c r="L7963">
        <f>YEAR(Table1[[#This Row],[Ship Date]])</f>
        <v>2015</v>
      </c>
      <c r="M7963" t="str">
        <f>TEXT(Table1[[#This Row],[Ship Date]],"mmm")</f>
        <v>Nov</v>
      </c>
      <c r="N7963">
        <f>ROUNDUP(MONTH(Table1[[#This Row],[Ship Date]])/3,0)</f>
        <v>4</v>
      </c>
    </row>
    <row r="7964" spans="1:14" x14ac:dyDescent="0.3">
      <c r="A7964">
        <v>8002</v>
      </c>
      <c r="B7964" t="s">
        <v>6574</v>
      </c>
      <c r="C7964" t="s">
        <v>142</v>
      </c>
      <c r="D7964" t="s">
        <v>2554</v>
      </c>
      <c r="E7964" s="1">
        <v>42350</v>
      </c>
      <c r="F7964" s="1">
        <v>42353</v>
      </c>
      <c r="G7964" t="s">
        <v>82</v>
      </c>
      <c r="H7964" s="6">
        <v>299.94</v>
      </c>
      <c r="I7964">
        <v>6</v>
      </c>
      <c r="J7964">
        <v>0</v>
      </c>
      <c r="K7964" s="6">
        <v>128.9742</v>
      </c>
      <c r="L7964">
        <f>YEAR(Table1[[#This Row],[Ship Date]])</f>
        <v>2015</v>
      </c>
      <c r="M7964" t="str">
        <f>TEXT(Table1[[#This Row],[Ship Date]],"mmm")</f>
        <v>Dec</v>
      </c>
      <c r="N7964">
        <f>ROUNDUP(MONTH(Table1[[#This Row],[Ship Date]])/3,0)</f>
        <v>4</v>
      </c>
    </row>
    <row r="7965" spans="1:14" x14ac:dyDescent="0.3">
      <c r="A7965">
        <v>8003</v>
      </c>
      <c r="B7965" t="s">
        <v>6574</v>
      </c>
      <c r="C7965" t="s">
        <v>142</v>
      </c>
      <c r="D7965" t="s">
        <v>657</v>
      </c>
      <c r="E7965" s="1">
        <v>42350</v>
      </c>
      <c r="F7965" s="1">
        <v>42353</v>
      </c>
      <c r="G7965" t="s">
        <v>82</v>
      </c>
      <c r="H7965" s="6">
        <v>25.76</v>
      </c>
      <c r="I7965">
        <v>7</v>
      </c>
      <c r="J7965">
        <v>0</v>
      </c>
      <c r="K7965" s="6">
        <v>0.51519999999999999</v>
      </c>
      <c r="L7965">
        <f>YEAR(Table1[[#This Row],[Ship Date]])</f>
        <v>2015</v>
      </c>
      <c r="M7965" t="str">
        <f>TEXT(Table1[[#This Row],[Ship Date]],"mmm")</f>
        <v>Dec</v>
      </c>
      <c r="N7965">
        <f>ROUNDUP(MONTH(Table1[[#This Row],[Ship Date]])/3,0)</f>
        <v>4</v>
      </c>
    </row>
    <row r="7966" spans="1:14" x14ac:dyDescent="0.3">
      <c r="A7966">
        <v>8004</v>
      </c>
      <c r="B7966" t="s">
        <v>6575</v>
      </c>
      <c r="C7966" t="s">
        <v>4346</v>
      </c>
      <c r="D7966" t="s">
        <v>4370</v>
      </c>
      <c r="E7966" s="1">
        <v>41974</v>
      </c>
      <c r="F7966" s="1">
        <v>41976</v>
      </c>
      <c r="G7966" t="s">
        <v>82</v>
      </c>
      <c r="H7966" s="6">
        <v>271.89999999999998</v>
      </c>
      <c r="I7966">
        <v>2</v>
      </c>
      <c r="J7966">
        <v>0</v>
      </c>
      <c r="K7966" s="6">
        <v>78.850999999999999</v>
      </c>
      <c r="L7966">
        <f>YEAR(Table1[[#This Row],[Ship Date]])</f>
        <v>2014</v>
      </c>
      <c r="M7966" t="str">
        <f>TEXT(Table1[[#This Row],[Ship Date]],"mmm")</f>
        <v>Dec</v>
      </c>
      <c r="N7966">
        <f>ROUNDUP(MONTH(Table1[[#This Row],[Ship Date]])/3,0)</f>
        <v>4</v>
      </c>
    </row>
    <row r="7967" spans="1:14" x14ac:dyDescent="0.3">
      <c r="A7967">
        <v>8005</v>
      </c>
      <c r="B7967" t="s">
        <v>6575</v>
      </c>
      <c r="C7967" t="s">
        <v>4346</v>
      </c>
      <c r="D7967" t="s">
        <v>1401</v>
      </c>
      <c r="E7967" s="1">
        <v>41974</v>
      </c>
      <c r="F7967" s="1">
        <v>41976</v>
      </c>
      <c r="G7967" t="s">
        <v>82</v>
      </c>
      <c r="H7967" s="6">
        <v>45.84</v>
      </c>
      <c r="I7967">
        <v>3</v>
      </c>
      <c r="J7967">
        <v>0</v>
      </c>
      <c r="K7967" s="6">
        <v>15.585599999999999</v>
      </c>
      <c r="L7967">
        <f>YEAR(Table1[[#This Row],[Ship Date]])</f>
        <v>2014</v>
      </c>
      <c r="M7967" t="str">
        <f>TEXT(Table1[[#This Row],[Ship Date]],"mmm")</f>
        <v>Dec</v>
      </c>
      <c r="N7967">
        <f>ROUNDUP(MONTH(Table1[[#This Row],[Ship Date]])/3,0)</f>
        <v>4</v>
      </c>
    </row>
    <row r="7968" spans="1:14" x14ac:dyDescent="0.3">
      <c r="A7968">
        <v>8006</v>
      </c>
      <c r="B7968" t="s">
        <v>6575</v>
      </c>
      <c r="C7968" t="s">
        <v>4346</v>
      </c>
      <c r="D7968" t="s">
        <v>1858</v>
      </c>
      <c r="E7968" s="1">
        <v>41974</v>
      </c>
      <c r="F7968" s="1">
        <v>41976</v>
      </c>
      <c r="G7968" t="s">
        <v>82</v>
      </c>
      <c r="H7968" s="6">
        <v>9.82</v>
      </c>
      <c r="I7968">
        <v>2</v>
      </c>
      <c r="J7968">
        <v>0</v>
      </c>
      <c r="K7968" s="6">
        <v>3.2406000000000001</v>
      </c>
      <c r="L7968">
        <f>YEAR(Table1[[#This Row],[Ship Date]])</f>
        <v>2014</v>
      </c>
      <c r="M7968" t="str">
        <f>TEXT(Table1[[#This Row],[Ship Date]],"mmm")</f>
        <v>Dec</v>
      </c>
      <c r="N7968">
        <f>ROUNDUP(MONTH(Table1[[#This Row],[Ship Date]])/3,0)</f>
        <v>4</v>
      </c>
    </row>
    <row r="7969" spans="1:14" x14ac:dyDescent="0.3">
      <c r="A7969">
        <v>8007</v>
      </c>
      <c r="B7969" t="s">
        <v>6576</v>
      </c>
      <c r="C7969" t="s">
        <v>2321</v>
      </c>
      <c r="D7969" t="s">
        <v>3790</v>
      </c>
      <c r="E7969" s="1">
        <v>42650</v>
      </c>
      <c r="F7969" s="1">
        <v>42654</v>
      </c>
      <c r="G7969" t="s">
        <v>22</v>
      </c>
      <c r="H7969" s="6">
        <v>93.36</v>
      </c>
      <c r="I7969">
        <v>12</v>
      </c>
      <c r="J7969">
        <v>0</v>
      </c>
      <c r="K7969" s="6">
        <v>0.93359999999999999</v>
      </c>
      <c r="L7969">
        <f>YEAR(Table1[[#This Row],[Ship Date]])</f>
        <v>2016</v>
      </c>
      <c r="M7969" t="str">
        <f>TEXT(Table1[[#This Row],[Ship Date]],"mmm")</f>
        <v>Oct</v>
      </c>
      <c r="N7969">
        <f>ROUNDUP(MONTH(Table1[[#This Row],[Ship Date]])/3,0)</f>
        <v>4</v>
      </c>
    </row>
    <row r="7970" spans="1:14" x14ac:dyDescent="0.3">
      <c r="A7970">
        <v>8008</v>
      </c>
      <c r="B7970" t="s">
        <v>6577</v>
      </c>
      <c r="C7970" t="s">
        <v>4346</v>
      </c>
      <c r="D7970" t="s">
        <v>550</v>
      </c>
      <c r="E7970" s="1">
        <v>42325</v>
      </c>
      <c r="F7970" s="1">
        <v>42332</v>
      </c>
      <c r="G7970" t="s">
        <v>22</v>
      </c>
      <c r="H7970" s="6">
        <v>541.24</v>
      </c>
      <c r="I7970">
        <v>4</v>
      </c>
      <c r="J7970">
        <v>0</v>
      </c>
      <c r="K7970" s="6">
        <v>5.4123999999999999</v>
      </c>
      <c r="L7970">
        <f>YEAR(Table1[[#This Row],[Ship Date]])</f>
        <v>2015</v>
      </c>
      <c r="M7970" t="str">
        <f>TEXT(Table1[[#This Row],[Ship Date]],"mmm")</f>
        <v>Nov</v>
      </c>
      <c r="N7970">
        <f>ROUNDUP(MONTH(Table1[[#This Row],[Ship Date]])/3,0)</f>
        <v>4</v>
      </c>
    </row>
    <row r="7971" spans="1:14" x14ac:dyDescent="0.3">
      <c r="A7971">
        <v>8009</v>
      </c>
      <c r="B7971" t="s">
        <v>6577</v>
      </c>
      <c r="C7971" t="s">
        <v>4346</v>
      </c>
      <c r="D7971" t="s">
        <v>528</v>
      </c>
      <c r="E7971" s="1">
        <v>42325</v>
      </c>
      <c r="F7971" s="1">
        <v>42332</v>
      </c>
      <c r="G7971" t="s">
        <v>22</v>
      </c>
      <c r="H7971" s="6">
        <v>106.32</v>
      </c>
      <c r="I7971">
        <v>3</v>
      </c>
      <c r="J7971">
        <v>0</v>
      </c>
      <c r="K7971" s="6">
        <v>49.970399999999998</v>
      </c>
      <c r="L7971">
        <f>YEAR(Table1[[#This Row],[Ship Date]])</f>
        <v>2015</v>
      </c>
      <c r="M7971" t="str">
        <f>TEXT(Table1[[#This Row],[Ship Date]],"mmm")</f>
        <v>Nov</v>
      </c>
      <c r="N7971">
        <f>ROUNDUP(MONTH(Table1[[#This Row],[Ship Date]])/3,0)</f>
        <v>4</v>
      </c>
    </row>
    <row r="7972" spans="1:14" x14ac:dyDescent="0.3">
      <c r="A7972">
        <v>8010</v>
      </c>
      <c r="B7972" t="s">
        <v>6577</v>
      </c>
      <c r="C7972" t="s">
        <v>4346</v>
      </c>
      <c r="D7972" t="s">
        <v>5979</v>
      </c>
      <c r="E7972" s="1">
        <v>42325</v>
      </c>
      <c r="F7972" s="1">
        <v>42332</v>
      </c>
      <c r="G7972" t="s">
        <v>22</v>
      </c>
      <c r="H7972" s="6">
        <v>1323.9</v>
      </c>
      <c r="I7972">
        <v>5</v>
      </c>
      <c r="J7972">
        <v>0</v>
      </c>
      <c r="K7972" s="6">
        <v>383.93099999999998</v>
      </c>
      <c r="L7972">
        <f>YEAR(Table1[[#This Row],[Ship Date]])</f>
        <v>2015</v>
      </c>
      <c r="M7972" t="str">
        <f>TEXT(Table1[[#This Row],[Ship Date]],"mmm")</f>
        <v>Nov</v>
      </c>
      <c r="N7972">
        <f>ROUNDUP(MONTH(Table1[[#This Row],[Ship Date]])/3,0)</f>
        <v>4</v>
      </c>
    </row>
    <row r="7973" spans="1:14" x14ac:dyDescent="0.3">
      <c r="A7973">
        <v>8011</v>
      </c>
      <c r="B7973" t="s">
        <v>6578</v>
      </c>
      <c r="C7973" t="s">
        <v>1972</v>
      </c>
      <c r="D7973" t="s">
        <v>2053</v>
      </c>
      <c r="E7973" s="1">
        <v>41715</v>
      </c>
      <c r="F7973" s="1">
        <v>41718</v>
      </c>
      <c r="G7973" t="s">
        <v>14</v>
      </c>
      <c r="H7973" s="6">
        <v>126.624</v>
      </c>
      <c r="I7973">
        <v>6</v>
      </c>
      <c r="J7973">
        <v>0.2</v>
      </c>
      <c r="K7973" s="6">
        <v>41.152799999999999</v>
      </c>
      <c r="L7973">
        <f>YEAR(Table1[[#This Row],[Ship Date]])</f>
        <v>2014</v>
      </c>
      <c r="M7973" t="str">
        <f>TEXT(Table1[[#This Row],[Ship Date]],"mmm")</f>
        <v>Mar</v>
      </c>
      <c r="N7973">
        <f>ROUNDUP(MONTH(Table1[[#This Row],[Ship Date]])/3,0)</f>
        <v>1</v>
      </c>
    </row>
    <row r="7974" spans="1:14" x14ac:dyDescent="0.3">
      <c r="A7974">
        <v>8012</v>
      </c>
      <c r="B7974" t="s">
        <v>6579</v>
      </c>
      <c r="C7974" t="s">
        <v>2987</v>
      </c>
      <c r="D7974" t="s">
        <v>6026</v>
      </c>
      <c r="E7974" s="1">
        <v>42175</v>
      </c>
      <c r="F7974" s="1">
        <v>42178</v>
      </c>
      <c r="G7974" t="s">
        <v>82</v>
      </c>
      <c r="H7974" s="6">
        <v>125.944</v>
      </c>
      <c r="I7974">
        <v>7</v>
      </c>
      <c r="J7974">
        <v>0.2</v>
      </c>
      <c r="K7974" s="6">
        <v>15.743</v>
      </c>
      <c r="L7974">
        <f>YEAR(Table1[[#This Row],[Ship Date]])</f>
        <v>2015</v>
      </c>
      <c r="M7974" t="str">
        <f>TEXT(Table1[[#This Row],[Ship Date]],"mmm")</f>
        <v>Jun</v>
      </c>
      <c r="N7974">
        <f>ROUNDUP(MONTH(Table1[[#This Row],[Ship Date]])/3,0)</f>
        <v>2</v>
      </c>
    </row>
    <row r="7975" spans="1:14" x14ac:dyDescent="0.3">
      <c r="A7975">
        <v>8013</v>
      </c>
      <c r="B7975" t="s">
        <v>6580</v>
      </c>
      <c r="C7975" t="s">
        <v>2880</v>
      </c>
      <c r="D7975" t="s">
        <v>1900</v>
      </c>
      <c r="E7975" s="1">
        <v>42880</v>
      </c>
      <c r="F7975" s="1">
        <v>42880</v>
      </c>
      <c r="G7975" t="s">
        <v>656</v>
      </c>
      <c r="H7975" s="6">
        <v>663.92</v>
      </c>
      <c r="I7975">
        <v>5</v>
      </c>
      <c r="J7975">
        <v>0.2</v>
      </c>
      <c r="K7975" s="6">
        <v>207.47499999999999</v>
      </c>
      <c r="L7975">
        <f>YEAR(Table1[[#This Row],[Ship Date]])</f>
        <v>2017</v>
      </c>
      <c r="M7975" t="str">
        <f>TEXT(Table1[[#This Row],[Ship Date]],"mmm")</f>
        <v>May</v>
      </c>
      <c r="N7975">
        <f>ROUNDUP(MONTH(Table1[[#This Row],[Ship Date]])/3,0)</f>
        <v>2</v>
      </c>
    </row>
    <row r="7976" spans="1:14" x14ac:dyDescent="0.3">
      <c r="A7976">
        <v>8014</v>
      </c>
      <c r="B7976" t="s">
        <v>6580</v>
      </c>
      <c r="C7976" t="s">
        <v>2880</v>
      </c>
      <c r="D7976" t="s">
        <v>108</v>
      </c>
      <c r="E7976" s="1">
        <v>42880</v>
      </c>
      <c r="F7976" s="1">
        <v>42880</v>
      </c>
      <c r="G7976" t="s">
        <v>656</v>
      </c>
      <c r="H7976" s="6">
        <v>120</v>
      </c>
      <c r="I7976">
        <v>8</v>
      </c>
      <c r="J7976">
        <v>0</v>
      </c>
      <c r="K7976" s="6">
        <v>13.2</v>
      </c>
      <c r="L7976">
        <f>YEAR(Table1[[#This Row],[Ship Date]])</f>
        <v>2017</v>
      </c>
      <c r="M7976" t="str">
        <f>TEXT(Table1[[#This Row],[Ship Date]],"mmm")</f>
        <v>May</v>
      </c>
      <c r="N7976">
        <f>ROUNDUP(MONTH(Table1[[#This Row],[Ship Date]])/3,0)</f>
        <v>2</v>
      </c>
    </row>
    <row r="7977" spans="1:14" x14ac:dyDescent="0.3">
      <c r="A7977">
        <v>8015</v>
      </c>
      <c r="B7977" t="s">
        <v>6580</v>
      </c>
      <c r="C7977" t="s">
        <v>2880</v>
      </c>
      <c r="D7977" t="s">
        <v>3104</v>
      </c>
      <c r="E7977" s="1">
        <v>42880</v>
      </c>
      <c r="F7977" s="1">
        <v>42880</v>
      </c>
      <c r="G7977" t="s">
        <v>656</v>
      </c>
      <c r="H7977" s="6">
        <v>3.29</v>
      </c>
      <c r="I7977">
        <v>1</v>
      </c>
      <c r="J7977">
        <v>0</v>
      </c>
      <c r="K7977" s="6">
        <v>1.4804999999999999</v>
      </c>
      <c r="L7977">
        <f>YEAR(Table1[[#This Row],[Ship Date]])</f>
        <v>2017</v>
      </c>
      <c r="M7977" t="str">
        <f>TEXT(Table1[[#This Row],[Ship Date]],"mmm")</f>
        <v>May</v>
      </c>
      <c r="N7977">
        <f>ROUNDUP(MONTH(Table1[[#This Row],[Ship Date]])/3,0)</f>
        <v>2</v>
      </c>
    </row>
    <row r="7978" spans="1:14" x14ac:dyDescent="0.3">
      <c r="A7978">
        <v>8016</v>
      </c>
      <c r="B7978" t="s">
        <v>6580</v>
      </c>
      <c r="C7978" t="s">
        <v>2880</v>
      </c>
      <c r="D7978" t="s">
        <v>1107</v>
      </c>
      <c r="E7978" s="1">
        <v>42880</v>
      </c>
      <c r="F7978" s="1">
        <v>42880</v>
      </c>
      <c r="G7978" t="s">
        <v>656</v>
      </c>
      <c r="H7978" s="6">
        <v>18.84</v>
      </c>
      <c r="I7978">
        <v>3</v>
      </c>
      <c r="J7978">
        <v>0</v>
      </c>
      <c r="K7978" s="6">
        <v>6.0288000000000004</v>
      </c>
      <c r="L7978">
        <f>YEAR(Table1[[#This Row],[Ship Date]])</f>
        <v>2017</v>
      </c>
      <c r="M7978" t="str">
        <f>TEXT(Table1[[#This Row],[Ship Date]],"mmm")</f>
        <v>May</v>
      </c>
      <c r="N7978">
        <f>ROUNDUP(MONTH(Table1[[#This Row],[Ship Date]])/3,0)</f>
        <v>2</v>
      </c>
    </row>
    <row r="7979" spans="1:14" x14ac:dyDescent="0.3">
      <c r="A7979">
        <v>8017</v>
      </c>
      <c r="B7979" t="s">
        <v>6581</v>
      </c>
      <c r="C7979" t="s">
        <v>1689</v>
      </c>
      <c r="D7979" t="s">
        <v>3077</v>
      </c>
      <c r="E7979" s="1">
        <v>41891</v>
      </c>
      <c r="F7979" s="1">
        <v>41893</v>
      </c>
      <c r="G7979" t="s">
        <v>82</v>
      </c>
      <c r="H7979" s="6">
        <v>60.671999999999997</v>
      </c>
      <c r="I7979">
        <v>6</v>
      </c>
      <c r="J7979">
        <v>0.2</v>
      </c>
      <c r="K7979" s="6">
        <v>12.892799999999999</v>
      </c>
      <c r="L7979">
        <f>YEAR(Table1[[#This Row],[Ship Date]])</f>
        <v>2014</v>
      </c>
      <c r="M7979" t="str">
        <f>TEXT(Table1[[#This Row],[Ship Date]],"mmm")</f>
        <v>Sep</v>
      </c>
      <c r="N7979">
        <f>ROUNDUP(MONTH(Table1[[#This Row],[Ship Date]])/3,0)</f>
        <v>3</v>
      </c>
    </row>
    <row r="7980" spans="1:14" x14ac:dyDescent="0.3">
      <c r="A7980">
        <v>8018</v>
      </c>
      <c r="B7980" t="s">
        <v>6581</v>
      </c>
      <c r="C7980" t="s">
        <v>1689</v>
      </c>
      <c r="D7980" t="s">
        <v>2184</v>
      </c>
      <c r="E7980" s="1">
        <v>41891</v>
      </c>
      <c r="F7980" s="1">
        <v>41893</v>
      </c>
      <c r="G7980" t="s">
        <v>82</v>
      </c>
      <c r="H7980" s="6">
        <v>30.815999999999999</v>
      </c>
      <c r="I7980">
        <v>9</v>
      </c>
      <c r="J7980">
        <v>0.2</v>
      </c>
      <c r="K7980" s="6">
        <v>2.6964000000000001</v>
      </c>
      <c r="L7980">
        <f>YEAR(Table1[[#This Row],[Ship Date]])</f>
        <v>2014</v>
      </c>
      <c r="M7980" t="str">
        <f>TEXT(Table1[[#This Row],[Ship Date]],"mmm")</f>
        <v>Sep</v>
      </c>
      <c r="N7980">
        <f>ROUNDUP(MONTH(Table1[[#This Row],[Ship Date]])/3,0)</f>
        <v>3</v>
      </c>
    </row>
    <row r="7981" spans="1:14" x14ac:dyDescent="0.3">
      <c r="A7981">
        <v>8019</v>
      </c>
      <c r="B7981" t="s">
        <v>6582</v>
      </c>
      <c r="C7981" t="s">
        <v>1275</v>
      </c>
      <c r="D7981" t="s">
        <v>410</v>
      </c>
      <c r="E7981" s="1">
        <v>43025</v>
      </c>
      <c r="F7981" s="1">
        <v>43027</v>
      </c>
      <c r="G7981" t="s">
        <v>14</v>
      </c>
      <c r="H7981" s="6">
        <v>52.792000000000002</v>
      </c>
      <c r="I7981">
        <v>1</v>
      </c>
      <c r="J7981">
        <v>0.2</v>
      </c>
      <c r="K7981" s="6">
        <v>4.6193</v>
      </c>
      <c r="L7981">
        <f>YEAR(Table1[[#This Row],[Ship Date]])</f>
        <v>2017</v>
      </c>
      <c r="M7981" t="str">
        <f>TEXT(Table1[[#This Row],[Ship Date]],"mmm")</f>
        <v>Oct</v>
      </c>
      <c r="N7981">
        <f>ROUNDUP(MONTH(Table1[[#This Row],[Ship Date]])/3,0)</f>
        <v>4</v>
      </c>
    </row>
    <row r="7982" spans="1:14" x14ac:dyDescent="0.3">
      <c r="A7982">
        <v>8020</v>
      </c>
      <c r="B7982" t="s">
        <v>6583</v>
      </c>
      <c r="C7982" t="s">
        <v>312</v>
      </c>
      <c r="D7982" t="s">
        <v>4320</v>
      </c>
      <c r="E7982" s="1">
        <v>43041</v>
      </c>
      <c r="F7982" s="1">
        <v>43044</v>
      </c>
      <c r="G7982" t="s">
        <v>82</v>
      </c>
      <c r="H7982" s="6">
        <v>83.9</v>
      </c>
      <c r="I7982">
        <v>10</v>
      </c>
      <c r="J7982">
        <v>0</v>
      </c>
      <c r="K7982" s="6">
        <v>20.975000000000001</v>
      </c>
      <c r="L7982">
        <f>YEAR(Table1[[#This Row],[Ship Date]])</f>
        <v>2017</v>
      </c>
      <c r="M7982" t="str">
        <f>TEXT(Table1[[#This Row],[Ship Date]],"mmm")</f>
        <v>Nov</v>
      </c>
      <c r="N7982">
        <f>ROUNDUP(MONTH(Table1[[#This Row],[Ship Date]])/3,0)</f>
        <v>4</v>
      </c>
    </row>
    <row r="7983" spans="1:14" x14ac:dyDescent="0.3">
      <c r="A7983">
        <v>8021</v>
      </c>
      <c r="B7983" t="s">
        <v>6583</v>
      </c>
      <c r="C7983" t="s">
        <v>312</v>
      </c>
      <c r="D7983" t="s">
        <v>2217</v>
      </c>
      <c r="E7983" s="1">
        <v>43041</v>
      </c>
      <c r="F7983" s="1">
        <v>43044</v>
      </c>
      <c r="G7983" t="s">
        <v>82</v>
      </c>
      <c r="H7983" s="6">
        <v>11.76</v>
      </c>
      <c r="I7983">
        <v>2</v>
      </c>
      <c r="J7983">
        <v>0</v>
      </c>
      <c r="K7983" s="6">
        <v>5.7624000000000004</v>
      </c>
      <c r="L7983">
        <f>YEAR(Table1[[#This Row],[Ship Date]])</f>
        <v>2017</v>
      </c>
      <c r="M7983" t="str">
        <f>TEXT(Table1[[#This Row],[Ship Date]],"mmm")</f>
        <v>Nov</v>
      </c>
      <c r="N7983">
        <f>ROUNDUP(MONTH(Table1[[#This Row],[Ship Date]])/3,0)</f>
        <v>4</v>
      </c>
    </row>
    <row r="7984" spans="1:14" x14ac:dyDescent="0.3">
      <c r="A7984">
        <v>8022</v>
      </c>
      <c r="B7984" t="s">
        <v>6584</v>
      </c>
      <c r="C7984" t="s">
        <v>2060</v>
      </c>
      <c r="D7984" t="s">
        <v>2872</v>
      </c>
      <c r="E7984" s="1">
        <v>41841</v>
      </c>
      <c r="F7984" s="1">
        <v>41845</v>
      </c>
      <c r="G7984" t="s">
        <v>22</v>
      </c>
      <c r="H7984" s="6">
        <v>4.992</v>
      </c>
      <c r="I7984">
        <v>3</v>
      </c>
      <c r="J7984">
        <v>0.8</v>
      </c>
      <c r="K7984" s="6">
        <v>-12.979200000000001</v>
      </c>
      <c r="L7984">
        <f>YEAR(Table1[[#This Row],[Ship Date]])</f>
        <v>2014</v>
      </c>
      <c r="M7984" t="str">
        <f>TEXT(Table1[[#This Row],[Ship Date]],"mmm")</f>
        <v>Jul</v>
      </c>
      <c r="N7984">
        <f>ROUNDUP(MONTH(Table1[[#This Row],[Ship Date]])/3,0)</f>
        <v>3</v>
      </c>
    </row>
    <row r="7985" spans="1:14" x14ac:dyDescent="0.3">
      <c r="A7985">
        <v>8023</v>
      </c>
      <c r="B7985" t="s">
        <v>6584</v>
      </c>
      <c r="C7985" t="s">
        <v>2060</v>
      </c>
      <c r="D7985" t="s">
        <v>4620</v>
      </c>
      <c r="E7985" s="1">
        <v>41841</v>
      </c>
      <c r="F7985" s="1">
        <v>41845</v>
      </c>
      <c r="G7985" t="s">
        <v>22</v>
      </c>
      <c r="H7985" s="6">
        <v>87.92</v>
      </c>
      <c r="I7985">
        <v>5</v>
      </c>
      <c r="J7985">
        <v>0.2</v>
      </c>
      <c r="K7985" s="6">
        <v>29.672999999999998</v>
      </c>
      <c r="L7985">
        <f>YEAR(Table1[[#This Row],[Ship Date]])</f>
        <v>2014</v>
      </c>
      <c r="M7985" t="str">
        <f>TEXT(Table1[[#This Row],[Ship Date]],"mmm")</f>
        <v>Jul</v>
      </c>
      <c r="N7985">
        <f>ROUNDUP(MONTH(Table1[[#This Row],[Ship Date]])/3,0)</f>
        <v>3</v>
      </c>
    </row>
    <row r="7986" spans="1:14" x14ac:dyDescent="0.3">
      <c r="A7986">
        <v>8024</v>
      </c>
      <c r="B7986" t="s">
        <v>6584</v>
      </c>
      <c r="C7986" t="s">
        <v>2060</v>
      </c>
      <c r="D7986" t="s">
        <v>1007</v>
      </c>
      <c r="E7986" s="1">
        <v>41841</v>
      </c>
      <c r="F7986" s="1">
        <v>41845</v>
      </c>
      <c r="G7986" t="s">
        <v>22</v>
      </c>
      <c r="H7986" s="6">
        <v>657.93</v>
      </c>
      <c r="I7986">
        <v>5</v>
      </c>
      <c r="J7986">
        <v>0.3</v>
      </c>
      <c r="K7986" s="6">
        <v>-93.99</v>
      </c>
      <c r="L7986">
        <f>YEAR(Table1[[#This Row],[Ship Date]])</f>
        <v>2014</v>
      </c>
      <c r="M7986" t="str">
        <f>TEXT(Table1[[#This Row],[Ship Date]],"mmm")</f>
        <v>Jul</v>
      </c>
      <c r="N7986">
        <f>ROUNDUP(MONTH(Table1[[#This Row],[Ship Date]])/3,0)</f>
        <v>3</v>
      </c>
    </row>
    <row r="7987" spans="1:14" x14ac:dyDescent="0.3">
      <c r="A7987">
        <v>8025</v>
      </c>
      <c r="B7987" t="s">
        <v>6584</v>
      </c>
      <c r="C7987" t="s">
        <v>2060</v>
      </c>
      <c r="D7987" t="s">
        <v>4180</v>
      </c>
      <c r="E7987" s="1">
        <v>41841</v>
      </c>
      <c r="F7987" s="1">
        <v>41845</v>
      </c>
      <c r="G7987" t="s">
        <v>22</v>
      </c>
      <c r="H7987" s="6">
        <v>1.044</v>
      </c>
      <c r="I7987">
        <v>1</v>
      </c>
      <c r="J7987">
        <v>0.8</v>
      </c>
      <c r="K7987" s="6">
        <v>-1.827</v>
      </c>
      <c r="L7987">
        <f>YEAR(Table1[[#This Row],[Ship Date]])</f>
        <v>2014</v>
      </c>
      <c r="M7987" t="str">
        <f>TEXT(Table1[[#This Row],[Ship Date]],"mmm")</f>
        <v>Jul</v>
      </c>
      <c r="N7987">
        <f>ROUNDUP(MONTH(Table1[[#This Row],[Ship Date]])/3,0)</f>
        <v>3</v>
      </c>
    </row>
    <row r="7988" spans="1:14" x14ac:dyDescent="0.3">
      <c r="A7988">
        <v>8026</v>
      </c>
      <c r="B7988" t="s">
        <v>6585</v>
      </c>
      <c r="C7988" t="s">
        <v>5175</v>
      </c>
      <c r="D7988" t="s">
        <v>6029</v>
      </c>
      <c r="E7988" s="1">
        <v>42258</v>
      </c>
      <c r="F7988" s="1">
        <v>42262</v>
      </c>
      <c r="G7988" t="s">
        <v>14</v>
      </c>
      <c r="H7988" s="6">
        <v>210.68</v>
      </c>
      <c r="I7988">
        <v>2</v>
      </c>
      <c r="J7988">
        <v>0</v>
      </c>
      <c r="K7988" s="6">
        <v>50.563200000000002</v>
      </c>
      <c r="L7988">
        <f>YEAR(Table1[[#This Row],[Ship Date]])</f>
        <v>2015</v>
      </c>
      <c r="M7988" t="str">
        <f>TEXT(Table1[[#This Row],[Ship Date]],"mmm")</f>
        <v>Sep</v>
      </c>
      <c r="N7988">
        <f>ROUNDUP(MONTH(Table1[[#This Row],[Ship Date]])/3,0)</f>
        <v>3</v>
      </c>
    </row>
    <row r="7989" spans="1:14" x14ac:dyDescent="0.3">
      <c r="A7989">
        <v>8027</v>
      </c>
      <c r="B7989" t="s">
        <v>6585</v>
      </c>
      <c r="C7989" t="s">
        <v>5175</v>
      </c>
      <c r="D7989" t="s">
        <v>6291</v>
      </c>
      <c r="E7989" s="1">
        <v>42258</v>
      </c>
      <c r="F7989" s="1">
        <v>42262</v>
      </c>
      <c r="G7989" t="s">
        <v>14</v>
      </c>
      <c r="H7989" s="6">
        <v>78.8</v>
      </c>
      <c r="I7989">
        <v>1</v>
      </c>
      <c r="J7989">
        <v>0</v>
      </c>
      <c r="K7989" s="6">
        <v>1.5760000000000001</v>
      </c>
      <c r="L7989">
        <f>YEAR(Table1[[#This Row],[Ship Date]])</f>
        <v>2015</v>
      </c>
      <c r="M7989" t="str">
        <f>TEXT(Table1[[#This Row],[Ship Date]],"mmm")</f>
        <v>Sep</v>
      </c>
      <c r="N7989">
        <f>ROUNDUP(MONTH(Table1[[#This Row],[Ship Date]])/3,0)</f>
        <v>3</v>
      </c>
    </row>
    <row r="7990" spans="1:14" x14ac:dyDescent="0.3">
      <c r="A7990">
        <v>8028</v>
      </c>
      <c r="B7990" t="s">
        <v>6585</v>
      </c>
      <c r="C7990" t="s">
        <v>5175</v>
      </c>
      <c r="D7990" t="s">
        <v>179</v>
      </c>
      <c r="E7990" s="1">
        <v>42258</v>
      </c>
      <c r="F7990" s="1">
        <v>42262</v>
      </c>
      <c r="G7990" t="s">
        <v>14</v>
      </c>
      <c r="H7990" s="6">
        <v>19.989999999999998</v>
      </c>
      <c r="I7990">
        <v>1</v>
      </c>
      <c r="J7990">
        <v>0</v>
      </c>
      <c r="K7990" s="6">
        <v>6.7965999999999998</v>
      </c>
      <c r="L7990">
        <f>YEAR(Table1[[#This Row],[Ship Date]])</f>
        <v>2015</v>
      </c>
      <c r="M7990" t="str">
        <f>TEXT(Table1[[#This Row],[Ship Date]],"mmm")</f>
        <v>Sep</v>
      </c>
      <c r="N7990">
        <f>ROUNDUP(MONTH(Table1[[#This Row],[Ship Date]])/3,0)</f>
        <v>3</v>
      </c>
    </row>
    <row r="7991" spans="1:14" x14ac:dyDescent="0.3">
      <c r="A7991">
        <v>8029</v>
      </c>
      <c r="B7991" t="s">
        <v>6585</v>
      </c>
      <c r="C7991" t="s">
        <v>5175</v>
      </c>
      <c r="D7991" t="s">
        <v>4615</v>
      </c>
      <c r="E7991" s="1">
        <v>42258</v>
      </c>
      <c r="F7991" s="1">
        <v>42262</v>
      </c>
      <c r="G7991" t="s">
        <v>14</v>
      </c>
      <c r="H7991" s="6">
        <v>772.68</v>
      </c>
      <c r="I7991">
        <v>4</v>
      </c>
      <c r="J7991">
        <v>0</v>
      </c>
      <c r="K7991" s="6">
        <v>108.1752</v>
      </c>
      <c r="L7991">
        <f>YEAR(Table1[[#This Row],[Ship Date]])</f>
        <v>2015</v>
      </c>
      <c r="M7991" t="str">
        <f>TEXT(Table1[[#This Row],[Ship Date]],"mmm")</f>
        <v>Sep</v>
      </c>
      <c r="N7991">
        <f>ROUNDUP(MONTH(Table1[[#This Row],[Ship Date]])/3,0)</f>
        <v>3</v>
      </c>
    </row>
    <row r="7992" spans="1:14" x14ac:dyDescent="0.3">
      <c r="A7992">
        <v>8030</v>
      </c>
      <c r="B7992" t="s">
        <v>6586</v>
      </c>
      <c r="C7992" t="s">
        <v>2550</v>
      </c>
      <c r="D7992" t="s">
        <v>368</v>
      </c>
      <c r="E7992" s="1">
        <v>42664</v>
      </c>
      <c r="F7992" s="1">
        <v>42668</v>
      </c>
      <c r="G7992" t="s">
        <v>22</v>
      </c>
      <c r="H7992" s="6">
        <v>106.08</v>
      </c>
      <c r="I7992">
        <v>6</v>
      </c>
      <c r="J7992">
        <v>0.2</v>
      </c>
      <c r="K7992" s="6">
        <v>-9.282</v>
      </c>
      <c r="L7992">
        <f>YEAR(Table1[[#This Row],[Ship Date]])</f>
        <v>2016</v>
      </c>
      <c r="M7992" t="str">
        <f>TEXT(Table1[[#This Row],[Ship Date]],"mmm")</f>
        <v>Oct</v>
      </c>
      <c r="N7992">
        <f>ROUNDUP(MONTH(Table1[[#This Row],[Ship Date]])/3,0)</f>
        <v>4</v>
      </c>
    </row>
    <row r="7993" spans="1:14" x14ac:dyDescent="0.3">
      <c r="A7993">
        <v>8031</v>
      </c>
      <c r="B7993" t="s">
        <v>6587</v>
      </c>
      <c r="C7993" t="s">
        <v>1761</v>
      </c>
      <c r="D7993" t="s">
        <v>2188</v>
      </c>
      <c r="E7993" s="1">
        <v>42376</v>
      </c>
      <c r="F7993" s="1">
        <v>42380</v>
      </c>
      <c r="G7993" t="s">
        <v>22</v>
      </c>
      <c r="H7993" s="6">
        <v>23.076000000000001</v>
      </c>
      <c r="I7993">
        <v>3</v>
      </c>
      <c r="J7993">
        <v>0.6</v>
      </c>
      <c r="K7993" s="6">
        <v>-10.9611</v>
      </c>
      <c r="L7993">
        <f>YEAR(Table1[[#This Row],[Ship Date]])</f>
        <v>2016</v>
      </c>
      <c r="M7993" t="str">
        <f>TEXT(Table1[[#This Row],[Ship Date]],"mmm")</f>
        <v>Jan</v>
      </c>
      <c r="N7993">
        <f>ROUNDUP(MONTH(Table1[[#This Row],[Ship Date]])/3,0)</f>
        <v>1</v>
      </c>
    </row>
    <row r="7994" spans="1:14" x14ac:dyDescent="0.3">
      <c r="A7994">
        <v>8032</v>
      </c>
      <c r="B7994" t="s">
        <v>6587</v>
      </c>
      <c r="C7994" t="s">
        <v>1761</v>
      </c>
      <c r="D7994" t="s">
        <v>1575</v>
      </c>
      <c r="E7994" s="1">
        <v>42376</v>
      </c>
      <c r="F7994" s="1">
        <v>42380</v>
      </c>
      <c r="G7994" t="s">
        <v>22</v>
      </c>
      <c r="H7994" s="6">
        <v>25.92</v>
      </c>
      <c r="I7994">
        <v>5</v>
      </c>
      <c r="J7994">
        <v>0.2</v>
      </c>
      <c r="K7994" s="6">
        <v>9.0719999999999992</v>
      </c>
      <c r="L7994">
        <f>YEAR(Table1[[#This Row],[Ship Date]])</f>
        <v>2016</v>
      </c>
      <c r="M7994" t="str">
        <f>TEXT(Table1[[#This Row],[Ship Date]],"mmm")</f>
        <v>Jan</v>
      </c>
      <c r="N7994">
        <f>ROUNDUP(MONTH(Table1[[#This Row],[Ship Date]])/3,0)</f>
        <v>1</v>
      </c>
    </row>
    <row r="7995" spans="1:14" x14ac:dyDescent="0.3">
      <c r="A7995">
        <v>8033</v>
      </c>
      <c r="B7995" t="s">
        <v>6588</v>
      </c>
      <c r="C7995" t="s">
        <v>3001</v>
      </c>
      <c r="D7995" t="s">
        <v>1413</v>
      </c>
      <c r="E7995" s="1">
        <v>42180</v>
      </c>
      <c r="F7995" s="1">
        <v>42183</v>
      </c>
      <c r="G7995" t="s">
        <v>82</v>
      </c>
      <c r="H7995" s="6">
        <v>47.951999999999998</v>
      </c>
      <c r="I7995">
        <v>3</v>
      </c>
      <c r="J7995">
        <v>0.2</v>
      </c>
      <c r="K7995" s="6">
        <v>16.183800000000002</v>
      </c>
      <c r="L7995">
        <f>YEAR(Table1[[#This Row],[Ship Date]])</f>
        <v>2015</v>
      </c>
      <c r="M7995" t="str">
        <f>TEXT(Table1[[#This Row],[Ship Date]],"mmm")</f>
        <v>Jun</v>
      </c>
      <c r="N7995">
        <f>ROUNDUP(MONTH(Table1[[#This Row],[Ship Date]])/3,0)</f>
        <v>2</v>
      </c>
    </row>
    <row r="7996" spans="1:14" x14ac:dyDescent="0.3">
      <c r="A7996">
        <v>8034</v>
      </c>
      <c r="B7996" t="s">
        <v>6588</v>
      </c>
      <c r="C7996" t="s">
        <v>3001</v>
      </c>
      <c r="D7996" t="s">
        <v>4826</v>
      </c>
      <c r="E7996" s="1">
        <v>42180</v>
      </c>
      <c r="F7996" s="1">
        <v>42183</v>
      </c>
      <c r="G7996" t="s">
        <v>82</v>
      </c>
      <c r="H7996" s="6">
        <v>0.98399999999999999</v>
      </c>
      <c r="I7996">
        <v>2</v>
      </c>
      <c r="J7996">
        <v>0.8</v>
      </c>
      <c r="K7996" s="6">
        <v>-1.476</v>
      </c>
      <c r="L7996">
        <f>YEAR(Table1[[#This Row],[Ship Date]])</f>
        <v>2015</v>
      </c>
      <c r="M7996" t="str">
        <f>TEXT(Table1[[#This Row],[Ship Date]],"mmm")</f>
        <v>Jun</v>
      </c>
      <c r="N7996">
        <f>ROUNDUP(MONTH(Table1[[#This Row],[Ship Date]])/3,0)</f>
        <v>2</v>
      </c>
    </row>
    <row r="7997" spans="1:14" x14ac:dyDescent="0.3">
      <c r="A7997">
        <v>8035</v>
      </c>
      <c r="B7997" t="s">
        <v>6588</v>
      </c>
      <c r="C7997" t="s">
        <v>3001</v>
      </c>
      <c r="D7997" t="s">
        <v>3286</v>
      </c>
      <c r="E7997" s="1">
        <v>42180</v>
      </c>
      <c r="F7997" s="1">
        <v>42183</v>
      </c>
      <c r="G7997" t="s">
        <v>82</v>
      </c>
      <c r="H7997" s="6">
        <v>75.384</v>
      </c>
      <c r="I7997">
        <v>9</v>
      </c>
      <c r="J7997">
        <v>0.6</v>
      </c>
      <c r="K7997" s="6">
        <v>-20.730599999999999</v>
      </c>
      <c r="L7997">
        <f>YEAR(Table1[[#This Row],[Ship Date]])</f>
        <v>2015</v>
      </c>
      <c r="M7997" t="str">
        <f>TEXT(Table1[[#This Row],[Ship Date]],"mmm")</f>
        <v>Jun</v>
      </c>
      <c r="N7997">
        <f>ROUNDUP(MONTH(Table1[[#This Row],[Ship Date]])/3,0)</f>
        <v>2</v>
      </c>
    </row>
    <row r="7998" spans="1:14" x14ac:dyDescent="0.3">
      <c r="A7998">
        <v>8036</v>
      </c>
      <c r="B7998" t="s">
        <v>6588</v>
      </c>
      <c r="C7998" t="s">
        <v>3001</v>
      </c>
      <c r="D7998" t="s">
        <v>1571</v>
      </c>
      <c r="E7998" s="1">
        <v>42180</v>
      </c>
      <c r="F7998" s="1">
        <v>42183</v>
      </c>
      <c r="G7998" t="s">
        <v>82</v>
      </c>
      <c r="H7998" s="6">
        <v>4.6079999999999997</v>
      </c>
      <c r="I7998">
        <v>2</v>
      </c>
      <c r="J7998">
        <v>0.2</v>
      </c>
      <c r="K7998" s="6">
        <v>1.6704000000000001</v>
      </c>
      <c r="L7998">
        <f>YEAR(Table1[[#This Row],[Ship Date]])</f>
        <v>2015</v>
      </c>
      <c r="M7998" t="str">
        <f>TEXT(Table1[[#This Row],[Ship Date]],"mmm")</f>
        <v>Jun</v>
      </c>
      <c r="N7998">
        <f>ROUNDUP(MONTH(Table1[[#This Row],[Ship Date]])/3,0)</f>
        <v>2</v>
      </c>
    </row>
    <row r="7999" spans="1:14" x14ac:dyDescent="0.3">
      <c r="A7999">
        <v>8037</v>
      </c>
      <c r="B7999" t="s">
        <v>6589</v>
      </c>
      <c r="C7999" t="s">
        <v>47</v>
      </c>
      <c r="D7999" t="s">
        <v>3276</v>
      </c>
      <c r="E7999" s="1">
        <v>42267</v>
      </c>
      <c r="F7999" s="1">
        <v>42269</v>
      </c>
      <c r="G7999" t="s">
        <v>82</v>
      </c>
      <c r="H7999" s="6">
        <v>37.68</v>
      </c>
      <c r="I7999">
        <v>6</v>
      </c>
      <c r="J7999">
        <v>0</v>
      </c>
      <c r="K7999" s="6">
        <v>16.956</v>
      </c>
      <c r="L7999">
        <f>YEAR(Table1[[#This Row],[Ship Date]])</f>
        <v>2015</v>
      </c>
      <c r="M7999" t="str">
        <f>TEXT(Table1[[#This Row],[Ship Date]],"mmm")</f>
        <v>Sep</v>
      </c>
      <c r="N7999">
        <f>ROUNDUP(MONTH(Table1[[#This Row],[Ship Date]])/3,0)</f>
        <v>3</v>
      </c>
    </row>
    <row r="8000" spans="1:14" x14ac:dyDescent="0.3">
      <c r="A8000">
        <v>8038</v>
      </c>
      <c r="B8000" t="s">
        <v>6590</v>
      </c>
      <c r="C8000" t="s">
        <v>3541</v>
      </c>
      <c r="D8000" t="s">
        <v>6005</v>
      </c>
      <c r="E8000" s="1">
        <v>42926</v>
      </c>
      <c r="F8000" s="1">
        <v>42930</v>
      </c>
      <c r="G8000" t="s">
        <v>22</v>
      </c>
      <c r="H8000" s="6">
        <v>41.91</v>
      </c>
      <c r="I8000">
        <v>3</v>
      </c>
      <c r="J8000">
        <v>0</v>
      </c>
      <c r="K8000" s="6">
        <v>10.896599999999999</v>
      </c>
      <c r="L8000">
        <f>YEAR(Table1[[#This Row],[Ship Date]])</f>
        <v>2017</v>
      </c>
      <c r="M8000" t="str">
        <f>TEXT(Table1[[#This Row],[Ship Date]],"mmm")</f>
        <v>Jul</v>
      </c>
      <c r="N8000">
        <f>ROUNDUP(MONTH(Table1[[#This Row],[Ship Date]])/3,0)</f>
        <v>3</v>
      </c>
    </row>
    <row r="8001" spans="1:14" x14ac:dyDescent="0.3">
      <c r="A8001">
        <v>8039</v>
      </c>
      <c r="B8001" t="s">
        <v>6591</v>
      </c>
      <c r="C8001" t="s">
        <v>2641</v>
      </c>
      <c r="D8001" t="s">
        <v>2474</v>
      </c>
      <c r="E8001" s="1">
        <v>42916</v>
      </c>
      <c r="F8001" s="1">
        <v>42918</v>
      </c>
      <c r="G8001" t="s">
        <v>14</v>
      </c>
      <c r="H8001" s="6">
        <v>435.99900000000002</v>
      </c>
      <c r="I8001">
        <v>3</v>
      </c>
      <c r="J8001">
        <v>0.15</v>
      </c>
      <c r="K8001" s="6">
        <v>5.1294000000000004</v>
      </c>
      <c r="L8001">
        <f>YEAR(Table1[[#This Row],[Ship Date]])</f>
        <v>2017</v>
      </c>
      <c r="M8001" t="str">
        <f>TEXT(Table1[[#This Row],[Ship Date]],"mmm")</f>
        <v>Jul</v>
      </c>
      <c r="N8001">
        <f>ROUNDUP(MONTH(Table1[[#This Row],[Ship Date]])/3,0)</f>
        <v>3</v>
      </c>
    </row>
    <row r="8002" spans="1:14" x14ac:dyDescent="0.3">
      <c r="A8002">
        <v>8040</v>
      </c>
      <c r="B8002" t="s">
        <v>6592</v>
      </c>
      <c r="C8002" t="s">
        <v>3841</v>
      </c>
      <c r="D8002" t="s">
        <v>349</v>
      </c>
      <c r="E8002" s="1">
        <v>42968</v>
      </c>
      <c r="F8002" s="1">
        <v>42972</v>
      </c>
      <c r="G8002" t="s">
        <v>14</v>
      </c>
      <c r="H8002" s="6">
        <v>388.70400000000001</v>
      </c>
      <c r="I8002">
        <v>6</v>
      </c>
      <c r="J8002">
        <v>0.2</v>
      </c>
      <c r="K8002" s="6">
        <v>38.870399999999997</v>
      </c>
      <c r="L8002">
        <f>YEAR(Table1[[#This Row],[Ship Date]])</f>
        <v>2017</v>
      </c>
      <c r="M8002" t="str">
        <f>TEXT(Table1[[#This Row],[Ship Date]],"mmm")</f>
        <v>Aug</v>
      </c>
      <c r="N8002">
        <f>ROUNDUP(MONTH(Table1[[#This Row],[Ship Date]])/3,0)</f>
        <v>3</v>
      </c>
    </row>
    <row r="8003" spans="1:14" x14ac:dyDescent="0.3">
      <c r="A8003">
        <v>8041</v>
      </c>
      <c r="B8003" t="s">
        <v>6592</v>
      </c>
      <c r="C8003" t="s">
        <v>3841</v>
      </c>
      <c r="D8003" t="s">
        <v>1286</v>
      </c>
      <c r="E8003" s="1">
        <v>42968</v>
      </c>
      <c r="F8003" s="1">
        <v>42972</v>
      </c>
      <c r="G8003" t="s">
        <v>14</v>
      </c>
      <c r="H8003" s="6">
        <v>572.58000000000004</v>
      </c>
      <c r="I8003">
        <v>6</v>
      </c>
      <c r="J8003">
        <v>0</v>
      </c>
      <c r="K8003" s="6">
        <v>34.354799999999997</v>
      </c>
      <c r="L8003">
        <f>YEAR(Table1[[#This Row],[Ship Date]])</f>
        <v>2017</v>
      </c>
      <c r="M8003" t="str">
        <f>TEXT(Table1[[#This Row],[Ship Date]],"mmm")</f>
        <v>Aug</v>
      </c>
      <c r="N8003">
        <f>ROUNDUP(MONTH(Table1[[#This Row],[Ship Date]])/3,0)</f>
        <v>3</v>
      </c>
    </row>
    <row r="8004" spans="1:14" x14ac:dyDescent="0.3">
      <c r="A8004">
        <v>8042</v>
      </c>
      <c r="B8004" t="s">
        <v>6592</v>
      </c>
      <c r="C8004" t="s">
        <v>3841</v>
      </c>
      <c r="D8004" t="s">
        <v>3189</v>
      </c>
      <c r="E8004" s="1">
        <v>42968</v>
      </c>
      <c r="F8004" s="1">
        <v>42972</v>
      </c>
      <c r="G8004" t="s">
        <v>14</v>
      </c>
      <c r="H8004" s="6">
        <v>33.18</v>
      </c>
      <c r="I8004">
        <v>2</v>
      </c>
      <c r="J8004">
        <v>0</v>
      </c>
      <c r="K8004" s="6">
        <v>11.613</v>
      </c>
      <c r="L8004">
        <f>YEAR(Table1[[#This Row],[Ship Date]])</f>
        <v>2017</v>
      </c>
      <c r="M8004" t="str">
        <f>TEXT(Table1[[#This Row],[Ship Date]],"mmm")</f>
        <v>Aug</v>
      </c>
      <c r="N8004">
        <f>ROUNDUP(MONTH(Table1[[#This Row],[Ship Date]])/3,0)</f>
        <v>3</v>
      </c>
    </row>
    <row r="8005" spans="1:14" x14ac:dyDescent="0.3">
      <c r="A8005">
        <v>8043</v>
      </c>
      <c r="B8005" t="s">
        <v>6593</v>
      </c>
      <c r="C8005" t="s">
        <v>1755</v>
      </c>
      <c r="D8005" t="s">
        <v>810</v>
      </c>
      <c r="E8005" s="1">
        <v>42805</v>
      </c>
      <c r="F8005" s="1">
        <v>42809</v>
      </c>
      <c r="G8005" t="s">
        <v>22</v>
      </c>
      <c r="H8005" s="6">
        <v>63.88</v>
      </c>
      <c r="I8005">
        <v>4</v>
      </c>
      <c r="J8005">
        <v>0</v>
      </c>
      <c r="K8005" s="6">
        <v>24.9132</v>
      </c>
      <c r="L8005">
        <f>YEAR(Table1[[#This Row],[Ship Date]])</f>
        <v>2017</v>
      </c>
      <c r="M8005" t="str">
        <f>TEXT(Table1[[#This Row],[Ship Date]],"mmm")</f>
        <v>Mar</v>
      </c>
      <c r="N8005">
        <f>ROUNDUP(MONTH(Table1[[#This Row],[Ship Date]])/3,0)</f>
        <v>1</v>
      </c>
    </row>
    <row r="8006" spans="1:14" x14ac:dyDescent="0.3">
      <c r="A8006">
        <v>8044</v>
      </c>
      <c r="B8006" t="s">
        <v>6593</v>
      </c>
      <c r="C8006" t="s">
        <v>1755</v>
      </c>
      <c r="D8006" t="s">
        <v>6594</v>
      </c>
      <c r="E8006" s="1">
        <v>42805</v>
      </c>
      <c r="F8006" s="1">
        <v>42809</v>
      </c>
      <c r="G8006" t="s">
        <v>22</v>
      </c>
      <c r="H8006" s="6">
        <v>26.72</v>
      </c>
      <c r="I8006">
        <v>1</v>
      </c>
      <c r="J8006">
        <v>0</v>
      </c>
      <c r="K8006" s="6">
        <v>11.7568</v>
      </c>
      <c r="L8006">
        <f>YEAR(Table1[[#This Row],[Ship Date]])</f>
        <v>2017</v>
      </c>
      <c r="M8006" t="str">
        <f>TEXT(Table1[[#This Row],[Ship Date]],"mmm")</f>
        <v>Mar</v>
      </c>
      <c r="N8006">
        <f>ROUNDUP(MONTH(Table1[[#This Row],[Ship Date]])/3,0)</f>
        <v>1</v>
      </c>
    </row>
    <row r="8007" spans="1:14" x14ac:dyDescent="0.3">
      <c r="A8007">
        <v>8045</v>
      </c>
      <c r="B8007" t="s">
        <v>6595</v>
      </c>
      <c r="C8007" t="s">
        <v>5446</v>
      </c>
      <c r="D8007" t="s">
        <v>217</v>
      </c>
      <c r="E8007" s="1">
        <v>42993</v>
      </c>
      <c r="F8007" s="1">
        <v>42995</v>
      </c>
      <c r="G8007" t="s">
        <v>14</v>
      </c>
      <c r="H8007" s="6">
        <v>295.05599999999998</v>
      </c>
      <c r="I8007">
        <v>9</v>
      </c>
      <c r="J8007">
        <v>0.2</v>
      </c>
      <c r="K8007" s="6">
        <v>106.95780000000001</v>
      </c>
      <c r="L8007">
        <f>YEAR(Table1[[#This Row],[Ship Date]])</f>
        <v>2017</v>
      </c>
      <c r="M8007" t="str">
        <f>TEXT(Table1[[#This Row],[Ship Date]],"mmm")</f>
        <v>Sep</v>
      </c>
      <c r="N8007">
        <f>ROUNDUP(MONTH(Table1[[#This Row],[Ship Date]])/3,0)</f>
        <v>3</v>
      </c>
    </row>
    <row r="8008" spans="1:14" x14ac:dyDescent="0.3">
      <c r="A8008">
        <v>8046</v>
      </c>
      <c r="B8008" t="s">
        <v>6596</v>
      </c>
      <c r="C8008" t="s">
        <v>2112</v>
      </c>
      <c r="D8008" t="s">
        <v>2597</v>
      </c>
      <c r="E8008" s="1">
        <v>42633</v>
      </c>
      <c r="F8008" s="1">
        <v>42637</v>
      </c>
      <c r="G8008" t="s">
        <v>22</v>
      </c>
      <c r="H8008" s="6">
        <v>393.25</v>
      </c>
      <c r="I8008">
        <v>5</v>
      </c>
      <c r="J8008">
        <v>0</v>
      </c>
      <c r="K8008" s="6">
        <v>129.77250000000001</v>
      </c>
      <c r="L8008">
        <f>YEAR(Table1[[#This Row],[Ship Date]])</f>
        <v>2016</v>
      </c>
      <c r="M8008" t="str">
        <f>TEXT(Table1[[#This Row],[Ship Date]],"mmm")</f>
        <v>Sep</v>
      </c>
      <c r="N8008">
        <f>ROUNDUP(MONTH(Table1[[#This Row],[Ship Date]])/3,0)</f>
        <v>3</v>
      </c>
    </row>
    <row r="8009" spans="1:14" x14ac:dyDescent="0.3">
      <c r="A8009">
        <v>8047</v>
      </c>
      <c r="B8009" t="s">
        <v>6597</v>
      </c>
      <c r="C8009" t="s">
        <v>566</v>
      </c>
      <c r="D8009" t="s">
        <v>4826</v>
      </c>
      <c r="E8009" s="1">
        <v>42719</v>
      </c>
      <c r="F8009" s="1">
        <v>42721</v>
      </c>
      <c r="G8009" t="s">
        <v>14</v>
      </c>
      <c r="H8009" s="6">
        <v>2.214</v>
      </c>
      <c r="I8009">
        <v>3</v>
      </c>
      <c r="J8009">
        <v>0.7</v>
      </c>
      <c r="K8009" s="6">
        <v>-1.476</v>
      </c>
      <c r="L8009">
        <f>YEAR(Table1[[#This Row],[Ship Date]])</f>
        <v>2016</v>
      </c>
      <c r="M8009" t="str">
        <f>TEXT(Table1[[#This Row],[Ship Date]],"mmm")</f>
        <v>Dec</v>
      </c>
      <c r="N8009">
        <f>ROUNDUP(MONTH(Table1[[#This Row],[Ship Date]])/3,0)</f>
        <v>4</v>
      </c>
    </row>
    <row r="8010" spans="1:14" x14ac:dyDescent="0.3">
      <c r="A8010">
        <v>8048</v>
      </c>
      <c r="B8010" t="s">
        <v>6598</v>
      </c>
      <c r="C8010" t="s">
        <v>2987</v>
      </c>
      <c r="D8010" t="s">
        <v>2132</v>
      </c>
      <c r="E8010" s="1">
        <v>43042</v>
      </c>
      <c r="F8010" s="1">
        <v>43045</v>
      </c>
      <c r="G8010" t="s">
        <v>14</v>
      </c>
      <c r="H8010" s="6">
        <v>16.271999999999998</v>
      </c>
      <c r="I8010">
        <v>3</v>
      </c>
      <c r="J8010">
        <v>0.2</v>
      </c>
      <c r="K8010" s="6">
        <v>5.2884000000000002</v>
      </c>
      <c r="L8010">
        <f>YEAR(Table1[[#This Row],[Ship Date]])</f>
        <v>2017</v>
      </c>
      <c r="M8010" t="str">
        <f>TEXT(Table1[[#This Row],[Ship Date]],"mmm")</f>
        <v>Nov</v>
      </c>
      <c r="N8010">
        <f>ROUNDUP(MONTH(Table1[[#This Row],[Ship Date]])/3,0)</f>
        <v>4</v>
      </c>
    </row>
    <row r="8011" spans="1:14" x14ac:dyDescent="0.3">
      <c r="A8011">
        <v>8049</v>
      </c>
      <c r="B8011" t="s">
        <v>6599</v>
      </c>
      <c r="C8011" t="s">
        <v>691</v>
      </c>
      <c r="D8011" t="s">
        <v>5074</v>
      </c>
      <c r="E8011" s="1">
        <v>42554</v>
      </c>
      <c r="F8011" s="1">
        <v>42558</v>
      </c>
      <c r="G8011" t="s">
        <v>22</v>
      </c>
      <c r="H8011" s="6">
        <v>706.86</v>
      </c>
      <c r="I8011">
        <v>7</v>
      </c>
      <c r="J8011">
        <v>0</v>
      </c>
      <c r="K8011" s="6">
        <v>197.92080000000001</v>
      </c>
      <c r="L8011">
        <f>YEAR(Table1[[#This Row],[Ship Date]])</f>
        <v>2016</v>
      </c>
      <c r="M8011" t="str">
        <f>TEXT(Table1[[#This Row],[Ship Date]],"mmm")</f>
        <v>Jul</v>
      </c>
      <c r="N8011">
        <f>ROUNDUP(MONTH(Table1[[#This Row],[Ship Date]])/3,0)</f>
        <v>3</v>
      </c>
    </row>
    <row r="8012" spans="1:14" x14ac:dyDescent="0.3">
      <c r="A8012">
        <v>8050</v>
      </c>
      <c r="B8012" t="s">
        <v>6600</v>
      </c>
      <c r="C8012" t="s">
        <v>6344</v>
      </c>
      <c r="D8012" t="s">
        <v>259</v>
      </c>
      <c r="E8012" s="1">
        <v>41908</v>
      </c>
      <c r="F8012" s="1">
        <v>41912</v>
      </c>
      <c r="G8012" t="s">
        <v>22</v>
      </c>
      <c r="H8012" s="6">
        <v>5.97</v>
      </c>
      <c r="I8012">
        <v>5</v>
      </c>
      <c r="J8012">
        <v>0.7</v>
      </c>
      <c r="K8012" s="6">
        <v>-4.577</v>
      </c>
      <c r="L8012">
        <f>YEAR(Table1[[#This Row],[Ship Date]])</f>
        <v>2014</v>
      </c>
      <c r="M8012" t="str">
        <f>TEXT(Table1[[#This Row],[Ship Date]],"mmm")</f>
        <v>Sep</v>
      </c>
      <c r="N8012">
        <f>ROUNDUP(MONTH(Table1[[#This Row],[Ship Date]])/3,0)</f>
        <v>3</v>
      </c>
    </row>
    <row r="8013" spans="1:14" x14ac:dyDescent="0.3">
      <c r="A8013">
        <v>8051</v>
      </c>
      <c r="B8013" t="s">
        <v>6600</v>
      </c>
      <c r="C8013" t="s">
        <v>6344</v>
      </c>
      <c r="D8013" t="s">
        <v>1579</v>
      </c>
      <c r="E8013" s="1">
        <v>41908</v>
      </c>
      <c r="F8013" s="1">
        <v>41912</v>
      </c>
      <c r="G8013" t="s">
        <v>22</v>
      </c>
      <c r="H8013" s="6">
        <v>21.184000000000001</v>
      </c>
      <c r="I8013">
        <v>1</v>
      </c>
      <c r="J8013">
        <v>0.2</v>
      </c>
      <c r="K8013" s="6">
        <v>4.7664</v>
      </c>
      <c r="L8013">
        <f>YEAR(Table1[[#This Row],[Ship Date]])</f>
        <v>2014</v>
      </c>
      <c r="M8013" t="str">
        <f>TEXT(Table1[[#This Row],[Ship Date]],"mmm")</f>
        <v>Sep</v>
      </c>
      <c r="N8013">
        <f>ROUNDUP(MONTH(Table1[[#This Row],[Ship Date]])/3,0)</f>
        <v>3</v>
      </c>
    </row>
    <row r="8014" spans="1:14" x14ac:dyDescent="0.3">
      <c r="A8014">
        <v>8052</v>
      </c>
      <c r="B8014" t="s">
        <v>6600</v>
      </c>
      <c r="C8014" t="s">
        <v>6344</v>
      </c>
      <c r="D8014" t="s">
        <v>57</v>
      </c>
      <c r="E8014" s="1">
        <v>41908</v>
      </c>
      <c r="F8014" s="1">
        <v>41912</v>
      </c>
      <c r="G8014" t="s">
        <v>22</v>
      </c>
      <c r="H8014" s="6">
        <v>41.375999999999998</v>
      </c>
      <c r="I8014">
        <v>6</v>
      </c>
      <c r="J8014">
        <v>0.2</v>
      </c>
      <c r="K8014" s="6">
        <v>3.1032000000000002</v>
      </c>
      <c r="L8014">
        <f>YEAR(Table1[[#This Row],[Ship Date]])</f>
        <v>2014</v>
      </c>
      <c r="M8014" t="str">
        <f>TEXT(Table1[[#This Row],[Ship Date]],"mmm")</f>
        <v>Sep</v>
      </c>
      <c r="N8014">
        <f>ROUNDUP(MONTH(Table1[[#This Row],[Ship Date]])/3,0)</f>
        <v>3</v>
      </c>
    </row>
    <row r="8015" spans="1:14" x14ac:dyDescent="0.3">
      <c r="A8015">
        <v>8053</v>
      </c>
      <c r="B8015" t="s">
        <v>6601</v>
      </c>
      <c r="C8015" t="s">
        <v>2596</v>
      </c>
      <c r="D8015" t="s">
        <v>1868</v>
      </c>
      <c r="E8015" s="1">
        <v>41834</v>
      </c>
      <c r="F8015" s="1">
        <v>41837</v>
      </c>
      <c r="G8015" t="s">
        <v>14</v>
      </c>
      <c r="H8015" s="6">
        <v>17.940000000000001</v>
      </c>
      <c r="I8015">
        <v>3</v>
      </c>
      <c r="J8015">
        <v>0</v>
      </c>
      <c r="K8015" s="6">
        <v>4.4850000000000003</v>
      </c>
      <c r="L8015">
        <f>YEAR(Table1[[#This Row],[Ship Date]])</f>
        <v>2014</v>
      </c>
      <c r="M8015" t="str">
        <f>TEXT(Table1[[#This Row],[Ship Date]],"mmm")</f>
        <v>Jul</v>
      </c>
      <c r="N8015">
        <f>ROUNDUP(MONTH(Table1[[#This Row],[Ship Date]])/3,0)</f>
        <v>3</v>
      </c>
    </row>
    <row r="8016" spans="1:14" x14ac:dyDescent="0.3">
      <c r="A8016">
        <v>8054</v>
      </c>
      <c r="B8016" t="s">
        <v>6602</v>
      </c>
      <c r="C8016" t="s">
        <v>1077</v>
      </c>
      <c r="D8016" t="s">
        <v>1250</v>
      </c>
      <c r="E8016" s="1">
        <v>43006</v>
      </c>
      <c r="F8016" s="1">
        <v>43013</v>
      </c>
      <c r="G8016" t="s">
        <v>22</v>
      </c>
      <c r="H8016" s="6">
        <v>2.6549999999999998</v>
      </c>
      <c r="I8016">
        <v>1</v>
      </c>
      <c r="J8016">
        <v>0.7</v>
      </c>
      <c r="K8016" s="6">
        <v>-1.8585</v>
      </c>
      <c r="L8016">
        <f>YEAR(Table1[[#This Row],[Ship Date]])</f>
        <v>2017</v>
      </c>
      <c r="M8016" t="str">
        <f>TEXT(Table1[[#This Row],[Ship Date]],"mmm")</f>
        <v>Oct</v>
      </c>
      <c r="N8016">
        <f>ROUNDUP(MONTH(Table1[[#This Row],[Ship Date]])/3,0)</f>
        <v>4</v>
      </c>
    </row>
    <row r="8017" spans="1:14" x14ac:dyDescent="0.3">
      <c r="A8017">
        <v>8055</v>
      </c>
      <c r="B8017" t="s">
        <v>6603</v>
      </c>
      <c r="C8017" t="s">
        <v>381</v>
      </c>
      <c r="D8017" t="s">
        <v>1051</v>
      </c>
      <c r="E8017" s="1">
        <v>42244</v>
      </c>
      <c r="F8017" s="1">
        <v>42251</v>
      </c>
      <c r="G8017" t="s">
        <v>22</v>
      </c>
      <c r="H8017" s="6">
        <v>892.35</v>
      </c>
      <c r="I8017">
        <v>5</v>
      </c>
      <c r="J8017">
        <v>0</v>
      </c>
      <c r="K8017" s="6">
        <v>267.70499999999998</v>
      </c>
      <c r="L8017">
        <f>YEAR(Table1[[#This Row],[Ship Date]])</f>
        <v>2015</v>
      </c>
      <c r="M8017" t="str">
        <f>TEXT(Table1[[#This Row],[Ship Date]],"mmm")</f>
        <v>Sep</v>
      </c>
      <c r="N8017">
        <f>ROUNDUP(MONTH(Table1[[#This Row],[Ship Date]])/3,0)</f>
        <v>3</v>
      </c>
    </row>
    <row r="8018" spans="1:14" x14ac:dyDescent="0.3">
      <c r="A8018">
        <v>8056</v>
      </c>
      <c r="B8018" t="s">
        <v>6603</v>
      </c>
      <c r="C8018" t="s">
        <v>381</v>
      </c>
      <c r="D8018" t="s">
        <v>419</v>
      </c>
      <c r="E8018" s="1">
        <v>42244</v>
      </c>
      <c r="F8018" s="1">
        <v>42251</v>
      </c>
      <c r="G8018" t="s">
        <v>22</v>
      </c>
      <c r="H8018" s="6">
        <v>307.666</v>
      </c>
      <c r="I8018">
        <v>2</v>
      </c>
      <c r="J8018">
        <v>0.15</v>
      </c>
      <c r="K8018" s="6">
        <v>28.956800000000001</v>
      </c>
      <c r="L8018">
        <f>YEAR(Table1[[#This Row],[Ship Date]])</f>
        <v>2015</v>
      </c>
      <c r="M8018" t="str">
        <f>TEXT(Table1[[#This Row],[Ship Date]],"mmm")</f>
        <v>Sep</v>
      </c>
      <c r="N8018">
        <f>ROUNDUP(MONTH(Table1[[#This Row],[Ship Date]])/3,0)</f>
        <v>3</v>
      </c>
    </row>
    <row r="8019" spans="1:14" x14ac:dyDescent="0.3">
      <c r="A8019">
        <v>8057</v>
      </c>
      <c r="B8019" t="s">
        <v>6603</v>
      </c>
      <c r="C8019" t="s">
        <v>381</v>
      </c>
      <c r="D8019" t="s">
        <v>916</v>
      </c>
      <c r="E8019" s="1">
        <v>42244</v>
      </c>
      <c r="F8019" s="1">
        <v>42251</v>
      </c>
      <c r="G8019" t="s">
        <v>22</v>
      </c>
      <c r="H8019" s="6">
        <v>728.82</v>
      </c>
      <c r="I8019">
        <v>9</v>
      </c>
      <c r="J8019">
        <v>0</v>
      </c>
      <c r="K8019" s="6">
        <v>29.152799999999999</v>
      </c>
      <c r="L8019">
        <f>YEAR(Table1[[#This Row],[Ship Date]])</f>
        <v>2015</v>
      </c>
      <c r="M8019" t="str">
        <f>TEXT(Table1[[#This Row],[Ship Date]],"mmm")</f>
        <v>Sep</v>
      </c>
      <c r="N8019">
        <f>ROUNDUP(MONTH(Table1[[#This Row],[Ship Date]])/3,0)</f>
        <v>3</v>
      </c>
    </row>
    <row r="8020" spans="1:14" x14ac:dyDescent="0.3">
      <c r="A8020">
        <v>8058</v>
      </c>
      <c r="B8020" t="s">
        <v>6603</v>
      </c>
      <c r="C8020" t="s">
        <v>381</v>
      </c>
      <c r="D8020" t="s">
        <v>3155</v>
      </c>
      <c r="E8020" s="1">
        <v>42244</v>
      </c>
      <c r="F8020" s="1">
        <v>42251</v>
      </c>
      <c r="G8020" t="s">
        <v>22</v>
      </c>
      <c r="H8020" s="6">
        <v>41.36</v>
      </c>
      <c r="I8020">
        <v>5</v>
      </c>
      <c r="J8020">
        <v>0.2</v>
      </c>
      <c r="K8020" s="6">
        <v>13.959</v>
      </c>
      <c r="L8020">
        <f>YEAR(Table1[[#This Row],[Ship Date]])</f>
        <v>2015</v>
      </c>
      <c r="M8020" t="str">
        <f>TEXT(Table1[[#This Row],[Ship Date]],"mmm")</f>
        <v>Sep</v>
      </c>
      <c r="N8020">
        <f>ROUNDUP(MONTH(Table1[[#This Row],[Ship Date]])/3,0)</f>
        <v>3</v>
      </c>
    </row>
    <row r="8021" spans="1:14" x14ac:dyDescent="0.3">
      <c r="A8021">
        <v>8059</v>
      </c>
      <c r="B8021" t="s">
        <v>6603</v>
      </c>
      <c r="C8021" t="s">
        <v>381</v>
      </c>
      <c r="D8021" t="s">
        <v>1767</v>
      </c>
      <c r="E8021" s="1">
        <v>42244</v>
      </c>
      <c r="F8021" s="1">
        <v>42251</v>
      </c>
      <c r="G8021" t="s">
        <v>22</v>
      </c>
      <c r="H8021" s="6">
        <v>43.176000000000002</v>
      </c>
      <c r="I8021">
        <v>3</v>
      </c>
      <c r="J8021">
        <v>0.2</v>
      </c>
      <c r="K8021" s="6">
        <v>15.111599999999999</v>
      </c>
      <c r="L8021">
        <f>YEAR(Table1[[#This Row],[Ship Date]])</f>
        <v>2015</v>
      </c>
      <c r="M8021" t="str">
        <f>TEXT(Table1[[#This Row],[Ship Date]],"mmm")</f>
        <v>Sep</v>
      </c>
      <c r="N8021">
        <f>ROUNDUP(MONTH(Table1[[#This Row],[Ship Date]])/3,0)</f>
        <v>3</v>
      </c>
    </row>
    <row r="8022" spans="1:14" x14ac:dyDescent="0.3">
      <c r="A8022">
        <v>8060</v>
      </c>
      <c r="B8022" t="s">
        <v>6603</v>
      </c>
      <c r="C8022" t="s">
        <v>381</v>
      </c>
      <c r="D8022" t="s">
        <v>2274</v>
      </c>
      <c r="E8022" s="1">
        <v>42244</v>
      </c>
      <c r="F8022" s="1">
        <v>42251</v>
      </c>
      <c r="G8022" t="s">
        <v>22</v>
      </c>
      <c r="H8022" s="6">
        <v>4.16</v>
      </c>
      <c r="I8022">
        <v>2</v>
      </c>
      <c r="J8022">
        <v>0</v>
      </c>
      <c r="K8022" s="6">
        <v>1.7472000000000001</v>
      </c>
      <c r="L8022">
        <f>YEAR(Table1[[#This Row],[Ship Date]])</f>
        <v>2015</v>
      </c>
      <c r="M8022" t="str">
        <f>TEXT(Table1[[#This Row],[Ship Date]],"mmm")</f>
        <v>Sep</v>
      </c>
      <c r="N8022">
        <f>ROUNDUP(MONTH(Table1[[#This Row],[Ship Date]])/3,0)</f>
        <v>3</v>
      </c>
    </row>
    <row r="8023" spans="1:14" x14ac:dyDescent="0.3">
      <c r="A8023">
        <v>8061</v>
      </c>
      <c r="B8023" t="s">
        <v>6604</v>
      </c>
      <c r="C8023" t="s">
        <v>2817</v>
      </c>
      <c r="D8023" t="s">
        <v>632</v>
      </c>
      <c r="E8023" s="1">
        <v>42267</v>
      </c>
      <c r="F8023" s="1">
        <v>42273</v>
      </c>
      <c r="G8023" t="s">
        <v>22</v>
      </c>
      <c r="H8023" s="6">
        <v>61.4</v>
      </c>
      <c r="I8023">
        <v>5</v>
      </c>
      <c r="J8023">
        <v>0</v>
      </c>
      <c r="K8023" s="6">
        <v>28.858000000000001</v>
      </c>
      <c r="L8023">
        <f>YEAR(Table1[[#This Row],[Ship Date]])</f>
        <v>2015</v>
      </c>
      <c r="M8023" t="str">
        <f>TEXT(Table1[[#This Row],[Ship Date]],"mmm")</f>
        <v>Sep</v>
      </c>
      <c r="N8023">
        <f>ROUNDUP(MONTH(Table1[[#This Row],[Ship Date]])/3,0)</f>
        <v>3</v>
      </c>
    </row>
    <row r="8024" spans="1:14" x14ac:dyDescent="0.3">
      <c r="A8024">
        <v>8062</v>
      </c>
      <c r="B8024" t="s">
        <v>6604</v>
      </c>
      <c r="C8024" t="s">
        <v>2817</v>
      </c>
      <c r="D8024" t="s">
        <v>3119</v>
      </c>
      <c r="E8024" s="1">
        <v>42267</v>
      </c>
      <c r="F8024" s="1">
        <v>42273</v>
      </c>
      <c r="G8024" t="s">
        <v>22</v>
      </c>
      <c r="H8024" s="6">
        <v>24.448</v>
      </c>
      <c r="I8024">
        <v>2</v>
      </c>
      <c r="J8024">
        <v>0.2</v>
      </c>
      <c r="K8024" s="6">
        <v>8.8623999999999992</v>
      </c>
      <c r="L8024">
        <f>YEAR(Table1[[#This Row],[Ship Date]])</f>
        <v>2015</v>
      </c>
      <c r="M8024" t="str">
        <f>TEXT(Table1[[#This Row],[Ship Date]],"mmm")</f>
        <v>Sep</v>
      </c>
      <c r="N8024">
        <f>ROUNDUP(MONTH(Table1[[#This Row],[Ship Date]])/3,0)</f>
        <v>3</v>
      </c>
    </row>
    <row r="8025" spans="1:14" x14ac:dyDescent="0.3">
      <c r="A8025">
        <v>8063</v>
      </c>
      <c r="B8025" t="s">
        <v>6605</v>
      </c>
      <c r="C8025" t="s">
        <v>2764</v>
      </c>
      <c r="D8025" t="s">
        <v>1025</v>
      </c>
      <c r="E8025" s="1">
        <v>42681</v>
      </c>
      <c r="F8025" s="1">
        <v>42683</v>
      </c>
      <c r="G8025" t="s">
        <v>82</v>
      </c>
      <c r="H8025" s="6">
        <v>263.95999999999998</v>
      </c>
      <c r="I8025">
        <v>4</v>
      </c>
      <c r="J8025">
        <v>0</v>
      </c>
      <c r="K8025" s="6">
        <v>71.269199999999998</v>
      </c>
      <c r="L8025">
        <f>YEAR(Table1[[#This Row],[Ship Date]])</f>
        <v>2016</v>
      </c>
      <c r="M8025" t="str">
        <f>TEXT(Table1[[#This Row],[Ship Date]],"mmm")</f>
        <v>Nov</v>
      </c>
      <c r="N8025">
        <f>ROUNDUP(MONTH(Table1[[#This Row],[Ship Date]])/3,0)</f>
        <v>4</v>
      </c>
    </row>
    <row r="8026" spans="1:14" x14ac:dyDescent="0.3">
      <c r="A8026">
        <v>8064</v>
      </c>
      <c r="B8026" t="s">
        <v>6605</v>
      </c>
      <c r="C8026" t="s">
        <v>2764</v>
      </c>
      <c r="D8026" t="s">
        <v>2746</v>
      </c>
      <c r="E8026" s="1">
        <v>42681</v>
      </c>
      <c r="F8026" s="1">
        <v>42683</v>
      </c>
      <c r="G8026" t="s">
        <v>82</v>
      </c>
      <c r="H8026" s="6">
        <v>359.97</v>
      </c>
      <c r="I8026">
        <v>3</v>
      </c>
      <c r="J8026">
        <v>0</v>
      </c>
      <c r="K8026" s="6">
        <v>100.7916</v>
      </c>
      <c r="L8026">
        <f>YEAR(Table1[[#This Row],[Ship Date]])</f>
        <v>2016</v>
      </c>
      <c r="M8026" t="str">
        <f>TEXT(Table1[[#This Row],[Ship Date]],"mmm")</f>
        <v>Nov</v>
      </c>
      <c r="N8026">
        <f>ROUNDUP(MONTH(Table1[[#This Row],[Ship Date]])/3,0)</f>
        <v>4</v>
      </c>
    </row>
    <row r="8027" spans="1:14" x14ac:dyDescent="0.3">
      <c r="A8027">
        <v>8065</v>
      </c>
      <c r="B8027" t="s">
        <v>6605</v>
      </c>
      <c r="C8027" t="s">
        <v>2764</v>
      </c>
      <c r="D8027" t="s">
        <v>3183</v>
      </c>
      <c r="E8027" s="1">
        <v>42681</v>
      </c>
      <c r="F8027" s="1">
        <v>42683</v>
      </c>
      <c r="G8027" t="s">
        <v>82</v>
      </c>
      <c r="H8027" s="6">
        <v>12.96</v>
      </c>
      <c r="I8027">
        <v>2</v>
      </c>
      <c r="J8027">
        <v>0</v>
      </c>
      <c r="K8027" s="6">
        <v>6.2207999999999997</v>
      </c>
      <c r="L8027">
        <f>YEAR(Table1[[#This Row],[Ship Date]])</f>
        <v>2016</v>
      </c>
      <c r="M8027" t="str">
        <f>TEXT(Table1[[#This Row],[Ship Date]],"mmm")</f>
        <v>Nov</v>
      </c>
      <c r="N8027">
        <f>ROUNDUP(MONTH(Table1[[#This Row],[Ship Date]])/3,0)</f>
        <v>4</v>
      </c>
    </row>
    <row r="8028" spans="1:14" x14ac:dyDescent="0.3">
      <c r="A8028">
        <v>8066</v>
      </c>
      <c r="B8028" t="s">
        <v>6605</v>
      </c>
      <c r="C8028" t="s">
        <v>2764</v>
      </c>
      <c r="D8028" t="s">
        <v>95</v>
      </c>
      <c r="E8028" s="1">
        <v>42681</v>
      </c>
      <c r="F8028" s="1">
        <v>42683</v>
      </c>
      <c r="G8028" t="s">
        <v>82</v>
      </c>
      <c r="H8028" s="6">
        <v>116.82</v>
      </c>
      <c r="I8028">
        <v>3</v>
      </c>
      <c r="J8028">
        <v>0</v>
      </c>
      <c r="K8028" s="6">
        <v>5.8410000000000002</v>
      </c>
      <c r="L8028">
        <f>YEAR(Table1[[#This Row],[Ship Date]])</f>
        <v>2016</v>
      </c>
      <c r="M8028" t="str">
        <f>TEXT(Table1[[#This Row],[Ship Date]],"mmm")</f>
        <v>Nov</v>
      </c>
      <c r="N8028">
        <f>ROUNDUP(MONTH(Table1[[#This Row],[Ship Date]])/3,0)</f>
        <v>4</v>
      </c>
    </row>
    <row r="8029" spans="1:14" x14ac:dyDescent="0.3">
      <c r="A8029">
        <v>8067</v>
      </c>
      <c r="B8029" t="s">
        <v>6605</v>
      </c>
      <c r="C8029" t="s">
        <v>2764</v>
      </c>
      <c r="D8029" t="s">
        <v>4221</v>
      </c>
      <c r="E8029" s="1">
        <v>42681</v>
      </c>
      <c r="F8029" s="1">
        <v>42683</v>
      </c>
      <c r="G8029" t="s">
        <v>82</v>
      </c>
      <c r="H8029" s="6">
        <v>276.78399999999999</v>
      </c>
      <c r="I8029">
        <v>2</v>
      </c>
      <c r="J8029">
        <v>0.2</v>
      </c>
      <c r="K8029" s="6">
        <v>89.954800000000006</v>
      </c>
      <c r="L8029">
        <f>YEAR(Table1[[#This Row],[Ship Date]])</f>
        <v>2016</v>
      </c>
      <c r="M8029" t="str">
        <f>TEXT(Table1[[#This Row],[Ship Date]],"mmm")</f>
        <v>Nov</v>
      </c>
      <c r="N8029">
        <f>ROUNDUP(MONTH(Table1[[#This Row],[Ship Date]])/3,0)</f>
        <v>4</v>
      </c>
    </row>
    <row r="8030" spans="1:14" x14ac:dyDescent="0.3">
      <c r="A8030">
        <v>8068</v>
      </c>
      <c r="B8030" t="s">
        <v>6606</v>
      </c>
      <c r="C8030" t="s">
        <v>1676</v>
      </c>
      <c r="D8030" t="s">
        <v>857</v>
      </c>
      <c r="E8030" s="1">
        <v>42297</v>
      </c>
      <c r="F8030" s="1">
        <v>42301</v>
      </c>
      <c r="G8030" t="s">
        <v>22</v>
      </c>
      <c r="H8030" s="6">
        <v>239.97</v>
      </c>
      <c r="I8030">
        <v>3</v>
      </c>
      <c r="J8030">
        <v>0</v>
      </c>
      <c r="K8030" s="6">
        <v>86.389200000000002</v>
      </c>
      <c r="L8030">
        <f>YEAR(Table1[[#This Row],[Ship Date]])</f>
        <v>2015</v>
      </c>
      <c r="M8030" t="str">
        <f>TEXT(Table1[[#This Row],[Ship Date]],"mmm")</f>
        <v>Oct</v>
      </c>
      <c r="N8030">
        <f>ROUNDUP(MONTH(Table1[[#This Row],[Ship Date]])/3,0)</f>
        <v>4</v>
      </c>
    </row>
    <row r="8031" spans="1:14" x14ac:dyDescent="0.3">
      <c r="A8031">
        <v>8069</v>
      </c>
      <c r="B8031" t="s">
        <v>6606</v>
      </c>
      <c r="C8031" t="s">
        <v>1676</v>
      </c>
      <c r="D8031" t="s">
        <v>4099</v>
      </c>
      <c r="E8031" s="1">
        <v>42297</v>
      </c>
      <c r="F8031" s="1">
        <v>42301</v>
      </c>
      <c r="G8031" t="s">
        <v>22</v>
      </c>
      <c r="H8031" s="6">
        <v>16.02</v>
      </c>
      <c r="I8031">
        <v>6</v>
      </c>
      <c r="J8031">
        <v>0</v>
      </c>
      <c r="K8031" s="6">
        <v>6.0876000000000001</v>
      </c>
      <c r="L8031">
        <f>YEAR(Table1[[#This Row],[Ship Date]])</f>
        <v>2015</v>
      </c>
      <c r="M8031" t="str">
        <f>TEXT(Table1[[#This Row],[Ship Date]],"mmm")</f>
        <v>Oct</v>
      </c>
      <c r="N8031">
        <f>ROUNDUP(MONTH(Table1[[#This Row],[Ship Date]])/3,0)</f>
        <v>4</v>
      </c>
    </row>
    <row r="8032" spans="1:14" x14ac:dyDescent="0.3">
      <c r="A8032">
        <v>8070</v>
      </c>
      <c r="B8032" t="s">
        <v>6607</v>
      </c>
      <c r="C8032" t="s">
        <v>219</v>
      </c>
      <c r="D8032" t="s">
        <v>838</v>
      </c>
      <c r="E8032" s="1">
        <v>42736</v>
      </c>
      <c r="F8032" s="1">
        <v>42740</v>
      </c>
      <c r="G8032" t="s">
        <v>22</v>
      </c>
      <c r="H8032" s="6">
        <v>454.56</v>
      </c>
      <c r="I8032">
        <v>5</v>
      </c>
      <c r="J8032">
        <v>0.2</v>
      </c>
      <c r="K8032" s="6">
        <v>-107.958</v>
      </c>
      <c r="L8032">
        <f>YEAR(Table1[[#This Row],[Ship Date]])</f>
        <v>2017</v>
      </c>
      <c r="M8032" t="str">
        <f>TEXT(Table1[[#This Row],[Ship Date]],"mmm")</f>
        <v>Jan</v>
      </c>
      <c r="N8032">
        <f>ROUNDUP(MONTH(Table1[[#This Row],[Ship Date]])/3,0)</f>
        <v>1</v>
      </c>
    </row>
    <row r="8033" spans="1:14" x14ac:dyDescent="0.3">
      <c r="A8033">
        <v>8071</v>
      </c>
      <c r="B8033" t="s">
        <v>6607</v>
      </c>
      <c r="C8033" t="s">
        <v>219</v>
      </c>
      <c r="D8033" t="s">
        <v>3584</v>
      </c>
      <c r="E8033" s="1">
        <v>42736</v>
      </c>
      <c r="F8033" s="1">
        <v>42740</v>
      </c>
      <c r="G8033" t="s">
        <v>22</v>
      </c>
      <c r="H8033" s="6">
        <v>141.41999999999999</v>
      </c>
      <c r="I8033">
        <v>5</v>
      </c>
      <c r="J8033">
        <v>0.6</v>
      </c>
      <c r="K8033" s="6">
        <v>-187.38149999999999</v>
      </c>
      <c r="L8033">
        <f>YEAR(Table1[[#This Row],[Ship Date]])</f>
        <v>2017</v>
      </c>
      <c r="M8033" t="str">
        <f>TEXT(Table1[[#This Row],[Ship Date]],"mmm")</f>
        <v>Jan</v>
      </c>
      <c r="N8033">
        <f>ROUNDUP(MONTH(Table1[[#This Row],[Ship Date]])/3,0)</f>
        <v>1</v>
      </c>
    </row>
    <row r="8034" spans="1:14" x14ac:dyDescent="0.3">
      <c r="A8034">
        <v>8072</v>
      </c>
      <c r="B8034" t="s">
        <v>6607</v>
      </c>
      <c r="C8034" t="s">
        <v>219</v>
      </c>
      <c r="D8034" t="s">
        <v>1317</v>
      </c>
      <c r="E8034" s="1">
        <v>42736</v>
      </c>
      <c r="F8034" s="1">
        <v>42740</v>
      </c>
      <c r="G8034" t="s">
        <v>22</v>
      </c>
      <c r="H8034" s="6">
        <v>310.74400000000003</v>
      </c>
      <c r="I8034">
        <v>4</v>
      </c>
      <c r="J8034">
        <v>0.3</v>
      </c>
      <c r="K8034" s="6">
        <v>-26.635200000000001</v>
      </c>
      <c r="L8034">
        <f>YEAR(Table1[[#This Row],[Ship Date]])</f>
        <v>2017</v>
      </c>
      <c r="M8034" t="str">
        <f>TEXT(Table1[[#This Row],[Ship Date]],"mmm")</f>
        <v>Jan</v>
      </c>
      <c r="N8034">
        <f>ROUNDUP(MONTH(Table1[[#This Row],[Ship Date]])/3,0)</f>
        <v>1</v>
      </c>
    </row>
    <row r="8035" spans="1:14" x14ac:dyDescent="0.3">
      <c r="A8035">
        <v>8073</v>
      </c>
      <c r="B8035" t="s">
        <v>6607</v>
      </c>
      <c r="C8035" t="s">
        <v>219</v>
      </c>
      <c r="D8035" t="s">
        <v>1470</v>
      </c>
      <c r="E8035" s="1">
        <v>42736</v>
      </c>
      <c r="F8035" s="1">
        <v>42740</v>
      </c>
      <c r="G8035" t="s">
        <v>22</v>
      </c>
      <c r="H8035" s="6">
        <v>12.736000000000001</v>
      </c>
      <c r="I8035">
        <v>4</v>
      </c>
      <c r="J8035">
        <v>0.2</v>
      </c>
      <c r="K8035" s="6">
        <v>2.2288000000000001</v>
      </c>
      <c r="L8035">
        <f>YEAR(Table1[[#This Row],[Ship Date]])</f>
        <v>2017</v>
      </c>
      <c r="M8035" t="str">
        <f>TEXT(Table1[[#This Row],[Ship Date]],"mmm")</f>
        <v>Jan</v>
      </c>
      <c r="N8035">
        <f>ROUNDUP(MONTH(Table1[[#This Row],[Ship Date]])/3,0)</f>
        <v>1</v>
      </c>
    </row>
    <row r="8036" spans="1:14" x14ac:dyDescent="0.3">
      <c r="A8036">
        <v>8074</v>
      </c>
      <c r="B8036" t="s">
        <v>6607</v>
      </c>
      <c r="C8036" t="s">
        <v>219</v>
      </c>
      <c r="D8036" t="s">
        <v>1295</v>
      </c>
      <c r="E8036" s="1">
        <v>42736</v>
      </c>
      <c r="F8036" s="1">
        <v>42740</v>
      </c>
      <c r="G8036" t="s">
        <v>22</v>
      </c>
      <c r="H8036" s="6">
        <v>6.47</v>
      </c>
      <c r="I8036">
        <v>5</v>
      </c>
      <c r="J8036">
        <v>0.8</v>
      </c>
      <c r="K8036" s="6">
        <v>-9.7050000000000001</v>
      </c>
      <c r="L8036">
        <f>YEAR(Table1[[#This Row],[Ship Date]])</f>
        <v>2017</v>
      </c>
      <c r="M8036" t="str">
        <f>TEXT(Table1[[#This Row],[Ship Date]],"mmm")</f>
        <v>Jan</v>
      </c>
      <c r="N8036">
        <f>ROUNDUP(MONTH(Table1[[#This Row],[Ship Date]])/3,0)</f>
        <v>1</v>
      </c>
    </row>
    <row r="8037" spans="1:14" x14ac:dyDescent="0.3">
      <c r="A8037">
        <v>8075</v>
      </c>
      <c r="B8037" t="s">
        <v>6607</v>
      </c>
      <c r="C8037" t="s">
        <v>219</v>
      </c>
      <c r="D8037" t="s">
        <v>389</v>
      </c>
      <c r="E8037" s="1">
        <v>42736</v>
      </c>
      <c r="F8037" s="1">
        <v>42740</v>
      </c>
      <c r="G8037" t="s">
        <v>22</v>
      </c>
      <c r="H8037" s="6">
        <v>13.747999999999999</v>
      </c>
      <c r="I8037">
        <v>14</v>
      </c>
      <c r="J8037">
        <v>0.8</v>
      </c>
      <c r="K8037" s="6">
        <v>-22.684200000000001</v>
      </c>
      <c r="L8037">
        <f>YEAR(Table1[[#This Row],[Ship Date]])</f>
        <v>2017</v>
      </c>
      <c r="M8037" t="str">
        <f>TEXT(Table1[[#This Row],[Ship Date]],"mmm")</f>
        <v>Jan</v>
      </c>
      <c r="N8037">
        <f>ROUNDUP(MONTH(Table1[[#This Row],[Ship Date]])/3,0)</f>
        <v>1</v>
      </c>
    </row>
    <row r="8038" spans="1:14" x14ac:dyDescent="0.3">
      <c r="A8038">
        <v>8076</v>
      </c>
      <c r="B8038" t="s">
        <v>6607</v>
      </c>
      <c r="C8038" t="s">
        <v>219</v>
      </c>
      <c r="D8038" t="s">
        <v>1040</v>
      </c>
      <c r="E8038" s="1">
        <v>42736</v>
      </c>
      <c r="F8038" s="1">
        <v>42740</v>
      </c>
      <c r="G8038" t="s">
        <v>22</v>
      </c>
      <c r="H8038" s="6">
        <v>15.224</v>
      </c>
      <c r="I8038">
        <v>2</v>
      </c>
      <c r="J8038">
        <v>0.8</v>
      </c>
      <c r="K8038" s="6">
        <v>-38.821199999999997</v>
      </c>
      <c r="L8038">
        <f>YEAR(Table1[[#This Row],[Ship Date]])</f>
        <v>2017</v>
      </c>
      <c r="M8038" t="str">
        <f>TEXT(Table1[[#This Row],[Ship Date]],"mmm")</f>
        <v>Jan</v>
      </c>
      <c r="N8038">
        <f>ROUNDUP(MONTH(Table1[[#This Row],[Ship Date]])/3,0)</f>
        <v>1</v>
      </c>
    </row>
    <row r="8039" spans="1:14" x14ac:dyDescent="0.3">
      <c r="A8039">
        <v>8077</v>
      </c>
      <c r="B8039" t="s">
        <v>6608</v>
      </c>
      <c r="C8039" t="s">
        <v>2871</v>
      </c>
      <c r="D8039" t="s">
        <v>1341</v>
      </c>
      <c r="E8039" s="1">
        <v>42178</v>
      </c>
      <c r="F8039" s="1">
        <v>42184</v>
      </c>
      <c r="G8039" t="s">
        <v>22</v>
      </c>
      <c r="H8039" s="6">
        <v>27.42</v>
      </c>
      <c r="I8039">
        <v>3</v>
      </c>
      <c r="J8039">
        <v>0</v>
      </c>
      <c r="K8039" s="6">
        <v>9.3228000000000009</v>
      </c>
      <c r="L8039">
        <f>YEAR(Table1[[#This Row],[Ship Date]])</f>
        <v>2015</v>
      </c>
      <c r="M8039" t="str">
        <f>TEXT(Table1[[#This Row],[Ship Date]],"mmm")</f>
        <v>Jun</v>
      </c>
      <c r="N8039">
        <f>ROUNDUP(MONTH(Table1[[#This Row],[Ship Date]])/3,0)</f>
        <v>2</v>
      </c>
    </row>
    <row r="8040" spans="1:14" x14ac:dyDescent="0.3">
      <c r="A8040">
        <v>8078</v>
      </c>
      <c r="B8040" t="s">
        <v>6608</v>
      </c>
      <c r="C8040" t="s">
        <v>2871</v>
      </c>
      <c r="D8040" t="s">
        <v>1900</v>
      </c>
      <c r="E8040" s="1">
        <v>42178</v>
      </c>
      <c r="F8040" s="1">
        <v>42184</v>
      </c>
      <c r="G8040" t="s">
        <v>22</v>
      </c>
      <c r="H8040" s="6">
        <v>165.98</v>
      </c>
      <c r="I8040">
        <v>1</v>
      </c>
      <c r="J8040">
        <v>0</v>
      </c>
      <c r="K8040" s="6">
        <v>74.691000000000003</v>
      </c>
      <c r="L8040">
        <f>YEAR(Table1[[#This Row],[Ship Date]])</f>
        <v>2015</v>
      </c>
      <c r="M8040" t="str">
        <f>TEXT(Table1[[#This Row],[Ship Date]],"mmm")</f>
        <v>Jun</v>
      </c>
      <c r="N8040">
        <f>ROUNDUP(MONTH(Table1[[#This Row],[Ship Date]])/3,0)</f>
        <v>2</v>
      </c>
    </row>
    <row r="8041" spans="1:14" x14ac:dyDescent="0.3">
      <c r="A8041">
        <v>8079</v>
      </c>
      <c r="B8041" t="s">
        <v>6608</v>
      </c>
      <c r="C8041" t="s">
        <v>2871</v>
      </c>
      <c r="D8041" t="s">
        <v>3264</v>
      </c>
      <c r="E8041" s="1">
        <v>42178</v>
      </c>
      <c r="F8041" s="1">
        <v>42184</v>
      </c>
      <c r="G8041" t="s">
        <v>22</v>
      </c>
      <c r="H8041" s="6">
        <v>75</v>
      </c>
      <c r="I8041">
        <v>3</v>
      </c>
      <c r="J8041">
        <v>0</v>
      </c>
      <c r="K8041" s="6">
        <v>18</v>
      </c>
      <c r="L8041">
        <f>YEAR(Table1[[#This Row],[Ship Date]])</f>
        <v>2015</v>
      </c>
      <c r="M8041" t="str">
        <f>TEXT(Table1[[#This Row],[Ship Date]],"mmm")</f>
        <v>Jun</v>
      </c>
      <c r="N8041">
        <f>ROUNDUP(MONTH(Table1[[#This Row],[Ship Date]])/3,0)</f>
        <v>2</v>
      </c>
    </row>
    <row r="8042" spans="1:14" x14ac:dyDescent="0.3">
      <c r="A8042">
        <v>8080</v>
      </c>
      <c r="B8042" t="s">
        <v>6609</v>
      </c>
      <c r="C8042" t="s">
        <v>1842</v>
      </c>
      <c r="D8042" t="s">
        <v>604</v>
      </c>
      <c r="E8042" s="1">
        <v>42696</v>
      </c>
      <c r="F8042" s="1">
        <v>42701</v>
      </c>
      <c r="G8042" t="s">
        <v>22</v>
      </c>
      <c r="H8042" s="6">
        <v>134.27199999999999</v>
      </c>
      <c r="I8042">
        <v>8</v>
      </c>
      <c r="J8042">
        <v>0.2</v>
      </c>
      <c r="K8042" s="6">
        <v>46.995199999999997</v>
      </c>
      <c r="L8042">
        <f>YEAR(Table1[[#This Row],[Ship Date]])</f>
        <v>2016</v>
      </c>
      <c r="M8042" t="str">
        <f>TEXT(Table1[[#This Row],[Ship Date]],"mmm")</f>
        <v>Nov</v>
      </c>
      <c r="N8042">
        <f>ROUNDUP(MONTH(Table1[[#This Row],[Ship Date]])/3,0)</f>
        <v>4</v>
      </c>
    </row>
    <row r="8043" spans="1:14" x14ac:dyDescent="0.3">
      <c r="A8043">
        <v>8081</v>
      </c>
      <c r="B8043" t="s">
        <v>6610</v>
      </c>
      <c r="C8043" t="s">
        <v>505</v>
      </c>
      <c r="D8043" t="s">
        <v>1988</v>
      </c>
      <c r="E8043" s="1">
        <v>42303</v>
      </c>
      <c r="F8043" s="1">
        <v>42309</v>
      </c>
      <c r="G8043" t="s">
        <v>22</v>
      </c>
      <c r="H8043" s="6">
        <v>146.54400000000001</v>
      </c>
      <c r="I8043">
        <v>6</v>
      </c>
      <c r="J8043">
        <v>0.2</v>
      </c>
      <c r="K8043" s="6">
        <v>47.626800000000003</v>
      </c>
      <c r="L8043">
        <f>YEAR(Table1[[#This Row],[Ship Date]])</f>
        <v>2015</v>
      </c>
      <c r="M8043" t="str">
        <f>TEXT(Table1[[#This Row],[Ship Date]],"mmm")</f>
        <v>Nov</v>
      </c>
      <c r="N8043">
        <f>ROUNDUP(MONTH(Table1[[#This Row],[Ship Date]])/3,0)</f>
        <v>4</v>
      </c>
    </row>
    <row r="8044" spans="1:14" x14ac:dyDescent="0.3">
      <c r="A8044">
        <v>8082</v>
      </c>
      <c r="B8044" t="s">
        <v>6610</v>
      </c>
      <c r="C8044" t="s">
        <v>505</v>
      </c>
      <c r="D8044" t="s">
        <v>5460</v>
      </c>
      <c r="E8044" s="1">
        <v>42303</v>
      </c>
      <c r="F8044" s="1">
        <v>42309</v>
      </c>
      <c r="G8044" t="s">
        <v>22</v>
      </c>
      <c r="H8044" s="6">
        <v>131.904</v>
      </c>
      <c r="I8044">
        <v>3</v>
      </c>
      <c r="J8044">
        <v>0.2</v>
      </c>
      <c r="K8044" s="6">
        <v>47.815199999999997</v>
      </c>
      <c r="L8044">
        <f>YEAR(Table1[[#This Row],[Ship Date]])</f>
        <v>2015</v>
      </c>
      <c r="M8044" t="str">
        <f>TEXT(Table1[[#This Row],[Ship Date]],"mmm")</f>
        <v>Nov</v>
      </c>
      <c r="N8044">
        <f>ROUNDUP(MONTH(Table1[[#This Row],[Ship Date]])/3,0)</f>
        <v>4</v>
      </c>
    </row>
    <row r="8045" spans="1:14" x14ac:dyDescent="0.3">
      <c r="A8045">
        <v>8083</v>
      </c>
      <c r="B8045" t="s">
        <v>6610</v>
      </c>
      <c r="C8045" t="s">
        <v>505</v>
      </c>
      <c r="D8045" t="s">
        <v>1102</v>
      </c>
      <c r="E8045" s="1">
        <v>42303</v>
      </c>
      <c r="F8045" s="1">
        <v>42309</v>
      </c>
      <c r="G8045" t="s">
        <v>22</v>
      </c>
      <c r="H8045" s="6">
        <v>203.88</v>
      </c>
      <c r="I8045">
        <v>5</v>
      </c>
      <c r="J8045">
        <v>0.2</v>
      </c>
      <c r="K8045" s="6">
        <v>20.388000000000002</v>
      </c>
      <c r="L8045">
        <f>YEAR(Table1[[#This Row],[Ship Date]])</f>
        <v>2015</v>
      </c>
      <c r="M8045" t="str">
        <f>TEXT(Table1[[#This Row],[Ship Date]],"mmm")</f>
        <v>Nov</v>
      </c>
      <c r="N8045">
        <f>ROUNDUP(MONTH(Table1[[#This Row],[Ship Date]])/3,0)</f>
        <v>4</v>
      </c>
    </row>
    <row r="8046" spans="1:14" x14ac:dyDescent="0.3">
      <c r="A8046">
        <v>8084</v>
      </c>
      <c r="B8046" t="s">
        <v>6610</v>
      </c>
      <c r="C8046" t="s">
        <v>505</v>
      </c>
      <c r="D8046" t="s">
        <v>2982</v>
      </c>
      <c r="E8046" s="1">
        <v>42303</v>
      </c>
      <c r="F8046" s="1">
        <v>42309</v>
      </c>
      <c r="G8046" t="s">
        <v>22</v>
      </c>
      <c r="H8046" s="6">
        <v>14.301</v>
      </c>
      <c r="I8046">
        <v>7</v>
      </c>
      <c r="J8046">
        <v>0.7</v>
      </c>
      <c r="K8046" s="6">
        <v>-10.487399999999999</v>
      </c>
      <c r="L8046">
        <f>YEAR(Table1[[#This Row],[Ship Date]])</f>
        <v>2015</v>
      </c>
      <c r="M8046" t="str">
        <f>TEXT(Table1[[#This Row],[Ship Date]],"mmm")</f>
        <v>Nov</v>
      </c>
      <c r="N8046">
        <f>ROUNDUP(MONTH(Table1[[#This Row],[Ship Date]])/3,0)</f>
        <v>4</v>
      </c>
    </row>
    <row r="8047" spans="1:14" x14ac:dyDescent="0.3">
      <c r="A8047">
        <v>8085</v>
      </c>
      <c r="B8047" t="s">
        <v>6610</v>
      </c>
      <c r="C8047" t="s">
        <v>505</v>
      </c>
      <c r="D8047" t="s">
        <v>872</v>
      </c>
      <c r="E8047" s="1">
        <v>42303</v>
      </c>
      <c r="F8047" s="1">
        <v>42309</v>
      </c>
      <c r="G8047" t="s">
        <v>22</v>
      </c>
      <c r="H8047" s="6">
        <v>718.64</v>
      </c>
      <c r="I8047">
        <v>10</v>
      </c>
      <c r="J8047">
        <v>0.2</v>
      </c>
      <c r="K8047" s="6">
        <v>-161.69399999999999</v>
      </c>
      <c r="L8047">
        <f>YEAR(Table1[[#This Row],[Ship Date]])</f>
        <v>2015</v>
      </c>
      <c r="M8047" t="str">
        <f>TEXT(Table1[[#This Row],[Ship Date]],"mmm")</f>
        <v>Nov</v>
      </c>
      <c r="N8047">
        <f>ROUNDUP(MONTH(Table1[[#This Row],[Ship Date]])/3,0)</f>
        <v>4</v>
      </c>
    </row>
    <row r="8048" spans="1:14" x14ac:dyDescent="0.3">
      <c r="A8048">
        <v>8086</v>
      </c>
      <c r="B8048" t="s">
        <v>6611</v>
      </c>
      <c r="C8048" t="s">
        <v>6612</v>
      </c>
      <c r="D8048" t="s">
        <v>789</v>
      </c>
      <c r="E8048" s="1">
        <v>42663</v>
      </c>
      <c r="F8048" s="1">
        <v>42669</v>
      </c>
      <c r="G8048" t="s">
        <v>22</v>
      </c>
      <c r="H8048" s="6">
        <v>61.1</v>
      </c>
      <c r="I8048">
        <v>5</v>
      </c>
      <c r="J8048">
        <v>0</v>
      </c>
      <c r="K8048" s="6">
        <v>18.329999999999998</v>
      </c>
      <c r="L8048">
        <f>YEAR(Table1[[#This Row],[Ship Date]])</f>
        <v>2016</v>
      </c>
      <c r="M8048" t="str">
        <f>TEXT(Table1[[#This Row],[Ship Date]],"mmm")</f>
        <v>Oct</v>
      </c>
      <c r="N8048">
        <f>ROUNDUP(MONTH(Table1[[#This Row],[Ship Date]])/3,0)</f>
        <v>4</v>
      </c>
    </row>
    <row r="8049" spans="1:14" x14ac:dyDescent="0.3">
      <c r="A8049">
        <v>8087</v>
      </c>
      <c r="B8049" t="s">
        <v>6613</v>
      </c>
      <c r="C8049" t="s">
        <v>3788</v>
      </c>
      <c r="D8049" t="s">
        <v>2930</v>
      </c>
      <c r="E8049" s="1">
        <v>42853</v>
      </c>
      <c r="F8049" s="1">
        <v>42857</v>
      </c>
      <c r="G8049" t="s">
        <v>22</v>
      </c>
      <c r="H8049" s="6">
        <v>28.08</v>
      </c>
      <c r="I8049">
        <v>3</v>
      </c>
      <c r="J8049">
        <v>0.2</v>
      </c>
      <c r="K8049" s="6">
        <v>5.2649999999999997</v>
      </c>
      <c r="L8049">
        <f>YEAR(Table1[[#This Row],[Ship Date]])</f>
        <v>2017</v>
      </c>
      <c r="M8049" t="str">
        <f>TEXT(Table1[[#This Row],[Ship Date]],"mmm")</f>
        <v>May</v>
      </c>
      <c r="N8049">
        <f>ROUNDUP(MONTH(Table1[[#This Row],[Ship Date]])/3,0)</f>
        <v>2</v>
      </c>
    </row>
    <row r="8050" spans="1:14" x14ac:dyDescent="0.3">
      <c r="A8050">
        <v>8088</v>
      </c>
      <c r="B8050" t="s">
        <v>6614</v>
      </c>
      <c r="C8050" t="s">
        <v>3665</v>
      </c>
      <c r="D8050" t="s">
        <v>1778</v>
      </c>
      <c r="E8050" s="1">
        <v>42642</v>
      </c>
      <c r="F8050" s="1">
        <v>42644</v>
      </c>
      <c r="G8050" t="s">
        <v>14</v>
      </c>
      <c r="H8050" s="6">
        <v>10.496</v>
      </c>
      <c r="I8050">
        <v>4</v>
      </c>
      <c r="J8050">
        <v>0.2</v>
      </c>
      <c r="K8050" s="6">
        <v>1.1808000000000001</v>
      </c>
      <c r="L8050">
        <f>YEAR(Table1[[#This Row],[Ship Date]])</f>
        <v>2016</v>
      </c>
      <c r="M8050" t="str">
        <f>TEXT(Table1[[#This Row],[Ship Date]],"mmm")</f>
        <v>Oct</v>
      </c>
      <c r="N8050">
        <f>ROUNDUP(MONTH(Table1[[#This Row],[Ship Date]])/3,0)</f>
        <v>4</v>
      </c>
    </row>
    <row r="8051" spans="1:14" x14ac:dyDescent="0.3">
      <c r="A8051">
        <v>8089</v>
      </c>
      <c r="B8051" t="s">
        <v>6615</v>
      </c>
      <c r="C8051" t="s">
        <v>698</v>
      </c>
      <c r="D8051" t="s">
        <v>1434</v>
      </c>
      <c r="E8051" s="1">
        <v>42195</v>
      </c>
      <c r="F8051" s="1">
        <v>42199</v>
      </c>
      <c r="G8051" t="s">
        <v>22</v>
      </c>
      <c r="H8051" s="6">
        <v>39.92</v>
      </c>
      <c r="I8051">
        <v>2</v>
      </c>
      <c r="J8051">
        <v>0.2</v>
      </c>
      <c r="K8051" s="6">
        <v>12.974</v>
      </c>
      <c r="L8051">
        <f>YEAR(Table1[[#This Row],[Ship Date]])</f>
        <v>2015</v>
      </c>
      <c r="M8051" t="str">
        <f>TEXT(Table1[[#This Row],[Ship Date]],"mmm")</f>
        <v>Jul</v>
      </c>
      <c r="N8051">
        <f>ROUNDUP(MONTH(Table1[[#This Row],[Ship Date]])/3,0)</f>
        <v>3</v>
      </c>
    </row>
    <row r="8052" spans="1:14" x14ac:dyDescent="0.3">
      <c r="A8052">
        <v>8090</v>
      </c>
      <c r="B8052" t="s">
        <v>6616</v>
      </c>
      <c r="C8052" t="s">
        <v>1676</v>
      </c>
      <c r="D8052" t="s">
        <v>57</v>
      </c>
      <c r="E8052" s="1">
        <v>42223</v>
      </c>
      <c r="F8052" s="1">
        <v>42225</v>
      </c>
      <c r="G8052" t="s">
        <v>82</v>
      </c>
      <c r="H8052" s="6">
        <v>77.58</v>
      </c>
      <c r="I8052">
        <v>9</v>
      </c>
      <c r="J8052">
        <v>0</v>
      </c>
      <c r="K8052" s="6">
        <v>20.1708</v>
      </c>
      <c r="L8052">
        <f>YEAR(Table1[[#This Row],[Ship Date]])</f>
        <v>2015</v>
      </c>
      <c r="M8052" t="str">
        <f>TEXT(Table1[[#This Row],[Ship Date]],"mmm")</f>
        <v>Aug</v>
      </c>
      <c r="N8052">
        <f>ROUNDUP(MONTH(Table1[[#This Row],[Ship Date]])/3,0)</f>
        <v>3</v>
      </c>
    </row>
    <row r="8053" spans="1:14" x14ac:dyDescent="0.3">
      <c r="A8053">
        <v>8091</v>
      </c>
      <c r="B8053" t="s">
        <v>6617</v>
      </c>
      <c r="C8053" t="s">
        <v>1594</v>
      </c>
      <c r="D8053" t="s">
        <v>3439</v>
      </c>
      <c r="E8053" s="1">
        <v>41980</v>
      </c>
      <c r="F8053" s="1">
        <v>41986</v>
      </c>
      <c r="G8053" t="s">
        <v>22</v>
      </c>
      <c r="H8053" s="6">
        <v>269.36</v>
      </c>
      <c r="I8053">
        <v>7</v>
      </c>
      <c r="J8053">
        <v>0</v>
      </c>
      <c r="K8053" s="6">
        <v>70.033600000000007</v>
      </c>
      <c r="L8053">
        <f>YEAR(Table1[[#This Row],[Ship Date]])</f>
        <v>2014</v>
      </c>
      <c r="M8053" t="str">
        <f>TEXT(Table1[[#This Row],[Ship Date]],"mmm")</f>
        <v>Dec</v>
      </c>
      <c r="N8053">
        <f>ROUNDUP(MONTH(Table1[[#This Row],[Ship Date]])/3,0)</f>
        <v>4</v>
      </c>
    </row>
    <row r="8054" spans="1:14" x14ac:dyDescent="0.3">
      <c r="A8054">
        <v>8092</v>
      </c>
      <c r="B8054" t="s">
        <v>6618</v>
      </c>
      <c r="C8054" t="s">
        <v>1623</v>
      </c>
      <c r="D8054" t="s">
        <v>1571</v>
      </c>
      <c r="E8054" s="1">
        <v>42348</v>
      </c>
      <c r="F8054" s="1">
        <v>42352</v>
      </c>
      <c r="G8054" t="s">
        <v>22</v>
      </c>
      <c r="H8054" s="6">
        <v>5.76</v>
      </c>
      <c r="I8054">
        <v>2</v>
      </c>
      <c r="J8054">
        <v>0</v>
      </c>
      <c r="K8054" s="6">
        <v>2.8224</v>
      </c>
      <c r="L8054">
        <f>YEAR(Table1[[#This Row],[Ship Date]])</f>
        <v>2015</v>
      </c>
      <c r="M8054" t="str">
        <f>TEXT(Table1[[#This Row],[Ship Date]],"mmm")</f>
        <v>Dec</v>
      </c>
      <c r="N8054">
        <f>ROUNDUP(MONTH(Table1[[#This Row],[Ship Date]])/3,0)</f>
        <v>4</v>
      </c>
    </row>
    <row r="8055" spans="1:14" x14ac:dyDescent="0.3">
      <c r="A8055">
        <v>8093</v>
      </c>
      <c r="B8055" t="s">
        <v>6619</v>
      </c>
      <c r="C8055" t="s">
        <v>3651</v>
      </c>
      <c r="D8055" t="s">
        <v>2015</v>
      </c>
      <c r="E8055" s="1">
        <v>43047</v>
      </c>
      <c r="F8055" s="1">
        <v>43052</v>
      </c>
      <c r="G8055" t="s">
        <v>14</v>
      </c>
      <c r="H8055" s="6">
        <v>109.9</v>
      </c>
      <c r="I8055">
        <v>5</v>
      </c>
      <c r="J8055">
        <v>0</v>
      </c>
      <c r="K8055" s="6">
        <v>32.97</v>
      </c>
      <c r="L8055">
        <f>YEAR(Table1[[#This Row],[Ship Date]])</f>
        <v>2017</v>
      </c>
      <c r="M8055" t="str">
        <f>TEXT(Table1[[#This Row],[Ship Date]],"mmm")</f>
        <v>Nov</v>
      </c>
      <c r="N8055">
        <f>ROUNDUP(MONTH(Table1[[#This Row],[Ship Date]])/3,0)</f>
        <v>4</v>
      </c>
    </row>
    <row r="8056" spans="1:14" x14ac:dyDescent="0.3">
      <c r="A8056">
        <v>8094</v>
      </c>
      <c r="B8056" t="s">
        <v>6620</v>
      </c>
      <c r="C8056" t="s">
        <v>2957</v>
      </c>
      <c r="D8056" t="s">
        <v>1553</v>
      </c>
      <c r="E8056" s="1">
        <v>42943</v>
      </c>
      <c r="F8056" s="1">
        <v>42948</v>
      </c>
      <c r="G8056" t="s">
        <v>14</v>
      </c>
      <c r="H8056" s="6">
        <v>23.88</v>
      </c>
      <c r="I8056">
        <v>3</v>
      </c>
      <c r="J8056">
        <v>0</v>
      </c>
      <c r="K8056" s="6">
        <v>10.507199999999999</v>
      </c>
      <c r="L8056">
        <f>YEAR(Table1[[#This Row],[Ship Date]])</f>
        <v>2017</v>
      </c>
      <c r="M8056" t="str">
        <f>TEXT(Table1[[#This Row],[Ship Date]],"mmm")</f>
        <v>Aug</v>
      </c>
      <c r="N8056">
        <f>ROUNDUP(MONTH(Table1[[#This Row],[Ship Date]])/3,0)</f>
        <v>3</v>
      </c>
    </row>
    <row r="8057" spans="1:14" x14ac:dyDescent="0.3">
      <c r="A8057">
        <v>8095</v>
      </c>
      <c r="B8057" t="s">
        <v>6620</v>
      </c>
      <c r="C8057" t="s">
        <v>2957</v>
      </c>
      <c r="D8057" t="s">
        <v>2875</v>
      </c>
      <c r="E8057" s="1">
        <v>42943</v>
      </c>
      <c r="F8057" s="1">
        <v>42948</v>
      </c>
      <c r="G8057" t="s">
        <v>14</v>
      </c>
      <c r="H8057" s="6">
        <v>26.2</v>
      </c>
      <c r="I8057">
        <v>4</v>
      </c>
      <c r="J8057">
        <v>0</v>
      </c>
      <c r="K8057" s="6">
        <v>12.052</v>
      </c>
      <c r="L8057">
        <f>YEAR(Table1[[#This Row],[Ship Date]])</f>
        <v>2017</v>
      </c>
      <c r="M8057" t="str">
        <f>TEXT(Table1[[#This Row],[Ship Date]],"mmm")</f>
        <v>Aug</v>
      </c>
      <c r="N8057">
        <f>ROUNDUP(MONTH(Table1[[#This Row],[Ship Date]])/3,0)</f>
        <v>3</v>
      </c>
    </row>
    <row r="8058" spans="1:14" x14ac:dyDescent="0.3">
      <c r="A8058">
        <v>8096</v>
      </c>
      <c r="B8058" t="s">
        <v>6620</v>
      </c>
      <c r="C8058" t="s">
        <v>2957</v>
      </c>
      <c r="D8058" t="s">
        <v>3011</v>
      </c>
      <c r="E8058" s="1">
        <v>42943</v>
      </c>
      <c r="F8058" s="1">
        <v>42948</v>
      </c>
      <c r="G8058" t="s">
        <v>14</v>
      </c>
      <c r="H8058" s="6">
        <v>12.96</v>
      </c>
      <c r="I8058">
        <v>2</v>
      </c>
      <c r="J8058">
        <v>0</v>
      </c>
      <c r="K8058" s="6">
        <v>6.2207999999999997</v>
      </c>
      <c r="L8058">
        <f>YEAR(Table1[[#This Row],[Ship Date]])</f>
        <v>2017</v>
      </c>
      <c r="M8058" t="str">
        <f>TEXT(Table1[[#This Row],[Ship Date]],"mmm")</f>
        <v>Aug</v>
      </c>
      <c r="N8058">
        <f>ROUNDUP(MONTH(Table1[[#This Row],[Ship Date]])/3,0)</f>
        <v>3</v>
      </c>
    </row>
    <row r="8059" spans="1:14" x14ac:dyDescent="0.3">
      <c r="A8059">
        <v>8097</v>
      </c>
      <c r="B8059" t="s">
        <v>6620</v>
      </c>
      <c r="C8059" t="s">
        <v>2957</v>
      </c>
      <c r="D8059" t="s">
        <v>876</v>
      </c>
      <c r="E8059" s="1">
        <v>42943</v>
      </c>
      <c r="F8059" s="1">
        <v>42948</v>
      </c>
      <c r="G8059" t="s">
        <v>14</v>
      </c>
      <c r="H8059" s="6">
        <v>234.95</v>
      </c>
      <c r="I8059">
        <v>5</v>
      </c>
      <c r="J8059">
        <v>0</v>
      </c>
      <c r="K8059" s="6">
        <v>32.893000000000001</v>
      </c>
      <c r="L8059">
        <f>YEAR(Table1[[#This Row],[Ship Date]])</f>
        <v>2017</v>
      </c>
      <c r="M8059" t="str">
        <f>TEXT(Table1[[#This Row],[Ship Date]],"mmm")</f>
        <v>Aug</v>
      </c>
      <c r="N8059">
        <f>ROUNDUP(MONTH(Table1[[#This Row],[Ship Date]])/3,0)</f>
        <v>3</v>
      </c>
    </row>
    <row r="8060" spans="1:14" x14ac:dyDescent="0.3">
      <c r="A8060">
        <v>8100</v>
      </c>
      <c r="B8060" t="s">
        <v>6621</v>
      </c>
      <c r="C8060" t="s">
        <v>2779</v>
      </c>
      <c r="D8060" t="s">
        <v>2312</v>
      </c>
      <c r="E8060" s="1">
        <v>42439</v>
      </c>
      <c r="F8060" s="1">
        <v>42442</v>
      </c>
      <c r="G8060" t="s">
        <v>82</v>
      </c>
      <c r="H8060" s="6">
        <v>26.85</v>
      </c>
      <c r="I8060">
        <v>3</v>
      </c>
      <c r="J8060">
        <v>0</v>
      </c>
      <c r="K8060" s="6">
        <v>5.1014999999999997</v>
      </c>
      <c r="L8060">
        <f>YEAR(Table1[[#This Row],[Ship Date]])</f>
        <v>2016</v>
      </c>
      <c r="M8060" t="str">
        <f>TEXT(Table1[[#This Row],[Ship Date]],"mmm")</f>
        <v>Mar</v>
      </c>
      <c r="N8060">
        <f>ROUNDUP(MONTH(Table1[[#This Row],[Ship Date]])/3,0)</f>
        <v>1</v>
      </c>
    </row>
    <row r="8061" spans="1:14" x14ac:dyDescent="0.3">
      <c r="A8061">
        <v>8101</v>
      </c>
      <c r="B8061" t="s">
        <v>6621</v>
      </c>
      <c r="C8061" t="s">
        <v>2779</v>
      </c>
      <c r="D8061" t="s">
        <v>6622</v>
      </c>
      <c r="E8061" s="1">
        <v>42439</v>
      </c>
      <c r="F8061" s="1">
        <v>42442</v>
      </c>
      <c r="G8061" t="s">
        <v>82</v>
      </c>
      <c r="H8061" s="6">
        <v>3357.6</v>
      </c>
      <c r="I8061">
        <v>3</v>
      </c>
      <c r="J8061">
        <v>0.2</v>
      </c>
      <c r="K8061" s="6">
        <v>377.73</v>
      </c>
      <c r="L8061">
        <f>YEAR(Table1[[#This Row],[Ship Date]])</f>
        <v>2016</v>
      </c>
      <c r="M8061" t="str">
        <f>TEXT(Table1[[#This Row],[Ship Date]],"mmm")</f>
        <v>Mar</v>
      </c>
      <c r="N8061">
        <f>ROUNDUP(MONTH(Table1[[#This Row],[Ship Date]])/3,0)</f>
        <v>1</v>
      </c>
    </row>
    <row r="8062" spans="1:14" x14ac:dyDescent="0.3">
      <c r="A8062">
        <v>8102</v>
      </c>
      <c r="B8062" t="s">
        <v>6623</v>
      </c>
      <c r="C8062" t="s">
        <v>5306</v>
      </c>
      <c r="D8062" t="s">
        <v>1278</v>
      </c>
      <c r="E8062" s="1">
        <v>42146</v>
      </c>
      <c r="F8062" s="1">
        <v>42150</v>
      </c>
      <c r="G8062" t="s">
        <v>22</v>
      </c>
      <c r="H8062" s="6">
        <v>8.26</v>
      </c>
      <c r="I8062">
        <v>2</v>
      </c>
      <c r="J8062">
        <v>0</v>
      </c>
      <c r="K8062" s="6">
        <v>3.7995999999999999</v>
      </c>
      <c r="L8062">
        <f>YEAR(Table1[[#This Row],[Ship Date]])</f>
        <v>2015</v>
      </c>
      <c r="M8062" t="str">
        <f>TEXT(Table1[[#This Row],[Ship Date]],"mmm")</f>
        <v>May</v>
      </c>
      <c r="N8062">
        <f>ROUNDUP(MONTH(Table1[[#This Row],[Ship Date]])/3,0)</f>
        <v>2</v>
      </c>
    </row>
    <row r="8063" spans="1:14" x14ac:dyDescent="0.3">
      <c r="A8063">
        <v>8103</v>
      </c>
      <c r="B8063" t="s">
        <v>6623</v>
      </c>
      <c r="C8063" t="s">
        <v>5306</v>
      </c>
      <c r="D8063" t="s">
        <v>1380</v>
      </c>
      <c r="E8063" s="1">
        <v>42146</v>
      </c>
      <c r="F8063" s="1">
        <v>42150</v>
      </c>
      <c r="G8063" t="s">
        <v>22</v>
      </c>
      <c r="H8063" s="6">
        <v>2973.32</v>
      </c>
      <c r="I8063">
        <v>7</v>
      </c>
      <c r="J8063">
        <v>0.2</v>
      </c>
      <c r="K8063" s="6">
        <v>334.49849999999998</v>
      </c>
      <c r="L8063">
        <f>YEAR(Table1[[#This Row],[Ship Date]])</f>
        <v>2015</v>
      </c>
      <c r="M8063" t="str">
        <f>TEXT(Table1[[#This Row],[Ship Date]],"mmm")</f>
        <v>May</v>
      </c>
      <c r="N8063">
        <f>ROUNDUP(MONTH(Table1[[#This Row],[Ship Date]])/3,0)</f>
        <v>2</v>
      </c>
    </row>
    <row r="8064" spans="1:14" x14ac:dyDescent="0.3">
      <c r="A8064">
        <v>8104</v>
      </c>
      <c r="B8064" t="s">
        <v>6623</v>
      </c>
      <c r="C8064" t="s">
        <v>5306</v>
      </c>
      <c r="D8064" t="s">
        <v>658</v>
      </c>
      <c r="E8064" s="1">
        <v>42146</v>
      </c>
      <c r="F8064" s="1">
        <v>42150</v>
      </c>
      <c r="G8064" t="s">
        <v>22</v>
      </c>
      <c r="H8064" s="6">
        <v>104.79</v>
      </c>
      <c r="I8064">
        <v>7</v>
      </c>
      <c r="J8064">
        <v>0</v>
      </c>
      <c r="K8064" s="6">
        <v>29.341200000000001</v>
      </c>
      <c r="L8064">
        <f>YEAR(Table1[[#This Row],[Ship Date]])</f>
        <v>2015</v>
      </c>
      <c r="M8064" t="str">
        <f>TEXT(Table1[[#This Row],[Ship Date]],"mmm")</f>
        <v>May</v>
      </c>
      <c r="N8064">
        <f>ROUNDUP(MONTH(Table1[[#This Row],[Ship Date]])/3,0)</f>
        <v>2</v>
      </c>
    </row>
    <row r="8065" spans="1:14" x14ac:dyDescent="0.3">
      <c r="A8065">
        <v>8105</v>
      </c>
      <c r="B8065" t="s">
        <v>6623</v>
      </c>
      <c r="C8065" t="s">
        <v>5306</v>
      </c>
      <c r="D8065" t="s">
        <v>600</v>
      </c>
      <c r="E8065" s="1">
        <v>42146</v>
      </c>
      <c r="F8065" s="1">
        <v>42150</v>
      </c>
      <c r="G8065" t="s">
        <v>22</v>
      </c>
      <c r="H8065" s="6">
        <v>775.72799999999995</v>
      </c>
      <c r="I8065">
        <v>6</v>
      </c>
      <c r="J8065">
        <v>0.2</v>
      </c>
      <c r="K8065" s="6">
        <v>58.179600000000001</v>
      </c>
      <c r="L8065">
        <f>YEAR(Table1[[#This Row],[Ship Date]])</f>
        <v>2015</v>
      </c>
      <c r="M8065" t="str">
        <f>TEXT(Table1[[#This Row],[Ship Date]],"mmm")</f>
        <v>May</v>
      </c>
      <c r="N8065">
        <f>ROUNDUP(MONTH(Table1[[#This Row],[Ship Date]])/3,0)</f>
        <v>2</v>
      </c>
    </row>
    <row r="8066" spans="1:14" x14ac:dyDescent="0.3">
      <c r="A8066">
        <v>8106</v>
      </c>
      <c r="B8066" t="s">
        <v>6624</v>
      </c>
      <c r="C8066" t="s">
        <v>4445</v>
      </c>
      <c r="D8066" t="s">
        <v>839</v>
      </c>
      <c r="E8066" s="1">
        <v>42783</v>
      </c>
      <c r="F8066" s="1">
        <v>42785</v>
      </c>
      <c r="G8066" t="s">
        <v>82</v>
      </c>
      <c r="H8066" s="6">
        <v>89.066400000000002</v>
      </c>
      <c r="I8066">
        <v>1</v>
      </c>
      <c r="J8066">
        <v>0.32</v>
      </c>
      <c r="K8066" s="6">
        <v>-17.0274</v>
      </c>
      <c r="L8066">
        <f>YEAR(Table1[[#This Row],[Ship Date]])</f>
        <v>2017</v>
      </c>
      <c r="M8066" t="str">
        <f>TEXT(Table1[[#This Row],[Ship Date]],"mmm")</f>
        <v>Feb</v>
      </c>
      <c r="N8066">
        <f>ROUNDUP(MONTH(Table1[[#This Row],[Ship Date]])/3,0)</f>
        <v>1</v>
      </c>
    </row>
    <row r="8067" spans="1:14" x14ac:dyDescent="0.3">
      <c r="A8067">
        <v>8107</v>
      </c>
      <c r="B8067" t="s">
        <v>6624</v>
      </c>
      <c r="C8067" t="s">
        <v>4445</v>
      </c>
      <c r="D8067" t="s">
        <v>6625</v>
      </c>
      <c r="E8067" s="1">
        <v>42783</v>
      </c>
      <c r="F8067" s="1">
        <v>42785</v>
      </c>
      <c r="G8067" t="s">
        <v>82</v>
      </c>
      <c r="H8067" s="6">
        <v>175.44</v>
      </c>
      <c r="I8067">
        <v>6</v>
      </c>
      <c r="J8067">
        <v>0.2</v>
      </c>
      <c r="K8067" s="6">
        <v>52.631999999999998</v>
      </c>
      <c r="L8067">
        <f>YEAR(Table1[[#This Row],[Ship Date]])</f>
        <v>2017</v>
      </c>
      <c r="M8067" t="str">
        <f>TEXT(Table1[[#This Row],[Ship Date]],"mmm")</f>
        <v>Feb</v>
      </c>
      <c r="N8067">
        <f>ROUNDUP(MONTH(Table1[[#This Row],[Ship Date]])/3,0)</f>
        <v>1</v>
      </c>
    </row>
    <row r="8068" spans="1:14" x14ac:dyDescent="0.3">
      <c r="A8068">
        <v>8108</v>
      </c>
      <c r="B8068" t="s">
        <v>6624</v>
      </c>
      <c r="C8068" t="s">
        <v>4445</v>
      </c>
      <c r="D8068" t="s">
        <v>2386</v>
      </c>
      <c r="E8068" s="1">
        <v>42783</v>
      </c>
      <c r="F8068" s="1">
        <v>42785</v>
      </c>
      <c r="G8068" t="s">
        <v>82</v>
      </c>
      <c r="H8068" s="6">
        <v>438.33600000000001</v>
      </c>
      <c r="I8068">
        <v>4</v>
      </c>
      <c r="J8068">
        <v>0.2</v>
      </c>
      <c r="K8068" s="6">
        <v>-87.667199999999994</v>
      </c>
      <c r="L8068">
        <f>YEAR(Table1[[#This Row],[Ship Date]])</f>
        <v>2017</v>
      </c>
      <c r="M8068" t="str">
        <f>TEXT(Table1[[#This Row],[Ship Date]],"mmm")</f>
        <v>Feb</v>
      </c>
      <c r="N8068">
        <f>ROUNDUP(MONTH(Table1[[#This Row],[Ship Date]])/3,0)</f>
        <v>1</v>
      </c>
    </row>
    <row r="8069" spans="1:14" x14ac:dyDescent="0.3">
      <c r="A8069">
        <v>8109</v>
      </c>
      <c r="B8069" t="s">
        <v>6626</v>
      </c>
      <c r="C8069" t="s">
        <v>1236</v>
      </c>
      <c r="D8069" t="s">
        <v>787</v>
      </c>
      <c r="E8069" s="1">
        <v>43077</v>
      </c>
      <c r="F8069" s="1">
        <v>43084</v>
      </c>
      <c r="G8069" t="s">
        <v>22</v>
      </c>
      <c r="H8069" s="6">
        <v>215.54400000000001</v>
      </c>
      <c r="I8069">
        <v>4</v>
      </c>
      <c r="J8069">
        <v>0.3</v>
      </c>
      <c r="K8069" s="6">
        <v>-58.504800000000003</v>
      </c>
      <c r="L8069">
        <f>YEAR(Table1[[#This Row],[Ship Date]])</f>
        <v>2017</v>
      </c>
      <c r="M8069" t="str">
        <f>TEXT(Table1[[#This Row],[Ship Date]],"mmm")</f>
        <v>Dec</v>
      </c>
      <c r="N8069">
        <f>ROUNDUP(MONTH(Table1[[#This Row],[Ship Date]])/3,0)</f>
        <v>4</v>
      </c>
    </row>
    <row r="8070" spans="1:14" x14ac:dyDescent="0.3">
      <c r="A8070">
        <v>8110</v>
      </c>
      <c r="B8070" t="s">
        <v>6627</v>
      </c>
      <c r="C8070" t="s">
        <v>3998</v>
      </c>
      <c r="D8070" t="s">
        <v>5347</v>
      </c>
      <c r="E8070" s="1">
        <v>43057</v>
      </c>
      <c r="F8070" s="1">
        <v>43062</v>
      </c>
      <c r="G8070" t="s">
        <v>22</v>
      </c>
      <c r="H8070" s="6">
        <v>55.584000000000003</v>
      </c>
      <c r="I8070">
        <v>6</v>
      </c>
      <c r="J8070">
        <v>0.2</v>
      </c>
      <c r="K8070" s="6">
        <v>20.844000000000001</v>
      </c>
      <c r="L8070">
        <f>YEAR(Table1[[#This Row],[Ship Date]])</f>
        <v>2017</v>
      </c>
      <c r="M8070" t="str">
        <f>TEXT(Table1[[#This Row],[Ship Date]],"mmm")</f>
        <v>Nov</v>
      </c>
      <c r="N8070">
        <f>ROUNDUP(MONTH(Table1[[#This Row],[Ship Date]])/3,0)</f>
        <v>4</v>
      </c>
    </row>
    <row r="8071" spans="1:14" x14ac:dyDescent="0.3">
      <c r="A8071">
        <v>8111</v>
      </c>
      <c r="B8071" t="s">
        <v>6627</v>
      </c>
      <c r="C8071" t="s">
        <v>3998</v>
      </c>
      <c r="D8071" t="s">
        <v>3593</v>
      </c>
      <c r="E8071" s="1">
        <v>43057</v>
      </c>
      <c r="F8071" s="1">
        <v>43062</v>
      </c>
      <c r="G8071" t="s">
        <v>22</v>
      </c>
      <c r="H8071" s="6">
        <v>127.386</v>
      </c>
      <c r="I8071">
        <v>2</v>
      </c>
      <c r="J8071">
        <v>0.3</v>
      </c>
      <c r="K8071" s="6">
        <v>-25.4772</v>
      </c>
      <c r="L8071">
        <f>YEAR(Table1[[#This Row],[Ship Date]])</f>
        <v>2017</v>
      </c>
      <c r="M8071" t="str">
        <f>TEXT(Table1[[#This Row],[Ship Date]],"mmm")</f>
        <v>Nov</v>
      </c>
      <c r="N8071">
        <f>ROUNDUP(MONTH(Table1[[#This Row],[Ship Date]])/3,0)</f>
        <v>4</v>
      </c>
    </row>
    <row r="8072" spans="1:14" x14ac:dyDescent="0.3">
      <c r="A8072">
        <v>8112</v>
      </c>
      <c r="B8072" t="s">
        <v>6628</v>
      </c>
      <c r="C8072" t="s">
        <v>3208</v>
      </c>
      <c r="D8072" t="s">
        <v>953</v>
      </c>
      <c r="E8072" s="1">
        <v>42705</v>
      </c>
      <c r="F8072" s="1">
        <v>42707</v>
      </c>
      <c r="G8072" t="s">
        <v>14</v>
      </c>
      <c r="H8072" s="6">
        <v>248.43</v>
      </c>
      <c r="I8072">
        <v>5</v>
      </c>
      <c r="J8072">
        <v>0.3</v>
      </c>
      <c r="K8072" s="6">
        <v>-17.745000000000001</v>
      </c>
      <c r="L8072">
        <f>YEAR(Table1[[#This Row],[Ship Date]])</f>
        <v>2016</v>
      </c>
      <c r="M8072" t="str">
        <f>TEXT(Table1[[#This Row],[Ship Date]],"mmm")</f>
        <v>Dec</v>
      </c>
      <c r="N8072">
        <f>ROUNDUP(MONTH(Table1[[#This Row],[Ship Date]])/3,0)</f>
        <v>4</v>
      </c>
    </row>
    <row r="8073" spans="1:14" x14ac:dyDescent="0.3">
      <c r="A8073">
        <v>8113</v>
      </c>
      <c r="B8073" t="s">
        <v>6628</v>
      </c>
      <c r="C8073" t="s">
        <v>3208</v>
      </c>
      <c r="D8073" t="s">
        <v>2002</v>
      </c>
      <c r="E8073" s="1">
        <v>42705</v>
      </c>
      <c r="F8073" s="1">
        <v>42707</v>
      </c>
      <c r="G8073" t="s">
        <v>14</v>
      </c>
      <c r="H8073" s="6">
        <v>11.648</v>
      </c>
      <c r="I8073">
        <v>4</v>
      </c>
      <c r="J8073">
        <v>0.8</v>
      </c>
      <c r="K8073" s="6">
        <v>-30.8672</v>
      </c>
      <c r="L8073">
        <f>YEAR(Table1[[#This Row],[Ship Date]])</f>
        <v>2016</v>
      </c>
      <c r="M8073" t="str">
        <f>TEXT(Table1[[#This Row],[Ship Date]],"mmm")</f>
        <v>Dec</v>
      </c>
      <c r="N8073">
        <f>ROUNDUP(MONTH(Table1[[#This Row],[Ship Date]])/3,0)</f>
        <v>4</v>
      </c>
    </row>
    <row r="8074" spans="1:14" x14ac:dyDescent="0.3">
      <c r="A8074">
        <v>8114</v>
      </c>
      <c r="B8074" t="s">
        <v>6628</v>
      </c>
      <c r="C8074" t="s">
        <v>3208</v>
      </c>
      <c r="D8074" t="s">
        <v>440</v>
      </c>
      <c r="E8074" s="1">
        <v>42705</v>
      </c>
      <c r="F8074" s="1">
        <v>42707</v>
      </c>
      <c r="G8074" t="s">
        <v>14</v>
      </c>
      <c r="H8074" s="6">
        <v>85.245999999999995</v>
      </c>
      <c r="I8074">
        <v>2</v>
      </c>
      <c r="J8074">
        <v>0.3</v>
      </c>
      <c r="K8074" s="6">
        <v>-1.2178</v>
      </c>
      <c r="L8074">
        <f>YEAR(Table1[[#This Row],[Ship Date]])</f>
        <v>2016</v>
      </c>
      <c r="M8074" t="str">
        <f>TEXT(Table1[[#This Row],[Ship Date]],"mmm")</f>
        <v>Dec</v>
      </c>
      <c r="N8074">
        <f>ROUNDUP(MONTH(Table1[[#This Row],[Ship Date]])/3,0)</f>
        <v>4</v>
      </c>
    </row>
    <row r="8075" spans="1:14" x14ac:dyDescent="0.3">
      <c r="A8075">
        <v>8115</v>
      </c>
      <c r="B8075" t="s">
        <v>6629</v>
      </c>
      <c r="C8075" t="s">
        <v>1997</v>
      </c>
      <c r="D8075" t="s">
        <v>1960</v>
      </c>
      <c r="E8075" s="1">
        <v>43011</v>
      </c>
      <c r="F8075" s="1">
        <v>43015</v>
      </c>
      <c r="G8075" t="s">
        <v>14</v>
      </c>
      <c r="H8075" s="6">
        <v>20.64</v>
      </c>
      <c r="I8075">
        <v>5</v>
      </c>
      <c r="J8075">
        <v>0.2</v>
      </c>
      <c r="K8075" s="6">
        <v>2.3220000000000001</v>
      </c>
      <c r="L8075">
        <f>YEAR(Table1[[#This Row],[Ship Date]])</f>
        <v>2017</v>
      </c>
      <c r="M8075" t="str">
        <f>TEXT(Table1[[#This Row],[Ship Date]],"mmm")</f>
        <v>Oct</v>
      </c>
      <c r="N8075">
        <f>ROUNDUP(MONTH(Table1[[#This Row],[Ship Date]])/3,0)</f>
        <v>4</v>
      </c>
    </row>
    <row r="8076" spans="1:14" x14ac:dyDescent="0.3">
      <c r="A8076">
        <v>8116</v>
      </c>
      <c r="B8076" t="s">
        <v>6630</v>
      </c>
      <c r="C8076" t="s">
        <v>2121</v>
      </c>
      <c r="D8076" t="s">
        <v>6209</v>
      </c>
      <c r="E8076" s="1">
        <v>42976</v>
      </c>
      <c r="F8076" s="1">
        <v>42982</v>
      </c>
      <c r="G8076" t="s">
        <v>22</v>
      </c>
      <c r="H8076" s="6">
        <v>148.02000000000001</v>
      </c>
      <c r="I8076">
        <v>3</v>
      </c>
      <c r="J8076">
        <v>0</v>
      </c>
      <c r="K8076" s="6">
        <v>41.445599999999999</v>
      </c>
      <c r="L8076">
        <f>YEAR(Table1[[#This Row],[Ship Date]])</f>
        <v>2017</v>
      </c>
      <c r="M8076" t="str">
        <f>TEXT(Table1[[#This Row],[Ship Date]],"mmm")</f>
        <v>Sep</v>
      </c>
      <c r="N8076">
        <f>ROUNDUP(MONTH(Table1[[#This Row],[Ship Date]])/3,0)</f>
        <v>3</v>
      </c>
    </row>
    <row r="8077" spans="1:14" x14ac:dyDescent="0.3">
      <c r="A8077">
        <v>8117</v>
      </c>
      <c r="B8077" t="s">
        <v>6631</v>
      </c>
      <c r="C8077" t="s">
        <v>1888</v>
      </c>
      <c r="D8077" t="s">
        <v>3014</v>
      </c>
      <c r="E8077" s="1">
        <v>43063</v>
      </c>
      <c r="F8077" s="1">
        <v>43063</v>
      </c>
      <c r="G8077" t="s">
        <v>656</v>
      </c>
      <c r="H8077" s="6">
        <v>33.29</v>
      </c>
      <c r="I8077">
        <v>1</v>
      </c>
      <c r="J8077">
        <v>0</v>
      </c>
      <c r="K8077" s="6">
        <v>7.9896000000000003</v>
      </c>
      <c r="L8077">
        <f>YEAR(Table1[[#This Row],[Ship Date]])</f>
        <v>2017</v>
      </c>
      <c r="M8077" t="str">
        <f>TEXT(Table1[[#This Row],[Ship Date]],"mmm")</f>
        <v>Nov</v>
      </c>
      <c r="N8077">
        <f>ROUNDUP(MONTH(Table1[[#This Row],[Ship Date]])/3,0)</f>
        <v>4</v>
      </c>
    </row>
    <row r="8078" spans="1:14" x14ac:dyDescent="0.3">
      <c r="A8078">
        <v>8118</v>
      </c>
      <c r="B8078" t="s">
        <v>6632</v>
      </c>
      <c r="C8078" t="s">
        <v>3239</v>
      </c>
      <c r="D8078" t="s">
        <v>2528</v>
      </c>
      <c r="E8078" s="1">
        <v>42916</v>
      </c>
      <c r="F8078" s="1">
        <v>42921</v>
      </c>
      <c r="G8078" t="s">
        <v>22</v>
      </c>
      <c r="H8078" s="6">
        <v>204.95</v>
      </c>
      <c r="I8078">
        <v>5</v>
      </c>
      <c r="J8078">
        <v>0</v>
      </c>
      <c r="K8078" s="6">
        <v>100.4255</v>
      </c>
      <c r="L8078">
        <f>YEAR(Table1[[#This Row],[Ship Date]])</f>
        <v>2017</v>
      </c>
      <c r="M8078" t="str">
        <f>TEXT(Table1[[#This Row],[Ship Date]],"mmm")</f>
        <v>Jul</v>
      </c>
      <c r="N8078">
        <f>ROUNDUP(MONTH(Table1[[#This Row],[Ship Date]])/3,0)</f>
        <v>3</v>
      </c>
    </row>
    <row r="8079" spans="1:14" x14ac:dyDescent="0.3">
      <c r="A8079">
        <v>8119</v>
      </c>
      <c r="B8079" t="s">
        <v>6633</v>
      </c>
      <c r="C8079" t="s">
        <v>2431</v>
      </c>
      <c r="D8079" t="s">
        <v>1007</v>
      </c>
      <c r="E8079" s="1">
        <v>42938</v>
      </c>
      <c r="F8079" s="1">
        <v>42943</v>
      </c>
      <c r="G8079" t="s">
        <v>22</v>
      </c>
      <c r="H8079" s="6">
        <v>526.34400000000005</v>
      </c>
      <c r="I8079">
        <v>4</v>
      </c>
      <c r="J8079">
        <v>0.3</v>
      </c>
      <c r="K8079" s="6">
        <v>-75.191999999999993</v>
      </c>
      <c r="L8079">
        <f>YEAR(Table1[[#This Row],[Ship Date]])</f>
        <v>2017</v>
      </c>
      <c r="M8079" t="str">
        <f>TEXT(Table1[[#This Row],[Ship Date]],"mmm")</f>
        <v>Jul</v>
      </c>
      <c r="N8079">
        <f>ROUNDUP(MONTH(Table1[[#This Row],[Ship Date]])/3,0)</f>
        <v>3</v>
      </c>
    </row>
    <row r="8080" spans="1:14" x14ac:dyDescent="0.3">
      <c r="A8080">
        <v>8120</v>
      </c>
      <c r="B8080" t="s">
        <v>6634</v>
      </c>
      <c r="C8080" t="s">
        <v>990</v>
      </c>
      <c r="D8080" t="s">
        <v>228</v>
      </c>
      <c r="E8080" s="1">
        <v>42685</v>
      </c>
      <c r="F8080" s="1">
        <v>42690</v>
      </c>
      <c r="G8080" t="s">
        <v>22</v>
      </c>
      <c r="H8080" s="6">
        <v>41.96</v>
      </c>
      <c r="I8080">
        <v>2</v>
      </c>
      <c r="J8080">
        <v>0</v>
      </c>
      <c r="K8080" s="6">
        <v>10.909599999999999</v>
      </c>
      <c r="L8080">
        <f>YEAR(Table1[[#This Row],[Ship Date]])</f>
        <v>2016</v>
      </c>
      <c r="M8080" t="str">
        <f>TEXT(Table1[[#This Row],[Ship Date]],"mmm")</f>
        <v>Nov</v>
      </c>
      <c r="N8080">
        <f>ROUNDUP(MONTH(Table1[[#This Row],[Ship Date]])/3,0)</f>
        <v>4</v>
      </c>
    </row>
    <row r="8081" spans="1:14" x14ac:dyDescent="0.3">
      <c r="A8081">
        <v>8121</v>
      </c>
      <c r="B8081" t="s">
        <v>6634</v>
      </c>
      <c r="C8081" t="s">
        <v>990</v>
      </c>
      <c r="D8081" t="s">
        <v>1007</v>
      </c>
      <c r="E8081" s="1">
        <v>42685</v>
      </c>
      <c r="F8081" s="1">
        <v>42690</v>
      </c>
      <c r="G8081" t="s">
        <v>22</v>
      </c>
      <c r="H8081" s="6">
        <v>451.15199999999999</v>
      </c>
      <c r="I8081">
        <v>3</v>
      </c>
      <c r="J8081">
        <v>0.2</v>
      </c>
      <c r="K8081" s="6">
        <v>0</v>
      </c>
      <c r="L8081">
        <f>YEAR(Table1[[#This Row],[Ship Date]])</f>
        <v>2016</v>
      </c>
      <c r="M8081" t="str">
        <f>TEXT(Table1[[#This Row],[Ship Date]],"mmm")</f>
        <v>Nov</v>
      </c>
      <c r="N8081">
        <f>ROUNDUP(MONTH(Table1[[#This Row],[Ship Date]])/3,0)</f>
        <v>4</v>
      </c>
    </row>
    <row r="8082" spans="1:14" x14ac:dyDescent="0.3">
      <c r="A8082">
        <v>8122</v>
      </c>
      <c r="B8082" t="s">
        <v>6634</v>
      </c>
      <c r="C8082" t="s">
        <v>990</v>
      </c>
      <c r="D8082" t="s">
        <v>365</v>
      </c>
      <c r="E8082" s="1">
        <v>42685</v>
      </c>
      <c r="F8082" s="1">
        <v>42690</v>
      </c>
      <c r="G8082" t="s">
        <v>22</v>
      </c>
      <c r="H8082" s="6">
        <v>31.504000000000001</v>
      </c>
      <c r="I8082">
        <v>11</v>
      </c>
      <c r="J8082">
        <v>0.2</v>
      </c>
      <c r="K8082" s="6">
        <v>11.026400000000001</v>
      </c>
      <c r="L8082">
        <f>YEAR(Table1[[#This Row],[Ship Date]])</f>
        <v>2016</v>
      </c>
      <c r="M8082" t="str">
        <f>TEXT(Table1[[#This Row],[Ship Date]],"mmm")</f>
        <v>Nov</v>
      </c>
      <c r="N8082">
        <f>ROUNDUP(MONTH(Table1[[#This Row],[Ship Date]])/3,0)</f>
        <v>4</v>
      </c>
    </row>
    <row r="8083" spans="1:14" x14ac:dyDescent="0.3">
      <c r="A8083">
        <v>8123</v>
      </c>
      <c r="B8083" t="s">
        <v>6635</v>
      </c>
      <c r="C8083" t="s">
        <v>1000</v>
      </c>
      <c r="D8083" t="s">
        <v>249</v>
      </c>
      <c r="E8083" s="1">
        <v>41982</v>
      </c>
      <c r="F8083" s="1">
        <v>41988</v>
      </c>
      <c r="G8083" t="s">
        <v>22</v>
      </c>
      <c r="H8083" s="6">
        <v>30.672000000000001</v>
      </c>
      <c r="I8083">
        <v>3</v>
      </c>
      <c r="J8083">
        <v>0.2</v>
      </c>
      <c r="K8083" s="6">
        <v>9.5850000000000009</v>
      </c>
      <c r="L8083">
        <f>YEAR(Table1[[#This Row],[Ship Date]])</f>
        <v>2014</v>
      </c>
      <c r="M8083" t="str">
        <f>TEXT(Table1[[#This Row],[Ship Date]],"mmm")</f>
        <v>Dec</v>
      </c>
      <c r="N8083">
        <f>ROUNDUP(MONTH(Table1[[#This Row],[Ship Date]])/3,0)</f>
        <v>4</v>
      </c>
    </row>
    <row r="8084" spans="1:14" x14ac:dyDescent="0.3">
      <c r="A8084">
        <v>8124</v>
      </c>
      <c r="B8084" t="s">
        <v>6635</v>
      </c>
      <c r="C8084" t="s">
        <v>1000</v>
      </c>
      <c r="D8084" t="s">
        <v>2393</v>
      </c>
      <c r="E8084" s="1">
        <v>41982</v>
      </c>
      <c r="F8084" s="1">
        <v>41988</v>
      </c>
      <c r="G8084" t="s">
        <v>22</v>
      </c>
      <c r="H8084" s="6">
        <v>1079.9760000000001</v>
      </c>
      <c r="I8084">
        <v>4</v>
      </c>
      <c r="J8084">
        <v>0.4</v>
      </c>
      <c r="K8084" s="6">
        <v>125.99720000000001</v>
      </c>
      <c r="L8084">
        <f>YEAR(Table1[[#This Row],[Ship Date]])</f>
        <v>2014</v>
      </c>
      <c r="M8084" t="str">
        <f>TEXT(Table1[[#This Row],[Ship Date]],"mmm")</f>
        <v>Dec</v>
      </c>
      <c r="N8084">
        <f>ROUNDUP(MONTH(Table1[[#This Row],[Ship Date]])/3,0)</f>
        <v>4</v>
      </c>
    </row>
    <row r="8085" spans="1:14" x14ac:dyDescent="0.3">
      <c r="A8085">
        <v>8125</v>
      </c>
      <c r="B8085" t="s">
        <v>6636</v>
      </c>
      <c r="C8085" t="s">
        <v>1558</v>
      </c>
      <c r="D8085" t="s">
        <v>439</v>
      </c>
      <c r="E8085" s="1">
        <v>42985</v>
      </c>
      <c r="F8085" s="1">
        <v>42990</v>
      </c>
      <c r="G8085" t="s">
        <v>22</v>
      </c>
      <c r="H8085" s="6">
        <v>161.56800000000001</v>
      </c>
      <c r="I8085">
        <v>2</v>
      </c>
      <c r="J8085">
        <v>0.2</v>
      </c>
      <c r="K8085" s="6">
        <v>-28.2744</v>
      </c>
      <c r="L8085">
        <f>YEAR(Table1[[#This Row],[Ship Date]])</f>
        <v>2017</v>
      </c>
      <c r="M8085" t="str">
        <f>TEXT(Table1[[#This Row],[Ship Date]],"mmm")</f>
        <v>Sep</v>
      </c>
      <c r="N8085">
        <f>ROUNDUP(MONTH(Table1[[#This Row],[Ship Date]])/3,0)</f>
        <v>3</v>
      </c>
    </row>
    <row r="8086" spans="1:14" x14ac:dyDescent="0.3">
      <c r="A8086">
        <v>8126</v>
      </c>
      <c r="B8086" t="s">
        <v>6637</v>
      </c>
      <c r="C8086" t="s">
        <v>5560</v>
      </c>
      <c r="D8086" t="s">
        <v>1624</v>
      </c>
      <c r="E8086" s="1">
        <v>42041</v>
      </c>
      <c r="F8086" s="1">
        <v>42048</v>
      </c>
      <c r="G8086" t="s">
        <v>22</v>
      </c>
      <c r="H8086" s="6">
        <v>2.9340000000000002</v>
      </c>
      <c r="I8086">
        <v>3</v>
      </c>
      <c r="J8086">
        <v>0.8</v>
      </c>
      <c r="K8086" s="6">
        <v>-4.9878</v>
      </c>
      <c r="L8086">
        <f>YEAR(Table1[[#This Row],[Ship Date]])</f>
        <v>2015</v>
      </c>
      <c r="M8086" t="str">
        <f>TEXT(Table1[[#This Row],[Ship Date]],"mmm")</f>
        <v>Feb</v>
      </c>
      <c r="N8086">
        <f>ROUNDUP(MONTH(Table1[[#This Row],[Ship Date]])/3,0)</f>
        <v>1</v>
      </c>
    </row>
    <row r="8087" spans="1:14" x14ac:dyDescent="0.3">
      <c r="A8087">
        <v>8127</v>
      </c>
      <c r="B8087" t="s">
        <v>6637</v>
      </c>
      <c r="C8087" t="s">
        <v>5560</v>
      </c>
      <c r="D8087" t="s">
        <v>220</v>
      </c>
      <c r="E8087" s="1">
        <v>42041</v>
      </c>
      <c r="F8087" s="1">
        <v>42048</v>
      </c>
      <c r="G8087" t="s">
        <v>22</v>
      </c>
      <c r="H8087" s="6">
        <v>18.527999999999999</v>
      </c>
      <c r="I8087">
        <v>2</v>
      </c>
      <c r="J8087">
        <v>0.2</v>
      </c>
      <c r="K8087" s="6">
        <v>4.4004000000000003</v>
      </c>
      <c r="L8087">
        <f>YEAR(Table1[[#This Row],[Ship Date]])</f>
        <v>2015</v>
      </c>
      <c r="M8087" t="str">
        <f>TEXT(Table1[[#This Row],[Ship Date]],"mmm")</f>
        <v>Feb</v>
      </c>
      <c r="N8087">
        <f>ROUNDUP(MONTH(Table1[[#This Row],[Ship Date]])/3,0)</f>
        <v>1</v>
      </c>
    </row>
    <row r="8088" spans="1:14" x14ac:dyDescent="0.3">
      <c r="A8088">
        <v>8128</v>
      </c>
      <c r="B8088" t="s">
        <v>6637</v>
      </c>
      <c r="C8088" t="s">
        <v>5560</v>
      </c>
      <c r="D8088" t="s">
        <v>3227</v>
      </c>
      <c r="E8088" s="1">
        <v>42041</v>
      </c>
      <c r="F8088" s="1">
        <v>42048</v>
      </c>
      <c r="G8088" t="s">
        <v>22</v>
      </c>
      <c r="H8088" s="6">
        <v>670.75199999999995</v>
      </c>
      <c r="I8088">
        <v>3</v>
      </c>
      <c r="J8088">
        <v>0.2</v>
      </c>
      <c r="K8088" s="6">
        <v>-125.76600000000001</v>
      </c>
      <c r="L8088">
        <f>YEAR(Table1[[#This Row],[Ship Date]])</f>
        <v>2015</v>
      </c>
      <c r="M8088" t="str">
        <f>TEXT(Table1[[#This Row],[Ship Date]],"mmm")</f>
        <v>Feb</v>
      </c>
      <c r="N8088">
        <f>ROUNDUP(MONTH(Table1[[#This Row],[Ship Date]])/3,0)</f>
        <v>1</v>
      </c>
    </row>
    <row r="8089" spans="1:14" x14ac:dyDescent="0.3">
      <c r="A8089">
        <v>8129</v>
      </c>
      <c r="B8089" t="s">
        <v>6638</v>
      </c>
      <c r="C8089" t="s">
        <v>111</v>
      </c>
      <c r="D8089" t="s">
        <v>1227</v>
      </c>
      <c r="E8089" s="1">
        <v>42973</v>
      </c>
      <c r="F8089" s="1">
        <v>42979</v>
      </c>
      <c r="G8089" t="s">
        <v>22</v>
      </c>
      <c r="H8089" s="6">
        <v>64.959999999999994</v>
      </c>
      <c r="I8089">
        <v>5</v>
      </c>
      <c r="J8089">
        <v>0.6</v>
      </c>
      <c r="K8089" s="6">
        <v>-43.847999999999999</v>
      </c>
      <c r="L8089">
        <f>YEAR(Table1[[#This Row],[Ship Date]])</f>
        <v>2017</v>
      </c>
      <c r="M8089" t="str">
        <f>TEXT(Table1[[#This Row],[Ship Date]],"mmm")</f>
        <v>Sep</v>
      </c>
      <c r="N8089">
        <f>ROUNDUP(MONTH(Table1[[#This Row],[Ship Date]])/3,0)</f>
        <v>3</v>
      </c>
    </row>
    <row r="8090" spans="1:14" x14ac:dyDescent="0.3">
      <c r="A8090">
        <v>8130</v>
      </c>
      <c r="B8090" t="s">
        <v>6639</v>
      </c>
      <c r="C8090" t="s">
        <v>278</v>
      </c>
      <c r="D8090" t="s">
        <v>1948</v>
      </c>
      <c r="E8090" s="1">
        <v>41840</v>
      </c>
      <c r="F8090" s="1">
        <v>41843</v>
      </c>
      <c r="G8090" t="s">
        <v>82</v>
      </c>
      <c r="H8090" s="6">
        <v>41.94</v>
      </c>
      <c r="I8090">
        <v>2</v>
      </c>
      <c r="J8090">
        <v>0</v>
      </c>
      <c r="K8090" s="6">
        <v>15.0984</v>
      </c>
      <c r="L8090">
        <f>YEAR(Table1[[#This Row],[Ship Date]])</f>
        <v>2014</v>
      </c>
      <c r="M8090" t="str">
        <f>TEXT(Table1[[#This Row],[Ship Date]],"mmm")</f>
        <v>Jul</v>
      </c>
      <c r="N8090">
        <f>ROUNDUP(MONTH(Table1[[#This Row],[Ship Date]])/3,0)</f>
        <v>3</v>
      </c>
    </row>
    <row r="8091" spans="1:14" x14ac:dyDescent="0.3">
      <c r="A8091">
        <v>8131</v>
      </c>
      <c r="B8091" t="s">
        <v>6639</v>
      </c>
      <c r="C8091" t="s">
        <v>278</v>
      </c>
      <c r="D8091" t="s">
        <v>3028</v>
      </c>
      <c r="E8091" s="1">
        <v>41840</v>
      </c>
      <c r="F8091" s="1">
        <v>41843</v>
      </c>
      <c r="G8091" t="s">
        <v>82</v>
      </c>
      <c r="H8091" s="6">
        <v>11.96</v>
      </c>
      <c r="I8091">
        <v>2</v>
      </c>
      <c r="J8091">
        <v>0</v>
      </c>
      <c r="K8091" s="6">
        <v>5.8604000000000003</v>
      </c>
      <c r="L8091">
        <f>YEAR(Table1[[#This Row],[Ship Date]])</f>
        <v>2014</v>
      </c>
      <c r="M8091" t="str">
        <f>TEXT(Table1[[#This Row],[Ship Date]],"mmm")</f>
        <v>Jul</v>
      </c>
      <c r="N8091">
        <f>ROUNDUP(MONTH(Table1[[#This Row],[Ship Date]])/3,0)</f>
        <v>3</v>
      </c>
    </row>
    <row r="8092" spans="1:14" x14ac:dyDescent="0.3">
      <c r="A8092">
        <v>8132</v>
      </c>
      <c r="B8092" t="s">
        <v>6639</v>
      </c>
      <c r="C8092" t="s">
        <v>278</v>
      </c>
      <c r="D8092" t="s">
        <v>4302</v>
      </c>
      <c r="E8092" s="1">
        <v>41840</v>
      </c>
      <c r="F8092" s="1">
        <v>41843</v>
      </c>
      <c r="G8092" t="s">
        <v>82</v>
      </c>
      <c r="H8092" s="6">
        <v>13.12</v>
      </c>
      <c r="I8092">
        <v>4</v>
      </c>
      <c r="J8092">
        <v>0</v>
      </c>
      <c r="K8092" s="6">
        <v>3.8048000000000002</v>
      </c>
      <c r="L8092">
        <f>YEAR(Table1[[#This Row],[Ship Date]])</f>
        <v>2014</v>
      </c>
      <c r="M8092" t="str">
        <f>TEXT(Table1[[#This Row],[Ship Date]],"mmm")</f>
        <v>Jul</v>
      </c>
      <c r="N8092">
        <f>ROUNDUP(MONTH(Table1[[#This Row],[Ship Date]])/3,0)</f>
        <v>3</v>
      </c>
    </row>
    <row r="8093" spans="1:14" x14ac:dyDescent="0.3">
      <c r="A8093">
        <v>8133</v>
      </c>
      <c r="B8093" t="s">
        <v>6639</v>
      </c>
      <c r="C8093" t="s">
        <v>278</v>
      </c>
      <c r="D8093" t="s">
        <v>1051</v>
      </c>
      <c r="E8093" s="1">
        <v>41840</v>
      </c>
      <c r="F8093" s="1">
        <v>41843</v>
      </c>
      <c r="G8093" t="s">
        <v>82</v>
      </c>
      <c r="H8093" s="6">
        <v>535.41</v>
      </c>
      <c r="I8093">
        <v>3</v>
      </c>
      <c r="J8093">
        <v>0</v>
      </c>
      <c r="K8093" s="6">
        <v>160.62299999999999</v>
      </c>
      <c r="L8093">
        <f>YEAR(Table1[[#This Row],[Ship Date]])</f>
        <v>2014</v>
      </c>
      <c r="M8093" t="str">
        <f>TEXT(Table1[[#This Row],[Ship Date]],"mmm")</f>
        <v>Jul</v>
      </c>
      <c r="N8093">
        <f>ROUNDUP(MONTH(Table1[[#This Row],[Ship Date]])/3,0)</f>
        <v>3</v>
      </c>
    </row>
    <row r="8094" spans="1:14" x14ac:dyDescent="0.3">
      <c r="A8094">
        <v>8134</v>
      </c>
      <c r="B8094" t="s">
        <v>6640</v>
      </c>
      <c r="C8094" t="s">
        <v>80</v>
      </c>
      <c r="D8094" t="s">
        <v>152</v>
      </c>
      <c r="E8094" s="1">
        <v>42285</v>
      </c>
      <c r="F8094" s="1">
        <v>42290</v>
      </c>
      <c r="G8094" t="s">
        <v>22</v>
      </c>
      <c r="H8094" s="6">
        <v>72.78</v>
      </c>
      <c r="I8094">
        <v>3</v>
      </c>
      <c r="J8094">
        <v>0.6</v>
      </c>
      <c r="K8094" s="6">
        <v>-70.960499999999996</v>
      </c>
      <c r="L8094">
        <f>YEAR(Table1[[#This Row],[Ship Date]])</f>
        <v>2015</v>
      </c>
      <c r="M8094" t="str">
        <f>TEXT(Table1[[#This Row],[Ship Date]],"mmm")</f>
        <v>Oct</v>
      </c>
      <c r="N8094">
        <f>ROUNDUP(MONTH(Table1[[#This Row],[Ship Date]])/3,0)</f>
        <v>4</v>
      </c>
    </row>
    <row r="8095" spans="1:14" x14ac:dyDescent="0.3">
      <c r="A8095">
        <v>8135</v>
      </c>
      <c r="B8095" t="s">
        <v>6641</v>
      </c>
      <c r="C8095" t="s">
        <v>1611</v>
      </c>
      <c r="D8095" t="s">
        <v>632</v>
      </c>
      <c r="E8095" s="1">
        <v>42051</v>
      </c>
      <c r="F8095" s="1">
        <v>42056</v>
      </c>
      <c r="G8095" t="s">
        <v>22</v>
      </c>
      <c r="H8095" s="6">
        <v>36.840000000000003</v>
      </c>
      <c r="I8095">
        <v>3</v>
      </c>
      <c r="J8095">
        <v>0</v>
      </c>
      <c r="K8095" s="6">
        <v>17.314800000000002</v>
      </c>
      <c r="L8095">
        <f>YEAR(Table1[[#This Row],[Ship Date]])</f>
        <v>2015</v>
      </c>
      <c r="M8095" t="str">
        <f>TEXT(Table1[[#This Row],[Ship Date]],"mmm")</f>
        <v>Feb</v>
      </c>
      <c r="N8095">
        <f>ROUNDUP(MONTH(Table1[[#This Row],[Ship Date]])/3,0)</f>
        <v>1</v>
      </c>
    </row>
    <row r="8096" spans="1:14" x14ac:dyDescent="0.3">
      <c r="A8096">
        <v>8136</v>
      </c>
      <c r="B8096" t="s">
        <v>6641</v>
      </c>
      <c r="C8096" t="s">
        <v>1611</v>
      </c>
      <c r="D8096" t="s">
        <v>113</v>
      </c>
      <c r="E8096" s="1">
        <v>42051</v>
      </c>
      <c r="F8096" s="1">
        <v>42056</v>
      </c>
      <c r="G8096" t="s">
        <v>22</v>
      </c>
      <c r="H8096" s="6">
        <v>87.71</v>
      </c>
      <c r="I8096">
        <v>7</v>
      </c>
      <c r="J8096">
        <v>0</v>
      </c>
      <c r="K8096" s="6">
        <v>41.223700000000001</v>
      </c>
      <c r="L8096">
        <f>YEAR(Table1[[#This Row],[Ship Date]])</f>
        <v>2015</v>
      </c>
      <c r="M8096" t="str">
        <f>TEXT(Table1[[#This Row],[Ship Date]],"mmm")</f>
        <v>Feb</v>
      </c>
      <c r="N8096">
        <f>ROUNDUP(MONTH(Table1[[#This Row],[Ship Date]])/3,0)</f>
        <v>1</v>
      </c>
    </row>
    <row r="8097" spans="1:14" x14ac:dyDescent="0.3">
      <c r="A8097">
        <v>8137</v>
      </c>
      <c r="B8097" t="s">
        <v>6642</v>
      </c>
      <c r="C8097" t="s">
        <v>3916</v>
      </c>
      <c r="D8097" t="s">
        <v>555</v>
      </c>
      <c r="E8097" s="1">
        <v>42594</v>
      </c>
      <c r="F8097" s="1">
        <v>42598</v>
      </c>
      <c r="G8097" t="s">
        <v>22</v>
      </c>
      <c r="H8097" s="6">
        <v>562.29250000000002</v>
      </c>
      <c r="I8097">
        <v>7</v>
      </c>
      <c r="J8097">
        <v>0.45</v>
      </c>
      <c r="K8097" s="6">
        <v>-255.58750000000001</v>
      </c>
      <c r="L8097">
        <f>YEAR(Table1[[#This Row],[Ship Date]])</f>
        <v>2016</v>
      </c>
      <c r="M8097" t="str">
        <f>TEXT(Table1[[#This Row],[Ship Date]],"mmm")</f>
        <v>Aug</v>
      </c>
      <c r="N8097">
        <f>ROUNDUP(MONTH(Table1[[#This Row],[Ship Date]])/3,0)</f>
        <v>3</v>
      </c>
    </row>
    <row r="8098" spans="1:14" x14ac:dyDescent="0.3">
      <c r="A8098">
        <v>8138</v>
      </c>
      <c r="B8098" t="s">
        <v>6643</v>
      </c>
      <c r="C8098" t="s">
        <v>3696</v>
      </c>
      <c r="D8098" t="s">
        <v>543</v>
      </c>
      <c r="E8098" s="1">
        <v>41952</v>
      </c>
      <c r="F8098" s="1">
        <v>41956</v>
      </c>
      <c r="G8098" t="s">
        <v>22</v>
      </c>
      <c r="H8098" s="6">
        <v>56.52</v>
      </c>
      <c r="I8098">
        <v>9</v>
      </c>
      <c r="J8098">
        <v>0</v>
      </c>
      <c r="K8098" s="6">
        <v>21.477599999999999</v>
      </c>
      <c r="L8098">
        <f>YEAR(Table1[[#This Row],[Ship Date]])</f>
        <v>2014</v>
      </c>
      <c r="M8098" t="str">
        <f>TEXT(Table1[[#This Row],[Ship Date]],"mmm")</f>
        <v>Nov</v>
      </c>
      <c r="N8098">
        <f>ROUNDUP(MONTH(Table1[[#This Row],[Ship Date]])/3,0)</f>
        <v>4</v>
      </c>
    </row>
    <row r="8099" spans="1:14" x14ac:dyDescent="0.3">
      <c r="A8099">
        <v>8139</v>
      </c>
      <c r="B8099" t="s">
        <v>6644</v>
      </c>
      <c r="C8099" t="s">
        <v>307</v>
      </c>
      <c r="D8099" t="s">
        <v>1756</v>
      </c>
      <c r="E8099" s="1">
        <v>42569</v>
      </c>
      <c r="F8099" s="1">
        <v>42573</v>
      </c>
      <c r="G8099" t="s">
        <v>22</v>
      </c>
      <c r="H8099" s="6">
        <v>11.263999999999999</v>
      </c>
      <c r="I8099">
        <v>8</v>
      </c>
      <c r="J8099">
        <v>0.2</v>
      </c>
      <c r="K8099" s="6">
        <v>1.2672000000000001</v>
      </c>
      <c r="L8099">
        <f>YEAR(Table1[[#This Row],[Ship Date]])</f>
        <v>2016</v>
      </c>
      <c r="M8099" t="str">
        <f>TEXT(Table1[[#This Row],[Ship Date]],"mmm")</f>
        <v>Jul</v>
      </c>
      <c r="N8099">
        <f>ROUNDUP(MONTH(Table1[[#This Row],[Ship Date]])/3,0)</f>
        <v>3</v>
      </c>
    </row>
    <row r="8100" spans="1:14" x14ac:dyDescent="0.3">
      <c r="A8100">
        <v>8140</v>
      </c>
      <c r="B8100" t="s">
        <v>6644</v>
      </c>
      <c r="C8100" t="s">
        <v>307</v>
      </c>
      <c r="D8100" t="s">
        <v>1788</v>
      </c>
      <c r="E8100" s="1">
        <v>42569</v>
      </c>
      <c r="F8100" s="1">
        <v>42573</v>
      </c>
      <c r="G8100" t="s">
        <v>22</v>
      </c>
      <c r="H8100" s="6">
        <v>284.08</v>
      </c>
      <c r="I8100">
        <v>10</v>
      </c>
      <c r="J8100">
        <v>0.2</v>
      </c>
      <c r="K8100" s="6">
        <v>24.856999999999999</v>
      </c>
      <c r="L8100">
        <f>YEAR(Table1[[#This Row],[Ship Date]])</f>
        <v>2016</v>
      </c>
      <c r="M8100" t="str">
        <f>TEXT(Table1[[#This Row],[Ship Date]],"mmm")</f>
        <v>Jul</v>
      </c>
      <c r="N8100">
        <f>ROUNDUP(MONTH(Table1[[#This Row],[Ship Date]])/3,0)</f>
        <v>3</v>
      </c>
    </row>
    <row r="8101" spans="1:14" x14ac:dyDescent="0.3">
      <c r="A8101">
        <v>8141</v>
      </c>
      <c r="B8101" t="s">
        <v>6644</v>
      </c>
      <c r="C8101" t="s">
        <v>307</v>
      </c>
      <c r="D8101" t="s">
        <v>1253</v>
      </c>
      <c r="E8101" s="1">
        <v>42569</v>
      </c>
      <c r="F8101" s="1">
        <v>42573</v>
      </c>
      <c r="G8101" t="s">
        <v>22</v>
      </c>
      <c r="H8101" s="6">
        <v>18.495999999999999</v>
      </c>
      <c r="I8101">
        <v>4</v>
      </c>
      <c r="J8101">
        <v>0.2</v>
      </c>
      <c r="K8101" s="6">
        <v>6.7047999999999996</v>
      </c>
      <c r="L8101">
        <f>YEAR(Table1[[#This Row],[Ship Date]])</f>
        <v>2016</v>
      </c>
      <c r="M8101" t="str">
        <f>TEXT(Table1[[#This Row],[Ship Date]],"mmm")</f>
        <v>Jul</v>
      </c>
      <c r="N8101">
        <f>ROUNDUP(MONTH(Table1[[#This Row],[Ship Date]])/3,0)</f>
        <v>3</v>
      </c>
    </row>
    <row r="8102" spans="1:14" x14ac:dyDescent="0.3">
      <c r="A8102">
        <v>8142</v>
      </c>
      <c r="B8102" t="s">
        <v>6645</v>
      </c>
      <c r="C8102" t="s">
        <v>3158</v>
      </c>
      <c r="D8102" t="s">
        <v>1249</v>
      </c>
      <c r="E8102" s="1">
        <v>42405</v>
      </c>
      <c r="F8102" s="1">
        <v>42410</v>
      </c>
      <c r="G8102" t="s">
        <v>22</v>
      </c>
      <c r="H8102" s="6">
        <v>14.73</v>
      </c>
      <c r="I8102">
        <v>3</v>
      </c>
      <c r="J8102">
        <v>0</v>
      </c>
      <c r="K8102" s="6">
        <v>7.2176999999999998</v>
      </c>
      <c r="L8102">
        <f>YEAR(Table1[[#This Row],[Ship Date]])</f>
        <v>2016</v>
      </c>
      <c r="M8102" t="str">
        <f>TEXT(Table1[[#This Row],[Ship Date]],"mmm")</f>
        <v>Feb</v>
      </c>
      <c r="N8102">
        <f>ROUNDUP(MONTH(Table1[[#This Row],[Ship Date]])/3,0)</f>
        <v>1</v>
      </c>
    </row>
    <row r="8103" spans="1:14" x14ac:dyDescent="0.3">
      <c r="A8103">
        <v>8143</v>
      </c>
      <c r="B8103" t="s">
        <v>6645</v>
      </c>
      <c r="C8103" t="s">
        <v>3158</v>
      </c>
      <c r="D8103" t="s">
        <v>1750</v>
      </c>
      <c r="E8103" s="1">
        <v>42405</v>
      </c>
      <c r="F8103" s="1">
        <v>42410</v>
      </c>
      <c r="G8103" t="s">
        <v>22</v>
      </c>
      <c r="H8103" s="6">
        <v>186.54</v>
      </c>
      <c r="I8103">
        <v>3</v>
      </c>
      <c r="J8103">
        <v>0</v>
      </c>
      <c r="K8103" s="6">
        <v>50.3658</v>
      </c>
      <c r="L8103">
        <f>YEAR(Table1[[#This Row],[Ship Date]])</f>
        <v>2016</v>
      </c>
      <c r="M8103" t="str">
        <f>TEXT(Table1[[#This Row],[Ship Date]],"mmm")</f>
        <v>Feb</v>
      </c>
      <c r="N8103">
        <f>ROUNDUP(MONTH(Table1[[#This Row],[Ship Date]])/3,0)</f>
        <v>1</v>
      </c>
    </row>
    <row r="8104" spans="1:14" x14ac:dyDescent="0.3">
      <c r="A8104">
        <v>8144</v>
      </c>
      <c r="B8104" t="s">
        <v>6645</v>
      </c>
      <c r="C8104" t="s">
        <v>3158</v>
      </c>
      <c r="D8104" t="s">
        <v>1269</v>
      </c>
      <c r="E8104" s="1">
        <v>42405</v>
      </c>
      <c r="F8104" s="1">
        <v>42410</v>
      </c>
      <c r="G8104" t="s">
        <v>22</v>
      </c>
      <c r="H8104" s="6">
        <v>557.72799999999995</v>
      </c>
      <c r="I8104">
        <v>4</v>
      </c>
      <c r="J8104">
        <v>0.2</v>
      </c>
      <c r="K8104" s="6">
        <v>6.9715999999999996</v>
      </c>
      <c r="L8104">
        <f>YEAR(Table1[[#This Row],[Ship Date]])</f>
        <v>2016</v>
      </c>
      <c r="M8104" t="str">
        <f>TEXT(Table1[[#This Row],[Ship Date]],"mmm")</f>
        <v>Feb</v>
      </c>
      <c r="N8104">
        <f>ROUNDUP(MONTH(Table1[[#This Row],[Ship Date]])/3,0)</f>
        <v>1</v>
      </c>
    </row>
    <row r="8105" spans="1:14" x14ac:dyDescent="0.3">
      <c r="A8105">
        <v>8145</v>
      </c>
      <c r="B8105" t="s">
        <v>6645</v>
      </c>
      <c r="C8105" t="s">
        <v>3158</v>
      </c>
      <c r="D8105" t="s">
        <v>295</v>
      </c>
      <c r="E8105" s="1">
        <v>42405</v>
      </c>
      <c r="F8105" s="1">
        <v>42410</v>
      </c>
      <c r="G8105" t="s">
        <v>22</v>
      </c>
      <c r="H8105" s="6">
        <v>159.96799999999999</v>
      </c>
      <c r="I8105">
        <v>4</v>
      </c>
      <c r="J8105">
        <v>0.2</v>
      </c>
      <c r="K8105" s="6">
        <v>-31.993600000000001</v>
      </c>
      <c r="L8105">
        <f>YEAR(Table1[[#This Row],[Ship Date]])</f>
        <v>2016</v>
      </c>
      <c r="M8105" t="str">
        <f>TEXT(Table1[[#This Row],[Ship Date]],"mmm")</f>
        <v>Feb</v>
      </c>
      <c r="N8105">
        <f>ROUNDUP(MONTH(Table1[[#This Row],[Ship Date]])/3,0)</f>
        <v>1</v>
      </c>
    </row>
    <row r="8106" spans="1:14" x14ac:dyDescent="0.3">
      <c r="A8106">
        <v>8146</v>
      </c>
      <c r="B8106" t="s">
        <v>6646</v>
      </c>
      <c r="C8106" t="s">
        <v>2213</v>
      </c>
      <c r="D8106" t="s">
        <v>2597</v>
      </c>
      <c r="E8106" s="1">
        <v>41810</v>
      </c>
      <c r="F8106" s="1">
        <v>41817</v>
      </c>
      <c r="G8106" t="s">
        <v>22</v>
      </c>
      <c r="H8106" s="6">
        <v>471.9</v>
      </c>
      <c r="I8106">
        <v>6</v>
      </c>
      <c r="J8106">
        <v>0</v>
      </c>
      <c r="K8106" s="6">
        <v>155.727</v>
      </c>
      <c r="L8106">
        <f>YEAR(Table1[[#This Row],[Ship Date]])</f>
        <v>2014</v>
      </c>
      <c r="M8106" t="str">
        <f>TEXT(Table1[[#This Row],[Ship Date]],"mmm")</f>
        <v>Jun</v>
      </c>
      <c r="N8106">
        <f>ROUNDUP(MONTH(Table1[[#This Row],[Ship Date]])/3,0)</f>
        <v>2</v>
      </c>
    </row>
    <row r="8107" spans="1:14" x14ac:dyDescent="0.3">
      <c r="A8107">
        <v>8147</v>
      </c>
      <c r="B8107" t="s">
        <v>6646</v>
      </c>
      <c r="C8107" t="s">
        <v>2213</v>
      </c>
      <c r="D8107" t="s">
        <v>2953</v>
      </c>
      <c r="E8107" s="1">
        <v>41810</v>
      </c>
      <c r="F8107" s="1">
        <v>41817</v>
      </c>
      <c r="G8107" t="s">
        <v>22</v>
      </c>
      <c r="H8107" s="6">
        <v>3.52</v>
      </c>
      <c r="I8107">
        <v>2</v>
      </c>
      <c r="J8107">
        <v>0</v>
      </c>
      <c r="K8107" s="6">
        <v>1.6896</v>
      </c>
      <c r="L8107">
        <f>YEAR(Table1[[#This Row],[Ship Date]])</f>
        <v>2014</v>
      </c>
      <c r="M8107" t="str">
        <f>TEXT(Table1[[#This Row],[Ship Date]],"mmm")</f>
        <v>Jun</v>
      </c>
      <c r="N8107">
        <f>ROUNDUP(MONTH(Table1[[#This Row],[Ship Date]])/3,0)</f>
        <v>2</v>
      </c>
    </row>
    <row r="8108" spans="1:14" x14ac:dyDescent="0.3">
      <c r="A8108">
        <v>8148</v>
      </c>
      <c r="B8108" t="s">
        <v>6647</v>
      </c>
      <c r="C8108" t="s">
        <v>717</v>
      </c>
      <c r="D8108" t="s">
        <v>78</v>
      </c>
      <c r="E8108" s="1">
        <v>42895</v>
      </c>
      <c r="F8108" s="1">
        <v>42900</v>
      </c>
      <c r="G8108" t="s">
        <v>22</v>
      </c>
      <c r="H8108" s="6">
        <v>49.12</v>
      </c>
      <c r="I8108">
        <v>4</v>
      </c>
      <c r="J8108">
        <v>0</v>
      </c>
      <c r="K8108" s="6">
        <v>23.086400000000001</v>
      </c>
      <c r="L8108">
        <f>YEAR(Table1[[#This Row],[Ship Date]])</f>
        <v>2017</v>
      </c>
      <c r="M8108" t="str">
        <f>TEXT(Table1[[#This Row],[Ship Date]],"mmm")</f>
        <v>Jun</v>
      </c>
      <c r="N8108">
        <f>ROUNDUP(MONTH(Table1[[#This Row],[Ship Date]])/3,0)</f>
        <v>2</v>
      </c>
    </row>
    <row r="8109" spans="1:14" x14ac:dyDescent="0.3">
      <c r="A8109">
        <v>8149</v>
      </c>
      <c r="B8109" t="s">
        <v>6648</v>
      </c>
      <c r="C8109" t="s">
        <v>3601</v>
      </c>
      <c r="D8109" t="s">
        <v>1571</v>
      </c>
      <c r="E8109" s="1">
        <v>42731</v>
      </c>
      <c r="F8109" s="1">
        <v>42735</v>
      </c>
      <c r="G8109" t="s">
        <v>22</v>
      </c>
      <c r="H8109" s="6">
        <v>20.16</v>
      </c>
      <c r="I8109">
        <v>7</v>
      </c>
      <c r="J8109">
        <v>0</v>
      </c>
      <c r="K8109" s="6">
        <v>9.8783999999999992</v>
      </c>
      <c r="L8109">
        <f>YEAR(Table1[[#This Row],[Ship Date]])</f>
        <v>2016</v>
      </c>
      <c r="M8109" t="str">
        <f>TEXT(Table1[[#This Row],[Ship Date]],"mmm")</f>
        <v>Dec</v>
      </c>
      <c r="N8109">
        <f>ROUNDUP(MONTH(Table1[[#This Row],[Ship Date]])/3,0)</f>
        <v>4</v>
      </c>
    </row>
    <row r="8110" spans="1:14" x14ac:dyDescent="0.3">
      <c r="A8110">
        <v>8150</v>
      </c>
      <c r="B8110" t="s">
        <v>6649</v>
      </c>
      <c r="C8110" t="s">
        <v>3505</v>
      </c>
      <c r="D8110" t="s">
        <v>2043</v>
      </c>
      <c r="E8110" s="1">
        <v>41665</v>
      </c>
      <c r="F8110" s="1">
        <v>41668</v>
      </c>
      <c r="G8110" t="s">
        <v>82</v>
      </c>
      <c r="H8110" s="6">
        <v>10.68</v>
      </c>
      <c r="I8110">
        <v>2</v>
      </c>
      <c r="J8110">
        <v>0</v>
      </c>
      <c r="K8110" s="6">
        <v>5.0195999999999996</v>
      </c>
      <c r="L8110">
        <f>YEAR(Table1[[#This Row],[Ship Date]])</f>
        <v>2014</v>
      </c>
      <c r="M8110" t="str">
        <f>TEXT(Table1[[#This Row],[Ship Date]],"mmm")</f>
        <v>Jan</v>
      </c>
      <c r="N8110">
        <f>ROUNDUP(MONTH(Table1[[#This Row],[Ship Date]])/3,0)</f>
        <v>1</v>
      </c>
    </row>
    <row r="8111" spans="1:14" x14ac:dyDescent="0.3">
      <c r="A8111">
        <v>8151</v>
      </c>
      <c r="B8111" t="s">
        <v>6649</v>
      </c>
      <c r="C8111" t="s">
        <v>3505</v>
      </c>
      <c r="D8111" t="s">
        <v>1306</v>
      </c>
      <c r="E8111" s="1">
        <v>41665</v>
      </c>
      <c r="F8111" s="1">
        <v>41668</v>
      </c>
      <c r="G8111" t="s">
        <v>82</v>
      </c>
      <c r="H8111" s="6">
        <v>141.96</v>
      </c>
      <c r="I8111">
        <v>2</v>
      </c>
      <c r="J8111">
        <v>0</v>
      </c>
      <c r="K8111" s="6">
        <v>39.748800000000003</v>
      </c>
      <c r="L8111">
        <f>YEAR(Table1[[#This Row],[Ship Date]])</f>
        <v>2014</v>
      </c>
      <c r="M8111" t="str">
        <f>TEXT(Table1[[#This Row],[Ship Date]],"mmm")</f>
        <v>Jan</v>
      </c>
      <c r="N8111">
        <f>ROUNDUP(MONTH(Table1[[#This Row],[Ship Date]])/3,0)</f>
        <v>1</v>
      </c>
    </row>
    <row r="8112" spans="1:14" x14ac:dyDescent="0.3">
      <c r="A8112">
        <v>8152</v>
      </c>
      <c r="B8112" t="s">
        <v>6650</v>
      </c>
      <c r="C8112" t="s">
        <v>799</v>
      </c>
      <c r="D8112" t="s">
        <v>1508</v>
      </c>
      <c r="E8112" s="1">
        <v>42817</v>
      </c>
      <c r="F8112" s="1">
        <v>42819</v>
      </c>
      <c r="G8112" t="s">
        <v>82</v>
      </c>
      <c r="H8112" s="6">
        <v>32.479999999999997</v>
      </c>
      <c r="I8112">
        <v>2</v>
      </c>
      <c r="J8112">
        <v>0</v>
      </c>
      <c r="K8112" s="6">
        <v>4.8719999999999999</v>
      </c>
      <c r="L8112">
        <f>YEAR(Table1[[#This Row],[Ship Date]])</f>
        <v>2017</v>
      </c>
      <c r="M8112" t="str">
        <f>TEXT(Table1[[#This Row],[Ship Date]],"mmm")</f>
        <v>Mar</v>
      </c>
      <c r="N8112">
        <f>ROUNDUP(MONTH(Table1[[#This Row],[Ship Date]])/3,0)</f>
        <v>1</v>
      </c>
    </row>
    <row r="8113" spans="1:14" x14ac:dyDescent="0.3">
      <c r="A8113">
        <v>8153</v>
      </c>
      <c r="B8113" t="s">
        <v>6650</v>
      </c>
      <c r="C8113" t="s">
        <v>799</v>
      </c>
      <c r="D8113" t="s">
        <v>968</v>
      </c>
      <c r="E8113" s="1">
        <v>42817</v>
      </c>
      <c r="F8113" s="1">
        <v>42819</v>
      </c>
      <c r="G8113" t="s">
        <v>82</v>
      </c>
      <c r="H8113" s="6">
        <v>20.04</v>
      </c>
      <c r="I8113">
        <v>3</v>
      </c>
      <c r="J8113">
        <v>0</v>
      </c>
      <c r="K8113" s="6">
        <v>9.6191999999999993</v>
      </c>
      <c r="L8113">
        <f>YEAR(Table1[[#This Row],[Ship Date]])</f>
        <v>2017</v>
      </c>
      <c r="M8113" t="str">
        <f>TEXT(Table1[[#This Row],[Ship Date]],"mmm")</f>
        <v>Mar</v>
      </c>
      <c r="N8113">
        <f>ROUNDUP(MONTH(Table1[[#This Row],[Ship Date]])/3,0)</f>
        <v>1</v>
      </c>
    </row>
    <row r="8114" spans="1:14" x14ac:dyDescent="0.3">
      <c r="A8114">
        <v>8154</v>
      </c>
      <c r="B8114" t="s">
        <v>6650</v>
      </c>
      <c r="C8114" t="s">
        <v>799</v>
      </c>
      <c r="D8114" t="s">
        <v>3320</v>
      </c>
      <c r="E8114" s="1">
        <v>42817</v>
      </c>
      <c r="F8114" s="1">
        <v>42819</v>
      </c>
      <c r="G8114" t="s">
        <v>82</v>
      </c>
      <c r="H8114" s="6">
        <v>13999.96</v>
      </c>
      <c r="I8114">
        <v>4</v>
      </c>
      <c r="J8114">
        <v>0</v>
      </c>
      <c r="K8114" s="6">
        <v>6719.9808000000003</v>
      </c>
      <c r="L8114">
        <f>YEAR(Table1[[#This Row],[Ship Date]])</f>
        <v>2017</v>
      </c>
      <c r="M8114" t="str">
        <f>TEXT(Table1[[#This Row],[Ship Date]],"mmm")</f>
        <v>Mar</v>
      </c>
      <c r="N8114">
        <f>ROUNDUP(MONTH(Table1[[#This Row],[Ship Date]])/3,0)</f>
        <v>1</v>
      </c>
    </row>
    <row r="8115" spans="1:14" x14ac:dyDescent="0.3">
      <c r="A8115">
        <v>8155</v>
      </c>
      <c r="B8115" t="s">
        <v>6651</v>
      </c>
      <c r="C8115" t="s">
        <v>4550</v>
      </c>
      <c r="D8115" t="s">
        <v>2724</v>
      </c>
      <c r="E8115" s="1">
        <v>42814</v>
      </c>
      <c r="F8115" s="1">
        <v>42818</v>
      </c>
      <c r="G8115" t="s">
        <v>22</v>
      </c>
      <c r="H8115" s="6">
        <v>238</v>
      </c>
      <c r="I8115">
        <v>2</v>
      </c>
      <c r="J8115">
        <v>0</v>
      </c>
      <c r="K8115" s="6">
        <v>38.08</v>
      </c>
      <c r="L8115">
        <f>YEAR(Table1[[#This Row],[Ship Date]])</f>
        <v>2017</v>
      </c>
      <c r="M8115" t="str">
        <f>TEXT(Table1[[#This Row],[Ship Date]],"mmm")</f>
        <v>Mar</v>
      </c>
      <c r="N8115">
        <f>ROUNDUP(MONTH(Table1[[#This Row],[Ship Date]])/3,0)</f>
        <v>1</v>
      </c>
    </row>
    <row r="8116" spans="1:14" x14ac:dyDescent="0.3">
      <c r="A8116">
        <v>8156</v>
      </c>
      <c r="B8116" t="s">
        <v>6651</v>
      </c>
      <c r="C8116" t="s">
        <v>4550</v>
      </c>
      <c r="D8116" t="s">
        <v>2260</v>
      </c>
      <c r="E8116" s="1">
        <v>42814</v>
      </c>
      <c r="F8116" s="1">
        <v>42818</v>
      </c>
      <c r="G8116" t="s">
        <v>22</v>
      </c>
      <c r="H8116" s="6">
        <v>61.96</v>
      </c>
      <c r="I8116">
        <v>2</v>
      </c>
      <c r="J8116">
        <v>0</v>
      </c>
      <c r="K8116" s="6">
        <v>27.882000000000001</v>
      </c>
      <c r="L8116">
        <f>YEAR(Table1[[#This Row],[Ship Date]])</f>
        <v>2017</v>
      </c>
      <c r="M8116" t="str">
        <f>TEXT(Table1[[#This Row],[Ship Date]],"mmm")</f>
        <v>Mar</v>
      </c>
      <c r="N8116">
        <f>ROUNDUP(MONTH(Table1[[#This Row],[Ship Date]])/3,0)</f>
        <v>1</v>
      </c>
    </row>
    <row r="8117" spans="1:14" x14ac:dyDescent="0.3">
      <c r="A8117">
        <v>8157</v>
      </c>
      <c r="B8117" t="s">
        <v>6652</v>
      </c>
      <c r="C8117" t="s">
        <v>1036</v>
      </c>
      <c r="D8117" t="s">
        <v>2101</v>
      </c>
      <c r="E8117" s="1">
        <v>42647</v>
      </c>
      <c r="F8117" s="1">
        <v>42652</v>
      </c>
      <c r="G8117" t="s">
        <v>22</v>
      </c>
      <c r="H8117" s="6">
        <v>239.37200000000001</v>
      </c>
      <c r="I8117">
        <v>2</v>
      </c>
      <c r="J8117">
        <v>0.3</v>
      </c>
      <c r="K8117" s="6">
        <v>-23.937200000000001</v>
      </c>
      <c r="L8117">
        <f>YEAR(Table1[[#This Row],[Ship Date]])</f>
        <v>2016</v>
      </c>
      <c r="M8117" t="str">
        <f>TEXT(Table1[[#This Row],[Ship Date]],"mmm")</f>
        <v>Oct</v>
      </c>
      <c r="N8117">
        <f>ROUNDUP(MONTH(Table1[[#This Row],[Ship Date]])/3,0)</f>
        <v>4</v>
      </c>
    </row>
    <row r="8118" spans="1:14" x14ac:dyDescent="0.3">
      <c r="A8118">
        <v>8158</v>
      </c>
      <c r="B8118" t="s">
        <v>6653</v>
      </c>
      <c r="C8118" t="s">
        <v>1366</v>
      </c>
      <c r="D8118" t="s">
        <v>2724</v>
      </c>
      <c r="E8118" s="1">
        <v>42692</v>
      </c>
      <c r="F8118" s="1">
        <v>42696</v>
      </c>
      <c r="G8118" t="s">
        <v>22</v>
      </c>
      <c r="H8118" s="6">
        <v>595</v>
      </c>
      <c r="I8118">
        <v>5</v>
      </c>
      <c r="J8118">
        <v>0</v>
      </c>
      <c r="K8118" s="6">
        <v>95.2</v>
      </c>
      <c r="L8118">
        <f>YEAR(Table1[[#This Row],[Ship Date]])</f>
        <v>2016</v>
      </c>
      <c r="M8118" t="str">
        <f>TEXT(Table1[[#This Row],[Ship Date]],"mmm")</f>
        <v>Nov</v>
      </c>
      <c r="N8118">
        <f>ROUNDUP(MONTH(Table1[[#This Row],[Ship Date]])/3,0)</f>
        <v>4</v>
      </c>
    </row>
    <row r="8119" spans="1:14" x14ac:dyDescent="0.3">
      <c r="A8119">
        <v>8160</v>
      </c>
      <c r="B8119" t="s">
        <v>6654</v>
      </c>
      <c r="C8119" t="s">
        <v>206</v>
      </c>
      <c r="D8119" t="s">
        <v>495</v>
      </c>
      <c r="E8119" s="1">
        <v>42438</v>
      </c>
      <c r="F8119" s="1">
        <v>42442</v>
      </c>
      <c r="G8119" t="s">
        <v>22</v>
      </c>
      <c r="H8119" s="6">
        <v>199.75</v>
      </c>
      <c r="I8119">
        <v>5</v>
      </c>
      <c r="J8119">
        <v>0</v>
      </c>
      <c r="K8119" s="6">
        <v>87.89</v>
      </c>
      <c r="L8119">
        <f>YEAR(Table1[[#This Row],[Ship Date]])</f>
        <v>2016</v>
      </c>
      <c r="M8119" t="str">
        <f>TEXT(Table1[[#This Row],[Ship Date]],"mmm")</f>
        <v>Mar</v>
      </c>
      <c r="N8119">
        <f>ROUNDUP(MONTH(Table1[[#This Row],[Ship Date]])/3,0)</f>
        <v>1</v>
      </c>
    </row>
    <row r="8120" spans="1:14" x14ac:dyDescent="0.3">
      <c r="A8120">
        <v>8161</v>
      </c>
      <c r="B8120" t="s">
        <v>6655</v>
      </c>
      <c r="C8120" t="s">
        <v>2222</v>
      </c>
      <c r="D8120" t="s">
        <v>5329</v>
      </c>
      <c r="E8120" s="1">
        <v>42416</v>
      </c>
      <c r="F8120" s="1">
        <v>42420</v>
      </c>
      <c r="G8120" t="s">
        <v>22</v>
      </c>
      <c r="H8120" s="6">
        <v>227.96</v>
      </c>
      <c r="I8120">
        <v>2</v>
      </c>
      <c r="J8120">
        <v>0</v>
      </c>
      <c r="K8120" s="6">
        <v>36.473599999999998</v>
      </c>
      <c r="L8120">
        <f>YEAR(Table1[[#This Row],[Ship Date]])</f>
        <v>2016</v>
      </c>
      <c r="M8120" t="str">
        <f>TEXT(Table1[[#This Row],[Ship Date]],"mmm")</f>
        <v>Feb</v>
      </c>
      <c r="N8120">
        <f>ROUNDUP(MONTH(Table1[[#This Row],[Ship Date]])/3,0)</f>
        <v>1</v>
      </c>
    </row>
    <row r="8121" spans="1:14" x14ac:dyDescent="0.3">
      <c r="A8121">
        <v>8162</v>
      </c>
      <c r="B8121" t="s">
        <v>6656</v>
      </c>
      <c r="C8121" t="s">
        <v>1663</v>
      </c>
      <c r="D8121" t="s">
        <v>826</v>
      </c>
      <c r="E8121" s="1">
        <v>42275</v>
      </c>
      <c r="F8121" s="1">
        <v>42280</v>
      </c>
      <c r="G8121" t="s">
        <v>14</v>
      </c>
      <c r="H8121" s="6">
        <v>293.52</v>
      </c>
      <c r="I8121">
        <v>6</v>
      </c>
      <c r="J8121">
        <v>0</v>
      </c>
      <c r="K8121" s="6">
        <v>76.315200000000004</v>
      </c>
      <c r="L8121">
        <f>YEAR(Table1[[#This Row],[Ship Date]])</f>
        <v>2015</v>
      </c>
      <c r="M8121" t="str">
        <f>TEXT(Table1[[#This Row],[Ship Date]],"mmm")</f>
        <v>Oct</v>
      </c>
      <c r="N8121">
        <f>ROUNDUP(MONTH(Table1[[#This Row],[Ship Date]])/3,0)</f>
        <v>4</v>
      </c>
    </row>
    <row r="8122" spans="1:14" x14ac:dyDescent="0.3">
      <c r="A8122">
        <v>8163</v>
      </c>
      <c r="B8122" t="s">
        <v>6656</v>
      </c>
      <c r="C8122" t="s">
        <v>1663</v>
      </c>
      <c r="D8122" t="s">
        <v>702</v>
      </c>
      <c r="E8122" s="1">
        <v>42275</v>
      </c>
      <c r="F8122" s="1">
        <v>42280</v>
      </c>
      <c r="G8122" t="s">
        <v>14</v>
      </c>
      <c r="H8122" s="6">
        <v>307.98</v>
      </c>
      <c r="I8122">
        <v>2</v>
      </c>
      <c r="J8122">
        <v>0</v>
      </c>
      <c r="K8122" s="6">
        <v>89.3142</v>
      </c>
      <c r="L8122">
        <f>YEAR(Table1[[#This Row],[Ship Date]])</f>
        <v>2015</v>
      </c>
      <c r="M8122" t="str">
        <f>TEXT(Table1[[#This Row],[Ship Date]],"mmm")</f>
        <v>Oct</v>
      </c>
      <c r="N8122">
        <f>ROUNDUP(MONTH(Table1[[#This Row],[Ship Date]])/3,0)</f>
        <v>4</v>
      </c>
    </row>
    <row r="8123" spans="1:14" x14ac:dyDescent="0.3">
      <c r="A8123">
        <v>8164</v>
      </c>
      <c r="B8123" t="s">
        <v>6657</v>
      </c>
      <c r="C8123" t="s">
        <v>1313</v>
      </c>
      <c r="D8123" t="s">
        <v>3266</v>
      </c>
      <c r="E8123" s="1">
        <v>42310</v>
      </c>
      <c r="F8123" s="1">
        <v>42314</v>
      </c>
      <c r="G8123" t="s">
        <v>22</v>
      </c>
      <c r="H8123" s="6">
        <v>96.96</v>
      </c>
      <c r="I8123">
        <v>6</v>
      </c>
      <c r="J8123">
        <v>0</v>
      </c>
      <c r="K8123" s="6">
        <v>33.936</v>
      </c>
      <c r="L8123">
        <f>YEAR(Table1[[#This Row],[Ship Date]])</f>
        <v>2015</v>
      </c>
      <c r="M8123" t="str">
        <f>TEXT(Table1[[#This Row],[Ship Date]],"mmm")</f>
        <v>Nov</v>
      </c>
      <c r="N8123">
        <f>ROUNDUP(MONTH(Table1[[#This Row],[Ship Date]])/3,0)</f>
        <v>4</v>
      </c>
    </row>
    <row r="8124" spans="1:14" x14ac:dyDescent="0.3">
      <c r="A8124">
        <v>8165</v>
      </c>
      <c r="B8124" t="s">
        <v>6657</v>
      </c>
      <c r="C8124" t="s">
        <v>1313</v>
      </c>
      <c r="D8124" t="s">
        <v>604</v>
      </c>
      <c r="E8124" s="1">
        <v>42310</v>
      </c>
      <c r="F8124" s="1">
        <v>42314</v>
      </c>
      <c r="G8124" t="s">
        <v>22</v>
      </c>
      <c r="H8124" s="6">
        <v>117.488</v>
      </c>
      <c r="I8124">
        <v>7</v>
      </c>
      <c r="J8124">
        <v>0.2</v>
      </c>
      <c r="K8124" s="6">
        <v>41.120800000000003</v>
      </c>
      <c r="L8124">
        <f>YEAR(Table1[[#This Row],[Ship Date]])</f>
        <v>2015</v>
      </c>
      <c r="M8124" t="str">
        <f>TEXT(Table1[[#This Row],[Ship Date]],"mmm")</f>
        <v>Nov</v>
      </c>
      <c r="N8124">
        <f>ROUNDUP(MONTH(Table1[[#This Row],[Ship Date]])/3,0)</f>
        <v>4</v>
      </c>
    </row>
    <row r="8125" spans="1:14" x14ac:dyDescent="0.3">
      <c r="A8125">
        <v>8166</v>
      </c>
      <c r="B8125" t="s">
        <v>6657</v>
      </c>
      <c r="C8125" t="s">
        <v>1313</v>
      </c>
      <c r="D8125" t="s">
        <v>1212</v>
      </c>
      <c r="E8125" s="1">
        <v>42310</v>
      </c>
      <c r="F8125" s="1">
        <v>42314</v>
      </c>
      <c r="G8125" t="s">
        <v>22</v>
      </c>
      <c r="H8125" s="6">
        <v>11.952</v>
      </c>
      <c r="I8125">
        <v>3</v>
      </c>
      <c r="J8125">
        <v>0.2</v>
      </c>
      <c r="K8125" s="6">
        <v>4.1832000000000003</v>
      </c>
      <c r="L8125">
        <f>YEAR(Table1[[#This Row],[Ship Date]])</f>
        <v>2015</v>
      </c>
      <c r="M8125" t="str">
        <f>TEXT(Table1[[#This Row],[Ship Date]],"mmm")</f>
        <v>Nov</v>
      </c>
      <c r="N8125">
        <f>ROUNDUP(MONTH(Table1[[#This Row],[Ship Date]])/3,0)</f>
        <v>4</v>
      </c>
    </row>
    <row r="8126" spans="1:14" x14ac:dyDescent="0.3">
      <c r="A8126">
        <v>8167</v>
      </c>
      <c r="B8126" t="s">
        <v>6657</v>
      </c>
      <c r="C8126" t="s">
        <v>1313</v>
      </c>
      <c r="D8126" t="s">
        <v>3269</v>
      </c>
      <c r="E8126" s="1">
        <v>42310</v>
      </c>
      <c r="F8126" s="1">
        <v>42314</v>
      </c>
      <c r="G8126" t="s">
        <v>22</v>
      </c>
      <c r="H8126" s="6">
        <v>512.49900000000002</v>
      </c>
      <c r="I8126">
        <v>3</v>
      </c>
      <c r="J8126">
        <v>0.15</v>
      </c>
      <c r="K8126" s="6">
        <v>-30.146999999999998</v>
      </c>
      <c r="L8126">
        <f>YEAR(Table1[[#This Row],[Ship Date]])</f>
        <v>2015</v>
      </c>
      <c r="M8126" t="str">
        <f>TEXT(Table1[[#This Row],[Ship Date]],"mmm")</f>
        <v>Nov</v>
      </c>
      <c r="N8126">
        <f>ROUNDUP(MONTH(Table1[[#This Row],[Ship Date]])/3,0)</f>
        <v>4</v>
      </c>
    </row>
    <row r="8127" spans="1:14" x14ac:dyDescent="0.3">
      <c r="A8127">
        <v>8168</v>
      </c>
      <c r="B8127" t="s">
        <v>6658</v>
      </c>
      <c r="C8127" t="s">
        <v>3958</v>
      </c>
      <c r="D8127" t="s">
        <v>1194</v>
      </c>
      <c r="E8127" s="1">
        <v>42582</v>
      </c>
      <c r="F8127" s="1">
        <v>42587</v>
      </c>
      <c r="G8127" t="s">
        <v>22</v>
      </c>
      <c r="H8127" s="6">
        <v>863.12800000000004</v>
      </c>
      <c r="I8127">
        <v>7</v>
      </c>
      <c r="J8127">
        <v>0.2</v>
      </c>
      <c r="K8127" s="6">
        <v>-32.3673</v>
      </c>
      <c r="L8127">
        <f>YEAR(Table1[[#This Row],[Ship Date]])</f>
        <v>2016</v>
      </c>
      <c r="M8127" t="str">
        <f>TEXT(Table1[[#This Row],[Ship Date]],"mmm")</f>
        <v>Aug</v>
      </c>
      <c r="N8127">
        <f>ROUNDUP(MONTH(Table1[[#This Row],[Ship Date]])/3,0)</f>
        <v>3</v>
      </c>
    </row>
    <row r="8128" spans="1:14" x14ac:dyDescent="0.3">
      <c r="A8128">
        <v>8169</v>
      </c>
      <c r="B8128" t="s">
        <v>6659</v>
      </c>
      <c r="C8128" t="s">
        <v>631</v>
      </c>
      <c r="D8128" t="s">
        <v>618</v>
      </c>
      <c r="E8128" s="1">
        <v>43045</v>
      </c>
      <c r="F8128" s="1">
        <v>43052</v>
      </c>
      <c r="G8128" t="s">
        <v>22</v>
      </c>
      <c r="H8128" s="6">
        <v>2036.86</v>
      </c>
      <c r="I8128">
        <v>7</v>
      </c>
      <c r="J8128">
        <v>0</v>
      </c>
      <c r="K8128" s="6">
        <v>366.63479999999998</v>
      </c>
      <c r="L8128">
        <f>YEAR(Table1[[#This Row],[Ship Date]])</f>
        <v>2017</v>
      </c>
      <c r="M8128" t="str">
        <f>TEXT(Table1[[#This Row],[Ship Date]],"mmm")</f>
        <v>Nov</v>
      </c>
      <c r="N8128">
        <f>ROUNDUP(MONTH(Table1[[#This Row],[Ship Date]])/3,0)</f>
        <v>4</v>
      </c>
    </row>
    <row r="8129" spans="1:14" x14ac:dyDescent="0.3">
      <c r="A8129">
        <v>8170</v>
      </c>
      <c r="B8129" t="s">
        <v>6659</v>
      </c>
      <c r="C8129" t="s">
        <v>631</v>
      </c>
      <c r="D8129" t="s">
        <v>602</v>
      </c>
      <c r="E8129" s="1">
        <v>43045</v>
      </c>
      <c r="F8129" s="1">
        <v>43052</v>
      </c>
      <c r="G8129" t="s">
        <v>22</v>
      </c>
      <c r="H8129" s="6">
        <v>449.56799999999998</v>
      </c>
      <c r="I8129">
        <v>2</v>
      </c>
      <c r="J8129">
        <v>0.2</v>
      </c>
      <c r="K8129" s="6">
        <v>-73.0548</v>
      </c>
      <c r="L8129">
        <f>YEAR(Table1[[#This Row],[Ship Date]])</f>
        <v>2017</v>
      </c>
      <c r="M8129" t="str">
        <f>TEXT(Table1[[#This Row],[Ship Date]],"mmm")</f>
        <v>Nov</v>
      </c>
      <c r="N8129">
        <f>ROUNDUP(MONTH(Table1[[#This Row],[Ship Date]])/3,0)</f>
        <v>4</v>
      </c>
    </row>
    <row r="8130" spans="1:14" x14ac:dyDescent="0.3">
      <c r="A8130">
        <v>8171</v>
      </c>
      <c r="B8130" t="s">
        <v>6659</v>
      </c>
      <c r="C8130" t="s">
        <v>631</v>
      </c>
      <c r="D8130" t="s">
        <v>962</v>
      </c>
      <c r="E8130" s="1">
        <v>43045</v>
      </c>
      <c r="F8130" s="1">
        <v>43052</v>
      </c>
      <c r="G8130" t="s">
        <v>22</v>
      </c>
      <c r="H8130" s="6">
        <v>108.96</v>
      </c>
      <c r="I8130">
        <v>3</v>
      </c>
      <c r="J8130">
        <v>0</v>
      </c>
      <c r="K8130" s="6">
        <v>32.688000000000002</v>
      </c>
      <c r="L8130">
        <f>YEAR(Table1[[#This Row],[Ship Date]])</f>
        <v>2017</v>
      </c>
      <c r="M8130" t="str">
        <f>TEXT(Table1[[#This Row],[Ship Date]],"mmm")</f>
        <v>Nov</v>
      </c>
      <c r="N8130">
        <f>ROUNDUP(MONTH(Table1[[#This Row],[Ship Date]])/3,0)</f>
        <v>4</v>
      </c>
    </row>
    <row r="8131" spans="1:14" x14ac:dyDescent="0.3">
      <c r="A8131">
        <v>8172</v>
      </c>
      <c r="B8131" t="s">
        <v>6660</v>
      </c>
      <c r="C8131" t="s">
        <v>1090</v>
      </c>
      <c r="D8131" t="s">
        <v>2106</v>
      </c>
      <c r="E8131" s="1">
        <v>42414</v>
      </c>
      <c r="F8131" s="1">
        <v>42419</v>
      </c>
      <c r="G8131" t="s">
        <v>22</v>
      </c>
      <c r="H8131" s="6">
        <v>264.18</v>
      </c>
      <c r="I8131">
        <v>7</v>
      </c>
      <c r="J8131">
        <v>0</v>
      </c>
      <c r="K8131" s="6">
        <v>68.686800000000005</v>
      </c>
      <c r="L8131">
        <f>YEAR(Table1[[#This Row],[Ship Date]])</f>
        <v>2016</v>
      </c>
      <c r="M8131" t="str">
        <f>TEXT(Table1[[#This Row],[Ship Date]],"mmm")</f>
        <v>Feb</v>
      </c>
      <c r="N8131">
        <f>ROUNDUP(MONTH(Table1[[#This Row],[Ship Date]])/3,0)</f>
        <v>1</v>
      </c>
    </row>
    <row r="8132" spans="1:14" x14ac:dyDescent="0.3">
      <c r="A8132">
        <v>8173</v>
      </c>
      <c r="B8132" t="s">
        <v>6661</v>
      </c>
      <c r="C8132" t="s">
        <v>3759</v>
      </c>
      <c r="D8132" t="s">
        <v>3236</v>
      </c>
      <c r="E8132" s="1">
        <v>41829</v>
      </c>
      <c r="F8132" s="1">
        <v>41833</v>
      </c>
      <c r="G8132" t="s">
        <v>22</v>
      </c>
      <c r="H8132" s="6">
        <v>2.88</v>
      </c>
      <c r="I8132">
        <v>1</v>
      </c>
      <c r="J8132">
        <v>0</v>
      </c>
      <c r="K8132" s="6">
        <v>1.4112</v>
      </c>
      <c r="L8132">
        <f>YEAR(Table1[[#This Row],[Ship Date]])</f>
        <v>2014</v>
      </c>
      <c r="M8132" t="str">
        <f>TEXT(Table1[[#This Row],[Ship Date]],"mmm")</f>
        <v>Jul</v>
      </c>
      <c r="N8132">
        <f>ROUNDUP(MONTH(Table1[[#This Row],[Ship Date]])/3,0)</f>
        <v>3</v>
      </c>
    </row>
    <row r="8133" spans="1:14" x14ac:dyDescent="0.3">
      <c r="A8133">
        <v>8174</v>
      </c>
      <c r="B8133" t="s">
        <v>6661</v>
      </c>
      <c r="C8133" t="s">
        <v>3759</v>
      </c>
      <c r="D8133" t="s">
        <v>102</v>
      </c>
      <c r="E8133" s="1">
        <v>41829</v>
      </c>
      <c r="F8133" s="1">
        <v>41833</v>
      </c>
      <c r="G8133" t="s">
        <v>22</v>
      </c>
      <c r="H8133" s="6">
        <v>41.904000000000003</v>
      </c>
      <c r="I8133">
        <v>6</v>
      </c>
      <c r="J8133">
        <v>0.2</v>
      </c>
      <c r="K8133" s="6">
        <v>14.1426</v>
      </c>
      <c r="L8133">
        <f>YEAR(Table1[[#This Row],[Ship Date]])</f>
        <v>2014</v>
      </c>
      <c r="M8133" t="str">
        <f>TEXT(Table1[[#This Row],[Ship Date]],"mmm")</f>
        <v>Jul</v>
      </c>
      <c r="N8133">
        <f>ROUNDUP(MONTH(Table1[[#This Row],[Ship Date]])/3,0)</f>
        <v>3</v>
      </c>
    </row>
    <row r="8134" spans="1:14" x14ac:dyDescent="0.3">
      <c r="A8134">
        <v>8175</v>
      </c>
      <c r="B8134" t="s">
        <v>6661</v>
      </c>
      <c r="C8134" t="s">
        <v>3759</v>
      </c>
      <c r="D8134" t="s">
        <v>2718</v>
      </c>
      <c r="E8134" s="1">
        <v>41829</v>
      </c>
      <c r="F8134" s="1">
        <v>41833</v>
      </c>
      <c r="G8134" t="s">
        <v>22</v>
      </c>
      <c r="H8134" s="6">
        <v>23.92</v>
      </c>
      <c r="I8134">
        <v>4</v>
      </c>
      <c r="J8134">
        <v>0</v>
      </c>
      <c r="K8134" s="6">
        <v>4.0663999999999998</v>
      </c>
      <c r="L8134">
        <f>YEAR(Table1[[#This Row],[Ship Date]])</f>
        <v>2014</v>
      </c>
      <c r="M8134" t="str">
        <f>TEXT(Table1[[#This Row],[Ship Date]],"mmm")</f>
        <v>Jul</v>
      </c>
      <c r="N8134">
        <f>ROUNDUP(MONTH(Table1[[#This Row],[Ship Date]])/3,0)</f>
        <v>3</v>
      </c>
    </row>
    <row r="8135" spans="1:14" x14ac:dyDescent="0.3">
      <c r="A8135">
        <v>8176</v>
      </c>
      <c r="B8135" t="s">
        <v>6662</v>
      </c>
      <c r="C8135" t="s">
        <v>6663</v>
      </c>
      <c r="D8135" t="s">
        <v>132</v>
      </c>
      <c r="E8135" s="1">
        <v>42399</v>
      </c>
      <c r="F8135" s="1">
        <v>42404</v>
      </c>
      <c r="G8135" t="s">
        <v>22</v>
      </c>
      <c r="H8135" s="6">
        <v>156.512</v>
      </c>
      <c r="I8135">
        <v>4</v>
      </c>
      <c r="J8135">
        <v>0.2</v>
      </c>
      <c r="K8135" s="6">
        <v>52.822800000000001</v>
      </c>
      <c r="L8135">
        <f>YEAR(Table1[[#This Row],[Ship Date]])</f>
        <v>2016</v>
      </c>
      <c r="M8135" t="str">
        <f>TEXT(Table1[[#This Row],[Ship Date]],"mmm")</f>
        <v>Feb</v>
      </c>
      <c r="N8135">
        <f>ROUNDUP(MONTH(Table1[[#This Row],[Ship Date]])/3,0)</f>
        <v>1</v>
      </c>
    </row>
    <row r="8136" spans="1:14" x14ac:dyDescent="0.3">
      <c r="A8136">
        <v>8177</v>
      </c>
      <c r="B8136" t="s">
        <v>6664</v>
      </c>
      <c r="C8136" t="s">
        <v>2068</v>
      </c>
      <c r="D8136" t="s">
        <v>168</v>
      </c>
      <c r="E8136" s="1">
        <v>42635</v>
      </c>
      <c r="F8136" s="1">
        <v>42638</v>
      </c>
      <c r="G8136" t="s">
        <v>82</v>
      </c>
      <c r="H8136" s="6">
        <v>128.34</v>
      </c>
      <c r="I8136">
        <v>6</v>
      </c>
      <c r="J8136">
        <v>0</v>
      </c>
      <c r="K8136" s="6">
        <v>37.218600000000002</v>
      </c>
      <c r="L8136">
        <f>YEAR(Table1[[#This Row],[Ship Date]])</f>
        <v>2016</v>
      </c>
      <c r="M8136" t="str">
        <f>TEXT(Table1[[#This Row],[Ship Date]],"mmm")</f>
        <v>Sep</v>
      </c>
      <c r="N8136">
        <f>ROUNDUP(MONTH(Table1[[#This Row],[Ship Date]])/3,0)</f>
        <v>3</v>
      </c>
    </row>
    <row r="8137" spans="1:14" x14ac:dyDescent="0.3">
      <c r="A8137">
        <v>8178</v>
      </c>
      <c r="B8137" t="s">
        <v>6665</v>
      </c>
      <c r="C8137" t="s">
        <v>2030</v>
      </c>
      <c r="D8137" t="s">
        <v>3885</v>
      </c>
      <c r="E8137" s="1">
        <v>43091</v>
      </c>
      <c r="F8137" s="1">
        <v>43093</v>
      </c>
      <c r="G8137" t="s">
        <v>82</v>
      </c>
      <c r="H8137" s="6">
        <v>474.95</v>
      </c>
      <c r="I8137">
        <v>5</v>
      </c>
      <c r="J8137">
        <v>0</v>
      </c>
      <c r="K8137" s="6">
        <v>142.48500000000001</v>
      </c>
      <c r="L8137">
        <f>YEAR(Table1[[#This Row],[Ship Date]])</f>
        <v>2017</v>
      </c>
      <c r="M8137" t="str">
        <f>TEXT(Table1[[#This Row],[Ship Date]],"mmm")</f>
        <v>Dec</v>
      </c>
      <c r="N8137">
        <f>ROUNDUP(MONTH(Table1[[#This Row],[Ship Date]])/3,0)</f>
        <v>4</v>
      </c>
    </row>
    <row r="8138" spans="1:14" x14ac:dyDescent="0.3">
      <c r="A8138">
        <v>8179</v>
      </c>
      <c r="B8138" t="s">
        <v>6666</v>
      </c>
      <c r="C8138" t="s">
        <v>2981</v>
      </c>
      <c r="D8138" t="s">
        <v>1266</v>
      </c>
      <c r="E8138" s="1">
        <v>42615</v>
      </c>
      <c r="F8138" s="1">
        <v>42621</v>
      </c>
      <c r="G8138" t="s">
        <v>22</v>
      </c>
      <c r="H8138" s="6">
        <v>999.98</v>
      </c>
      <c r="I8138">
        <v>2</v>
      </c>
      <c r="J8138">
        <v>0</v>
      </c>
      <c r="K8138" s="6">
        <v>449.99099999999999</v>
      </c>
      <c r="L8138">
        <f>YEAR(Table1[[#This Row],[Ship Date]])</f>
        <v>2016</v>
      </c>
      <c r="M8138" t="str">
        <f>TEXT(Table1[[#This Row],[Ship Date]],"mmm")</f>
        <v>Sep</v>
      </c>
      <c r="N8138">
        <f>ROUNDUP(MONTH(Table1[[#This Row],[Ship Date]])/3,0)</f>
        <v>3</v>
      </c>
    </row>
    <row r="8139" spans="1:14" x14ac:dyDescent="0.3">
      <c r="A8139">
        <v>8180</v>
      </c>
      <c r="B8139" t="s">
        <v>6667</v>
      </c>
      <c r="C8139" t="s">
        <v>951</v>
      </c>
      <c r="D8139" t="s">
        <v>4189</v>
      </c>
      <c r="E8139" s="1">
        <v>42218</v>
      </c>
      <c r="F8139" s="1">
        <v>42222</v>
      </c>
      <c r="G8139" t="s">
        <v>22</v>
      </c>
      <c r="H8139" s="6">
        <v>277.5</v>
      </c>
      <c r="I8139">
        <v>4</v>
      </c>
      <c r="J8139">
        <v>0.5</v>
      </c>
      <c r="K8139" s="6">
        <v>-188.7</v>
      </c>
      <c r="L8139">
        <f>YEAR(Table1[[#This Row],[Ship Date]])</f>
        <v>2015</v>
      </c>
      <c r="M8139" t="str">
        <f>TEXT(Table1[[#This Row],[Ship Date]],"mmm")</f>
        <v>Aug</v>
      </c>
      <c r="N8139">
        <f>ROUNDUP(MONTH(Table1[[#This Row],[Ship Date]])/3,0)</f>
        <v>3</v>
      </c>
    </row>
    <row r="8140" spans="1:14" x14ac:dyDescent="0.3">
      <c r="A8140">
        <v>8181</v>
      </c>
      <c r="B8140" t="s">
        <v>6668</v>
      </c>
      <c r="C8140" t="s">
        <v>4966</v>
      </c>
      <c r="D8140" t="s">
        <v>2093</v>
      </c>
      <c r="E8140" s="1">
        <v>42329</v>
      </c>
      <c r="F8140" s="1">
        <v>42333</v>
      </c>
      <c r="G8140" t="s">
        <v>22</v>
      </c>
      <c r="H8140" s="6">
        <v>1252.704</v>
      </c>
      <c r="I8140">
        <v>8</v>
      </c>
      <c r="J8140">
        <v>0.4</v>
      </c>
      <c r="K8140" s="6">
        <v>-480.20319999999998</v>
      </c>
      <c r="L8140">
        <f>YEAR(Table1[[#This Row],[Ship Date]])</f>
        <v>2015</v>
      </c>
      <c r="M8140" t="str">
        <f>TEXT(Table1[[#This Row],[Ship Date]],"mmm")</f>
        <v>Nov</v>
      </c>
      <c r="N8140">
        <f>ROUNDUP(MONTH(Table1[[#This Row],[Ship Date]])/3,0)</f>
        <v>4</v>
      </c>
    </row>
    <row r="8141" spans="1:14" x14ac:dyDescent="0.3">
      <c r="A8141">
        <v>8182</v>
      </c>
      <c r="B8141" t="s">
        <v>6668</v>
      </c>
      <c r="C8141" t="s">
        <v>4966</v>
      </c>
      <c r="D8141" t="s">
        <v>1424</v>
      </c>
      <c r="E8141" s="1">
        <v>42329</v>
      </c>
      <c r="F8141" s="1">
        <v>42333</v>
      </c>
      <c r="G8141" t="s">
        <v>22</v>
      </c>
      <c r="H8141" s="6">
        <v>110.97</v>
      </c>
      <c r="I8141">
        <v>5</v>
      </c>
      <c r="J8141">
        <v>0.4</v>
      </c>
      <c r="K8141" s="6">
        <v>-24.043500000000002</v>
      </c>
      <c r="L8141">
        <f>YEAR(Table1[[#This Row],[Ship Date]])</f>
        <v>2015</v>
      </c>
      <c r="M8141" t="str">
        <f>TEXT(Table1[[#This Row],[Ship Date]],"mmm")</f>
        <v>Nov</v>
      </c>
      <c r="N8141">
        <f>ROUNDUP(MONTH(Table1[[#This Row],[Ship Date]])/3,0)</f>
        <v>4</v>
      </c>
    </row>
    <row r="8142" spans="1:14" x14ac:dyDescent="0.3">
      <c r="A8142">
        <v>8183</v>
      </c>
      <c r="B8142" t="s">
        <v>6669</v>
      </c>
      <c r="C8142" t="s">
        <v>3059</v>
      </c>
      <c r="D8142" t="s">
        <v>2606</v>
      </c>
      <c r="E8142" s="1">
        <v>42873</v>
      </c>
      <c r="F8142" s="1">
        <v>42877</v>
      </c>
      <c r="G8142" t="s">
        <v>22</v>
      </c>
      <c r="H8142" s="6">
        <v>22.608000000000001</v>
      </c>
      <c r="I8142">
        <v>3</v>
      </c>
      <c r="J8142">
        <v>0.6</v>
      </c>
      <c r="K8142" s="6">
        <v>-10.1736</v>
      </c>
      <c r="L8142">
        <f>YEAR(Table1[[#This Row],[Ship Date]])</f>
        <v>2017</v>
      </c>
      <c r="M8142" t="str">
        <f>TEXT(Table1[[#This Row],[Ship Date]],"mmm")</f>
        <v>May</v>
      </c>
      <c r="N8142">
        <f>ROUNDUP(MONTH(Table1[[#This Row],[Ship Date]])/3,0)</f>
        <v>2</v>
      </c>
    </row>
    <row r="8143" spans="1:14" x14ac:dyDescent="0.3">
      <c r="A8143">
        <v>8184</v>
      </c>
      <c r="B8143" t="s">
        <v>6669</v>
      </c>
      <c r="C8143" t="s">
        <v>3059</v>
      </c>
      <c r="D8143" t="s">
        <v>570</v>
      </c>
      <c r="E8143" s="1">
        <v>42873</v>
      </c>
      <c r="F8143" s="1">
        <v>42877</v>
      </c>
      <c r="G8143" t="s">
        <v>22</v>
      </c>
      <c r="H8143" s="6">
        <v>1.8919999999999999</v>
      </c>
      <c r="I8143">
        <v>1</v>
      </c>
      <c r="J8143">
        <v>0.6</v>
      </c>
      <c r="K8143" s="6">
        <v>-0.99329999999999996</v>
      </c>
      <c r="L8143">
        <f>YEAR(Table1[[#This Row],[Ship Date]])</f>
        <v>2017</v>
      </c>
      <c r="M8143" t="str">
        <f>TEXT(Table1[[#This Row],[Ship Date]],"mmm")</f>
        <v>May</v>
      </c>
      <c r="N8143">
        <f>ROUNDUP(MONTH(Table1[[#This Row],[Ship Date]])/3,0)</f>
        <v>2</v>
      </c>
    </row>
    <row r="8144" spans="1:14" x14ac:dyDescent="0.3">
      <c r="A8144">
        <v>8185</v>
      </c>
      <c r="B8144" t="s">
        <v>6670</v>
      </c>
      <c r="C8144" t="s">
        <v>888</v>
      </c>
      <c r="D8144" t="s">
        <v>2053</v>
      </c>
      <c r="E8144" s="1">
        <v>42939</v>
      </c>
      <c r="F8144" s="1">
        <v>42943</v>
      </c>
      <c r="G8144" t="s">
        <v>22</v>
      </c>
      <c r="H8144" s="6">
        <v>63.311999999999998</v>
      </c>
      <c r="I8144">
        <v>3</v>
      </c>
      <c r="J8144">
        <v>0.2</v>
      </c>
      <c r="K8144" s="6">
        <v>20.5764</v>
      </c>
      <c r="L8144">
        <f>YEAR(Table1[[#This Row],[Ship Date]])</f>
        <v>2017</v>
      </c>
      <c r="M8144" t="str">
        <f>TEXT(Table1[[#This Row],[Ship Date]],"mmm")</f>
        <v>Jul</v>
      </c>
      <c r="N8144">
        <f>ROUNDUP(MONTH(Table1[[#This Row],[Ship Date]])/3,0)</f>
        <v>3</v>
      </c>
    </row>
    <row r="8145" spans="1:14" x14ac:dyDescent="0.3">
      <c r="A8145">
        <v>8186</v>
      </c>
      <c r="B8145" t="s">
        <v>6671</v>
      </c>
      <c r="C8145" t="s">
        <v>664</v>
      </c>
      <c r="D8145" t="s">
        <v>2644</v>
      </c>
      <c r="E8145" s="1">
        <v>42260</v>
      </c>
      <c r="F8145" s="1">
        <v>42264</v>
      </c>
      <c r="G8145" t="s">
        <v>14</v>
      </c>
      <c r="H8145" s="6">
        <v>7.8239999999999998</v>
      </c>
      <c r="I8145">
        <v>1</v>
      </c>
      <c r="J8145">
        <v>0.2</v>
      </c>
      <c r="K8145" s="6">
        <v>2.9340000000000002</v>
      </c>
      <c r="L8145">
        <f>YEAR(Table1[[#This Row],[Ship Date]])</f>
        <v>2015</v>
      </c>
      <c r="M8145" t="str">
        <f>TEXT(Table1[[#This Row],[Ship Date]],"mmm")</f>
        <v>Sep</v>
      </c>
      <c r="N8145">
        <f>ROUNDUP(MONTH(Table1[[#This Row],[Ship Date]])/3,0)</f>
        <v>3</v>
      </c>
    </row>
    <row r="8146" spans="1:14" x14ac:dyDescent="0.3">
      <c r="A8146">
        <v>8187</v>
      </c>
      <c r="B8146" t="s">
        <v>6671</v>
      </c>
      <c r="C8146" t="s">
        <v>664</v>
      </c>
      <c r="D8146" t="s">
        <v>340</v>
      </c>
      <c r="E8146" s="1">
        <v>42260</v>
      </c>
      <c r="F8146" s="1">
        <v>42264</v>
      </c>
      <c r="G8146" t="s">
        <v>14</v>
      </c>
      <c r="H8146" s="6">
        <v>170.072</v>
      </c>
      <c r="I8146">
        <v>4</v>
      </c>
      <c r="J8146">
        <v>0.3</v>
      </c>
      <c r="K8146" s="6">
        <v>-12.148</v>
      </c>
      <c r="L8146">
        <f>YEAR(Table1[[#This Row],[Ship Date]])</f>
        <v>2015</v>
      </c>
      <c r="M8146" t="str">
        <f>TEXT(Table1[[#This Row],[Ship Date]],"mmm")</f>
        <v>Sep</v>
      </c>
      <c r="N8146">
        <f>ROUNDUP(MONTH(Table1[[#This Row],[Ship Date]])/3,0)</f>
        <v>3</v>
      </c>
    </row>
    <row r="8147" spans="1:14" x14ac:dyDescent="0.3">
      <c r="A8147">
        <v>8188</v>
      </c>
      <c r="B8147" t="s">
        <v>6672</v>
      </c>
      <c r="C8147" t="s">
        <v>1354</v>
      </c>
      <c r="D8147" t="s">
        <v>338</v>
      </c>
      <c r="E8147" s="1">
        <v>42714</v>
      </c>
      <c r="F8147" s="1">
        <v>42720</v>
      </c>
      <c r="G8147" t="s">
        <v>22</v>
      </c>
      <c r="H8147" s="6">
        <v>62.82</v>
      </c>
      <c r="I8147">
        <v>9</v>
      </c>
      <c r="J8147">
        <v>0</v>
      </c>
      <c r="K8147" s="6">
        <v>29.525400000000001</v>
      </c>
      <c r="L8147">
        <f>YEAR(Table1[[#This Row],[Ship Date]])</f>
        <v>2016</v>
      </c>
      <c r="M8147" t="str">
        <f>TEXT(Table1[[#This Row],[Ship Date]],"mmm")</f>
        <v>Dec</v>
      </c>
      <c r="N8147">
        <f>ROUNDUP(MONTH(Table1[[#This Row],[Ship Date]])/3,0)</f>
        <v>4</v>
      </c>
    </row>
    <row r="8148" spans="1:14" x14ac:dyDescent="0.3">
      <c r="A8148">
        <v>8189</v>
      </c>
      <c r="B8148" t="s">
        <v>6673</v>
      </c>
      <c r="C8148" t="s">
        <v>2304</v>
      </c>
      <c r="D8148" t="s">
        <v>1408</v>
      </c>
      <c r="E8148" s="1">
        <v>42279</v>
      </c>
      <c r="F8148" s="1">
        <v>42282</v>
      </c>
      <c r="G8148" t="s">
        <v>14</v>
      </c>
      <c r="H8148" s="6">
        <v>19.440000000000001</v>
      </c>
      <c r="I8148">
        <v>3</v>
      </c>
      <c r="J8148">
        <v>0</v>
      </c>
      <c r="K8148" s="6">
        <v>9.3312000000000008</v>
      </c>
      <c r="L8148">
        <f>YEAR(Table1[[#This Row],[Ship Date]])</f>
        <v>2015</v>
      </c>
      <c r="M8148" t="str">
        <f>TEXT(Table1[[#This Row],[Ship Date]],"mmm")</f>
        <v>Oct</v>
      </c>
      <c r="N8148">
        <f>ROUNDUP(MONTH(Table1[[#This Row],[Ship Date]])/3,0)</f>
        <v>4</v>
      </c>
    </row>
    <row r="8149" spans="1:14" x14ac:dyDescent="0.3">
      <c r="A8149">
        <v>8190</v>
      </c>
      <c r="B8149" t="s">
        <v>6673</v>
      </c>
      <c r="C8149" t="s">
        <v>2304</v>
      </c>
      <c r="D8149" t="s">
        <v>1648</v>
      </c>
      <c r="E8149" s="1">
        <v>42279</v>
      </c>
      <c r="F8149" s="1">
        <v>42282</v>
      </c>
      <c r="G8149" t="s">
        <v>14</v>
      </c>
      <c r="H8149" s="6">
        <v>7.38</v>
      </c>
      <c r="I8149">
        <v>1</v>
      </c>
      <c r="J8149">
        <v>0</v>
      </c>
      <c r="K8149" s="6">
        <v>3.6162000000000001</v>
      </c>
      <c r="L8149">
        <f>YEAR(Table1[[#This Row],[Ship Date]])</f>
        <v>2015</v>
      </c>
      <c r="M8149" t="str">
        <f>TEXT(Table1[[#This Row],[Ship Date]],"mmm")</f>
        <v>Oct</v>
      </c>
      <c r="N8149">
        <f>ROUNDUP(MONTH(Table1[[#This Row],[Ship Date]])/3,0)</f>
        <v>4</v>
      </c>
    </row>
    <row r="8150" spans="1:14" x14ac:dyDescent="0.3">
      <c r="A8150">
        <v>8191</v>
      </c>
      <c r="B8150" t="s">
        <v>6674</v>
      </c>
      <c r="C8150" t="s">
        <v>3531</v>
      </c>
      <c r="D8150" t="s">
        <v>1768</v>
      </c>
      <c r="E8150" s="1">
        <v>43056</v>
      </c>
      <c r="F8150" s="1">
        <v>43060</v>
      </c>
      <c r="G8150" t="s">
        <v>22</v>
      </c>
      <c r="H8150" s="6">
        <v>38.880000000000003</v>
      </c>
      <c r="I8150">
        <v>6</v>
      </c>
      <c r="J8150">
        <v>0</v>
      </c>
      <c r="K8150" s="6">
        <v>18.662400000000002</v>
      </c>
      <c r="L8150">
        <f>YEAR(Table1[[#This Row],[Ship Date]])</f>
        <v>2017</v>
      </c>
      <c r="M8150" t="str">
        <f>TEXT(Table1[[#This Row],[Ship Date]],"mmm")</f>
        <v>Nov</v>
      </c>
      <c r="N8150">
        <f>ROUNDUP(MONTH(Table1[[#This Row],[Ship Date]])/3,0)</f>
        <v>4</v>
      </c>
    </row>
    <row r="8151" spans="1:14" x14ac:dyDescent="0.3">
      <c r="A8151">
        <v>8192</v>
      </c>
      <c r="B8151" t="s">
        <v>6674</v>
      </c>
      <c r="C8151" t="s">
        <v>3531</v>
      </c>
      <c r="D8151" t="s">
        <v>543</v>
      </c>
      <c r="E8151" s="1">
        <v>43056</v>
      </c>
      <c r="F8151" s="1">
        <v>43060</v>
      </c>
      <c r="G8151" t="s">
        <v>22</v>
      </c>
      <c r="H8151" s="6">
        <v>187.76</v>
      </c>
      <c r="I8151">
        <v>4</v>
      </c>
      <c r="J8151">
        <v>0</v>
      </c>
      <c r="K8151" s="6">
        <v>76.9816</v>
      </c>
      <c r="L8151">
        <f>YEAR(Table1[[#This Row],[Ship Date]])</f>
        <v>2017</v>
      </c>
      <c r="M8151" t="str">
        <f>TEXT(Table1[[#This Row],[Ship Date]],"mmm")</f>
        <v>Nov</v>
      </c>
      <c r="N8151">
        <f>ROUNDUP(MONTH(Table1[[#This Row],[Ship Date]])/3,0)</f>
        <v>4</v>
      </c>
    </row>
    <row r="8152" spans="1:14" x14ac:dyDescent="0.3">
      <c r="A8152">
        <v>8193</v>
      </c>
      <c r="B8152" t="s">
        <v>6675</v>
      </c>
      <c r="C8152" t="s">
        <v>1039</v>
      </c>
      <c r="D8152" t="s">
        <v>1263</v>
      </c>
      <c r="E8152" s="1">
        <v>42338</v>
      </c>
      <c r="F8152" s="1">
        <v>42341</v>
      </c>
      <c r="G8152" t="s">
        <v>82</v>
      </c>
      <c r="H8152" s="6">
        <v>6.048</v>
      </c>
      <c r="I8152">
        <v>7</v>
      </c>
      <c r="J8152">
        <v>0.7</v>
      </c>
      <c r="K8152" s="6">
        <v>-4.2336</v>
      </c>
      <c r="L8152">
        <f>YEAR(Table1[[#This Row],[Ship Date]])</f>
        <v>2015</v>
      </c>
      <c r="M8152" t="str">
        <f>TEXT(Table1[[#This Row],[Ship Date]],"mmm")</f>
        <v>Dec</v>
      </c>
      <c r="N8152">
        <f>ROUNDUP(MONTH(Table1[[#This Row],[Ship Date]])/3,0)</f>
        <v>4</v>
      </c>
    </row>
    <row r="8153" spans="1:14" x14ac:dyDescent="0.3">
      <c r="A8153">
        <v>8194</v>
      </c>
      <c r="B8153" t="s">
        <v>6675</v>
      </c>
      <c r="C8153" t="s">
        <v>1039</v>
      </c>
      <c r="D8153" t="s">
        <v>3223</v>
      </c>
      <c r="E8153" s="1">
        <v>42338</v>
      </c>
      <c r="F8153" s="1">
        <v>42341</v>
      </c>
      <c r="G8153" t="s">
        <v>82</v>
      </c>
      <c r="H8153" s="6">
        <v>98.352000000000004</v>
      </c>
      <c r="I8153">
        <v>3</v>
      </c>
      <c r="J8153">
        <v>0.2</v>
      </c>
      <c r="K8153" s="6">
        <v>9.8352000000000004</v>
      </c>
      <c r="L8153">
        <f>YEAR(Table1[[#This Row],[Ship Date]])</f>
        <v>2015</v>
      </c>
      <c r="M8153" t="str">
        <f>TEXT(Table1[[#This Row],[Ship Date]],"mmm")</f>
        <v>Dec</v>
      </c>
      <c r="N8153">
        <f>ROUNDUP(MONTH(Table1[[#This Row],[Ship Date]])/3,0)</f>
        <v>4</v>
      </c>
    </row>
    <row r="8154" spans="1:14" x14ac:dyDescent="0.3">
      <c r="A8154">
        <v>8195</v>
      </c>
      <c r="B8154" t="s">
        <v>6675</v>
      </c>
      <c r="C8154" t="s">
        <v>1039</v>
      </c>
      <c r="D8154" t="s">
        <v>455</v>
      </c>
      <c r="E8154" s="1">
        <v>42338</v>
      </c>
      <c r="F8154" s="1">
        <v>42341</v>
      </c>
      <c r="G8154" t="s">
        <v>82</v>
      </c>
      <c r="H8154" s="6">
        <v>335.74400000000003</v>
      </c>
      <c r="I8154">
        <v>2</v>
      </c>
      <c r="J8154">
        <v>0.2</v>
      </c>
      <c r="K8154" s="6">
        <v>25.180800000000001</v>
      </c>
      <c r="L8154">
        <f>YEAR(Table1[[#This Row],[Ship Date]])</f>
        <v>2015</v>
      </c>
      <c r="M8154" t="str">
        <f>TEXT(Table1[[#This Row],[Ship Date]],"mmm")</f>
        <v>Dec</v>
      </c>
      <c r="N8154">
        <f>ROUNDUP(MONTH(Table1[[#This Row],[Ship Date]])/3,0)</f>
        <v>4</v>
      </c>
    </row>
    <row r="8155" spans="1:14" x14ac:dyDescent="0.3">
      <c r="A8155">
        <v>8196</v>
      </c>
      <c r="B8155" t="s">
        <v>6676</v>
      </c>
      <c r="C8155" t="s">
        <v>450</v>
      </c>
      <c r="D8155" t="s">
        <v>2341</v>
      </c>
      <c r="E8155" s="1">
        <v>42344</v>
      </c>
      <c r="F8155" s="1">
        <v>42349</v>
      </c>
      <c r="G8155" t="s">
        <v>14</v>
      </c>
      <c r="H8155" s="6">
        <v>8.9600000000000009</v>
      </c>
      <c r="I8155">
        <v>2</v>
      </c>
      <c r="J8155">
        <v>0</v>
      </c>
      <c r="K8155" s="6">
        <v>4.3903999999999996</v>
      </c>
      <c r="L8155">
        <f>YEAR(Table1[[#This Row],[Ship Date]])</f>
        <v>2015</v>
      </c>
      <c r="M8155" t="str">
        <f>TEXT(Table1[[#This Row],[Ship Date]],"mmm")</f>
        <v>Dec</v>
      </c>
      <c r="N8155">
        <f>ROUNDUP(MONTH(Table1[[#This Row],[Ship Date]])/3,0)</f>
        <v>4</v>
      </c>
    </row>
    <row r="8156" spans="1:14" x14ac:dyDescent="0.3">
      <c r="A8156">
        <v>8197</v>
      </c>
      <c r="B8156" t="s">
        <v>6677</v>
      </c>
      <c r="C8156" t="s">
        <v>2001</v>
      </c>
      <c r="D8156" t="s">
        <v>2537</v>
      </c>
      <c r="E8156" s="1">
        <v>42983</v>
      </c>
      <c r="F8156" s="1">
        <v>42987</v>
      </c>
      <c r="G8156" t="s">
        <v>22</v>
      </c>
      <c r="H8156" s="6">
        <v>89.567999999999998</v>
      </c>
      <c r="I8156">
        <v>4</v>
      </c>
      <c r="J8156">
        <v>0.2</v>
      </c>
      <c r="K8156" s="6">
        <v>-1.1195999999999999</v>
      </c>
      <c r="L8156">
        <f>YEAR(Table1[[#This Row],[Ship Date]])</f>
        <v>2017</v>
      </c>
      <c r="M8156" t="str">
        <f>TEXT(Table1[[#This Row],[Ship Date]],"mmm")</f>
        <v>Sep</v>
      </c>
      <c r="N8156">
        <f>ROUNDUP(MONTH(Table1[[#This Row],[Ship Date]])/3,0)</f>
        <v>3</v>
      </c>
    </row>
    <row r="8157" spans="1:14" x14ac:dyDescent="0.3">
      <c r="A8157">
        <v>8198</v>
      </c>
      <c r="B8157" t="s">
        <v>6677</v>
      </c>
      <c r="C8157" t="s">
        <v>2001</v>
      </c>
      <c r="D8157" t="s">
        <v>1343</v>
      </c>
      <c r="E8157" s="1">
        <v>42983</v>
      </c>
      <c r="F8157" s="1">
        <v>42987</v>
      </c>
      <c r="G8157" t="s">
        <v>22</v>
      </c>
      <c r="H8157" s="6">
        <v>71.959999999999994</v>
      </c>
      <c r="I8157">
        <v>5</v>
      </c>
      <c r="J8157">
        <v>0.2</v>
      </c>
      <c r="K8157" s="6">
        <v>7.1959999999999997</v>
      </c>
      <c r="L8157">
        <f>YEAR(Table1[[#This Row],[Ship Date]])</f>
        <v>2017</v>
      </c>
      <c r="M8157" t="str">
        <f>TEXT(Table1[[#This Row],[Ship Date]],"mmm")</f>
        <v>Sep</v>
      </c>
      <c r="N8157">
        <f>ROUNDUP(MONTH(Table1[[#This Row],[Ship Date]])/3,0)</f>
        <v>3</v>
      </c>
    </row>
    <row r="8158" spans="1:14" x14ac:dyDescent="0.3">
      <c r="A8158">
        <v>8199</v>
      </c>
      <c r="B8158" t="s">
        <v>6677</v>
      </c>
      <c r="C8158" t="s">
        <v>2001</v>
      </c>
      <c r="D8158" t="s">
        <v>1197</v>
      </c>
      <c r="E8158" s="1">
        <v>42983</v>
      </c>
      <c r="F8158" s="1">
        <v>42987</v>
      </c>
      <c r="G8158" t="s">
        <v>22</v>
      </c>
      <c r="H8158" s="6">
        <v>15.552</v>
      </c>
      <c r="I8158">
        <v>3</v>
      </c>
      <c r="J8158">
        <v>0.2</v>
      </c>
      <c r="K8158" s="6">
        <v>5.4432</v>
      </c>
      <c r="L8158">
        <f>YEAR(Table1[[#This Row],[Ship Date]])</f>
        <v>2017</v>
      </c>
      <c r="M8158" t="str">
        <f>TEXT(Table1[[#This Row],[Ship Date]],"mmm")</f>
        <v>Sep</v>
      </c>
      <c r="N8158">
        <f>ROUNDUP(MONTH(Table1[[#This Row],[Ship Date]])/3,0)</f>
        <v>3</v>
      </c>
    </row>
    <row r="8159" spans="1:14" x14ac:dyDescent="0.3">
      <c r="A8159">
        <v>8200</v>
      </c>
      <c r="B8159" t="s">
        <v>6678</v>
      </c>
      <c r="C8159" t="s">
        <v>2892</v>
      </c>
      <c r="D8159" t="s">
        <v>2524</v>
      </c>
      <c r="E8159" s="1">
        <v>42849</v>
      </c>
      <c r="F8159" s="1">
        <v>42855</v>
      </c>
      <c r="G8159" t="s">
        <v>22</v>
      </c>
      <c r="H8159" s="6">
        <v>10.43</v>
      </c>
      <c r="I8159">
        <v>5</v>
      </c>
      <c r="J8159">
        <v>0.8</v>
      </c>
      <c r="K8159" s="6">
        <v>-18.252500000000001</v>
      </c>
      <c r="L8159">
        <f>YEAR(Table1[[#This Row],[Ship Date]])</f>
        <v>2017</v>
      </c>
      <c r="M8159" t="str">
        <f>TEXT(Table1[[#This Row],[Ship Date]],"mmm")</f>
        <v>Apr</v>
      </c>
      <c r="N8159">
        <f>ROUNDUP(MONTH(Table1[[#This Row],[Ship Date]])/3,0)</f>
        <v>2</v>
      </c>
    </row>
    <row r="8160" spans="1:14" x14ac:dyDescent="0.3">
      <c r="A8160">
        <v>8201</v>
      </c>
      <c r="B8160" t="s">
        <v>6678</v>
      </c>
      <c r="C8160" t="s">
        <v>2892</v>
      </c>
      <c r="D8160" t="s">
        <v>153</v>
      </c>
      <c r="E8160" s="1">
        <v>42849</v>
      </c>
      <c r="F8160" s="1">
        <v>42855</v>
      </c>
      <c r="G8160" t="s">
        <v>22</v>
      </c>
      <c r="H8160" s="6">
        <v>72.784000000000006</v>
      </c>
      <c r="I8160">
        <v>1</v>
      </c>
      <c r="J8160">
        <v>0.2</v>
      </c>
      <c r="K8160" s="6">
        <v>-18.196000000000002</v>
      </c>
      <c r="L8160">
        <f>YEAR(Table1[[#This Row],[Ship Date]])</f>
        <v>2017</v>
      </c>
      <c r="M8160" t="str">
        <f>TEXT(Table1[[#This Row],[Ship Date]],"mmm")</f>
        <v>Apr</v>
      </c>
      <c r="N8160">
        <f>ROUNDUP(MONTH(Table1[[#This Row],[Ship Date]])/3,0)</f>
        <v>2</v>
      </c>
    </row>
    <row r="8161" spans="1:14" x14ac:dyDescent="0.3">
      <c r="A8161">
        <v>8202</v>
      </c>
      <c r="B8161" t="s">
        <v>6679</v>
      </c>
      <c r="C8161" t="s">
        <v>2177</v>
      </c>
      <c r="D8161" t="s">
        <v>4697</v>
      </c>
      <c r="E8161" s="1">
        <v>42316</v>
      </c>
      <c r="F8161" s="1">
        <v>42316</v>
      </c>
      <c r="G8161" t="s">
        <v>656</v>
      </c>
      <c r="H8161" s="6">
        <v>67.150000000000006</v>
      </c>
      <c r="I8161">
        <v>5</v>
      </c>
      <c r="J8161">
        <v>0</v>
      </c>
      <c r="K8161" s="6">
        <v>16.787500000000001</v>
      </c>
      <c r="L8161">
        <f>YEAR(Table1[[#This Row],[Ship Date]])</f>
        <v>2015</v>
      </c>
      <c r="M8161" t="str">
        <f>TEXT(Table1[[#This Row],[Ship Date]],"mmm")</f>
        <v>Nov</v>
      </c>
      <c r="N8161">
        <f>ROUNDUP(MONTH(Table1[[#This Row],[Ship Date]])/3,0)</f>
        <v>4</v>
      </c>
    </row>
    <row r="8162" spans="1:14" x14ac:dyDescent="0.3">
      <c r="A8162">
        <v>8203</v>
      </c>
      <c r="B8162" t="s">
        <v>6679</v>
      </c>
      <c r="C8162" t="s">
        <v>2177</v>
      </c>
      <c r="D8162" t="s">
        <v>1913</v>
      </c>
      <c r="E8162" s="1">
        <v>42316</v>
      </c>
      <c r="F8162" s="1">
        <v>42316</v>
      </c>
      <c r="G8162" t="s">
        <v>656</v>
      </c>
      <c r="H8162" s="6">
        <v>549.98</v>
      </c>
      <c r="I8162">
        <v>2</v>
      </c>
      <c r="J8162">
        <v>0</v>
      </c>
      <c r="K8162" s="6">
        <v>142.9948</v>
      </c>
      <c r="L8162">
        <f>YEAR(Table1[[#This Row],[Ship Date]])</f>
        <v>2015</v>
      </c>
      <c r="M8162" t="str">
        <f>TEXT(Table1[[#This Row],[Ship Date]],"mmm")</f>
        <v>Nov</v>
      </c>
      <c r="N8162">
        <f>ROUNDUP(MONTH(Table1[[#This Row],[Ship Date]])/3,0)</f>
        <v>4</v>
      </c>
    </row>
    <row r="8163" spans="1:14" x14ac:dyDescent="0.3">
      <c r="A8163">
        <v>8204</v>
      </c>
      <c r="B8163" t="s">
        <v>6679</v>
      </c>
      <c r="C8163" t="s">
        <v>2177</v>
      </c>
      <c r="D8163" t="s">
        <v>5957</v>
      </c>
      <c r="E8163" s="1">
        <v>42316</v>
      </c>
      <c r="F8163" s="1">
        <v>42316</v>
      </c>
      <c r="G8163" t="s">
        <v>656</v>
      </c>
      <c r="H8163" s="6">
        <v>11.82</v>
      </c>
      <c r="I8163">
        <v>3</v>
      </c>
      <c r="J8163">
        <v>0</v>
      </c>
      <c r="K8163" s="6">
        <v>4.7279999999999998</v>
      </c>
      <c r="L8163">
        <f>YEAR(Table1[[#This Row],[Ship Date]])</f>
        <v>2015</v>
      </c>
      <c r="M8163" t="str">
        <f>TEXT(Table1[[#This Row],[Ship Date]],"mmm")</f>
        <v>Nov</v>
      </c>
      <c r="N8163">
        <f>ROUNDUP(MONTH(Table1[[#This Row],[Ship Date]])/3,0)</f>
        <v>4</v>
      </c>
    </row>
    <row r="8164" spans="1:14" x14ac:dyDescent="0.3">
      <c r="A8164">
        <v>8205</v>
      </c>
      <c r="B8164" t="s">
        <v>6679</v>
      </c>
      <c r="C8164" t="s">
        <v>2177</v>
      </c>
      <c r="D8164" t="s">
        <v>4956</v>
      </c>
      <c r="E8164" s="1">
        <v>42316</v>
      </c>
      <c r="F8164" s="1">
        <v>42316</v>
      </c>
      <c r="G8164" t="s">
        <v>656</v>
      </c>
      <c r="H8164" s="6">
        <v>4643.8</v>
      </c>
      <c r="I8164">
        <v>4</v>
      </c>
      <c r="J8164">
        <v>0</v>
      </c>
      <c r="K8164" s="6">
        <v>2229.0239999999999</v>
      </c>
      <c r="L8164">
        <f>YEAR(Table1[[#This Row],[Ship Date]])</f>
        <v>2015</v>
      </c>
      <c r="M8164" t="str">
        <f>TEXT(Table1[[#This Row],[Ship Date]],"mmm")</f>
        <v>Nov</v>
      </c>
      <c r="N8164">
        <f>ROUNDUP(MONTH(Table1[[#This Row],[Ship Date]])/3,0)</f>
        <v>4</v>
      </c>
    </row>
    <row r="8165" spans="1:14" x14ac:dyDescent="0.3">
      <c r="A8165">
        <v>8206</v>
      </c>
      <c r="B8165" t="s">
        <v>6679</v>
      </c>
      <c r="C8165" t="s">
        <v>2177</v>
      </c>
      <c r="D8165" t="s">
        <v>1291</v>
      </c>
      <c r="E8165" s="1">
        <v>42316</v>
      </c>
      <c r="F8165" s="1">
        <v>42316</v>
      </c>
      <c r="G8165" t="s">
        <v>656</v>
      </c>
      <c r="H8165" s="6">
        <v>577.76400000000001</v>
      </c>
      <c r="I8165">
        <v>2</v>
      </c>
      <c r="J8165">
        <v>0.1</v>
      </c>
      <c r="K8165" s="6">
        <v>115.5528</v>
      </c>
      <c r="L8165">
        <f>YEAR(Table1[[#This Row],[Ship Date]])</f>
        <v>2015</v>
      </c>
      <c r="M8165" t="str">
        <f>TEXT(Table1[[#This Row],[Ship Date]],"mmm")</f>
        <v>Nov</v>
      </c>
      <c r="N8165">
        <f>ROUNDUP(MONTH(Table1[[#This Row],[Ship Date]])/3,0)</f>
        <v>4</v>
      </c>
    </row>
    <row r="8166" spans="1:14" x14ac:dyDescent="0.3">
      <c r="A8166">
        <v>8207</v>
      </c>
      <c r="B8166" t="s">
        <v>6680</v>
      </c>
      <c r="C8166" t="s">
        <v>864</v>
      </c>
      <c r="D8166" t="s">
        <v>21</v>
      </c>
      <c r="E8166" s="1">
        <v>42120</v>
      </c>
      <c r="F8166" s="1">
        <v>42124</v>
      </c>
      <c r="G8166" t="s">
        <v>22</v>
      </c>
      <c r="H8166" s="6">
        <v>191.5155</v>
      </c>
      <c r="I8166">
        <v>1</v>
      </c>
      <c r="J8166">
        <v>0.45</v>
      </c>
      <c r="K8166" s="6">
        <v>-76.606200000000001</v>
      </c>
      <c r="L8166">
        <f>YEAR(Table1[[#This Row],[Ship Date]])</f>
        <v>2015</v>
      </c>
      <c r="M8166" t="str">
        <f>TEXT(Table1[[#This Row],[Ship Date]],"mmm")</f>
        <v>Apr</v>
      </c>
      <c r="N8166">
        <f>ROUNDUP(MONTH(Table1[[#This Row],[Ship Date]])/3,0)</f>
        <v>2</v>
      </c>
    </row>
    <row r="8167" spans="1:14" x14ac:dyDescent="0.3">
      <c r="A8167">
        <v>8208</v>
      </c>
      <c r="B8167" t="s">
        <v>6680</v>
      </c>
      <c r="C8167" t="s">
        <v>864</v>
      </c>
      <c r="D8167" t="s">
        <v>696</v>
      </c>
      <c r="E8167" s="1">
        <v>42120</v>
      </c>
      <c r="F8167" s="1">
        <v>42124</v>
      </c>
      <c r="G8167" t="s">
        <v>22</v>
      </c>
      <c r="H8167" s="6">
        <v>2.6240000000000001</v>
      </c>
      <c r="I8167">
        <v>1</v>
      </c>
      <c r="J8167">
        <v>0.2</v>
      </c>
      <c r="K8167" s="6">
        <v>0.4264</v>
      </c>
      <c r="L8167">
        <f>YEAR(Table1[[#This Row],[Ship Date]])</f>
        <v>2015</v>
      </c>
      <c r="M8167" t="str">
        <f>TEXT(Table1[[#This Row],[Ship Date]],"mmm")</f>
        <v>Apr</v>
      </c>
      <c r="N8167">
        <f>ROUNDUP(MONTH(Table1[[#This Row],[Ship Date]])/3,0)</f>
        <v>2</v>
      </c>
    </row>
    <row r="8168" spans="1:14" x14ac:dyDescent="0.3">
      <c r="A8168">
        <v>8209</v>
      </c>
      <c r="B8168" t="s">
        <v>6681</v>
      </c>
      <c r="C8168" t="s">
        <v>5317</v>
      </c>
      <c r="D8168" t="s">
        <v>1437</v>
      </c>
      <c r="E8168" s="1">
        <v>42267</v>
      </c>
      <c r="F8168" s="1">
        <v>42271</v>
      </c>
      <c r="G8168" t="s">
        <v>22</v>
      </c>
      <c r="H8168" s="6">
        <v>1369.7639999999999</v>
      </c>
      <c r="I8168">
        <v>6</v>
      </c>
      <c r="J8168">
        <v>0.7</v>
      </c>
      <c r="K8168" s="6">
        <v>-913.17600000000004</v>
      </c>
      <c r="L8168">
        <f>YEAR(Table1[[#This Row],[Ship Date]])</f>
        <v>2015</v>
      </c>
      <c r="M8168" t="str">
        <f>TEXT(Table1[[#This Row],[Ship Date]],"mmm")</f>
        <v>Sep</v>
      </c>
      <c r="N8168">
        <f>ROUNDUP(MONTH(Table1[[#This Row],[Ship Date]])/3,0)</f>
        <v>3</v>
      </c>
    </row>
    <row r="8169" spans="1:14" x14ac:dyDescent="0.3">
      <c r="A8169">
        <v>8210</v>
      </c>
      <c r="B8169" t="s">
        <v>6681</v>
      </c>
      <c r="C8169" t="s">
        <v>5317</v>
      </c>
      <c r="D8169" t="s">
        <v>412</v>
      </c>
      <c r="E8169" s="1">
        <v>42267</v>
      </c>
      <c r="F8169" s="1">
        <v>42271</v>
      </c>
      <c r="G8169" t="s">
        <v>22</v>
      </c>
      <c r="H8169" s="6">
        <v>294.36799999999999</v>
      </c>
      <c r="I8169">
        <v>4</v>
      </c>
      <c r="J8169">
        <v>0.2</v>
      </c>
      <c r="K8169" s="6">
        <v>-58.873600000000003</v>
      </c>
      <c r="L8169">
        <f>YEAR(Table1[[#This Row],[Ship Date]])</f>
        <v>2015</v>
      </c>
      <c r="M8169" t="str">
        <f>TEXT(Table1[[#This Row],[Ship Date]],"mmm")</f>
        <v>Sep</v>
      </c>
      <c r="N8169">
        <f>ROUNDUP(MONTH(Table1[[#This Row],[Ship Date]])/3,0)</f>
        <v>3</v>
      </c>
    </row>
    <row r="8170" spans="1:14" x14ac:dyDescent="0.3">
      <c r="A8170">
        <v>8211</v>
      </c>
      <c r="B8170" t="s">
        <v>6682</v>
      </c>
      <c r="C8170" t="s">
        <v>3665</v>
      </c>
      <c r="D8170" t="s">
        <v>952</v>
      </c>
      <c r="E8170" s="1">
        <v>42985</v>
      </c>
      <c r="F8170" s="1">
        <v>42990</v>
      </c>
      <c r="G8170" t="s">
        <v>22</v>
      </c>
      <c r="H8170" s="6">
        <v>81.567999999999998</v>
      </c>
      <c r="I8170">
        <v>2</v>
      </c>
      <c r="J8170">
        <v>0.2</v>
      </c>
      <c r="K8170" s="6">
        <v>7.1372</v>
      </c>
      <c r="L8170">
        <f>YEAR(Table1[[#This Row],[Ship Date]])</f>
        <v>2017</v>
      </c>
      <c r="M8170" t="str">
        <f>TEXT(Table1[[#This Row],[Ship Date]],"mmm")</f>
        <v>Sep</v>
      </c>
      <c r="N8170">
        <f>ROUNDUP(MONTH(Table1[[#This Row],[Ship Date]])/3,0)</f>
        <v>3</v>
      </c>
    </row>
    <row r="8171" spans="1:14" x14ac:dyDescent="0.3">
      <c r="A8171">
        <v>8212</v>
      </c>
      <c r="B8171" t="s">
        <v>6683</v>
      </c>
      <c r="C8171" t="s">
        <v>1170</v>
      </c>
      <c r="D8171" t="s">
        <v>6684</v>
      </c>
      <c r="E8171" s="1">
        <v>42681</v>
      </c>
      <c r="F8171" s="1">
        <v>42686</v>
      </c>
      <c r="G8171" t="s">
        <v>22</v>
      </c>
      <c r="H8171" s="6">
        <v>44.46</v>
      </c>
      <c r="I8171">
        <v>5</v>
      </c>
      <c r="J8171">
        <v>0.6</v>
      </c>
      <c r="K8171" s="6">
        <v>-17.783999999999999</v>
      </c>
      <c r="L8171">
        <f>YEAR(Table1[[#This Row],[Ship Date]])</f>
        <v>2016</v>
      </c>
      <c r="M8171" t="str">
        <f>TEXT(Table1[[#This Row],[Ship Date]],"mmm")</f>
        <v>Nov</v>
      </c>
      <c r="N8171">
        <f>ROUNDUP(MONTH(Table1[[#This Row],[Ship Date]])/3,0)</f>
        <v>4</v>
      </c>
    </row>
    <row r="8172" spans="1:14" x14ac:dyDescent="0.3">
      <c r="A8172">
        <v>8213</v>
      </c>
      <c r="B8172" t="s">
        <v>6683</v>
      </c>
      <c r="C8172" t="s">
        <v>1170</v>
      </c>
      <c r="D8172" t="s">
        <v>1080</v>
      </c>
      <c r="E8172" s="1">
        <v>42681</v>
      </c>
      <c r="F8172" s="1">
        <v>42686</v>
      </c>
      <c r="G8172" t="s">
        <v>22</v>
      </c>
      <c r="H8172" s="6">
        <v>314.08800000000002</v>
      </c>
      <c r="I8172">
        <v>3</v>
      </c>
      <c r="J8172">
        <v>0.2</v>
      </c>
      <c r="K8172" s="6">
        <v>19.630500000000001</v>
      </c>
      <c r="L8172">
        <f>YEAR(Table1[[#This Row],[Ship Date]])</f>
        <v>2016</v>
      </c>
      <c r="M8172" t="str">
        <f>TEXT(Table1[[#This Row],[Ship Date]],"mmm")</f>
        <v>Nov</v>
      </c>
      <c r="N8172">
        <f>ROUNDUP(MONTH(Table1[[#This Row],[Ship Date]])/3,0)</f>
        <v>4</v>
      </c>
    </row>
    <row r="8173" spans="1:14" x14ac:dyDescent="0.3">
      <c r="A8173">
        <v>8214</v>
      </c>
      <c r="B8173" t="s">
        <v>6685</v>
      </c>
      <c r="C8173" t="s">
        <v>2361</v>
      </c>
      <c r="D8173" t="s">
        <v>2407</v>
      </c>
      <c r="E8173" s="1">
        <v>42272</v>
      </c>
      <c r="F8173" s="1">
        <v>42279</v>
      </c>
      <c r="G8173" t="s">
        <v>22</v>
      </c>
      <c r="H8173" s="6">
        <v>6.3360000000000003</v>
      </c>
      <c r="I8173">
        <v>4</v>
      </c>
      <c r="J8173">
        <v>0.7</v>
      </c>
      <c r="K8173" s="6">
        <v>-4.6463999999999999</v>
      </c>
      <c r="L8173">
        <f>YEAR(Table1[[#This Row],[Ship Date]])</f>
        <v>2015</v>
      </c>
      <c r="M8173" t="str">
        <f>TEXT(Table1[[#This Row],[Ship Date]],"mmm")</f>
        <v>Oct</v>
      </c>
      <c r="N8173">
        <f>ROUNDUP(MONTH(Table1[[#This Row],[Ship Date]])/3,0)</f>
        <v>4</v>
      </c>
    </row>
    <row r="8174" spans="1:14" x14ac:dyDescent="0.3">
      <c r="A8174">
        <v>8215</v>
      </c>
      <c r="B8174" t="s">
        <v>6685</v>
      </c>
      <c r="C8174" t="s">
        <v>2361</v>
      </c>
      <c r="D8174" t="s">
        <v>3361</v>
      </c>
      <c r="E8174" s="1">
        <v>42272</v>
      </c>
      <c r="F8174" s="1">
        <v>42279</v>
      </c>
      <c r="G8174" t="s">
        <v>22</v>
      </c>
      <c r="H8174" s="6">
        <v>10.48</v>
      </c>
      <c r="I8174">
        <v>1</v>
      </c>
      <c r="J8174">
        <v>0.2</v>
      </c>
      <c r="K8174" s="6">
        <v>3.7989999999999999</v>
      </c>
      <c r="L8174">
        <f>YEAR(Table1[[#This Row],[Ship Date]])</f>
        <v>2015</v>
      </c>
      <c r="M8174" t="str">
        <f>TEXT(Table1[[#This Row],[Ship Date]],"mmm")</f>
        <v>Oct</v>
      </c>
      <c r="N8174">
        <f>ROUNDUP(MONTH(Table1[[#This Row],[Ship Date]])/3,0)</f>
        <v>4</v>
      </c>
    </row>
    <row r="8175" spans="1:14" x14ac:dyDescent="0.3">
      <c r="A8175">
        <v>8216</v>
      </c>
      <c r="B8175" t="s">
        <v>6685</v>
      </c>
      <c r="C8175" t="s">
        <v>2361</v>
      </c>
      <c r="D8175" t="s">
        <v>2915</v>
      </c>
      <c r="E8175" s="1">
        <v>42272</v>
      </c>
      <c r="F8175" s="1">
        <v>42279</v>
      </c>
      <c r="G8175" t="s">
        <v>22</v>
      </c>
      <c r="H8175" s="6">
        <v>2.4689999999999999</v>
      </c>
      <c r="I8175">
        <v>1</v>
      </c>
      <c r="J8175">
        <v>0.7</v>
      </c>
      <c r="K8175" s="6">
        <v>-1.8106</v>
      </c>
      <c r="L8175">
        <f>YEAR(Table1[[#This Row],[Ship Date]])</f>
        <v>2015</v>
      </c>
      <c r="M8175" t="str">
        <f>TEXT(Table1[[#This Row],[Ship Date]],"mmm")</f>
        <v>Oct</v>
      </c>
      <c r="N8175">
        <f>ROUNDUP(MONTH(Table1[[#This Row],[Ship Date]])/3,0)</f>
        <v>4</v>
      </c>
    </row>
    <row r="8176" spans="1:14" x14ac:dyDescent="0.3">
      <c r="A8176">
        <v>8217</v>
      </c>
      <c r="B8176" t="s">
        <v>6685</v>
      </c>
      <c r="C8176" t="s">
        <v>2361</v>
      </c>
      <c r="D8176" t="s">
        <v>609</v>
      </c>
      <c r="E8176" s="1">
        <v>42272</v>
      </c>
      <c r="F8176" s="1">
        <v>42279</v>
      </c>
      <c r="G8176" t="s">
        <v>22</v>
      </c>
      <c r="H8176" s="6">
        <v>3.2639999999999998</v>
      </c>
      <c r="I8176">
        <v>2</v>
      </c>
      <c r="J8176">
        <v>0.7</v>
      </c>
      <c r="K8176" s="6">
        <v>-2.2848000000000002</v>
      </c>
      <c r="L8176">
        <f>YEAR(Table1[[#This Row],[Ship Date]])</f>
        <v>2015</v>
      </c>
      <c r="M8176" t="str">
        <f>TEXT(Table1[[#This Row],[Ship Date]],"mmm")</f>
        <v>Oct</v>
      </c>
      <c r="N8176">
        <f>ROUNDUP(MONTH(Table1[[#This Row],[Ship Date]])/3,0)</f>
        <v>4</v>
      </c>
    </row>
    <row r="8177" spans="1:14" x14ac:dyDescent="0.3">
      <c r="A8177">
        <v>8218</v>
      </c>
      <c r="B8177" t="s">
        <v>6686</v>
      </c>
      <c r="C8177" t="s">
        <v>3998</v>
      </c>
      <c r="D8177" t="s">
        <v>2418</v>
      </c>
      <c r="E8177" s="1">
        <v>41915</v>
      </c>
      <c r="F8177" s="1">
        <v>41919</v>
      </c>
      <c r="G8177" t="s">
        <v>22</v>
      </c>
      <c r="H8177" s="6">
        <v>4.3440000000000003</v>
      </c>
      <c r="I8177">
        <v>3</v>
      </c>
      <c r="J8177">
        <v>0.2</v>
      </c>
      <c r="K8177" s="6">
        <v>0.86880000000000002</v>
      </c>
      <c r="L8177">
        <f>YEAR(Table1[[#This Row],[Ship Date]])</f>
        <v>2014</v>
      </c>
      <c r="M8177" t="str">
        <f>TEXT(Table1[[#This Row],[Ship Date]],"mmm")</f>
        <v>Oct</v>
      </c>
      <c r="N8177">
        <f>ROUNDUP(MONTH(Table1[[#This Row],[Ship Date]])/3,0)</f>
        <v>4</v>
      </c>
    </row>
    <row r="8178" spans="1:14" x14ac:dyDescent="0.3">
      <c r="A8178">
        <v>8219</v>
      </c>
      <c r="B8178" t="s">
        <v>6686</v>
      </c>
      <c r="C8178" t="s">
        <v>3998</v>
      </c>
      <c r="D8178" t="s">
        <v>2433</v>
      </c>
      <c r="E8178" s="1">
        <v>41915</v>
      </c>
      <c r="F8178" s="1">
        <v>41919</v>
      </c>
      <c r="G8178" t="s">
        <v>22</v>
      </c>
      <c r="H8178" s="6">
        <v>31.776</v>
      </c>
      <c r="I8178">
        <v>3</v>
      </c>
      <c r="J8178">
        <v>0.6</v>
      </c>
      <c r="K8178" s="6">
        <v>-19.0656</v>
      </c>
      <c r="L8178">
        <f>YEAR(Table1[[#This Row],[Ship Date]])</f>
        <v>2014</v>
      </c>
      <c r="M8178" t="str">
        <f>TEXT(Table1[[#This Row],[Ship Date]],"mmm")</f>
        <v>Oct</v>
      </c>
      <c r="N8178">
        <f>ROUNDUP(MONTH(Table1[[#This Row],[Ship Date]])/3,0)</f>
        <v>4</v>
      </c>
    </row>
    <row r="8179" spans="1:14" x14ac:dyDescent="0.3">
      <c r="A8179">
        <v>8220</v>
      </c>
      <c r="B8179" t="s">
        <v>6686</v>
      </c>
      <c r="C8179" t="s">
        <v>3998</v>
      </c>
      <c r="D8179" t="s">
        <v>1328</v>
      </c>
      <c r="E8179" s="1">
        <v>41915</v>
      </c>
      <c r="F8179" s="1">
        <v>41919</v>
      </c>
      <c r="G8179" t="s">
        <v>22</v>
      </c>
      <c r="H8179" s="6">
        <v>4.9279999999999999</v>
      </c>
      <c r="I8179">
        <v>2</v>
      </c>
      <c r="J8179">
        <v>0.2</v>
      </c>
      <c r="K8179" s="6">
        <v>1.7248000000000001</v>
      </c>
      <c r="L8179">
        <f>YEAR(Table1[[#This Row],[Ship Date]])</f>
        <v>2014</v>
      </c>
      <c r="M8179" t="str">
        <f>TEXT(Table1[[#This Row],[Ship Date]],"mmm")</f>
        <v>Oct</v>
      </c>
      <c r="N8179">
        <f>ROUNDUP(MONTH(Table1[[#This Row],[Ship Date]])/3,0)</f>
        <v>4</v>
      </c>
    </row>
    <row r="8180" spans="1:14" x14ac:dyDescent="0.3">
      <c r="A8180">
        <v>8221</v>
      </c>
      <c r="B8180" t="s">
        <v>6686</v>
      </c>
      <c r="C8180" t="s">
        <v>3998</v>
      </c>
      <c r="D8180" t="s">
        <v>209</v>
      </c>
      <c r="E8180" s="1">
        <v>41915</v>
      </c>
      <c r="F8180" s="1">
        <v>41919</v>
      </c>
      <c r="G8180" t="s">
        <v>22</v>
      </c>
      <c r="H8180" s="6">
        <v>1.788</v>
      </c>
      <c r="I8180">
        <v>3</v>
      </c>
      <c r="J8180">
        <v>0.8</v>
      </c>
      <c r="K8180" s="6">
        <v>-3.0396000000000001</v>
      </c>
      <c r="L8180">
        <f>YEAR(Table1[[#This Row],[Ship Date]])</f>
        <v>2014</v>
      </c>
      <c r="M8180" t="str">
        <f>TEXT(Table1[[#This Row],[Ship Date]],"mmm")</f>
        <v>Oct</v>
      </c>
      <c r="N8180">
        <f>ROUNDUP(MONTH(Table1[[#This Row],[Ship Date]])/3,0)</f>
        <v>4</v>
      </c>
    </row>
    <row r="8181" spans="1:14" x14ac:dyDescent="0.3">
      <c r="A8181">
        <v>8222</v>
      </c>
      <c r="B8181" t="s">
        <v>6686</v>
      </c>
      <c r="C8181" t="s">
        <v>3998</v>
      </c>
      <c r="D8181" t="s">
        <v>6687</v>
      </c>
      <c r="E8181" s="1">
        <v>41915</v>
      </c>
      <c r="F8181" s="1">
        <v>41919</v>
      </c>
      <c r="G8181" t="s">
        <v>22</v>
      </c>
      <c r="H8181" s="6">
        <v>15.071999999999999</v>
      </c>
      <c r="I8181">
        <v>4</v>
      </c>
      <c r="J8181">
        <v>0.2</v>
      </c>
      <c r="K8181" s="6">
        <v>-3.7679999999999998</v>
      </c>
      <c r="L8181">
        <f>YEAR(Table1[[#This Row],[Ship Date]])</f>
        <v>2014</v>
      </c>
      <c r="M8181" t="str">
        <f>TEXT(Table1[[#This Row],[Ship Date]],"mmm")</f>
        <v>Oct</v>
      </c>
      <c r="N8181">
        <f>ROUNDUP(MONTH(Table1[[#This Row],[Ship Date]])/3,0)</f>
        <v>4</v>
      </c>
    </row>
    <row r="8182" spans="1:14" x14ac:dyDescent="0.3">
      <c r="A8182">
        <v>8223</v>
      </c>
      <c r="B8182" t="s">
        <v>6688</v>
      </c>
      <c r="C8182" t="s">
        <v>4927</v>
      </c>
      <c r="D8182" t="s">
        <v>4049</v>
      </c>
      <c r="E8182" s="1">
        <v>41688</v>
      </c>
      <c r="F8182" s="1">
        <v>41694</v>
      </c>
      <c r="G8182" t="s">
        <v>22</v>
      </c>
      <c r="H8182" s="6">
        <v>12.624000000000001</v>
      </c>
      <c r="I8182">
        <v>2</v>
      </c>
      <c r="J8182">
        <v>0.2</v>
      </c>
      <c r="K8182" s="6">
        <v>-2.5247999999999999</v>
      </c>
      <c r="L8182">
        <f>YEAR(Table1[[#This Row],[Ship Date]])</f>
        <v>2014</v>
      </c>
      <c r="M8182" t="str">
        <f>TEXT(Table1[[#This Row],[Ship Date]],"mmm")</f>
        <v>Feb</v>
      </c>
      <c r="N8182">
        <f>ROUNDUP(MONTH(Table1[[#This Row],[Ship Date]])/3,0)</f>
        <v>1</v>
      </c>
    </row>
    <row r="8183" spans="1:14" x14ac:dyDescent="0.3">
      <c r="A8183">
        <v>8224</v>
      </c>
      <c r="B8183" t="s">
        <v>6689</v>
      </c>
      <c r="C8183" t="s">
        <v>442</v>
      </c>
      <c r="D8183" t="s">
        <v>2656</v>
      </c>
      <c r="E8183" s="1">
        <v>42533</v>
      </c>
      <c r="F8183" s="1">
        <v>42537</v>
      </c>
      <c r="G8183" t="s">
        <v>22</v>
      </c>
      <c r="H8183" s="6">
        <v>185.88</v>
      </c>
      <c r="I8183">
        <v>6</v>
      </c>
      <c r="J8183">
        <v>0</v>
      </c>
      <c r="K8183" s="6">
        <v>83.646000000000001</v>
      </c>
      <c r="L8183">
        <f>YEAR(Table1[[#This Row],[Ship Date]])</f>
        <v>2016</v>
      </c>
      <c r="M8183" t="str">
        <f>TEXT(Table1[[#This Row],[Ship Date]],"mmm")</f>
        <v>Jun</v>
      </c>
      <c r="N8183">
        <f>ROUNDUP(MONTH(Table1[[#This Row],[Ship Date]])/3,0)</f>
        <v>2</v>
      </c>
    </row>
    <row r="8184" spans="1:14" x14ac:dyDescent="0.3">
      <c r="A8184">
        <v>8225</v>
      </c>
      <c r="B8184" t="s">
        <v>6689</v>
      </c>
      <c r="C8184" t="s">
        <v>442</v>
      </c>
      <c r="D8184" t="s">
        <v>3488</v>
      </c>
      <c r="E8184" s="1">
        <v>42533</v>
      </c>
      <c r="F8184" s="1">
        <v>42537</v>
      </c>
      <c r="G8184" t="s">
        <v>22</v>
      </c>
      <c r="H8184" s="6">
        <v>12.96</v>
      </c>
      <c r="I8184">
        <v>2</v>
      </c>
      <c r="J8184">
        <v>0</v>
      </c>
      <c r="K8184" s="6">
        <v>6.2207999999999997</v>
      </c>
      <c r="L8184">
        <f>YEAR(Table1[[#This Row],[Ship Date]])</f>
        <v>2016</v>
      </c>
      <c r="M8184" t="str">
        <f>TEXT(Table1[[#This Row],[Ship Date]],"mmm")</f>
        <v>Jun</v>
      </c>
      <c r="N8184">
        <f>ROUNDUP(MONTH(Table1[[#This Row],[Ship Date]])/3,0)</f>
        <v>2</v>
      </c>
    </row>
    <row r="8185" spans="1:14" x14ac:dyDescent="0.3">
      <c r="A8185">
        <v>8226</v>
      </c>
      <c r="B8185" t="s">
        <v>6690</v>
      </c>
      <c r="C8185" t="s">
        <v>59</v>
      </c>
      <c r="D8185" t="s">
        <v>551</v>
      </c>
      <c r="E8185" s="1">
        <v>43040</v>
      </c>
      <c r="F8185" s="1">
        <v>43043</v>
      </c>
      <c r="G8185" t="s">
        <v>14</v>
      </c>
      <c r="H8185" s="6">
        <v>189.7</v>
      </c>
      <c r="I8185">
        <v>10</v>
      </c>
      <c r="J8185">
        <v>0</v>
      </c>
      <c r="K8185" s="6">
        <v>91.055999999999997</v>
      </c>
      <c r="L8185">
        <f>YEAR(Table1[[#This Row],[Ship Date]])</f>
        <v>2017</v>
      </c>
      <c r="M8185" t="str">
        <f>TEXT(Table1[[#This Row],[Ship Date]],"mmm")</f>
        <v>Nov</v>
      </c>
      <c r="N8185">
        <f>ROUNDUP(MONTH(Table1[[#This Row],[Ship Date]])/3,0)</f>
        <v>4</v>
      </c>
    </row>
    <row r="8186" spans="1:14" x14ac:dyDescent="0.3">
      <c r="A8186">
        <v>8227</v>
      </c>
      <c r="B8186" t="s">
        <v>6690</v>
      </c>
      <c r="C8186" t="s">
        <v>59</v>
      </c>
      <c r="D8186" t="s">
        <v>3883</v>
      </c>
      <c r="E8186" s="1">
        <v>43040</v>
      </c>
      <c r="F8186" s="1">
        <v>43043</v>
      </c>
      <c r="G8186" t="s">
        <v>14</v>
      </c>
      <c r="H8186" s="6">
        <v>40.99</v>
      </c>
      <c r="I8186">
        <v>1</v>
      </c>
      <c r="J8186">
        <v>0</v>
      </c>
      <c r="K8186" s="6">
        <v>20.085100000000001</v>
      </c>
      <c r="L8186">
        <f>YEAR(Table1[[#This Row],[Ship Date]])</f>
        <v>2017</v>
      </c>
      <c r="M8186" t="str">
        <f>TEXT(Table1[[#This Row],[Ship Date]],"mmm")</f>
        <v>Nov</v>
      </c>
      <c r="N8186">
        <f>ROUNDUP(MONTH(Table1[[#This Row],[Ship Date]])/3,0)</f>
        <v>4</v>
      </c>
    </row>
    <row r="8187" spans="1:14" x14ac:dyDescent="0.3">
      <c r="A8187">
        <v>8228</v>
      </c>
      <c r="B8187" t="s">
        <v>6691</v>
      </c>
      <c r="C8187" t="s">
        <v>3050</v>
      </c>
      <c r="D8187" t="s">
        <v>964</v>
      </c>
      <c r="E8187" s="1">
        <v>42464</v>
      </c>
      <c r="F8187" s="1">
        <v>42468</v>
      </c>
      <c r="G8187" t="s">
        <v>14</v>
      </c>
      <c r="H8187" s="6">
        <v>82.64</v>
      </c>
      <c r="I8187">
        <v>2</v>
      </c>
      <c r="J8187">
        <v>0</v>
      </c>
      <c r="K8187" s="6">
        <v>7.4375999999999998</v>
      </c>
      <c r="L8187">
        <f>YEAR(Table1[[#This Row],[Ship Date]])</f>
        <v>2016</v>
      </c>
      <c r="M8187" t="str">
        <f>TEXT(Table1[[#This Row],[Ship Date]],"mmm")</f>
        <v>Apr</v>
      </c>
      <c r="N8187">
        <f>ROUNDUP(MONTH(Table1[[#This Row],[Ship Date]])/3,0)</f>
        <v>2</v>
      </c>
    </row>
    <row r="8188" spans="1:14" x14ac:dyDescent="0.3">
      <c r="A8188">
        <v>8229</v>
      </c>
      <c r="B8188" t="s">
        <v>6691</v>
      </c>
      <c r="C8188" t="s">
        <v>3050</v>
      </c>
      <c r="D8188" t="s">
        <v>356</v>
      </c>
      <c r="E8188" s="1">
        <v>42464</v>
      </c>
      <c r="F8188" s="1">
        <v>42468</v>
      </c>
      <c r="G8188" t="s">
        <v>14</v>
      </c>
      <c r="H8188" s="6">
        <v>31.02</v>
      </c>
      <c r="I8188">
        <v>2</v>
      </c>
      <c r="J8188">
        <v>0</v>
      </c>
      <c r="K8188" s="6">
        <v>8.0652000000000008</v>
      </c>
      <c r="L8188">
        <f>YEAR(Table1[[#This Row],[Ship Date]])</f>
        <v>2016</v>
      </c>
      <c r="M8188" t="str">
        <f>TEXT(Table1[[#This Row],[Ship Date]],"mmm")</f>
        <v>Apr</v>
      </c>
      <c r="N8188">
        <f>ROUNDUP(MONTH(Table1[[#This Row],[Ship Date]])/3,0)</f>
        <v>2</v>
      </c>
    </row>
    <row r="8189" spans="1:14" x14ac:dyDescent="0.3">
      <c r="A8189">
        <v>8230</v>
      </c>
      <c r="B8189" t="s">
        <v>6691</v>
      </c>
      <c r="C8189" t="s">
        <v>3050</v>
      </c>
      <c r="D8189" t="s">
        <v>2211</v>
      </c>
      <c r="E8189" s="1">
        <v>42464</v>
      </c>
      <c r="F8189" s="1">
        <v>42468</v>
      </c>
      <c r="G8189" t="s">
        <v>14</v>
      </c>
      <c r="H8189" s="6">
        <v>89.97</v>
      </c>
      <c r="I8189">
        <v>3</v>
      </c>
      <c r="J8189">
        <v>0</v>
      </c>
      <c r="K8189" s="6">
        <v>37.787399999999998</v>
      </c>
      <c r="L8189">
        <f>YEAR(Table1[[#This Row],[Ship Date]])</f>
        <v>2016</v>
      </c>
      <c r="M8189" t="str">
        <f>TEXT(Table1[[#This Row],[Ship Date]],"mmm")</f>
        <v>Apr</v>
      </c>
      <c r="N8189">
        <f>ROUNDUP(MONTH(Table1[[#This Row],[Ship Date]])/3,0)</f>
        <v>2</v>
      </c>
    </row>
    <row r="8190" spans="1:14" x14ac:dyDescent="0.3">
      <c r="A8190">
        <v>8231</v>
      </c>
      <c r="B8190" t="s">
        <v>6692</v>
      </c>
      <c r="C8190" t="s">
        <v>255</v>
      </c>
      <c r="D8190" t="s">
        <v>743</v>
      </c>
      <c r="E8190" s="1">
        <v>42551</v>
      </c>
      <c r="F8190" s="1">
        <v>42553</v>
      </c>
      <c r="G8190" t="s">
        <v>14</v>
      </c>
      <c r="H8190" s="6">
        <v>35.97</v>
      </c>
      <c r="I8190">
        <v>3</v>
      </c>
      <c r="J8190">
        <v>0</v>
      </c>
      <c r="K8190" s="6">
        <v>9.7119</v>
      </c>
      <c r="L8190">
        <f>YEAR(Table1[[#This Row],[Ship Date]])</f>
        <v>2016</v>
      </c>
      <c r="M8190" t="str">
        <f>TEXT(Table1[[#This Row],[Ship Date]],"mmm")</f>
        <v>Jul</v>
      </c>
      <c r="N8190">
        <f>ROUNDUP(MONTH(Table1[[#This Row],[Ship Date]])/3,0)</f>
        <v>3</v>
      </c>
    </row>
    <row r="8191" spans="1:14" x14ac:dyDescent="0.3">
      <c r="A8191">
        <v>8232</v>
      </c>
      <c r="B8191" t="s">
        <v>6692</v>
      </c>
      <c r="C8191" t="s">
        <v>255</v>
      </c>
      <c r="D8191" t="s">
        <v>419</v>
      </c>
      <c r="E8191" s="1">
        <v>42551</v>
      </c>
      <c r="F8191" s="1">
        <v>42553</v>
      </c>
      <c r="G8191" t="s">
        <v>14</v>
      </c>
      <c r="H8191" s="6">
        <v>1266.8599999999999</v>
      </c>
      <c r="I8191">
        <v>7</v>
      </c>
      <c r="J8191">
        <v>0</v>
      </c>
      <c r="K8191" s="6">
        <v>291.37779999999998</v>
      </c>
      <c r="L8191">
        <f>YEAR(Table1[[#This Row],[Ship Date]])</f>
        <v>2016</v>
      </c>
      <c r="M8191" t="str">
        <f>TEXT(Table1[[#This Row],[Ship Date]],"mmm")</f>
        <v>Jul</v>
      </c>
      <c r="N8191">
        <f>ROUNDUP(MONTH(Table1[[#This Row],[Ship Date]])/3,0)</f>
        <v>3</v>
      </c>
    </row>
    <row r="8192" spans="1:14" x14ac:dyDescent="0.3">
      <c r="A8192">
        <v>8233</v>
      </c>
      <c r="B8192" t="s">
        <v>6693</v>
      </c>
      <c r="C8192" t="s">
        <v>1511</v>
      </c>
      <c r="D8192" t="s">
        <v>601</v>
      </c>
      <c r="E8192" s="1">
        <v>41904</v>
      </c>
      <c r="F8192" s="1">
        <v>41910</v>
      </c>
      <c r="G8192" t="s">
        <v>22</v>
      </c>
      <c r="H8192" s="6">
        <v>169.45</v>
      </c>
      <c r="I8192">
        <v>5</v>
      </c>
      <c r="J8192">
        <v>0</v>
      </c>
      <c r="K8192" s="6">
        <v>42.362499999999997</v>
      </c>
      <c r="L8192">
        <f>YEAR(Table1[[#This Row],[Ship Date]])</f>
        <v>2014</v>
      </c>
      <c r="M8192" t="str">
        <f>TEXT(Table1[[#This Row],[Ship Date]],"mmm")</f>
        <v>Sep</v>
      </c>
      <c r="N8192">
        <f>ROUNDUP(MONTH(Table1[[#This Row],[Ship Date]])/3,0)</f>
        <v>3</v>
      </c>
    </row>
    <row r="8193" spans="1:14" x14ac:dyDescent="0.3">
      <c r="A8193">
        <v>8234</v>
      </c>
      <c r="B8193" t="s">
        <v>6693</v>
      </c>
      <c r="C8193" t="s">
        <v>1511</v>
      </c>
      <c r="D8193" t="s">
        <v>3815</v>
      </c>
      <c r="E8193" s="1">
        <v>41904</v>
      </c>
      <c r="F8193" s="1">
        <v>41910</v>
      </c>
      <c r="G8193" t="s">
        <v>22</v>
      </c>
      <c r="H8193" s="6">
        <v>40.68</v>
      </c>
      <c r="I8193">
        <v>2</v>
      </c>
      <c r="J8193">
        <v>0</v>
      </c>
      <c r="K8193" s="6">
        <v>0.40679999999999999</v>
      </c>
      <c r="L8193">
        <f>YEAR(Table1[[#This Row],[Ship Date]])</f>
        <v>2014</v>
      </c>
      <c r="M8193" t="str">
        <f>TEXT(Table1[[#This Row],[Ship Date]],"mmm")</f>
        <v>Sep</v>
      </c>
      <c r="N8193">
        <f>ROUNDUP(MONTH(Table1[[#This Row],[Ship Date]])/3,0)</f>
        <v>3</v>
      </c>
    </row>
    <row r="8194" spans="1:14" x14ac:dyDescent="0.3">
      <c r="A8194">
        <v>8235</v>
      </c>
      <c r="B8194" t="s">
        <v>6694</v>
      </c>
      <c r="C8194" t="s">
        <v>742</v>
      </c>
      <c r="D8194" t="s">
        <v>4818</v>
      </c>
      <c r="E8194" s="1">
        <v>42856</v>
      </c>
      <c r="F8194" s="1">
        <v>42861</v>
      </c>
      <c r="G8194" t="s">
        <v>22</v>
      </c>
      <c r="H8194" s="6">
        <v>3.3279999999999998</v>
      </c>
      <c r="I8194">
        <v>2</v>
      </c>
      <c r="J8194">
        <v>0.2</v>
      </c>
      <c r="K8194" s="6">
        <v>0.41599999999999998</v>
      </c>
      <c r="L8194">
        <f>YEAR(Table1[[#This Row],[Ship Date]])</f>
        <v>2017</v>
      </c>
      <c r="M8194" t="str">
        <f>TEXT(Table1[[#This Row],[Ship Date]],"mmm")</f>
        <v>May</v>
      </c>
      <c r="N8194">
        <f>ROUNDUP(MONTH(Table1[[#This Row],[Ship Date]])/3,0)</f>
        <v>2</v>
      </c>
    </row>
    <row r="8195" spans="1:14" x14ac:dyDescent="0.3">
      <c r="A8195">
        <v>8236</v>
      </c>
      <c r="B8195" t="s">
        <v>6694</v>
      </c>
      <c r="C8195" t="s">
        <v>742</v>
      </c>
      <c r="D8195" t="s">
        <v>823</v>
      </c>
      <c r="E8195" s="1">
        <v>42856</v>
      </c>
      <c r="F8195" s="1">
        <v>42861</v>
      </c>
      <c r="G8195" t="s">
        <v>22</v>
      </c>
      <c r="H8195" s="6">
        <v>933.26199999999994</v>
      </c>
      <c r="I8195">
        <v>4</v>
      </c>
      <c r="J8195">
        <v>0.45</v>
      </c>
      <c r="K8195" s="6">
        <v>-458.14679999999998</v>
      </c>
      <c r="L8195">
        <f>YEAR(Table1[[#This Row],[Ship Date]])</f>
        <v>2017</v>
      </c>
      <c r="M8195" t="str">
        <f>TEXT(Table1[[#This Row],[Ship Date]],"mmm")</f>
        <v>May</v>
      </c>
      <c r="N8195">
        <f>ROUNDUP(MONTH(Table1[[#This Row],[Ship Date]])/3,0)</f>
        <v>2</v>
      </c>
    </row>
    <row r="8196" spans="1:14" x14ac:dyDescent="0.3">
      <c r="A8196">
        <v>8237</v>
      </c>
      <c r="B8196" t="s">
        <v>6694</v>
      </c>
      <c r="C8196" t="s">
        <v>742</v>
      </c>
      <c r="D8196" t="s">
        <v>973</v>
      </c>
      <c r="E8196" s="1">
        <v>42856</v>
      </c>
      <c r="F8196" s="1">
        <v>42861</v>
      </c>
      <c r="G8196" t="s">
        <v>22</v>
      </c>
      <c r="H8196" s="6">
        <v>2803.92</v>
      </c>
      <c r="I8196">
        <v>5</v>
      </c>
      <c r="J8196">
        <v>0.2</v>
      </c>
      <c r="K8196" s="6">
        <v>0</v>
      </c>
      <c r="L8196">
        <f>YEAR(Table1[[#This Row],[Ship Date]])</f>
        <v>2017</v>
      </c>
      <c r="M8196" t="str">
        <f>TEXT(Table1[[#This Row],[Ship Date]],"mmm")</f>
        <v>May</v>
      </c>
      <c r="N8196">
        <f>ROUNDUP(MONTH(Table1[[#This Row],[Ship Date]])/3,0)</f>
        <v>2</v>
      </c>
    </row>
    <row r="8197" spans="1:14" x14ac:dyDescent="0.3">
      <c r="A8197">
        <v>8238</v>
      </c>
      <c r="B8197" t="s">
        <v>6695</v>
      </c>
      <c r="C8197" t="s">
        <v>3763</v>
      </c>
      <c r="D8197" t="s">
        <v>773</v>
      </c>
      <c r="E8197" s="1">
        <v>43028</v>
      </c>
      <c r="F8197" s="1">
        <v>43028</v>
      </c>
      <c r="G8197" t="s">
        <v>656</v>
      </c>
      <c r="H8197" s="6">
        <v>4.7679999999999998</v>
      </c>
      <c r="I8197">
        <v>2</v>
      </c>
      <c r="J8197">
        <v>0.2</v>
      </c>
      <c r="K8197" s="6">
        <v>-0.77480000000000004</v>
      </c>
      <c r="L8197">
        <f>YEAR(Table1[[#This Row],[Ship Date]])</f>
        <v>2017</v>
      </c>
      <c r="M8197" t="str">
        <f>TEXT(Table1[[#This Row],[Ship Date]],"mmm")</f>
        <v>Oct</v>
      </c>
      <c r="N8197">
        <f>ROUNDUP(MONTH(Table1[[#This Row],[Ship Date]])/3,0)</f>
        <v>4</v>
      </c>
    </row>
    <row r="8198" spans="1:14" x14ac:dyDescent="0.3">
      <c r="A8198">
        <v>8239</v>
      </c>
      <c r="B8198" t="s">
        <v>6695</v>
      </c>
      <c r="C8198" t="s">
        <v>3763</v>
      </c>
      <c r="D8198" t="s">
        <v>3066</v>
      </c>
      <c r="E8198" s="1">
        <v>43028</v>
      </c>
      <c r="F8198" s="1">
        <v>43028</v>
      </c>
      <c r="G8198" t="s">
        <v>656</v>
      </c>
      <c r="H8198" s="6">
        <v>6.6719999999999997</v>
      </c>
      <c r="I8198">
        <v>1</v>
      </c>
      <c r="J8198">
        <v>0.2</v>
      </c>
      <c r="K8198" s="6">
        <v>2.5019999999999998</v>
      </c>
      <c r="L8198">
        <f>YEAR(Table1[[#This Row],[Ship Date]])</f>
        <v>2017</v>
      </c>
      <c r="M8198" t="str">
        <f>TEXT(Table1[[#This Row],[Ship Date]],"mmm")</f>
        <v>Oct</v>
      </c>
      <c r="N8198">
        <f>ROUNDUP(MONTH(Table1[[#This Row],[Ship Date]])/3,0)</f>
        <v>4</v>
      </c>
    </row>
    <row r="8199" spans="1:14" x14ac:dyDescent="0.3">
      <c r="A8199">
        <v>8240</v>
      </c>
      <c r="B8199" t="s">
        <v>6695</v>
      </c>
      <c r="C8199" t="s">
        <v>3763</v>
      </c>
      <c r="D8199" t="s">
        <v>2353</v>
      </c>
      <c r="E8199" s="1">
        <v>43028</v>
      </c>
      <c r="F8199" s="1">
        <v>43028</v>
      </c>
      <c r="G8199" t="s">
        <v>656</v>
      </c>
      <c r="H8199" s="6">
        <v>4.4480000000000004</v>
      </c>
      <c r="I8199">
        <v>2</v>
      </c>
      <c r="J8199">
        <v>0.2</v>
      </c>
      <c r="K8199" s="6">
        <v>1.1120000000000001</v>
      </c>
      <c r="L8199">
        <f>YEAR(Table1[[#This Row],[Ship Date]])</f>
        <v>2017</v>
      </c>
      <c r="M8199" t="str">
        <f>TEXT(Table1[[#This Row],[Ship Date]],"mmm")</f>
        <v>Oct</v>
      </c>
      <c r="N8199">
        <f>ROUNDUP(MONTH(Table1[[#This Row],[Ship Date]])/3,0)</f>
        <v>4</v>
      </c>
    </row>
    <row r="8200" spans="1:14" x14ac:dyDescent="0.3">
      <c r="A8200">
        <v>8241</v>
      </c>
      <c r="B8200" t="s">
        <v>6695</v>
      </c>
      <c r="C8200" t="s">
        <v>3763</v>
      </c>
      <c r="D8200" t="s">
        <v>4541</v>
      </c>
      <c r="E8200" s="1">
        <v>43028</v>
      </c>
      <c r="F8200" s="1">
        <v>43028</v>
      </c>
      <c r="G8200" t="s">
        <v>656</v>
      </c>
      <c r="H8200" s="6">
        <v>43.936</v>
      </c>
      <c r="I8200">
        <v>4</v>
      </c>
      <c r="J8200">
        <v>0.2</v>
      </c>
      <c r="K8200" s="6">
        <v>6.0411999999999999</v>
      </c>
      <c r="L8200">
        <f>YEAR(Table1[[#This Row],[Ship Date]])</f>
        <v>2017</v>
      </c>
      <c r="M8200" t="str">
        <f>TEXT(Table1[[#This Row],[Ship Date]],"mmm")</f>
        <v>Oct</v>
      </c>
      <c r="N8200">
        <f>ROUNDUP(MONTH(Table1[[#This Row],[Ship Date]])/3,0)</f>
        <v>4</v>
      </c>
    </row>
    <row r="8201" spans="1:14" x14ac:dyDescent="0.3">
      <c r="A8201">
        <v>8242</v>
      </c>
      <c r="B8201" t="s">
        <v>6696</v>
      </c>
      <c r="C8201" t="s">
        <v>107</v>
      </c>
      <c r="D8201" t="s">
        <v>1485</v>
      </c>
      <c r="E8201" s="1">
        <v>41883</v>
      </c>
      <c r="F8201" s="1">
        <v>41887</v>
      </c>
      <c r="G8201" t="s">
        <v>22</v>
      </c>
      <c r="H8201" s="6">
        <v>23.744</v>
      </c>
      <c r="I8201">
        <v>2</v>
      </c>
      <c r="J8201">
        <v>0.2</v>
      </c>
      <c r="K8201" s="6">
        <v>8.3103999999999996</v>
      </c>
      <c r="L8201">
        <f>YEAR(Table1[[#This Row],[Ship Date]])</f>
        <v>2014</v>
      </c>
      <c r="M8201" t="str">
        <f>TEXT(Table1[[#This Row],[Ship Date]],"mmm")</f>
        <v>Sep</v>
      </c>
      <c r="N8201">
        <f>ROUNDUP(MONTH(Table1[[#This Row],[Ship Date]])/3,0)</f>
        <v>3</v>
      </c>
    </row>
    <row r="8202" spans="1:14" x14ac:dyDescent="0.3">
      <c r="A8202">
        <v>8243</v>
      </c>
      <c r="B8202" t="s">
        <v>6696</v>
      </c>
      <c r="C8202" t="s">
        <v>107</v>
      </c>
      <c r="D8202" t="s">
        <v>2724</v>
      </c>
      <c r="E8202" s="1">
        <v>41883</v>
      </c>
      <c r="F8202" s="1">
        <v>41887</v>
      </c>
      <c r="G8202" t="s">
        <v>22</v>
      </c>
      <c r="H8202" s="6">
        <v>357</v>
      </c>
      <c r="I8202">
        <v>3</v>
      </c>
      <c r="J8202">
        <v>0</v>
      </c>
      <c r="K8202" s="6">
        <v>57.12</v>
      </c>
      <c r="L8202">
        <f>YEAR(Table1[[#This Row],[Ship Date]])</f>
        <v>2014</v>
      </c>
      <c r="M8202" t="str">
        <f>TEXT(Table1[[#This Row],[Ship Date]],"mmm")</f>
        <v>Sep</v>
      </c>
      <c r="N8202">
        <f>ROUNDUP(MONTH(Table1[[#This Row],[Ship Date]])/3,0)</f>
        <v>3</v>
      </c>
    </row>
    <row r="8203" spans="1:14" x14ac:dyDescent="0.3">
      <c r="A8203">
        <v>8244</v>
      </c>
      <c r="B8203" t="s">
        <v>6697</v>
      </c>
      <c r="C8203" t="s">
        <v>2849</v>
      </c>
      <c r="D8203" t="s">
        <v>3422</v>
      </c>
      <c r="E8203" s="1">
        <v>41863</v>
      </c>
      <c r="F8203" s="1">
        <v>41867</v>
      </c>
      <c r="G8203" t="s">
        <v>22</v>
      </c>
      <c r="H8203" s="6">
        <v>806.33600000000001</v>
      </c>
      <c r="I8203">
        <v>8</v>
      </c>
      <c r="J8203">
        <v>0.2</v>
      </c>
      <c r="K8203" s="6">
        <v>50.396000000000001</v>
      </c>
      <c r="L8203">
        <f>YEAR(Table1[[#This Row],[Ship Date]])</f>
        <v>2014</v>
      </c>
      <c r="M8203" t="str">
        <f>TEXT(Table1[[#This Row],[Ship Date]],"mmm")</f>
        <v>Aug</v>
      </c>
      <c r="N8203">
        <f>ROUNDUP(MONTH(Table1[[#This Row],[Ship Date]])/3,0)</f>
        <v>3</v>
      </c>
    </row>
    <row r="8204" spans="1:14" x14ac:dyDescent="0.3">
      <c r="A8204">
        <v>8245</v>
      </c>
      <c r="B8204" t="s">
        <v>6697</v>
      </c>
      <c r="C8204" t="s">
        <v>2849</v>
      </c>
      <c r="D8204" t="s">
        <v>2579</v>
      </c>
      <c r="E8204" s="1">
        <v>41863</v>
      </c>
      <c r="F8204" s="1">
        <v>41867</v>
      </c>
      <c r="G8204" t="s">
        <v>22</v>
      </c>
      <c r="H8204" s="6">
        <v>85.44</v>
      </c>
      <c r="I8204">
        <v>3</v>
      </c>
      <c r="J8204">
        <v>0</v>
      </c>
      <c r="K8204" s="6">
        <v>31.6128</v>
      </c>
      <c r="L8204">
        <f>YEAR(Table1[[#This Row],[Ship Date]])</f>
        <v>2014</v>
      </c>
      <c r="M8204" t="str">
        <f>TEXT(Table1[[#This Row],[Ship Date]],"mmm")</f>
        <v>Aug</v>
      </c>
      <c r="N8204">
        <f>ROUNDUP(MONTH(Table1[[#This Row],[Ship Date]])/3,0)</f>
        <v>3</v>
      </c>
    </row>
    <row r="8205" spans="1:14" x14ac:dyDescent="0.3">
      <c r="A8205">
        <v>8246</v>
      </c>
      <c r="B8205" t="s">
        <v>6698</v>
      </c>
      <c r="C8205" t="s">
        <v>4498</v>
      </c>
      <c r="D8205" t="s">
        <v>331</v>
      </c>
      <c r="E8205" s="1">
        <v>41870</v>
      </c>
      <c r="F8205" s="1">
        <v>41874</v>
      </c>
      <c r="G8205" t="s">
        <v>22</v>
      </c>
      <c r="H8205" s="6">
        <v>344.91</v>
      </c>
      <c r="I8205">
        <v>3</v>
      </c>
      <c r="J8205">
        <v>0</v>
      </c>
      <c r="K8205" s="6">
        <v>10.347300000000001</v>
      </c>
      <c r="L8205">
        <f>YEAR(Table1[[#This Row],[Ship Date]])</f>
        <v>2014</v>
      </c>
      <c r="M8205" t="str">
        <f>TEXT(Table1[[#This Row],[Ship Date]],"mmm")</f>
        <v>Aug</v>
      </c>
      <c r="N8205">
        <f>ROUNDUP(MONTH(Table1[[#This Row],[Ship Date]])/3,0)</f>
        <v>3</v>
      </c>
    </row>
    <row r="8206" spans="1:14" x14ac:dyDescent="0.3">
      <c r="A8206">
        <v>8247</v>
      </c>
      <c r="B8206" t="s">
        <v>6699</v>
      </c>
      <c r="C8206" t="s">
        <v>2343</v>
      </c>
      <c r="D8206" t="s">
        <v>1130</v>
      </c>
      <c r="E8206" s="1">
        <v>42134</v>
      </c>
      <c r="F8206" s="1">
        <v>42134</v>
      </c>
      <c r="G8206" t="s">
        <v>656</v>
      </c>
      <c r="H8206" s="6">
        <v>70.97</v>
      </c>
      <c r="I8206">
        <v>5</v>
      </c>
      <c r="J8206">
        <v>0.8</v>
      </c>
      <c r="K8206" s="6">
        <v>-191.619</v>
      </c>
      <c r="L8206">
        <f>YEAR(Table1[[#This Row],[Ship Date]])</f>
        <v>2015</v>
      </c>
      <c r="M8206" t="str">
        <f>TEXT(Table1[[#This Row],[Ship Date]],"mmm")</f>
        <v>May</v>
      </c>
      <c r="N8206">
        <f>ROUNDUP(MONTH(Table1[[#This Row],[Ship Date]])/3,0)</f>
        <v>2</v>
      </c>
    </row>
    <row r="8207" spans="1:14" x14ac:dyDescent="0.3">
      <c r="A8207">
        <v>8248</v>
      </c>
      <c r="B8207" t="s">
        <v>6699</v>
      </c>
      <c r="C8207" t="s">
        <v>2343</v>
      </c>
      <c r="D8207" t="s">
        <v>2841</v>
      </c>
      <c r="E8207" s="1">
        <v>42134</v>
      </c>
      <c r="F8207" s="1">
        <v>42134</v>
      </c>
      <c r="G8207" t="s">
        <v>656</v>
      </c>
      <c r="H8207" s="6">
        <v>36.783999999999999</v>
      </c>
      <c r="I8207">
        <v>2</v>
      </c>
      <c r="J8207">
        <v>0.2</v>
      </c>
      <c r="K8207" s="6">
        <v>3.6783999999999999</v>
      </c>
      <c r="L8207">
        <f>YEAR(Table1[[#This Row],[Ship Date]])</f>
        <v>2015</v>
      </c>
      <c r="M8207" t="str">
        <f>TEXT(Table1[[#This Row],[Ship Date]],"mmm")</f>
        <v>May</v>
      </c>
      <c r="N8207">
        <f>ROUNDUP(MONTH(Table1[[#This Row],[Ship Date]])/3,0)</f>
        <v>2</v>
      </c>
    </row>
    <row r="8208" spans="1:14" x14ac:dyDescent="0.3">
      <c r="A8208">
        <v>8249</v>
      </c>
      <c r="B8208" t="s">
        <v>6700</v>
      </c>
      <c r="C8208" t="s">
        <v>173</v>
      </c>
      <c r="D8208" t="s">
        <v>1344</v>
      </c>
      <c r="E8208" s="1">
        <v>42500</v>
      </c>
      <c r="F8208" s="1">
        <v>42503</v>
      </c>
      <c r="G8208" t="s">
        <v>14</v>
      </c>
      <c r="H8208" s="6">
        <v>743.98800000000006</v>
      </c>
      <c r="I8208">
        <v>2</v>
      </c>
      <c r="J8208">
        <v>0.4</v>
      </c>
      <c r="K8208" s="6">
        <v>-123.998</v>
      </c>
      <c r="L8208">
        <f>YEAR(Table1[[#This Row],[Ship Date]])</f>
        <v>2016</v>
      </c>
      <c r="M8208" t="str">
        <f>TEXT(Table1[[#This Row],[Ship Date]],"mmm")</f>
        <v>May</v>
      </c>
      <c r="N8208">
        <f>ROUNDUP(MONTH(Table1[[#This Row],[Ship Date]])/3,0)</f>
        <v>2</v>
      </c>
    </row>
    <row r="8209" spans="1:14" x14ac:dyDescent="0.3">
      <c r="A8209">
        <v>8250</v>
      </c>
      <c r="B8209" t="s">
        <v>6701</v>
      </c>
      <c r="C8209" t="s">
        <v>1479</v>
      </c>
      <c r="D8209" t="s">
        <v>1939</v>
      </c>
      <c r="E8209" s="1">
        <v>42068</v>
      </c>
      <c r="F8209" s="1">
        <v>42072</v>
      </c>
      <c r="G8209" t="s">
        <v>14</v>
      </c>
      <c r="H8209" s="6">
        <v>11.212</v>
      </c>
      <c r="I8209">
        <v>2</v>
      </c>
      <c r="J8209">
        <v>0.8</v>
      </c>
      <c r="K8209" s="6">
        <v>-16.818000000000001</v>
      </c>
      <c r="L8209">
        <f>YEAR(Table1[[#This Row],[Ship Date]])</f>
        <v>2015</v>
      </c>
      <c r="M8209" t="str">
        <f>TEXT(Table1[[#This Row],[Ship Date]],"mmm")</f>
        <v>Mar</v>
      </c>
      <c r="N8209">
        <f>ROUNDUP(MONTH(Table1[[#This Row],[Ship Date]])/3,0)</f>
        <v>1</v>
      </c>
    </row>
    <row r="8210" spans="1:14" x14ac:dyDescent="0.3">
      <c r="A8210">
        <v>8251</v>
      </c>
      <c r="B8210" t="s">
        <v>6701</v>
      </c>
      <c r="C8210" t="s">
        <v>1479</v>
      </c>
      <c r="D8210" t="s">
        <v>650</v>
      </c>
      <c r="E8210" s="1">
        <v>42068</v>
      </c>
      <c r="F8210" s="1">
        <v>42072</v>
      </c>
      <c r="G8210" t="s">
        <v>14</v>
      </c>
      <c r="H8210" s="6">
        <v>4.7119999999999997</v>
      </c>
      <c r="I8210">
        <v>2</v>
      </c>
      <c r="J8210">
        <v>0.6</v>
      </c>
      <c r="K8210" s="6">
        <v>-1.8848</v>
      </c>
      <c r="L8210">
        <f>YEAR(Table1[[#This Row],[Ship Date]])</f>
        <v>2015</v>
      </c>
      <c r="M8210" t="str">
        <f>TEXT(Table1[[#This Row],[Ship Date]],"mmm")</f>
        <v>Mar</v>
      </c>
      <c r="N8210">
        <f>ROUNDUP(MONTH(Table1[[#This Row],[Ship Date]])/3,0)</f>
        <v>1</v>
      </c>
    </row>
    <row r="8211" spans="1:14" x14ac:dyDescent="0.3">
      <c r="A8211">
        <v>8252</v>
      </c>
      <c r="B8211" t="s">
        <v>6701</v>
      </c>
      <c r="C8211" t="s">
        <v>1479</v>
      </c>
      <c r="D8211" t="s">
        <v>2476</v>
      </c>
      <c r="E8211" s="1">
        <v>42068</v>
      </c>
      <c r="F8211" s="1">
        <v>42072</v>
      </c>
      <c r="G8211" t="s">
        <v>14</v>
      </c>
      <c r="H8211" s="6">
        <v>180.98</v>
      </c>
      <c r="I8211">
        <v>5</v>
      </c>
      <c r="J8211">
        <v>0.8</v>
      </c>
      <c r="K8211" s="6">
        <v>-470.548</v>
      </c>
      <c r="L8211">
        <f>YEAR(Table1[[#This Row],[Ship Date]])</f>
        <v>2015</v>
      </c>
      <c r="M8211" t="str">
        <f>TEXT(Table1[[#This Row],[Ship Date]],"mmm")</f>
        <v>Mar</v>
      </c>
      <c r="N8211">
        <f>ROUNDUP(MONTH(Table1[[#This Row],[Ship Date]])/3,0)</f>
        <v>1</v>
      </c>
    </row>
    <row r="8212" spans="1:14" x14ac:dyDescent="0.3">
      <c r="A8212">
        <v>8253</v>
      </c>
      <c r="B8212" t="s">
        <v>6701</v>
      </c>
      <c r="C8212" t="s">
        <v>1479</v>
      </c>
      <c r="D8212" t="s">
        <v>248</v>
      </c>
      <c r="E8212" s="1">
        <v>42068</v>
      </c>
      <c r="F8212" s="1">
        <v>42072</v>
      </c>
      <c r="G8212" t="s">
        <v>14</v>
      </c>
      <c r="H8212" s="6">
        <v>60.415999999999997</v>
      </c>
      <c r="I8212">
        <v>2</v>
      </c>
      <c r="J8212">
        <v>0.2</v>
      </c>
      <c r="K8212" s="6">
        <v>6.0415999999999999</v>
      </c>
      <c r="L8212">
        <f>YEAR(Table1[[#This Row],[Ship Date]])</f>
        <v>2015</v>
      </c>
      <c r="M8212" t="str">
        <f>TEXT(Table1[[#This Row],[Ship Date]],"mmm")</f>
        <v>Mar</v>
      </c>
      <c r="N8212">
        <f>ROUNDUP(MONTH(Table1[[#This Row],[Ship Date]])/3,0)</f>
        <v>1</v>
      </c>
    </row>
    <row r="8213" spans="1:14" x14ac:dyDescent="0.3">
      <c r="A8213">
        <v>8254</v>
      </c>
      <c r="B8213" t="s">
        <v>6702</v>
      </c>
      <c r="C8213" t="s">
        <v>4328</v>
      </c>
      <c r="D8213" t="s">
        <v>3116</v>
      </c>
      <c r="E8213" s="1">
        <v>42959</v>
      </c>
      <c r="F8213" s="1">
        <v>42966</v>
      </c>
      <c r="G8213" t="s">
        <v>22</v>
      </c>
      <c r="H8213" s="6">
        <v>299.99</v>
      </c>
      <c r="I8213">
        <v>1</v>
      </c>
      <c r="J8213">
        <v>0</v>
      </c>
      <c r="K8213" s="6">
        <v>89.997</v>
      </c>
      <c r="L8213">
        <f>YEAR(Table1[[#This Row],[Ship Date]])</f>
        <v>2017</v>
      </c>
      <c r="M8213" t="str">
        <f>TEXT(Table1[[#This Row],[Ship Date]],"mmm")</f>
        <v>Aug</v>
      </c>
      <c r="N8213">
        <f>ROUNDUP(MONTH(Table1[[#This Row],[Ship Date]])/3,0)</f>
        <v>3</v>
      </c>
    </row>
    <row r="8214" spans="1:14" x14ac:dyDescent="0.3">
      <c r="A8214">
        <v>8255</v>
      </c>
      <c r="B8214" t="s">
        <v>6702</v>
      </c>
      <c r="C8214" t="s">
        <v>4328</v>
      </c>
      <c r="D8214" t="s">
        <v>4717</v>
      </c>
      <c r="E8214" s="1">
        <v>42959</v>
      </c>
      <c r="F8214" s="1">
        <v>42966</v>
      </c>
      <c r="G8214" t="s">
        <v>22</v>
      </c>
      <c r="H8214" s="6">
        <v>192.16</v>
      </c>
      <c r="I8214">
        <v>4</v>
      </c>
      <c r="J8214">
        <v>0</v>
      </c>
      <c r="K8214" s="6">
        <v>92.236800000000002</v>
      </c>
      <c r="L8214">
        <f>YEAR(Table1[[#This Row],[Ship Date]])</f>
        <v>2017</v>
      </c>
      <c r="M8214" t="str">
        <f>TEXT(Table1[[#This Row],[Ship Date]],"mmm")</f>
        <v>Aug</v>
      </c>
      <c r="N8214">
        <f>ROUNDUP(MONTH(Table1[[#This Row],[Ship Date]])/3,0)</f>
        <v>3</v>
      </c>
    </row>
    <row r="8215" spans="1:14" x14ac:dyDescent="0.3">
      <c r="A8215">
        <v>8256</v>
      </c>
      <c r="B8215" t="s">
        <v>6702</v>
      </c>
      <c r="C8215" t="s">
        <v>4328</v>
      </c>
      <c r="D8215" t="s">
        <v>1072</v>
      </c>
      <c r="E8215" s="1">
        <v>42959</v>
      </c>
      <c r="F8215" s="1">
        <v>42966</v>
      </c>
      <c r="G8215" t="s">
        <v>22</v>
      </c>
      <c r="H8215" s="6">
        <v>242.624</v>
      </c>
      <c r="I8215">
        <v>8</v>
      </c>
      <c r="J8215">
        <v>0.2</v>
      </c>
      <c r="K8215" s="6">
        <v>27.295200000000001</v>
      </c>
      <c r="L8215">
        <f>YEAR(Table1[[#This Row],[Ship Date]])</f>
        <v>2017</v>
      </c>
      <c r="M8215" t="str">
        <f>TEXT(Table1[[#This Row],[Ship Date]],"mmm")</f>
        <v>Aug</v>
      </c>
      <c r="N8215">
        <f>ROUNDUP(MONTH(Table1[[#This Row],[Ship Date]])/3,0)</f>
        <v>3</v>
      </c>
    </row>
    <row r="8216" spans="1:14" x14ac:dyDescent="0.3">
      <c r="A8216">
        <v>8257</v>
      </c>
      <c r="B8216" t="s">
        <v>6702</v>
      </c>
      <c r="C8216" t="s">
        <v>4328</v>
      </c>
      <c r="D8216" t="s">
        <v>473</v>
      </c>
      <c r="E8216" s="1">
        <v>42959</v>
      </c>
      <c r="F8216" s="1">
        <v>42966</v>
      </c>
      <c r="G8216" t="s">
        <v>22</v>
      </c>
      <c r="H8216" s="6">
        <v>46.74</v>
      </c>
      <c r="I8216">
        <v>3</v>
      </c>
      <c r="J8216">
        <v>0</v>
      </c>
      <c r="K8216" s="6">
        <v>11.685</v>
      </c>
      <c r="L8216">
        <f>YEAR(Table1[[#This Row],[Ship Date]])</f>
        <v>2017</v>
      </c>
      <c r="M8216" t="str">
        <f>TEXT(Table1[[#This Row],[Ship Date]],"mmm")</f>
        <v>Aug</v>
      </c>
      <c r="N8216">
        <f>ROUNDUP(MONTH(Table1[[#This Row],[Ship Date]])/3,0)</f>
        <v>3</v>
      </c>
    </row>
    <row r="8217" spans="1:14" x14ac:dyDescent="0.3">
      <c r="A8217">
        <v>8258</v>
      </c>
      <c r="B8217" t="s">
        <v>6702</v>
      </c>
      <c r="C8217" t="s">
        <v>4328</v>
      </c>
      <c r="D8217" t="s">
        <v>3694</v>
      </c>
      <c r="E8217" s="1">
        <v>42959</v>
      </c>
      <c r="F8217" s="1">
        <v>42966</v>
      </c>
      <c r="G8217" t="s">
        <v>22</v>
      </c>
      <c r="H8217" s="6">
        <v>174.95</v>
      </c>
      <c r="I8217">
        <v>5</v>
      </c>
      <c r="J8217">
        <v>0</v>
      </c>
      <c r="K8217" s="6">
        <v>12.246499999999999</v>
      </c>
      <c r="L8217">
        <f>YEAR(Table1[[#This Row],[Ship Date]])</f>
        <v>2017</v>
      </c>
      <c r="M8217" t="str">
        <f>TEXT(Table1[[#This Row],[Ship Date]],"mmm")</f>
        <v>Aug</v>
      </c>
      <c r="N8217">
        <f>ROUNDUP(MONTH(Table1[[#This Row],[Ship Date]])/3,0)</f>
        <v>3</v>
      </c>
    </row>
    <row r="8218" spans="1:14" x14ac:dyDescent="0.3">
      <c r="A8218">
        <v>8259</v>
      </c>
      <c r="B8218" t="s">
        <v>6702</v>
      </c>
      <c r="C8218" t="s">
        <v>4328</v>
      </c>
      <c r="D8218" t="s">
        <v>5769</v>
      </c>
      <c r="E8218" s="1">
        <v>42959</v>
      </c>
      <c r="F8218" s="1">
        <v>42966</v>
      </c>
      <c r="G8218" t="s">
        <v>22</v>
      </c>
      <c r="H8218" s="6">
        <v>100.70399999999999</v>
      </c>
      <c r="I8218">
        <v>6</v>
      </c>
      <c r="J8218">
        <v>0.2</v>
      </c>
      <c r="K8218" s="6">
        <v>37.764000000000003</v>
      </c>
      <c r="L8218">
        <f>YEAR(Table1[[#This Row],[Ship Date]])</f>
        <v>2017</v>
      </c>
      <c r="M8218" t="str">
        <f>TEXT(Table1[[#This Row],[Ship Date]],"mmm")</f>
        <v>Aug</v>
      </c>
      <c r="N8218">
        <f>ROUNDUP(MONTH(Table1[[#This Row],[Ship Date]])/3,0)</f>
        <v>3</v>
      </c>
    </row>
    <row r="8219" spans="1:14" x14ac:dyDescent="0.3">
      <c r="A8219">
        <v>8260</v>
      </c>
      <c r="B8219" t="s">
        <v>6703</v>
      </c>
      <c r="C8219" t="s">
        <v>1712</v>
      </c>
      <c r="D8219" t="s">
        <v>893</v>
      </c>
      <c r="E8219" s="1">
        <v>42547</v>
      </c>
      <c r="F8219" s="1">
        <v>42547</v>
      </c>
      <c r="G8219" t="s">
        <v>656</v>
      </c>
      <c r="H8219" s="6">
        <v>368.91</v>
      </c>
      <c r="I8219">
        <v>9</v>
      </c>
      <c r="J8219">
        <v>0</v>
      </c>
      <c r="K8219" s="6">
        <v>180.76589999999999</v>
      </c>
      <c r="L8219">
        <f>YEAR(Table1[[#This Row],[Ship Date]])</f>
        <v>2016</v>
      </c>
      <c r="M8219" t="str">
        <f>TEXT(Table1[[#This Row],[Ship Date]],"mmm")</f>
        <v>Jun</v>
      </c>
      <c r="N8219">
        <f>ROUNDUP(MONTH(Table1[[#This Row],[Ship Date]])/3,0)</f>
        <v>2</v>
      </c>
    </row>
    <row r="8220" spans="1:14" x14ac:dyDescent="0.3">
      <c r="A8220">
        <v>8261</v>
      </c>
      <c r="B8220" t="s">
        <v>6703</v>
      </c>
      <c r="C8220" t="s">
        <v>1712</v>
      </c>
      <c r="D8220" t="s">
        <v>778</v>
      </c>
      <c r="E8220" s="1">
        <v>42547</v>
      </c>
      <c r="F8220" s="1">
        <v>42547</v>
      </c>
      <c r="G8220" t="s">
        <v>656</v>
      </c>
      <c r="H8220" s="6">
        <v>8.02</v>
      </c>
      <c r="I8220">
        <v>1</v>
      </c>
      <c r="J8220">
        <v>0</v>
      </c>
      <c r="K8220" s="6">
        <v>3.7694000000000001</v>
      </c>
      <c r="L8220">
        <f>YEAR(Table1[[#This Row],[Ship Date]])</f>
        <v>2016</v>
      </c>
      <c r="M8220" t="str">
        <f>TEXT(Table1[[#This Row],[Ship Date]],"mmm")</f>
        <v>Jun</v>
      </c>
      <c r="N8220">
        <f>ROUNDUP(MONTH(Table1[[#This Row],[Ship Date]])/3,0)</f>
        <v>2</v>
      </c>
    </row>
    <row r="8221" spans="1:14" x14ac:dyDescent="0.3">
      <c r="A8221">
        <v>8262</v>
      </c>
      <c r="B8221" t="s">
        <v>6703</v>
      </c>
      <c r="C8221" t="s">
        <v>1712</v>
      </c>
      <c r="D8221" t="s">
        <v>3200</v>
      </c>
      <c r="E8221" s="1">
        <v>42547</v>
      </c>
      <c r="F8221" s="1">
        <v>42547</v>
      </c>
      <c r="G8221" t="s">
        <v>656</v>
      </c>
      <c r="H8221" s="6">
        <v>171.04</v>
      </c>
      <c r="I8221">
        <v>4</v>
      </c>
      <c r="J8221">
        <v>0</v>
      </c>
      <c r="K8221" s="6">
        <v>44.470399999999998</v>
      </c>
      <c r="L8221">
        <f>YEAR(Table1[[#This Row],[Ship Date]])</f>
        <v>2016</v>
      </c>
      <c r="M8221" t="str">
        <f>TEXT(Table1[[#This Row],[Ship Date]],"mmm")</f>
        <v>Jun</v>
      </c>
      <c r="N8221">
        <f>ROUNDUP(MONTH(Table1[[#This Row],[Ship Date]])/3,0)</f>
        <v>2</v>
      </c>
    </row>
    <row r="8222" spans="1:14" x14ac:dyDescent="0.3">
      <c r="A8222">
        <v>8263</v>
      </c>
      <c r="B8222" t="s">
        <v>6704</v>
      </c>
      <c r="C8222" t="s">
        <v>3681</v>
      </c>
      <c r="D8222" t="s">
        <v>713</v>
      </c>
      <c r="E8222" s="1">
        <v>42719</v>
      </c>
      <c r="F8222" s="1">
        <v>42723</v>
      </c>
      <c r="G8222" t="s">
        <v>22</v>
      </c>
      <c r="H8222" s="6">
        <v>19.440000000000001</v>
      </c>
      <c r="I8222">
        <v>3</v>
      </c>
      <c r="J8222">
        <v>0</v>
      </c>
      <c r="K8222" s="6">
        <v>9.3312000000000008</v>
      </c>
      <c r="L8222">
        <f>YEAR(Table1[[#This Row],[Ship Date]])</f>
        <v>2016</v>
      </c>
      <c r="M8222" t="str">
        <f>TEXT(Table1[[#This Row],[Ship Date]],"mmm")</f>
        <v>Dec</v>
      </c>
      <c r="N8222">
        <f>ROUNDUP(MONTH(Table1[[#This Row],[Ship Date]])/3,0)</f>
        <v>4</v>
      </c>
    </row>
    <row r="8223" spans="1:14" x14ac:dyDescent="0.3">
      <c r="A8223">
        <v>8264</v>
      </c>
      <c r="B8223" t="s">
        <v>6705</v>
      </c>
      <c r="C8223" t="s">
        <v>2775</v>
      </c>
      <c r="D8223" t="s">
        <v>1311</v>
      </c>
      <c r="E8223" s="1">
        <v>42260</v>
      </c>
      <c r="F8223" s="1">
        <v>42264</v>
      </c>
      <c r="G8223" t="s">
        <v>22</v>
      </c>
      <c r="H8223" s="6">
        <v>13.092000000000001</v>
      </c>
      <c r="I8223">
        <v>4</v>
      </c>
      <c r="J8223">
        <v>0.7</v>
      </c>
      <c r="K8223" s="6">
        <v>-10.0372</v>
      </c>
      <c r="L8223">
        <f>YEAR(Table1[[#This Row],[Ship Date]])</f>
        <v>2015</v>
      </c>
      <c r="M8223" t="str">
        <f>TEXT(Table1[[#This Row],[Ship Date]],"mmm")</f>
        <v>Sep</v>
      </c>
      <c r="N8223">
        <f>ROUNDUP(MONTH(Table1[[#This Row],[Ship Date]])/3,0)</f>
        <v>3</v>
      </c>
    </row>
    <row r="8224" spans="1:14" x14ac:dyDescent="0.3">
      <c r="A8224">
        <v>8265</v>
      </c>
      <c r="B8224" t="s">
        <v>6706</v>
      </c>
      <c r="C8224" t="s">
        <v>871</v>
      </c>
      <c r="D8224" t="s">
        <v>6707</v>
      </c>
      <c r="E8224" s="1">
        <v>42003</v>
      </c>
      <c r="F8224" s="1">
        <v>42008</v>
      </c>
      <c r="G8224" t="s">
        <v>22</v>
      </c>
      <c r="H8224" s="6">
        <v>122.94</v>
      </c>
      <c r="I8224">
        <v>3</v>
      </c>
      <c r="J8224">
        <v>0</v>
      </c>
      <c r="K8224" s="6">
        <v>30.734999999999999</v>
      </c>
      <c r="L8224">
        <f>YEAR(Table1[[#This Row],[Ship Date]])</f>
        <v>2015</v>
      </c>
      <c r="M8224" t="str">
        <f>TEXT(Table1[[#This Row],[Ship Date]],"mmm")</f>
        <v>Jan</v>
      </c>
      <c r="N8224">
        <f>ROUNDUP(MONTH(Table1[[#This Row],[Ship Date]])/3,0)</f>
        <v>1</v>
      </c>
    </row>
    <row r="8225" spans="1:14" x14ac:dyDescent="0.3">
      <c r="A8225">
        <v>8266</v>
      </c>
      <c r="B8225" t="s">
        <v>6706</v>
      </c>
      <c r="C8225" t="s">
        <v>871</v>
      </c>
      <c r="D8225" t="s">
        <v>1820</v>
      </c>
      <c r="E8225" s="1">
        <v>42003</v>
      </c>
      <c r="F8225" s="1">
        <v>42008</v>
      </c>
      <c r="G8225" t="s">
        <v>22</v>
      </c>
      <c r="H8225" s="6">
        <v>35.448</v>
      </c>
      <c r="I8225">
        <v>7</v>
      </c>
      <c r="J8225">
        <v>0.2</v>
      </c>
      <c r="K8225" s="6">
        <v>12.8499</v>
      </c>
      <c r="L8225">
        <f>YEAR(Table1[[#This Row],[Ship Date]])</f>
        <v>2015</v>
      </c>
      <c r="M8225" t="str">
        <f>TEXT(Table1[[#This Row],[Ship Date]],"mmm")</f>
        <v>Jan</v>
      </c>
      <c r="N8225">
        <f>ROUNDUP(MONTH(Table1[[#This Row],[Ship Date]])/3,0)</f>
        <v>1</v>
      </c>
    </row>
    <row r="8226" spans="1:14" x14ac:dyDescent="0.3">
      <c r="A8226">
        <v>8267</v>
      </c>
      <c r="B8226" t="s">
        <v>6708</v>
      </c>
      <c r="C8226" t="s">
        <v>1552</v>
      </c>
      <c r="D8226" t="s">
        <v>868</v>
      </c>
      <c r="E8226" s="1">
        <v>41758</v>
      </c>
      <c r="F8226" s="1">
        <v>41763</v>
      </c>
      <c r="G8226" t="s">
        <v>22</v>
      </c>
      <c r="H8226" s="6">
        <v>19.98</v>
      </c>
      <c r="I8226">
        <v>2</v>
      </c>
      <c r="J8226">
        <v>0</v>
      </c>
      <c r="K8226" s="6">
        <v>5.1947999999999999</v>
      </c>
      <c r="L8226">
        <f>YEAR(Table1[[#This Row],[Ship Date]])</f>
        <v>2014</v>
      </c>
      <c r="M8226" t="str">
        <f>TEXT(Table1[[#This Row],[Ship Date]],"mmm")</f>
        <v>May</v>
      </c>
      <c r="N8226">
        <f>ROUNDUP(MONTH(Table1[[#This Row],[Ship Date]])/3,0)</f>
        <v>2</v>
      </c>
    </row>
    <row r="8227" spans="1:14" x14ac:dyDescent="0.3">
      <c r="A8227">
        <v>8268</v>
      </c>
      <c r="B8227" t="s">
        <v>6709</v>
      </c>
      <c r="C8227" t="s">
        <v>2001</v>
      </c>
      <c r="D8227" t="s">
        <v>4189</v>
      </c>
      <c r="E8227" s="1">
        <v>42765</v>
      </c>
      <c r="F8227" s="1">
        <v>42772</v>
      </c>
      <c r="G8227" t="s">
        <v>22</v>
      </c>
      <c r="H8227" s="6">
        <v>69.375</v>
      </c>
      <c r="I8227">
        <v>1</v>
      </c>
      <c r="J8227">
        <v>0.5</v>
      </c>
      <c r="K8227" s="6">
        <v>-47.174999999999997</v>
      </c>
      <c r="L8227">
        <f>YEAR(Table1[[#This Row],[Ship Date]])</f>
        <v>2017</v>
      </c>
      <c r="M8227" t="str">
        <f>TEXT(Table1[[#This Row],[Ship Date]],"mmm")</f>
        <v>Feb</v>
      </c>
      <c r="N8227">
        <f>ROUNDUP(MONTH(Table1[[#This Row],[Ship Date]])/3,0)</f>
        <v>1</v>
      </c>
    </row>
    <row r="8228" spans="1:14" x14ac:dyDescent="0.3">
      <c r="A8228">
        <v>8269</v>
      </c>
      <c r="B8228" t="s">
        <v>6709</v>
      </c>
      <c r="C8228" t="s">
        <v>2001</v>
      </c>
      <c r="D8228" t="s">
        <v>1142</v>
      </c>
      <c r="E8228" s="1">
        <v>42765</v>
      </c>
      <c r="F8228" s="1">
        <v>42772</v>
      </c>
      <c r="G8228" t="s">
        <v>22</v>
      </c>
      <c r="H8228" s="6">
        <v>31.68</v>
      </c>
      <c r="I8228">
        <v>4</v>
      </c>
      <c r="J8228">
        <v>0.2</v>
      </c>
      <c r="K8228" s="6">
        <v>2.7719999999999998</v>
      </c>
      <c r="L8228">
        <f>YEAR(Table1[[#This Row],[Ship Date]])</f>
        <v>2017</v>
      </c>
      <c r="M8228" t="str">
        <f>TEXT(Table1[[#This Row],[Ship Date]],"mmm")</f>
        <v>Feb</v>
      </c>
      <c r="N8228">
        <f>ROUNDUP(MONTH(Table1[[#This Row],[Ship Date]])/3,0)</f>
        <v>1</v>
      </c>
    </row>
    <row r="8229" spans="1:14" x14ac:dyDescent="0.3">
      <c r="A8229">
        <v>8270</v>
      </c>
      <c r="B8229" t="s">
        <v>6709</v>
      </c>
      <c r="C8229" t="s">
        <v>2001</v>
      </c>
      <c r="D8229" t="s">
        <v>4964</v>
      </c>
      <c r="E8229" s="1">
        <v>42765</v>
      </c>
      <c r="F8229" s="1">
        <v>42772</v>
      </c>
      <c r="G8229" t="s">
        <v>22</v>
      </c>
      <c r="H8229" s="6">
        <v>2003.1679999999999</v>
      </c>
      <c r="I8229">
        <v>4</v>
      </c>
      <c r="J8229">
        <v>0.2</v>
      </c>
      <c r="K8229" s="6">
        <v>250.39599999999999</v>
      </c>
      <c r="L8229">
        <f>YEAR(Table1[[#This Row],[Ship Date]])</f>
        <v>2017</v>
      </c>
      <c r="M8229" t="str">
        <f>TEXT(Table1[[#This Row],[Ship Date]],"mmm")</f>
        <v>Feb</v>
      </c>
      <c r="N8229">
        <f>ROUNDUP(MONTH(Table1[[#This Row],[Ship Date]])/3,0)</f>
        <v>1</v>
      </c>
    </row>
    <row r="8230" spans="1:14" x14ac:dyDescent="0.3">
      <c r="A8230">
        <v>8271</v>
      </c>
      <c r="B8230" t="s">
        <v>6709</v>
      </c>
      <c r="C8230" t="s">
        <v>2001</v>
      </c>
      <c r="D8230" t="s">
        <v>498</v>
      </c>
      <c r="E8230" s="1">
        <v>42765</v>
      </c>
      <c r="F8230" s="1">
        <v>42772</v>
      </c>
      <c r="G8230" t="s">
        <v>22</v>
      </c>
      <c r="H8230" s="6">
        <v>9.3439999999999994</v>
      </c>
      <c r="I8230">
        <v>2</v>
      </c>
      <c r="J8230">
        <v>0.2</v>
      </c>
      <c r="K8230" s="6">
        <v>3.1536</v>
      </c>
      <c r="L8230">
        <f>YEAR(Table1[[#This Row],[Ship Date]])</f>
        <v>2017</v>
      </c>
      <c r="M8230" t="str">
        <f>TEXT(Table1[[#This Row],[Ship Date]],"mmm")</f>
        <v>Feb</v>
      </c>
      <c r="N8230">
        <f>ROUNDUP(MONTH(Table1[[#This Row],[Ship Date]])/3,0)</f>
        <v>1</v>
      </c>
    </row>
    <row r="8231" spans="1:14" x14ac:dyDescent="0.3">
      <c r="A8231">
        <v>8272</v>
      </c>
      <c r="B8231" t="s">
        <v>6710</v>
      </c>
      <c r="C8231" t="s">
        <v>2716</v>
      </c>
      <c r="D8231" t="s">
        <v>815</v>
      </c>
      <c r="E8231" s="1">
        <v>42729</v>
      </c>
      <c r="F8231" s="1">
        <v>42735</v>
      </c>
      <c r="G8231" t="s">
        <v>22</v>
      </c>
      <c r="H8231" s="6">
        <v>2563.056</v>
      </c>
      <c r="I8231">
        <v>8</v>
      </c>
      <c r="J8231">
        <v>0.1</v>
      </c>
      <c r="K8231" s="6">
        <v>313.26240000000001</v>
      </c>
      <c r="L8231">
        <f>YEAR(Table1[[#This Row],[Ship Date]])</f>
        <v>2016</v>
      </c>
      <c r="M8231" t="str">
        <f>TEXT(Table1[[#This Row],[Ship Date]],"mmm")</f>
        <v>Dec</v>
      </c>
      <c r="N8231">
        <f>ROUNDUP(MONTH(Table1[[#This Row],[Ship Date]])/3,0)</f>
        <v>4</v>
      </c>
    </row>
    <row r="8232" spans="1:14" x14ac:dyDescent="0.3">
      <c r="A8232">
        <v>8273</v>
      </c>
      <c r="B8232" t="s">
        <v>6711</v>
      </c>
      <c r="C8232" t="s">
        <v>2335</v>
      </c>
      <c r="D8232" t="s">
        <v>4896</v>
      </c>
      <c r="E8232" s="1">
        <v>42663</v>
      </c>
      <c r="F8232" s="1">
        <v>42668</v>
      </c>
      <c r="G8232" t="s">
        <v>22</v>
      </c>
      <c r="H8232" s="6">
        <v>387.13600000000002</v>
      </c>
      <c r="I8232">
        <v>4</v>
      </c>
      <c r="J8232">
        <v>0.2</v>
      </c>
      <c r="K8232" s="6">
        <v>4.8391999999999999</v>
      </c>
      <c r="L8232">
        <f>YEAR(Table1[[#This Row],[Ship Date]])</f>
        <v>2016</v>
      </c>
      <c r="M8232" t="str">
        <f>TEXT(Table1[[#This Row],[Ship Date]],"mmm")</f>
        <v>Oct</v>
      </c>
      <c r="N8232">
        <f>ROUNDUP(MONTH(Table1[[#This Row],[Ship Date]])/3,0)</f>
        <v>4</v>
      </c>
    </row>
    <row r="8233" spans="1:14" x14ac:dyDescent="0.3">
      <c r="A8233">
        <v>8274</v>
      </c>
      <c r="B8233" t="s">
        <v>6712</v>
      </c>
      <c r="C8233" t="s">
        <v>5210</v>
      </c>
      <c r="D8233" t="s">
        <v>2184</v>
      </c>
      <c r="E8233" s="1">
        <v>42168</v>
      </c>
      <c r="F8233" s="1">
        <v>42170</v>
      </c>
      <c r="G8233" t="s">
        <v>14</v>
      </c>
      <c r="H8233" s="6">
        <v>3.4239999999999999</v>
      </c>
      <c r="I8233">
        <v>1</v>
      </c>
      <c r="J8233">
        <v>0.2</v>
      </c>
      <c r="K8233" s="6">
        <v>0.29959999999999998</v>
      </c>
      <c r="L8233">
        <f>YEAR(Table1[[#This Row],[Ship Date]])</f>
        <v>2015</v>
      </c>
      <c r="M8233" t="str">
        <f>TEXT(Table1[[#This Row],[Ship Date]],"mmm")</f>
        <v>Jun</v>
      </c>
      <c r="N8233">
        <f>ROUNDUP(MONTH(Table1[[#This Row],[Ship Date]])/3,0)</f>
        <v>2</v>
      </c>
    </row>
    <row r="8234" spans="1:14" x14ac:dyDescent="0.3">
      <c r="A8234">
        <v>8275</v>
      </c>
      <c r="B8234" t="s">
        <v>6713</v>
      </c>
      <c r="C8234" t="s">
        <v>2584</v>
      </c>
      <c r="D8234" t="s">
        <v>3568</v>
      </c>
      <c r="E8234" s="1">
        <v>42916</v>
      </c>
      <c r="F8234" s="1">
        <v>42920</v>
      </c>
      <c r="G8234" t="s">
        <v>22</v>
      </c>
      <c r="H8234" s="6">
        <v>1085.42</v>
      </c>
      <c r="I8234">
        <v>7</v>
      </c>
      <c r="J8234">
        <v>0</v>
      </c>
      <c r="K8234" s="6">
        <v>282.20920000000001</v>
      </c>
      <c r="L8234">
        <f>YEAR(Table1[[#This Row],[Ship Date]])</f>
        <v>2017</v>
      </c>
      <c r="M8234" t="str">
        <f>TEXT(Table1[[#This Row],[Ship Date]],"mmm")</f>
        <v>Jul</v>
      </c>
      <c r="N8234">
        <f>ROUNDUP(MONTH(Table1[[#This Row],[Ship Date]])/3,0)</f>
        <v>3</v>
      </c>
    </row>
    <row r="8235" spans="1:14" x14ac:dyDescent="0.3">
      <c r="A8235">
        <v>8276</v>
      </c>
      <c r="B8235" t="s">
        <v>6714</v>
      </c>
      <c r="C8235" t="s">
        <v>4744</v>
      </c>
      <c r="D8235" t="s">
        <v>212</v>
      </c>
      <c r="E8235" s="1">
        <v>42181</v>
      </c>
      <c r="F8235" s="1">
        <v>42185</v>
      </c>
      <c r="G8235" t="s">
        <v>22</v>
      </c>
      <c r="H8235" s="6">
        <v>43.055999999999997</v>
      </c>
      <c r="I8235">
        <v>9</v>
      </c>
      <c r="J8235">
        <v>0.2</v>
      </c>
      <c r="K8235" s="6">
        <v>15.607799999999999</v>
      </c>
      <c r="L8235">
        <f>YEAR(Table1[[#This Row],[Ship Date]])</f>
        <v>2015</v>
      </c>
      <c r="M8235" t="str">
        <f>TEXT(Table1[[#This Row],[Ship Date]],"mmm")</f>
        <v>Jun</v>
      </c>
      <c r="N8235">
        <f>ROUNDUP(MONTH(Table1[[#This Row],[Ship Date]])/3,0)</f>
        <v>2</v>
      </c>
    </row>
    <row r="8236" spans="1:14" x14ac:dyDescent="0.3">
      <c r="A8236">
        <v>8277</v>
      </c>
      <c r="B8236" t="s">
        <v>6715</v>
      </c>
      <c r="C8236" t="s">
        <v>6612</v>
      </c>
      <c r="D8236" t="s">
        <v>1720</v>
      </c>
      <c r="E8236" s="1">
        <v>42421</v>
      </c>
      <c r="F8236" s="1">
        <v>42425</v>
      </c>
      <c r="G8236" t="s">
        <v>22</v>
      </c>
      <c r="H8236" s="6">
        <v>3.762</v>
      </c>
      <c r="I8236">
        <v>3</v>
      </c>
      <c r="J8236">
        <v>0.7</v>
      </c>
      <c r="K8236" s="6">
        <v>-2.7587999999999999</v>
      </c>
      <c r="L8236">
        <f>YEAR(Table1[[#This Row],[Ship Date]])</f>
        <v>2016</v>
      </c>
      <c r="M8236" t="str">
        <f>TEXT(Table1[[#This Row],[Ship Date]],"mmm")</f>
        <v>Feb</v>
      </c>
      <c r="N8236">
        <f>ROUNDUP(MONTH(Table1[[#This Row],[Ship Date]])/3,0)</f>
        <v>1</v>
      </c>
    </row>
    <row r="8237" spans="1:14" x14ac:dyDescent="0.3">
      <c r="A8237">
        <v>8278</v>
      </c>
      <c r="B8237" t="s">
        <v>6715</v>
      </c>
      <c r="C8237" t="s">
        <v>6612</v>
      </c>
      <c r="D8237" t="s">
        <v>1953</v>
      </c>
      <c r="E8237" s="1">
        <v>42421</v>
      </c>
      <c r="F8237" s="1">
        <v>42425</v>
      </c>
      <c r="G8237" t="s">
        <v>22</v>
      </c>
      <c r="H8237" s="6">
        <v>34.86</v>
      </c>
      <c r="I8237">
        <v>2</v>
      </c>
      <c r="J8237">
        <v>0.7</v>
      </c>
      <c r="K8237" s="6">
        <v>-26.725999999999999</v>
      </c>
      <c r="L8237">
        <f>YEAR(Table1[[#This Row],[Ship Date]])</f>
        <v>2016</v>
      </c>
      <c r="M8237" t="str">
        <f>TEXT(Table1[[#This Row],[Ship Date]],"mmm")</f>
        <v>Feb</v>
      </c>
      <c r="N8237">
        <f>ROUNDUP(MONTH(Table1[[#This Row],[Ship Date]])/3,0)</f>
        <v>1</v>
      </c>
    </row>
    <row r="8238" spans="1:14" x14ac:dyDescent="0.3">
      <c r="A8238">
        <v>8279</v>
      </c>
      <c r="B8238" t="s">
        <v>6715</v>
      </c>
      <c r="C8238" t="s">
        <v>6612</v>
      </c>
      <c r="D8238" t="s">
        <v>1543</v>
      </c>
      <c r="E8238" s="1">
        <v>42421</v>
      </c>
      <c r="F8238" s="1">
        <v>42425</v>
      </c>
      <c r="G8238" t="s">
        <v>22</v>
      </c>
      <c r="H8238" s="6">
        <v>432.45600000000002</v>
      </c>
      <c r="I8238">
        <v>3</v>
      </c>
      <c r="J8238">
        <v>0.2</v>
      </c>
      <c r="K8238" s="6">
        <v>32.434199999999997</v>
      </c>
      <c r="L8238">
        <f>YEAR(Table1[[#This Row],[Ship Date]])</f>
        <v>2016</v>
      </c>
      <c r="M8238" t="str">
        <f>TEXT(Table1[[#This Row],[Ship Date]],"mmm")</f>
        <v>Feb</v>
      </c>
      <c r="N8238">
        <f>ROUNDUP(MONTH(Table1[[#This Row],[Ship Date]])/3,0)</f>
        <v>1</v>
      </c>
    </row>
    <row r="8239" spans="1:14" x14ac:dyDescent="0.3">
      <c r="A8239">
        <v>8280</v>
      </c>
      <c r="B8239" t="s">
        <v>6716</v>
      </c>
      <c r="C8239" t="s">
        <v>1028</v>
      </c>
      <c r="D8239" t="s">
        <v>1919</v>
      </c>
      <c r="E8239" s="1">
        <v>42847</v>
      </c>
      <c r="F8239" s="1">
        <v>42851</v>
      </c>
      <c r="G8239" t="s">
        <v>22</v>
      </c>
      <c r="H8239" s="6">
        <v>675.06</v>
      </c>
      <c r="I8239">
        <v>3</v>
      </c>
      <c r="J8239">
        <v>0</v>
      </c>
      <c r="K8239" s="6">
        <v>87.757800000000003</v>
      </c>
      <c r="L8239">
        <f>YEAR(Table1[[#This Row],[Ship Date]])</f>
        <v>2017</v>
      </c>
      <c r="M8239" t="str">
        <f>TEXT(Table1[[#This Row],[Ship Date]],"mmm")</f>
        <v>Apr</v>
      </c>
      <c r="N8239">
        <f>ROUNDUP(MONTH(Table1[[#This Row],[Ship Date]])/3,0)</f>
        <v>2</v>
      </c>
    </row>
    <row r="8240" spans="1:14" x14ac:dyDescent="0.3">
      <c r="A8240">
        <v>8281</v>
      </c>
      <c r="B8240" t="s">
        <v>6717</v>
      </c>
      <c r="C8240" t="s">
        <v>919</v>
      </c>
      <c r="D8240" t="s">
        <v>238</v>
      </c>
      <c r="E8240" s="1">
        <v>42864</v>
      </c>
      <c r="F8240" s="1">
        <v>42865</v>
      </c>
      <c r="G8240" t="s">
        <v>82</v>
      </c>
      <c r="H8240" s="6">
        <v>65.231999999999999</v>
      </c>
      <c r="I8240">
        <v>3</v>
      </c>
      <c r="J8240">
        <v>0.2</v>
      </c>
      <c r="K8240" s="6">
        <v>22.015799999999999</v>
      </c>
      <c r="L8240">
        <f>YEAR(Table1[[#This Row],[Ship Date]])</f>
        <v>2017</v>
      </c>
      <c r="M8240" t="str">
        <f>TEXT(Table1[[#This Row],[Ship Date]],"mmm")</f>
        <v>May</v>
      </c>
      <c r="N8240">
        <f>ROUNDUP(MONTH(Table1[[#This Row],[Ship Date]])/3,0)</f>
        <v>2</v>
      </c>
    </row>
    <row r="8241" spans="1:14" x14ac:dyDescent="0.3">
      <c r="A8241">
        <v>8282</v>
      </c>
      <c r="B8241" t="s">
        <v>6717</v>
      </c>
      <c r="C8241" t="s">
        <v>919</v>
      </c>
      <c r="D8241" t="s">
        <v>1840</v>
      </c>
      <c r="E8241" s="1">
        <v>42864</v>
      </c>
      <c r="F8241" s="1">
        <v>42865</v>
      </c>
      <c r="G8241" t="s">
        <v>82</v>
      </c>
      <c r="H8241" s="6">
        <v>207</v>
      </c>
      <c r="I8241">
        <v>3</v>
      </c>
      <c r="J8241">
        <v>0.2</v>
      </c>
      <c r="K8241" s="6">
        <v>25.875</v>
      </c>
      <c r="L8241">
        <f>YEAR(Table1[[#This Row],[Ship Date]])</f>
        <v>2017</v>
      </c>
      <c r="M8241" t="str">
        <f>TEXT(Table1[[#This Row],[Ship Date]],"mmm")</f>
        <v>May</v>
      </c>
      <c r="N8241">
        <f>ROUNDUP(MONTH(Table1[[#This Row],[Ship Date]])/3,0)</f>
        <v>2</v>
      </c>
    </row>
    <row r="8242" spans="1:14" x14ac:dyDescent="0.3">
      <c r="A8242">
        <v>8283</v>
      </c>
      <c r="B8242" t="s">
        <v>6718</v>
      </c>
      <c r="C8242" t="s">
        <v>2068</v>
      </c>
      <c r="D8242" t="s">
        <v>1796</v>
      </c>
      <c r="E8242" s="1">
        <v>42359</v>
      </c>
      <c r="F8242" s="1">
        <v>42364</v>
      </c>
      <c r="G8242" t="s">
        <v>14</v>
      </c>
      <c r="H8242" s="6">
        <v>600.53</v>
      </c>
      <c r="I8242">
        <v>2</v>
      </c>
      <c r="J8242">
        <v>0.3</v>
      </c>
      <c r="K8242" s="6">
        <v>137.26400000000001</v>
      </c>
      <c r="L8242">
        <f>YEAR(Table1[[#This Row],[Ship Date]])</f>
        <v>2015</v>
      </c>
      <c r="M8242" t="str">
        <f>TEXT(Table1[[#This Row],[Ship Date]],"mmm")</f>
        <v>Dec</v>
      </c>
      <c r="N8242">
        <f>ROUNDUP(MONTH(Table1[[#This Row],[Ship Date]])/3,0)</f>
        <v>4</v>
      </c>
    </row>
    <row r="8243" spans="1:14" x14ac:dyDescent="0.3">
      <c r="A8243">
        <v>8284</v>
      </c>
      <c r="B8243" t="s">
        <v>6718</v>
      </c>
      <c r="C8243" t="s">
        <v>2068</v>
      </c>
      <c r="D8243" t="s">
        <v>1524</v>
      </c>
      <c r="E8243" s="1">
        <v>42359</v>
      </c>
      <c r="F8243" s="1">
        <v>42364</v>
      </c>
      <c r="G8243" t="s">
        <v>14</v>
      </c>
      <c r="H8243" s="6">
        <v>59.904000000000003</v>
      </c>
      <c r="I8243">
        <v>2</v>
      </c>
      <c r="J8243">
        <v>0.2</v>
      </c>
      <c r="K8243" s="6">
        <v>14.2272</v>
      </c>
      <c r="L8243">
        <f>YEAR(Table1[[#This Row],[Ship Date]])</f>
        <v>2015</v>
      </c>
      <c r="M8243" t="str">
        <f>TEXT(Table1[[#This Row],[Ship Date]],"mmm")</f>
        <v>Dec</v>
      </c>
      <c r="N8243">
        <f>ROUNDUP(MONTH(Table1[[#This Row],[Ship Date]])/3,0)</f>
        <v>4</v>
      </c>
    </row>
    <row r="8244" spans="1:14" x14ac:dyDescent="0.3">
      <c r="A8244">
        <v>8285</v>
      </c>
      <c r="B8244" t="s">
        <v>6718</v>
      </c>
      <c r="C8244" t="s">
        <v>2068</v>
      </c>
      <c r="D8244" t="s">
        <v>1633</v>
      </c>
      <c r="E8244" s="1">
        <v>42359</v>
      </c>
      <c r="F8244" s="1">
        <v>42364</v>
      </c>
      <c r="G8244" t="s">
        <v>14</v>
      </c>
      <c r="H8244" s="6">
        <v>637.44000000000005</v>
      </c>
      <c r="I8244">
        <v>8</v>
      </c>
      <c r="J8244">
        <v>0.2</v>
      </c>
      <c r="K8244" s="6">
        <v>135.45599999999999</v>
      </c>
      <c r="L8244">
        <f>YEAR(Table1[[#This Row],[Ship Date]])</f>
        <v>2015</v>
      </c>
      <c r="M8244" t="str">
        <f>TEXT(Table1[[#This Row],[Ship Date]],"mmm")</f>
        <v>Dec</v>
      </c>
      <c r="N8244">
        <f>ROUNDUP(MONTH(Table1[[#This Row],[Ship Date]])/3,0)</f>
        <v>4</v>
      </c>
    </row>
    <row r="8245" spans="1:14" x14ac:dyDescent="0.3">
      <c r="A8245">
        <v>8286</v>
      </c>
      <c r="B8245" t="s">
        <v>6718</v>
      </c>
      <c r="C8245" t="s">
        <v>2068</v>
      </c>
      <c r="D8245" t="s">
        <v>975</v>
      </c>
      <c r="E8245" s="1">
        <v>42359</v>
      </c>
      <c r="F8245" s="1">
        <v>42364</v>
      </c>
      <c r="G8245" t="s">
        <v>14</v>
      </c>
      <c r="H8245" s="6">
        <v>51.756</v>
      </c>
      <c r="I8245">
        <v>3</v>
      </c>
      <c r="J8245">
        <v>0.6</v>
      </c>
      <c r="K8245" s="6">
        <v>-33.641399999999997</v>
      </c>
      <c r="L8245">
        <f>YEAR(Table1[[#This Row],[Ship Date]])</f>
        <v>2015</v>
      </c>
      <c r="M8245" t="str">
        <f>TEXT(Table1[[#This Row],[Ship Date]],"mmm")</f>
        <v>Dec</v>
      </c>
      <c r="N8245">
        <f>ROUNDUP(MONTH(Table1[[#This Row],[Ship Date]])/3,0)</f>
        <v>4</v>
      </c>
    </row>
    <row r="8246" spans="1:14" x14ac:dyDescent="0.3">
      <c r="A8246">
        <v>8287</v>
      </c>
      <c r="B8246" t="s">
        <v>6719</v>
      </c>
      <c r="C8246" t="s">
        <v>4224</v>
      </c>
      <c r="D8246" t="s">
        <v>5942</v>
      </c>
      <c r="E8246" s="1">
        <v>41863</v>
      </c>
      <c r="F8246" s="1">
        <v>41867</v>
      </c>
      <c r="G8246" t="s">
        <v>22</v>
      </c>
      <c r="H8246" s="6">
        <v>31.103999999999999</v>
      </c>
      <c r="I8246">
        <v>6</v>
      </c>
      <c r="J8246">
        <v>0.2</v>
      </c>
      <c r="K8246" s="6">
        <v>10.8864</v>
      </c>
      <c r="L8246">
        <f>YEAR(Table1[[#This Row],[Ship Date]])</f>
        <v>2014</v>
      </c>
      <c r="M8246" t="str">
        <f>TEXT(Table1[[#This Row],[Ship Date]],"mmm")</f>
        <v>Aug</v>
      </c>
      <c r="N8246">
        <f>ROUNDUP(MONTH(Table1[[#This Row],[Ship Date]])/3,0)</f>
        <v>3</v>
      </c>
    </row>
    <row r="8247" spans="1:14" x14ac:dyDescent="0.3">
      <c r="A8247">
        <v>8288</v>
      </c>
      <c r="B8247" t="s">
        <v>6719</v>
      </c>
      <c r="C8247" t="s">
        <v>4224</v>
      </c>
      <c r="D8247" t="s">
        <v>743</v>
      </c>
      <c r="E8247" s="1">
        <v>41863</v>
      </c>
      <c r="F8247" s="1">
        <v>41867</v>
      </c>
      <c r="G8247" t="s">
        <v>22</v>
      </c>
      <c r="H8247" s="6">
        <v>47.96</v>
      </c>
      <c r="I8247">
        <v>5</v>
      </c>
      <c r="J8247">
        <v>0.2</v>
      </c>
      <c r="K8247" s="6">
        <v>4.1965000000000003</v>
      </c>
      <c r="L8247">
        <f>YEAR(Table1[[#This Row],[Ship Date]])</f>
        <v>2014</v>
      </c>
      <c r="M8247" t="str">
        <f>TEXT(Table1[[#This Row],[Ship Date]],"mmm")</f>
        <v>Aug</v>
      </c>
      <c r="N8247">
        <f>ROUNDUP(MONTH(Table1[[#This Row],[Ship Date]])/3,0)</f>
        <v>3</v>
      </c>
    </row>
    <row r="8248" spans="1:14" x14ac:dyDescent="0.3">
      <c r="A8248">
        <v>8289</v>
      </c>
      <c r="B8248" t="s">
        <v>6719</v>
      </c>
      <c r="C8248" t="s">
        <v>4224</v>
      </c>
      <c r="D8248" t="s">
        <v>1512</v>
      </c>
      <c r="E8248" s="1">
        <v>41863</v>
      </c>
      <c r="F8248" s="1">
        <v>41867</v>
      </c>
      <c r="G8248" t="s">
        <v>22</v>
      </c>
      <c r="H8248" s="6">
        <v>158.928</v>
      </c>
      <c r="I8248">
        <v>7</v>
      </c>
      <c r="J8248">
        <v>0.2</v>
      </c>
      <c r="K8248" s="6">
        <v>41.718600000000002</v>
      </c>
      <c r="L8248">
        <f>YEAR(Table1[[#This Row],[Ship Date]])</f>
        <v>2014</v>
      </c>
      <c r="M8248" t="str">
        <f>TEXT(Table1[[#This Row],[Ship Date]],"mmm")</f>
        <v>Aug</v>
      </c>
      <c r="N8248">
        <f>ROUNDUP(MONTH(Table1[[#This Row],[Ship Date]])/3,0)</f>
        <v>3</v>
      </c>
    </row>
    <row r="8249" spans="1:14" x14ac:dyDescent="0.3">
      <c r="A8249">
        <v>8290</v>
      </c>
      <c r="B8249" t="s">
        <v>6719</v>
      </c>
      <c r="C8249" t="s">
        <v>4224</v>
      </c>
      <c r="D8249" t="s">
        <v>3113</v>
      </c>
      <c r="E8249" s="1">
        <v>41863</v>
      </c>
      <c r="F8249" s="1">
        <v>41867</v>
      </c>
      <c r="G8249" t="s">
        <v>22</v>
      </c>
      <c r="H8249" s="6">
        <v>211.24799999999999</v>
      </c>
      <c r="I8249">
        <v>6</v>
      </c>
      <c r="J8249">
        <v>0.2</v>
      </c>
      <c r="K8249" s="6">
        <v>15.8436</v>
      </c>
      <c r="L8249">
        <f>YEAR(Table1[[#This Row],[Ship Date]])</f>
        <v>2014</v>
      </c>
      <c r="M8249" t="str">
        <f>TEXT(Table1[[#This Row],[Ship Date]],"mmm")</f>
        <v>Aug</v>
      </c>
      <c r="N8249">
        <f>ROUNDUP(MONTH(Table1[[#This Row],[Ship Date]])/3,0)</f>
        <v>3</v>
      </c>
    </row>
    <row r="8250" spans="1:14" x14ac:dyDescent="0.3">
      <c r="A8250">
        <v>8291</v>
      </c>
      <c r="B8250" t="s">
        <v>6719</v>
      </c>
      <c r="C8250" t="s">
        <v>4224</v>
      </c>
      <c r="D8250" t="s">
        <v>4105</v>
      </c>
      <c r="E8250" s="1">
        <v>41863</v>
      </c>
      <c r="F8250" s="1">
        <v>41867</v>
      </c>
      <c r="G8250" t="s">
        <v>22</v>
      </c>
      <c r="H8250" s="6">
        <v>5.5519999999999996</v>
      </c>
      <c r="I8250">
        <v>2</v>
      </c>
      <c r="J8250">
        <v>0.2</v>
      </c>
      <c r="K8250" s="6">
        <v>-1.0409999999999999</v>
      </c>
      <c r="L8250">
        <f>YEAR(Table1[[#This Row],[Ship Date]])</f>
        <v>2014</v>
      </c>
      <c r="M8250" t="str">
        <f>TEXT(Table1[[#This Row],[Ship Date]],"mmm")</f>
        <v>Aug</v>
      </c>
      <c r="N8250">
        <f>ROUNDUP(MONTH(Table1[[#This Row],[Ship Date]])/3,0)</f>
        <v>3</v>
      </c>
    </row>
    <row r="8251" spans="1:14" x14ac:dyDescent="0.3">
      <c r="A8251">
        <v>8292</v>
      </c>
      <c r="B8251" t="s">
        <v>6719</v>
      </c>
      <c r="C8251" t="s">
        <v>4224</v>
      </c>
      <c r="D8251" t="s">
        <v>2567</v>
      </c>
      <c r="E8251" s="1">
        <v>41863</v>
      </c>
      <c r="F8251" s="1">
        <v>41867</v>
      </c>
      <c r="G8251" t="s">
        <v>22</v>
      </c>
      <c r="H8251" s="6">
        <v>2.952</v>
      </c>
      <c r="I8251">
        <v>1</v>
      </c>
      <c r="J8251">
        <v>0.2</v>
      </c>
      <c r="K8251" s="6">
        <v>0.99629999999999996</v>
      </c>
      <c r="L8251">
        <f>YEAR(Table1[[#This Row],[Ship Date]])</f>
        <v>2014</v>
      </c>
      <c r="M8251" t="str">
        <f>TEXT(Table1[[#This Row],[Ship Date]],"mmm")</f>
        <v>Aug</v>
      </c>
      <c r="N8251">
        <f>ROUNDUP(MONTH(Table1[[#This Row],[Ship Date]])/3,0)</f>
        <v>3</v>
      </c>
    </row>
    <row r="8252" spans="1:14" x14ac:dyDescent="0.3">
      <c r="A8252">
        <v>8293</v>
      </c>
      <c r="B8252" t="s">
        <v>6720</v>
      </c>
      <c r="C8252" t="s">
        <v>270</v>
      </c>
      <c r="D8252" t="s">
        <v>3451</v>
      </c>
      <c r="E8252" s="1">
        <v>42349</v>
      </c>
      <c r="F8252" s="1">
        <v>42353</v>
      </c>
      <c r="G8252" t="s">
        <v>22</v>
      </c>
      <c r="H8252" s="6">
        <v>10.332000000000001</v>
      </c>
      <c r="I8252">
        <v>3</v>
      </c>
      <c r="J8252">
        <v>0.7</v>
      </c>
      <c r="K8252" s="6">
        <v>-7.5768000000000004</v>
      </c>
      <c r="L8252">
        <f>YEAR(Table1[[#This Row],[Ship Date]])</f>
        <v>2015</v>
      </c>
      <c r="M8252" t="str">
        <f>TEXT(Table1[[#This Row],[Ship Date]],"mmm")</f>
        <v>Dec</v>
      </c>
      <c r="N8252">
        <f>ROUNDUP(MONTH(Table1[[#This Row],[Ship Date]])/3,0)</f>
        <v>4</v>
      </c>
    </row>
    <row r="8253" spans="1:14" x14ac:dyDescent="0.3">
      <c r="A8253">
        <v>8294</v>
      </c>
      <c r="B8253" t="s">
        <v>6721</v>
      </c>
      <c r="C8253" t="s">
        <v>3955</v>
      </c>
      <c r="D8253" t="s">
        <v>2751</v>
      </c>
      <c r="E8253" s="1">
        <v>43042</v>
      </c>
      <c r="F8253" s="1">
        <v>43046</v>
      </c>
      <c r="G8253" t="s">
        <v>22</v>
      </c>
      <c r="H8253" s="6">
        <v>18.367999999999999</v>
      </c>
      <c r="I8253">
        <v>4</v>
      </c>
      <c r="J8253">
        <v>0.2</v>
      </c>
      <c r="K8253" s="6">
        <v>5.9695999999999998</v>
      </c>
      <c r="L8253">
        <f>YEAR(Table1[[#This Row],[Ship Date]])</f>
        <v>2017</v>
      </c>
      <c r="M8253" t="str">
        <f>TEXT(Table1[[#This Row],[Ship Date]],"mmm")</f>
        <v>Nov</v>
      </c>
      <c r="N8253">
        <f>ROUNDUP(MONTH(Table1[[#This Row],[Ship Date]])/3,0)</f>
        <v>4</v>
      </c>
    </row>
    <row r="8254" spans="1:14" x14ac:dyDescent="0.3">
      <c r="A8254">
        <v>8295</v>
      </c>
      <c r="B8254" t="s">
        <v>6722</v>
      </c>
      <c r="C8254" t="s">
        <v>1623</v>
      </c>
      <c r="D8254" t="s">
        <v>2691</v>
      </c>
      <c r="E8254" s="1">
        <v>42807</v>
      </c>
      <c r="F8254" s="1">
        <v>42811</v>
      </c>
      <c r="G8254" t="s">
        <v>22</v>
      </c>
      <c r="H8254" s="6">
        <v>299.89999999999998</v>
      </c>
      <c r="I8254">
        <v>2</v>
      </c>
      <c r="J8254">
        <v>0</v>
      </c>
      <c r="K8254" s="6">
        <v>74.974999999999994</v>
      </c>
      <c r="L8254">
        <f>YEAR(Table1[[#This Row],[Ship Date]])</f>
        <v>2017</v>
      </c>
      <c r="M8254" t="str">
        <f>TEXT(Table1[[#This Row],[Ship Date]],"mmm")</f>
        <v>Mar</v>
      </c>
      <c r="N8254">
        <f>ROUNDUP(MONTH(Table1[[#This Row],[Ship Date]])/3,0)</f>
        <v>1</v>
      </c>
    </row>
    <row r="8255" spans="1:14" x14ac:dyDescent="0.3">
      <c r="A8255">
        <v>8296</v>
      </c>
      <c r="B8255" t="s">
        <v>6723</v>
      </c>
      <c r="C8255" t="s">
        <v>2299</v>
      </c>
      <c r="D8255" t="s">
        <v>236</v>
      </c>
      <c r="E8255" s="1">
        <v>42520</v>
      </c>
      <c r="F8255" s="1">
        <v>42524</v>
      </c>
      <c r="G8255" t="s">
        <v>22</v>
      </c>
      <c r="H8255" s="6">
        <v>26.55</v>
      </c>
      <c r="I8255">
        <v>9</v>
      </c>
      <c r="J8255">
        <v>0</v>
      </c>
      <c r="K8255" s="6">
        <v>12.744</v>
      </c>
      <c r="L8255">
        <f>YEAR(Table1[[#This Row],[Ship Date]])</f>
        <v>2016</v>
      </c>
      <c r="M8255" t="str">
        <f>TEXT(Table1[[#This Row],[Ship Date]],"mmm")</f>
        <v>Jun</v>
      </c>
      <c r="N8255">
        <f>ROUNDUP(MONTH(Table1[[#This Row],[Ship Date]])/3,0)</f>
        <v>2</v>
      </c>
    </row>
    <row r="8256" spans="1:14" x14ac:dyDescent="0.3">
      <c r="A8256">
        <v>8297</v>
      </c>
      <c r="B8256" t="s">
        <v>6723</v>
      </c>
      <c r="C8256" t="s">
        <v>2299</v>
      </c>
      <c r="D8256" t="s">
        <v>421</v>
      </c>
      <c r="E8256" s="1">
        <v>42520</v>
      </c>
      <c r="F8256" s="1">
        <v>42524</v>
      </c>
      <c r="G8256" t="s">
        <v>22</v>
      </c>
      <c r="H8256" s="6">
        <v>111.98</v>
      </c>
      <c r="I8256">
        <v>2</v>
      </c>
      <c r="J8256">
        <v>0</v>
      </c>
      <c r="K8256" s="6">
        <v>26.8752</v>
      </c>
      <c r="L8256">
        <f>YEAR(Table1[[#This Row],[Ship Date]])</f>
        <v>2016</v>
      </c>
      <c r="M8256" t="str">
        <f>TEXT(Table1[[#This Row],[Ship Date]],"mmm")</f>
        <v>Jun</v>
      </c>
      <c r="N8256">
        <f>ROUNDUP(MONTH(Table1[[#This Row],[Ship Date]])/3,0)</f>
        <v>2</v>
      </c>
    </row>
    <row r="8257" spans="1:14" x14ac:dyDescent="0.3">
      <c r="A8257">
        <v>8298</v>
      </c>
      <c r="B8257" t="s">
        <v>6724</v>
      </c>
      <c r="C8257" t="s">
        <v>1208</v>
      </c>
      <c r="D8257" t="s">
        <v>3329</v>
      </c>
      <c r="E8257" s="1">
        <v>42190</v>
      </c>
      <c r="F8257" s="1">
        <v>42196</v>
      </c>
      <c r="G8257" t="s">
        <v>22</v>
      </c>
      <c r="H8257" s="6">
        <v>4.9279999999999999</v>
      </c>
      <c r="I8257">
        <v>2</v>
      </c>
      <c r="J8257">
        <v>0.2</v>
      </c>
      <c r="K8257" s="6">
        <v>0.73919999999999997</v>
      </c>
      <c r="L8257">
        <f>YEAR(Table1[[#This Row],[Ship Date]])</f>
        <v>2015</v>
      </c>
      <c r="M8257" t="str">
        <f>TEXT(Table1[[#This Row],[Ship Date]],"mmm")</f>
        <v>Jul</v>
      </c>
      <c r="N8257">
        <f>ROUNDUP(MONTH(Table1[[#This Row],[Ship Date]])/3,0)</f>
        <v>3</v>
      </c>
    </row>
    <row r="8258" spans="1:14" x14ac:dyDescent="0.3">
      <c r="A8258">
        <v>8299</v>
      </c>
      <c r="B8258" t="s">
        <v>6724</v>
      </c>
      <c r="C8258" t="s">
        <v>1208</v>
      </c>
      <c r="D8258" t="s">
        <v>1249</v>
      </c>
      <c r="E8258" s="1">
        <v>42190</v>
      </c>
      <c r="F8258" s="1">
        <v>42196</v>
      </c>
      <c r="G8258" t="s">
        <v>22</v>
      </c>
      <c r="H8258" s="6">
        <v>11.784000000000001</v>
      </c>
      <c r="I8258">
        <v>3</v>
      </c>
      <c r="J8258">
        <v>0.2</v>
      </c>
      <c r="K8258" s="6">
        <v>4.2717000000000001</v>
      </c>
      <c r="L8258">
        <f>YEAR(Table1[[#This Row],[Ship Date]])</f>
        <v>2015</v>
      </c>
      <c r="M8258" t="str">
        <f>TEXT(Table1[[#This Row],[Ship Date]],"mmm")</f>
        <v>Jul</v>
      </c>
      <c r="N8258">
        <f>ROUNDUP(MONTH(Table1[[#This Row],[Ship Date]])/3,0)</f>
        <v>3</v>
      </c>
    </row>
    <row r="8259" spans="1:14" x14ac:dyDescent="0.3">
      <c r="A8259">
        <v>8300</v>
      </c>
      <c r="B8259" t="s">
        <v>6725</v>
      </c>
      <c r="C8259" t="s">
        <v>2894</v>
      </c>
      <c r="D8259" t="s">
        <v>4236</v>
      </c>
      <c r="E8259" s="1">
        <v>41709</v>
      </c>
      <c r="F8259" s="1">
        <v>41713</v>
      </c>
      <c r="G8259" t="s">
        <v>22</v>
      </c>
      <c r="H8259" s="6">
        <v>7.98</v>
      </c>
      <c r="I8259">
        <v>3</v>
      </c>
      <c r="J8259">
        <v>0</v>
      </c>
      <c r="K8259" s="6">
        <v>2.0748000000000002</v>
      </c>
      <c r="L8259">
        <f>YEAR(Table1[[#This Row],[Ship Date]])</f>
        <v>2014</v>
      </c>
      <c r="M8259" t="str">
        <f>TEXT(Table1[[#This Row],[Ship Date]],"mmm")</f>
        <v>Mar</v>
      </c>
      <c r="N8259">
        <f>ROUNDUP(MONTH(Table1[[#This Row],[Ship Date]])/3,0)</f>
        <v>1</v>
      </c>
    </row>
    <row r="8260" spans="1:14" x14ac:dyDescent="0.3">
      <c r="A8260">
        <v>8301</v>
      </c>
      <c r="B8260" t="s">
        <v>6726</v>
      </c>
      <c r="C8260" t="s">
        <v>985</v>
      </c>
      <c r="D8260" t="s">
        <v>474</v>
      </c>
      <c r="E8260" s="1">
        <v>42114</v>
      </c>
      <c r="F8260" s="1">
        <v>42118</v>
      </c>
      <c r="G8260" t="s">
        <v>22</v>
      </c>
      <c r="H8260" s="6">
        <v>180.96</v>
      </c>
      <c r="I8260">
        <v>2</v>
      </c>
      <c r="J8260">
        <v>0</v>
      </c>
      <c r="K8260" s="6">
        <v>81.432000000000002</v>
      </c>
      <c r="L8260">
        <f>YEAR(Table1[[#This Row],[Ship Date]])</f>
        <v>2015</v>
      </c>
      <c r="M8260" t="str">
        <f>TEXT(Table1[[#This Row],[Ship Date]],"mmm")</f>
        <v>Apr</v>
      </c>
      <c r="N8260">
        <f>ROUNDUP(MONTH(Table1[[#This Row],[Ship Date]])/3,0)</f>
        <v>2</v>
      </c>
    </row>
    <row r="8261" spans="1:14" x14ac:dyDescent="0.3">
      <c r="A8261">
        <v>8302</v>
      </c>
      <c r="B8261" t="s">
        <v>6727</v>
      </c>
      <c r="C8261" t="s">
        <v>2007</v>
      </c>
      <c r="D8261" t="s">
        <v>5204</v>
      </c>
      <c r="E8261" s="1">
        <v>42942</v>
      </c>
      <c r="F8261" s="1">
        <v>42948</v>
      </c>
      <c r="G8261" t="s">
        <v>22</v>
      </c>
      <c r="H8261" s="6">
        <v>1649.95</v>
      </c>
      <c r="I8261">
        <v>5</v>
      </c>
      <c r="J8261">
        <v>0</v>
      </c>
      <c r="K8261" s="6">
        <v>659.98</v>
      </c>
      <c r="L8261">
        <f>YEAR(Table1[[#This Row],[Ship Date]])</f>
        <v>2017</v>
      </c>
      <c r="M8261" t="str">
        <f>TEXT(Table1[[#This Row],[Ship Date]],"mmm")</f>
        <v>Aug</v>
      </c>
      <c r="N8261">
        <f>ROUNDUP(MONTH(Table1[[#This Row],[Ship Date]])/3,0)</f>
        <v>3</v>
      </c>
    </row>
    <row r="8262" spans="1:14" x14ac:dyDescent="0.3">
      <c r="A8262">
        <v>8303</v>
      </c>
      <c r="B8262" t="s">
        <v>6727</v>
      </c>
      <c r="C8262" t="s">
        <v>2007</v>
      </c>
      <c r="D8262" t="s">
        <v>1373</v>
      </c>
      <c r="E8262" s="1">
        <v>42942</v>
      </c>
      <c r="F8262" s="1">
        <v>42948</v>
      </c>
      <c r="G8262" t="s">
        <v>22</v>
      </c>
      <c r="H8262" s="6">
        <v>362.35199999999998</v>
      </c>
      <c r="I8262">
        <v>3</v>
      </c>
      <c r="J8262">
        <v>0.2</v>
      </c>
      <c r="K8262" s="6">
        <v>45.293999999999997</v>
      </c>
      <c r="L8262">
        <f>YEAR(Table1[[#This Row],[Ship Date]])</f>
        <v>2017</v>
      </c>
      <c r="M8262" t="str">
        <f>TEXT(Table1[[#This Row],[Ship Date]],"mmm")</f>
        <v>Aug</v>
      </c>
      <c r="N8262">
        <f>ROUNDUP(MONTH(Table1[[#This Row],[Ship Date]])/3,0)</f>
        <v>3</v>
      </c>
    </row>
    <row r="8263" spans="1:14" x14ac:dyDescent="0.3">
      <c r="A8263">
        <v>8304</v>
      </c>
      <c r="B8263" t="s">
        <v>6728</v>
      </c>
      <c r="C8263" t="s">
        <v>3357</v>
      </c>
      <c r="D8263" t="s">
        <v>1056</v>
      </c>
      <c r="E8263" s="1">
        <v>41943</v>
      </c>
      <c r="F8263" s="1">
        <v>41945</v>
      </c>
      <c r="G8263" t="s">
        <v>14</v>
      </c>
      <c r="H8263" s="6">
        <v>73.584000000000003</v>
      </c>
      <c r="I8263">
        <v>2</v>
      </c>
      <c r="J8263">
        <v>0.2</v>
      </c>
      <c r="K8263" s="6">
        <v>8.2782</v>
      </c>
      <c r="L8263">
        <f>YEAR(Table1[[#This Row],[Ship Date]])</f>
        <v>2014</v>
      </c>
      <c r="M8263" t="str">
        <f>TEXT(Table1[[#This Row],[Ship Date]],"mmm")</f>
        <v>Nov</v>
      </c>
      <c r="N8263">
        <f>ROUNDUP(MONTH(Table1[[#This Row],[Ship Date]])/3,0)</f>
        <v>4</v>
      </c>
    </row>
    <row r="8264" spans="1:14" x14ac:dyDescent="0.3">
      <c r="A8264">
        <v>8305</v>
      </c>
      <c r="B8264" t="s">
        <v>6729</v>
      </c>
      <c r="C8264" t="s">
        <v>3833</v>
      </c>
      <c r="D8264" t="s">
        <v>5276</v>
      </c>
      <c r="E8264" s="1">
        <v>43042</v>
      </c>
      <c r="F8264" s="1">
        <v>43048</v>
      </c>
      <c r="G8264" t="s">
        <v>22</v>
      </c>
      <c r="H8264" s="6">
        <v>486.36799999999999</v>
      </c>
      <c r="I8264">
        <v>4</v>
      </c>
      <c r="J8264">
        <v>0.2</v>
      </c>
      <c r="K8264" s="6">
        <v>36.477600000000002</v>
      </c>
      <c r="L8264">
        <f>YEAR(Table1[[#This Row],[Ship Date]])</f>
        <v>2017</v>
      </c>
      <c r="M8264" t="str">
        <f>TEXT(Table1[[#This Row],[Ship Date]],"mmm")</f>
        <v>Nov</v>
      </c>
      <c r="N8264">
        <f>ROUNDUP(MONTH(Table1[[#This Row],[Ship Date]])/3,0)</f>
        <v>4</v>
      </c>
    </row>
    <row r="8265" spans="1:14" x14ac:dyDescent="0.3">
      <c r="A8265">
        <v>8306</v>
      </c>
      <c r="B8265" t="s">
        <v>6730</v>
      </c>
      <c r="C8265" t="s">
        <v>859</v>
      </c>
      <c r="D8265" t="s">
        <v>1408</v>
      </c>
      <c r="E8265" s="1">
        <v>42593</v>
      </c>
      <c r="F8265" s="1">
        <v>42598</v>
      </c>
      <c r="G8265" t="s">
        <v>22</v>
      </c>
      <c r="H8265" s="6">
        <v>32.4</v>
      </c>
      <c r="I8265">
        <v>5</v>
      </c>
      <c r="J8265">
        <v>0</v>
      </c>
      <c r="K8265" s="6">
        <v>15.552</v>
      </c>
      <c r="L8265">
        <f>YEAR(Table1[[#This Row],[Ship Date]])</f>
        <v>2016</v>
      </c>
      <c r="M8265" t="str">
        <f>TEXT(Table1[[#This Row],[Ship Date]],"mmm")</f>
        <v>Aug</v>
      </c>
      <c r="N8265">
        <f>ROUNDUP(MONTH(Table1[[#This Row],[Ship Date]])/3,0)</f>
        <v>3</v>
      </c>
    </row>
    <row r="8266" spans="1:14" x14ac:dyDescent="0.3">
      <c r="A8266">
        <v>8307</v>
      </c>
      <c r="B8266" t="s">
        <v>6730</v>
      </c>
      <c r="C8266" t="s">
        <v>859</v>
      </c>
      <c r="D8266" t="s">
        <v>1164</v>
      </c>
      <c r="E8266" s="1">
        <v>42593</v>
      </c>
      <c r="F8266" s="1">
        <v>42598</v>
      </c>
      <c r="G8266" t="s">
        <v>22</v>
      </c>
      <c r="H8266" s="6">
        <v>41.86</v>
      </c>
      <c r="I8266">
        <v>7</v>
      </c>
      <c r="J8266">
        <v>0</v>
      </c>
      <c r="K8266" s="6">
        <v>19.255600000000001</v>
      </c>
      <c r="L8266">
        <f>YEAR(Table1[[#This Row],[Ship Date]])</f>
        <v>2016</v>
      </c>
      <c r="M8266" t="str">
        <f>TEXT(Table1[[#This Row],[Ship Date]],"mmm")</f>
        <v>Aug</v>
      </c>
      <c r="N8266">
        <f>ROUNDUP(MONTH(Table1[[#This Row],[Ship Date]])/3,0)</f>
        <v>3</v>
      </c>
    </row>
    <row r="8267" spans="1:14" x14ac:dyDescent="0.3">
      <c r="A8267">
        <v>8308</v>
      </c>
      <c r="B8267" t="s">
        <v>6730</v>
      </c>
      <c r="C8267" t="s">
        <v>859</v>
      </c>
      <c r="D8267" t="s">
        <v>4088</v>
      </c>
      <c r="E8267" s="1">
        <v>42593</v>
      </c>
      <c r="F8267" s="1">
        <v>42598</v>
      </c>
      <c r="G8267" t="s">
        <v>22</v>
      </c>
      <c r="H8267" s="6">
        <v>77.56</v>
      </c>
      <c r="I8267">
        <v>2</v>
      </c>
      <c r="J8267">
        <v>0</v>
      </c>
      <c r="K8267" s="6">
        <v>35.677599999999998</v>
      </c>
      <c r="L8267">
        <f>YEAR(Table1[[#This Row],[Ship Date]])</f>
        <v>2016</v>
      </c>
      <c r="M8267" t="str">
        <f>TEXT(Table1[[#This Row],[Ship Date]],"mmm")</f>
        <v>Aug</v>
      </c>
      <c r="N8267">
        <f>ROUNDUP(MONTH(Table1[[#This Row],[Ship Date]])/3,0)</f>
        <v>3</v>
      </c>
    </row>
    <row r="8268" spans="1:14" x14ac:dyDescent="0.3">
      <c r="A8268">
        <v>8309</v>
      </c>
      <c r="B8268" t="s">
        <v>6731</v>
      </c>
      <c r="C8268" t="s">
        <v>3050</v>
      </c>
      <c r="D8268" t="s">
        <v>2249</v>
      </c>
      <c r="E8268" s="1">
        <v>42576</v>
      </c>
      <c r="F8268" s="1">
        <v>42576</v>
      </c>
      <c r="G8268" t="s">
        <v>656</v>
      </c>
      <c r="H8268" s="6">
        <v>37.17</v>
      </c>
      <c r="I8268">
        <v>9</v>
      </c>
      <c r="J8268">
        <v>0</v>
      </c>
      <c r="K8268" s="6">
        <v>11.151</v>
      </c>
      <c r="L8268">
        <f>YEAR(Table1[[#This Row],[Ship Date]])</f>
        <v>2016</v>
      </c>
      <c r="M8268" t="str">
        <f>TEXT(Table1[[#This Row],[Ship Date]],"mmm")</f>
        <v>Jul</v>
      </c>
      <c r="N8268">
        <f>ROUNDUP(MONTH(Table1[[#This Row],[Ship Date]])/3,0)</f>
        <v>3</v>
      </c>
    </row>
    <row r="8269" spans="1:14" x14ac:dyDescent="0.3">
      <c r="A8269">
        <v>8310</v>
      </c>
      <c r="B8269" t="s">
        <v>6732</v>
      </c>
      <c r="C8269" t="s">
        <v>2604</v>
      </c>
      <c r="D8269" t="s">
        <v>2970</v>
      </c>
      <c r="E8269" s="1">
        <v>41699</v>
      </c>
      <c r="F8269" s="1">
        <v>41705</v>
      </c>
      <c r="G8269" t="s">
        <v>22</v>
      </c>
      <c r="H8269" s="6">
        <v>137.352</v>
      </c>
      <c r="I8269">
        <v>3</v>
      </c>
      <c r="J8269">
        <v>0.2</v>
      </c>
      <c r="K8269" s="6">
        <v>8.5845000000000002</v>
      </c>
      <c r="L8269">
        <f>YEAR(Table1[[#This Row],[Ship Date]])</f>
        <v>2014</v>
      </c>
      <c r="M8269" t="str">
        <f>TEXT(Table1[[#This Row],[Ship Date]],"mmm")</f>
        <v>Mar</v>
      </c>
      <c r="N8269">
        <f>ROUNDUP(MONTH(Table1[[#This Row],[Ship Date]])/3,0)</f>
        <v>1</v>
      </c>
    </row>
    <row r="8270" spans="1:14" x14ac:dyDescent="0.3">
      <c r="A8270">
        <v>8311</v>
      </c>
      <c r="B8270" t="s">
        <v>6732</v>
      </c>
      <c r="C8270" t="s">
        <v>2604</v>
      </c>
      <c r="D8270" t="s">
        <v>3019</v>
      </c>
      <c r="E8270" s="1">
        <v>41699</v>
      </c>
      <c r="F8270" s="1">
        <v>41705</v>
      </c>
      <c r="G8270" t="s">
        <v>22</v>
      </c>
      <c r="H8270" s="6">
        <v>376.50900000000001</v>
      </c>
      <c r="I8270">
        <v>3</v>
      </c>
      <c r="J8270">
        <v>0.3</v>
      </c>
      <c r="K8270" s="6">
        <v>-43.029600000000002</v>
      </c>
      <c r="L8270">
        <f>YEAR(Table1[[#This Row],[Ship Date]])</f>
        <v>2014</v>
      </c>
      <c r="M8270" t="str">
        <f>TEXT(Table1[[#This Row],[Ship Date]],"mmm")</f>
        <v>Mar</v>
      </c>
      <c r="N8270">
        <f>ROUNDUP(MONTH(Table1[[#This Row],[Ship Date]])/3,0)</f>
        <v>1</v>
      </c>
    </row>
    <row r="8271" spans="1:14" x14ac:dyDescent="0.3">
      <c r="A8271">
        <v>8312</v>
      </c>
      <c r="B8271" t="s">
        <v>6733</v>
      </c>
      <c r="C8271" t="s">
        <v>955</v>
      </c>
      <c r="D8271" t="s">
        <v>247</v>
      </c>
      <c r="E8271" s="1">
        <v>42761</v>
      </c>
      <c r="F8271" s="1">
        <v>42766</v>
      </c>
      <c r="G8271" t="s">
        <v>22</v>
      </c>
      <c r="H8271" s="6">
        <v>62.72</v>
      </c>
      <c r="I8271">
        <v>4</v>
      </c>
      <c r="J8271">
        <v>0</v>
      </c>
      <c r="K8271" s="6">
        <v>24.460799999999999</v>
      </c>
      <c r="L8271">
        <f>YEAR(Table1[[#This Row],[Ship Date]])</f>
        <v>2017</v>
      </c>
      <c r="M8271" t="str">
        <f>TEXT(Table1[[#This Row],[Ship Date]],"mmm")</f>
        <v>Jan</v>
      </c>
      <c r="N8271">
        <f>ROUNDUP(MONTH(Table1[[#This Row],[Ship Date]])/3,0)</f>
        <v>1</v>
      </c>
    </row>
    <row r="8272" spans="1:14" x14ac:dyDescent="0.3">
      <c r="A8272">
        <v>8313</v>
      </c>
      <c r="B8272" t="s">
        <v>6733</v>
      </c>
      <c r="C8272" t="s">
        <v>955</v>
      </c>
      <c r="D8272" t="s">
        <v>3604</v>
      </c>
      <c r="E8272" s="1">
        <v>42761</v>
      </c>
      <c r="F8272" s="1">
        <v>42766</v>
      </c>
      <c r="G8272" t="s">
        <v>22</v>
      </c>
      <c r="H8272" s="6">
        <v>2939.93</v>
      </c>
      <c r="I8272">
        <v>7</v>
      </c>
      <c r="J8272">
        <v>0</v>
      </c>
      <c r="K8272" s="6">
        <v>764.3818</v>
      </c>
      <c r="L8272">
        <f>YEAR(Table1[[#This Row],[Ship Date]])</f>
        <v>2017</v>
      </c>
      <c r="M8272" t="str">
        <f>TEXT(Table1[[#This Row],[Ship Date]],"mmm")</f>
        <v>Jan</v>
      </c>
      <c r="N8272">
        <f>ROUNDUP(MONTH(Table1[[#This Row],[Ship Date]])/3,0)</f>
        <v>1</v>
      </c>
    </row>
    <row r="8273" spans="1:14" x14ac:dyDescent="0.3">
      <c r="A8273">
        <v>8314</v>
      </c>
      <c r="B8273" t="s">
        <v>6734</v>
      </c>
      <c r="C8273" t="s">
        <v>1755</v>
      </c>
      <c r="D8273" t="s">
        <v>1812</v>
      </c>
      <c r="E8273" s="1">
        <v>41832</v>
      </c>
      <c r="F8273" s="1">
        <v>41836</v>
      </c>
      <c r="G8273" t="s">
        <v>22</v>
      </c>
      <c r="H8273" s="6">
        <v>512.35799999999995</v>
      </c>
      <c r="I8273">
        <v>3</v>
      </c>
      <c r="J8273">
        <v>0.3</v>
      </c>
      <c r="K8273" s="6">
        <v>-14.6388</v>
      </c>
      <c r="L8273">
        <f>YEAR(Table1[[#This Row],[Ship Date]])</f>
        <v>2014</v>
      </c>
      <c r="M8273" t="str">
        <f>TEXT(Table1[[#This Row],[Ship Date]],"mmm")</f>
        <v>Jul</v>
      </c>
      <c r="N8273">
        <f>ROUNDUP(MONTH(Table1[[#This Row],[Ship Date]])/3,0)</f>
        <v>3</v>
      </c>
    </row>
    <row r="8274" spans="1:14" x14ac:dyDescent="0.3">
      <c r="A8274">
        <v>8315</v>
      </c>
      <c r="B8274" t="s">
        <v>6734</v>
      </c>
      <c r="C8274" t="s">
        <v>1755</v>
      </c>
      <c r="D8274" t="s">
        <v>1795</v>
      </c>
      <c r="E8274" s="1">
        <v>41832</v>
      </c>
      <c r="F8274" s="1">
        <v>41836</v>
      </c>
      <c r="G8274" t="s">
        <v>22</v>
      </c>
      <c r="H8274" s="6">
        <v>3.488</v>
      </c>
      <c r="I8274">
        <v>2</v>
      </c>
      <c r="J8274">
        <v>0.2</v>
      </c>
      <c r="K8274" s="6">
        <v>0.56679999999999997</v>
      </c>
      <c r="L8274">
        <f>YEAR(Table1[[#This Row],[Ship Date]])</f>
        <v>2014</v>
      </c>
      <c r="M8274" t="str">
        <f>TEXT(Table1[[#This Row],[Ship Date]],"mmm")</f>
        <v>Jul</v>
      </c>
      <c r="N8274">
        <f>ROUNDUP(MONTH(Table1[[#This Row],[Ship Date]])/3,0)</f>
        <v>3</v>
      </c>
    </row>
    <row r="8275" spans="1:14" x14ac:dyDescent="0.3">
      <c r="A8275">
        <v>8316</v>
      </c>
      <c r="B8275" t="s">
        <v>6734</v>
      </c>
      <c r="C8275" t="s">
        <v>1755</v>
      </c>
      <c r="D8275" t="s">
        <v>1470</v>
      </c>
      <c r="E8275" s="1">
        <v>41832</v>
      </c>
      <c r="F8275" s="1">
        <v>41836</v>
      </c>
      <c r="G8275" t="s">
        <v>22</v>
      </c>
      <c r="H8275" s="6">
        <v>22.288</v>
      </c>
      <c r="I8275">
        <v>7</v>
      </c>
      <c r="J8275">
        <v>0.2</v>
      </c>
      <c r="K8275" s="6">
        <v>3.9003999999999999</v>
      </c>
      <c r="L8275">
        <f>YEAR(Table1[[#This Row],[Ship Date]])</f>
        <v>2014</v>
      </c>
      <c r="M8275" t="str">
        <f>TEXT(Table1[[#This Row],[Ship Date]],"mmm")</f>
        <v>Jul</v>
      </c>
      <c r="N8275">
        <f>ROUNDUP(MONTH(Table1[[#This Row],[Ship Date]])/3,0)</f>
        <v>3</v>
      </c>
    </row>
    <row r="8276" spans="1:14" x14ac:dyDescent="0.3">
      <c r="A8276">
        <v>8317</v>
      </c>
      <c r="B8276" t="s">
        <v>6734</v>
      </c>
      <c r="C8276" t="s">
        <v>1755</v>
      </c>
      <c r="D8276" t="s">
        <v>271</v>
      </c>
      <c r="E8276" s="1">
        <v>41832</v>
      </c>
      <c r="F8276" s="1">
        <v>41836</v>
      </c>
      <c r="G8276" t="s">
        <v>22</v>
      </c>
      <c r="H8276" s="6">
        <v>16.032</v>
      </c>
      <c r="I8276">
        <v>3</v>
      </c>
      <c r="J8276">
        <v>0.2</v>
      </c>
      <c r="K8276" s="6">
        <v>5.6112000000000002</v>
      </c>
      <c r="L8276">
        <f>YEAR(Table1[[#This Row],[Ship Date]])</f>
        <v>2014</v>
      </c>
      <c r="M8276" t="str">
        <f>TEXT(Table1[[#This Row],[Ship Date]],"mmm")</f>
        <v>Jul</v>
      </c>
      <c r="N8276">
        <f>ROUNDUP(MONTH(Table1[[#This Row],[Ship Date]])/3,0)</f>
        <v>3</v>
      </c>
    </row>
    <row r="8277" spans="1:14" x14ac:dyDescent="0.3">
      <c r="A8277">
        <v>8318</v>
      </c>
      <c r="B8277" t="s">
        <v>6735</v>
      </c>
      <c r="C8277" t="s">
        <v>145</v>
      </c>
      <c r="D8277" t="s">
        <v>1931</v>
      </c>
      <c r="E8277" s="1">
        <v>42836</v>
      </c>
      <c r="F8277" s="1">
        <v>42841</v>
      </c>
      <c r="G8277" t="s">
        <v>22</v>
      </c>
      <c r="H8277" s="6">
        <v>1.752</v>
      </c>
      <c r="I8277">
        <v>1</v>
      </c>
      <c r="J8277">
        <v>0.2</v>
      </c>
      <c r="K8277" s="6">
        <v>0.15329999999999999</v>
      </c>
      <c r="L8277">
        <f>YEAR(Table1[[#This Row],[Ship Date]])</f>
        <v>2017</v>
      </c>
      <c r="M8277" t="str">
        <f>TEXT(Table1[[#This Row],[Ship Date]],"mmm")</f>
        <v>Apr</v>
      </c>
      <c r="N8277">
        <f>ROUNDUP(MONTH(Table1[[#This Row],[Ship Date]])/3,0)</f>
        <v>2</v>
      </c>
    </row>
    <row r="8278" spans="1:14" x14ac:dyDescent="0.3">
      <c r="A8278">
        <v>8319</v>
      </c>
      <c r="B8278" t="s">
        <v>6735</v>
      </c>
      <c r="C8278" t="s">
        <v>145</v>
      </c>
      <c r="D8278" t="s">
        <v>2742</v>
      </c>
      <c r="E8278" s="1">
        <v>42836</v>
      </c>
      <c r="F8278" s="1">
        <v>42841</v>
      </c>
      <c r="G8278" t="s">
        <v>22</v>
      </c>
      <c r="H8278" s="6">
        <v>20.992000000000001</v>
      </c>
      <c r="I8278">
        <v>8</v>
      </c>
      <c r="J8278">
        <v>0.2</v>
      </c>
      <c r="K8278" s="6">
        <v>2.3616000000000001</v>
      </c>
      <c r="L8278">
        <f>YEAR(Table1[[#This Row],[Ship Date]])</f>
        <v>2017</v>
      </c>
      <c r="M8278" t="str">
        <f>TEXT(Table1[[#This Row],[Ship Date]],"mmm")</f>
        <v>Apr</v>
      </c>
      <c r="N8278">
        <f>ROUNDUP(MONTH(Table1[[#This Row],[Ship Date]])/3,0)</f>
        <v>2</v>
      </c>
    </row>
    <row r="8279" spans="1:14" x14ac:dyDescent="0.3">
      <c r="A8279">
        <v>8320</v>
      </c>
      <c r="B8279" t="s">
        <v>6736</v>
      </c>
      <c r="C8279" t="s">
        <v>856</v>
      </c>
      <c r="D8279" t="s">
        <v>1239</v>
      </c>
      <c r="E8279" s="1">
        <v>43052</v>
      </c>
      <c r="F8279" s="1">
        <v>43057</v>
      </c>
      <c r="G8279" t="s">
        <v>22</v>
      </c>
      <c r="H8279" s="6">
        <v>11.21</v>
      </c>
      <c r="I8279">
        <v>1</v>
      </c>
      <c r="J8279">
        <v>0</v>
      </c>
      <c r="K8279" s="6">
        <v>3.363</v>
      </c>
      <c r="L8279">
        <f>YEAR(Table1[[#This Row],[Ship Date]])</f>
        <v>2017</v>
      </c>
      <c r="M8279" t="str">
        <f>TEXT(Table1[[#This Row],[Ship Date]],"mmm")</f>
        <v>Nov</v>
      </c>
      <c r="N8279">
        <f>ROUNDUP(MONTH(Table1[[#This Row],[Ship Date]])/3,0)</f>
        <v>4</v>
      </c>
    </row>
    <row r="8280" spans="1:14" x14ac:dyDescent="0.3">
      <c r="A8280">
        <v>8321</v>
      </c>
      <c r="B8280" t="s">
        <v>6737</v>
      </c>
      <c r="C8280" t="s">
        <v>59</v>
      </c>
      <c r="D8280" t="s">
        <v>3669</v>
      </c>
      <c r="E8280" s="1">
        <v>42343</v>
      </c>
      <c r="F8280" s="1">
        <v>42344</v>
      </c>
      <c r="G8280" t="s">
        <v>82</v>
      </c>
      <c r="H8280" s="6">
        <v>45.04</v>
      </c>
      <c r="I8280">
        <v>2</v>
      </c>
      <c r="J8280">
        <v>0.2</v>
      </c>
      <c r="K8280" s="6">
        <v>4.5039999999999996</v>
      </c>
      <c r="L8280">
        <f>YEAR(Table1[[#This Row],[Ship Date]])</f>
        <v>2015</v>
      </c>
      <c r="M8280" t="str">
        <f>TEXT(Table1[[#This Row],[Ship Date]],"mmm")</f>
        <v>Dec</v>
      </c>
      <c r="N8280">
        <f>ROUNDUP(MONTH(Table1[[#This Row],[Ship Date]])/3,0)</f>
        <v>4</v>
      </c>
    </row>
    <row r="8281" spans="1:14" x14ac:dyDescent="0.3">
      <c r="A8281">
        <v>8322</v>
      </c>
      <c r="B8281" t="s">
        <v>6738</v>
      </c>
      <c r="C8281" t="s">
        <v>3179</v>
      </c>
      <c r="D8281" t="s">
        <v>1953</v>
      </c>
      <c r="E8281" s="1">
        <v>42639</v>
      </c>
      <c r="F8281" s="1">
        <v>42644</v>
      </c>
      <c r="G8281" t="s">
        <v>22</v>
      </c>
      <c r="H8281" s="6">
        <v>15.624000000000001</v>
      </c>
      <c r="I8281">
        <v>2</v>
      </c>
      <c r="J8281">
        <v>0.8</v>
      </c>
      <c r="K8281" s="6">
        <v>-24.9984</v>
      </c>
      <c r="L8281">
        <f>YEAR(Table1[[#This Row],[Ship Date]])</f>
        <v>2016</v>
      </c>
      <c r="M8281" t="str">
        <f>TEXT(Table1[[#This Row],[Ship Date]],"mmm")</f>
        <v>Oct</v>
      </c>
      <c r="N8281">
        <f>ROUNDUP(MONTH(Table1[[#This Row],[Ship Date]])/3,0)</f>
        <v>4</v>
      </c>
    </row>
    <row r="8282" spans="1:14" x14ac:dyDescent="0.3">
      <c r="A8282">
        <v>8323</v>
      </c>
      <c r="B8282" t="s">
        <v>6739</v>
      </c>
      <c r="C8282" t="s">
        <v>2052</v>
      </c>
      <c r="D8282" t="s">
        <v>3859</v>
      </c>
      <c r="E8282" s="1">
        <v>42693</v>
      </c>
      <c r="F8282" s="1">
        <v>42699</v>
      </c>
      <c r="G8282" t="s">
        <v>22</v>
      </c>
      <c r="H8282" s="6">
        <v>8.74</v>
      </c>
      <c r="I8282">
        <v>2</v>
      </c>
      <c r="J8282">
        <v>0</v>
      </c>
      <c r="K8282" s="6">
        <v>2.2724000000000002</v>
      </c>
      <c r="L8282">
        <f>YEAR(Table1[[#This Row],[Ship Date]])</f>
        <v>2016</v>
      </c>
      <c r="M8282" t="str">
        <f>TEXT(Table1[[#This Row],[Ship Date]],"mmm")</f>
        <v>Nov</v>
      </c>
      <c r="N8282">
        <f>ROUNDUP(MONTH(Table1[[#This Row],[Ship Date]])/3,0)</f>
        <v>4</v>
      </c>
    </row>
    <row r="8283" spans="1:14" x14ac:dyDescent="0.3">
      <c r="A8283">
        <v>8324</v>
      </c>
      <c r="B8283" t="s">
        <v>6739</v>
      </c>
      <c r="C8283" t="s">
        <v>2052</v>
      </c>
      <c r="D8283" t="s">
        <v>842</v>
      </c>
      <c r="E8283" s="1">
        <v>42693</v>
      </c>
      <c r="F8283" s="1">
        <v>42699</v>
      </c>
      <c r="G8283" t="s">
        <v>22</v>
      </c>
      <c r="H8283" s="6">
        <v>44.75</v>
      </c>
      <c r="I8283">
        <v>5</v>
      </c>
      <c r="J8283">
        <v>0</v>
      </c>
      <c r="K8283" s="6">
        <v>20.585000000000001</v>
      </c>
      <c r="L8283">
        <f>YEAR(Table1[[#This Row],[Ship Date]])</f>
        <v>2016</v>
      </c>
      <c r="M8283" t="str">
        <f>TEXT(Table1[[#This Row],[Ship Date]],"mmm")</f>
        <v>Nov</v>
      </c>
      <c r="N8283">
        <f>ROUNDUP(MONTH(Table1[[#This Row],[Ship Date]])/3,0)</f>
        <v>4</v>
      </c>
    </row>
    <row r="8284" spans="1:14" x14ac:dyDescent="0.3">
      <c r="A8284">
        <v>8325</v>
      </c>
      <c r="B8284" t="s">
        <v>6740</v>
      </c>
      <c r="C8284" t="s">
        <v>5210</v>
      </c>
      <c r="D8284" t="s">
        <v>841</v>
      </c>
      <c r="E8284" s="1">
        <v>42986</v>
      </c>
      <c r="F8284" s="1">
        <v>42987</v>
      </c>
      <c r="G8284" t="s">
        <v>82</v>
      </c>
      <c r="H8284" s="6">
        <v>61.68</v>
      </c>
      <c r="I8284">
        <v>5</v>
      </c>
      <c r="J8284">
        <v>0.2</v>
      </c>
      <c r="K8284" s="6">
        <v>5.3970000000000002</v>
      </c>
      <c r="L8284">
        <f>YEAR(Table1[[#This Row],[Ship Date]])</f>
        <v>2017</v>
      </c>
      <c r="M8284" t="str">
        <f>TEXT(Table1[[#This Row],[Ship Date]],"mmm")</f>
        <v>Sep</v>
      </c>
      <c r="N8284">
        <f>ROUNDUP(MONTH(Table1[[#This Row],[Ship Date]])/3,0)</f>
        <v>3</v>
      </c>
    </row>
    <row r="8285" spans="1:14" x14ac:dyDescent="0.3">
      <c r="A8285">
        <v>8326</v>
      </c>
      <c r="B8285" t="s">
        <v>6740</v>
      </c>
      <c r="C8285" t="s">
        <v>5210</v>
      </c>
      <c r="D8285" t="s">
        <v>2124</v>
      </c>
      <c r="E8285" s="1">
        <v>42986</v>
      </c>
      <c r="F8285" s="1">
        <v>42987</v>
      </c>
      <c r="G8285" t="s">
        <v>82</v>
      </c>
      <c r="H8285" s="6">
        <v>158.376</v>
      </c>
      <c r="I8285">
        <v>3</v>
      </c>
      <c r="J8285">
        <v>0.2</v>
      </c>
      <c r="K8285" s="6">
        <v>13.857900000000001</v>
      </c>
      <c r="L8285">
        <f>YEAR(Table1[[#This Row],[Ship Date]])</f>
        <v>2017</v>
      </c>
      <c r="M8285" t="str">
        <f>TEXT(Table1[[#This Row],[Ship Date]],"mmm")</f>
        <v>Sep</v>
      </c>
      <c r="N8285">
        <f>ROUNDUP(MONTH(Table1[[#This Row],[Ship Date]])/3,0)</f>
        <v>3</v>
      </c>
    </row>
    <row r="8286" spans="1:14" x14ac:dyDescent="0.3">
      <c r="A8286">
        <v>8327</v>
      </c>
      <c r="B8286" t="s">
        <v>6741</v>
      </c>
      <c r="C8286" t="s">
        <v>542</v>
      </c>
      <c r="D8286" t="s">
        <v>365</v>
      </c>
      <c r="E8286" s="1">
        <v>42937</v>
      </c>
      <c r="F8286" s="1">
        <v>42940</v>
      </c>
      <c r="G8286" t="s">
        <v>14</v>
      </c>
      <c r="H8286" s="6">
        <v>2.8639999999999999</v>
      </c>
      <c r="I8286">
        <v>4</v>
      </c>
      <c r="J8286">
        <v>0.8</v>
      </c>
      <c r="K8286" s="6">
        <v>-4.5823999999999998</v>
      </c>
      <c r="L8286">
        <f>YEAR(Table1[[#This Row],[Ship Date]])</f>
        <v>2017</v>
      </c>
      <c r="M8286" t="str">
        <f>TEXT(Table1[[#This Row],[Ship Date]],"mmm")</f>
        <v>Jul</v>
      </c>
      <c r="N8286">
        <f>ROUNDUP(MONTH(Table1[[#This Row],[Ship Date]])/3,0)</f>
        <v>3</v>
      </c>
    </row>
    <row r="8287" spans="1:14" x14ac:dyDescent="0.3">
      <c r="A8287">
        <v>8328</v>
      </c>
      <c r="B8287" t="s">
        <v>6741</v>
      </c>
      <c r="C8287" t="s">
        <v>542</v>
      </c>
      <c r="D8287" t="s">
        <v>2398</v>
      </c>
      <c r="E8287" s="1">
        <v>42937</v>
      </c>
      <c r="F8287" s="1">
        <v>42940</v>
      </c>
      <c r="G8287" t="s">
        <v>14</v>
      </c>
      <c r="H8287" s="6">
        <v>94.191999999999993</v>
      </c>
      <c r="I8287">
        <v>7</v>
      </c>
      <c r="J8287">
        <v>0.8</v>
      </c>
      <c r="K8287" s="6">
        <v>-164.83600000000001</v>
      </c>
      <c r="L8287">
        <f>YEAR(Table1[[#This Row],[Ship Date]])</f>
        <v>2017</v>
      </c>
      <c r="M8287" t="str">
        <f>TEXT(Table1[[#This Row],[Ship Date]],"mmm")</f>
        <v>Jul</v>
      </c>
      <c r="N8287">
        <f>ROUNDUP(MONTH(Table1[[#This Row],[Ship Date]])/3,0)</f>
        <v>3</v>
      </c>
    </row>
    <row r="8288" spans="1:14" x14ac:dyDescent="0.3">
      <c r="A8288">
        <v>8329</v>
      </c>
      <c r="B8288" t="s">
        <v>6742</v>
      </c>
      <c r="C8288" t="s">
        <v>853</v>
      </c>
      <c r="D8288" t="s">
        <v>2330</v>
      </c>
      <c r="E8288" s="1">
        <v>43014</v>
      </c>
      <c r="F8288" s="1">
        <v>43019</v>
      </c>
      <c r="G8288" t="s">
        <v>22</v>
      </c>
      <c r="H8288" s="6">
        <v>143.69999999999999</v>
      </c>
      <c r="I8288">
        <v>3</v>
      </c>
      <c r="J8288">
        <v>0</v>
      </c>
      <c r="K8288" s="6">
        <v>68.975999999999999</v>
      </c>
      <c r="L8288">
        <f>YEAR(Table1[[#This Row],[Ship Date]])</f>
        <v>2017</v>
      </c>
      <c r="M8288" t="str">
        <f>TEXT(Table1[[#This Row],[Ship Date]],"mmm")</f>
        <v>Oct</v>
      </c>
      <c r="N8288">
        <f>ROUNDUP(MONTH(Table1[[#This Row],[Ship Date]])/3,0)</f>
        <v>4</v>
      </c>
    </row>
    <row r="8289" spans="1:14" x14ac:dyDescent="0.3">
      <c r="A8289">
        <v>8330</v>
      </c>
      <c r="B8289" t="s">
        <v>6742</v>
      </c>
      <c r="C8289" t="s">
        <v>853</v>
      </c>
      <c r="D8289" t="s">
        <v>2097</v>
      </c>
      <c r="E8289" s="1">
        <v>43014</v>
      </c>
      <c r="F8289" s="1">
        <v>43019</v>
      </c>
      <c r="G8289" t="s">
        <v>22</v>
      </c>
      <c r="H8289" s="6">
        <v>6.48</v>
      </c>
      <c r="I8289">
        <v>1</v>
      </c>
      <c r="J8289">
        <v>0</v>
      </c>
      <c r="K8289" s="6">
        <v>3.1103999999999998</v>
      </c>
      <c r="L8289">
        <f>YEAR(Table1[[#This Row],[Ship Date]])</f>
        <v>2017</v>
      </c>
      <c r="M8289" t="str">
        <f>TEXT(Table1[[#This Row],[Ship Date]],"mmm")</f>
        <v>Oct</v>
      </c>
      <c r="N8289">
        <f>ROUNDUP(MONTH(Table1[[#This Row],[Ship Date]])/3,0)</f>
        <v>4</v>
      </c>
    </row>
    <row r="8290" spans="1:14" x14ac:dyDescent="0.3">
      <c r="A8290">
        <v>8331</v>
      </c>
      <c r="B8290" t="s">
        <v>6743</v>
      </c>
      <c r="C8290" t="s">
        <v>1000</v>
      </c>
      <c r="D8290" t="s">
        <v>6744</v>
      </c>
      <c r="E8290" s="1">
        <v>43046</v>
      </c>
      <c r="F8290" s="1">
        <v>43050</v>
      </c>
      <c r="G8290" t="s">
        <v>22</v>
      </c>
      <c r="H8290" s="6">
        <v>7.88</v>
      </c>
      <c r="I8290">
        <v>4</v>
      </c>
      <c r="J8290">
        <v>0</v>
      </c>
      <c r="K8290" s="6">
        <v>2.5215999999999998</v>
      </c>
      <c r="L8290">
        <f>YEAR(Table1[[#This Row],[Ship Date]])</f>
        <v>2017</v>
      </c>
      <c r="M8290" t="str">
        <f>TEXT(Table1[[#This Row],[Ship Date]],"mmm")</f>
        <v>Nov</v>
      </c>
      <c r="N8290">
        <f>ROUNDUP(MONTH(Table1[[#This Row],[Ship Date]])/3,0)</f>
        <v>4</v>
      </c>
    </row>
    <row r="8291" spans="1:14" x14ac:dyDescent="0.3">
      <c r="A8291">
        <v>8332</v>
      </c>
      <c r="B8291" t="s">
        <v>6745</v>
      </c>
      <c r="C8291" t="s">
        <v>2436</v>
      </c>
      <c r="D8291" t="s">
        <v>1239</v>
      </c>
      <c r="E8291" s="1">
        <v>42438</v>
      </c>
      <c r="F8291" s="1">
        <v>42441</v>
      </c>
      <c r="G8291" t="s">
        <v>82</v>
      </c>
      <c r="H8291" s="6">
        <v>11.21</v>
      </c>
      <c r="I8291">
        <v>1</v>
      </c>
      <c r="J8291">
        <v>0</v>
      </c>
      <c r="K8291" s="6">
        <v>3.363</v>
      </c>
      <c r="L8291">
        <f>YEAR(Table1[[#This Row],[Ship Date]])</f>
        <v>2016</v>
      </c>
      <c r="M8291" t="str">
        <f>TEXT(Table1[[#This Row],[Ship Date]],"mmm")</f>
        <v>Mar</v>
      </c>
      <c r="N8291">
        <f>ROUNDUP(MONTH(Table1[[#This Row],[Ship Date]])/3,0)</f>
        <v>1</v>
      </c>
    </row>
    <row r="8292" spans="1:14" x14ac:dyDescent="0.3">
      <c r="A8292">
        <v>8333</v>
      </c>
      <c r="B8292" t="s">
        <v>6745</v>
      </c>
      <c r="C8292" t="s">
        <v>2436</v>
      </c>
      <c r="D8292" t="s">
        <v>953</v>
      </c>
      <c r="E8292" s="1">
        <v>42438</v>
      </c>
      <c r="F8292" s="1">
        <v>42441</v>
      </c>
      <c r="G8292" t="s">
        <v>82</v>
      </c>
      <c r="H8292" s="6">
        <v>354.9</v>
      </c>
      <c r="I8292">
        <v>5</v>
      </c>
      <c r="J8292">
        <v>0</v>
      </c>
      <c r="K8292" s="6">
        <v>88.724999999999994</v>
      </c>
      <c r="L8292">
        <f>YEAR(Table1[[#This Row],[Ship Date]])</f>
        <v>2016</v>
      </c>
      <c r="M8292" t="str">
        <f>TEXT(Table1[[#This Row],[Ship Date]],"mmm")</f>
        <v>Mar</v>
      </c>
      <c r="N8292">
        <f>ROUNDUP(MONTH(Table1[[#This Row],[Ship Date]])/3,0)</f>
        <v>1</v>
      </c>
    </row>
    <row r="8293" spans="1:14" x14ac:dyDescent="0.3">
      <c r="A8293">
        <v>8334</v>
      </c>
      <c r="B8293" t="s">
        <v>6745</v>
      </c>
      <c r="C8293" t="s">
        <v>2436</v>
      </c>
      <c r="D8293" t="s">
        <v>5630</v>
      </c>
      <c r="E8293" s="1">
        <v>42438</v>
      </c>
      <c r="F8293" s="1">
        <v>42441</v>
      </c>
      <c r="G8293" t="s">
        <v>82</v>
      </c>
      <c r="H8293" s="6">
        <v>17.940000000000001</v>
      </c>
      <c r="I8293">
        <v>3</v>
      </c>
      <c r="J8293">
        <v>0</v>
      </c>
      <c r="K8293" s="6">
        <v>8.7905999999999995</v>
      </c>
      <c r="L8293">
        <f>YEAR(Table1[[#This Row],[Ship Date]])</f>
        <v>2016</v>
      </c>
      <c r="M8293" t="str">
        <f>TEXT(Table1[[#This Row],[Ship Date]],"mmm")</f>
        <v>Mar</v>
      </c>
      <c r="N8293">
        <f>ROUNDUP(MONTH(Table1[[#This Row],[Ship Date]])/3,0)</f>
        <v>1</v>
      </c>
    </row>
    <row r="8294" spans="1:14" x14ac:dyDescent="0.3">
      <c r="A8294">
        <v>8335</v>
      </c>
      <c r="B8294" t="s">
        <v>6745</v>
      </c>
      <c r="C8294" t="s">
        <v>2436</v>
      </c>
      <c r="D8294" t="s">
        <v>1161</v>
      </c>
      <c r="E8294" s="1">
        <v>42438</v>
      </c>
      <c r="F8294" s="1">
        <v>42441</v>
      </c>
      <c r="G8294" t="s">
        <v>82</v>
      </c>
      <c r="H8294" s="6">
        <v>51.8</v>
      </c>
      <c r="I8294">
        <v>4</v>
      </c>
      <c r="J8294">
        <v>0</v>
      </c>
      <c r="K8294" s="6">
        <v>23.31</v>
      </c>
      <c r="L8294">
        <f>YEAR(Table1[[#This Row],[Ship Date]])</f>
        <v>2016</v>
      </c>
      <c r="M8294" t="str">
        <f>TEXT(Table1[[#This Row],[Ship Date]],"mmm")</f>
        <v>Mar</v>
      </c>
      <c r="N8294">
        <f>ROUNDUP(MONTH(Table1[[#This Row],[Ship Date]])/3,0)</f>
        <v>1</v>
      </c>
    </row>
    <row r="8295" spans="1:14" x14ac:dyDescent="0.3">
      <c r="A8295">
        <v>8336</v>
      </c>
      <c r="B8295" t="s">
        <v>6746</v>
      </c>
      <c r="C8295" t="s">
        <v>867</v>
      </c>
      <c r="D8295" t="s">
        <v>2717</v>
      </c>
      <c r="E8295" s="1">
        <v>42868</v>
      </c>
      <c r="F8295" s="1">
        <v>42873</v>
      </c>
      <c r="G8295" t="s">
        <v>14</v>
      </c>
      <c r="H8295" s="6">
        <v>299.52</v>
      </c>
      <c r="I8295">
        <v>9</v>
      </c>
      <c r="J8295">
        <v>0</v>
      </c>
      <c r="K8295" s="6">
        <v>149.76</v>
      </c>
      <c r="L8295">
        <f>YEAR(Table1[[#This Row],[Ship Date]])</f>
        <v>2017</v>
      </c>
      <c r="M8295" t="str">
        <f>TEXT(Table1[[#This Row],[Ship Date]],"mmm")</f>
        <v>May</v>
      </c>
      <c r="N8295">
        <f>ROUNDUP(MONTH(Table1[[#This Row],[Ship Date]])/3,0)</f>
        <v>2</v>
      </c>
    </row>
    <row r="8296" spans="1:14" x14ac:dyDescent="0.3">
      <c r="A8296">
        <v>8337</v>
      </c>
      <c r="B8296" t="s">
        <v>6747</v>
      </c>
      <c r="C8296" t="s">
        <v>1552</v>
      </c>
      <c r="D8296" t="s">
        <v>6748</v>
      </c>
      <c r="E8296" s="1">
        <v>42553</v>
      </c>
      <c r="F8296" s="1">
        <v>42559</v>
      </c>
      <c r="G8296" t="s">
        <v>22</v>
      </c>
      <c r="H8296" s="6">
        <v>7.7</v>
      </c>
      <c r="I8296">
        <v>2</v>
      </c>
      <c r="J8296">
        <v>0</v>
      </c>
      <c r="K8296" s="6">
        <v>3.157</v>
      </c>
      <c r="L8296">
        <f>YEAR(Table1[[#This Row],[Ship Date]])</f>
        <v>2016</v>
      </c>
      <c r="M8296" t="str">
        <f>TEXT(Table1[[#This Row],[Ship Date]],"mmm")</f>
        <v>Jul</v>
      </c>
      <c r="N8296">
        <f>ROUNDUP(MONTH(Table1[[#This Row],[Ship Date]])/3,0)</f>
        <v>3</v>
      </c>
    </row>
    <row r="8297" spans="1:14" x14ac:dyDescent="0.3">
      <c r="A8297">
        <v>8338</v>
      </c>
      <c r="B8297" t="s">
        <v>6749</v>
      </c>
      <c r="C8297" t="s">
        <v>2817</v>
      </c>
      <c r="D8297" t="s">
        <v>6148</v>
      </c>
      <c r="E8297" s="1">
        <v>42000</v>
      </c>
      <c r="F8297" s="1">
        <v>42007</v>
      </c>
      <c r="G8297" t="s">
        <v>22</v>
      </c>
      <c r="H8297" s="6">
        <v>23.92</v>
      </c>
      <c r="I8297">
        <v>4</v>
      </c>
      <c r="J8297">
        <v>0</v>
      </c>
      <c r="K8297" s="6">
        <v>11.720800000000001</v>
      </c>
      <c r="L8297">
        <f>YEAR(Table1[[#This Row],[Ship Date]])</f>
        <v>2015</v>
      </c>
      <c r="M8297" t="str">
        <f>TEXT(Table1[[#This Row],[Ship Date]],"mmm")</f>
        <v>Jan</v>
      </c>
      <c r="N8297">
        <f>ROUNDUP(MONTH(Table1[[#This Row],[Ship Date]])/3,0)</f>
        <v>1</v>
      </c>
    </row>
    <row r="8298" spans="1:14" x14ac:dyDescent="0.3">
      <c r="A8298">
        <v>8339</v>
      </c>
      <c r="B8298" t="s">
        <v>6749</v>
      </c>
      <c r="C8298" t="s">
        <v>2817</v>
      </c>
      <c r="D8298" t="s">
        <v>1633</v>
      </c>
      <c r="E8298" s="1">
        <v>42000</v>
      </c>
      <c r="F8298" s="1">
        <v>42007</v>
      </c>
      <c r="G8298" t="s">
        <v>22</v>
      </c>
      <c r="H8298" s="6">
        <v>498</v>
      </c>
      <c r="I8298">
        <v>5</v>
      </c>
      <c r="J8298">
        <v>0</v>
      </c>
      <c r="K8298" s="6">
        <v>184.26</v>
      </c>
      <c r="L8298">
        <f>YEAR(Table1[[#This Row],[Ship Date]])</f>
        <v>2015</v>
      </c>
      <c r="M8298" t="str">
        <f>TEXT(Table1[[#This Row],[Ship Date]],"mmm")</f>
        <v>Jan</v>
      </c>
      <c r="N8298">
        <f>ROUNDUP(MONTH(Table1[[#This Row],[Ship Date]])/3,0)</f>
        <v>1</v>
      </c>
    </row>
    <row r="8299" spans="1:14" x14ac:dyDescent="0.3">
      <c r="A8299">
        <v>8340</v>
      </c>
      <c r="B8299" t="s">
        <v>6750</v>
      </c>
      <c r="C8299" t="s">
        <v>2091</v>
      </c>
      <c r="D8299" t="s">
        <v>2740</v>
      </c>
      <c r="E8299" s="1">
        <v>42838</v>
      </c>
      <c r="F8299" s="1">
        <v>42842</v>
      </c>
      <c r="G8299" t="s">
        <v>22</v>
      </c>
      <c r="H8299" s="6">
        <v>436.70400000000001</v>
      </c>
      <c r="I8299">
        <v>6</v>
      </c>
      <c r="J8299">
        <v>0.2</v>
      </c>
      <c r="K8299" s="6">
        <v>-38.211599999999997</v>
      </c>
      <c r="L8299">
        <f>YEAR(Table1[[#This Row],[Ship Date]])</f>
        <v>2017</v>
      </c>
      <c r="M8299" t="str">
        <f>TEXT(Table1[[#This Row],[Ship Date]],"mmm")</f>
        <v>Apr</v>
      </c>
      <c r="N8299">
        <f>ROUNDUP(MONTH(Table1[[#This Row],[Ship Date]])/3,0)</f>
        <v>2</v>
      </c>
    </row>
    <row r="8300" spans="1:14" x14ac:dyDescent="0.3">
      <c r="A8300">
        <v>8341</v>
      </c>
      <c r="B8300" t="s">
        <v>6751</v>
      </c>
      <c r="C8300" t="s">
        <v>1928</v>
      </c>
      <c r="D8300" t="s">
        <v>2198</v>
      </c>
      <c r="E8300" s="1">
        <v>41957</v>
      </c>
      <c r="F8300" s="1">
        <v>41963</v>
      </c>
      <c r="G8300" t="s">
        <v>22</v>
      </c>
      <c r="H8300" s="6">
        <v>32.4</v>
      </c>
      <c r="I8300">
        <v>5</v>
      </c>
      <c r="J8300">
        <v>0</v>
      </c>
      <c r="K8300" s="6">
        <v>15.552</v>
      </c>
      <c r="L8300">
        <f>YEAR(Table1[[#This Row],[Ship Date]])</f>
        <v>2014</v>
      </c>
      <c r="M8300" t="str">
        <f>TEXT(Table1[[#This Row],[Ship Date]],"mmm")</f>
        <v>Nov</v>
      </c>
      <c r="N8300">
        <f>ROUNDUP(MONTH(Table1[[#This Row],[Ship Date]])/3,0)</f>
        <v>4</v>
      </c>
    </row>
    <row r="8301" spans="1:14" x14ac:dyDescent="0.3">
      <c r="A8301">
        <v>8342</v>
      </c>
      <c r="B8301" t="s">
        <v>6752</v>
      </c>
      <c r="C8301" t="s">
        <v>50</v>
      </c>
      <c r="D8301" t="s">
        <v>1154</v>
      </c>
      <c r="E8301" s="1">
        <v>42897</v>
      </c>
      <c r="F8301" s="1">
        <v>42900</v>
      </c>
      <c r="G8301" t="s">
        <v>82</v>
      </c>
      <c r="H8301" s="6">
        <v>61.44</v>
      </c>
      <c r="I8301">
        <v>3</v>
      </c>
      <c r="J8301">
        <v>0</v>
      </c>
      <c r="K8301" s="6">
        <v>16.588799999999999</v>
      </c>
      <c r="L8301">
        <f>YEAR(Table1[[#This Row],[Ship Date]])</f>
        <v>2017</v>
      </c>
      <c r="M8301" t="str">
        <f>TEXT(Table1[[#This Row],[Ship Date]],"mmm")</f>
        <v>Jun</v>
      </c>
      <c r="N8301">
        <f>ROUNDUP(MONTH(Table1[[#This Row],[Ship Date]])/3,0)</f>
        <v>2</v>
      </c>
    </row>
    <row r="8302" spans="1:14" x14ac:dyDescent="0.3">
      <c r="A8302">
        <v>8343</v>
      </c>
      <c r="B8302" t="s">
        <v>6753</v>
      </c>
      <c r="C8302" t="s">
        <v>1193</v>
      </c>
      <c r="D8302" t="s">
        <v>944</v>
      </c>
      <c r="E8302" s="1">
        <v>42699</v>
      </c>
      <c r="F8302" s="1">
        <v>42704</v>
      </c>
      <c r="G8302" t="s">
        <v>22</v>
      </c>
      <c r="H8302" s="6">
        <v>73.36</v>
      </c>
      <c r="I8302">
        <v>7</v>
      </c>
      <c r="J8302">
        <v>0</v>
      </c>
      <c r="K8302" s="6">
        <v>19.807200000000002</v>
      </c>
      <c r="L8302">
        <f>YEAR(Table1[[#This Row],[Ship Date]])</f>
        <v>2016</v>
      </c>
      <c r="M8302" t="str">
        <f>TEXT(Table1[[#This Row],[Ship Date]],"mmm")</f>
        <v>Nov</v>
      </c>
      <c r="N8302">
        <f>ROUNDUP(MONTH(Table1[[#This Row],[Ship Date]])/3,0)</f>
        <v>4</v>
      </c>
    </row>
    <row r="8303" spans="1:14" x14ac:dyDescent="0.3">
      <c r="A8303">
        <v>8344</v>
      </c>
      <c r="B8303" t="s">
        <v>6754</v>
      </c>
      <c r="C8303" t="s">
        <v>1340</v>
      </c>
      <c r="D8303" t="s">
        <v>418</v>
      </c>
      <c r="E8303" s="1">
        <v>41719</v>
      </c>
      <c r="F8303" s="1">
        <v>41723</v>
      </c>
      <c r="G8303" t="s">
        <v>22</v>
      </c>
      <c r="H8303" s="6">
        <v>59.2</v>
      </c>
      <c r="I8303">
        <v>5</v>
      </c>
      <c r="J8303">
        <v>0.2</v>
      </c>
      <c r="K8303" s="6">
        <v>22.2</v>
      </c>
      <c r="L8303">
        <f>YEAR(Table1[[#This Row],[Ship Date]])</f>
        <v>2014</v>
      </c>
      <c r="M8303" t="str">
        <f>TEXT(Table1[[#This Row],[Ship Date]],"mmm")</f>
        <v>Mar</v>
      </c>
      <c r="N8303">
        <f>ROUNDUP(MONTH(Table1[[#This Row],[Ship Date]])/3,0)</f>
        <v>1</v>
      </c>
    </row>
    <row r="8304" spans="1:14" x14ac:dyDescent="0.3">
      <c r="A8304">
        <v>8345</v>
      </c>
      <c r="B8304" t="s">
        <v>6754</v>
      </c>
      <c r="C8304" t="s">
        <v>1340</v>
      </c>
      <c r="D8304" t="s">
        <v>2170</v>
      </c>
      <c r="E8304" s="1">
        <v>41719</v>
      </c>
      <c r="F8304" s="1">
        <v>41723</v>
      </c>
      <c r="G8304" t="s">
        <v>22</v>
      </c>
      <c r="H8304" s="6">
        <v>32.951999999999998</v>
      </c>
      <c r="I8304">
        <v>3</v>
      </c>
      <c r="J8304">
        <v>0.2</v>
      </c>
      <c r="K8304" s="6">
        <v>6.5903999999999998</v>
      </c>
      <c r="L8304">
        <f>YEAR(Table1[[#This Row],[Ship Date]])</f>
        <v>2014</v>
      </c>
      <c r="M8304" t="str">
        <f>TEXT(Table1[[#This Row],[Ship Date]],"mmm")</f>
        <v>Mar</v>
      </c>
      <c r="N8304">
        <f>ROUNDUP(MONTH(Table1[[#This Row],[Ship Date]])/3,0)</f>
        <v>1</v>
      </c>
    </row>
    <row r="8305" spans="1:14" x14ac:dyDescent="0.3">
      <c r="A8305">
        <v>8346</v>
      </c>
      <c r="B8305" t="s">
        <v>6754</v>
      </c>
      <c r="C8305" t="s">
        <v>1340</v>
      </c>
      <c r="D8305" t="s">
        <v>3593</v>
      </c>
      <c r="E8305" s="1">
        <v>41719</v>
      </c>
      <c r="F8305" s="1">
        <v>41723</v>
      </c>
      <c r="G8305" t="s">
        <v>22</v>
      </c>
      <c r="H8305" s="6">
        <v>218.376</v>
      </c>
      <c r="I8305">
        <v>3</v>
      </c>
      <c r="J8305">
        <v>0.2</v>
      </c>
      <c r="K8305" s="6">
        <v>-10.918799999999999</v>
      </c>
      <c r="L8305">
        <f>YEAR(Table1[[#This Row],[Ship Date]])</f>
        <v>2014</v>
      </c>
      <c r="M8305" t="str">
        <f>TEXT(Table1[[#This Row],[Ship Date]],"mmm")</f>
        <v>Mar</v>
      </c>
      <c r="N8305">
        <f>ROUNDUP(MONTH(Table1[[#This Row],[Ship Date]])/3,0)</f>
        <v>1</v>
      </c>
    </row>
    <row r="8306" spans="1:14" x14ac:dyDescent="0.3">
      <c r="A8306">
        <v>8347</v>
      </c>
      <c r="B8306" t="s">
        <v>6755</v>
      </c>
      <c r="C8306" t="s">
        <v>2219</v>
      </c>
      <c r="D8306" t="s">
        <v>403</v>
      </c>
      <c r="E8306" s="1">
        <v>42124</v>
      </c>
      <c r="F8306" s="1">
        <v>42128</v>
      </c>
      <c r="G8306" t="s">
        <v>22</v>
      </c>
      <c r="H8306" s="6">
        <v>31.4</v>
      </c>
      <c r="I8306">
        <v>5</v>
      </c>
      <c r="J8306">
        <v>0</v>
      </c>
      <c r="K8306" s="6">
        <v>13.188000000000001</v>
      </c>
      <c r="L8306">
        <f>YEAR(Table1[[#This Row],[Ship Date]])</f>
        <v>2015</v>
      </c>
      <c r="M8306" t="str">
        <f>TEXT(Table1[[#This Row],[Ship Date]],"mmm")</f>
        <v>May</v>
      </c>
      <c r="N8306">
        <f>ROUNDUP(MONTH(Table1[[#This Row],[Ship Date]])/3,0)</f>
        <v>2</v>
      </c>
    </row>
    <row r="8307" spans="1:14" x14ac:dyDescent="0.3">
      <c r="A8307">
        <v>8348</v>
      </c>
      <c r="B8307" t="s">
        <v>6755</v>
      </c>
      <c r="C8307" t="s">
        <v>2219</v>
      </c>
      <c r="D8307" t="s">
        <v>3613</v>
      </c>
      <c r="E8307" s="1">
        <v>42124</v>
      </c>
      <c r="F8307" s="1">
        <v>42128</v>
      </c>
      <c r="G8307" t="s">
        <v>22</v>
      </c>
      <c r="H8307" s="6">
        <v>9.48</v>
      </c>
      <c r="I8307">
        <v>1</v>
      </c>
      <c r="J8307">
        <v>0</v>
      </c>
      <c r="K8307" s="6">
        <v>3.7919999999999998</v>
      </c>
      <c r="L8307">
        <f>YEAR(Table1[[#This Row],[Ship Date]])</f>
        <v>2015</v>
      </c>
      <c r="M8307" t="str">
        <f>TEXT(Table1[[#This Row],[Ship Date]],"mmm")</f>
        <v>May</v>
      </c>
      <c r="N8307">
        <f>ROUNDUP(MONTH(Table1[[#This Row],[Ship Date]])/3,0)</f>
        <v>2</v>
      </c>
    </row>
    <row r="8308" spans="1:14" x14ac:dyDescent="0.3">
      <c r="A8308">
        <v>8349</v>
      </c>
      <c r="B8308" t="s">
        <v>6755</v>
      </c>
      <c r="C8308" t="s">
        <v>2219</v>
      </c>
      <c r="D8308" t="s">
        <v>2228</v>
      </c>
      <c r="E8308" s="1">
        <v>42124</v>
      </c>
      <c r="F8308" s="1">
        <v>42128</v>
      </c>
      <c r="G8308" t="s">
        <v>22</v>
      </c>
      <c r="H8308" s="6">
        <v>209.5</v>
      </c>
      <c r="I8308">
        <v>10</v>
      </c>
      <c r="J8308">
        <v>0</v>
      </c>
      <c r="K8308" s="6">
        <v>58.66</v>
      </c>
      <c r="L8308">
        <f>YEAR(Table1[[#This Row],[Ship Date]])</f>
        <v>2015</v>
      </c>
      <c r="M8308" t="str">
        <f>TEXT(Table1[[#This Row],[Ship Date]],"mmm")</f>
        <v>May</v>
      </c>
      <c r="N8308">
        <f>ROUNDUP(MONTH(Table1[[#This Row],[Ship Date]])/3,0)</f>
        <v>2</v>
      </c>
    </row>
    <row r="8309" spans="1:14" x14ac:dyDescent="0.3">
      <c r="A8309">
        <v>8350</v>
      </c>
      <c r="B8309" t="s">
        <v>6755</v>
      </c>
      <c r="C8309" t="s">
        <v>2219</v>
      </c>
      <c r="D8309" t="s">
        <v>5015</v>
      </c>
      <c r="E8309" s="1">
        <v>42124</v>
      </c>
      <c r="F8309" s="1">
        <v>42128</v>
      </c>
      <c r="G8309" t="s">
        <v>22</v>
      </c>
      <c r="H8309" s="6">
        <v>24.3</v>
      </c>
      <c r="I8309">
        <v>5</v>
      </c>
      <c r="J8309">
        <v>0</v>
      </c>
      <c r="K8309" s="6">
        <v>10.449</v>
      </c>
      <c r="L8309">
        <f>YEAR(Table1[[#This Row],[Ship Date]])</f>
        <v>2015</v>
      </c>
      <c r="M8309" t="str">
        <f>TEXT(Table1[[#This Row],[Ship Date]],"mmm")</f>
        <v>May</v>
      </c>
      <c r="N8309">
        <f>ROUNDUP(MONTH(Table1[[#This Row],[Ship Date]])/3,0)</f>
        <v>2</v>
      </c>
    </row>
    <row r="8310" spans="1:14" x14ac:dyDescent="0.3">
      <c r="A8310">
        <v>8351</v>
      </c>
      <c r="B8310" t="s">
        <v>6755</v>
      </c>
      <c r="C8310" t="s">
        <v>2219</v>
      </c>
      <c r="D8310" t="s">
        <v>2389</v>
      </c>
      <c r="E8310" s="1">
        <v>42124</v>
      </c>
      <c r="F8310" s="1">
        <v>42128</v>
      </c>
      <c r="G8310" t="s">
        <v>22</v>
      </c>
      <c r="H8310" s="6">
        <v>6.48</v>
      </c>
      <c r="I8310">
        <v>1</v>
      </c>
      <c r="J8310">
        <v>0</v>
      </c>
      <c r="K8310" s="6">
        <v>3.1103999999999998</v>
      </c>
      <c r="L8310">
        <f>YEAR(Table1[[#This Row],[Ship Date]])</f>
        <v>2015</v>
      </c>
      <c r="M8310" t="str">
        <f>TEXT(Table1[[#This Row],[Ship Date]],"mmm")</f>
        <v>May</v>
      </c>
      <c r="N8310">
        <f>ROUNDUP(MONTH(Table1[[#This Row],[Ship Date]])/3,0)</f>
        <v>2</v>
      </c>
    </row>
    <row r="8311" spans="1:14" x14ac:dyDescent="0.3">
      <c r="A8311">
        <v>8352</v>
      </c>
      <c r="B8311" t="s">
        <v>6756</v>
      </c>
      <c r="C8311" t="s">
        <v>3310</v>
      </c>
      <c r="D8311" t="s">
        <v>5336</v>
      </c>
      <c r="E8311" s="1">
        <v>42858</v>
      </c>
      <c r="F8311" s="1">
        <v>42863</v>
      </c>
      <c r="G8311" t="s">
        <v>22</v>
      </c>
      <c r="H8311" s="6">
        <v>32.448</v>
      </c>
      <c r="I8311">
        <v>2</v>
      </c>
      <c r="J8311">
        <v>0.2</v>
      </c>
      <c r="K8311" s="6">
        <v>7.3007999999999997</v>
      </c>
      <c r="L8311">
        <f>YEAR(Table1[[#This Row],[Ship Date]])</f>
        <v>2017</v>
      </c>
      <c r="M8311" t="str">
        <f>TEXT(Table1[[#This Row],[Ship Date]],"mmm")</f>
        <v>May</v>
      </c>
      <c r="N8311">
        <f>ROUNDUP(MONTH(Table1[[#This Row],[Ship Date]])/3,0)</f>
        <v>2</v>
      </c>
    </row>
    <row r="8312" spans="1:14" x14ac:dyDescent="0.3">
      <c r="A8312">
        <v>8353</v>
      </c>
      <c r="B8312" t="s">
        <v>6756</v>
      </c>
      <c r="C8312" t="s">
        <v>3310</v>
      </c>
      <c r="D8312" t="s">
        <v>1495</v>
      </c>
      <c r="E8312" s="1">
        <v>42858</v>
      </c>
      <c r="F8312" s="1">
        <v>42863</v>
      </c>
      <c r="G8312" t="s">
        <v>22</v>
      </c>
      <c r="H8312" s="6">
        <v>26.388000000000002</v>
      </c>
      <c r="I8312">
        <v>4</v>
      </c>
      <c r="J8312">
        <v>0.7</v>
      </c>
      <c r="K8312" s="6">
        <v>-17.591999999999999</v>
      </c>
      <c r="L8312">
        <f>YEAR(Table1[[#This Row],[Ship Date]])</f>
        <v>2017</v>
      </c>
      <c r="M8312" t="str">
        <f>TEXT(Table1[[#This Row],[Ship Date]],"mmm")</f>
        <v>May</v>
      </c>
      <c r="N8312">
        <f>ROUNDUP(MONTH(Table1[[#This Row],[Ship Date]])/3,0)</f>
        <v>2</v>
      </c>
    </row>
    <row r="8313" spans="1:14" x14ac:dyDescent="0.3">
      <c r="A8313">
        <v>8354</v>
      </c>
      <c r="B8313" t="s">
        <v>6756</v>
      </c>
      <c r="C8313" t="s">
        <v>3310</v>
      </c>
      <c r="D8313" t="s">
        <v>435</v>
      </c>
      <c r="E8313" s="1">
        <v>42858</v>
      </c>
      <c r="F8313" s="1">
        <v>42863</v>
      </c>
      <c r="G8313" t="s">
        <v>22</v>
      </c>
      <c r="H8313" s="6">
        <v>373.47</v>
      </c>
      <c r="I8313">
        <v>5</v>
      </c>
      <c r="J8313">
        <v>0.4</v>
      </c>
      <c r="K8313" s="6">
        <v>-112.041</v>
      </c>
      <c r="L8313">
        <f>YEAR(Table1[[#This Row],[Ship Date]])</f>
        <v>2017</v>
      </c>
      <c r="M8313" t="str">
        <f>TEXT(Table1[[#This Row],[Ship Date]],"mmm")</f>
        <v>May</v>
      </c>
      <c r="N8313">
        <f>ROUNDUP(MONTH(Table1[[#This Row],[Ship Date]])/3,0)</f>
        <v>2</v>
      </c>
    </row>
    <row r="8314" spans="1:14" x14ac:dyDescent="0.3">
      <c r="A8314">
        <v>8355</v>
      </c>
      <c r="B8314" t="s">
        <v>6756</v>
      </c>
      <c r="C8314" t="s">
        <v>3310</v>
      </c>
      <c r="D8314" t="s">
        <v>2615</v>
      </c>
      <c r="E8314" s="1">
        <v>42858</v>
      </c>
      <c r="F8314" s="1">
        <v>42863</v>
      </c>
      <c r="G8314" t="s">
        <v>22</v>
      </c>
      <c r="H8314" s="6">
        <v>64.2</v>
      </c>
      <c r="I8314">
        <v>5</v>
      </c>
      <c r="J8314">
        <v>0.7</v>
      </c>
      <c r="K8314" s="6">
        <v>-44.94</v>
      </c>
      <c r="L8314">
        <f>YEAR(Table1[[#This Row],[Ship Date]])</f>
        <v>2017</v>
      </c>
      <c r="M8314" t="str">
        <f>TEXT(Table1[[#This Row],[Ship Date]],"mmm")</f>
        <v>May</v>
      </c>
      <c r="N8314">
        <f>ROUNDUP(MONTH(Table1[[#This Row],[Ship Date]])/3,0)</f>
        <v>2</v>
      </c>
    </row>
    <row r="8315" spans="1:14" x14ac:dyDescent="0.3">
      <c r="A8315">
        <v>8356</v>
      </c>
      <c r="B8315" t="s">
        <v>6756</v>
      </c>
      <c r="C8315" t="s">
        <v>3310</v>
      </c>
      <c r="D8315" t="s">
        <v>1369</v>
      </c>
      <c r="E8315" s="1">
        <v>42858</v>
      </c>
      <c r="F8315" s="1">
        <v>42863</v>
      </c>
      <c r="G8315" t="s">
        <v>22</v>
      </c>
      <c r="H8315" s="6">
        <v>8</v>
      </c>
      <c r="I8315">
        <v>2</v>
      </c>
      <c r="J8315">
        <v>0.2</v>
      </c>
      <c r="K8315" s="6">
        <v>2.8</v>
      </c>
      <c r="L8315">
        <f>YEAR(Table1[[#This Row],[Ship Date]])</f>
        <v>2017</v>
      </c>
      <c r="M8315" t="str">
        <f>TEXT(Table1[[#This Row],[Ship Date]],"mmm")</f>
        <v>May</v>
      </c>
      <c r="N8315">
        <f>ROUNDUP(MONTH(Table1[[#This Row],[Ship Date]])/3,0)</f>
        <v>2</v>
      </c>
    </row>
    <row r="8316" spans="1:14" x14ac:dyDescent="0.3">
      <c r="A8316">
        <v>8357</v>
      </c>
      <c r="B8316" t="s">
        <v>6757</v>
      </c>
      <c r="C8316" t="s">
        <v>853</v>
      </c>
      <c r="D8316" t="s">
        <v>3016</v>
      </c>
      <c r="E8316" s="1">
        <v>42608</v>
      </c>
      <c r="F8316" s="1">
        <v>42612</v>
      </c>
      <c r="G8316" t="s">
        <v>22</v>
      </c>
      <c r="H8316" s="6">
        <v>186.54</v>
      </c>
      <c r="I8316">
        <v>3</v>
      </c>
      <c r="J8316">
        <v>0</v>
      </c>
      <c r="K8316" s="6">
        <v>41.038800000000002</v>
      </c>
      <c r="L8316">
        <f>YEAR(Table1[[#This Row],[Ship Date]])</f>
        <v>2016</v>
      </c>
      <c r="M8316" t="str">
        <f>TEXT(Table1[[#This Row],[Ship Date]],"mmm")</f>
        <v>Aug</v>
      </c>
      <c r="N8316">
        <f>ROUNDUP(MONTH(Table1[[#This Row],[Ship Date]])/3,0)</f>
        <v>3</v>
      </c>
    </row>
    <row r="8317" spans="1:14" x14ac:dyDescent="0.3">
      <c r="A8317">
        <v>8358</v>
      </c>
      <c r="B8317" t="s">
        <v>6758</v>
      </c>
      <c r="C8317" t="s">
        <v>2413</v>
      </c>
      <c r="D8317" t="s">
        <v>519</v>
      </c>
      <c r="E8317" s="1">
        <v>41740</v>
      </c>
      <c r="F8317" s="1">
        <v>41747</v>
      </c>
      <c r="G8317" t="s">
        <v>22</v>
      </c>
      <c r="H8317" s="6">
        <v>87.08</v>
      </c>
      <c r="I8317">
        <v>7</v>
      </c>
      <c r="J8317">
        <v>0</v>
      </c>
      <c r="K8317" s="6">
        <v>24.382400000000001</v>
      </c>
      <c r="L8317">
        <f>YEAR(Table1[[#This Row],[Ship Date]])</f>
        <v>2014</v>
      </c>
      <c r="M8317" t="str">
        <f>TEXT(Table1[[#This Row],[Ship Date]],"mmm")</f>
        <v>Apr</v>
      </c>
      <c r="N8317">
        <f>ROUNDUP(MONTH(Table1[[#This Row],[Ship Date]])/3,0)</f>
        <v>2</v>
      </c>
    </row>
    <row r="8318" spans="1:14" x14ac:dyDescent="0.3">
      <c r="A8318">
        <v>8359</v>
      </c>
      <c r="B8318" t="s">
        <v>6758</v>
      </c>
      <c r="C8318" t="s">
        <v>2413</v>
      </c>
      <c r="D8318" t="s">
        <v>1025</v>
      </c>
      <c r="E8318" s="1">
        <v>41740</v>
      </c>
      <c r="F8318" s="1">
        <v>41747</v>
      </c>
      <c r="G8318" t="s">
        <v>22</v>
      </c>
      <c r="H8318" s="6">
        <v>105.584</v>
      </c>
      <c r="I8318">
        <v>2</v>
      </c>
      <c r="J8318">
        <v>0.2</v>
      </c>
      <c r="K8318" s="6">
        <v>9.2385999999999999</v>
      </c>
      <c r="L8318">
        <f>YEAR(Table1[[#This Row],[Ship Date]])</f>
        <v>2014</v>
      </c>
      <c r="M8318" t="str">
        <f>TEXT(Table1[[#This Row],[Ship Date]],"mmm")</f>
        <v>Apr</v>
      </c>
      <c r="N8318">
        <f>ROUNDUP(MONTH(Table1[[#This Row],[Ship Date]])/3,0)</f>
        <v>2</v>
      </c>
    </row>
    <row r="8319" spans="1:14" x14ac:dyDescent="0.3">
      <c r="A8319">
        <v>8360</v>
      </c>
      <c r="B8319" t="s">
        <v>6758</v>
      </c>
      <c r="C8319" t="s">
        <v>2413</v>
      </c>
      <c r="D8319" t="s">
        <v>3861</v>
      </c>
      <c r="E8319" s="1">
        <v>41740</v>
      </c>
      <c r="F8319" s="1">
        <v>41747</v>
      </c>
      <c r="G8319" t="s">
        <v>22</v>
      </c>
      <c r="H8319" s="6">
        <v>217.44</v>
      </c>
      <c r="I8319">
        <v>6</v>
      </c>
      <c r="J8319">
        <v>0</v>
      </c>
      <c r="K8319" s="6">
        <v>91.324799999999996</v>
      </c>
      <c r="L8319">
        <f>YEAR(Table1[[#This Row],[Ship Date]])</f>
        <v>2014</v>
      </c>
      <c r="M8319" t="str">
        <f>TEXT(Table1[[#This Row],[Ship Date]],"mmm")</f>
        <v>Apr</v>
      </c>
      <c r="N8319">
        <f>ROUNDUP(MONTH(Table1[[#This Row],[Ship Date]])/3,0)</f>
        <v>2</v>
      </c>
    </row>
    <row r="8320" spans="1:14" x14ac:dyDescent="0.3">
      <c r="A8320">
        <v>8361</v>
      </c>
      <c r="B8320" t="s">
        <v>6759</v>
      </c>
      <c r="C8320" t="s">
        <v>5560</v>
      </c>
      <c r="D8320" t="s">
        <v>2296</v>
      </c>
      <c r="E8320" s="1">
        <v>42737</v>
      </c>
      <c r="F8320" s="1">
        <v>42739</v>
      </c>
      <c r="G8320" t="s">
        <v>14</v>
      </c>
      <c r="H8320" s="6">
        <v>31.744</v>
      </c>
      <c r="I8320">
        <v>2</v>
      </c>
      <c r="J8320">
        <v>0.2</v>
      </c>
      <c r="K8320" s="6">
        <v>3.968</v>
      </c>
      <c r="L8320">
        <f>YEAR(Table1[[#This Row],[Ship Date]])</f>
        <v>2017</v>
      </c>
      <c r="M8320" t="str">
        <f>TEXT(Table1[[#This Row],[Ship Date]],"mmm")</f>
        <v>Jan</v>
      </c>
      <c r="N8320">
        <f>ROUNDUP(MONTH(Table1[[#This Row],[Ship Date]])/3,0)</f>
        <v>1</v>
      </c>
    </row>
    <row r="8321" spans="1:14" x14ac:dyDescent="0.3">
      <c r="A8321">
        <v>8362</v>
      </c>
      <c r="B8321" t="s">
        <v>6759</v>
      </c>
      <c r="C8321" t="s">
        <v>5560</v>
      </c>
      <c r="D8321" t="s">
        <v>6430</v>
      </c>
      <c r="E8321" s="1">
        <v>42737</v>
      </c>
      <c r="F8321" s="1">
        <v>42739</v>
      </c>
      <c r="G8321" t="s">
        <v>14</v>
      </c>
      <c r="H8321" s="6">
        <v>5.4320000000000004</v>
      </c>
      <c r="I8321">
        <v>2</v>
      </c>
      <c r="J8321">
        <v>0.8</v>
      </c>
      <c r="K8321" s="6">
        <v>-13.58</v>
      </c>
      <c r="L8321">
        <f>YEAR(Table1[[#This Row],[Ship Date]])</f>
        <v>2017</v>
      </c>
      <c r="M8321" t="str">
        <f>TEXT(Table1[[#This Row],[Ship Date]],"mmm")</f>
        <v>Jan</v>
      </c>
      <c r="N8321">
        <f>ROUNDUP(MONTH(Table1[[#This Row],[Ship Date]])/3,0)</f>
        <v>1</v>
      </c>
    </row>
    <row r="8322" spans="1:14" x14ac:dyDescent="0.3">
      <c r="A8322">
        <v>8363</v>
      </c>
      <c r="B8322" t="s">
        <v>6759</v>
      </c>
      <c r="C8322" t="s">
        <v>5560</v>
      </c>
      <c r="D8322" t="s">
        <v>2093</v>
      </c>
      <c r="E8322" s="1">
        <v>42737</v>
      </c>
      <c r="F8322" s="1">
        <v>42739</v>
      </c>
      <c r="G8322" t="s">
        <v>14</v>
      </c>
      <c r="H8322" s="6">
        <v>913.43</v>
      </c>
      <c r="I8322">
        <v>5</v>
      </c>
      <c r="J8322">
        <v>0.3</v>
      </c>
      <c r="K8322" s="6">
        <v>-169.637</v>
      </c>
      <c r="L8322">
        <f>YEAR(Table1[[#This Row],[Ship Date]])</f>
        <v>2017</v>
      </c>
      <c r="M8322" t="str">
        <f>TEXT(Table1[[#This Row],[Ship Date]],"mmm")</f>
        <v>Jan</v>
      </c>
      <c r="N8322">
        <f>ROUNDUP(MONTH(Table1[[#This Row],[Ship Date]])/3,0)</f>
        <v>1</v>
      </c>
    </row>
    <row r="8323" spans="1:14" x14ac:dyDescent="0.3">
      <c r="A8323">
        <v>8364</v>
      </c>
      <c r="B8323" t="s">
        <v>6759</v>
      </c>
      <c r="C8323" t="s">
        <v>5560</v>
      </c>
      <c r="D8323" t="s">
        <v>3568</v>
      </c>
      <c r="E8323" s="1">
        <v>42737</v>
      </c>
      <c r="F8323" s="1">
        <v>42739</v>
      </c>
      <c r="G8323" t="s">
        <v>14</v>
      </c>
      <c r="H8323" s="6">
        <v>372.14400000000001</v>
      </c>
      <c r="I8323">
        <v>3</v>
      </c>
      <c r="J8323">
        <v>0.2</v>
      </c>
      <c r="K8323" s="6">
        <v>27.910799999999998</v>
      </c>
      <c r="L8323">
        <f>YEAR(Table1[[#This Row],[Ship Date]])</f>
        <v>2017</v>
      </c>
      <c r="M8323" t="str">
        <f>TEXT(Table1[[#This Row],[Ship Date]],"mmm")</f>
        <v>Jan</v>
      </c>
      <c r="N8323">
        <f>ROUNDUP(MONTH(Table1[[#This Row],[Ship Date]])/3,0)</f>
        <v>1</v>
      </c>
    </row>
    <row r="8324" spans="1:14" x14ac:dyDescent="0.3">
      <c r="A8324">
        <v>8365</v>
      </c>
      <c r="B8324" t="s">
        <v>6760</v>
      </c>
      <c r="C8324" t="s">
        <v>2571</v>
      </c>
      <c r="D8324" t="s">
        <v>2582</v>
      </c>
      <c r="E8324" s="1">
        <v>42853</v>
      </c>
      <c r="F8324" s="1">
        <v>42857</v>
      </c>
      <c r="G8324" t="s">
        <v>22</v>
      </c>
      <c r="H8324" s="6">
        <v>751.98400000000004</v>
      </c>
      <c r="I8324">
        <v>2</v>
      </c>
      <c r="J8324">
        <v>0.2</v>
      </c>
      <c r="K8324" s="6">
        <v>84.598200000000006</v>
      </c>
      <c r="L8324">
        <f>YEAR(Table1[[#This Row],[Ship Date]])</f>
        <v>2017</v>
      </c>
      <c r="M8324" t="str">
        <f>TEXT(Table1[[#This Row],[Ship Date]],"mmm")</f>
        <v>May</v>
      </c>
      <c r="N8324">
        <f>ROUNDUP(MONTH(Table1[[#This Row],[Ship Date]])/3,0)</f>
        <v>2</v>
      </c>
    </row>
    <row r="8325" spans="1:14" x14ac:dyDescent="0.3">
      <c r="A8325">
        <v>8366</v>
      </c>
      <c r="B8325" t="s">
        <v>6761</v>
      </c>
      <c r="C8325" t="s">
        <v>2068</v>
      </c>
      <c r="D8325" t="s">
        <v>28</v>
      </c>
      <c r="E8325" s="1">
        <v>42765</v>
      </c>
      <c r="F8325" s="1">
        <v>42768</v>
      </c>
      <c r="G8325" t="s">
        <v>82</v>
      </c>
      <c r="H8325" s="6">
        <v>604.76800000000003</v>
      </c>
      <c r="I8325">
        <v>4</v>
      </c>
      <c r="J8325">
        <v>0.2</v>
      </c>
      <c r="K8325" s="6">
        <v>60.476799999999997</v>
      </c>
      <c r="L8325">
        <f>YEAR(Table1[[#This Row],[Ship Date]])</f>
        <v>2017</v>
      </c>
      <c r="M8325" t="str">
        <f>TEXT(Table1[[#This Row],[Ship Date]],"mmm")</f>
        <v>Feb</v>
      </c>
      <c r="N8325">
        <f>ROUNDUP(MONTH(Table1[[#This Row],[Ship Date]])/3,0)</f>
        <v>1</v>
      </c>
    </row>
    <row r="8326" spans="1:14" x14ac:dyDescent="0.3">
      <c r="A8326">
        <v>8367</v>
      </c>
      <c r="B8326" t="s">
        <v>6762</v>
      </c>
      <c r="C8326" t="s">
        <v>4958</v>
      </c>
      <c r="D8326" t="s">
        <v>6763</v>
      </c>
      <c r="E8326" s="1">
        <v>41889</v>
      </c>
      <c r="F8326" s="1">
        <v>41894</v>
      </c>
      <c r="G8326" t="s">
        <v>14</v>
      </c>
      <c r="H8326" s="6">
        <v>27.36</v>
      </c>
      <c r="I8326">
        <v>4</v>
      </c>
      <c r="J8326">
        <v>0</v>
      </c>
      <c r="K8326" s="6">
        <v>7.3872</v>
      </c>
      <c r="L8326">
        <f>YEAR(Table1[[#This Row],[Ship Date]])</f>
        <v>2014</v>
      </c>
      <c r="M8326" t="str">
        <f>TEXT(Table1[[#This Row],[Ship Date]],"mmm")</f>
        <v>Sep</v>
      </c>
      <c r="N8326">
        <f>ROUNDUP(MONTH(Table1[[#This Row],[Ship Date]])/3,0)</f>
        <v>3</v>
      </c>
    </row>
    <row r="8327" spans="1:14" x14ac:dyDescent="0.3">
      <c r="A8327">
        <v>8368</v>
      </c>
      <c r="B8327" t="s">
        <v>6762</v>
      </c>
      <c r="C8327" t="s">
        <v>4958</v>
      </c>
      <c r="D8327" t="s">
        <v>3945</v>
      </c>
      <c r="E8327" s="1">
        <v>41889</v>
      </c>
      <c r="F8327" s="1">
        <v>41894</v>
      </c>
      <c r="G8327" t="s">
        <v>14</v>
      </c>
      <c r="H8327" s="6">
        <v>20.56</v>
      </c>
      <c r="I8327">
        <v>2</v>
      </c>
      <c r="J8327">
        <v>0</v>
      </c>
      <c r="K8327" s="6">
        <v>9.6631999999999998</v>
      </c>
      <c r="L8327">
        <f>YEAR(Table1[[#This Row],[Ship Date]])</f>
        <v>2014</v>
      </c>
      <c r="M8327" t="str">
        <f>TEXT(Table1[[#This Row],[Ship Date]],"mmm")</f>
        <v>Sep</v>
      </c>
      <c r="N8327">
        <f>ROUNDUP(MONTH(Table1[[#This Row],[Ship Date]])/3,0)</f>
        <v>3</v>
      </c>
    </row>
    <row r="8328" spans="1:14" x14ac:dyDescent="0.3">
      <c r="A8328">
        <v>8369</v>
      </c>
      <c r="B8328" t="s">
        <v>6762</v>
      </c>
      <c r="C8328" t="s">
        <v>4958</v>
      </c>
      <c r="D8328" t="s">
        <v>5769</v>
      </c>
      <c r="E8328" s="1">
        <v>41889</v>
      </c>
      <c r="F8328" s="1">
        <v>41894</v>
      </c>
      <c r="G8328" t="s">
        <v>14</v>
      </c>
      <c r="H8328" s="6">
        <v>83.92</v>
      </c>
      <c r="I8328">
        <v>5</v>
      </c>
      <c r="J8328">
        <v>0.2</v>
      </c>
      <c r="K8328" s="6">
        <v>31.47</v>
      </c>
      <c r="L8328">
        <f>YEAR(Table1[[#This Row],[Ship Date]])</f>
        <v>2014</v>
      </c>
      <c r="M8328" t="str">
        <f>TEXT(Table1[[#This Row],[Ship Date]],"mmm")</f>
        <v>Sep</v>
      </c>
      <c r="N8328">
        <f>ROUNDUP(MONTH(Table1[[#This Row],[Ship Date]])/3,0)</f>
        <v>3</v>
      </c>
    </row>
    <row r="8329" spans="1:14" x14ac:dyDescent="0.3">
      <c r="A8329">
        <v>8370</v>
      </c>
      <c r="B8329" t="s">
        <v>6764</v>
      </c>
      <c r="C8329" t="s">
        <v>1214</v>
      </c>
      <c r="D8329" t="s">
        <v>446</v>
      </c>
      <c r="E8329" s="1">
        <v>42532</v>
      </c>
      <c r="F8329" s="1">
        <v>42537</v>
      </c>
      <c r="G8329" t="s">
        <v>22</v>
      </c>
      <c r="H8329" s="6">
        <v>902.71199999999999</v>
      </c>
      <c r="I8329">
        <v>3</v>
      </c>
      <c r="J8329">
        <v>0.2</v>
      </c>
      <c r="K8329" s="6">
        <v>33.851700000000001</v>
      </c>
      <c r="L8329">
        <f>YEAR(Table1[[#This Row],[Ship Date]])</f>
        <v>2016</v>
      </c>
      <c r="M8329" t="str">
        <f>TEXT(Table1[[#This Row],[Ship Date]],"mmm")</f>
        <v>Jun</v>
      </c>
      <c r="N8329">
        <f>ROUNDUP(MONTH(Table1[[#This Row],[Ship Date]])/3,0)</f>
        <v>2</v>
      </c>
    </row>
    <row r="8330" spans="1:14" x14ac:dyDescent="0.3">
      <c r="A8330">
        <v>8371</v>
      </c>
      <c r="B8330" t="s">
        <v>6765</v>
      </c>
      <c r="C8330" t="s">
        <v>2071</v>
      </c>
      <c r="D8330" t="s">
        <v>4473</v>
      </c>
      <c r="E8330" s="1">
        <v>42660</v>
      </c>
      <c r="F8330" s="1">
        <v>42664</v>
      </c>
      <c r="G8330" t="s">
        <v>22</v>
      </c>
      <c r="H8330" s="6">
        <v>120.666</v>
      </c>
      <c r="I8330">
        <v>2</v>
      </c>
      <c r="J8330">
        <v>0.15</v>
      </c>
      <c r="K8330" s="6">
        <v>21.294</v>
      </c>
      <c r="L8330">
        <f>YEAR(Table1[[#This Row],[Ship Date]])</f>
        <v>2016</v>
      </c>
      <c r="M8330" t="str">
        <f>TEXT(Table1[[#This Row],[Ship Date]],"mmm")</f>
        <v>Oct</v>
      </c>
      <c r="N8330">
        <f>ROUNDUP(MONTH(Table1[[#This Row],[Ship Date]])/3,0)</f>
        <v>4</v>
      </c>
    </row>
    <row r="8331" spans="1:14" x14ac:dyDescent="0.3">
      <c r="A8331">
        <v>8372</v>
      </c>
      <c r="B8331" t="s">
        <v>6766</v>
      </c>
      <c r="C8331" t="s">
        <v>4194</v>
      </c>
      <c r="D8331" t="s">
        <v>890</v>
      </c>
      <c r="E8331" s="1">
        <v>42000</v>
      </c>
      <c r="F8331" s="1">
        <v>42003</v>
      </c>
      <c r="G8331" t="s">
        <v>82</v>
      </c>
      <c r="H8331" s="6">
        <v>4.984</v>
      </c>
      <c r="I8331">
        <v>1</v>
      </c>
      <c r="J8331">
        <v>0.8</v>
      </c>
      <c r="K8331" s="6">
        <v>-8.4727999999999994</v>
      </c>
      <c r="L8331">
        <f>YEAR(Table1[[#This Row],[Ship Date]])</f>
        <v>2014</v>
      </c>
      <c r="M8331" t="str">
        <f>TEXT(Table1[[#This Row],[Ship Date]],"mmm")</f>
        <v>Dec</v>
      </c>
      <c r="N8331">
        <f>ROUNDUP(MONTH(Table1[[#This Row],[Ship Date]])/3,0)</f>
        <v>4</v>
      </c>
    </row>
    <row r="8332" spans="1:14" x14ac:dyDescent="0.3">
      <c r="A8332">
        <v>8373</v>
      </c>
      <c r="B8332" t="s">
        <v>6767</v>
      </c>
      <c r="C8332" t="s">
        <v>3406</v>
      </c>
      <c r="D8332" t="s">
        <v>1917</v>
      </c>
      <c r="E8332" s="1">
        <v>42698</v>
      </c>
      <c r="F8332" s="1">
        <v>42705</v>
      </c>
      <c r="G8332" t="s">
        <v>22</v>
      </c>
      <c r="H8332" s="6">
        <v>82.26</v>
      </c>
      <c r="I8332">
        <v>3</v>
      </c>
      <c r="J8332">
        <v>0</v>
      </c>
      <c r="K8332" s="6">
        <v>33.726599999999998</v>
      </c>
      <c r="L8332">
        <f>YEAR(Table1[[#This Row],[Ship Date]])</f>
        <v>2016</v>
      </c>
      <c r="M8332" t="str">
        <f>TEXT(Table1[[#This Row],[Ship Date]],"mmm")</f>
        <v>Dec</v>
      </c>
      <c r="N8332">
        <f>ROUNDUP(MONTH(Table1[[#This Row],[Ship Date]])/3,0)</f>
        <v>4</v>
      </c>
    </row>
    <row r="8333" spans="1:14" x14ac:dyDescent="0.3">
      <c r="A8333">
        <v>8374</v>
      </c>
      <c r="B8333" t="s">
        <v>6768</v>
      </c>
      <c r="C8333" t="s">
        <v>878</v>
      </c>
      <c r="D8333" t="s">
        <v>2369</v>
      </c>
      <c r="E8333" s="1">
        <v>42684</v>
      </c>
      <c r="F8333" s="1">
        <v>42687</v>
      </c>
      <c r="G8333" t="s">
        <v>82</v>
      </c>
      <c r="H8333" s="6">
        <v>29.74</v>
      </c>
      <c r="I8333">
        <v>1</v>
      </c>
      <c r="J8333">
        <v>0</v>
      </c>
      <c r="K8333" s="6">
        <v>4.4610000000000003</v>
      </c>
      <c r="L8333">
        <f>YEAR(Table1[[#This Row],[Ship Date]])</f>
        <v>2016</v>
      </c>
      <c r="M8333" t="str">
        <f>TEXT(Table1[[#This Row],[Ship Date]],"mmm")</f>
        <v>Nov</v>
      </c>
      <c r="N8333">
        <f>ROUNDUP(MONTH(Table1[[#This Row],[Ship Date]])/3,0)</f>
        <v>4</v>
      </c>
    </row>
    <row r="8334" spans="1:14" x14ac:dyDescent="0.3">
      <c r="A8334">
        <v>8375</v>
      </c>
      <c r="B8334" t="s">
        <v>6769</v>
      </c>
      <c r="C8334" t="s">
        <v>1384</v>
      </c>
      <c r="D8334" t="s">
        <v>2002</v>
      </c>
      <c r="E8334" s="1">
        <v>42009</v>
      </c>
      <c r="F8334" s="1">
        <v>42014</v>
      </c>
      <c r="G8334" t="s">
        <v>22</v>
      </c>
      <c r="H8334" s="6">
        <v>87.36</v>
      </c>
      <c r="I8334">
        <v>6</v>
      </c>
      <c r="J8334">
        <v>0</v>
      </c>
      <c r="K8334" s="6">
        <v>23.587199999999999</v>
      </c>
      <c r="L8334">
        <f>YEAR(Table1[[#This Row],[Ship Date]])</f>
        <v>2015</v>
      </c>
      <c r="M8334" t="str">
        <f>TEXT(Table1[[#This Row],[Ship Date]],"mmm")</f>
        <v>Jan</v>
      </c>
      <c r="N8334">
        <f>ROUNDUP(MONTH(Table1[[#This Row],[Ship Date]])/3,0)</f>
        <v>1</v>
      </c>
    </row>
    <row r="8335" spans="1:14" x14ac:dyDescent="0.3">
      <c r="A8335">
        <v>8376</v>
      </c>
      <c r="B8335" t="s">
        <v>6769</v>
      </c>
      <c r="C8335" t="s">
        <v>1384</v>
      </c>
      <c r="D8335" t="s">
        <v>1393</v>
      </c>
      <c r="E8335" s="1">
        <v>42009</v>
      </c>
      <c r="F8335" s="1">
        <v>42014</v>
      </c>
      <c r="G8335" t="s">
        <v>22</v>
      </c>
      <c r="H8335" s="6">
        <v>56.16</v>
      </c>
      <c r="I8335">
        <v>6</v>
      </c>
      <c r="J8335">
        <v>0.2</v>
      </c>
      <c r="K8335" s="6">
        <v>17.55</v>
      </c>
      <c r="L8335">
        <f>YEAR(Table1[[#This Row],[Ship Date]])</f>
        <v>2015</v>
      </c>
      <c r="M8335" t="str">
        <f>TEXT(Table1[[#This Row],[Ship Date]],"mmm")</f>
        <v>Jan</v>
      </c>
      <c r="N8335">
        <f>ROUNDUP(MONTH(Table1[[#This Row],[Ship Date]])/3,0)</f>
        <v>1</v>
      </c>
    </row>
    <row r="8336" spans="1:14" x14ac:dyDescent="0.3">
      <c r="A8336">
        <v>8377</v>
      </c>
      <c r="B8336" t="s">
        <v>6770</v>
      </c>
      <c r="C8336" t="s">
        <v>2144</v>
      </c>
      <c r="D8336" t="s">
        <v>3457</v>
      </c>
      <c r="E8336" s="1">
        <v>42815</v>
      </c>
      <c r="F8336" s="1">
        <v>42821</v>
      </c>
      <c r="G8336" t="s">
        <v>22</v>
      </c>
      <c r="H8336" s="6">
        <v>64.384</v>
      </c>
      <c r="I8336">
        <v>1</v>
      </c>
      <c r="J8336">
        <v>0.2</v>
      </c>
      <c r="K8336" s="6">
        <v>8.048</v>
      </c>
      <c r="L8336">
        <f>YEAR(Table1[[#This Row],[Ship Date]])</f>
        <v>2017</v>
      </c>
      <c r="M8336" t="str">
        <f>TEXT(Table1[[#This Row],[Ship Date]],"mmm")</f>
        <v>Mar</v>
      </c>
      <c r="N8336">
        <f>ROUNDUP(MONTH(Table1[[#This Row],[Ship Date]])/3,0)</f>
        <v>1</v>
      </c>
    </row>
    <row r="8337" spans="1:14" x14ac:dyDescent="0.3">
      <c r="A8337">
        <v>8378</v>
      </c>
      <c r="B8337" t="s">
        <v>6771</v>
      </c>
      <c r="C8337" t="s">
        <v>4832</v>
      </c>
      <c r="D8337" t="s">
        <v>1851</v>
      </c>
      <c r="E8337" s="1">
        <v>42320</v>
      </c>
      <c r="F8337" s="1">
        <v>42326</v>
      </c>
      <c r="G8337" t="s">
        <v>22</v>
      </c>
      <c r="H8337" s="6">
        <v>64.784000000000006</v>
      </c>
      <c r="I8337">
        <v>1</v>
      </c>
      <c r="J8337">
        <v>0.2</v>
      </c>
      <c r="K8337" s="6">
        <v>-14.5764</v>
      </c>
      <c r="L8337">
        <f>YEAR(Table1[[#This Row],[Ship Date]])</f>
        <v>2015</v>
      </c>
      <c r="M8337" t="str">
        <f>TEXT(Table1[[#This Row],[Ship Date]],"mmm")</f>
        <v>Nov</v>
      </c>
      <c r="N8337">
        <f>ROUNDUP(MONTH(Table1[[#This Row],[Ship Date]])/3,0)</f>
        <v>4</v>
      </c>
    </row>
    <row r="8338" spans="1:14" x14ac:dyDescent="0.3">
      <c r="A8338">
        <v>8379</v>
      </c>
      <c r="B8338" t="s">
        <v>6771</v>
      </c>
      <c r="C8338" t="s">
        <v>4832</v>
      </c>
      <c r="D8338" t="s">
        <v>454</v>
      </c>
      <c r="E8338" s="1">
        <v>42320</v>
      </c>
      <c r="F8338" s="1">
        <v>42326</v>
      </c>
      <c r="G8338" t="s">
        <v>22</v>
      </c>
      <c r="H8338" s="6">
        <v>15.552</v>
      </c>
      <c r="I8338">
        <v>3</v>
      </c>
      <c r="J8338">
        <v>0.2</v>
      </c>
      <c r="K8338" s="6">
        <v>5.6375999999999999</v>
      </c>
      <c r="L8338">
        <f>YEAR(Table1[[#This Row],[Ship Date]])</f>
        <v>2015</v>
      </c>
      <c r="M8338" t="str">
        <f>TEXT(Table1[[#This Row],[Ship Date]],"mmm")</f>
        <v>Nov</v>
      </c>
      <c r="N8338">
        <f>ROUNDUP(MONTH(Table1[[#This Row],[Ship Date]])/3,0)</f>
        <v>4</v>
      </c>
    </row>
    <row r="8339" spans="1:14" x14ac:dyDescent="0.3">
      <c r="A8339">
        <v>8380</v>
      </c>
      <c r="B8339" t="s">
        <v>6771</v>
      </c>
      <c r="C8339" t="s">
        <v>4832</v>
      </c>
      <c r="D8339" t="s">
        <v>1886</v>
      </c>
      <c r="E8339" s="1">
        <v>42320</v>
      </c>
      <c r="F8339" s="1">
        <v>42326</v>
      </c>
      <c r="G8339" t="s">
        <v>22</v>
      </c>
      <c r="H8339" s="6">
        <v>223.88800000000001</v>
      </c>
      <c r="I8339">
        <v>7</v>
      </c>
      <c r="J8339">
        <v>0.2</v>
      </c>
      <c r="K8339" s="6">
        <v>69.965000000000003</v>
      </c>
      <c r="L8339">
        <f>YEAR(Table1[[#This Row],[Ship Date]])</f>
        <v>2015</v>
      </c>
      <c r="M8339" t="str">
        <f>TEXT(Table1[[#This Row],[Ship Date]],"mmm")</f>
        <v>Nov</v>
      </c>
      <c r="N8339">
        <f>ROUNDUP(MONTH(Table1[[#This Row],[Ship Date]])/3,0)</f>
        <v>4</v>
      </c>
    </row>
    <row r="8340" spans="1:14" x14ac:dyDescent="0.3">
      <c r="A8340">
        <v>8381</v>
      </c>
      <c r="B8340" t="s">
        <v>6772</v>
      </c>
      <c r="C8340" t="s">
        <v>1928</v>
      </c>
      <c r="D8340" t="s">
        <v>1469</v>
      </c>
      <c r="E8340" s="1">
        <v>41891</v>
      </c>
      <c r="F8340" s="1">
        <v>41896</v>
      </c>
      <c r="G8340" t="s">
        <v>14</v>
      </c>
      <c r="H8340" s="6">
        <v>10.896000000000001</v>
      </c>
      <c r="I8340">
        <v>3</v>
      </c>
      <c r="J8340">
        <v>0.2</v>
      </c>
      <c r="K8340" s="6">
        <v>3.4049999999999998</v>
      </c>
      <c r="L8340">
        <f>YEAR(Table1[[#This Row],[Ship Date]])</f>
        <v>2014</v>
      </c>
      <c r="M8340" t="str">
        <f>TEXT(Table1[[#This Row],[Ship Date]],"mmm")</f>
        <v>Sep</v>
      </c>
      <c r="N8340">
        <f>ROUNDUP(MONTH(Table1[[#This Row],[Ship Date]])/3,0)</f>
        <v>3</v>
      </c>
    </row>
    <row r="8341" spans="1:14" x14ac:dyDescent="0.3">
      <c r="A8341">
        <v>8382</v>
      </c>
      <c r="B8341" t="s">
        <v>6773</v>
      </c>
      <c r="C8341" t="s">
        <v>3513</v>
      </c>
      <c r="D8341" t="s">
        <v>1032</v>
      </c>
      <c r="E8341" s="1">
        <v>42446</v>
      </c>
      <c r="F8341" s="1">
        <v>42448</v>
      </c>
      <c r="G8341" t="s">
        <v>14</v>
      </c>
      <c r="H8341" s="6">
        <v>84.784000000000006</v>
      </c>
      <c r="I8341">
        <v>2</v>
      </c>
      <c r="J8341">
        <v>0.2</v>
      </c>
      <c r="K8341" s="6">
        <v>-20.136199999999999</v>
      </c>
      <c r="L8341">
        <f>YEAR(Table1[[#This Row],[Ship Date]])</f>
        <v>2016</v>
      </c>
      <c r="M8341" t="str">
        <f>TEXT(Table1[[#This Row],[Ship Date]],"mmm")</f>
        <v>Mar</v>
      </c>
      <c r="N8341">
        <f>ROUNDUP(MONTH(Table1[[#This Row],[Ship Date]])/3,0)</f>
        <v>1</v>
      </c>
    </row>
    <row r="8342" spans="1:14" x14ac:dyDescent="0.3">
      <c r="A8342">
        <v>8383</v>
      </c>
      <c r="B8342" t="s">
        <v>6774</v>
      </c>
      <c r="C8342" t="s">
        <v>5627</v>
      </c>
      <c r="D8342" t="s">
        <v>1840</v>
      </c>
      <c r="E8342" s="1">
        <v>42408</v>
      </c>
      <c r="F8342" s="1">
        <v>42415</v>
      </c>
      <c r="G8342" t="s">
        <v>22</v>
      </c>
      <c r="H8342" s="6">
        <v>241.5</v>
      </c>
      <c r="I8342">
        <v>4</v>
      </c>
      <c r="J8342">
        <v>0.3</v>
      </c>
      <c r="K8342" s="6">
        <v>0</v>
      </c>
      <c r="L8342">
        <f>YEAR(Table1[[#This Row],[Ship Date]])</f>
        <v>2016</v>
      </c>
      <c r="M8342" t="str">
        <f>TEXT(Table1[[#This Row],[Ship Date]],"mmm")</f>
        <v>Feb</v>
      </c>
      <c r="N8342">
        <f>ROUNDUP(MONTH(Table1[[#This Row],[Ship Date]])/3,0)</f>
        <v>1</v>
      </c>
    </row>
    <row r="8343" spans="1:14" x14ac:dyDescent="0.3">
      <c r="A8343">
        <v>8384</v>
      </c>
      <c r="B8343" t="s">
        <v>6775</v>
      </c>
      <c r="C8343" t="s">
        <v>2456</v>
      </c>
      <c r="D8343" t="s">
        <v>1721</v>
      </c>
      <c r="E8343" s="1">
        <v>42700</v>
      </c>
      <c r="F8343" s="1">
        <v>42702</v>
      </c>
      <c r="G8343" t="s">
        <v>82</v>
      </c>
      <c r="H8343" s="6">
        <v>59.97</v>
      </c>
      <c r="I8343">
        <v>3</v>
      </c>
      <c r="J8343">
        <v>0</v>
      </c>
      <c r="K8343" s="6">
        <v>14.9925</v>
      </c>
      <c r="L8343">
        <f>YEAR(Table1[[#This Row],[Ship Date]])</f>
        <v>2016</v>
      </c>
      <c r="M8343" t="str">
        <f>TEXT(Table1[[#This Row],[Ship Date]],"mmm")</f>
        <v>Nov</v>
      </c>
      <c r="N8343">
        <f>ROUNDUP(MONTH(Table1[[#This Row],[Ship Date]])/3,0)</f>
        <v>4</v>
      </c>
    </row>
    <row r="8344" spans="1:14" x14ac:dyDescent="0.3">
      <c r="A8344">
        <v>8385</v>
      </c>
      <c r="B8344" t="s">
        <v>6775</v>
      </c>
      <c r="C8344" t="s">
        <v>2456</v>
      </c>
      <c r="D8344" t="s">
        <v>2988</v>
      </c>
      <c r="E8344" s="1">
        <v>42700</v>
      </c>
      <c r="F8344" s="1">
        <v>42702</v>
      </c>
      <c r="G8344" t="s">
        <v>82</v>
      </c>
      <c r="H8344" s="6">
        <v>13.36</v>
      </c>
      <c r="I8344">
        <v>2</v>
      </c>
      <c r="J8344">
        <v>0</v>
      </c>
      <c r="K8344" s="6">
        <v>6.4127999999999998</v>
      </c>
      <c r="L8344">
        <f>YEAR(Table1[[#This Row],[Ship Date]])</f>
        <v>2016</v>
      </c>
      <c r="M8344" t="str">
        <f>TEXT(Table1[[#This Row],[Ship Date]],"mmm")</f>
        <v>Nov</v>
      </c>
      <c r="N8344">
        <f>ROUNDUP(MONTH(Table1[[#This Row],[Ship Date]])/3,0)</f>
        <v>4</v>
      </c>
    </row>
    <row r="8345" spans="1:14" x14ac:dyDescent="0.3">
      <c r="A8345">
        <v>8386</v>
      </c>
      <c r="B8345" t="s">
        <v>6776</v>
      </c>
      <c r="C8345" t="s">
        <v>227</v>
      </c>
      <c r="D8345" t="s">
        <v>2675</v>
      </c>
      <c r="E8345" s="1">
        <v>42982</v>
      </c>
      <c r="F8345" s="1">
        <v>42986</v>
      </c>
      <c r="G8345" t="s">
        <v>22</v>
      </c>
      <c r="H8345" s="6">
        <v>11.808</v>
      </c>
      <c r="I8345">
        <v>3</v>
      </c>
      <c r="J8345">
        <v>0.2</v>
      </c>
      <c r="K8345" s="6">
        <v>4.1327999999999996</v>
      </c>
      <c r="L8345">
        <f>YEAR(Table1[[#This Row],[Ship Date]])</f>
        <v>2017</v>
      </c>
      <c r="M8345" t="str">
        <f>TEXT(Table1[[#This Row],[Ship Date]],"mmm")</f>
        <v>Sep</v>
      </c>
      <c r="N8345">
        <f>ROUNDUP(MONTH(Table1[[#This Row],[Ship Date]])/3,0)</f>
        <v>3</v>
      </c>
    </row>
    <row r="8346" spans="1:14" x14ac:dyDescent="0.3">
      <c r="A8346">
        <v>8387</v>
      </c>
      <c r="B8346" t="s">
        <v>6777</v>
      </c>
      <c r="C8346" t="s">
        <v>2880</v>
      </c>
      <c r="D8346" t="s">
        <v>1508</v>
      </c>
      <c r="E8346" s="1">
        <v>42152</v>
      </c>
      <c r="F8346" s="1">
        <v>42158</v>
      </c>
      <c r="G8346" t="s">
        <v>22</v>
      </c>
      <c r="H8346" s="6">
        <v>16.239999999999998</v>
      </c>
      <c r="I8346">
        <v>1</v>
      </c>
      <c r="J8346">
        <v>0</v>
      </c>
      <c r="K8346" s="6">
        <v>2.4359999999999999</v>
      </c>
      <c r="L8346">
        <f>YEAR(Table1[[#This Row],[Ship Date]])</f>
        <v>2015</v>
      </c>
      <c r="M8346" t="str">
        <f>TEXT(Table1[[#This Row],[Ship Date]],"mmm")</f>
        <v>Jun</v>
      </c>
      <c r="N8346">
        <f>ROUNDUP(MONTH(Table1[[#This Row],[Ship Date]])/3,0)</f>
        <v>2</v>
      </c>
    </row>
    <row r="8347" spans="1:14" x14ac:dyDescent="0.3">
      <c r="A8347">
        <v>8388</v>
      </c>
      <c r="B8347" t="s">
        <v>6777</v>
      </c>
      <c r="C8347" t="s">
        <v>2880</v>
      </c>
      <c r="D8347" t="s">
        <v>371</v>
      </c>
      <c r="E8347" s="1">
        <v>42152</v>
      </c>
      <c r="F8347" s="1">
        <v>42158</v>
      </c>
      <c r="G8347" t="s">
        <v>22</v>
      </c>
      <c r="H8347" s="6">
        <v>77.55</v>
      </c>
      <c r="I8347">
        <v>5</v>
      </c>
      <c r="J8347">
        <v>0</v>
      </c>
      <c r="K8347" s="6">
        <v>21.713999999999999</v>
      </c>
      <c r="L8347">
        <f>YEAR(Table1[[#This Row],[Ship Date]])</f>
        <v>2015</v>
      </c>
      <c r="M8347" t="str">
        <f>TEXT(Table1[[#This Row],[Ship Date]],"mmm")</f>
        <v>Jun</v>
      </c>
      <c r="N8347">
        <f>ROUNDUP(MONTH(Table1[[#This Row],[Ship Date]])/3,0)</f>
        <v>2</v>
      </c>
    </row>
    <row r="8348" spans="1:14" x14ac:dyDescent="0.3">
      <c r="A8348">
        <v>8389</v>
      </c>
      <c r="B8348" t="s">
        <v>6778</v>
      </c>
      <c r="C8348" t="s">
        <v>1684</v>
      </c>
      <c r="D8348" t="s">
        <v>1040</v>
      </c>
      <c r="E8348" s="1">
        <v>41944</v>
      </c>
      <c r="F8348" s="1">
        <v>41948</v>
      </c>
      <c r="G8348" t="s">
        <v>22</v>
      </c>
      <c r="H8348" s="6">
        <v>76.12</v>
      </c>
      <c r="I8348">
        <v>2</v>
      </c>
      <c r="J8348">
        <v>0</v>
      </c>
      <c r="K8348" s="6">
        <v>22.0748</v>
      </c>
      <c r="L8348">
        <f>YEAR(Table1[[#This Row],[Ship Date]])</f>
        <v>2014</v>
      </c>
      <c r="M8348" t="str">
        <f>TEXT(Table1[[#This Row],[Ship Date]],"mmm")</f>
        <v>Nov</v>
      </c>
      <c r="N8348">
        <f>ROUNDUP(MONTH(Table1[[#This Row],[Ship Date]])/3,0)</f>
        <v>4</v>
      </c>
    </row>
    <row r="8349" spans="1:14" x14ac:dyDescent="0.3">
      <c r="A8349">
        <v>8390</v>
      </c>
      <c r="B8349" t="s">
        <v>6779</v>
      </c>
      <c r="C8349" t="s">
        <v>1220</v>
      </c>
      <c r="D8349" t="s">
        <v>235</v>
      </c>
      <c r="E8349" s="1">
        <v>42731</v>
      </c>
      <c r="F8349" s="1">
        <v>42734</v>
      </c>
      <c r="G8349" t="s">
        <v>82</v>
      </c>
      <c r="H8349" s="6">
        <v>17.184000000000001</v>
      </c>
      <c r="I8349">
        <v>6</v>
      </c>
      <c r="J8349">
        <v>0.2</v>
      </c>
      <c r="K8349" s="6">
        <v>6.2291999999999996</v>
      </c>
      <c r="L8349">
        <f>YEAR(Table1[[#This Row],[Ship Date]])</f>
        <v>2016</v>
      </c>
      <c r="M8349" t="str">
        <f>TEXT(Table1[[#This Row],[Ship Date]],"mmm")</f>
        <v>Dec</v>
      </c>
      <c r="N8349">
        <f>ROUNDUP(MONTH(Table1[[#This Row],[Ship Date]])/3,0)</f>
        <v>4</v>
      </c>
    </row>
    <row r="8350" spans="1:14" x14ac:dyDescent="0.3">
      <c r="A8350">
        <v>8391</v>
      </c>
      <c r="B8350" t="s">
        <v>6780</v>
      </c>
      <c r="C8350" t="s">
        <v>1282</v>
      </c>
      <c r="D8350" t="s">
        <v>2217</v>
      </c>
      <c r="E8350" s="1">
        <v>43073</v>
      </c>
      <c r="F8350" s="1">
        <v>43075</v>
      </c>
      <c r="G8350" t="s">
        <v>82</v>
      </c>
      <c r="H8350" s="6">
        <v>11.76</v>
      </c>
      <c r="I8350">
        <v>2</v>
      </c>
      <c r="J8350">
        <v>0</v>
      </c>
      <c r="K8350" s="6">
        <v>5.7624000000000004</v>
      </c>
      <c r="L8350">
        <f>YEAR(Table1[[#This Row],[Ship Date]])</f>
        <v>2017</v>
      </c>
      <c r="M8350" t="str">
        <f>TEXT(Table1[[#This Row],[Ship Date]],"mmm")</f>
        <v>Dec</v>
      </c>
      <c r="N8350">
        <f>ROUNDUP(MONTH(Table1[[#This Row],[Ship Date]])/3,0)</f>
        <v>4</v>
      </c>
    </row>
    <row r="8351" spans="1:14" x14ac:dyDescent="0.3">
      <c r="A8351">
        <v>8392</v>
      </c>
      <c r="B8351" t="s">
        <v>6781</v>
      </c>
      <c r="C8351" t="s">
        <v>3629</v>
      </c>
      <c r="D8351" t="s">
        <v>2170</v>
      </c>
      <c r="E8351" s="1">
        <v>43092</v>
      </c>
      <c r="F8351" s="1">
        <v>43099</v>
      </c>
      <c r="G8351" t="s">
        <v>22</v>
      </c>
      <c r="H8351" s="6">
        <v>27.46</v>
      </c>
      <c r="I8351">
        <v>2</v>
      </c>
      <c r="J8351">
        <v>0</v>
      </c>
      <c r="K8351" s="6">
        <v>9.8856000000000002</v>
      </c>
      <c r="L8351">
        <f>YEAR(Table1[[#This Row],[Ship Date]])</f>
        <v>2017</v>
      </c>
      <c r="M8351" t="str">
        <f>TEXT(Table1[[#This Row],[Ship Date]],"mmm")</f>
        <v>Dec</v>
      </c>
      <c r="N8351">
        <f>ROUNDUP(MONTH(Table1[[#This Row],[Ship Date]])/3,0)</f>
        <v>4</v>
      </c>
    </row>
    <row r="8352" spans="1:14" x14ac:dyDescent="0.3">
      <c r="A8352">
        <v>8393</v>
      </c>
      <c r="B8352" t="s">
        <v>6782</v>
      </c>
      <c r="C8352" t="s">
        <v>1902</v>
      </c>
      <c r="D8352" t="s">
        <v>4687</v>
      </c>
      <c r="E8352" s="1">
        <v>42705</v>
      </c>
      <c r="F8352" s="1">
        <v>42710</v>
      </c>
      <c r="G8352" t="s">
        <v>14</v>
      </c>
      <c r="H8352" s="6">
        <v>137.94</v>
      </c>
      <c r="I8352">
        <v>3</v>
      </c>
      <c r="J8352">
        <v>0</v>
      </c>
      <c r="K8352" s="6">
        <v>35.864400000000003</v>
      </c>
      <c r="L8352">
        <f>YEAR(Table1[[#This Row],[Ship Date]])</f>
        <v>2016</v>
      </c>
      <c r="M8352" t="str">
        <f>TEXT(Table1[[#This Row],[Ship Date]],"mmm")</f>
        <v>Dec</v>
      </c>
      <c r="N8352">
        <f>ROUNDUP(MONTH(Table1[[#This Row],[Ship Date]])/3,0)</f>
        <v>4</v>
      </c>
    </row>
    <row r="8353" spans="1:14" x14ac:dyDescent="0.3">
      <c r="A8353">
        <v>8394</v>
      </c>
      <c r="B8353" t="s">
        <v>6782</v>
      </c>
      <c r="C8353" t="s">
        <v>1902</v>
      </c>
      <c r="D8353" t="s">
        <v>3291</v>
      </c>
      <c r="E8353" s="1">
        <v>42705</v>
      </c>
      <c r="F8353" s="1">
        <v>42710</v>
      </c>
      <c r="G8353" t="s">
        <v>14</v>
      </c>
      <c r="H8353" s="6">
        <v>111.15</v>
      </c>
      <c r="I8353">
        <v>5</v>
      </c>
      <c r="J8353">
        <v>0</v>
      </c>
      <c r="K8353" s="6">
        <v>48.905999999999999</v>
      </c>
      <c r="L8353">
        <f>YEAR(Table1[[#This Row],[Ship Date]])</f>
        <v>2016</v>
      </c>
      <c r="M8353" t="str">
        <f>TEXT(Table1[[#This Row],[Ship Date]],"mmm")</f>
        <v>Dec</v>
      </c>
      <c r="N8353">
        <f>ROUNDUP(MONTH(Table1[[#This Row],[Ship Date]])/3,0)</f>
        <v>4</v>
      </c>
    </row>
    <row r="8354" spans="1:14" x14ac:dyDescent="0.3">
      <c r="A8354">
        <v>8395</v>
      </c>
      <c r="B8354" t="s">
        <v>6782</v>
      </c>
      <c r="C8354" t="s">
        <v>1902</v>
      </c>
      <c r="D8354" t="s">
        <v>464</v>
      </c>
      <c r="E8354" s="1">
        <v>42705</v>
      </c>
      <c r="F8354" s="1">
        <v>42710</v>
      </c>
      <c r="G8354" t="s">
        <v>14</v>
      </c>
      <c r="H8354" s="6">
        <v>901.95</v>
      </c>
      <c r="I8354">
        <v>3</v>
      </c>
      <c r="J8354">
        <v>0</v>
      </c>
      <c r="K8354" s="6">
        <v>297.64350000000002</v>
      </c>
      <c r="L8354">
        <f>YEAR(Table1[[#This Row],[Ship Date]])</f>
        <v>2016</v>
      </c>
      <c r="M8354" t="str">
        <f>TEXT(Table1[[#This Row],[Ship Date]],"mmm")</f>
        <v>Dec</v>
      </c>
      <c r="N8354">
        <f>ROUNDUP(MONTH(Table1[[#This Row],[Ship Date]])/3,0)</f>
        <v>4</v>
      </c>
    </row>
    <row r="8355" spans="1:14" x14ac:dyDescent="0.3">
      <c r="A8355">
        <v>8396</v>
      </c>
      <c r="B8355" t="s">
        <v>6782</v>
      </c>
      <c r="C8355" t="s">
        <v>1902</v>
      </c>
      <c r="D8355" t="s">
        <v>1269</v>
      </c>
      <c r="E8355" s="1">
        <v>42705</v>
      </c>
      <c r="F8355" s="1">
        <v>42710</v>
      </c>
      <c r="G8355" t="s">
        <v>14</v>
      </c>
      <c r="H8355" s="6">
        <v>366.00900000000001</v>
      </c>
      <c r="I8355">
        <v>3</v>
      </c>
      <c r="J8355">
        <v>0.3</v>
      </c>
      <c r="K8355" s="6">
        <v>-47.058300000000003</v>
      </c>
      <c r="L8355">
        <f>YEAR(Table1[[#This Row],[Ship Date]])</f>
        <v>2016</v>
      </c>
      <c r="M8355" t="str">
        <f>TEXT(Table1[[#This Row],[Ship Date]],"mmm")</f>
        <v>Dec</v>
      </c>
      <c r="N8355">
        <f>ROUNDUP(MONTH(Table1[[#This Row],[Ship Date]])/3,0)</f>
        <v>4</v>
      </c>
    </row>
    <row r="8356" spans="1:14" x14ac:dyDescent="0.3">
      <c r="A8356">
        <v>8397</v>
      </c>
      <c r="B8356" t="s">
        <v>6783</v>
      </c>
      <c r="C8356" t="s">
        <v>1707</v>
      </c>
      <c r="D8356" t="s">
        <v>339</v>
      </c>
      <c r="E8356" s="1">
        <v>41820</v>
      </c>
      <c r="F8356" s="1">
        <v>41820</v>
      </c>
      <c r="G8356" t="s">
        <v>656</v>
      </c>
      <c r="H8356" s="6">
        <v>310.68799999999999</v>
      </c>
      <c r="I8356">
        <v>7</v>
      </c>
      <c r="J8356">
        <v>0.2</v>
      </c>
      <c r="K8356" s="6">
        <v>108.74079999999999</v>
      </c>
      <c r="L8356">
        <f>YEAR(Table1[[#This Row],[Ship Date]])</f>
        <v>2014</v>
      </c>
      <c r="M8356" t="str">
        <f>TEXT(Table1[[#This Row],[Ship Date]],"mmm")</f>
        <v>Jun</v>
      </c>
      <c r="N8356">
        <f>ROUNDUP(MONTH(Table1[[#This Row],[Ship Date]])/3,0)</f>
        <v>2</v>
      </c>
    </row>
    <row r="8357" spans="1:14" x14ac:dyDescent="0.3">
      <c r="A8357">
        <v>8398</v>
      </c>
      <c r="B8357" t="s">
        <v>6784</v>
      </c>
      <c r="C8357" t="s">
        <v>1226</v>
      </c>
      <c r="D8357" t="s">
        <v>5196</v>
      </c>
      <c r="E8357" s="1">
        <v>41885</v>
      </c>
      <c r="F8357" s="1">
        <v>41886</v>
      </c>
      <c r="G8357" t="s">
        <v>82</v>
      </c>
      <c r="H8357" s="6">
        <v>7.68</v>
      </c>
      <c r="I8357">
        <v>5</v>
      </c>
      <c r="J8357">
        <v>0.8</v>
      </c>
      <c r="K8357" s="6">
        <v>-11.52</v>
      </c>
      <c r="L8357">
        <f>YEAR(Table1[[#This Row],[Ship Date]])</f>
        <v>2014</v>
      </c>
      <c r="M8357" t="str">
        <f>TEXT(Table1[[#This Row],[Ship Date]],"mmm")</f>
        <v>Sep</v>
      </c>
      <c r="N8357">
        <f>ROUNDUP(MONTH(Table1[[#This Row],[Ship Date]])/3,0)</f>
        <v>3</v>
      </c>
    </row>
    <row r="8358" spans="1:14" x14ac:dyDescent="0.3">
      <c r="A8358">
        <v>8399</v>
      </c>
      <c r="B8358" t="s">
        <v>6785</v>
      </c>
      <c r="C8358" t="s">
        <v>3651</v>
      </c>
      <c r="D8358" t="s">
        <v>1941</v>
      </c>
      <c r="E8358" s="1">
        <v>43041</v>
      </c>
      <c r="F8358" s="1">
        <v>43046</v>
      </c>
      <c r="G8358" t="s">
        <v>14</v>
      </c>
      <c r="H8358" s="6">
        <v>155.37200000000001</v>
      </c>
      <c r="I8358">
        <v>2</v>
      </c>
      <c r="J8358">
        <v>0.3</v>
      </c>
      <c r="K8358" s="6">
        <v>-35.513599999999997</v>
      </c>
      <c r="L8358">
        <f>YEAR(Table1[[#This Row],[Ship Date]])</f>
        <v>2017</v>
      </c>
      <c r="M8358" t="str">
        <f>TEXT(Table1[[#This Row],[Ship Date]],"mmm")</f>
        <v>Nov</v>
      </c>
      <c r="N8358">
        <f>ROUNDUP(MONTH(Table1[[#This Row],[Ship Date]])/3,0)</f>
        <v>4</v>
      </c>
    </row>
    <row r="8359" spans="1:14" x14ac:dyDescent="0.3">
      <c r="A8359">
        <v>8400</v>
      </c>
      <c r="B8359" t="s">
        <v>6786</v>
      </c>
      <c r="C8359" t="s">
        <v>2410</v>
      </c>
      <c r="D8359" t="s">
        <v>2262</v>
      </c>
      <c r="E8359" s="1">
        <v>42107</v>
      </c>
      <c r="F8359" s="1">
        <v>42112</v>
      </c>
      <c r="G8359" t="s">
        <v>22</v>
      </c>
      <c r="H8359" s="6">
        <v>10.744</v>
      </c>
      <c r="I8359">
        <v>1</v>
      </c>
      <c r="J8359">
        <v>0.2</v>
      </c>
      <c r="K8359" s="6">
        <v>0.80579999999999996</v>
      </c>
      <c r="L8359">
        <f>YEAR(Table1[[#This Row],[Ship Date]])</f>
        <v>2015</v>
      </c>
      <c r="M8359" t="str">
        <f>TEXT(Table1[[#This Row],[Ship Date]],"mmm")</f>
        <v>Apr</v>
      </c>
      <c r="N8359">
        <f>ROUNDUP(MONTH(Table1[[#This Row],[Ship Date]])/3,0)</f>
        <v>2</v>
      </c>
    </row>
    <row r="8360" spans="1:14" x14ac:dyDescent="0.3">
      <c r="A8360">
        <v>8401</v>
      </c>
      <c r="B8360" t="s">
        <v>6787</v>
      </c>
      <c r="C8360" t="s">
        <v>3274</v>
      </c>
      <c r="D8360" t="s">
        <v>1953</v>
      </c>
      <c r="E8360" s="1">
        <v>42343</v>
      </c>
      <c r="F8360" s="1">
        <v>42347</v>
      </c>
      <c r="G8360" t="s">
        <v>14</v>
      </c>
      <c r="H8360" s="6">
        <v>232.4</v>
      </c>
      <c r="I8360">
        <v>5</v>
      </c>
      <c r="J8360">
        <v>0.2</v>
      </c>
      <c r="K8360" s="6">
        <v>78.435000000000002</v>
      </c>
      <c r="L8360">
        <f>YEAR(Table1[[#This Row],[Ship Date]])</f>
        <v>2015</v>
      </c>
      <c r="M8360" t="str">
        <f>TEXT(Table1[[#This Row],[Ship Date]],"mmm")</f>
        <v>Dec</v>
      </c>
      <c r="N8360">
        <f>ROUNDUP(MONTH(Table1[[#This Row],[Ship Date]])/3,0)</f>
        <v>4</v>
      </c>
    </row>
    <row r="8361" spans="1:14" x14ac:dyDescent="0.3">
      <c r="A8361">
        <v>8402</v>
      </c>
      <c r="B8361" t="s">
        <v>6787</v>
      </c>
      <c r="C8361" t="s">
        <v>3274</v>
      </c>
      <c r="D8361" t="s">
        <v>3923</v>
      </c>
      <c r="E8361" s="1">
        <v>42343</v>
      </c>
      <c r="F8361" s="1">
        <v>42347</v>
      </c>
      <c r="G8361" t="s">
        <v>14</v>
      </c>
      <c r="H8361" s="6">
        <v>164.64599999999999</v>
      </c>
      <c r="I8361">
        <v>3</v>
      </c>
      <c r="J8361">
        <v>0.1</v>
      </c>
      <c r="K8361" s="6">
        <v>12.8058</v>
      </c>
      <c r="L8361">
        <f>YEAR(Table1[[#This Row],[Ship Date]])</f>
        <v>2015</v>
      </c>
      <c r="M8361" t="str">
        <f>TEXT(Table1[[#This Row],[Ship Date]],"mmm")</f>
        <v>Dec</v>
      </c>
      <c r="N8361">
        <f>ROUNDUP(MONTH(Table1[[#This Row],[Ship Date]])/3,0)</f>
        <v>4</v>
      </c>
    </row>
    <row r="8362" spans="1:14" x14ac:dyDescent="0.3">
      <c r="A8362">
        <v>8403</v>
      </c>
      <c r="B8362" t="s">
        <v>6787</v>
      </c>
      <c r="C8362" t="s">
        <v>3274</v>
      </c>
      <c r="D8362" t="s">
        <v>1587</v>
      </c>
      <c r="E8362" s="1">
        <v>42343</v>
      </c>
      <c r="F8362" s="1">
        <v>42347</v>
      </c>
      <c r="G8362" t="s">
        <v>14</v>
      </c>
      <c r="H8362" s="6">
        <v>22.68</v>
      </c>
      <c r="I8362">
        <v>2</v>
      </c>
      <c r="J8362">
        <v>0</v>
      </c>
      <c r="K8362" s="6">
        <v>11.113200000000001</v>
      </c>
      <c r="L8362">
        <f>YEAR(Table1[[#This Row],[Ship Date]])</f>
        <v>2015</v>
      </c>
      <c r="M8362" t="str">
        <f>TEXT(Table1[[#This Row],[Ship Date]],"mmm")</f>
        <v>Dec</v>
      </c>
      <c r="N8362">
        <f>ROUNDUP(MONTH(Table1[[#This Row],[Ship Date]])/3,0)</f>
        <v>4</v>
      </c>
    </row>
    <row r="8363" spans="1:14" x14ac:dyDescent="0.3">
      <c r="A8363">
        <v>8404</v>
      </c>
      <c r="B8363" t="s">
        <v>6788</v>
      </c>
      <c r="C8363" t="s">
        <v>1924</v>
      </c>
      <c r="D8363" t="s">
        <v>304</v>
      </c>
      <c r="E8363" s="1">
        <v>42401</v>
      </c>
      <c r="F8363" s="1">
        <v>42407</v>
      </c>
      <c r="G8363" t="s">
        <v>22</v>
      </c>
      <c r="H8363" s="6">
        <v>105.52</v>
      </c>
      <c r="I8363">
        <v>4</v>
      </c>
      <c r="J8363">
        <v>0</v>
      </c>
      <c r="K8363" s="6">
        <v>48.539200000000001</v>
      </c>
      <c r="L8363">
        <f>YEAR(Table1[[#This Row],[Ship Date]])</f>
        <v>2016</v>
      </c>
      <c r="M8363" t="str">
        <f>TEXT(Table1[[#This Row],[Ship Date]],"mmm")</f>
        <v>Feb</v>
      </c>
      <c r="N8363">
        <f>ROUNDUP(MONTH(Table1[[#This Row],[Ship Date]])/3,0)</f>
        <v>1</v>
      </c>
    </row>
    <row r="8364" spans="1:14" x14ac:dyDescent="0.3">
      <c r="A8364">
        <v>8405</v>
      </c>
      <c r="B8364" t="s">
        <v>6789</v>
      </c>
      <c r="C8364" t="s">
        <v>6663</v>
      </c>
      <c r="D8364" t="s">
        <v>3683</v>
      </c>
      <c r="E8364" s="1">
        <v>42924</v>
      </c>
      <c r="F8364" s="1">
        <v>42928</v>
      </c>
      <c r="G8364" t="s">
        <v>22</v>
      </c>
      <c r="H8364" s="6">
        <v>83.92</v>
      </c>
      <c r="I8364">
        <v>4</v>
      </c>
      <c r="J8364">
        <v>0</v>
      </c>
      <c r="K8364" s="6">
        <v>5.8743999999999996</v>
      </c>
      <c r="L8364">
        <f>YEAR(Table1[[#This Row],[Ship Date]])</f>
        <v>2017</v>
      </c>
      <c r="M8364" t="str">
        <f>TEXT(Table1[[#This Row],[Ship Date]],"mmm")</f>
        <v>Jul</v>
      </c>
      <c r="N8364">
        <f>ROUNDUP(MONTH(Table1[[#This Row],[Ship Date]])/3,0)</f>
        <v>3</v>
      </c>
    </row>
    <row r="8365" spans="1:14" x14ac:dyDescent="0.3">
      <c r="A8365">
        <v>8406</v>
      </c>
      <c r="B8365" t="s">
        <v>6789</v>
      </c>
      <c r="C8365" t="s">
        <v>6663</v>
      </c>
      <c r="D8365" t="s">
        <v>1512</v>
      </c>
      <c r="E8365" s="1">
        <v>42924</v>
      </c>
      <c r="F8365" s="1">
        <v>42928</v>
      </c>
      <c r="G8365" t="s">
        <v>22</v>
      </c>
      <c r="H8365" s="6">
        <v>141.9</v>
      </c>
      <c r="I8365">
        <v>5</v>
      </c>
      <c r="J8365">
        <v>0</v>
      </c>
      <c r="K8365" s="6">
        <v>58.179000000000002</v>
      </c>
      <c r="L8365">
        <f>YEAR(Table1[[#This Row],[Ship Date]])</f>
        <v>2017</v>
      </c>
      <c r="M8365" t="str">
        <f>TEXT(Table1[[#This Row],[Ship Date]],"mmm")</f>
        <v>Jul</v>
      </c>
      <c r="N8365">
        <f>ROUNDUP(MONTH(Table1[[#This Row],[Ship Date]])/3,0)</f>
        <v>3</v>
      </c>
    </row>
    <row r="8366" spans="1:14" x14ac:dyDescent="0.3">
      <c r="A8366">
        <v>8407</v>
      </c>
      <c r="B8366" t="s">
        <v>6789</v>
      </c>
      <c r="C8366" t="s">
        <v>6663</v>
      </c>
      <c r="D8366" t="s">
        <v>5964</v>
      </c>
      <c r="E8366" s="1">
        <v>42924</v>
      </c>
      <c r="F8366" s="1">
        <v>42928</v>
      </c>
      <c r="G8366" t="s">
        <v>22</v>
      </c>
      <c r="H8366" s="6">
        <v>39.979999999999997</v>
      </c>
      <c r="I8366">
        <v>2</v>
      </c>
      <c r="J8366">
        <v>0</v>
      </c>
      <c r="K8366" s="6">
        <v>9.1953999999999994</v>
      </c>
      <c r="L8366">
        <f>YEAR(Table1[[#This Row],[Ship Date]])</f>
        <v>2017</v>
      </c>
      <c r="M8366" t="str">
        <f>TEXT(Table1[[#This Row],[Ship Date]],"mmm")</f>
        <v>Jul</v>
      </c>
      <c r="N8366">
        <f>ROUNDUP(MONTH(Table1[[#This Row],[Ship Date]])/3,0)</f>
        <v>3</v>
      </c>
    </row>
    <row r="8367" spans="1:14" x14ac:dyDescent="0.3">
      <c r="A8367">
        <v>8408</v>
      </c>
      <c r="B8367" t="s">
        <v>6789</v>
      </c>
      <c r="C8367" t="s">
        <v>6663</v>
      </c>
      <c r="D8367" t="s">
        <v>2249</v>
      </c>
      <c r="E8367" s="1">
        <v>42924</v>
      </c>
      <c r="F8367" s="1">
        <v>42928</v>
      </c>
      <c r="G8367" t="s">
        <v>22</v>
      </c>
      <c r="H8367" s="6">
        <v>28.91</v>
      </c>
      <c r="I8367">
        <v>7</v>
      </c>
      <c r="J8367">
        <v>0</v>
      </c>
      <c r="K8367" s="6">
        <v>8.673</v>
      </c>
      <c r="L8367">
        <f>YEAR(Table1[[#This Row],[Ship Date]])</f>
        <v>2017</v>
      </c>
      <c r="M8367" t="str">
        <f>TEXT(Table1[[#This Row],[Ship Date]],"mmm")</f>
        <v>Jul</v>
      </c>
      <c r="N8367">
        <f>ROUNDUP(MONTH(Table1[[#This Row],[Ship Date]])/3,0)</f>
        <v>3</v>
      </c>
    </row>
    <row r="8368" spans="1:14" x14ac:dyDescent="0.3">
      <c r="A8368">
        <v>8409</v>
      </c>
      <c r="B8368" t="s">
        <v>6789</v>
      </c>
      <c r="C8368" t="s">
        <v>6663</v>
      </c>
      <c r="D8368" t="s">
        <v>5309</v>
      </c>
      <c r="E8368" s="1">
        <v>42924</v>
      </c>
      <c r="F8368" s="1">
        <v>42928</v>
      </c>
      <c r="G8368" t="s">
        <v>22</v>
      </c>
      <c r="H8368" s="6">
        <v>174.95</v>
      </c>
      <c r="I8368">
        <v>5</v>
      </c>
      <c r="J8368">
        <v>0</v>
      </c>
      <c r="K8368" s="6">
        <v>45.487000000000002</v>
      </c>
      <c r="L8368">
        <f>YEAR(Table1[[#This Row],[Ship Date]])</f>
        <v>2017</v>
      </c>
      <c r="M8368" t="str">
        <f>TEXT(Table1[[#This Row],[Ship Date]],"mmm")</f>
        <v>Jul</v>
      </c>
      <c r="N8368">
        <f>ROUNDUP(MONTH(Table1[[#This Row],[Ship Date]])/3,0)</f>
        <v>3</v>
      </c>
    </row>
    <row r="8369" spans="1:14" x14ac:dyDescent="0.3">
      <c r="A8369">
        <v>8410</v>
      </c>
      <c r="B8369" t="s">
        <v>6790</v>
      </c>
      <c r="C8369" t="s">
        <v>352</v>
      </c>
      <c r="D8369" t="s">
        <v>1360</v>
      </c>
      <c r="E8369" s="1">
        <v>42349</v>
      </c>
      <c r="F8369" s="1">
        <v>42355</v>
      </c>
      <c r="G8369" t="s">
        <v>22</v>
      </c>
      <c r="H8369" s="6">
        <v>110.52800000000001</v>
      </c>
      <c r="I8369">
        <v>4</v>
      </c>
      <c r="J8369">
        <v>0.2</v>
      </c>
      <c r="K8369" s="6">
        <v>38.684800000000003</v>
      </c>
      <c r="L8369">
        <f>YEAR(Table1[[#This Row],[Ship Date]])</f>
        <v>2015</v>
      </c>
      <c r="M8369" t="str">
        <f>TEXT(Table1[[#This Row],[Ship Date]],"mmm")</f>
        <v>Dec</v>
      </c>
      <c r="N8369">
        <f>ROUNDUP(MONTH(Table1[[#This Row],[Ship Date]])/3,0)</f>
        <v>4</v>
      </c>
    </row>
    <row r="8370" spans="1:14" x14ac:dyDescent="0.3">
      <c r="A8370">
        <v>8411</v>
      </c>
      <c r="B8370" t="s">
        <v>6791</v>
      </c>
      <c r="C8370" t="s">
        <v>100</v>
      </c>
      <c r="D8370" t="s">
        <v>241</v>
      </c>
      <c r="E8370" s="1">
        <v>42689</v>
      </c>
      <c r="F8370" s="1">
        <v>42689</v>
      </c>
      <c r="G8370" t="s">
        <v>656</v>
      </c>
      <c r="H8370" s="6">
        <v>630.024</v>
      </c>
      <c r="I8370">
        <v>4</v>
      </c>
      <c r="J8370">
        <v>0.4</v>
      </c>
      <c r="K8370" s="6">
        <v>-199.5076</v>
      </c>
      <c r="L8370">
        <f>YEAR(Table1[[#This Row],[Ship Date]])</f>
        <v>2016</v>
      </c>
      <c r="M8370" t="str">
        <f>TEXT(Table1[[#This Row],[Ship Date]],"mmm")</f>
        <v>Nov</v>
      </c>
      <c r="N8370">
        <f>ROUNDUP(MONTH(Table1[[#This Row],[Ship Date]])/3,0)</f>
        <v>4</v>
      </c>
    </row>
    <row r="8371" spans="1:14" x14ac:dyDescent="0.3">
      <c r="A8371">
        <v>8412</v>
      </c>
      <c r="B8371" t="s">
        <v>6792</v>
      </c>
      <c r="C8371" t="s">
        <v>2410</v>
      </c>
      <c r="D8371" t="s">
        <v>377</v>
      </c>
      <c r="E8371" s="1">
        <v>42499</v>
      </c>
      <c r="F8371" s="1">
        <v>42502</v>
      </c>
      <c r="G8371" t="s">
        <v>14</v>
      </c>
      <c r="H8371" s="6">
        <v>27.86</v>
      </c>
      <c r="I8371">
        <v>7</v>
      </c>
      <c r="J8371">
        <v>0</v>
      </c>
      <c r="K8371" s="6">
        <v>9.1937999999999995</v>
      </c>
      <c r="L8371">
        <f>YEAR(Table1[[#This Row],[Ship Date]])</f>
        <v>2016</v>
      </c>
      <c r="M8371" t="str">
        <f>TEXT(Table1[[#This Row],[Ship Date]],"mmm")</f>
        <v>May</v>
      </c>
      <c r="N8371">
        <f>ROUNDUP(MONTH(Table1[[#This Row],[Ship Date]])/3,0)</f>
        <v>2</v>
      </c>
    </row>
    <row r="8372" spans="1:14" x14ac:dyDescent="0.3">
      <c r="A8372">
        <v>8413</v>
      </c>
      <c r="B8372" t="s">
        <v>6793</v>
      </c>
      <c r="C8372" t="s">
        <v>881</v>
      </c>
      <c r="D8372" t="s">
        <v>1238</v>
      </c>
      <c r="E8372" s="1">
        <v>42804</v>
      </c>
      <c r="F8372" s="1">
        <v>42808</v>
      </c>
      <c r="G8372" t="s">
        <v>22</v>
      </c>
      <c r="H8372" s="6">
        <v>933.40800000000002</v>
      </c>
      <c r="I8372">
        <v>4</v>
      </c>
      <c r="J8372">
        <v>0.3</v>
      </c>
      <c r="K8372" s="6">
        <v>-173.34719999999999</v>
      </c>
      <c r="L8372">
        <f>YEAR(Table1[[#This Row],[Ship Date]])</f>
        <v>2017</v>
      </c>
      <c r="M8372" t="str">
        <f>TEXT(Table1[[#This Row],[Ship Date]],"mmm")</f>
        <v>Mar</v>
      </c>
      <c r="N8372">
        <f>ROUNDUP(MONTH(Table1[[#This Row],[Ship Date]])/3,0)</f>
        <v>1</v>
      </c>
    </row>
    <row r="8373" spans="1:14" x14ac:dyDescent="0.3">
      <c r="A8373">
        <v>8414</v>
      </c>
      <c r="B8373" t="s">
        <v>6794</v>
      </c>
      <c r="C8373" t="s">
        <v>1516</v>
      </c>
      <c r="D8373" t="s">
        <v>2707</v>
      </c>
      <c r="E8373" s="1">
        <v>42721</v>
      </c>
      <c r="F8373" s="1">
        <v>42725</v>
      </c>
      <c r="G8373" t="s">
        <v>22</v>
      </c>
      <c r="H8373" s="6">
        <v>51.84</v>
      </c>
      <c r="I8373">
        <v>10</v>
      </c>
      <c r="J8373">
        <v>0.2</v>
      </c>
      <c r="K8373" s="6">
        <v>18.143999999999998</v>
      </c>
      <c r="L8373">
        <f>YEAR(Table1[[#This Row],[Ship Date]])</f>
        <v>2016</v>
      </c>
      <c r="M8373" t="str">
        <f>TEXT(Table1[[#This Row],[Ship Date]],"mmm")</f>
        <v>Dec</v>
      </c>
      <c r="N8373">
        <f>ROUNDUP(MONTH(Table1[[#This Row],[Ship Date]])/3,0)</f>
        <v>4</v>
      </c>
    </row>
    <row r="8374" spans="1:14" x14ac:dyDescent="0.3">
      <c r="A8374">
        <v>8415</v>
      </c>
      <c r="B8374" t="s">
        <v>6794</v>
      </c>
      <c r="C8374" t="s">
        <v>1516</v>
      </c>
      <c r="D8374" t="s">
        <v>4332</v>
      </c>
      <c r="E8374" s="1">
        <v>42721</v>
      </c>
      <c r="F8374" s="1">
        <v>42725</v>
      </c>
      <c r="G8374" t="s">
        <v>22</v>
      </c>
      <c r="H8374" s="6">
        <v>165.6</v>
      </c>
      <c r="I8374">
        <v>3</v>
      </c>
      <c r="J8374">
        <v>0.2</v>
      </c>
      <c r="K8374" s="6">
        <v>-6.21</v>
      </c>
      <c r="L8374">
        <f>YEAR(Table1[[#This Row],[Ship Date]])</f>
        <v>2016</v>
      </c>
      <c r="M8374" t="str">
        <f>TEXT(Table1[[#This Row],[Ship Date]],"mmm")</f>
        <v>Dec</v>
      </c>
      <c r="N8374">
        <f>ROUNDUP(MONTH(Table1[[#This Row],[Ship Date]])/3,0)</f>
        <v>4</v>
      </c>
    </row>
    <row r="8375" spans="1:14" x14ac:dyDescent="0.3">
      <c r="A8375">
        <v>8416</v>
      </c>
      <c r="B8375" t="s">
        <v>6795</v>
      </c>
      <c r="C8375" t="s">
        <v>2516</v>
      </c>
      <c r="D8375" t="s">
        <v>528</v>
      </c>
      <c r="E8375" s="1">
        <v>42831</v>
      </c>
      <c r="F8375" s="1">
        <v>42837</v>
      </c>
      <c r="G8375" t="s">
        <v>22</v>
      </c>
      <c r="H8375" s="6">
        <v>106.32</v>
      </c>
      <c r="I8375">
        <v>3</v>
      </c>
      <c r="J8375">
        <v>0</v>
      </c>
      <c r="K8375" s="6">
        <v>49.970399999999998</v>
      </c>
      <c r="L8375">
        <f>YEAR(Table1[[#This Row],[Ship Date]])</f>
        <v>2017</v>
      </c>
      <c r="M8375" t="str">
        <f>TEXT(Table1[[#This Row],[Ship Date]],"mmm")</f>
        <v>Apr</v>
      </c>
      <c r="N8375">
        <f>ROUNDUP(MONTH(Table1[[#This Row],[Ship Date]])/3,0)</f>
        <v>2</v>
      </c>
    </row>
    <row r="8376" spans="1:14" x14ac:dyDescent="0.3">
      <c r="A8376">
        <v>8417</v>
      </c>
      <c r="B8376" t="s">
        <v>6796</v>
      </c>
      <c r="C8376" t="s">
        <v>3839</v>
      </c>
      <c r="D8376" t="s">
        <v>1705</v>
      </c>
      <c r="E8376" s="1">
        <v>42864</v>
      </c>
      <c r="F8376" s="1">
        <v>42866</v>
      </c>
      <c r="G8376" t="s">
        <v>82</v>
      </c>
      <c r="H8376" s="6">
        <v>147.91999999999999</v>
      </c>
      <c r="I8376">
        <v>5</v>
      </c>
      <c r="J8376">
        <v>0.2</v>
      </c>
      <c r="K8376" s="6">
        <v>46.225000000000001</v>
      </c>
      <c r="L8376">
        <f>YEAR(Table1[[#This Row],[Ship Date]])</f>
        <v>2017</v>
      </c>
      <c r="M8376" t="str">
        <f>TEXT(Table1[[#This Row],[Ship Date]],"mmm")</f>
        <v>May</v>
      </c>
      <c r="N8376">
        <f>ROUNDUP(MONTH(Table1[[#This Row],[Ship Date]])/3,0)</f>
        <v>2</v>
      </c>
    </row>
    <row r="8377" spans="1:14" x14ac:dyDescent="0.3">
      <c r="A8377">
        <v>8418</v>
      </c>
      <c r="B8377" t="s">
        <v>6796</v>
      </c>
      <c r="C8377" t="s">
        <v>3839</v>
      </c>
      <c r="D8377" t="s">
        <v>122</v>
      </c>
      <c r="E8377" s="1">
        <v>42864</v>
      </c>
      <c r="F8377" s="1">
        <v>42866</v>
      </c>
      <c r="G8377" t="s">
        <v>82</v>
      </c>
      <c r="H8377" s="6">
        <v>104.28</v>
      </c>
      <c r="I8377">
        <v>3</v>
      </c>
      <c r="J8377">
        <v>0</v>
      </c>
      <c r="K8377" s="6">
        <v>26.07</v>
      </c>
      <c r="L8377">
        <f>YEAR(Table1[[#This Row],[Ship Date]])</f>
        <v>2017</v>
      </c>
      <c r="M8377" t="str">
        <f>TEXT(Table1[[#This Row],[Ship Date]],"mmm")</f>
        <v>May</v>
      </c>
      <c r="N8377">
        <f>ROUNDUP(MONTH(Table1[[#This Row],[Ship Date]])/3,0)</f>
        <v>2</v>
      </c>
    </row>
    <row r="8378" spans="1:14" x14ac:dyDescent="0.3">
      <c r="A8378">
        <v>8419</v>
      </c>
      <c r="B8378" t="s">
        <v>6796</v>
      </c>
      <c r="C8378" t="s">
        <v>3839</v>
      </c>
      <c r="D8378" t="s">
        <v>1549</v>
      </c>
      <c r="E8378" s="1">
        <v>42864</v>
      </c>
      <c r="F8378" s="1">
        <v>42866</v>
      </c>
      <c r="G8378" t="s">
        <v>82</v>
      </c>
      <c r="H8378" s="6">
        <v>286.85000000000002</v>
      </c>
      <c r="I8378">
        <v>1</v>
      </c>
      <c r="J8378">
        <v>0</v>
      </c>
      <c r="K8378" s="6">
        <v>63.106999999999999</v>
      </c>
      <c r="L8378">
        <f>YEAR(Table1[[#This Row],[Ship Date]])</f>
        <v>2017</v>
      </c>
      <c r="M8378" t="str">
        <f>TEXT(Table1[[#This Row],[Ship Date]],"mmm")</f>
        <v>May</v>
      </c>
      <c r="N8378">
        <f>ROUNDUP(MONTH(Table1[[#This Row],[Ship Date]])/3,0)</f>
        <v>2</v>
      </c>
    </row>
    <row r="8379" spans="1:14" x14ac:dyDescent="0.3">
      <c r="A8379">
        <v>8420</v>
      </c>
      <c r="B8379" t="s">
        <v>6796</v>
      </c>
      <c r="C8379" t="s">
        <v>3839</v>
      </c>
      <c r="D8379" t="s">
        <v>5449</v>
      </c>
      <c r="E8379" s="1">
        <v>42864</v>
      </c>
      <c r="F8379" s="1">
        <v>42866</v>
      </c>
      <c r="G8379" t="s">
        <v>82</v>
      </c>
      <c r="H8379" s="6">
        <v>66.959999999999994</v>
      </c>
      <c r="I8379">
        <v>4</v>
      </c>
      <c r="J8379">
        <v>0</v>
      </c>
      <c r="K8379" s="6">
        <v>2.6783999999999999</v>
      </c>
      <c r="L8379">
        <f>YEAR(Table1[[#This Row],[Ship Date]])</f>
        <v>2017</v>
      </c>
      <c r="M8379" t="str">
        <f>TEXT(Table1[[#This Row],[Ship Date]],"mmm")</f>
        <v>May</v>
      </c>
      <c r="N8379">
        <f>ROUNDUP(MONTH(Table1[[#This Row],[Ship Date]])/3,0)</f>
        <v>2</v>
      </c>
    </row>
    <row r="8380" spans="1:14" x14ac:dyDescent="0.3">
      <c r="A8380">
        <v>8421</v>
      </c>
      <c r="B8380" t="s">
        <v>6796</v>
      </c>
      <c r="C8380" t="s">
        <v>3839</v>
      </c>
      <c r="D8380" t="s">
        <v>3148</v>
      </c>
      <c r="E8380" s="1">
        <v>42864</v>
      </c>
      <c r="F8380" s="1">
        <v>42866</v>
      </c>
      <c r="G8380" t="s">
        <v>82</v>
      </c>
      <c r="H8380" s="6">
        <v>199.98</v>
      </c>
      <c r="I8380">
        <v>2</v>
      </c>
      <c r="J8380">
        <v>0</v>
      </c>
      <c r="K8380" s="6">
        <v>87.991200000000006</v>
      </c>
      <c r="L8380">
        <f>YEAR(Table1[[#This Row],[Ship Date]])</f>
        <v>2017</v>
      </c>
      <c r="M8380" t="str">
        <f>TEXT(Table1[[#This Row],[Ship Date]],"mmm")</f>
        <v>May</v>
      </c>
      <c r="N8380">
        <f>ROUNDUP(MONTH(Table1[[#This Row],[Ship Date]])/3,0)</f>
        <v>2</v>
      </c>
    </row>
    <row r="8381" spans="1:14" x14ac:dyDescent="0.3">
      <c r="A8381">
        <v>8422</v>
      </c>
      <c r="B8381" t="s">
        <v>6797</v>
      </c>
      <c r="C8381" t="s">
        <v>312</v>
      </c>
      <c r="D8381" t="s">
        <v>108</v>
      </c>
      <c r="E8381" s="1">
        <v>43020</v>
      </c>
      <c r="F8381" s="1">
        <v>43024</v>
      </c>
      <c r="G8381" t="s">
        <v>22</v>
      </c>
      <c r="H8381" s="6">
        <v>45</v>
      </c>
      <c r="I8381">
        <v>3</v>
      </c>
      <c r="J8381">
        <v>0</v>
      </c>
      <c r="K8381" s="6">
        <v>4.95</v>
      </c>
      <c r="L8381">
        <f>YEAR(Table1[[#This Row],[Ship Date]])</f>
        <v>2017</v>
      </c>
      <c r="M8381" t="str">
        <f>TEXT(Table1[[#This Row],[Ship Date]],"mmm")</f>
        <v>Oct</v>
      </c>
      <c r="N8381">
        <f>ROUNDUP(MONTH(Table1[[#This Row],[Ship Date]])/3,0)</f>
        <v>4</v>
      </c>
    </row>
    <row r="8382" spans="1:14" x14ac:dyDescent="0.3">
      <c r="A8382">
        <v>8423</v>
      </c>
      <c r="B8382" t="s">
        <v>6797</v>
      </c>
      <c r="C8382" t="s">
        <v>312</v>
      </c>
      <c r="D8382" t="s">
        <v>235</v>
      </c>
      <c r="E8382" s="1">
        <v>43020</v>
      </c>
      <c r="F8382" s="1">
        <v>43024</v>
      </c>
      <c r="G8382" t="s">
        <v>22</v>
      </c>
      <c r="H8382" s="6">
        <v>17.899999999999999</v>
      </c>
      <c r="I8382">
        <v>5</v>
      </c>
      <c r="J8382">
        <v>0</v>
      </c>
      <c r="K8382" s="6">
        <v>8.7710000000000008</v>
      </c>
      <c r="L8382">
        <f>YEAR(Table1[[#This Row],[Ship Date]])</f>
        <v>2017</v>
      </c>
      <c r="M8382" t="str">
        <f>TEXT(Table1[[#This Row],[Ship Date]],"mmm")</f>
        <v>Oct</v>
      </c>
      <c r="N8382">
        <f>ROUNDUP(MONTH(Table1[[#This Row],[Ship Date]])/3,0)</f>
        <v>4</v>
      </c>
    </row>
    <row r="8383" spans="1:14" x14ac:dyDescent="0.3">
      <c r="A8383">
        <v>8424</v>
      </c>
      <c r="B8383" t="s">
        <v>6797</v>
      </c>
      <c r="C8383" t="s">
        <v>312</v>
      </c>
      <c r="D8383" t="s">
        <v>4560</v>
      </c>
      <c r="E8383" s="1">
        <v>43020</v>
      </c>
      <c r="F8383" s="1">
        <v>43024</v>
      </c>
      <c r="G8383" t="s">
        <v>22</v>
      </c>
      <c r="H8383" s="6">
        <v>40.479999999999997</v>
      </c>
      <c r="I8383">
        <v>2</v>
      </c>
      <c r="J8383">
        <v>0</v>
      </c>
      <c r="K8383" s="6">
        <v>17.406400000000001</v>
      </c>
      <c r="L8383">
        <f>YEAR(Table1[[#This Row],[Ship Date]])</f>
        <v>2017</v>
      </c>
      <c r="M8383" t="str">
        <f>TEXT(Table1[[#This Row],[Ship Date]],"mmm")</f>
        <v>Oct</v>
      </c>
      <c r="N8383">
        <f>ROUNDUP(MONTH(Table1[[#This Row],[Ship Date]])/3,0)</f>
        <v>4</v>
      </c>
    </row>
    <row r="8384" spans="1:14" x14ac:dyDescent="0.3">
      <c r="A8384">
        <v>8425</v>
      </c>
      <c r="B8384" t="s">
        <v>6797</v>
      </c>
      <c r="C8384" t="s">
        <v>312</v>
      </c>
      <c r="D8384" t="s">
        <v>3345</v>
      </c>
      <c r="E8384" s="1">
        <v>43020</v>
      </c>
      <c r="F8384" s="1">
        <v>43024</v>
      </c>
      <c r="G8384" t="s">
        <v>22</v>
      </c>
      <c r="H8384" s="6">
        <v>2154.9</v>
      </c>
      <c r="I8384">
        <v>5</v>
      </c>
      <c r="J8384">
        <v>0</v>
      </c>
      <c r="K8384" s="6">
        <v>129.29400000000001</v>
      </c>
      <c r="L8384">
        <f>YEAR(Table1[[#This Row],[Ship Date]])</f>
        <v>2017</v>
      </c>
      <c r="M8384" t="str">
        <f>TEXT(Table1[[#This Row],[Ship Date]],"mmm")</f>
        <v>Oct</v>
      </c>
      <c r="N8384">
        <f>ROUNDUP(MONTH(Table1[[#This Row],[Ship Date]])/3,0)</f>
        <v>4</v>
      </c>
    </row>
    <row r="8385" spans="1:14" x14ac:dyDescent="0.3">
      <c r="A8385">
        <v>8426</v>
      </c>
      <c r="B8385" t="s">
        <v>6798</v>
      </c>
      <c r="C8385" t="s">
        <v>2299</v>
      </c>
      <c r="D8385" t="s">
        <v>5196</v>
      </c>
      <c r="E8385" s="1">
        <v>42610</v>
      </c>
      <c r="F8385" s="1">
        <v>42612</v>
      </c>
      <c r="G8385" t="s">
        <v>82</v>
      </c>
      <c r="H8385" s="6">
        <v>18.431999999999999</v>
      </c>
      <c r="I8385">
        <v>8</v>
      </c>
      <c r="J8385">
        <v>0.7</v>
      </c>
      <c r="K8385" s="6">
        <v>-12.288</v>
      </c>
      <c r="L8385">
        <f>YEAR(Table1[[#This Row],[Ship Date]])</f>
        <v>2016</v>
      </c>
      <c r="M8385" t="str">
        <f>TEXT(Table1[[#This Row],[Ship Date]],"mmm")</f>
        <v>Aug</v>
      </c>
      <c r="N8385">
        <f>ROUNDUP(MONTH(Table1[[#This Row],[Ship Date]])/3,0)</f>
        <v>3</v>
      </c>
    </row>
    <row r="8386" spans="1:14" x14ac:dyDescent="0.3">
      <c r="A8386">
        <v>8427</v>
      </c>
      <c r="B8386" t="s">
        <v>6799</v>
      </c>
      <c r="C8386" t="s">
        <v>1145</v>
      </c>
      <c r="D8386" t="s">
        <v>6763</v>
      </c>
      <c r="E8386" s="1">
        <v>42279</v>
      </c>
      <c r="F8386" s="1">
        <v>42284</v>
      </c>
      <c r="G8386" t="s">
        <v>22</v>
      </c>
      <c r="H8386" s="6">
        <v>10.944000000000001</v>
      </c>
      <c r="I8386">
        <v>2</v>
      </c>
      <c r="J8386">
        <v>0.2</v>
      </c>
      <c r="K8386" s="6">
        <v>0.95760000000000001</v>
      </c>
      <c r="L8386">
        <f>YEAR(Table1[[#This Row],[Ship Date]])</f>
        <v>2015</v>
      </c>
      <c r="M8386" t="str">
        <f>TEXT(Table1[[#This Row],[Ship Date]],"mmm")</f>
        <v>Oct</v>
      </c>
      <c r="N8386">
        <f>ROUNDUP(MONTH(Table1[[#This Row],[Ship Date]])/3,0)</f>
        <v>4</v>
      </c>
    </row>
    <row r="8387" spans="1:14" x14ac:dyDescent="0.3">
      <c r="A8387">
        <v>8428</v>
      </c>
      <c r="B8387" t="s">
        <v>6800</v>
      </c>
      <c r="C8387" t="s">
        <v>1935</v>
      </c>
      <c r="D8387" t="s">
        <v>970</v>
      </c>
      <c r="E8387" s="1">
        <v>43062</v>
      </c>
      <c r="F8387" s="1">
        <v>43064</v>
      </c>
      <c r="G8387" t="s">
        <v>82</v>
      </c>
      <c r="H8387" s="6">
        <v>4.3600000000000003</v>
      </c>
      <c r="I8387">
        <v>2</v>
      </c>
      <c r="J8387">
        <v>0</v>
      </c>
      <c r="K8387" s="6">
        <v>0.1744</v>
      </c>
      <c r="L8387">
        <f>YEAR(Table1[[#This Row],[Ship Date]])</f>
        <v>2017</v>
      </c>
      <c r="M8387" t="str">
        <f>TEXT(Table1[[#This Row],[Ship Date]],"mmm")</f>
        <v>Nov</v>
      </c>
      <c r="N8387">
        <f>ROUNDUP(MONTH(Table1[[#This Row],[Ship Date]])/3,0)</f>
        <v>4</v>
      </c>
    </row>
    <row r="8388" spans="1:14" x14ac:dyDescent="0.3">
      <c r="A8388">
        <v>8429</v>
      </c>
      <c r="B8388" t="s">
        <v>6801</v>
      </c>
      <c r="C8388" t="s">
        <v>596</v>
      </c>
      <c r="D8388" t="s">
        <v>3425</v>
      </c>
      <c r="E8388" s="1">
        <v>43051</v>
      </c>
      <c r="F8388" s="1">
        <v>43055</v>
      </c>
      <c r="G8388" t="s">
        <v>22</v>
      </c>
      <c r="H8388" s="6">
        <v>62.351999999999997</v>
      </c>
      <c r="I8388">
        <v>6</v>
      </c>
      <c r="J8388">
        <v>0.2</v>
      </c>
      <c r="K8388" s="6">
        <v>-10.9116</v>
      </c>
      <c r="L8388">
        <f>YEAR(Table1[[#This Row],[Ship Date]])</f>
        <v>2017</v>
      </c>
      <c r="M8388" t="str">
        <f>TEXT(Table1[[#This Row],[Ship Date]],"mmm")</f>
        <v>Nov</v>
      </c>
      <c r="N8388">
        <f>ROUNDUP(MONTH(Table1[[#This Row],[Ship Date]])/3,0)</f>
        <v>4</v>
      </c>
    </row>
    <row r="8389" spans="1:14" x14ac:dyDescent="0.3">
      <c r="A8389">
        <v>8430</v>
      </c>
      <c r="B8389" t="s">
        <v>6802</v>
      </c>
      <c r="C8389" t="s">
        <v>230</v>
      </c>
      <c r="D8389" t="s">
        <v>4238</v>
      </c>
      <c r="E8389" s="1">
        <v>42723</v>
      </c>
      <c r="F8389" s="1">
        <v>42725</v>
      </c>
      <c r="G8389" t="s">
        <v>14</v>
      </c>
      <c r="H8389" s="6">
        <v>303.92</v>
      </c>
      <c r="I8389">
        <v>5</v>
      </c>
      <c r="J8389">
        <v>0.2</v>
      </c>
      <c r="K8389" s="6">
        <v>-30.391999999999999</v>
      </c>
      <c r="L8389">
        <f>YEAR(Table1[[#This Row],[Ship Date]])</f>
        <v>2016</v>
      </c>
      <c r="M8389" t="str">
        <f>TEXT(Table1[[#This Row],[Ship Date]],"mmm")</f>
        <v>Dec</v>
      </c>
      <c r="N8389">
        <f>ROUNDUP(MONTH(Table1[[#This Row],[Ship Date]])/3,0)</f>
        <v>4</v>
      </c>
    </row>
    <row r="8390" spans="1:14" x14ac:dyDescent="0.3">
      <c r="A8390">
        <v>8431</v>
      </c>
      <c r="B8390" t="s">
        <v>6803</v>
      </c>
      <c r="C8390" t="s">
        <v>1798</v>
      </c>
      <c r="D8390" t="s">
        <v>1136</v>
      </c>
      <c r="E8390" s="1">
        <v>41728</v>
      </c>
      <c r="F8390" s="1">
        <v>41734</v>
      </c>
      <c r="G8390" t="s">
        <v>22</v>
      </c>
      <c r="H8390" s="6">
        <v>129.30000000000001</v>
      </c>
      <c r="I8390">
        <v>2</v>
      </c>
      <c r="J8390">
        <v>0</v>
      </c>
      <c r="K8390" s="6">
        <v>6.4649999999999999</v>
      </c>
      <c r="L8390">
        <f>YEAR(Table1[[#This Row],[Ship Date]])</f>
        <v>2014</v>
      </c>
      <c r="M8390" t="str">
        <f>TEXT(Table1[[#This Row],[Ship Date]],"mmm")</f>
        <v>Apr</v>
      </c>
      <c r="N8390">
        <f>ROUNDUP(MONTH(Table1[[#This Row],[Ship Date]])/3,0)</f>
        <v>2</v>
      </c>
    </row>
    <row r="8391" spans="1:14" x14ac:dyDescent="0.3">
      <c r="A8391">
        <v>8432</v>
      </c>
      <c r="B8391" t="s">
        <v>6804</v>
      </c>
      <c r="C8391" t="s">
        <v>3304</v>
      </c>
      <c r="D8391" t="s">
        <v>1917</v>
      </c>
      <c r="E8391" s="1">
        <v>43047</v>
      </c>
      <c r="F8391" s="1">
        <v>43052</v>
      </c>
      <c r="G8391" t="s">
        <v>22</v>
      </c>
      <c r="H8391" s="6">
        <v>274.2</v>
      </c>
      <c r="I8391">
        <v>10</v>
      </c>
      <c r="J8391">
        <v>0</v>
      </c>
      <c r="K8391" s="6">
        <v>112.422</v>
      </c>
      <c r="L8391">
        <f>YEAR(Table1[[#This Row],[Ship Date]])</f>
        <v>2017</v>
      </c>
      <c r="M8391" t="str">
        <f>TEXT(Table1[[#This Row],[Ship Date]],"mmm")</f>
        <v>Nov</v>
      </c>
      <c r="N8391">
        <f>ROUNDUP(MONTH(Table1[[#This Row],[Ship Date]])/3,0)</f>
        <v>4</v>
      </c>
    </row>
    <row r="8392" spans="1:14" x14ac:dyDescent="0.3">
      <c r="A8392">
        <v>8433</v>
      </c>
      <c r="B8392" t="s">
        <v>6805</v>
      </c>
      <c r="C8392" t="s">
        <v>3086</v>
      </c>
      <c r="D8392" t="s">
        <v>2088</v>
      </c>
      <c r="E8392" s="1">
        <v>41896</v>
      </c>
      <c r="F8392" s="1">
        <v>41900</v>
      </c>
      <c r="G8392" t="s">
        <v>14</v>
      </c>
      <c r="H8392" s="6">
        <v>6.048</v>
      </c>
      <c r="I8392">
        <v>4</v>
      </c>
      <c r="J8392">
        <v>0.2</v>
      </c>
      <c r="K8392" s="6">
        <v>-1.3608</v>
      </c>
      <c r="L8392">
        <f>YEAR(Table1[[#This Row],[Ship Date]])</f>
        <v>2014</v>
      </c>
      <c r="M8392" t="str">
        <f>TEXT(Table1[[#This Row],[Ship Date]],"mmm")</f>
        <v>Sep</v>
      </c>
      <c r="N8392">
        <f>ROUNDUP(MONTH(Table1[[#This Row],[Ship Date]])/3,0)</f>
        <v>3</v>
      </c>
    </row>
    <row r="8393" spans="1:14" x14ac:dyDescent="0.3">
      <c r="A8393">
        <v>8434</v>
      </c>
      <c r="B8393" t="s">
        <v>6805</v>
      </c>
      <c r="C8393" t="s">
        <v>3086</v>
      </c>
      <c r="D8393" t="s">
        <v>3918</v>
      </c>
      <c r="E8393" s="1">
        <v>41896</v>
      </c>
      <c r="F8393" s="1">
        <v>41900</v>
      </c>
      <c r="G8393" t="s">
        <v>14</v>
      </c>
      <c r="H8393" s="6">
        <v>6.8479999999999999</v>
      </c>
      <c r="I8393">
        <v>2</v>
      </c>
      <c r="J8393">
        <v>0.2</v>
      </c>
      <c r="K8393" s="6">
        <v>2.14</v>
      </c>
      <c r="L8393">
        <f>YEAR(Table1[[#This Row],[Ship Date]])</f>
        <v>2014</v>
      </c>
      <c r="M8393" t="str">
        <f>TEXT(Table1[[#This Row],[Ship Date]],"mmm")</f>
        <v>Sep</v>
      </c>
      <c r="N8393">
        <f>ROUNDUP(MONTH(Table1[[#This Row],[Ship Date]])/3,0)</f>
        <v>3</v>
      </c>
    </row>
    <row r="8394" spans="1:14" x14ac:dyDescent="0.3">
      <c r="A8394">
        <v>8435</v>
      </c>
      <c r="B8394" t="s">
        <v>6805</v>
      </c>
      <c r="C8394" t="s">
        <v>3086</v>
      </c>
      <c r="D8394" t="s">
        <v>3637</v>
      </c>
      <c r="E8394" s="1">
        <v>41896</v>
      </c>
      <c r="F8394" s="1">
        <v>41900</v>
      </c>
      <c r="G8394" t="s">
        <v>14</v>
      </c>
      <c r="H8394" s="6">
        <v>9.9600000000000009</v>
      </c>
      <c r="I8394">
        <v>5</v>
      </c>
      <c r="J8394">
        <v>0.6</v>
      </c>
      <c r="K8394" s="6">
        <v>-6.7229999999999999</v>
      </c>
      <c r="L8394">
        <f>YEAR(Table1[[#This Row],[Ship Date]])</f>
        <v>2014</v>
      </c>
      <c r="M8394" t="str">
        <f>TEXT(Table1[[#This Row],[Ship Date]],"mmm")</f>
        <v>Sep</v>
      </c>
      <c r="N8394">
        <f>ROUNDUP(MONTH(Table1[[#This Row],[Ship Date]])/3,0)</f>
        <v>3</v>
      </c>
    </row>
    <row r="8395" spans="1:14" x14ac:dyDescent="0.3">
      <c r="A8395">
        <v>8436</v>
      </c>
      <c r="B8395" t="s">
        <v>6805</v>
      </c>
      <c r="C8395" t="s">
        <v>3086</v>
      </c>
      <c r="D8395" t="s">
        <v>201</v>
      </c>
      <c r="E8395" s="1">
        <v>41896</v>
      </c>
      <c r="F8395" s="1">
        <v>41900</v>
      </c>
      <c r="G8395" t="s">
        <v>14</v>
      </c>
      <c r="H8395" s="6">
        <v>8.5519999999999996</v>
      </c>
      <c r="I8395">
        <v>2</v>
      </c>
      <c r="J8395">
        <v>0.8</v>
      </c>
      <c r="K8395" s="6">
        <v>-13.683199999999999</v>
      </c>
      <c r="L8395">
        <f>YEAR(Table1[[#This Row],[Ship Date]])</f>
        <v>2014</v>
      </c>
      <c r="M8395" t="str">
        <f>TEXT(Table1[[#This Row],[Ship Date]],"mmm")</f>
        <v>Sep</v>
      </c>
      <c r="N8395">
        <f>ROUNDUP(MONTH(Table1[[#This Row],[Ship Date]])/3,0)</f>
        <v>3</v>
      </c>
    </row>
    <row r="8396" spans="1:14" x14ac:dyDescent="0.3">
      <c r="A8396">
        <v>8437</v>
      </c>
      <c r="B8396" t="s">
        <v>6806</v>
      </c>
      <c r="C8396" t="s">
        <v>2775</v>
      </c>
      <c r="D8396" t="s">
        <v>3764</v>
      </c>
      <c r="E8396" s="1">
        <v>42267</v>
      </c>
      <c r="F8396" s="1">
        <v>42273</v>
      </c>
      <c r="G8396" t="s">
        <v>22</v>
      </c>
      <c r="H8396" s="6">
        <v>45.584000000000003</v>
      </c>
      <c r="I8396">
        <v>11</v>
      </c>
      <c r="J8396">
        <v>0.2</v>
      </c>
      <c r="K8396" s="6">
        <v>16.5242</v>
      </c>
      <c r="L8396">
        <f>YEAR(Table1[[#This Row],[Ship Date]])</f>
        <v>2015</v>
      </c>
      <c r="M8396" t="str">
        <f>TEXT(Table1[[#This Row],[Ship Date]],"mmm")</f>
        <v>Sep</v>
      </c>
      <c r="N8396">
        <f>ROUNDUP(MONTH(Table1[[#This Row],[Ship Date]])/3,0)</f>
        <v>3</v>
      </c>
    </row>
    <row r="8397" spans="1:14" x14ac:dyDescent="0.3">
      <c r="A8397">
        <v>8438</v>
      </c>
      <c r="B8397" t="s">
        <v>6807</v>
      </c>
      <c r="C8397" t="s">
        <v>1619</v>
      </c>
      <c r="D8397" t="s">
        <v>3240</v>
      </c>
      <c r="E8397" s="1">
        <v>42348</v>
      </c>
      <c r="F8397" s="1">
        <v>42354</v>
      </c>
      <c r="G8397" t="s">
        <v>22</v>
      </c>
      <c r="H8397" s="6">
        <v>25.488</v>
      </c>
      <c r="I8397">
        <v>2</v>
      </c>
      <c r="J8397">
        <v>0.2</v>
      </c>
      <c r="K8397" s="6">
        <v>4.4603999999999999</v>
      </c>
      <c r="L8397">
        <f>YEAR(Table1[[#This Row],[Ship Date]])</f>
        <v>2015</v>
      </c>
      <c r="M8397" t="str">
        <f>TEXT(Table1[[#This Row],[Ship Date]],"mmm")</f>
        <v>Dec</v>
      </c>
      <c r="N8397">
        <f>ROUNDUP(MONTH(Table1[[#This Row],[Ship Date]])/3,0)</f>
        <v>4</v>
      </c>
    </row>
    <row r="8398" spans="1:14" x14ac:dyDescent="0.3">
      <c r="A8398">
        <v>8439</v>
      </c>
      <c r="B8398" t="s">
        <v>6808</v>
      </c>
      <c r="C8398" t="s">
        <v>2834</v>
      </c>
      <c r="D8398" t="s">
        <v>4468</v>
      </c>
      <c r="E8398" s="1">
        <v>41787</v>
      </c>
      <c r="F8398" s="1">
        <v>41791</v>
      </c>
      <c r="G8398" t="s">
        <v>22</v>
      </c>
      <c r="H8398" s="6">
        <v>136.96</v>
      </c>
      <c r="I8398">
        <v>4</v>
      </c>
      <c r="J8398">
        <v>0.2</v>
      </c>
      <c r="K8398" s="6">
        <v>51.36</v>
      </c>
      <c r="L8398">
        <f>YEAR(Table1[[#This Row],[Ship Date]])</f>
        <v>2014</v>
      </c>
      <c r="M8398" t="str">
        <f>TEXT(Table1[[#This Row],[Ship Date]],"mmm")</f>
        <v>Jun</v>
      </c>
      <c r="N8398">
        <f>ROUNDUP(MONTH(Table1[[#This Row],[Ship Date]])/3,0)</f>
        <v>2</v>
      </c>
    </row>
    <row r="8399" spans="1:14" x14ac:dyDescent="0.3">
      <c r="A8399">
        <v>8440</v>
      </c>
      <c r="B8399" t="s">
        <v>6809</v>
      </c>
      <c r="C8399" t="s">
        <v>1196</v>
      </c>
      <c r="D8399" t="s">
        <v>4647</v>
      </c>
      <c r="E8399" s="1">
        <v>42808</v>
      </c>
      <c r="F8399" s="1">
        <v>42811</v>
      </c>
      <c r="G8399" t="s">
        <v>14</v>
      </c>
      <c r="H8399" s="6">
        <v>49.616</v>
      </c>
      <c r="I8399">
        <v>2</v>
      </c>
      <c r="J8399">
        <v>0.2</v>
      </c>
      <c r="K8399" s="6">
        <v>4.9615999999999998</v>
      </c>
      <c r="L8399">
        <f>YEAR(Table1[[#This Row],[Ship Date]])</f>
        <v>2017</v>
      </c>
      <c r="M8399" t="str">
        <f>TEXT(Table1[[#This Row],[Ship Date]],"mmm")</f>
        <v>Mar</v>
      </c>
      <c r="N8399">
        <f>ROUNDUP(MONTH(Table1[[#This Row],[Ship Date]])/3,0)</f>
        <v>1</v>
      </c>
    </row>
    <row r="8400" spans="1:14" x14ac:dyDescent="0.3">
      <c r="A8400">
        <v>8441</v>
      </c>
      <c r="B8400" t="s">
        <v>6810</v>
      </c>
      <c r="C8400" t="s">
        <v>3629</v>
      </c>
      <c r="D8400" t="s">
        <v>513</v>
      </c>
      <c r="E8400" s="1">
        <v>42712</v>
      </c>
      <c r="F8400" s="1">
        <v>42716</v>
      </c>
      <c r="G8400" t="s">
        <v>14</v>
      </c>
      <c r="H8400" s="6">
        <v>10.584</v>
      </c>
      <c r="I8400">
        <v>3</v>
      </c>
      <c r="J8400">
        <v>0.2</v>
      </c>
      <c r="K8400" s="6">
        <v>3.4398</v>
      </c>
      <c r="L8400">
        <f>YEAR(Table1[[#This Row],[Ship Date]])</f>
        <v>2016</v>
      </c>
      <c r="M8400" t="str">
        <f>TEXT(Table1[[#This Row],[Ship Date]],"mmm")</f>
        <v>Dec</v>
      </c>
      <c r="N8400">
        <f>ROUNDUP(MONTH(Table1[[#This Row],[Ship Date]])/3,0)</f>
        <v>4</v>
      </c>
    </row>
    <row r="8401" spans="1:14" x14ac:dyDescent="0.3">
      <c r="A8401">
        <v>8442</v>
      </c>
      <c r="B8401" t="s">
        <v>6811</v>
      </c>
      <c r="C8401" t="s">
        <v>611</v>
      </c>
      <c r="D8401" t="s">
        <v>304</v>
      </c>
      <c r="E8401" s="1">
        <v>42861</v>
      </c>
      <c r="F8401" s="1">
        <v>42865</v>
      </c>
      <c r="G8401" t="s">
        <v>22</v>
      </c>
      <c r="H8401" s="6">
        <v>84.415999999999997</v>
      </c>
      <c r="I8401">
        <v>4</v>
      </c>
      <c r="J8401">
        <v>0.2</v>
      </c>
      <c r="K8401" s="6">
        <v>27.435199999999998</v>
      </c>
      <c r="L8401">
        <f>YEAR(Table1[[#This Row],[Ship Date]])</f>
        <v>2017</v>
      </c>
      <c r="M8401" t="str">
        <f>TEXT(Table1[[#This Row],[Ship Date]],"mmm")</f>
        <v>May</v>
      </c>
      <c r="N8401">
        <f>ROUNDUP(MONTH(Table1[[#This Row],[Ship Date]])/3,0)</f>
        <v>2</v>
      </c>
    </row>
    <row r="8402" spans="1:14" x14ac:dyDescent="0.3">
      <c r="A8402">
        <v>8443</v>
      </c>
      <c r="B8402" t="s">
        <v>6812</v>
      </c>
      <c r="C8402" t="s">
        <v>3629</v>
      </c>
      <c r="D8402" t="s">
        <v>1922</v>
      </c>
      <c r="E8402" s="1">
        <v>42435</v>
      </c>
      <c r="F8402" s="1">
        <v>42439</v>
      </c>
      <c r="G8402" t="s">
        <v>22</v>
      </c>
      <c r="H8402" s="6">
        <v>431.94</v>
      </c>
      <c r="I8402">
        <v>2</v>
      </c>
      <c r="J8402">
        <v>0.4</v>
      </c>
      <c r="K8402" s="6">
        <v>-71.989999999999995</v>
      </c>
      <c r="L8402">
        <f>YEAR(Table1[[#This Row],[Ship Date]])</f>
        <v>2016</v>
      </c>
      <c r="M8402" t="str">
        <f>TEXT(Table1[[#This Row],[Ship Date]],"mmm")</f>
        <v>Mar</v>
      </c>
      <c r="N8402">
        <f>ROUNDUP(MONTH(Table1[[#This Row],[Ship Date]])/3,0)</f>
        <v>1</v>
      </c>
    </row>
    <row r="8403" spans="1:14" x14ac:dyDescent="0.3">
      <c r="A8403">
        <v>8444</v>
      </c>
      <c r="B8403" t="s">
        <v>6812</v>
      </c>
      <c r="C8403" t="s">
        <v>3629</v>
      </c>
      <c r="D8403" t="s">
        <v>2982</v>
      </c>
      <c r="E8403" s="1">
        <v>42435</v>
      </c>
      <c r="F8403" s="1">
        <v>42439</v>
      </c>
      <c r="G8403" t="s">
        <v>22</v>
      </c>
      <c r="H8403" s="6">
        <v>2.0430000000000001</v>
      </c>
      <c r="I8403">
        <v>1</v>
      </c>
      <c r="J8403">
        <v>0.7</v>
      </c>
      <c r="K8403" s="6">
        <v>-1.4982</v>
      </c>
      <c r="L8403">
        <f>YEAR(Table1[[#This Row],[Ship Date]])</f>
        <v>2016</v>
      </c>
      <c r="M8403" t="str">
        <f>TEXT(Table1[[#This Row],[Ship Date]],"mmm")</f>
        <v>Mar</v>
      </c>
      <c r="N8403">
        <f>ROUNDUP(MONTH(Table1[[#This Row],[Ship Date]])/3,0)</f>
        <v>1</v>
      </c>
    </row>
    <row r="8404" spans="1:14" x14ac:dyDescent="0.3">
      <c r="A8404">
        <v>8445</v>
      </c>
      <c r="B8404" t="s">
        <v>6812</v>
      </c>
      <c r="C8404" t="s">
        <v>3629</v>
      </c>
      <c r="D8404" t="s">
        <v>1072</v>
      </c>
      <c r="E8404" s="1">
        <v>42435</v>
      </c>
      <c r="F8404" s="1">
        <v>42439</v>
      </c>
      <c r="G8404" t="s">
        <v>22</v>
      </c>
      <c r="H8404" s="6">
        <v>68.238</v>
      </c>
      <c r="I8404">
        <v>3</v>
      </c>
      <c r="J8404">
        <v>0.4</v>
      </c>
      <c r="K8404" s="6">
        <v>-12.510300000000001</v>
      </c>
      <c r="L8404">
        <f>YEAR(Table1[[#This Row],[Ship Date]])</f>
        <v>2016</v>
      </c>
      <c r="M8404" t="str">
        <f>TEXT(Table1[[#This Row],[Ship Date]],"mmm")</f>
        <v>Mar</v>
      </c>
      <c r="N8404">
        <f>ROUNDUP(MONTH(Table1[[#This Row],[Ship Date]])/3,0)</f>
        <v>1</v>
      </c>
    </row>
    <row r="8405" spans="1:14" x14ac:dyDescent="0.3">
      <c r="A8405">
        <v>8446</v>
      </c>
      <c r="B8405" t="s">
        <v>6813</v>
      </c>
      <c r="C8405" t="s">
        <v>1516</v>
      </c>
      <c r="D8405" t="s">
        <v>2104</v>
      </c>
      <c r="E8405" s="1">
        <v>43031</v>
      </c>
      <c r="F8405" s="1">
        <v>43032</v>
      </c>
      <c r="G8405" t="s">
        <v>82</v>
      </c>
      <c r="H8405" s="6">
        <v>240.744</v>
      </c>
      <c r="I8405">
        <v>4</v>
      </c>
      <c r="J8405">
        <v>0.3</v>
      </c>
      <c r="K8405" s="6">
        <v>-13.7568</v>
      </c>
      <c r="L8405">
        <f>YEAR(Table1[[#This Row],[Ship Date]])</f>
        <v>2017</v>
      </c>
      <c r="M8405" t="str">
        <f>TEXT(Table1[[#This Row],[Ship Date]],"mmm")</f>
        <v>Oct</v>
      </c>
      <c r="N8405">
        <f>ROUNDUP(MONTH(Table1[[#This Row],[Ship Date]])/3,0)</f>
        <v>4</v>
      </c>
    </row>
    <row r="8406" spans="1:14" x14ac:dyDescent="0.3">
      <c r="A8406">
        <v>8447</v>
      </c>
      <c r="B8406" t="s">
        <v>6813</v>
      </c>
      <c r="C8406" t="s">
        <v>1516</v>
      </c>
      <c r="D8406" t="s">
        <v>3598</v>
      </c>
      <c r="E8406" s="1">
        <v>43031</v>
      </c>
      <c r="F8406" s="1">
        <v>43032</v>
      </c>
      <c r="G8406" t="s">
        <v>82</v>
      </c>
      <c r="H8406" s="6">
        <v>35</v>
      </c>
      <c r="I8406">
        <v>4</v>
      </c>
      <c r="J8406">
        <v>0</v>
      </c>
      <c r="K8406" s="6">
        <v>14.7</v>
      </c>
      <c r="L8406">
        <f>YEAR(Table1[[#This Row],[Ship Date]])</f>
        <v>2017</v>
      </c>
      <c r="M8406" t="str">
        <f>TEXT(Table1[[#This Row],[Ship Date]],"mmm")</f>
        <v>Oct</v>
      </c>
      <c r="N8406">
        <f>ROUNDUP(MONTH(Table1[[#This Row],[Ship Date]])/3,0)</f>
        <v>4</v>
      </c>
    </row>
    <row r="8407" spans="1:14" x14ac:dyDescent="0.3">
      <c r="A8407">
        <v>8448</v>
      </c>
      <c r="B8407" t="s">
        <v>6813</v>
      </c>
      <c r="C8407" t="s">
        <v>1516</v>
      </c>
      <c r="D8407" t="s">
        <v>6029</v>
      </c>
      <c r="E8407" s="1">
        <v>43031</v>
      </c>
      <c r="F8407" s="1">
        <v>43032</v>
      </c>
      <c r="G8407" t="s">
        <v>82</v>
      </c>
      <c r="H8407" s="6">
        <v>210.68</v>
      </c>
      <c r="I8407">
        <v>2</v>
      </c>
      <c r="J8407">
        <v>0</v>
      </c>
      <c r="K8407" s="6">
        <v>50.563200000000002</v>
      </c>
      <c r="L8407">
        <f>YEAR(Table1[[#This Row],[Ship Date]])</f>
        <v>2017</v>
      </c>
      <c r="M8407" t="str">
        <f>TEXT(Table1[[#This Row],[Ship Date]],"mmm")</f>
        <v>Oct</v>
      </c>
      <c r="N8407">
        <f>ROUNDUP(MONTH(Table1[[#This Row],[Ship Date]])/3,0)</f>
        <v>4</v>
      </c>
    </row>
    <row r="8408" spans="1:14" x14ac:dyDescent="0.3">
      <c r="A8408">
        <v>8449</v>
      </c>
      <c r="B8408" t="s">
        <v>6813</v>
      </c>
      <c r="C8408" t="s">
        <v>1516</v>
      </c>
      <c r="D8408" t="s">
        <v>673</v>
      </c>
      <c r="E8408" s="1">
        <v>43031</v>
      </c>
      <c r="F8408" s="1">
        <v>43032</v>
      </c>
      <c r="G8408" t="s">
        <v>82</v>
      </c>
      <c r="H8408" s="6">
        <v>637.89599999999996</v>
      </c>
      <c r="I8408">
        <v>3</v>
      </c>
      <c r="J8408">
        <v>0.3</v>
      </c>
      <c r="K8408" s="6">
        <v>-127.5792</v>
      </c>
      <c r="L8408">
        <f>YEAR(Table1[[#This Row],[Ship Date]])</f>
        <v>2017</v>
      </c>
      <c r="M8408" t="str">
        <f>TEXT(Table1[[#This Row],[Ship Date]],"mmm")</f>
        <v>Oct</v>
      </c>
      <c r="N8408">
        <f>ROUNDUP(MONTH(Table1[[#This Row],[Ship Date]])/3,0)</f>
        <v>4</v>
      </c>
    </row>
    <row r="8409" spans="1:14" x14ac:dyDescent="0.3">
      <c r="A8409">
        <v>8450</v>
      </c>
      <c r="B8409" t="s">
        <v>6813</v>
      </c>
      <c r="C8409" t="s">
        <v>1516</v>
      </c>
      <c r="D8409" t="s">
        <v>732</v>
      </c>
      <c r="E8409" s="1">
        <v>43031</v>
      </c>
      <c r="F8409" s="1">
        <v>43032</v>
      </c>
      <c r="G8409" t="s">
        <v>82</v>
      </c>
      <c r="H8409" s="6">
        <v>43.44</v>
      </c>
      <c r="I8409">
        <v>8</v>
      </c>
      <c r="J8409">
        <v>0</v>
      </c>
      <c r="K8409" s="6">
        <v>21.285599999999999</v>
      </c>
      <c r="L8409">
        <f>YEAR(Table1[[#This Row],[Ship Date]])</f>
        <v>2017</v>
      </c>
      <c r="M8409" t="str">
        <f>TEXT(Table1[[#This Row],[Ship Date]],"mmm")</f>
        <v>Oct</v>
      </c>
      <c r="N8409">
        <f>ROUNDUP(MONTH(Table1[[#This Row],[Ship Date]])/3,0)</f>
        <v>4</v>
      </c>
    </row>
    <row r="8410" spans="1:14" x14ac:dyDescent="0.3">
      <c r="A8410">
        <v>8451</v>
      </c>
      <c r="B8410" t="s">
        <v>6813</v>
      </c>
      <c r="C8410" t="s">
        <v>1516</v>
      </c>
      <c r="D8410" t="s">
        <v>2477</v>
      </c>
      <c r="E8410" s="1">
        <v>43031</v>
      </c>
      <c r="F8410" s="1">
        <v>43032</v>
      </c>
      <c r="G8410" t="s">
        <v>82</v>
      </c>
      <c r="H8410" s="6">
        <v>2.2200000000000002</v>
      </c>
      <c r="I8410">
        <v>1</v>
      </c>
      <c r="J8410">
        <v>0</v>
      </c>
      <c r="K8410" s="6">
        <v>0.66600000000000004</v>
      </c>
      <c r="L8410">
        <f>YEAR(Table1[[#This Row],[Ship Date]])</f>
        <v>2017</v>
      </c>
      <c r="M8410" t="str">
        <f>TEXT(Table1[[#This Row],[Ship Date]],"mmm")</f>
        <v>Oct</v>
      </c>
      <c r="N8410">
        <f>ROUNDUP(MONTH(Table1[[#This Row],[Ship Date]])/3,0)</f>
        <v>4</v>
      </c>
    </row>
    <row r="8411" spans="1:14" x14ac:dyDescent="0.3">
      <c r="A8411">
        <v>8452</v>
      </c>
      <c r="B8411" t="s">
        <v>6814</v>
      </c>
      <c r="C8411" t="s">
        <v>2242</v>
      </c>
      <c r="D8411" t="s">
        <v>3604</v>
      </c>
      <c r="E8411" s="1">
        <v>41757</v>
      </c>
      <c r="F8411" s="1">
        <v>41759</v>
      </c>
      <c r="G8411" t="s">
        <v>82</v>
      </c>
      <c r="H8411" s="6">
        <v>1679.96</v>
      </c>
      <c r="I8411">
        <v>5</v>
      </c>
      <c r="J8411">
        <v>0.2</v>
      </c>
      <c r="K8411" s="6">
        <v>125.997</v>
      </c>
      <c r="L8411">
        <f>YEAR(Table1[[#This Row],[Ship Date]])</f>
        <v>2014</v>
      </c>
      <c r="M8411" t="str">
        <f>TEXT(Table1[[#This Row],[Ship Date]],"mmm")</f>
        <v>Apr</v>
      </c>
      <c r="N8411">
        <f>ROUNDUP(MONTH(Table1[[#This Row],[Ship Date]])/3,0)</f>
        <v>2</v>
      </c>
    </row>
    <row r="8412" spans="1:14" x14ac:dyDescent="0.3">
      <c r="A8412">
        <v>8453</v>
      </c>
      <c r="B8412" t="s">
        <v>6815</v>
      </c>
      <c r="C8412" t="s">
        <v>5254</v>
      </c>
      <c r="D8412" t="s">
        <v>1731</v>
      </c>
      <c r="E8412" s="1">
        <v>42478</v>
      </c>
      <c r="F8412" s="1">
        <v>42483</v>
      </c>
      <c r="G8412" t="s">
        <v>22</v>
      </c>
      <c r="H8412" s="6">
        <v>344.37200000000001</v>
      </c>
      <c r="I8412">
        <v>4</v>
      </c>
      <c r="J8412">
        <v>0.3</v>
      </c>
      <c r="K8412" s="6">
        <v>-93.472399999999993</v>
      </c>
      <c r="L8412">
        <f>YEAR(Table1[[#This Row],[Ship Date]])</f>
        <v>2016</v>
      </c>
      <c r="M8412" t="str">
        <f>TEXT(Table1[[#This Row],[Ship Date]],"mmm")</f>
        <v>Apr</v>
      </c>
      <c r="N8412">
        <f>ROUNDUP(MONTH(Table1[[#This Row],[Ship Date]])/3,0)</f>
        <v>2</v>
      </c>
    </row>
    <row r="8413" spans="1:14" x14ac:dyDescent="0.3">
      <c r="A8413">
        <v>8454</v>
      </c>
      <c r="B8413" t="s">
        <v>6815</v>
      </c>
      <c r="C8413" t="s">
        <v>5254</v>
      </c>
      <c r="D8413" t="s">
        <v>980</v>
      </c>
      <c r="E8413" s="1">
        <v>42478</v>
      </c>
      <c r="F8413" s="1">
        <v>42483</v>
      </c>
      <c r="G8413" t="s">
        <v>22</v>
      </c>
      <c r="H8413" s="6">
        <v>1554.9359999999999</v>
      </c>
      <c r="I8413">
        <v>3</v>
      </c>
      <c r="J8413">
        <v>0.2</v>
      </c>
      <c r="K8413" s="6">
        <v>77.746799999999993</v>
      </c>
      <c r="L8413">
        <f>YEAR(Table1[[#This Row],[Ship Date]])</f>
        <v>2016</v>
      </c>
      <c r="M8413" t="str">
        <f>TEXT(Table1[[#This Row],[Ship Date]],"mmm")</f>
        <v>Apr</v>
      </c>
      <c r="N8413">
        <f>ROUNDUP(MONTH(Table1[[#This Row],[Ship Date]])/3,0)</f>
        <v>2</v>
      </c>
    </row>
    <row r="8414" spans="1:14" x14ac:dyDescent="0.3">
      <c r="A8414">
        <v>8455</v>
      </c>
      <c r="B8414" t="s">
        <v>6815</v>
      </c>
      <c r="C8414" t="s">
        <v>5254</v>
      </c>
      <c r="D8414" t="s">
        <v>2936</v>
      </c>
      <c r="E8414" s="1">
        <v>42478</v>
      </c>
      <c r="F8414" s="1">
        <v>42483</v>
      </c>
      <c r="G8414" t="s">
        <v>22</v>
      </c>
      <c r="H8414" s="6">
        <v>127.88</v>
      </c>
      <c r="I8414">
        <v>5</v>
      </c>
      <c r="J8414">
        <v>0.6</v>
      </c>
      <c r="K8414" s="6">
        <v>-67.137</v>
      </c>
      <c r="L8414">
        <f>YEAR(Table1[[#This Row],[Ship Date]])</f>
        <v>2016</v>
      </c>
      <c r="M8414" t="str">
        <f>TEXT(Table1[[#This Row],[Ship Date]],"mmm")</f>
        <v>Apr</v>
      </c>
      <c r="N8414">
        <f>ROUNDUP(MONTH(Table1[[#This Row],[Ship Date]])/3,0)</f>
        <v>2</v>
      </c>
    </row>
    <row r="8415" spans="1:14" x14ac:dyDescent="0.3">
      <c r="A8415">
        <v>8456</v>
      </c>
      <c r="B8415" t="s">
        <v>6816</v>
      </c>
      <c r="C8415" t="s">
        <v>2533</v>
      </c>
      <c r="D8415" t="s">
        <v>406</v>
      </c>
      <c r="E8415" s="1">
        <v>42512</v>
      </c>
      <c r="F8415" s="1">
        <v>42519</v>
      </c>
      <c r="G8415" t="s">
        <v>22</v>
      </c>
      <c r="H8415" s="6">
        <v>222.38399999999999</v>
      </c>
      <c r="I8415">
        <v>2</v>
      </c>
      <c r="J8415">
        <v>0.2</v>
      </c>
      <c r="K8415" s="6">
        <v>22.238399999999999</v>
      </c>
      <c r="L8415">
        <f>YEAR(Table1[[#This Row],[Ship Date]])</f>
        <v>2016</v>
      </c>
      <c r="M8415" t="str">
        <f>TEXT(Table1[[#This Row],[Ship Date]],"mmm")</f>
        <v>May</v>
      </c>
      <c r="N8415">
        <f>ROUNDUP(MONTH(Table1[[#This Row],[Ship Date]])/3,0)</f>
        <v>2</v>
      </c>
    </row>
    <row r="8416" spans="1:14" x14ac:dyDescent="0.3">
      <c r="A8416">
        <v>8457</v>
      </c>
      <c r="B8416" t="s">
        <v>6817</v>
      </c>
      <c r="C8416" t="s">
        <v>1141</v>
      </c>
      <c r="D8416" t="s">
        <v>136</v>
      </c>
      <c r="E8416" s="1">
        <v>42883</v>
      </c>
      <c r="F8416" s="1">
        <v>42888</v>
      </c>
      <c r="G8416" t="s">
        <v>14</v>
      </c>
      <c r="H8416" s="6">
        <v>106.869</v>
      </c>
      <c r="I8416">
        <v>3</v>
      </c>
      <c r="J8416">
        <v>0.3</v>
      </c>
      <c r="K8416" s="6">
        <v>-29.007300000000001</v>
      </c>
      <c r="L8416">
        <f>YEAR(Table1[[#This Row],[Ship Date]])</f>
        <v>2017</v>
      </c>
      <c r="M8416" t="str">
        <f>TEXT(Table1[[#This Row],[Ship Date]],"mmm")</f>
        <v>Jun</v>
      </c>
      <c r="N8416">
        <f>ROUNDUP(MONTH(Table1[[#This Row],[Ship Date]])/3,0)</f>
        <v>2</v>
      </c>
    </row>
    <row r="8417" spans="1:14" x14ac:dyDescent="0.3">
      <c r="A8417">
        <v>8458</v>
      </c>
      <c r="B8417" t="s">
        <v>6817</v>
      </c>
      <c r="C8417" t="s">
        <v>1141</v>
      </c>
      <c r="D8417" t="s">
        <v>2139</v>
      </c>
      <c r="E8417" s="1">
        <v>42883</v>
      </c>
      <c r="F8417" s="1">
        <v>42888</v>
      </c>
      <c r="G8417" t="s">
        <v>14</v>
      </c>
      <c r="H8417" s="6">
        <v>3.5640000000000001</v>
      </c>
      <c r="I8417">
        <v>3</v>
      </c>
      <c r="J8417">
        <v>0.8</v>
      </c>
      <c r="K8417" s="6">
        <v>-6.2370000000000001</v>
      </c>
      <c r="L8417">
        <f>YEAR(Table1[[#This Row],[Ship Date]])</f>
        <v>2017</v>
      </c>
      <c r="M8417" t="str">
        <f>TEXT(Table1[[#This Row],[Ship Date]],"mmm")</f>
        <v>Jun</v>
      </c>
      <c r="N8417">
        <f>ROUNDUP(MONTH(Table1[[#This Row],[Ship Date]])/3,0)</f>
        <v>2</v>
      </c>
    </row>
    <row r="8418" spans="1:14" x14ac:dyDescent="0.3">
      <c r="A8418">
        <v>8459</v>
      </c>
      <c r="B8418" t="s">
        <v>6818</v>
      </c>
      <c r="C8418" t="s">
        <v>2716</v>
      </c>
      <c r="D8418" t="s">
        <v>2615</v>
      </c>
      <c r="E8418" s="1">
        <v>41876</v>
      </c>
      <c r="F8418" s="1">
        <v>41880</v>
      </c>
      <c r="G8418" t="s">
        <v>22</v>
      </c>
      <c r="H8418" s="6">
        <v>25.68</v>
      </c>
      <c r="I8418">
        <v>3</v>
      </c>
      <c r="J8418">
        <v>0.8</v>
      </c>
      <c r="K8418" s="6">
        <v>-39.804000000000002</v>
      </c>
      <c r="L8418">
        <f>YEAR(Table1[[#This Row],[Ship Date]])</f>
        <v>2014</v>
      </c>
      <c r="M8418" t="str">
        <f>TEXT(Table1[[#This Row],[Ship Date]],"mmm")</f>
        <v>Aug</v>
      </c>
      <c r="N8418">
        <f>ROUNDUP(MONTH(Table1[[#This Row],[Ship Date]])/3,0)</f>
        <v>3</v>
      </c>
    </row>
    <row r="8419" spans="1:14" x14ac:dyDescent="0.3">
      <c r="A8419">
        <v>8460</v>
      </c>
      <c r="B8419" t="s">
        <v>6818</v>
      </c>
      <c r="C8419" t="s">
        <v>2716</v>
      </c>
      <c r="D8419" t="s">
        <v>682</v>
      </c>
      <c r="E8419" s="1">
        <v>41876</v>
      </c>
      <c r="F8419" s="1">
        <v>41880</v>
      </c>
      <c r="G8419" t="s">
        <v>22</v>
      </c>
      <c r="H8419" s="6">
        <v>12.384</v>
      </c>
      <c r="I8419">
        <v>3</v>
      </c>
      <c r="J8419">
        <v>0.8</v>
      </c>
      <c r="K8419" s="6">
        <v>-19.814399999999999</v>
      </c>
      <c r="L8419">
        <f>YEAR(Table1[[#This Row],[Ship Date]])</f>
        <v>2014</v>
      </c>
      <c r="M8419" t="str">
        <f>TEXT(Table1[[#This Row],[Ship Date]],"mmm")</f>
        <v>Aug</v>
      </c>
      <c r="N8419">
        <f>ROUNDUP(MONTH(Table1[[#This Row],[Ship Date]])/3,0)</f>
        <v>3</v>
      </c>
    </row>
    <row r="8420" spans="1:14" x14ac:dyDescent="0.3">
      <c r="A8420">
        <v>8461</v>
      </c>
      <c r="B8420" t="s">
        <v>6819</v>
      </c>
      <c r="C8420" t="s">
        <v>1085</v>
      </c>
      <c r="D8420" t="s">
        <v>1872</v>
      </c>
      <c r="E8420" s="1">
        <v>41881</v>
      </c>
      <c r="F8420" s="1">
        <v>41886</v>
      </c>
      <c r="G8420" t="s">
        <v>22</v>
      </c>
      <c r="H8420" s="6">
        <v>25.3</v>
      </c>
      <c r="I8420">
        <v>5</v>
      </c>
      <c r="J8420">
        <v>0</v>
      </c>
      <c r="K8420" s="6">
        <v>11.891</v>
      </c>
      <c r="L8420">
        <f>YEAR(Table1[[#This Row],[Ship Date]])</f>
        <v>2014</v>
      </c>
      <c r="M8420" t="str">
        <f>TEXT(Table1[[#This Row],[Ship Date]],"mmm")</f>
        <v>Sep</v>
      </c>
      <c r="N8420">
        <f>ROUNDUP(MONTH(Table1[[#This Row],[Ship Date]])/3,0)</f>
        <v>3</v>
      </c>
    </row>
    <row r="8421" spans="1:14" x14ac:dyDescent="0.3">
      <c r="A8421">
        <v>8462</v>
      </c>
      <c r="B8421" t="s">
        <v>6819</v>
      </c>
      <c r="C8421" t="s">
        <v>1085</v>
      </c>
      <c r="D8421" t="s">
        <v>1938</v>
      </c>
      <c r="E8421" s="1">
        <v>41881</v>
      </c>
      <c r="F8421" s="1">
        <v>41886</v>
      </c>
      <c r="G8421" t="s">
        <v>22</v>
      </c>
      <c r="H8421" s="6">
        <v>95.94</v>
      </c>
      <c r="I8421">
        <v>3</v>
      </c>
      <c r="J8421">
        <v>0</v>
      </c>
      <c r="K8421" s="6">
        <v>9.5939999999999994</v>
      </c>
      <c r="L8421">
        <f>YEAR(Table1[[#This Row],[Ship Date]])</f>
        <v>2014</v>
      </c>
      <c r="M8421" t="str">
        <f>TEXT(Table1[[#This Row],[Ship Date]],"mmm")</f>
        <v>Sep</v>
      </c>
      <c r="N8421">
        <f>ROUNDUP(MONTH(Table1[[#This Row],[Ship Date]])/3,0)</f>
        <v>3</v>
      </c>
    </row>
    <row r="8422" spans="1:14" x14ac:dyDescent="0.3">
      <c r="A8422">
        <v>8463</v>
      </c>
      <c r="B8422" t="s">
        <v>6820</v>
      </c>
      <c r="C8422" t="s">
        <v>2911</v>
      </c>
      <c r="D8422" t="s">
        <v>4028</v>
      </c>
      <c r="E8422" s="1">
        <v>42250</v>
      </c>
      <c r="F8422" s="1">
        <v>42254</v>
      </c>
      <c r="G8422" t="s">
        <v>14</v>
      </c>
      <c r="H8422" s="6">
        <v>7.5</v>
      </c>
      <c r="I8422">
        <v>2</v>
      </c>
      <c r="J8422">
        <v>0</v>
      </c>
      <c r="K8422" s="6">
        <v>3.6</v>
      </c>
      <c r="L8422">
        <f>YEAR(Table1[[#This Row],[Ship Date]])</f>
        <v>2015</v>
      </c>
      <c r="M8422" t="str">
        <f>TEXT(Table1[[#This Row],[Ship Date]],"mmm")</f>
        <v>Sep</v>
      </c>
      <c r="N8422">
        <f>ROUNDUP(MONTH(Table1[[#This Row],[Ship Date]])/3,0)</f>
        <v>3</v>
      </c>
    </row>
    <row r="8423" spans="1:14" x14ac:dyDescent="0.3">
      <c r="A8423">
        <v>8464</v>
      </c>
      <c r="B8423" t="s">
        <v>6821</v>
      </c>
      <c r="C8423" t="s">
        <v>3492</v>
      </c>
      <c r="D8423" t="s">
        <v>360</v>
      </c>
      <c r="E8423" s="1">
        <v>41726</v>
      </c>
      <c r="F8423" s="1">
        <v>41730</v>
      </c>
      <c r="G8423" t="s">
        <v>22</v>
      </c>
      <c r="H8423" s="6">
        <v>302.37599999999998</v>
      </c>
      <c r="I8423">
        <v>3</v>
      </c>
      <c r="J8423">
        <v>0.2</v>
      </c>
      <c r="K8423" s="6">
        <v>22.6782</v>
      </c>
      <c r="L8423">
        <f>YEAR(Table1[[#This Row],[Ship Date]])</f>
        <v>2014</v>
      </c>
      <c r="M8423" t="str">
        <f>TEXT(Table1[[#This Row],[Ship Date]],"mmm")</f>
        <v>Apr</v>
      </c>
      <c r="N8423">
        <f>ROUNDUP(MONTH(Table1[[#This Row],[Ship Date]])/3,0)</f>
        <v>2</v>
      </c>
    </row>
    <row r="8424" spans="1:14" x14ac:dyDescent="0.3">
      <c r="A8424">
        <v>8465</v>
      </c>
      <c r="B8424" t="s">
        <v>6822</v>
      </c>
      <c r="C8424" t="s">
        <v>1180</v>
      </c>
      <c r="D8424" t="s">
        <v>2737</v>
      </c>
      <c r="E8424" s="1">
        <v>42134</v>
      </c>
      <c r="F8424" s="1">
        <v>42139</v>
      </c>
      <c r="G8424" t="s">
        <v>22</v>
      </c>
      <c r="H8424" s="6">
        <v>46.688000000000002</v>
      </c>
      <c r="I8424">
        <v>4</v>
      </c>
      <c r="J8424">
        <v>0.2</v>
      </c>
      <c r="K8424" s="6">
        <v>-2.9180000000000001</v>
      </c>
      <c r="L8424">
        <f>YEAR(Table1[[#This Row],[Ship Date]])</f>
        <v>2015</v>
      </c>
      <c r="M8424" t="str">
        <f>TEXT(Table1[[#This Row],[Ship Date]],"mmm")</f>
        <v>May</v>
      </c>
      <c r="N8424">
        <f>ROUNDUP(MONTH(Table1[[#This Row],[Ship Date]])/3,0)</f>
        <v>2</v>
      </c>
    </row>
    <row r="8425" spans="1:14" x14ac:dyDescent="0.3">
      <c r="A8425">
        <v>8466</v>
      </c>
      <c r="B8425" t="s">
        <v>6823</v>
      </c>
      <c r="C8425" t="s">
        <v>2321</v>
      </c>
      <c r="D8425" t="s">
        <v>2718</v>
      </c>
      <c r="E8425" s="1">
        <v>42103</v>
      </c>
      <c r="F8425" s="1">
        <v>42108</v>
      </c>
      <c r="G8425" t="s">
        <v>22</v>
      </c>
      <c r="H8425" s="6">
        <v>17.940000000000001</v>
      </c>
      <c r="I8425">
        <v>3</v>
      </c>
      <c r="J8425">
        <v>0</v>
      </c>
      <c r="K8425" s="6">
        <v>3.0497999999999998</v>
      </c>
      <c r="L8425">
        <f>YEAR(Table1[[#This Row],[Ship Date]])</f>
        <v>2015</v>
      </c>
      <c r="M8425" t="str">
        <f>TEXT(Table1[[#This Row],[Ship Date]],"mmm")</f>
        <v>Apr</v>
      </c>
      <c r="N8425">
        <f>ROUNDUP(MONTH(Table1[[#This Row],[Ship Date]])/3,0)</f>
        <v>2</v>
      </c>
    </row>
    <row r="8426" spans="1:14" x14ac:dyDescent="0.3">
      <c r="A8426">
        <v>8467</v>
      </c>
      <c r="B8426" t="s">
        <v>6824</v>
      </c>
      <c r="C8426" t="s">
        <v>2284</v>
      </c>
      <c r="D8426" t="s">
        <v>1079</v>
      </c>
      <c r="E8426" s="1">
        <v>42103</v>
      </c>
      <c r="F8426" s="1">
        <v>42108</v>
      </c>
      <c r="G8426" t="s">
        <v>22</v>
      </c>
      <c r="H8426" s="6">
        <v>370.14</v>
      </c>
      <c r="I8426">
        <v>3</v>
      </c>
      <c r="J8426">
        <v>0</v>
      </c>
      <c r="K8426" s="6">
        <v>144.3546</v>
      </c>
      <c r="L8426">
        <f>YEAR(Table1[[#This Row],[Ship Date]])</f>
        <v>2015</v>
      </c>
      <c r="M8426" t="str">
        <f>TEXT(Table1[[#This Row],[Ship Date]],"mmm")</f>
        <v>Apr</v>
      </c>
      <c r="N8426">
        <f>ROUNDUP(MONTH(Table1[[#This Row],[Ship Date]])/3,0)</f>
        <v>2</v>
      </c>
    </row>
    <row r="8427" spans="1:14" x14ac:dyDescent="0.3">
      <c r="A8427">
        <v>8468</v>
      </c>
      <c r="B8427" t="s">
        <v>6825</v>
      </c>
      <c r="C8427" t="s">
        <v>1790</v>
      </c>
      <c r="D8427" t="s">
        <v>164</v>
      </c>
      <c r="E8427" s="1">
        <v>42632</v>
      </c>
      <c r="F8427" s="1">
        <v>42636</v>
      </c>
      <c r="G8427" t="s">
        <v>22</v>
      </c>
      <c r="H8427" s="6">
        <v>8.9280000000000008</v>
      </c>
      <c r="I8427">
        <v>2</v>
      </c>
      <c r="J8427">
        <v>0.2</v>
      </c>
      <c r="K8427" s="6">
        <v>3.1248</v>
      </c>
      <c r="L8427">
        <f>YEAR(Table1[[#This Row],[Ship Date]])</f>
        <v>2016</v>
      </c>
      <c r="M8427" t="str">
        <f>TEXT(Table1[[#This Row],[Ship Date]],"mmm")</f>
        <v>Sep</v>
      </c>
      <c r="N8427">
        <f>ROUNDUP(MONTH(Table1[[#This Row],[Ship Date]])/3,0)</f>
        <v>3</v>
      </c>
    </row>
    <row r="8428" spans="1:14" x14ac:dyDescent="0.3">
      <c r="A8428">
        <v>8469</v>
      </c>
      <c r="B8428" t="s">
        <v>6826</v>
      </c>
      <c r="C8428" t="s">
        <v>680</v>
      </c>
      <c r="D8428" t="s">
        <v>3036</v>
      </c>
      <c r="E8428" s="1">
        <v>42685</v>
      </c>
      <c r="F8428" s="1">
        <v>42691</v>
      </c>
      <c r="G8428" t="s">
        <v>22</v>
      </c>
      <c r="H8428" s="6">
        <v>2678.94</v>
      </c>
      <c r="I8428">
        <v>6</v>
      </c>
      <c r="J8428">
        <v>0</v>
      </c>
      <c r="K8428" s="6">
        <v>241.1046</v>
      </c>
      <c r="L8428">
        <f>YEAR(Table1[[#This Row],[Ship Date]])</f>
        <v>2016</v>
      </c>
      <c r="M8428" t="str">
        <f>TEXT(Table1[[#This Row],[Ship Date]],"mmm")</f>
        <v>Nov</v>
      </c>
      <c r="N8428">
        <f>ROUNDUP(MONTH(Table1[[#This Row],[Ship Date]])/3,0)</f>
        <v>4</v>
      </c>
    </row>
    <row r="8429" spans="1:14" x14ac:dyDescent="0.3">
      <c r="A8429">
        <v>8470</v>
      </c>
      <c r="B8429" t="s">
        <v>6827</v>
      </c>
      <c r="C8429" t="s">
        <v>197</v>
      </c>
      <c r="D8429" t="s">
        <v>736</v>
      </c>
      <c r="E8429" s="1">
        <v>42848</v>
      </c>
      <c r="F8429" s="1">
        <v>42852</v>
      </c>
      <c r="G8429" t="s">
        <v>22</v>
      </c>
      <c r="H8429" s="6">
        <v>387.13600000000002</v>
      </c>
      <c r="I8429">
        <v>4</v>
      </c>
      <c r="J8429">
        <v>0.2</v>
      </c>
      <c r="K8429" s="6">
        <v>-14.5176</v>
      </c>
      <c r="L8429">
        <f>YEAR(Table1[[#This Row],[Ship Date]])</f>
        <v>2017</v>
      </c>
      <c r="M8429" t="str">
        <f>TEXT(Table1[[#This Row],[Ship Date]],"mmm")</f>
        <v>Apr</v>
      </c>
      <c r="N8429">
        <f>ROUNDUP(MONTH(Table1[[#This Row],[Ship Date]])/3,0)</f>
        <v>2</v>
      </c>
    </row>
    <row r="8430" spans="1:14" x14ac:dyDescent="0.3">
      <c r="A8430">
        <v>8471</v>
      </c>
      <c r="B8430" t="s">
        <v>6827</v>
      </c>
      <c r="C8430" t="s">
        <v>197</v>
      </c>
      <c r="D8430" t="s">
        <v>1512</v>
      </c>
      <c r="E8430" s="1">
        <v>42848</v>
      </c>
      <c r="F8430" s="1">
        <v>42852</v>
      </c>
      <c r="G8430" t="s">
        <v>22</v>
      </c>
      <c r="H8430" s="6">
        <v>45.408000000000001</v>
      </c>
      <c r="I8430">
        <v>2</v>
      </c>
      <c r="J8430">
        <v>0.2</v>
      </c>
      <c r="K8430" s="6">
        <v>11.919600000000001</v>
      </c>
      <c r="L8430">
        <f>YEAR(Table1[[#This Row],[Ship Date]])</f>
        <v>2017</v>
      </c>
      <c r="M8430" t="str">
        <f>TEXT(Table1[[#This Row],[Ship Date]],"mmm")</f>
        <v>Apr</v>
      </c>
      <c r="N8430">
        <f>ROUNDUP(MONTH(Table1[[#This Row],[Ship Date]])/3,0)</f>
        <v>2</v>
      </c>
    </row>
    <row r="8431" spans="1:14" x14ac:dyDescent="0.3">
      <c r="A8431">
        <v>8472</v>
      </c>
      <c r="B8431" t="s">
        <v>6827</v>
      </c>
      <c r="C8431" t="s">
        <v>197</v>
      </c>
      <c r="D8431" t="s">
        <v>3889</v>
      </c>
      <c r="E8431" s="1">
        <v>42848</v>
      </c>
      <c r="F8431" s="1">
        <v>42852</v>
      </c>
      <c r="G8431" t="s">
        <v>22</v>
      </c>
      <c r="H8431" s="6">
        <v>77.951999999999998</v>
      </c>
      <c r="I8431">
        <v>3</v>
      </c>
      <c r="J8431">
        <v>0.2</v>
      </c>
      <c r="K8431" s="6">
        <v>-11.6928</v>
      </c>
      <c r="L8431">
        <f>YEAR(Table1[[#This Row],[Ship Date]])</f>
        <v>2017</v>
      </c>
      <c r="M8431" t="str">
        <f>TEXT(Table1[[#This Row],[Ship Date]],"mmm")</f>
        <v>Apr</v>
      </c>
      <c r="N8431">
        <f>ROUNDUP(MONTH(Table1[[#This Row],[Ship Date]])/3,0)</f>
        <v>2</v>
      </c>
    </row>
    <row r="8432" spans="1:14" x14ac:dyDescent="0.3">
      <c r="A8432">
        <v>8473</v>
      </c>
      <c r="B8432" t="s">
        <v>6827</v>
      </c>
      <c r="C8432" t="s">
        <v>197</v>
      </c>
      <c r="D8432" t="s">
        <v>3176</v>
      </c>
      <c r="E8432" s="1">
        <v>42848</v>
      </c>
      <c r="F8432" s="1">
        <v>42852</v>
      </c>
      <c r="G8432" t="s">
        <v>22</v>
      </c>
      <c r="H8432" s="6">
        <v>3</v>
      </c>
      <c r="I8432">
        <v>1</v>
      </c>
      <c r="J8432">
        <v>0.2</v>
      </c>
      <c r="K8432" s="6">
        <v>1.05</v>
      </c>
      <c r="L8432">
        <f>YEAR(Table1[[#This Row],[Ship Date]])</f>
        <v>2017</v>
      </c>
      <c r="M8432" t="str">
        <f>TEXT(Table1[[#This Row],[Ship Date]],"mmm")</f>
        <v>Apr</v>
      </c>
      <c r="N8432">
        <f>ROUNDUP(MONTH(Table1[[#This Row],[Ship Date]])/3,0)</f>
        <v>2</v>
      </c>
    </row>
    <row r="8433" spans="1:14" x14ac:dyDescent="0.3">
      <c r="A8433">
        <v>8474</v>
      </c>
      <c r="B8433" t="s">
        <v>6828</v>
      </c>
      <c r="C8433" t="s">
        <v>1958</v>
      </c>
      <c r="D8433" t="s">
        <v>519</v>
      </c>
      <c r="E8433" s="1">
        <v>42299</v>
      </c>
      <c r="F8433" s="1">
        <v>42303</v>
      </c>
      <c r="G8433" t="s">
        <v>14</v>
      </c>
      <c r="H8433" s="6">
        <v>9.952</v>
      </c>
      <c r="I8433">
        <v>1</v>
      </c>
      <c r="J8433">
        <v>0.2</v>
      </c>
      <c r="K8433" s="6">
        <v>0.99519999999999997</v>
      </c>
      <c r="L8433">
        <f>YEAR(Table1[[#This Row],[Ship Date]])</f>
        <v>2015</v>
      </c>
      <c r="M8433" t="str">
        <f>TEXT(Table1[[#This Row],[Ship Date]],"mmm")</f>
        <v>Oct</v>
      </c>
      <c r="N8433">
        <f>ROUNDUP(MONTH(Table1[[#This Row],[Ship Date]])/3,0)</f>
        <v>4</v>
      </c>
    </row>
    <row r="8434" spans="1:14" x14ac:dyDescent="0.3">
      <c r="A8434">
        <v>8475</v>
      </c>
      <c r="B8434" t="s">
        <v>6829</v>
      </c>
      <c r="C8434" t="s">
        <v>2622</v>
      </c>
      <c r="D8434" t="s">
        <v>709</v>
      </c>
      <c r="E8434" s="1">
        <v>42834</v>
      </c>
      <c r="F8434" s="1">
        <v>42839</v>
      </c>
      <c r="G8434" t="s">
        <v>22</v>
      </c>
      <c r="H8434" s="6">
        <v>37.896000000000001</v>
      </c>
      <c r="I8434">
        <v>4</v>
      </c>
      <c r="J8434">
        <v>0.7</v>
      </c>
      <c r="K8434" s="6">
        <v>-29.053599999999999</v>
      </c>
      <c r="L8434">
        <f>YEAR(Table1[[#This Row],[Ship Date]])</f>
        <v>2017</v>
      </c>
      <c r="M8434" t="str">
        <f>TEXT(Table1[[#This Row],[Ship Date]],"mmm")</f>
        <v>Apr</v>
      </c>
      <c r="N8434">
        <f>ROUNDUP(MONTH(Table1[[#This Row],[Ship Date]])/3,0)</f>
        <v>2</v>
      </c>
    </row>
    <row r="8435" spans="1:14" x14ac:dyDescent="0.3">
      <c r="A8435">
        <v>8476</v>
      </c>
      <c r="B8435" t="s">
        <v>6829</v>
      </c>
      <c r="C8435" t="s">
        <v>2622</v>
      </c>
      <c r="D8435" t="s">
        <v>3883</v>
      </c>
      <c r="E8435" s="1">
        <v>42834</v>
      </c>
      <c r="F8435" s="1">
        <v>42839</v>
      </c>
      <c r="G8435" t="s">
        <v>22</v>
      </c>
      <c r="H8435" s="6">
        <v>65.584000000000003</v>
      </c>
      <c r="I8435">
        <v>2</v>
      </c>
      <c r="J8435">
        <v>0.2</v>
      </c>
      <c r="K8435" s="6">
        <v>23.7742</v>
      </c>
      <c r="L8435">
        <f>YEAR(Table1[[#This Row],[Ship Date]])</f>
        <v>2017</v>
      </c>
      <c r="M8435" t="str">
        <f>TEXT(Table1[[#This Row],[Ship Date]],"mmm")</f>
        <v>Apr</v>
      </c>
      <c r="N8435">
        <f>ROUNDUP(MONTH(Table1[[#This Row],[Ship Date]])/3,0)</f>
        <v>2</v>
      </c>
    </row>
    <row r="8436" spans="1:14" x14ac:dyDescent="0.3">
      <c r="A8436">
        <v>8477</v>
      </c>
      <c r="B8436" t="s">
        <v>6830</v>
      </c>
      <c r="C8436" t="s">
        <v>298</v>
      </c>
      <c r="D8436" t="s">
        <v>4084</v>
      </c>
      <c r="E8436" s="1">
        <v>43035</v>
      </c>
      <c r="F8436" s="1">
        <v>43040</v>
      </c>
      <c r="G8436" t="s">
        <v>22</v>
      </c>
      <c r="H8436" s="6">
        <v>44.783999999999999</v>
      </c>
      <c r="I8436">
        <v>1</v>
      </c>
      <c r="J8436">
        <v>0.2</v>
      </c>
      <c r="K8436" s="6">
        <v>16.234200000000001</v>
      </c>
      <c r="L8436">
        <f>YEAR(Table1[[#This Row],[Ship Date]])</f>
        <v>2017</v>
      </c>
      <c r="M8436" t="str">
        <f>TEXT(Table1[[#This Row],[Ship Date]],"mmm")</f>
        <v>Nov</v>
      </c>
      <c r="N8436">
        <f>ROUNDUP(MONTH(Table1[[#This Row],[Ship Date]])/3,0)</f>
        <v>4</v>
      </c>
    </row>
    <row r="8437" spans="1:14" x14ac:dyDescent="0.3">
      <c r="A8437">
        <v>8478</v>
      </c>
      <c r="B8437" t="s">
        <v>6831</v>
      </c>
      <c r="C8437" t="s">
        <v>1275</v>
      </c>
      <c r="D8437" t="s">
        <v>6832</v>
      </c>
      <c r="E8437" s="1">
        <v>42307</v>
      </c>
      <c r="F8437" s="1">
        <v>42307</v>
      </c>
      <c r="G8437" t="s">
        <v>656</v>
      </c>
      <c r="H8437" s="6">
        <v>1035.8</v>
      </c>
      <c r="I8437">
        <v>4</v>
      </c>
      <c r="J8437">
        <v>0</v>
      </c>
      <c r="K8437" s="6">
        <v>269.30799999999999</v>
      </c>
      <c r="L8437">
        <f>YEAR(Table1[[#This Row],[Ship Date]])</f>
        <v>2015</v>
      </c>
      <c r="M8437" t="str">
        <f>TEXT(Table1[[#This Row],[Ship Date]],"mmm")</f>
        <v>Oct</v>
      </c>
      <c r="N8437">
        <f>ROUNDUP(MONTH(Table1[[#This Row],[Ship Date]])/3,0)</f>
        <v>4</v>
      </c>
    </row>
    <row r="8438" spans="1:14" x14ac:dyDescent="0.3">
      <c r="A8438">
        <v>8479</v>
      </c>
      <c r="B8438" t="s">
        <v>6833</v>
      </c>
      <c r="C8438" t="s">
        <v>2324</v>
      </c>
      <c r="D8438" t="s">
        <v>1389</v>
      </c>
      <c r="E8438" s="1">
        <v>43087</v>
      </c>
      <c r="F8438" s="1">
        <v>43093</v>
      </c>
      <c r="G8438" t="s">
        <v>22</v>
      </c>
      <c r="H8438" s="6">
        <v>5.76</v>
      </c>
      <c r="I8438">
        <v>2</v>
      </c>
      <c r="J8438">
        <v>0</v>
      </c>
      <c r="K8438" s="6">
        <v>1.6704000000000001</v>
      </c>
      <c r="L8438">
        <f>YEAR(Table1[[#This Row],[Ship Date]])</f>
        <v>2017</v>
      </c>
      <c r="M8438" t="str">
        <f>TEXT(Table1[[#This Row],[Ship Date]],"mmm")</f>
        <v>Dec</v>
      </c>
      <c r="N8438">
        <f>ROUNDUP(MONTH(Table1[[#This Row],[Ship Date]])/3,0)</f>
        <v>4</v>
      </c>
    </row>
    <row r="8439" spans="1:14" x14ac:dyDescent="0.3">
      <c r="A8439">
        <v>8480</v>
      </c>
      <c r="B8439" t="s">
        <v>6834</v>
      </c>
      <c r="C8439" t="s">
        <v>2858</v>
      </c>
      <c r="D8439" t="s">
        <v>4452</v>
      </c>
      <c r="E8439" s="1">
        <v>42441</v>
      </c>
      <c r="F8439" s="1">
        <v>42445</v>
      </c>
      <c r="G8439" t="s">
        <v>22</v>
      </c>
      <c r="H8439" s="6">
        <v>19.98</v>
      </c>
      <c r="I8439">
        <v>2</v>
      </c>
      <c r="J8439">
        <v>0</v>
      </c>
      <c r="K8439" s="6">
        <v>8.9909999999999997</v>
      </c>
      <c r="L8439">
        <f>YEAR(Table1[[#This Row],[Ship Date]])</f>
        <v>2016</v>
      </c>
      <c r="M8439" t="str">
        <f>TEXT(Table1[[#This Row],[Ship Date]],"mmm")</f>
        <v>Mar</v>
      </c>
      <c r="N8439">
        <f>ROUNDUP(MONTH(Table1[[#This Row],[Ship Date]])/3,0)</f>
        <v>1</v>
      </c>
    </row>
    <row r="8440" spans="1:14" x14ac:dyDescent="0.3">
      <c r="A8440">
        <v>8481</v>
      </c>
      <c r="B8440" t="s">
        <v>6835</v>
      </c>
      <c r="C8440" t="s">
        <v>1366</v>
      </c>
      <c r="D8440" t="s">
        <v>5447</v>
      </c>
      <c r="E8440" s="1">
        <v>41841</v>
      </c>
      <c r="F8440" s="1">
        <v>41847</v>
      </c>
      <c r="G8440" t="s">
        <v>22</v>
      </c>
      <c r="H8440" s="6">
        <v>35.979999999999997</v>
      </c>
      <c r="I8440">
        <v>2</v>
      </c>
      <c r="J8440">
        <v>0</v>
      </c>
      <c r="K8440" s="6">
        <v>10.074400000000001</v>
      </c>
      <c r="L8440">
        <f>YEAR(Table1[[#This Row],[Ship Date]])</f>
        <v>2014</v>
      </c>
      <c r="M8440" t="str">
        <f>TEXT(Table1[[#This Row],[Ship Date]],"mmm")</f>
        <v>Jul</v>
      </c>
      <c r="N8440">
        <f>ROUNDUP(MONTH(Table1[[#This Row],[Ship Date]])/3,0)</f>
        <v>3</v>
      </c>
    </row>
    <row r="8441" spans="1:14" x14ac:dyDescent="0.3">
      <c r="A8441">
        <v>8482</v>
      </c>
      <c r="B8441" t="s">
        <v>6836</v>
      </c>
      <c r="C8441" t="s">
        <v>2343</v>
      </c>
      <c r="D8441" t="s">
        <v>1963</v>
      </c>
      <c r="E8441" s="1">
        <v>42514</v>
      </c>
      <c r="F8441" s="1">
        <v>42518</v>
      </c>
      <c r="G8441" t="s">
        <v>22</v>
      </c>
      <c r="H8441" s="6">
        <v>16.655999999999999</v>
      </c>
      <c r="I8441">
        <v>3</v>
      </c>
      <c r="J8441">
        <v>0.2</v>
      </c>
      <c r="K8441" s="6">
        <v>3.3311999999999999</v>
      </c>
      <c r="L8441">
        <f>YEAR(Table1[[#This Row],[Ship Date]])</f>
        <v>2016</v>
      </c>
      <c r="M8441" t="str">
        <f>TEXT(Table1[[#This Row],[Ship Date]],"mmm")</f>
        <v>May</v>
      </c>
      <c r="N8441">
        <f>ROUNDUP(MONTH(Table1[[#This Row],[Ship Date]])/3,0)</f>
        <v>2</v>
      </c>
    </row>
    <row r="8442" spans="1:14" x14ac:dyDescent="0.3">
      <c r="A8442">
        <v>8483</v>
      </c>
      <c r="B8442" t="s">
        <v>6837</v>
      </c>
      <c r="C8442" t="s">
        <v>596</v>
      </c>
      <c r="D8442" t="s">
        <v>986</v>
      </c>
      <c r="E8442" s="1">
        <v>42777</v>
      </c>
      <c r="F8442" s="1">
        <v>42781</v>
      </c>
      <c r="G8442" t="s">
        <v>22</v>
      </c>
      <c r="H8442" s="6">
        <v>20.7</v>
      </c>
      <c r="I8442">
        <v>2</v>
      </c>
      <c r="J8442">
        <v>0</v>
      </c>
      <c r="K8442" s="6">
        <v>9.9359999999999999</v>
      </c>
      <c r="L8442">
        <f>YEAR(Table1[[#This Row],[Ship Date]])</f>
        <v>2017</v>
      </c>
      <c r="M8442" t="str">
        <f>TEXT(Table1[[#This Row],[Ship Date]],"mmm")</f>
        <v>Feb</v>
      </c>
      <c r="N8442">
        <f>ROUNDUP(MONTH(Table1[[#This Row],[Ship Date]])/3,0)</f>
        <v>1</v>
      </c>
    </row>
    <row r="8443" spans="1:14" x14ac:dyDescent="0.3">
      <c r="A8443">
        <v>8484</v>
      </c>
      <c r="B8443" t="s">
        <v>6838</v>
      </c>
      <c r="C8443" t="s">
        <v>3301</v>
      </c>
      <c r="D8443" t="s">
        <v>4234</v>
      </c>
      <c r="E8443" s="1">
        <v>42633</v>
      </c>
      <c r="F8443" s="1">
        <v>42637</v>
      </c>
      <c r="G8443" t="s">
        <v>22</v>
      </c>
      <c r="H8443" s="6">
        <v>83.7</v>
      </c>
      <c r="I8443">
        <v>5</v>
      </c>
      <c r="J8443">
        <v>0</v>
      </c>
      <c r="K8443" s="6">
        <v>41.012999999999998</v>
      </c>
      <c r="L8443">
        <f>YEAR(Table1[[#This Row],[Ship Date]])</f>
        <v>2016</v>
      </c>
      <c r="M8443" t="str">
        <f>TEXT(Table1[[#This Row],[Ship Date]],"mmm")</f>
        <v>Sep</v>
      </c>
      <c r="N8443">
        <f>ROUNDUP(MONTH(Table1[[#This Row],[Ship Date]])/3,0)</f>
        <v>3</v>
      </c>
    </row>
    <row r="8444" spans="1:14" x14ac:dyDescent="0.3">
      <c r="A8444">
        <v>8485</v>
      </c>
      <c r="B8444" t="s">
        <v>6839</v>
      </c>
      <c r="C8444" t="s">
        <v>745</v>
      </c>
      <c r="D8444" t="s">
        <v>1148</v>
      </c>
      <c r="E8444" s="1">
        <v>43002</v>
      </c>
      <c r="F8444" s="1">
        <v>43002</v>
      </c>
      <c r="G8444" t="s">
        <v>656</v>
      </c>
      <c r="H8444" s="6">
        <v>199.8</v>
      </c>
      <c r="I8444">
        <v>10</v>
      </c>
      <c r="J8444">
        <v>0</v>
      </c>
      <c r="K8444" s="6">
        <v>71.927999999999997</v>
      </c>
      <c r="L8444">
        <f>YEAR(Table1[[#This Row],[Ship Date]])</f>
        <v>2017</v>
      </c>
      <c r="M8444" t="str">
        <f>TEXT(Table1[[#This Row],[Ship Date]],"mmm")</f>
        <v>Sep</v>
      </c>
      <c r="N8444">
        <f>ROUNDUP(MONTH(Table1[[#This Row],[Ship Date]])/3,0)</f>
        <v>3</v>
      </c>
    </row>
    <row r="8445" spans="1:14" x14ac:dyDescent="0.3">
      <c r="A8445">
        <v>8486</v>
      </c>
      <c r="B8445" t="s">
        <v>6840</v>
      </c>
      <c r="C8445" t="s">
        <v>6841</v>
      </c>
      <c r="D8445" t="s">
        <v>2920</v>
      </c>
      <c r="E8445" s="1">
        <v>42821</v>
      </c>
      <c r="F8445" s="1">
        <v>42825</v>
      </c>
      <c r="G8445" t="s">
        <v>22</v>
      </c>
      <c r="H8445" s="6">
        <v>45.68</v>
      </c>
      <c r="I8445">
        <v>2</v>
      </c>
      <c r="J8445">
        <v>0</v>
      </c>
      <c r="K8445" s="6">
        <v>21.012799999999999</v>
      </c>
      <c r="L8445">
        <f>YEAR(Table1[[#This Row],[Ship Date]])</f>
        <v>2017</v>
      </c>
      <c r="M8445" t="str">
        <f>TEXT(Table1[[#This Row],[Ship Date]],"mmm")</f>
        <v>Mar</v>
      </c>
      <c r="N8445">
        <f>ROUNDUP(MONTH(Table1[[#This Row],[Ship Date]])/3,0)</f>
        <v>1</v>
      </c>
    </row>
    <row r="8446" spans="1:14" x14ac:dyDescent="0.3">
      <c r="A8446">
        <v>8487</v>
      </c>
      <c r="B8446" t="s">
        <v>6840</v>
      </c>
      <c r="C8446" t="s">
        <v>6841</v>
      </c>
      <c r="D8446" t="s">
        <v>339</v>
      </c>
      <c r="E8446" s="1">
        <v>42821</v>
      </c>
      <c r="F8446" s="1">
        <v>42825</v>
      </c>
      <c r="G8446" t="s">
        <v>22</v>
      </c>
      <c r="H8446" s="6">
        <v>110.96</v>
      </c>
      <c r="I8446">
        <v>2</v>
      </c>
      <c r="J8446">
        <v>0</v>
      </c>
      <c r="K8446" s="6">
        <v>53.260800000000003</v>
      </c>
      <c r="L8446">
        <f>YEAR(Table1[[#This Row],[Ship Date]])</f>
        <v>2017</v>
      </c>
      <c r="M8446" t="str">
        <f>TEXT(Table1[[#This Row],[Ship Date]],"mmm")</f>
        <v>Mar</v>
      </c>
      <c r="N8446">
        <f>ROUNDUP(MONTH(Table1[[#This Row],[Ship Date]])/3,0)</f>
        <v>1</v>
      </c>
    </row>
    <row r="8447" spans="1:14" x14ac:dyDescent="0.3">
      <c r="A8447">
        <v>8488</v>
      </c>
      <c r="B8447" t="s">
        <v>6840</v>
      </c>
      <c r="C8447" t="s">
        <v>6841</v>
      </c>
      <c r="D8447" t="s">
        <v>5219</v>
      </c>
      <c r="E8447" s="1">
        <v>42821</v>
      </c>
      <c r="F8447" s="1">
        <v>42825</v>
      </c>
      <c r="G8447" t="s">
        <v>22</v>
      </c>
      <c r="H8447" s="6">
        <v>11.94</v>
      </c>
      <c r="I8447">
        <v>3</v>
      </c>
      <c r="J8447">
        <v>0</v>
      </c>
      <c r="K8447" s="6">
        <v>5.97</v>
      </c>
      <c r="L8447">
        <f>YEAR(Table1[[#This Row],[Ship Date]])</f>
        <v>2017</v>
      </c>
      <c r="M8447" t="str">
        <f>TEXT(Table1[[#This Row],[Ship Date]],"mmm")</f>
        <v>Mar</v>
      </c>
      <c r="N8447">
        <f>ROUNDUP(MONTH(Table1[[#This Row],[Ship Date]])/3,0)</f>
        <v>1</v>
      </c>
    </row>
    <row r="8448" spans="1:14" x14ac:dyDescent="0.3">
      <c r="A8448">
        <v>8489</v>
      </c>
      <c r="B8448" t="s">
        <v>6842</v>
      </c>
      <c r="C8448" t="s">
        <v>1511</v>
      </c>
      <c r="D8448" t="s">
        <v>4407</v>
      </c>
      <c r="E8448" s="1">
        <v>42402</v>
      </c>
      <c r="F8448" s="1">
        <v>42404</v>
      </c>
      <c r="G8448" t="s">
        <v>14</v>
      </c>
      <c r="H8448" s="6">
        <v>8749.9500000000007</v>
      </c>
      <c r="I8448">
        <v>5</v>
      </c>
      <c r="J8448">
        <v>0</v>
      </c>
      <c r="K8448" s="6">
        <v>2799.9839999999999</v>
      </c>
      <c r="L8448">
        <f>YEAR(Table1[[#This Row],[Ship Date]])</f>
        <v>2016</v>
      </c>
      <c r="M8448" t="str">
        <f>TEXT(Table1[[#This Row],[Ship Date]],"mmm")</f>
        <v>Feb</v>
      </c>
      <c r="N8448">
        <f>ROUNDUP(MONTH(Table1[[#This Row],[Ship Date]])/3,0)</f>
        <v>1</v>
      </c>
    </row>
    <row r="8449" spans="1:14" x14ac:dyDescent="0.3">
      <c r="A8449">
        <v>8490</v>
      </c>
      <c r="B8449" t="s">
        <v>6842</v>
      </c>
      <c r="C8449" t="s">
        <v>1511</v>
      </c>
      <c r="D8449" t="s">
        <v>510</v>
      </c>
      <c r="E8449" s="1">
        <v>42402</v>
      </c>
      <c r="F8449" s="1">
        <v>42404</v>
      </c>
      <c r="G8449" t="s">
        <v>14</v>
      </c>
      <c r="H8449" s="6">
        <v>36.4</v>
      </c>
      <c r="I8449">
        <v>8</v>
      </c>
      <c r="J8449">
        <v>0</v>
      </c>
      <c r="K8449" s="6">
        <v>18.2</v>
      </c>
      <c r="L8449">
        <f>YEAR(Table1[[#This Row],[Ship Date]])</f>
        <v>2016</v>
      </c>
      <c r="M8449" t="str">
        <f>TEXT(Table1[[#This Row],[Ship Date]],"mmm")</f>
        <v>Feb</v>
      </c>
      <c r="N8449">
        <f>ROUNDUP(MONTH(Table1[[#This Row],[Ship Date]])/3,0)</f>
        <v>1</v>
      </c>
    </row>
    <row r="8450" spans="1:14" x14ac:dyDescent="0.3">
      <c r="A8450">
        <v>8491</v>
      </c>
      <c r="B8450" t="s">
        <v>6842</v>
      </c>
      <c r="C8450" t="s">
        <v>1511</v>
      </c>
      <c r="D8450" t="s">
        <v>4099</v>
      </c>
      <c r="E8450" s="1">
        <v>42402</v>
      </c>
      <c r="F8450" s="1">
        <v>42404</v>
      </c>
      <c r="G8450" t="s">
        <v>14</v>
      </c>
      <c r="H8450" s="6">
        <v>18.690000000000001</v>
      </c>
      <c r="I8450">
        <v>7</v>
      </c>
      <c r="J8450">
        <v>0</v>
      </c>
      <c r="K8450" s="6">
        <v>7.1021999999999998</v>
      </c>
      <c r="L8450">
        <f>YEAR(Table1[[#This Row],[Ship Date]])</f>
        <v>2016</v>
      </c>
      <c r="M8450" t="str">
        <f>TEXT(Table1[[#This Row],[Ship Date]],"mmm")</f>
        <v>Feb</v>
      </c>
      <c r="N8450">
        <f>ROUNDUP(MONTH(Table1[[#This Row],[Ship Date]])/3,0)</f>
        <v>1</v>
      </c>
    </row>
    <row r="8451" spans="1:14" x14ac:dyDescent="0.3">
      <c r="A8451">
        <v>8492</v>
      </c>
      <c r="B8451" t="s">
        <v>6843</v>
      </c>
      <c r="C8451" t="s">
        <v>1085</v>
      </c>
      <c r="D8451" t="s">
        <v>2396</v>
      </c>
      <c r="E8451" s="1">
        <v>42923</v>
      </c>
      <c r="F8451" s="1">
        <v>42927</v>
      </c>
      <c r="G8451" t="s">
        <v>22</v>
      </c>
      <c r="H8451" s="6">
        <v>5.94</v>
      </c>
      <c r="I8451">
        <v>3</v>
      </c>
      <c r="J8451">
        <v>0</v>
      </c>
      <c r="K8451" s="6">
        <v>0.1188</v>
      </c>
      <c r="L8451">
        <f>YEAR(Table1[[#This Row],[Ship Date]])</f>
        <v>2017</v>
      </c>
      <c r="M8451" t="str">
        <f>TEXT(Table1[[#This Row],[Ship Date]],"mmm")</f>
        <v>Jul</v>
      </c>
      <c r="N8451">
        <f>ROUNDUP(MONTH(Table1[[#This Row],[Ship Date]])/3,0)</f>
        <v>3</v>
      </c>
    </row>
    <row r="8452" spans="1:14" x14ac:dyDescent="0.3">
      <c r="A8452">
        <v>8493</v>
      </c>
      <c r="B8452" t="s">
        <v>6844</v>
      </c>
      <c r="C8452" t="s">
        <v>2520</v>
      </c>
      <c r="D8452" t="s">
        <v>4204</v>
      </c>
      <c r="E8452" s="1">
        <v>42300</v>
      </c>
      <c r="F8452" s="1">
        <v>42305</v>
      </c>
      <c r="G8452" t="s">
        <v>22</v>
      </c>
      <c r="H8452" s="6">
        <v>60.735999999999997</v>
      </c>
      <c r="I8452">
        <v>8</v>
      </c>
      <c r="J8452">
        <v>0.2</v>
      </c>
      <c r="K8452" s="6">
        <v>20.4984</v>
      </c>
      <c r="L8452">
        <f>YEAR(Table1[[#This Row],[Ship Date]])</f>
        <v>2015</v>
      </c>
      <c r="M8452" t="str">
        <f>TEXT(Table1[[#This Row],[Ship Date]],"mmm")</f>
        <v>Oct</v>
      </c>
      <c r="N8452">
        <f>ROUNDUP(MONTH(Table1[[#This Row],[Ship Date]])/3,0)</f>
        <v>4</v>
      </c>
    </row>
    <row r="8453" spans="1:14" x14ac:dyDescent="0.3">
      <c r="A8453">
        <v>8494</v>
      </c>
      <c r="B8453" t="s">
        <v>6844</v>
      </c>
      <c r="C8453" t="s">
        <v>2520</v>
      </c>
      <c r="D8453" t="s">
        <v>4737</v>
      </c>
      <c r="E8453" s="1">
        <v>42300</v>
      </c>
      <c r="F8453" s="1">
        <v>42305</v>
      </c>
      <c r="G8453" t="s">
        <v>22</v>
      </c>
      <c r="H8453" s="6">
        <v>479.976</v>
      </c>
      <c r="I8453">
        <v>3</v>
      </c>
      <c r="J8453">
        <v>0.2</v>
      </c>
      <c r="K8453" s="6">
        <v>161.99189999999999</v>
      </c>
      <c r="L8453">
        <f>YEAR(Table1[[#This Row],[Ship Date]])</f>
        <v>2015</v>
      </c>
      <c r="M8453" t="str">
        <f>TEXT(Table1[[#This Row],[Ship Date]],"mmm")</f>
        <v>Oct</v>
      </c>
      <c r="N8453">
        <f>ROUNDUP(MONTH(Table1[[#This Row],[Ship Date]])/3,0)</f>
        <v>4</v>
      </c>
    </row>
    <row r="8454" spans="1:14" x14ac:dyDescent="0.3">
      <c r="A8454">
        <v>8495</v>
      </c>
      <c r="B8454" t="s">
        <v>6844</v>
      </c>
      <c r="C8454" t="s">
        <v>2520</v>
      </c>
      <c r="D8454" t="s">
        <v>2164</v>
      </c>
      <c r="E8454" s="1">
        <v>42300</v>
      </c>
      <c r="F8454" s="1">
        <v>42305</v>
      </c>
      <c r="G8454" t="s">
        <v>22</v>
      </c>
      <c r="H8454" s="6">
        <v>6.08</v>
      </c>
      <c r="I8454">
        <v>1</v>
      </c>
      <c r="J8454">
        <v>0.8</v>
      </c>
      <c r="K8454" s="6">
        <v>-10.336</v>
      </c>
      <c r="L8454">
        <f>YEAR(Table1[[#This Row],[Ship Date]])</f>
        <v>2015</v>
      </c>
      <c r="M8454" t="str">
        <f>TEXT(Table1[[#This Row],[Ship Date]],"mmm")</f>
        <v>Oct</v>
      </c>
      <c r="N8454">
        <f>ROUNDUP(MONTH(Table1[[#This Row],[Ship Date]])/3,0)</f>
        <v>4</v>
      </c>
    </row>
    <row r="8455" spans="1:14" x14ac:dyDescent="0.3">
      <c r="A8455">
        <v>8496</v>
      </c>
      <c r="B8455" t="s">
        <v>6845</v>
      </c>
      <c r="C8455" t="s">
        <v>557</v>
      </c>
      <c r="D8455" t="s">
        <v>4332</v>
      </c>
      <c r="E8455" s="1">
        <v>42706</v>
      </c>
      <c r="F8455" s="1">
        <v>42712</v>
      </c>
      <c r="G8455" t="s">
        <v>22</v>
      </c>
      <c r="H8455" s="6">
        <v>165.6</v>
      </c>
      <c r="I8455">
        <v>3</v>
      </c>
      <c r="J8455">
        <v>0.2</v>
      </c>
      <c r="K8455" s="6">
        <v>-6.21</v>
      </c>
      <c r="L8455">
        <f>YEAR(Table1[[#This Row],[Ship Date]])</f>
        <v>2016</v>
      </c>
      <c r="M8455" t="str">
        <f>TEXT(Table1[[#This Row],[Ship Date]],"mmm")</f>
        <v>Dec</v>
      </c>
      <c r="N8455">
        <f>ROUNDUP(MONTH(Table1[[#This Row],[Ship Date]])/3,0)</f>
        <v>4</v>
      </c>
    </row>
    <row r="8456" spans="1:14" x14ac:dyDescent="0.3">
      <c r="A8456">
        <v>8497</v>
      </c>
      <c r="B8456" t="s">
        <v>6846</v>
      </c>
      <c r="C8456" t="s">
        <v>2292</v>
      </c>
      <c r="D8456" t="s">
        <v>800</v>
      </c>
      <c r="E8456" s="1">
        <v>41703</v>
      </c>
      <c r="F8456" s="1">
        <v>41706</v>
      </c>
      <c r="G8456" t="s">
        <v>14</v>
      </c>
      <c r="H8456" s="6">
        <v>59.52</v>
      </c>
      <c r="I8456">
        <v>3</v>
      </c>
      <c r="J8456">
        <v>0</v>
      </c>
      <c r="K8456" s="6">
        <v>15.475199999999999</v>
      </c>
      <c r="L8456">
        <f>YEAR(Table1[[#This Row],[Ship Date]])</f>
        <v>2014</v>
      </c>
      <c r="M8456" t="str">
        <f>TEXT(Table1[[#This Row],[Ship Date]],"mmm")</f>
        <v>Mar</v>
      </c>
      <c r="N8456">
        <f>ROUNDUP(MONTH(Table1[[#This Row],[Ship Date]])/3,0)</f>
        <v>1</v>
      </c>
    </row>
    <row r="8457" spans="1:14" x14ac:dyDescent="0.3">
      <c r="A8457">
        <v>8498</v>
      </c>
      <c r="B8457" t="s">
        <v>6846</v>
      </c>
      <c r="C8457" t="s">
        <v>2292</v>
      </c>
      <c r="D8457" t="s">
        <v>539</v>
      </c>
      <c r="E8457" s="1">
        <v>41703</v>
      </c>
      <c r="F8457" s="1">
        <v>41706</v>
      </c>
      <c r="G8457" t="s">
        <v>14</v>
      </c>
      <c r="H8457" s="6">
        <v>479.97</v>
      </c>
      <c r="I8457">
        <v>3</v>
      </c>
      <c r="J8457">
        <v>0</v>
      </c>
      <c r="K8457" s="6">
        <v>177.5889</v>
      </c>
      <c r="L8457">
        <f>YEAR(Table1[[#This Row],[Ship Date]])</f>
        <v>2014</v>
      </c>
      <c r="M8457" t="str">
        <f>TEXT(Table1[[#This Row],[Ship Date]],"mmm")</f>
        <v>Mar</v>
      </c>
      <c r="N8457">
        <f>ROUNDUP(MONTH(Table1[[#This Row],[Ship Date]])/3,0)</f>
        <v>1</v>
      </c>
    </row>
    <row r="8458" spans="1:14" x14ac:dyDescent="0.3">
      <c r="A8458">
        <v>8499</v>
      </c>
      <c r="B8458" t="s">
        <v>6846</v>
      </c>
      <c r="C8458" t="s">
        <v>2292</v>
      </c>
      <c r="D8458" t="s">
        <v>1370</v>
      </c>
      <c r="E8458" s="1">
        <v>41703</v>
      </c>
      <c r="F8458" s="1">
        <v>41706</v>
      </c>
      <c r="G8458" t="s">
        <v>14</v>
      </c>
      <c r="H8458" s="6">
        <v>18.62</v>
      </c>
      <c r="I8458">
        <v>2</v>
      </c>
      <c r="J8458">
        <v>0</v>
      </c>
      <c r="K8458" s="6">
        <v>5.3997999999999999</v>
      </c>
      <c r="L8458">
        <f>YEAR(Table1[[#This Row],[Ship Date]])</f>
        <v>2014</v>
      </c>
      <c r="M8458" t="str">
        <f>TEXT(Table1[[#This Row],[Ship Date]],"mmm")</f>
        <v>Mar</v>
      </c>
      <c r="N8458">
        <f>ROUNDUP(MONTH(Table1[[#This Row],[Ship Date]])/3,0)</f>
        <v>1</v>
      </c>
    </row>
    <row r="8459" spans="1:14" x14ac:dyDescent="0.3">
      <c r="A8459">
        <v>8500</v>
      </c>
      <c r="B8459" t="s">
        <v>6846</v>
      </c>
      <c r="C8459" t="s">
        <v>2292</v>
      </c>
      <c r="D8459" t="s">
        <v>3155</v>
      </c>
      <c r="E8459" s="1">
        <v>41703</v>
      </c>
      <c r="F8459" s="1">
        <v>41706</v>
      </c>
      <c r="G8459" t="s">
        <v>14</v>
      </c>
      <c r="H8459" s="6">
        <v>49.631999999999998</v>
      </c>
      <c r="I8459">
        <v>6</v>
      </c>
      <c r="J8459">
        <v>0.2</v>
      </c>
      <c r="K8459" s="6">
        <v>16.750800000000002</v>
      </c>
      <c r="L8459">
        <f>YEAR(Table1[[#This Row],[Ship Date]])</f>
        <v>2014</v>
      </c>
      <c r="M8459" t="str">
        <f>TEXT(Table1[[#This Row],[Ship Date]],"mmm")</f>
        <v>Mar</v>
      </c>
      <c r="N8459">
        <f>ROUNDUP(MONTH(Table1[[#This Row],[Ship Date]])/3,0)</f>
        <v>1</v>
      </c>
    </row>
    <row r="8460" spans="1:14" x14ac:dyDescent="0.3">
      <c r="A8460">
        <v>8501</v>
      </c>
      <c r="B8460" t="s">
        <v>6846</v>
      </c>
      <c r="C8460" t="s">
        <v>2292</v>
      </c>
      <c r="D8460" t="s">
        <v>2683</v>
      </c>
      <c r="E8460" s="1">
        <v>41703</v>
      </c>
      <c r="F8460" s="1">
        <v>41706</v>
      </c>
      <c r="G8460" t="s">
        <v>14</v>
      </c>
      <c r="H8460" s="6">
        <v>97.82</v>
      </c>
      <c r="I8460">
        <v>2</v>
      </c>
      <c r="J8460">
        <v>0</v>
      </c>
      <c r="K8460" s="6">
        <v>45.9754</v>
      </c>
      <c r="L8460">
        <f>YEAR(Table1[[#This Row],[Ship Date]])</f>
        <v>2014</v>
      </c>
      <c r="M8460" t="str">
        <f>TEXT(Table1[[#This Row],[Ship Date]],"mmm")</f>
        <v>Mar</v>
      </c>
      <c r="N8460">
        <f>ROUNDUP(MONTH(Table1[[#This Row],[Ship Date]])/3,0)</f>
        <v>1</v>
      </c>
    </row>
    <row r="8461" spans="1:14" x14ac:dyDescent="0.3">
      <c r="A8461">
        <v>8502</v>
      </c>
      <c r="B8461" t="s">
        <v>6847</v>
      </c>
      <c r="C8461" t="s">
        <v>3931</v>
      </c>
      <c r="D8461" t="s">
        <v>868</v>
      </c>
      <c r="E8461" s="1">
        <v>42064</v>
      </c>
      <c r="F8461" s="1">
        <v>42066</v>
      </c>
      <c r="G8461" t="s">
        <v>14</v>
      </c>
      <c r="H8461" s="6">
        <v>15.984</v>
      </c>
      <c r="I8461">
        <v>2</v>
      </c>
      <c r="J8461">
        <v>0.2</v>
      </c>
      <c r="K8461" s="6">
        <v>1.1988000000000001</v>
      </c>
      <c r="L8461">
        <f>YEAR(Table1[[#This Row],[Ship Date]])</f>
        <v>2015</v>
      </c>
      <c r="M8461" t="str">
        <f>TEXT(Table1[[#This Row],[Ship Date]],"mmm")</f>
        <v>Mar</v>
      </c>
      <c r="N8461">
        <f>ROUNDUP(MONTH(Table1[[#This Row],[Ship Date]])/3,0)</f>
        <v>1</v>
      </c>
    </row>
    <row r="8462" spans="1:14" x14ac:dyDescent="0.3">
      <c r="A8462">
        <v>8503</v>
      </c>
      <c r="B8462" t="s">
        <v>6847</v>
      </c>
      <c r="C8462" t="s">
        <v>3931</v>
      </c>
      <c r="D8462" t="s">
        <v>787</v>
      </c>
      <c r="E8462" s="1">
        <v>42064</v>
      </c>
      <c r="F8462" s="1">
        <v>42066</v>
      </c>
      <c r="G8462" t="s">
        <v>14</v>
      </c>
      <c r="H8462" s="6">
        <v>184.75200000000001</v>
      </c>
      <c r="I8462">
        <v>3</v>
      </c>
      <c r="J8462">
        <v>0.2</v>
      </c>
      <c r="K8462" s="6">
        <v>-20.784600000000001</v>
      </c>
      <c r="L8462">
        <f>YEAR(Table1[[#This Row],[Ship Date]])</f>
        <v>2015</v>
      </c>
      <c r="M8462" t="str">
        <f>TEXT(Table1[[#This Row],[Ship Date]],"mmm")</f>
        <v>Mar</v>
      </c>
      <c r="N8462">
        <f>ROUNDUP(MONTH(Table1[[#This Row],[Ship Date]])/3,0)</f>
        <v>1</v>
      </c>
    </row>
    <row r="8463" spans="1:14" x14ac:dyDescent="0.3">
      <c r="A8463">
        <v>8504</v>
      </c>
      <c r="B8463" t="s">
        <v>6848</v>
      </c>
      <c r="C8463" t="s">
        <v>1125</v>
      </c>
      <c r="D8463" t="s">
        <v>3985</v>
      </c>
      <c r="E8463" s="1">
        <v>41690</v>
      </c>
      <c r="F8463" s="1">
        <v>41694</v>
      </c>
      <c r="G8463" t="s">
        <v>22</v>
      </c>
      <c r="H8463" s="6">
        <v>12.96</v>
      </c>
      <c r="I8463">
        <v>2</v>
      </c>
      <c r="J8463">
        <v>0</v>
      </c>
      <c r="K8463" s="6">
        <v>6.2207999999999997</v>
      </c>
      <c r="L8463">
        <f>YEAR(Table1[[#This Row],[Ship Date]])</f>
        <v>2014</v>
      </c>
      <c r="M8463" t="str">
        <f>TEXT(Table1[[#This Row],[Ship Date]],"mmm")</f>
        <v>Feb</v>
      </c>
      <c r="N8463">
        <f>ROUNDUP(MONTH(Table1[[#This Row],[Ship Date]])/3,0)</f>
        <v>1</v>
      </c>
    </row>
    <row r="8464" spans="1:14" x14ac:dyDescent="0.3">
      <c r="A8464">
        <v>8505</v>
      </c>
      <c r="B8464" t="s">
        <v>6849</v>
      </c>
      <c r="C8464" t="s">
        <v>4783</v>
      </c>
      <c r="D8464" t="s">
        <v>4197</v>
      </c>
      <c r="E8464" s="1">
        <v>42492</v>
      </c>
      <c r="F8464" s="1">
        <v>42496</v>
      </c>
      <c r="G8464" t="s">
        <v>22</v>
      </c>
      <c r="H8464" s="6">
        <v>366.74400000000003</v>
      </c>
      <c r="I8464">
        <v>4</v>
      </c>
      <c r="J8464">
        <v>0.3</v>
      </c>
      <c r="K8464" s="6">
        <v>-110.0232</v>
      </c>
      <c r="L8464">
        <f>YEAR(Table1[[#This Row],[Ship Date]])</f>
        <v>2016</v>
      </c>
      <c r="M8464" t="str">
        <f>TEXT(Table1[[#This Row],[Ship Date]],"mmm")</f>
        <v>May</v>
      </c>
      <c r="N8464">
        <f>ROUNDUP(MONTH(Table1[[#This Row],[Ship Date]])/3,0)</f>
        <v>2</v>
      </c>
    </row>
    <row r="8465" spans="1:14" x14ac:dyDescent="0.3">
      <c r="A8465">
        <v>8506</v>
      </c>
      <c r="B8465" t="s">
        <v>6850</v>
      </c>
      <c r="C8465" t="s">
        <v>1417</v>
      </c>
      <c r="D8465" t="s">
        <v>2675</v>
      </c>
      <c r="E8465" s="1">
        <v>42437</v>
      </c>
      <c r="F8465" s="1">
        <v>42441</v>
      </c>
      <c r="G8465" t="s">
        <v>22</v>
      </c>
      <c r="H8465" s="6">
        <v>8.8559999999999999</v>
      </c>
      <c r="I8465">
        <v>9</v>
      </c>
      <c r="J8465">
        <v>0.8</v>
      </c>
      <c r="K8465" s="6">
        <v>-14.169600000000001</v>
      </c>
      <c r="L8465">
        <f>YEAR(Table1[[#This Row],[Ship Date]])</f>
        <v>2016</v>
      </c>
      <c r="M8465" t="str">
        <f>TEXT(Table1[[#This Row],[Ship Date]],"mmm")</f>
        <v>Mar</v>
      </c>
      <c r="N8465">
        <f>ROUNDUP(MONTH(Table1[[#This Row],[Ship Date]])/3,0)</f>
        <v>1</v>
      </c>
    </row>
    <row r="8466" spans="1:14" x14ac:dyDescent="0.3">
      <c r="A8466">
        <v>8507</v>
      </c>
      <c r="B8466" t="s">
        <v>6850</v>
      </c>
      <c r="C8466" t="s">
        <v>1417</v>
      </c>
      <c r="D8466" t="s">
        <v>130</v>
      </c>
      <c r="E8466" s="1">
        <v>42437</v>
      </c>
      <c r="F8466" s="1">
        <v>42441</v>
      </c>
      <c r="G8466" t="s">
        <v>22</v>
      </c>
      <c r="H8466" s="6">
        <v>27.96</v>
      </c>
      <c r="I8466">
        <v>5</v>
      </c>
      <c r="J8466">
        <v>0.2</v>
      </c>
      <c r="K8466" s="6">
        <v>8.3879999999999999</v>
      </c>
      <c r="L8466">
        <f>YEAR(Table1[[#This Row],[Ship Date]])</f>
        <v>2016</v>
      </c>
      <c r="M8466" t="str">
        <f>TEXT(Table1[[#This Row],[Ship Date]],"mmm")</f>
        <v>Mar</v>
      </c>
      <c r="N8466">
        <f>ROUNDUP(MONTH(Table1[[#This Row],[Ship Date]])/3,0)</f>
        <v>1</v>
      </c>
    </row>
    <row r="8467" spans="1:14" x14ac:dyDescent="0.3">
      <c r="A8467">
        <v>8508</v>
      </c>
      <c r="B8467" t="s">
        <v>6850</v>
      </c>
      <c r="C8467" t="s">
        <v>1417</v>
      </c>
      <c r="D8467" t="s">
        <v>4811</v>
      </c>
      <c r="E8467" s="1">
        <v>42437</v>
      </c>
      <c r="F8467" s="1">
        <v>42441</v>
      </c>
      <c r="G8467" t="s">
        <v>22</v>
      </c>
      <c r="H8467" s="6">
        <v>146.352</v>
      </c>
      <c r="I8467">
        <v>3</v>
      </c>
      <c r="J8467">
        <v>0.2</v>
      </c>
      <c r="K8467" s="6">
        <v>49.393799999999999</v>
      </c>
      <c r="L8467">
        <f>YEAR(Table1[[#This Row],[Ship Date]])</f>
        <v>2016</v>
      </c>
      <c r="M8467" t="str">
        <f>TEXT(Table1[[#This Row],[Ship Date]],"mmm")</f>
        <v>Mar</v>
      </c>
      <c r="N8467">
        <f>ROUNDUP(MONTH(Table1[[#This Row],[Ship Date]])/3,0)</f>
        <v>1</v>
      </c>
    </row>
    <row r="8468" spans="1:14" x14ac:dyDescent="0.3">
      <c r="A8468">
        <v>8509</v>
      </c>
      <c r="B8468" t="s">
        <v>6851</v>
      </c>
      <c r="C8468" t="s">
        <v>993</v>
      </c>
      <c r="D8468" t="s">
        <v>1673</v>
      </c>
      <c r="E8468" s="1">
        <v>42349</v>
      </c>
      <c r="F8468" s="1">
        <v>42352</v>
      </c>
      <c r="G8468" t="s">
        <v>82</v>
      </c>
      <c r="H8468" s="6">
        <v>175.23</v>
      </c>
      <c r="I8468">
        <v>11</v>
      </c>
      <c r="J8468">
        <v>0</v>
      </c>
      <c r="K8468" s="6">
        <v>61.330500000000001</v>
      </c>
      <c r="L8468">
        <f>YEAR(Table1[[#This Row],[Ship Date]])</f>
        <v>2015</v>
      </c>
      <c r="M8468" t="str">
        <f>TEXT(Table1[[#This Row],[Ship Date]],"mmm")</f>
        <v>Dec</v>
      </c>
      <c r="N8468">
        <f>ROUNDUP(MONTH(Table1[[#This Row],[Ship Date]])/3,0)</f>
        <v>4</v>
      </c>
    </row>
    <row r="8469" spans="1:14" x14ac:dyDescent="0.3">
      <c r="A8469">
        <v>8510</v>
      </c>
      <c r="B8469" t="s">
        <v>6851</v>
      </c>
      <c r="C8469" t="s">
        <v>993</v>
      </c>
      <c r="D8469" t="s">
        <v>3422</v>
      </c>
      <c r="E8469" s="1">
        <v>42349</v>
      </c>
      <c r="F8469" s="1">
        <v>42352</v>
      </c>
      <c r="G8469" t="s">
        <v>82</v>
      </c>
      <c r="H8469" s="6">
        <v>125.99</v>
      </c>
      <c r="I8469">
        <v>1</v>
      </c>
      <c r="J8469">
        <v>0</v>
      </c>
      <c r="K8469" s="6">
        <v>31.497499999999999</v>
      </c>
      <c r="L8469">
        <f>YEAR(Table1[[#This Row],[Ship Date]])</f>
        <v>2015</v>
      </c>
      <c r="M8469" t="str">
        <f>TEXT(Table1[[#This Row],[Ship Date]],"mmm")</f>
        <v>Dec</v>
      </c>
      <c r="N8469">
        <f>ROUNDUP(MONTH(Table1[[#This Row],[Ship Date]])/3,0)</f>
        <v>4</v>
      </c>
    </row>
    <row r="8470" spans="1:14" x14ac:dyDescent="0.3">
      <c r="A8470">
        <v>8511</v>
      </c>
      <c r="B8470" t="s">
        <v>6851</v>
      </c>
      <c r="C8470" t="s">
        <v>993</v>
      </c>
      <c r="D8470" t="s">
        <v>2237</v>
      </c>
      <c r="E8470" s="1">
        <v>42349</v>
      </c>
      <c r="F8470" s="1">
        <v>42352</v>
      </c>
      <c r="G8470" t="s">
        <v>82</v>
      </c>
      <c r="H8470" s="6">
        <v>23</v>
      </c>
      <c r="I8470">
        <v>2</v>
      </c>
      <c r="J8470">
        <v>0</v>
      </c>
      <c r="K8470" s="6">
        <v>10.35</v>
      </c>
      <c r="L8470">
        <f>YEAR(Table1[[#This Row],[Ship Date]])</f>
        <v>2015</v>
      </c>
      <c r="M8470" t="str">
        <f>TEXT(Table1[[#This Row],[Ship Date]],"mmm")</f>
        <v>Dec</v>
      </c>
      <c r="N8470">
        <f>ROUNDUP(MONTH(Table1[[#This Row],[Ship Date]])/3,0)</f>
        <v>4</v>
      </c>
    </row>
    <row r="8471" spans="1:14" x14ac:dyDescent="0.3">
      <c r="A8471">
        <v>8512</v>
      </c>
      <c r="B8471" t="s">
        <v>6852</v>
      </c>
      <c r="C8471" t="s">
        <v>270</v>
      </c>
      <c r="D8471" t="s">
        <v>3346</v>
      </c>
      <c r="E8471" s="1">
        <v>42726</v>
      </c>
      <c r="F8471" s="1">
        <v>42730</v>
      </c>
      <c r="G8471" t="s">
        <v>22</v>
      </c>
      <c r="H8471" s="6">
        <v>25.584</v>
      </c>
      <c r="I8471">
        <v>2</v>
      </c>
      <c r="J8471">
        <v>0.2</v>
      </c>
      <c r="K8471" s="6">
        <v>8.9543999999999997</v>
      </c>
      <c r="L8471">
        <f>YEAR(Table1[[#This Row],[Ship Date]])</f>
        <v>2016</v>
      </c>
      <c r="M8471" t="str">
        <f>TEXT(Table1[[#This Row],[Ship Date]],"mmm")</f>
        <v>Dec</v>
      </c>
      <c r="N8471">
        <f>ROUNDUP(MONTH(Table1[[#This Row],[Ship Date]])/3,0)</f>
        <v>4</v>
      </c>
    </row>
    <row r="8472" spans="1:14" x14ac:dyDescent="0.3">
      <c r="A8472">
        <v>8513</v>
      </c>
      <c r="B8472" t="s">
        <v>6853</v>
      </c>
      <c r="C8472" t="s">
        <v>1676</v>
      </c>
      <c r="D8472" t="s">
        <v>1548</v>
      </c>
      <c r="E8472" s="1">
        <v>42402</v>
      </c>
      <c r="F8472" s="1">
        <v>42408</v>
      </c>
      <c r="G8472" t="s">
        <v>22</v>
      </c>
      <c r="H8472" s="6">
        <v>73.784000000000006</v>
      </c>
      <c r="I8472">
        <v>2</v>
      </c>
      <c r="J8472">
        <v>0.6</v>
      </c>
      <c r="K8472" s="6">
        <v>-77.473200000000006</v>
      </c>
      <c r="L8472">
        <f>YEAR(Table1[[#This Row],[Ship Date]])</f>
        <v>2016</v>
      </c>
      <c r="M8472" t="str">
        <f>TEXT(Table1[[#This Row],[Ship Date]],"mmm")</f>
        <v>Feb</v>
      </c>
      <c r="N8472">
        <f>ROUNDUP(MONTH(Table1[[#This Row],[Ship Date]])/3,0)</f>
        <v>1</v>
      </c>
    </row>
    <row r="8473" spans="1:14" x14ac:dyDescent="0.3">
      <c r="A8473">
        <v>8514</v>
      </c>
      <c r="B8473" t="s">
        <v>6854</v>
      </c>
      <c r="C8473" t="s">
        <v>1676</v>
      </c>
      <c r="D8473" t="s">
        <v>3011</v>
      </c>
      <c r="E8473" s="1">
        <v>42891</v>
      </c>
      <c r="F8473" s="1">
        <v>42895</v>
      </c>
      <c r="G8473" t="s">
        <v>22</v>
      </c>
      <c r="H8473" s="6">
        <v>20.736000000000001</v>
      </c>
      <c r="I8473">
        <v>4</v>
      </c>
      <c r="J8473">
        <v>0.2</v>
      </c>
      <c r="K8473" s="6">
        <v>7.2576000000000001</v>
      </c>
      <c r="L8473">
        <f>YEAR(Table1[[#This Row],[Ship Date]])</f>
        <v>2017</v>
      </c>
      <c r="M8473" t="str">
        <f>TEXT(Table1[[#This Row],[Ship Date]],"mmm")</f>
        <v>Jun</v>
      </c>
      <c r="N8473">
        <f>ROUNDUP(MONTH(Table1[[#This Row],[Ship Date]])/3,0)</f>
        <v>2</v>
      </c>
    </row>
    <row r="8474" spans="1:14" x14ac:dyDescent="0.3">
      <c r="A8474">
        <v>8515</v>
      </c>
      <c r="B8474" t="s">
        <v>6855</v>
      </c>
      <c r="C8474" t="s">
        <v>1991</v>
      </c>
      <c r="D8474" t="s">
        <v>498</v>
      </c>
      <c r="E8474" s="1">
        <v>42237</v>
      </c>
      <c r="F8474" s="1">
        <v>42242</v>
      </c>
      <c r="G8474" t="s">
        <v>22</v>
      </c>
      <c r="H8474" s="6">
        <v>17.52</v>
      </c>
      <c r="I8474">
        <v>3</v>
      </c>
      <c r="J8474">
        <v>0</v>
      </c>
      <c r="K8474" s="6">
        <v>8.2344000000000008</v>
      </c>
      <c r="L8474">
        <f>YEAR(Table1[[#This Row],[Ship Date]])</f>
        <v>2015</v>
      </c>
      <c r="M8474" t="str">
        <f>TEXT(Table1[[#This Row],[Ship Date]],"mmm")</f>
        <v>Aug</v>
      </c>
      <c r="N8474">
        <f>ROUNDUP(MONTH(Table1[[#This Row],[Ship Date]])/3,0)</f>
        <v>3</v>
      </c>
    </row>
    <row r="8475" spans="1:14" x14ac:dyDescent="0.3">
      <c r="A8475">
        <v>8516</v>
      </c>
      <c r="B8475" t="s">
        <v>6855</v>
      </c>
      <c r="C8475" t="s">
        <v>1991</v>
      </c>
      <c r="D8475" t="s">
        <v>167</v>
      </c>
      <c r="E8475" s="1">
        <v>42237</v>
      </c>
      <c r="F8475" s="1">
        <v>42242</v>
      </c>
      <c r="G8475" t="s">
        <v>22</v>
      </c>
      <c r="H8475" s="6">
        <v>35.76</v>
      </c>
      <c r="I8475">
        <v>12</v>
      </c>
      <c r="J8475">
        <v>0</v>
      </c>
      <c r="K8475" s="6">
        <v>10.0128</v>
      </c>
      <c r="L8475">
        <f>YEAR(Table1[[#This Row],[Ship Date]])</f>
        <v>2015</v>
      </c>
      <c r="M8475" t="str">
        <f>TEXT(Table1[[#This Row],[Ship Date]],"mmm")</f>
        <v>Aug</v>
      </c>
      <c r="N8475">
        <f>ROUNDUP(MONTH(Table1[[#This Row],[Ship Date]])/3,0)</f>
        <v>3</v>
      </c>
    </row>
    <row r="8476" spans="1:14" x14ac:dyDescent="0.3">
      <c r="A8476">
        <v>8517</v>
      </c>
      <c r="B8476" t="s">
        <v>6856</v>
      </c>
      <c r="C8476" t="s">
        <v>1011</v>
      </c>
      <c r="D8476" t="s">
        <v>27</v>
      </c>
      <c r="E8476" s="1">
        <v>42467</v>
      </c>
      <c r="F8476" s="1">
        <v>42471</v>
      </c>
      <c r="G8476" t="s">
        <v>22</v>
      </c>
      <c r="H8476" s="6">
        <v>3.64</v>
      </c>
      <c r="I8476">
        <v>2</v>
      </c>
      <c r="J8476">
        <v>0</v>
      </c>
      <c r="K8476" s="6">
        <v>0.98280000000000001</v>
      </c>
      <c r="L8476">
        <f>YEAR(Table1[[#This Row],[Ship Date]])</f>
        <v>2016</v>
      </c>
      <c r="M8476" t="str">
        <f>TEXT(Table1[[#This Row],[Ship Date]],"mmm")</f>
        <v>Apr</v>
      </c>
      <c r="N8476">
        <f>ROUNDUP(MONTH(Table1[[#This Row],[Ship Date]])/3,0)</f>
        <v>2</v>
      </c>
    </row>
    <row r="8477" spans="1:14" x14ac:dyDescent="0.3">
      <c r="A8477">
        <v>8518</v>
      </c>
      <c r="B8477" t="s">
        <v>6857</v>
      </c>
      <c r="C8477" t="s">
        <v>856</v>
      </c>
      <c r="D8477" t="s">
        <v>3077</v>
      </c>
      <c r="E8477" s="1">
        <v>42890</v>
      </c>
      <c r="F8477" s="1">
        <v>42893</v>
      </c>
      <c r="G8477" t="s">
        <v>14</v>
      </c>
      <c r="H8477" s="6">
        <v>30.335999999999999</v>
      </c>
      <c r="I8477">
        <v>6</v>
      </c>
      <c r="J8477">
        <v>0.6</v>
      </c>
      <c r="K8477" s="6">
        <v>-17.443200000000001</v>
      </c>
      <c r="L8477">
        <f>YEAR(Table1[[#This Row],[Ship Date]])</f>
        <v>2017</v>
      </c>
      <c r="M8477" t="str">
        <f>TEXT(Table1[[#This Row],[Ship Date]],"mmm")</f>
        <v>Jun</v>
      </c>
      <c r="N8477">
        <f>ROUNDUP(MONTH(Table1[[#This Row],[Ship Date]])/3,0)</f>
        <v>2</v>
      </c>
    </row>
    <row r="8478" spans="1:14" x14ac:dyDescent="0.3">
      <c r="A8478">
        <v>8519</v>
      </c>
      <c r="B8478" t="s">
        <v>6858</v>
      </c>
      <c r="C8478" t="s">
        <v>5446</v>
      </c>
      <c r="D8478" t="s">
        <v>6406</v>
      </c>
      <c r="E8478" s="1">
        <v>43073</v>
      </c>
      <c r="F8478" s="1">
        <v>43079</v>
      </c>
      <c r="G8478" t="s">
        <v>22</v>
      </c>
      <c r="H8478" s="6">
        <v>12.99</v>
      </c>
      <c r="I8478">
        <v>1</v>
      </c>
      <c r="J8478">
        <v>0</v>
      </c>
      <c r="K8478" s="6">
        <v>1.5588</v>
      </c>
      <c r="L8478">
        <f>YEAR(Table1[[#This Row],[Ship Date]])</f>
        <v>2017</v>
      </c>
      <c r="M8478" t="str">
        <f>TEXT(Table1[[#This Row],[Ship Date]],"mmm")</f>
        <v>Dec</v>
      </c>
      <c r="N8478">
        <f>ROUNDUP(MONTH(Table1[[#This Row],[Ship Date]])/3,0)</f>
        <v>4</v>
      </c>
    </row>
    <row r="8479" spans="1:14" x14ac:dyDescent="0.3">
      <c r="A8479">
        <v>8520</v>
      </c>
      <c r="B8479" t="s">
        <v>6858</v>
      </c>
      <c r="C8479" t="s">
        <v>5446</v>
      </c>
      <c r="D8479" t="s">
        <v>340</v>
      </c>
      <c r="E8479" s="1">
        <v>43073</v>
      </c>
      <c r="F8479" s="1">
        <v>43079</v>
      </c>
      <c r="G8479" t="s">
        <v>22</v>
      </c>
      <c r="H8479" s="6">
        <v>182.22</v>
      </c>
      <c r="I8479">
        <v>3</v>
      </c>
      <c r="J8479">
        <v>0</v>
      </c>
      <c r="K8479" s="6">
        <v>45.555</v>
      </c>
      <c r="L8479">
        <f>YEAR(Table1[[#This Row],[Ship Date]])</f>
        <v>2017</v>
      </c>
      <c r="M8479" t="str">
        <f>TEXT(Table1[[#This Row],[Ship Date]],"mmm")</f>
        <v>Dec</v>
      </c>
      <c r="N8479">
        <f>ROUNDUP(MONTH(Table1[[#This Row],[Ship Date]])/3,0)</f>
        <v>4</v>
      </c>
    </row>
    <row r="8480" spans="1:14" x14ac:dyDescent="0.3">
      <c r="A8480">
        <v>8521</v>
      </c>
      <c r="B8480" t="s">
        <v>6858</v>
      </c>
      <c r="C8480" t="s">
        <v>5446</v>
      </c>
      <c r="D8480" t="s">
        <v>439</v>
      </c>
      <c r="E8480" s="1">
        <v>43073</v>
      </c>
      <c r="F8480" s="1">
        <v>43079</v>
      </c>
      <c r="G8480" t="s">
        <v>22</v>
      </c>
      <c r="H8480" s="6">
        <v>302.94</v>
      </c>
      <c r="I8480">
        <v>3</v>
      </c>
      <c r="J8480">
        <v>0</v>
      </c>
      <c r="K8480" s="6">
        <v>18.176400000000001</v>
      </c>
      <c r="L8480">
        <f>YEAR(Table1[[#This Row],[Ship Date]])</f>
        <v>2017</v>
      </c>
      <c r="M8480" t="str">
        <f>TEXT(Table1[[#This Row],[Ship Date]],"mmm")</f>
        <v>Dec</v>
      </c>
      <c r="N8480">
        <f>ROUNDUP(MONTH(Table1[[#This Row],[Ship Date]])/3,0)</f>
        <v>4</v>
      </c>
    </row>
    <row r="8481" spans="1:14" x14ac:dyDescent="0.3">
      <c r="A8481">
        <v>8522</v>
      </c>
      <c r="B8481" t="s">
        <v>6859</v>
      </c>
      <c r="C8481" t="s">
        <v>373</v>
      </c>
      <c r="D8481" t="s">
        <v>1858</v>
      </c>
      <c r="E8481" s="1">
        <v>42380</v>
      </c>
      <c r="F8481" s="1">
        <v>42384</v>
      </c>
      <c r="G8481" t="s">
        <v>22</v>
      </c>
      <c r="H8481" s="6">
        <v>54.991999999999997</v>
      </c>
      <c r="I8481">
        <v>14</v>
      </c>
      <c r="J8481">
        <v>0.2</v>
      </c>
      <c r="K8481" s="6">
        <v>8.9361999999999995</v>
      </c>
      <c r="L8481">
        <f>YEAR(Table1[[#This Row],[Ship Date]])</f>
        <v>2016</v>
      </c>
      <c r="M8481" t="str">
        <f>TEXT(Table1[[#This Row],[Ship Date]],"mmm")</f>
        <v>Jan</v>
      </c>
      <c r="N8481">
        <f>ROUNDUP(MONTH(Table1[[#This Row],[Ship Date]])/3,0)</f>
        <v>1</v>
      </c>
    </row>
    <row r="8482" spans="1:14" x14ac:dyDescent="0.3">
      <c r="A8482">
        <v>8523</v>
      </c>
      <c r="B8482" t="s">
        <v>6860</v>
      </c>
      <c r="C8482" t="s">
        <v>2335</v>
      </c>
      <c r="D8482" t="s">
        <v>1653</v>
      </c>
      <c r="E8482" s="1">
        <v>42461</v>
      </c>
      <c r="F8482" s="1">
        <v>42467</v>
      </c>
      <c r="G8482" t="s">
        <v>22</v>
      </c>
      <c r="H8482" s="6">
        <v>12.99</v>
      </c>
      <c r="I8482">
        <v>1</v>
      </c>
      <c r="J8482">
        <v>0</v>
      </c>
      <c r="K8482" s="6">
        <v>0.25979999999999998</v>
      </c>
      <c r="L8482">
        <f>YEAR(Table1[[#This Row],[Ship Date]])</f>
        <v>2016</v>
      </c>
      <c r="M8482" t="str">
        <f>TEXT(Table1[[#This Row],[Ship Date]],"mmm")</f>
        <v>Apr</v>
      </c>
      <c r="N8482">
        <f>ROUNDUP(MONTH(Table1[[#This Row],[Ship Date]])/3,0)</f>
        <v>2</v>
      </c>
    </row>
    <row r="8483" spans="1:14" x14ac:dyDescent="0.3">
      <c r="A8483">
        <v>8524</v>
      </c>
      <c r="B8483" t="s">
        <v>6861</v>
      </c>
      <c r="C8483" t="s">
        <v>611</v>
      </c>
      <c r="D8483" t="s">
        <v>463</v>
      </c>
      <c r="E8483" s="1">
        <v>42999</v>
      </c>
      <c r="F8483" s="1">
        <v>43003</v>
      </c>
      <c r="G8483" t="s">
        <v>22</v>
      </c>
      <c r="H8483" s="6">
        <v>55.86</v>
      </c>
      <c r="I8483">
        <v>7</v>
      </c>
      <c r="J8483">
        <v>0</v>
      </c>
      <c r="K8483" s="6">
        <v>27.93</v>
      </c>
      <c r="L8483">
        <f>YEAR(Table1[[#This Row],[Ship Date]])</f>
        <v>2017</v>
      </c>
      <c r="M8483" t="str">
        <f>TEXT(Table1[[#This Row],[Ship Date]],"mmm")</f>
        <v>Sep</v>
      </c>
      <c r="N8483">
        <f>ROUNDUP(MONTH(Table1[[#This Row],[Ship Date]])/3,0)</f>
        <v>3</v>
      </c>
    </row>
    <row r="8484" spans="1:14" x14ac:dyDescent="0.3">
      <c r="A8484">
        <v>8525</v>
      </c>
      <c r="B8484" t="s">
        <v>6862</v>
      </c>
      <c r="C8484" t="s">
        <v>4309</v>
      </c>
      <c r="D8484" t="s">
        <v>2154</v>
      </c>
      <c r="E8484" s="1">
        <v>42810</v>
      </c>
      <c r="F8484" s="1">
        <v>42810</v>
      </c>
      <c r="G8484" t="s">
        <v>656</v>
      </c>
      <c r="H8484" s="6">
        <v>44.375999999999998</v>
      </c>
      <c r="I8484">
        <v>2</v>
      </c>
      <c r="J8484">
        <v>0.4</v>
      </c>
      <c r="K8484" s="6">
        <v>-7.3959999999999999</v>
      </c>
      <c r="L8484">
        <f>YEAR(Table1[[#This Row],[Ship Date]])</f>
        <v>2017</v>
      </c>
      <c r="M8484" t="str">
        <f>TEXT(Table1[[#This Row],[Ship Date]],"mmm")</f>
        <v>Mar</v>
      </c>
      <c r="N8484">
        <f>ROUNDUP(MONTH(Table1[[#This Row],[Ship Date]])/3,0)</f>
        <v>1</v>
      </c>
    </row>
    <row r="8485" spans="1:14" x14ac:dyDescent="0.3">
      <c r="A8485">
        <v>8526</v>
      </c>
      <c r="B8485" t="s">
        <v>6862</v>
      </c>
      <c r="C8485" t="s">
        <v>4309</v>
      </c>
      <c r="D8485" t="s">
        <v>4704</v>
      </c>
      <c r="E8485" s="1">
        <v>42810</v>
      </c>
      <c r="F8485" s="1">
        <v>42810</v>
      </c>
      <c r="G8485" t="s">
        <v>656</v>
      </c>
      <c r="H8485" s="6">
        <v>51.264000000000003</v>
      </c>
      <c r="I8485">
        <v>6</v>
      </c>
      <c r="J8485">
        <v>0.2</v>
      </c>
      <c r="K8485" s="6">
        <v>7.6896000000000004</v>
      </c>
      <c r="L8485">
        <f>YEAR(Table1[[#This Row],[Ship Date]])</f>
        <v>2017</v>
      </c>
      <c r="M8485" t="str">
        <f>TEXT(Table1[[#This Row],[Ship Date]],"mmm")</f>
        <v>Mar</v>
      </c>
      <c r="N8485">
        <f>ROUNDUP(MONTH(Table1[[#This Row],[Ship Date]])/3,0)</f>
        <v>1</v>
      </c>
    </row>
    <row r="8486" spans="1:14" x14ac:dyDescent="0.3">
      <c r="A8486">
        <v>8527</v>
      </c>
      <c r="B8486" t="s">
        <v>6862</v>
      </c>
      <c r="C8486" t="s">
        <v>4309</v>
      </c>
      <c r="D8486" t="s">
        <v>146</v>
      </c>
      <c r="E8486" s="1">
        <v>42810</v>
      </c>
      <c r="F8486" s="1">
        <v>42810</v>
      </c>
      <c r="G8486" t="s">
        <v>656</v>
      </c>
      <c r="H8486" s="6">
        <v>5.1929999999999996</v>
      </c>
      <c r="I8486">
        <v>3</v>
      </c>
      <c r="J8486">
        <v>0.7</v>
      </c>
      <c r="K8486" s="6">
        <v>-3.4620000000000002</v>
      </c>
      <c r="L8486">
        <f>YEAR(Table1[[#This Row],[Ship Date]])</f>
        <v>2017</v>
      </c>
      <c r="M8486" t="str">
        <f>TEXT(Table1[[#This Row],[Ship Date]],"mmm")</f>
        <v>Mar</v>
      </c>
      <c r="N8486">
        <f>ROUNDUP(MONTH(Table1[[#This Row],[Ship Date]])/3,0)</f>
        <v>1</v>
      </c>
    </row>
    <row r="8487" spans="1:14" x14ac:dyDescent="0.3">
      <c r="A8487">
        <v>8528</v>
      </c>
      <c r="B8487" t="s">
        <v>6862</v>
      </c>
      <c r="C8487" t="s">
        <v>4309</v>
      </c>
      <c r="D8487" t="s">
        <v>819</v>
      </c>
      <c r="E8487" s="1">
        <v>42810</v>
      </c>
      <c r="F8487" s="1">
        <v>42810</v>
      </c>
      <c r="G8487" t="s">
        <v>656</v>
      </c>
      <c r="H8487" s="6">
        <v>159.98400000000001</v>
      </c>
      <c r="I8487">
        <v>2</v>
      </c>
      <c r="J8487">
        <v>0.2</v>
      </c>
      <c r="K8487" s="6">
        <v>43.995600000000003</v>
      </c>
      <c r="L8487">
        <f>YEAR(Table1[[#This Row],[Ship Date]])</f>
        <v>2017</v>
      </c>
      <c r="M8487" t="str">
        <f>TEXT(Table1[[#This Row],[Ship Date]],"mmm")</f>
        <v>Mar</v>
      </c>
      <c r="N8487">
        <f>ROUNDUP(MONTH(Table1[[#This Row],[Ship Date]])/3,0)</f>
        <v>1</v>
      </c>
    </row>
    <row r="8488" spans="1:14" x14ac:dyDescent="0.3">
      <c r="A8488">
        <v>8529</v>
      </c>
      <c r="B8488" t="s">
        <v>6862</v>
      </c>
      <c r="C8488" t="s">
        <v>4309</v>
      </c>
      <c r="D8488" t="s">
        <v>601</v>
      </c>
      <c r="E8488" s="1">
        <v>42810</v>
      </c>
      <c r="F8488" s="1">
        <v>42810</v>
      </c>
      <c r="G8488" t="s">
        <v>656</v>
      </c>
      <c r="H8488" s="6">
        <v>54.223999999999997</v>
      </c>
      <c r="I8488">
        <v>2</v>
      </c>
      <c r="J8488">
        <v>0.2</v>
      </c>
      <c r="K8488" s="6">
        <v>3.3889999999999998</v>
      </c>
      <c r="L8488">
        <f>YEAR(Table1[[#This Row],[Ship Date]])</f>
        <v>2017</v>
      </c>
      <c r="M8488" t="str">
        <f>TEXT(Table1[[#This Row],[Ship Date]],"mmm")</f>
        <v>Mar</v>
      </c>
      <c r="N8488">
        <f>ROUNDUP(MONTH(Table1[[#This Row],[Ship Date]])/3,0)</f>
        <v>1</v>
      </c>
    </row>
    <row r="8489" spans="1:14" x14ac:dyDescent="0.3">
      <c r="A8489">
        <v>8530</v>
      </c>
      <c r="B8489" t="s">
        <v>6863</v>
      </c>
      <c r="C8489" t="s">
        <v>2163</v>
      </c>
      <c r="D8489" t="s">
        <v>3097</v>
      </c>
      <c r="E8489" s="1">
        <v>43049</v>
      </c>
      <c r="F8489" s="1">
        <v>43056</v>
      </c>
      <c r="G8489" t="s">
        <v>22</v>
      </c>
      <c r="H8489" s="6">
        <v>241.42400000000001</v>
      </c>
      <c r="I8489">
        <v>2</v>
      </c>
      <c r="J8489">
        <v>0.2</v>
      </c>
      <c r="K8489" s="6">
        <v>-36.2136</v>
      </c>
      <c r="L8489">
        <f>YEAR(Table1[[#This Row],[Ship Date]])</f>
        <v>2017</v>
      </c>
      <c r="M8489" t="str">
        <f>TEXT(Table1[[#This Row],[Ship Date]],"mmm")</f>
        <v>Nov</v>
      </c>
      <c r="N8489">
        <f>ROUNDUP(MONTH(Table1[[#This Row],[Ship Date]])/3,0)</f>
        <v>4</v>
      </c>
    </row>
    <row r="8490" spans="1:14" x14ac:dyDescent="0.3">
      <c r="A8490">
        <v>8531</v>
      </c>
      <c r="B8490" t="s">
        <v>6864</v>
      </c>
      <c r="C8490" t="s">
        <v>395</v>
      </c>
      <c r="D8490" t="s">
        <v>3066</v>
      </c>
      <c r="E8490" s="1">
        <v>42704</v>
      </c>
      <c r="F8490" s="1">
        <v>42710</v>
      </c>
      <c r="G8490" t="s">
        <v>22</v>
      </c>
      <c r="H8490" s="6">
        <v>33.36</v>
      </c>
      <c r="I8490">
        <v>4</v>
      </c>
      <c r="J8490">
        <v>0</v>
      </c>
      <c r="K8490" s="6">
        <v>16.68</v>
      </c>
      <c r="L8490">
        <f>YEAR(Table1[[#This Row],[Ship Date]])</f>
        <v>2016</v>
      </c>
      <c r="M8490" t="str">
        <f>TEXT(Table1[[#This Row],[Ship Date]],"mmm")</f>
        <v>Dec</v>
      </c>
      <c r="N8490">
        <f>ROUNDUP(MONTH(Table1[[#This Row],[Ship Date]])/3,0)</f>
        <v>4</v>
      </c>
    </row>
    <row r="8491" spans="1:14" x14ac:dyDescent="0.3">
      <c r="A8491">
        <v>8532</v>
      </c>
      <c r="B8491" t="s">
        <v>6864</v>
      </c>
      <c r="C8491" t="s">
        <v>395</v>
      </c>
      <c r="D8491" t="s">
        <v>640</v>
      </c>
      <c r="E8491" s="1">
        <v>42704</v>
      </c>
      <c r="F8491" s="1">
        <v>42710</v>
      </c>
      <c r="G8491" t="s">
        <v>22</v>
      </c>
      <c r="H8491" s="6">
        <v>13.76</v>
      </c>
      <c r="I8491">
        <v>2</v>
      </c>
      <c r="J8491">
        <v>0</v>
      </c>
      <c r="K8491" s="6">
        <v>6.3296000000000001</v>
      </c>
      <c r="L8491">
        <f>YEAR(Table1[[#This Row],[Ship Date]])</f>
        <v>2016</v>
      </c>
      <c r="M8491" t="str">
        <f>TEXT(Table1[[#This Row],[Ship Date]],"mmm")</f>
        <v>Dec</v>
      </c>
      <c r="N8491">
        <f>ROUNDUP(MONTH(Table1[[#This Row],[Ship Date]])/3,0)</f>
        <v>4</v>
      </c>
    </row>
    <row r="8492" spans="1:14" x14ac:dyDescent="0.3">
      <c r="A8492">
        <v>8533</v>
      </c>
      <c r="B8492" t="s">
        <v>6864</v>
      </c>
      <c r="C8492" t="s">
        <v>395</v>
      </c>
      <c r="D8492" t="s">
        <v>2308</v>
      </c>
      <c r="E8492" s="1">
        <v>42704</v>
      </c>
      <c r="F8492" s="1">
        <v>42710</v>
      </c>
      <c r="G8492" t="s">
        <v>22</v>
      </c>
      <c r="H8492" s="6">
        <v>496.86</v>
      </c>
      <c r="I8492">
        <v>7</v>
      </c>
      <c r="J8492">
        <v>0</v>
      </c>
      <c r="K8492" s="6">
        <v>24.843</v>
      </c>
      <c r="L8492">
        <f>YEAR(Table1[[#This Row],[Ship Date]])</f>
        <v>2016</v>
      </c>
      <c r="M8492" t="str">
        <f>TEXT(Table1[[#This Row],[Ship Date]],"mmm")</f>
        <v>Dec</v>
      </c>
      <c r="N8492">
        <f>ROUNDUP(MONTH(Table1[[#This Row],[Ship Date]])/3,0)</f>
        <v>4</v>
      </c>
    </row>
    <row r="8493" spans="1:14" x14ac:dyDescent="0.3">
      <c r="A8493">
        <v>8534</v>
      </c>
      <c r="B8493" t="s">
        <v>6864</v>
      </c>
      <c r="C8493" t="s">
        <v>395</v>
      </c>
      <c r="D8493" t="s">
        <v>151</v>
      </c>
      <c r="E8493" s="1">
        <v>42704</v>
      </c>
      <c r="F8493" s="1">
        <v>42710</v>
      </c>
      <c r="G8493" t="s">
        <v>22</v>
      </c>
      <c r="H8493" s="6">
        <v>389.97</v>
      </c>
      <c r="I8493">
        <v>3</v>
      </c>
      <c r="J8493">
        <v>0</v>
      </c>
      <c r="K8493" s="6">
        <v>35.097299999999997</v>
      </c>
      <c r="L8493">
        <f>YEAR(Table1[[#This Row],[Ship Date]])</f>
        <v>2016</v>
      </c>
      <c r="M8493" t="str">
        <f>TEXT(Table1[[#This Row],[Ship Date]],"mmm")</f>
        <v>Dec</v>
      </c>
      <c r="N8493">
        <f>ROUNDUP(MONTH(Table1[[#This Row],[Ship Date]])/3,0)</f>
        <v>4</v>
      </c>
    </row>
    <row r="8494" spans="1:14" x14ac:dyDescent="0.3">
      <c r="A8494">
        <v>8535</v>
      </c>
      <c r="B8494" t="s">
        <v>6865</v>
      </c>
      <c r="C8494" t="s">
        <v>4908</v>
      </c>
      <c r="D8494" t="s">
        <v>1249</v>
      </c>
      <c r="E8494" s="1">
        <v>42017</v>
      </c>
      <c r="F8494" s="1">
        <v>42019</v>
      </c>
      <c r="G8494" t="s">
        <v>14</v>
      </c>
      <c r="H8494" s="6">
        <v>9.82</v>
      </c>
      <c r="I8494">
        <v>2</v>
      </c>
      <c r="J8494">
        <v>0</v>
      </c>
      <c r="K8494" s="6">
        <v>4.8117999999999999</v>
      </c>
      <c r="L8494">
        <f>YEAR(Table1[[#This Row],[Ship Date]])</f>
        <v>2015</v>
      </c>
      <c r="M8494" t="str">
        <f>TEXT(Table1[[#This Row],[Ship Date]],"mmm")</f>
        <v>Jan</v>
      </c>
      <c r="N8494">
        <f>ROUNDUP(MONTH(Table1[[#This Row],[Ship Date]])/3,0)</f>
        <v>1</v>
      </c>
    </row>
    <row r="8495" spans="1:14" x14ac:dyDescent="0.3">
      <c r="A8495">
        <v>8536</v>
      </c>
      <c r="B8495" t="s">
        <v>6866</v>
      </c>
      <c r="C8495" t="s">
        <v>3819</v>
      </c>
      <c r="D8495" t="s">
        <v>2727</v>
      </c>
      <c r="E8495" s="1">
        <v>41775</v>
      </c>
      <c r="F8495" s="1">
        <v>41779</v>
      </c>
      <c r="G8495" t="s">
        <v>22</v>
      </c>
      <c r="H8495" s="6">
        <v>56.4</v>
      </c>
      <c r="I8495">
        <v>3</v>
      </c>
      <c r="J8495">
        <v>0</v>
      </c>
      <c r="K8495" s="6">
        <v>3.3839999999999999</v>
      </c>
      <c r="L8495">
        <f>YEAR(Table1[[#This Row],[Ship Date]])</f>
        <v>2014</v>
      </c>
      <c r="M8495" t="str">
        <f>TEXT(Table1[[#This Row],[Ship Date]],"mmm")</f>
        <v>May</v>
      </c>
      <c r="N8495">
        <f>ROUNDUP(MONTH(Table1[[#This Row],[Ship Date]])/3,0)</f>
        <v>2</v>
      </c>
    </row>
    <row r="8496" spans="1:14" x14ac:dyDescent="0.3">
      <c r="A8496">
        <v>8537</v>
      </c>
      <c r="B8496" t="s">
        <v>6867</v>
      </c>
      <c r="C8496" t="s">
        <v>6868</v>
      </c>
      <c r="D8496" t="s">
        <v>1664</v>
      </c>
      <c r="E8496" s="1">
        <v>42162</v>
      </c>
      <c r="F8496" s="1">
        <v>42166</v>
      </c>
      <c r="G8496" t="s">
        <v>22</v>
      </c>
      <c r="H8496" s="6">
        <v>18.312000000000001</v>
      </c>
      <c r="I8496">
        <v>4</v>
      </c>
      <c r="J8496">
        <v>0.7</v>
      </c>
      <c r="K8496" s="6">
        <v>-12.208</v>
      </c>
      <c r="L8496">
        <f>YEAR(Table1[[#This Row],[Ship Date]])</f>
        <v>2015</v>
      </c>
      <c r="M8496" t="str">
        <f>TEXT(Table1[[#This Row],[Ship Date]],"mmm")</f>
        <v>Jun</v>
      </c>
      <c r="N8496">
        <f>ROUNDUP(MONTH(Table1[[#This Row],[Ship Date]])/3,0)</f>
        <v>2</v>
      </c>
    </row>
    <row r="8497" spans="1:14" x14ac:dyDescent="0.3">
      <c r="A8497">
        <v>8538</v>
      </c>
      <c r="B8497" t="s">
        <v>6867</v>
      </c>
      <c r="C8497" t="s">
        <v>6868</v>
      </c>
      <c r="D8497" t="s">
        <v>4038</v>
      </c>
      <c r="E8497" s="1">
        <v>42162</v>
      </c>
      <c r="F8497" s="1">
        <v>42166</v>
      </c>
      <c r="G8497" t="s">
        <v>22</v>
      </c>
      <c r="H8497" s="6">
        <v>25.92</v>
      </c>
      <c r="I8497">
        <v>5</v>
      </c>
      <c r="J8497">
        <v>0.2</v>
      </c>
      <c r="K8497" s="6">
        <v>9.0719999999999992</v>
      </c>
      <c r="L8497">
        <f>YEAR(Table1[[#This Row],[Ship Date]])</f>
        <v>2015</v>
      </c>
      <c r="M8497" t="str">
        <f>TEXT(Table1[[#This Row],[Ship Date]],"mmm")</f>
        <v>Jun</v>
      </c>
      <c r="N8497">
        <f>ROUNDUP(MONTH(Table1[[#This Row],[Ship Date]])/3,0)</f>
        <v>2</v>
      </c>
    </row>
    <row r="8498" spans="1:14" x14ac:dyDescent="0.3">
      <c r="A8498">
        <v>8539</v>
      </c>
      <c r="B8498" t="s">
        <v>6867</v>
      </c>
      <c r="C8498" t="s">
        <v>6868</v>
      </c>
      <c r="D8498" t="s">
        <v>3389</v>
      </c>
      <c r="E8498" s="1">
        <v>42162</v>
      </c>
      <c r="F8498" s="1">
        <v>42166</v>
      </c>
      <c r="G8498" t="s">
        <v>22</v>
      </c>
      <c r="H8498" s="6">
        <v>8.016</v>
      </c>
      <c r="I8498">
        <v>3</v>
      </c>
      <c r="J8498">
        <v>0.2</v>
      </c>
      <c r="K8498" s="6">
        <v>1.002</v>
      </c>
      <c r="L8498">
        <f>YEAR(Table1[[#This Row],[Ship Date]])</f>
        <v>2015</v>
      </c>
      <c r="M8498" t="str">
        <f>TEXT(Table1[[#This Row],[Ship Date]],"mmm")</f>
        <v>Jun</v>
      </c>
      <c r="N8498">
        <f>ROUNDUP(MONTH(Table1[[#This Row],[Ship Date]])/3,0)</f>
        <v>2</v>
      </c>
    </row>
    <row r="8499" spans="1:14" x14ac:dyDescent="0.3">
      <c r="A8499">
        <v>8540</v>
      </c>
      <c r="B8499" t="s">
        <v>6869</v>
      </c>
      <c r="C8499" t="s">
        <v>189</v>
      </c>
      <c r="D8499" t="s">
        <v>3116</v>
      </c>
      <c r="E8499" s="1">
        <v>42803</v>
      </c>
      <c r="F8499" s="1">
        <v>42807</v>
      </c>
      <c r="G8499" t="s">
        <v>22</v>
      </c>
      <c r="H8499" s="6">
        <v>479.98399999999998</v>
      </c>
      <c r="I8499">
        <v>2</v>
      </c>
      <c r="J8499">
        <v>0.2</v>
      </c>
      <c r="K8499" s="6">
        <v>59.997999999999998</v>
      </c>
      <c r="L8499">
        <f>YEAR(Table1[[#This Row],[Ship Date]])</f>
        <v>2017</v>
      </c>
      <c r="M8499" t="str">
        <f>TEXT(Table1[[#This Row],[Ship Date]],"mmm")</f>
        <v>Mar</v>
      </c>
      <c r="N8499">
        <f>ROUNDUP(MONTH(Table1[[#This Row],[Ship Date]])/3,0)</f>
        <v>1</v>
      </c>
    </row>
    <row r="8500" spans="1:14" x14ac:dyDescent="0.3">
      <c r="A8500">
        <v>8541</v>
      </c>
      <c r="B8500" t="s">
        <v>6869</v>
      </c>
      <c r="C8500" t="s">
        <v>189</v>
      </c>
      <c r="D8500" t="s">
        <v>29</v>
      </c>
      <c r="E8500" s="1">
        <v>42803</v>
      </c>
      <c r="F8500" s="1">
        <v>42807</v>
      </c>
      <c r="G8500" t="s">
        <v>22</v>
      </c>
      <c r="H8500" s="6">
        <v>30.84</v>
      </c>
      <c r="I8500">
        <v>5</v>
      </c>
      <c r="J8500">
        <v>0.2</v>
      </c>
      <c r="K8500" s="6">
        <v>9.6374999999999993</v>
      </c>
      <c r="L8500">
        <f>YEAR(Table1[[#This Row],[Ship Date]])</f>
        <v>2017</v>
      </c>
      <c r="M8500" t="str">
        <f>TEXT(Table1[[#This Row],[Ship Date]],"mmm")</f>
        <v>Mar</v>
      </c>
      <c r="N8500">
        <f>ROUNDUP(MONTH(Table1[[#This Row],[Ship Date]])/3,0)</f>
        <v>1</v>
      </c>
    </row>
    <row r="8501" spans="1:14" x14ac:dyDescent="0.3">
      <c r="A8501">
        <v>8542</v>
      </c>
      <c r="B8501" t="s">
        <v>6870</v>
      </c>
      <c r="C8501" t="s">
        <v>1849</v>
      </c>
      <c r="D8501" t="s">
        <v>2784</v>
      </c>
      <c r="E8501" s="1">
        <v>42360</v>
      </c>
      <c r="F8501" s="1">
        <v>42361</v>
      </c>
      <c r="G8501" t="s">
        <v>82</v>
      </c>
      <c r="H8501" s="6">
        <v>33.567999999999998</v>
      </c>
      <c r="I8501">
        <v>2</v>
      </c>
      <c r="J8501">
        <v>0.2</v>
      </c>
      <c r="K8501" s="6">
        <v>1.6783999999999999</v>
      </c>
      <c r="L8501">
        <f>YEAR(Table1[[#This Row],[Ship Date]])</f>
        <v>2015</v>
      </c>
      <c r="M8501" t="str">
        <f>TEXT(Table1[[#This Row],[Ship Date]],"mmm")</f>
        <v>Dec</v>
      </c>
      <c r="N8501">
        <f>ROUNDUP(MONTH(Table1[[#This Row],[Ship Date]])/3,0)</f>
        <v>4</v>
      </c>
    </row>
    <row r="8502" spans="1:14" x14ac:dyDescent="0.3">
      <c r="A8502">
        <v>8543</v>
      </c>
      <c r="B8502" t="s">
        <v>6870</v>
      </c>
      <c r="C8502" t="s">
        <v>1849</v>
      </c>
      <c r="D8502" t="s">
        <v>1840</v>
      </c>
      <c r="E8502" s="1">
        <v>42360</v>
      </c>
      <c r="F8502" s="1">
        <v>42361</v>
      </c>
      <c r="G8502" t="s">
        <v>82</v>
      </c>
      <c r="H8502" s="6">
        <v>422.625</v>
      </c>
      <c r="I8502">
        <v>7</v>
      </c>
      <c r="J8502">
        <v>0.3</v>
      </c>
      <c r="K8502" s="6">
        <v>0</v>
      </c>
      <c r="L8502">
        <f>YEAR(Table1[[#This Row],[Ship Date]])</f>
        <v>2015</v>
      </c>
      <c r="M8502" t="str">
        <f>TEXT(Table1[[#This Row],[Ship Date]],"mmm")</f>
        <v>Dec</v>
      </c>
      <c r="N8502">
        <f>ROUNDUP(MONTH(Table1[[#This Row],[Ship Date]])/3,0)</f>
        <v>4</v>
      </c>
    </row>
    <row r="8503" spans="1:14" x14ac:dyDescent="0.3">
      <c r="A8503">
        <v>8544</v>
      </c>
      <c r="B8503" t="s">
        <v>6871</v>
      </c>
      <c r="C8503" t="s">
        <v>2880</v>
      </c>
      <c r="D8503" t="s">
        <v>819</v>
      </c>
      <c r="E8503" s="1">
        <v>41857</v>
      </c>
      <c r="F8503" s="1">
        <v>41862</v>
      </c>
      <c r="G8503" t="s">
        <v>22</v>
      </c>
      <c r="H8503" s="6">
        <v>199.98</v>
      </c>
      <c r="I8503">
        <v>2</v>
      </c>
      <c r="J8503">
        <v>0</v>
      </c>
      <c r="K8503" s="6">
        <v>83.991600000000005</v>
      </c>
      <c r="L8503">
        <f>YEAR(Table1[[#This Row],[Ship Date]])</f>
        <v>2014</v>
      </c>
      <c r="M8503" t="str">
        <f>TEXT(Table1[[#This Row],[Ship Date]],"mmm")</f>
        <v>Aug</v>
      </c>
      <c r="N8503">
        <f>ROUNDUP(MONTH(Table1[[#This Row],[Ship Date]])/3,0)</f>
        <v>3</v>
      </c>
    </row>
    <row r="8504" spans="1:14" x14ac:dyDescent="0.3">
      <c r="A8504">
        <v>8545</v>
      </c>
      <c r="B8504" t="s">
        <v>6872</v>
      </c>
      <c r="C8504" t="s">
        <v>433</v>
      </c>
      <c r="D8504" t="s">
        <v>4560</v>
      </c>
      <c r="E8504" s="1">
        <v>42456</v>
      </c>
      <c r="F8504" s="1">
        <v>42460</v>
      </c>
      <c r="G8504" t="s">
        <v>22</v>
      </c>
      <c r="H8504" s="6">
        <v>20.239999999999998</v>
      </c>
      <c r="I8504">
        <v>1</v>
      </c>
      <c r="J8504">
        <v>0</v>
      </c>
      <c r="K8504" s="6">
        <v>8.7032000000000007</v>
      </c>
      <c r="L8504">
        <f>YEAR(Table1[[#This Row],[Ship Date]])</f>
        <v>2016</v>
      </c>
      <c r="M8504" t="str">
        <f>TEXT(Table1[[#This Row],[Ship Date]],"mmm")</f>
        <v>Mar</v>
      </c>
      <c r="N8504">
        <f>ROUNDUP(MONTH(Table1[[#This Row],[Ship Date]])/3,0)</f>
        <v>1</v>
      </c>
    </row>
    <row r="8505" spans="1:14" x14ac:dyDescent="0.3">
      <c r="A8505">
        <v>8546</v>
      </c>
      <c r="B8505" t="s">
        <v>6872</v>
      </c>
      <c r="C8505" t="s">
        <v>433</v>
      </c>
      <c r="D8505" t="s">
        <v>4313</v>
      </c>
      <c r="E8505" s="1">
        <v>42456</v>
      </c>
      <c r="F8505" s="1">
        <v>42460</v>
      </c>
      <c r="G8505" t="s">
        <v>22</v>
      </c>
      <c r="H8505" s="6">
        <v>39.92</v>
      </c>
      <c r="I8505">
        <v>4</v>
      </c>
      <c r="J8505">
        <v>0</v>
      </c>
      <c r="K8505" s="6">
        <v>11.1776</v>
      </c>
      <c r="L8505">
        <f>YEAR(Table1[[#This Row],[Ship Date]])</f>
        <v>2016</v>
      </c>
      <c r="M8505" t="str">
        <f>TEXT(Table1[[#This Row],[Ship Date]],"mmm")</f>
        <v>Mar</v>
      </c>
      <c r="N8505">
        <f>ROUNDUP(MONTH(Table1[[#This Row],[Ship Date]])/3,0)</f>
        <v>1</v>
      </c>
    </row>
    <row r="8506" spans="1:14" x14ac:dyDescent="0.3">
      <c r="A8506">
        <v>8547</v>
      </c>
      <c r="B8506" t="s">
        <v>6872</v>
      </c>
      <c r="C8506" t="s">
        <v>433</v>
      </c>
      <c r="D8506" t="s">
        <v>3890</v>
      </c>
      <c r="E8506" s="1">
        <v>42456</v>
      </c>
      <c r="F8506" s="1">
        <v>42460</v>
      </c>
      <c r="G8506" t="s">
        <v>22</v>
      </c>
      <c r="H8506" s="6">
        <v>32.54</v>
      </c>
      <c r="I8506">
        <v>2</v>
      </c>
      <c r="J8506">
        <v>0</v>
      </c>
      <c r="K8506" s="6">
        <v>15.944599999999999</v>
      </c>
      <c r="L8506">
        <f>YEAR(Table1[[#This Row],[Ship Date]])</f>
        <v>2016</v>
      </c>
      <c r="M8506" t="str">
        <f>TEXT(Table1[[#This Row],[Ship Date]],"mmm")</f>
        <v>Mar</v>
      </c>
      <c r="N8506">
        <f>ROUNDUP(MONTH(Table1[[#This Row],[Ship Date]])/3,0)</f>
        <v>1</v>
      </c>
    </row>
    <row r="8507" spans="1:14" x14ac:dyDescent="0.3">
      <c r="A8507">
        <v>8548</v>
      </c>
      <c r="B8507" t="s">
        <v>6873</v>
      </c>
      <c r="C8507" t="s">
        <v>1481</v>
      </c>
      <c r="D8507" t="s">
        <v>415</v>
      </c>
      <c r="E8507" s="1">
        <v>42343</v>
      </c>
      <c r="F8507" s="1">
        <v>42348</v>
      </c>
      <c r="G8507" t="s">
        <v>22</v>
      </c>
      <c r="H8507" s="6">
        <v>39</v>
      </c>
      <c r="I8507">
        <v>3</v>
      </c>
      <c r="J8507">
        <v>0</v>
      </c>
      <c r="K8507" s="6">
        <v>17.55</v>
      </c>
      <c r="L8507">
        <f>YEAR(Table1[[#This Row],[Ship Date]])</f>
        <v>2015</v>
      </c>
      <c r="M8507" t="str">
        <f>TEXT(Table1[[#This Row],[Ship Date]],"mmm")</f>
        <v>Dec</v>
      </c>
      <c r="N8507">
        <f>ROUNDUP(MONTH(Table1[[#This Row],[Ship Date]])/3,0)</f>
        <v>4</v>
      </c>
    </row>
    <row r="8508" spans="1:14" x14ac:dyDescent="0.3">
      <c r="A8508">
        <v>8549</v>
      </c>
      <c r="B8508" t="s">
        <v>6873</v>
      </c>
      <c r="C8508" t="s">
        <v>1481</v>
      </c>
      <c r="D8508" t="s">
        <v>1739</v>
      </c>
      <c r="E8508" s="1">
        <v>42343</v>
      </c>
      <c r="F8508" s="1">
        <v>42348</v>
      </c>
      <c r="G8508" t="s">
        <v>22</v>
      </c>
      <c r="H8508" s="6">
        <v>12.6</v>
      </c>
      <c r="I8508">
        <v>4</v>
      </c>
      <c r="J8508">
        <v>0</v>
      </c>
      <c r="K8508" s="6">
        <v>6.048</v>
      </c>
      <c r="L8508">
        <f>YEAR(Table1[[#This Row],[Ship Date]])</f>
        <v>2015</v>
      </c>
      <c r="M8508" t="str">
        <f>TEXT(Table1[[#This Row],[Ship Date]],"mmm")</f>
        <v>Dec</v>
      </c>
      <c r="N8508">
        <f>ROUNDUP(MONTH(Table1[[#This Row],[Ship Date]])/3,0)</f>
        <v>4</v>
      </c>
    </row>
    <row r="8509" spans="1:14" x14ac:dyDescent="0.3">
      <c r="A8509">
        <v>8550</v>
      </c>
      <c r="B8509" t="s">
        <v>6874</v>
      </c>
      <c r="C8509" t="s">
        <v>1481</v>
      </c>
      <c r="D8509" t="s">
        <v>886</v>
      </c>
      <c r="E8509" s="1">
        <v>42258</v>
      </c>
      <c r="F8509" s="1">
        <v>42259</v>
      </c>
      <c r="G8509" t="s">
        <v>82</v>
      </c>
      <c r="H8509" s="6">
        <v>24.64</v>
      </c>
      <c r="I8509">
        <v>4</v>
      </c>
      <c r="J8509">
        <v>0.2</v>
      </c>
      <c r="K8509" s="6">
        <v>4.0039999999999996</v>
      </c>
      <c r="L8509">
        <f>YEAR(Table1[[#This Row],[Ship Date]])</f>
        <v>2015</v>
      </c>
      <c r="M8509" t="str">
        <f>TEXT(Table1[[#This Row],[Ship Date]],"mmm")</f>
        <v>Sep</v>
      </c>
      <c r="N8509">
        <f>ROUNDUP(MONTH(Table1[[#This Row],[Ship Date]])/3,0)</f>
        <v>3</v>
      </c>
    </row>
    <row r="8510" spans="1:14" x14ac:dyDescent="0.3">
      <c r="A8510">
        <v>8551</v>
      </c>
      <c r="B8510" t="s">
        <v>6875</v>
      </c>
      <c r="C8510" t="s">
        <v>643</v>
      </c>
      <c r="D8510" t="s">
        <v>5907</v>
      </c>
      <c r="E8510" s="1">
        <v>42202</v>
      </c>
      <c r="F8510" s="1">
        <v>42209</v>
      </c>
      <c r="G8510" t="s">
        <v>22</v>
      </c>
      <c r="H8510" s="6">
        <v>6.2640000000000002</v>
      </c>
      <c r="I8510">
        <v>3</v>
      </c>
      <c r="J8510">
        <v>0.2</v>
      </c>
      <c r="K8510" s="6">
        <v>2.0358000000000001</v>
      </c>
      <c r="L8510">
        <f>YEAR(Table1[[#This Row],[Ship Date]])</f>
        <v>2015</v>
      </c>
      <c r="M8510" t="str">
        <f>TEXT(Table1[[#This Row],[Ship Date]],"mmm")</f>
        <v>Jul</v>
      </c>
      <c r="N8510">
        <f>ROUNDUP(MONTH(Table1[[#This Row],[Ship Date]])/3,0)</f>
        <v>3</v>
      </c>
    </row>
    <row r="8511" spans="1:14" x14ac:dyDescent="0.3">
      <c r="A8511">
        <v>8552</v>
      </c>
      <c r="B8511" t="s">
        <v>6875</v>
      </c>
      <c r="C8511" t="s">
        <v>643</v>
      </c>
      <c r="D8511" t="s">
        <v>978</v>
      </c>
      <c r="E8511" s="1">
        <v>42202</v>
      </c>
      <c r="F8511" s="1">
        <v>42209</v>
      </c>
      <c r="G8511" t="s">
        <v>22</v>
      </c>
      <c r="H8511" s="6">
        <v>14.432</v>
      </c>
      <c r="I8511">
        <v>4</v>
      </c>
      <c r="J8511">
        <v>0.2</v>
      </c>
      <c r="K8511" s="6">
        <v>3.4276</v>
      </c>
      <c r="L8511">
        <f>YEAR(Table1[[#This Row],[Ship Date]])</f>
        <v>2015</v>
      </c>
      <c r="M8511" t="str">
        <f>TEXT(Table1[[#This Row],[Ship Date]],"mmm")</f>
        <v>Jul</v>
      </c>
      <c r="N8511">
        <f>ROUNDUP(MONTH(Table1[[#This Row],[Ship Date]])/3,0)</f>
        <v>3</v>
      </c>
    </row>
    <row r="8512" spans="1:14" x14ac:dyDescent="0.3">
      <c r="A8512">
        <v>8553</v>
      </c>
      <c r="B8512" t="s">
        <v>6876</v>
      </c>
      <c r="C8512" t="s">
        <v>2159</v>
      </c>
      <c r="D8512" t="s">
        <v>1803</v>
      </c>
      <c r="E8512" s="1">
        <v>41789</v>
      </c>
      <c r="F8512" s="1">
        <v>41793</v>
      </c>
      <c r="G8512" t="s">
        <v>22</v>
      </c>
      <c r="H8512" s="6">
        <v>719.976</v>
      </c>
      <c r="I8512">
        <v>3</v>
      </c>
      <c r="J8512">
        <v>0.2</v>
      </c>
      <c r="K8512" s="6">
        <v>134.99549999999999</v>
      </c>
      <c r="L8512">
        <f>YEAR(Table1[[#This Row],[Ship Date]])</f>
        <v>2014</v>
      </c>
      <c r="M8512" t="str">
        <f>TEXT(Table1[[#This Row],[Ship Date]],"mmm")</f>
        <v>Jun</v>
      </c>
      <c r="N8512">
        <f>ROUNDUP(MONTH(Table1[[#This Row],[Ship Date]])/3,0)</f>
        <v>2</v>
      </c>
    </row>
    <row r="8513" spans="1:14" x14ac:dyDescent="0.3">
      <c r="A8513">
        <v>8554</v>
      </c>
      <c r="B8513" t="s">
        <v>6877</v>
      </c>
      <c r="C8513" t="s">
        <v>381</v>
      </c>
      <c r="D8513" t="s">
        <v>1467</v>
      </c>
      <c r="E8513" s="1">
        <v>43052</v>
      </c>
      <c r="F8513" s="1">
        <v>43059</v>
      </c>
      <c r="G8513" t="s">
        <v>22</v>
      </c>
      <c r="H8513" s="6">
        <v>239.92</v>
      </c>
      <c r="I8513">
        <v>8</v>
      </c>
      <c r="J8513">
        <v>0</v>
      </c>
      <c r="K8513" s="6">
        <v>23.992000000000001</v>
      </c>
      <c r="L8513">
        <f>YEAR(Table1[[#This Row],[Ship Date]])</f>
        <v>2017</v>
      </c>
      <c r="M8513" t="str">
        <f>TEXT(Table1[[#This Row],[Ship Date]],"mmm")</f>
        <v>Nov</v>
      </c>
      <c r="N8513">
        <f>ROUNDUP(MONTH(Table1[[#This Row],[Ship Date]])/3,0)</f>
        <v>4</v>
      </c>
    </row>
    <row r="8514" spans="1:14" x14ac:dyDescent="0.3">
      <c r="A8514">
        <v>8555</v>
      </c>
      <c r="B8514" t="s">
        <v>6878</v>
      </c>
      <c r="C8514" t="s">
        <v>1822</v>
      </c>
      <c r="D8514" t="s">
        <v>2165</v>
      </c>
      <c r="E8514" s="1">
        <v>42713</v>
      </c>
      <c r="F8514" s="1">
        <v>42715</v>
      </c>
      <c r="G8514" t="s">
        <v>82</v>
      </c>
      <c r="H8514" s="6">
        <v>1056.8599999999999</v>
      </c>
      <c r="I8514">
        <v>7</v>
      </c>
      <c r="J8514">
        <v>0</v>
      </c>
      <c r="K8514" s="6">
        <v>158.529</v>
      </c>
      <c r="L8514">
        <f>YEAR(Table1[[#This Row],[Ship Date]])</f>
        <v>2016</v>
      </c>
      <c r="M8514" t="str">
        <f>TEXT(Table1[[#This Row],[Ship Date]],"mmm")</f>
        <v>Dec</v>
      </c>
      <c r="N8514">
        <f>ROUNDUP(MONTH(Table1[[#This Row],[Ship Date]])/3,0)</f>
        <v>4</v>
      </c>
    </row>
    <row r="8515" spans="1:14" x14ac:dyDescent="0.3">
      <c r="A8515">
        <v>8556</v>
      </c>
      <c r="B8515" t="s">
        <v>6879</v>
      </c>
      <c r="C8515" t="s">
        <v>1271</v>
      </c>
      <c r="D8515" t="s">
        <v>857</v>
      </c>
      <c r="E8515" s="1">
        <v>42085</v>
      </c>
      <c r="F8515" s="1">
        <v>42085</v>
      </c>
      <c r="G8515" t="s">
        <v>656</v>
      </c>
      <c r="H8515" s="6">
        <v>447.94400000000002</v>
      </c>
      <c r="I8515">
        <v>7</v>
      </c>
      <c r="J8515">
        <v>0.2</v>
      </c>
      <c r="K8515" s="6">
        <v>89.588800000000006</v>
      </c>
      <c r="L8515">
        <f>YEAR(Table1[[#This Row],[Ship Date]])</f>
        <v>2015</v>
      </c>
      <c r="M8515" t="str">
        <f>TEXT(Table1[[#This Row],[Ship Date]],"mmm")</f>
        <v>Mar</v>
      </c>
      <c r="N8515">
        <f>ROUNDUP(MONTH(Table1[[#This Row],[Ship Date]])/3,0)</f>
        <v>1</v>
      </c>
    </row>
    <row r="8516" spans="1:14" x14ac:dyDescent="0.3">
      <c r="A8516">
        <v>8557</v>
      </c>
      <c r="B8516" t="s">
        <v>6879</v>
      </c>
      <c r="C8516" t="s">
        <v>1271</v>
      </c>
      <c r="D8516" t="s">
        <v>5297</v>
      </c>
      <c r="E8516" s="1">
        <v>42085</v>
      </c>
      <c r="F8516" s="1">
        <v>42085</v>
      </c>
      <c r="G8516" t="s">
        <v>656</v>
      </c>
      <c r="H8516" s="6">
        <v>150.40799999999999</v>
      </c>
      <c r="I8516">
        <v>9</v>
      </c>
      <c r="J8516">
        <v>0.2</v>
      </c>
      <c r="K8516" s="6">
        <v>-33.841799999999999</v>
      </c>
      <c r="L8516">
        <f>YEAR(Table1[[#This Row],[Ship Date]])</f>
        <v>2015</v>
      </c>
      <c r="M8516" t="str">
        <f>TEXT(Table1[[#This Row],[Ship Date]],"mmm")</f>
        <v>Mar</v>
      </c>
      <c r="N8516">
        <f>ROUNDUP(MONTH(Table1[[#This Row],[Ship Date]])/3,0)</f>
        <v>1</v>
      </c>
    </row>
    <row r="8517" spans="1:14" x14ac:dyDescent="0.3">
      <c r="A8517">
        <v>8558</v>
      </c>
      <c r="B8517" t="s">
        <v>6880</v>
      </c>
      <c r="C8517" t="s">
        <v>684</v>
      </c>
      <c r="D8517" t="s">
        <v>1844</v>
      </c>
      <c r="E8517" s="1">
        <v>42727</v>
      </c>
      <c r="F8517" s="1">
        <v>42730</v>
      </c>
      <c r="G8517" t="s">
        <v>14</v>
      </c>
      <c r="H8517" s="6">
        <v>453.57600000000002</v>
      </c>
      <c r="I8517">
        <v>3</v>
      </c>
      <c r="J8517">
        <v>0.2</v>
      </c>
      <c r="K8517" s="6">
        <v>39.687899999999999</v>
      </c>
      <c r="L8517">
        <f>YEAR(Table1[[#This Row],[Ship Date]])</f>
        <v>2016</v>
      </c>
      <c r="M8517" t="str">
        <f>TEXT(Table1[[#This Row],[Ship Date]],"mmm")</f>
        <v>Dec</v>
      </c>
      <c r="N8517">
        <f>ROUNDUP(MONTH(Table1[[#This Row],[Ship Date]])/3,0)</f>
        <v>4</v>
      </c>
    </row>
    <row r="8518" spans="1:14" x14ac:dyDescent="0.3">
      <c r="A8518">
        <v>8559</v>
      </c>
      <c r="B8518" t="s">
        <v>6880</v>
      </c>
      <c r="C8518" t="s">
        <v>684</v>
      </c>
      <c r="D8518" t="s">
        <v>4361</v>
      </c>
      <c r="E8518" s="1">
        <v>42727</v>
      </c>
      <c r="F8518" s="1">
        <v>42730</v>
      </c>
      <c r="G8518" t="s">
        <v>14</v>
      </c>
      <c r="H8518" s="6">
        <v>45.36</v>
      </c>
      <c r="I8518">
        <v>9</v>
      </c>
      <c r="J8518">
        <v>0.2</v>
      </c>
      <c r="K8518" s="6">
        <v>14.742000000000001</v>
      </c>
      <c r="L8518">
        <f>YEAR(Table1[[#This Row],[Ship Date]])</f>
        <v>2016</v>
      </c>
      <c r="M8518" t="str">
        <f>TEXT(Table1[[#This Row],[Ship Date]],"mmm")</f>
        <v>Dec</v>
      </c>
      <c r="N8518">
        <f>ROUNDUP(MONTH(Table1[[#This Row],[Ship Date]])/3,0)</f>
        <v>4</v>
      </c>
    </row>
    <row r="8519" spans="1:14" x14ac:dyDescent="0.3">
      <c r="A8519">
        <v>8560</v>
      </c>
      <c r="B8519" t="s">
        <v>6880</v>
      </c>
      <c r="C8519" t="s">
        <v>684</v>
      </c>
      <c r="D8519" t="s">
        <v>2700</v>
      </c>
      <c r="E8519" s="1">
        <v>42727</v>
      </c>
      <c r="F8519" s="1">
        <v>42730</v>
      </c>
      <c r="G8519" t="s">
        <v>14</v>
      </c>
      <c r="H8519" s="6">
        <v>287.88</v>
      </c>
      <c r="I8519">
        <v>3</v>
      </c>
      <c r="J8519">
        <v>0.2</v>
      </c>
      <c r="K8519" s="6">
        <v>35.984999999999999</v>
      </c>
      <c r="L8519">
        <f>YEAR(Table1[[#This Row],[Ship Date]])</f>
        <v>2016</v>
      </c>
      <c r="M8519" t="str">
        <f>TEXT(Table1[[#This Row],[Ship Date]],"mmm")</f>
        <v>Dec</v>
      </c>
      <c r="N8519">
        <f>ROUNDUP(MONTH(Table1[[#This Row],[Ship Date]])/3,0)</f>
        <v>4</v>
      </c>
    </row>
    <row r="8520" spans="1:14" x14ac:dyDescent="0.3">
      <c r="A8520">
        <v>8561</v>
      </c>
      <c r="B8520" t="s">
        <v>6880</v>
      </c>
      <c r="C8520" t="s">
        <v>684</v>
      </c>
      <c r="D8520" t="s">
        <v>3827</v>
      </c>
      <c r="E8520" s="1">
        <v>42727</v>
      </c>
      <c r="F8520" s="1">
        <v>42730</v>
      </c>
      <c r="G8520" t="s">
        <v>14</v>
      </c>
      <c r="H8520" s="6">
        <v>131.88</v>
      </c>
      <c r="I8520">
        <v>3</v>
      </c>
      <c r="J8520">
        <v>0.2</v>
      </c>
      <c r="K8520" s="6">
        <v>14.836499999999999</v>
      </c>
      <c r="L8520">
        <f>YEAR(Table1[[#This Row],[Ship Date]])</f>
        <v>2016</v>
      </c>
      <c r="M8520" t="str">
        <f>TEXT(Table1[[#This Row],[Ship Date]],"mmm")</f>
        <v>Dec</v>
      </c>
      <c r="N8520">
        <f>ROUNDUP(MONTH(Table1[[#This Row],[Ship Date]])/3,0)</f>
        <v>4</v>
      </c>
    </row>
    <row r="8521" spans="1:14" x14ac:dyDescent="0.3">
      <c r="A8521">
        <v>8562</v>
      </c>
      <c r="B8521" t="s">
        <v>6880</v>
      </c>
      <c r="C8521" t="s">
        <v>684</v>
      </c>
      <c r="D8521" t="s">
        <v>797</v>
      </c>
      <c r="E8521" s="1">
        <v>42727</v>
      </c>
      <c r="F8521" s="1">
        <v>42730</v>
      </c>
      <c r="G8521" t="s">
        <v>14</v>
      </c>
      <c r="H8521" s="6">
        <v>2.3279999999999998</v>
      </c>
      <c r="I8521">
        <v>2</v>
      </c>
      <c r="J8521">
        <v>0.6</v>
      </c>
      <c r="K8521" s="6">
        <v>-0.75660000000000005</v>
      </c>
      <c r="L8521">
        <f>YEAR(Table1[[#This Row],[Ship Date]])</f>
        <v>2016</v>
      </c>
      <c r="M8521" t="str">
        <f>TEXT(Table1[[#This Row],[Ship Date]],"mmm")</f>
        <v>Dec</v>
      </c>
      <c r="N8521">
        <f>ROUNDUP(MONTH(Table1[[#This Row],[Ship Date]])/3,0)</f>
        <v>4</v>
      </c>
    </row>
    <row r="8522" spans="1:14" x14ac:dyDescent="0.3">
      <c r="A8522">
        <v>8563</v>
      </c>
      <c r="B8522" t="s">
        <v>6881</v>
      </c>
      <c r="C8522" t="s">
        <v>1097</v>
      </c>
      <c r="D8522" t="s">
        <v>2181</v>
      </c>
      <c r="E8522" s="1">
        <v>42462</v>
      </c>
      <c r="F8522" s="1">
        <v>42466</v>
      </c>
      <c r="G8522" t="s">
        <v>14</v>
      </c>
      <c r="H8522" s="6">
        <v>1454.9</v>
      </c>
      <c r="I8522">
        <v>5</v>
      </c>
      <c r="J8522">
        <v>0</v>
      </c>
      <c r="K8522" s="6">
        <v>378.274</v>
      </c>
      <c r="L8522">
        <f>YEAR(Table1[[#This Row],[Ship Date]])</f>
        <v>2016</v>
      </c>
      <c r="M8522" t="str">
        <f>TEXT(Table1[[#This Row],[Ship Date]],"mmm")</f>
        <v>Apr</v>
      </c>
      <c r="N8522">
        <f>ROUNDUP(MONTH(Table1[[#This Row],[Ship Date]])/3,0)</f>
        <v>2</v>
      </c>
    </row>
    <row r="8523" spans="1:14" x14ac:dyDescent="0.3">
      <c r="A8523">
        <v>8564</v>
      </c>
      <c r="B8523" t="s">
        <v>6882</v>
      </c>
      <c r="C8523" t="s">
        <v>1915</v>
      </c>
      <c r="D8523" t="s">
        <v>2096</v>
      </c>
      <c r="E8523" s="1">
        <v>42855</v>
      </c>
      <c r="F8523" s="1">
        <v>42859</v>
      </c>
      <c r="G8523" t="s">
        <v>22</v>
      </c>
      <c r="H8523" s="6">
        <v>4.8419999999999996</v>
      </c>
      <c r="I8523">
        <v>3</v>
      </c>
      <c r="J8523">
        <v>0.7</v>
      </c>
      <c r="K8523" s="6">
        <v>-3.5508000000000002</v>
      </c>
      <c r="L8523">
        <f>YEAR(Table1[[#This Row],[Ship Date]])</f>
        <v>2017</v>
      </c>
      <c r="M8523" t="str">
        <f>TEXT(Table1[[#This Row],[Ship Date]],"mmm")</f>
        <v>May</v>
      </c>
      <c r="N8523">
        <f>ROUNDUP(MONTH(Table1[[#This Row],[Ship Date]])/3,0)</f>
        <v>2</v>
      </c>
    </row>
    <row r="8524" spans="1:14" x14ac:dyDescent="0.3">
      <c r="A8524">
        <v>8565</v>
      </c>
      <c r="B8524" t="s">
        <v>6882</v>
      </c>
      <c r="C8524" t="s">
        <v>1915</v>
      </c>
      <c r="D8524" t="s">
        <v>5434</v>
      </c>
      <c r="E8524" s="1">
        <v>42855</v>
      </c>
      <c r="F8524" s="1">
        <v>42859</v>
      </c>
      <c r="G8524" t="s">
        <v>22</v>
      </c>
      <c r="H8524" s="6">
        <v>220.70400000000001</v>
      </c>
      <c r="I8524">
        <v>6</v>
      </c>
      <c r="J8524">
        <v>0.2</v>
      </c>
      <c r="K8524" s="6">
        <v>-8.2764000000000006</v>
      </c>
      <c r="L8524">
        <f>YEAR(Table1[[#This Row],[Ship Date]])</f>
        <v>2017</v>
      </c>
      <c r="M8524" t="str">
        <f>TEXT(Table1[[#This Row],[Ship Date]],"mmm")</f>
        <v>May</v>
      </c>
      <c r="N8524">
        <f>ROUNDUP(MONTH(Table1[[#This Row],[Ship Date]])/3,0)</f>
        <v>2</v>
      </c>
    </row>
    <row r="8525" spans="1:14" x14ac:dyDescent="0.3">
      <c r="A8525">
        <v>8566</v>
      </c>
      <c r="B8525" t="s">
        <v>6883</v>
      </c>
      <c r="C8525" t="s">
        <v>5317</v>
      </c>
      <c r="D8525" t="s">
        <v>3693</v>
      </c>
      <c r="E8525" s="1">
        <v>42691</v>
      </c>
      <c r="F8525" s="1">
        <v>42692</v>
      </c>
      <c r="G8525" t="s">
        <v>82</v>
      </c>
      <c r="H8525" s="6">
        <v>67.176000000000002</v>
      </c>
      <c r="I8525">
        <v>3</v>
      </c>
      <c r="J8525">
        <v>0.2</v>
      </c>
      <c r="K8525" s="6">
        <v>6.7176</v>
      </c>
      <c r="L8525">
        <f>YEAR(Table1[[#This Row],[Ship Date]])</f>
        <v>2016</v>
      </c>
      <c r="M8525" t="str">
        <f>TEXT(Table1[[#This Row],[Ship Date]],"mmm")</f>
        <v>Nov</v>
      </c>
      <c r="N8525">
        <f>ROUNDUP(MONTH(Table1[[#This Row],[Ship Date]])/3,0)</f>
        <v>4</v>
      </c>
    </row>
    <row r="8526" spans="1:14" x14ac:dyDescent="0.3">
      <c r="A8526">
        <v>8567</v>
      </c>
      <c r="B8526" t="s">
        <v>6883</v>
      </c>
      <c r="C8526" t="s">
        <v>5317</v>
      </c>
      <c r="D8526" t="s">
        <v>3334</v>
      </c>
      <c r="E8526" s="1">
        <v>42691</v>
      </c>
      <c r="F8526" s="1">
        <v>42692</v>
      </c>
      <c r="G8526" t="s">
        <v>82</v>
      </c>
      <c r="H8526" s="6">
        <v>15.231999999999999</v>
      </c>
      <c r="I8526">
        <v>4</v>
      </c>
      <c r="J8526">
        <v>0.2</v>
      </c>
      <c r="K8526" s="6">
        <v>5.5216000000000003</v>
      </c>
      <c r="L8526">
        <f>YEAR(Table1[[#This Row],[Ship Date]])</f>
        <v>2016</v>
      </c>
      <c r="M8526" t="str">
        <f>TEXT(Table1[[#This Row],[Ship Date]],"mmm")</f>
        <v>Nov</v>
      </c>
      <c r="N8526">
        <f>ROUNDUP(MONTH(Table1[[#This Row],[Ship Date]])/3,0)</f>
        <v>4</v>
      </c>
    </row>
    <row r="8527" spans="1:14" x14ac:dyDescent="0.3">
      <c r="A8527">
        <v>8568</v>
      </c>
      <c r="B8527" t="s">
        <v>6884</v>
      </c>
      <c r="C8527" t="s">
        <v>1214</v>
      </c>
      <c r="D8527" t="s">
        <v>3011</v>
      </c>
      <c r="E8527" s="1">
        <v>42684</v>
      </c>
      <c r="F8527" s="1">
        <v>42686</v>
      </c>
      <c r="G8527" t="s">
        <v>82</v>
      </c>
      <c r="H8527" s="6">
        <v>31.103999999999999</v>
      </c>
      <c r="I8527">
        <v>6</v>
      </c>
      <c r="J8527">
        <v>0.2</v>
      </c>
      <c r="K8527" s="6">
        <v>10.8864</v>
      </c>
      <c r="L8527">
        <f>YEAR(Table1[[#This Row],[Ship Date]])</f>
        <v>2016</v>
      </c>
      <c r="M8527" t="str">
        <f>TEXT(Table1[[#This Row],[Ship Date]],"mmm")</f>
        <v>Nov</v>
      </c>
      <c r="N8527">
        <f>ROUNDUP(MONTH(Table1[[#This Row],[Ship Date]])/3,0)</f>
        <v>4</v>
      </c>
    </row>
    <row r="8528" spans="1:14" x14ac:dyDescent="0.3">
      <c r="A8528">
        <v>8569</v>
      </c>
      <c r="B8528" t="s">
        <v>6885</v>
      </c>
      <c r="C8528" t="s">
        <v>1406</v>
      </c>
      <c r="D8528" t="s">
        <v>4221</v>
      </c>
      <c r="E8528" s="1">
        <v>42710</v>
      </c>
      <c r="F8528" s="1">
        <v>42716</v>
      </c>
      <c r="G8528" t="s">
        <v>22</v>
      </c>
      <c r="H8528" s="6">
        <v>968.74400000000003</v>
      </c>
      <c r="I8528">
        <v>7</v>
      </c>
      <c r="J8528">
        <v>0.2</v>
      </c>
      <c r="K8528" s="6">
        <v>314.84179999999998</v>
      </c>
      <c r="L8528">
        <f>YEAR(Table1[[#This Row],[Ship Date]])</f>
        <v>2016</v>
      </c>
      <c r="M8528" t="str">
        <f>TEXT(Table1[[#This Row],[Ship Date]],"mmm")</f>
        <v>Dec</v>
      </c>
      <c r="N8528">
        <f>ROUNDUP(MONTH(Table1[[#This Row],[Ship Date]])/3,0)</f>
        <v>4</v>
      </c>
    </row>
    <row r="8529" spans="1:14" x14ac:dyDescent="0.3">
      <c r="A8529">
        <v>8570</v>
      </c>
      <c r="B8529" t="s">
        <v>6885</v>
      </c>
      <c r="C8529" t="s">
        <v>1406</v>
      </c>
      <c r="D8529" t="s">
        <v>201</v>
      </c>
      <c r="E8529" s="1">
        <v>42710</v>
      </c>
      <c r="F8529" s="1">
        <v>42716</v>
      </c>
      <c r="G8529" t="s">
        <v>22</v>
      </c>
      <c r="H8529" s="6">
        <v>222.352</v>
      </c>
      <c r="I8529">
        <v>13</v>
      </c>
      <c r="J8529">
        <v>0.2</v>
      </c>
      <c r="K8529" s="6">
        <v>77.8232</v>
      </c>
      <c r="L8529">
        <f>YEAR(Table1[[#This Row],[Ship Date]])</f>
        <v>2016</v>
      </c>
      <c r="M8529" t="str">
        <f>TEXT(Table1[[#This Row],[Ship Date]],"mmm")</f>
        <v>Dec</v>
      </c>
      <c r="N8529">
        <f>ROUNDUP(MONTH(Table1[[#This Row],[Ship Date]])/3,0)</f>
        <v>4</v>
      </c>
    </row>
    <row r="8530" spans="1:14" x14ac:dyDescent="0.3">
      <c r="A8530">
        <v>8571</v>
      </c>
      <c r="B8530" t="s">
        <v>6885</v>
      </c>
      <c r="C8530" t="s">
        <v>1406</v>
      </c>
      <c r="D8530" t="s">
        <v>1803</v>
      </c>
      <c r="E8530" s="1">
        <v>42710</v>
      </c>
      <c r="F8530" s="1">
        <v>42716</v>
      </c>
      <c r="G8530" t="s">
        <v>22</v>
      </c>
      <c r="H8530" s="6">
        <v>479.98399999999998</v>
      </c>
      <c r="I8530">
        <v>2</v>
      </c>
      <c r="J8530">
        <v>0.2</v>
      </c>
      <c r="K8530" s="6">
        <v>89.997</v>
      </c>
      <c r="L8530">
        <f>YEAR(Table1[[#This Row],[Ship Date]])</f>
        <v>2016</v>
      </c>
      <c r="M8530" t="str">
        <f>TEXT(Table1[[#This Row],[Ship Date]],"mmm")</f>
        <v>Dec</v>
      </c>
      <c r="N8530">
        <f>ROUNDUP(MONTH(Table1[[#This Row],[Ship Date]])/3,0)</f>
        <v>4</v>
      </c>
    </row>
    <row r="8531" spans="1:14" x14ac:dyDescent="0.3">
      <c r="A8531">
        <v>8572</v>
      </c>
      <c r="B8531" t="s">
        <v>6886</v>
      </c>
      <c r="C8531" t="s">
        <v>1125</v>
      </c>
      <c r="D8531" t="s">
        <v>2504</v>
      </c>
      <c r="E8531" s="1">
        <v>42463</v>
      </c>
      <c r="F8531" s="1">
        <v>42463</v>
      </c>
      <c r="G8531" t="s">
        <v>656</v>
      </c>
      <c r="H8531" s="6">
        <v>10.272</v>
      </c>
      <c r="I8531">
        <v>3</v>
      </c>
      <c r="J8531">
        <v>0.2</v>
      </c>
      <c r="K8531" s="6">
        <v>3.21</v>
      </c>
      <c r="L8531">
        <f>YEAR(Table1[[#This Row],[Ship Date]])</f>
        <v>2016</v>
      </c>
      <c r="M8531" t="str">
        <f>TEXT(Table1[[#This Row],[Ship Date]],"mmm")</f>
        <v>Apr</v>
      </c>
      <c r="N8531">
        <f>ROUNDUP(MONTH(Table1[[#This Row],[Ship Date]])/3,0)</f>
        <v>2</v>
      </c>
    </row>
    <row r="8532" spans="1:14" x14ac:dyDescent="0.3">
      <c r="A8532">
        <v>8573</v>
      </c>
      <c r="B8532" t="s">
        <v>6887</v>
      </c>
      <c r="C8532" t="s">
        <v>2564</v>
      </c>
      <c r="D8532" t="s">
        <v>2434</v>
      </c>
      <c r="E8532" s="1">
        <v>41971</v>
      </c>
      <c r="F8532" s="1">
        <v>41975</v>
      </c>
      <c r="G8532" t="s">
        <v>22</v>
      </c>
      <c r="H8532" s="6">
        <v>998.85</v>
      </c>
      <c r="I8532">
        <v>5</v>
      </c>
      <c r="J8532">
        <v>0.4</v>
      </c>
      <c r="K8532" s="6">
        <v>-199.77</v>
      </c>
      <c r="L8532">
        <f>YEAR(Table1[[#This Row],[Ship Date]])</f>
        <v>2014</v>
      </c>
      <c r="M8532" t="str">
        <f>TEXT(Table1[[#This Row],[Ship Date]],"mmm")</f>
        <v>Dec</v>
      </c>
      <c r="N8532">
        <f>ROUNDUP(MONTH(Table1[[#This Row],[Ship Date]])/3,0)</f>
        <v>4</v>
      </c>
    </row>
    <row r="8533" spans="1:14" x14ac:dyDescent="0.3">
      <c r="A8533">
        <v>8574</v>
      </c>
      <c r="B8533" t="s">
        <v>6888</v>
      </c>
      <c r="C8533" t="s">
        <v>2206</v>
      </c>
      <c r="D8533" t="s">
        <v>78</v>
      </c>
      <c r="E8533" s="1">
        <v>42297</v>
      </c>
      <c r="F8533" s="1">
        <v>42299</v>
      </c>
      <c r="G8533" t="s">
        <v>82</v>
      </c>
      <c r="H8533" s="6">
        <v>24.56</v>
      </c>
      <c r="I8533">
        <v>2</v>
      </c>
      <c r="J8533">
        <v>0</v>
      </c>
      <c r="K8533" s="6">
        <v>11.543200000000001</v>
      </c>
      <c r="L8533">
        <f>YEAR(Table1[[#This Row],[Ship Date]])</f>
        <v>2015</v>
      </c>
      <c r="M8533" t="str">
        <f>TEXT(Table1[[#This Row],[Ship Date]],"mmm")</f>
        <v>Oct</v>
      </c>
      <c r="N8533">
        <f>ROUNDUP(MONTH(Table1[[#This Row],[Ship Date]])/3,0)</f>
        <v>4</v>
      </c>
    </row>
    <row r="8534" spans="1:14" x14ac:dyDescent="0.3">
      <c r="A8534">
        <v>8575</v>
      </c>
      <c r="B8534" t="s">
        <v>6889</v>
      </c>
      <c r="C8534" t="s">
        <v>352</v>
      </c>
      <c r="D8534" t="s">
        <v>2088</v>
      </c>
      <c r="E8534" s="1">
        <v>41901</v>
      </c>
      <c r="F8534" s="1">
        <v>41901</v>
      </c>
      <c r="G8534" t="s">
        <v>656</v>
      </c>
      <c r="H8534" s="6">
        <v>5.67</v>
      </c>
      <c r="I8534">
        <v>3</v>
      </c>
      <c r="J8534">
        <v>0</v>
      </c>
      <c r="K8534" s="6">
        <v>0.1134</v>
      </c>
      <c r="L8534">
        <f>YEAR(Table1[[#This Row],[Ship Date]])</f>
        <v>2014</v>
      </c>
      <c r="M8534" t="str">
        <f>TEXT(Table1[[#This Row],[Ship Date]],"mmm")</f>
        <v>Sep</v>
      </c>
      <c r="N8534">
        <f>ROUNDUP(MONTH(Table1[[#This Row],[Ship Date]])/3,0)</f>
        <v>3</v>
      </c>
    </row>
    <row r="8535" spans="1:14" x14ac:dyDescent="0.3">
      <c r="A8535">
        <v>8576</v>
      </c>
      <c r="B8535" t="s">
        <v>6890</v>
      </c>
      <c r="C8535" t="s">
        <v>2134</v>
      </c>
      <c r="D8535" t="s">
        <v>1158</v>
      </c>
      <c r="E8535" s="1">
        <v>42974</v>
      </c>
      <c r="F8535" s="1">
        <v>42977</v>
      </c>
      <c r="G8535" t="s">
        <v>14</v>
      </c>
      <c r="H8535" s="6">
        <v>14.336</v>
      </c>
      <c r="I8535">
        <v>4</v>
      </c>
      <c r="J8535">
        <v>0.2</v>
      </c>
      <c r="K8535" s="6">
        <v>0.89600000000000002</v>
      </c>
      <c r="L8535">
        <f>YEAR(Table1[[#This Row],[Ship Date]])</f>
        <v>2017</v>
      </c>
      <c r="M8535" t="str">
        <f>TEXT(Table1[[#This Row],[Ship Date]],"mmm")</f>
        <v>Aug</v>
      </c>
      <c r="N8535">
        <f>ROUNDUP(MONTH(Table1[[#This Row],[Ship Date]])/3,0)</f>
        <v>3</v>
      </c>
    </row>
    <row r="8536" spans="1:14" x14ac:dyDescent="0.3">
      <c r="A8536">
        <v>8577</v>
      </c>
      <c r="B8536" t="s">
        <v>6891</v>
      </c>
      <c r="C8536" t="s">
        <v>3880</v>
      </c>
      <c r="D8536" t="s">
        <v>1563</v>
      </c>
      <c r="E8536" s="1">
        <v>42919</v>
      </c>
      <c r="F8536" s="1">
        <v>42920</v>
      </c>
      <c r="G8536" t="s">
        <v>82</v>
      </c>
      <c r="H8536" s="6">
        <v>102.3</v>
      </c>
      <c r="I8536">
        <v>1</v>
      </c>
      <c r="J8536">
        <v>0</v>
      </c>
      <c r="K8536" s="6">
        <v>26.597999999999999</v>
      </c>
      <c r="L8536">
        <f>YEAR(Table1[[#This Row],[Ship Date]])</f>
        <v>2017</v>
      </c>
      <c r="M8536" t="str">
        <f>TEXT(Table1[[#This Row],[Ship Date]],"mmm")</f>
        <v>Jul</v>
      </c>
      <c r="N8536">
        <f>ROUNDUP(MONTH(Table1[[#This Row],[Ship Date]])/3,0)</f>
        <v>3</v>
      </c>
    </row>
    <row r="8537" spans="1:14" x14ac:dyDescent="0.3">
      <c r="A8537">
        <v>8578</v>
      </c>
      <c r="B8537" t="s">
        <v>6892</v>
      </c>
      <c r="C8537" t="s">
        <v>2306</v>
      </c>
      <c r="D8537" t="s">
        <v>673</v>
      </c>
      <c r="E8537" s="1">
        <v>43091</v>
      </c>
      <c r="F8537" s="1">
        <v>43095</v>
      </c>
      <c r="G8537" t="s">
        <v>22</v>
      </c>
      <c r="H8537" s="6">
        <v>607.52</v>
      </c>
      <c r="I8537">
        <v>2</v>
      </c>
      <c r="J8537">
        <v>0</v>
      </c>
      <c r="K8537" s="6">
        <v>97.203199999999995</v>
      </c>
      <c r="L8537">
        <f>YEAR(Table1[[#This Row],[Ship Date]])</f>
        <v>2017</v>
      </c>
      <c r="M8537" t="str">
        <f>TEXT(Table1[[#This Row],[Ship Date]],"mmm")</f>
        <v>Dec</v>
      </c>
      <c r="N8537">
        <f>ROUNDUP(MONTH(Table1[[#This Row],[Ship Date]])/3,0)</f>
        <v>4</v>
      </c>
    </row>
    <row r="8538" spans="1:14" x14ac:dyDescent="0.3">
      <c r="A8538">
        <v>8579</v>
      </c>
      <c r="B8538" t="s">
        <v>6892</v>
      </c>
      <c r="C8538" t="s">
        <v>2306</v>
      </c>
      <c r="D8538" t="s">
        <v>473</v>
      </c>
      <c r="E8538" s="1">
        <v>43091</v>
      </c>
      <c r="F8538" s="1">
        <v>43095</v>
      </c>
      <c r="G8538" t="s">
        <v>22</v>
      </c>
      <c r="H8538" s="6">
        <v>31.16</v>
      </c>
      <c r="I8538">
        <v>2</v>
      </c>
      <c r="J8538">
        <v>0</v>
      </c>
      <c r="K8538" s="6">
        <v>7.79</v>
      </c>
      <c r="L8538">
        <f>YEAR(Table1[[#This Row],[Ship Date]])</f>
        <v>2017</v>
      </c>
      <c r="M8538" t="str">
        <f>TEXT(Table1[[#This Row],[Ship Date]],"mmm")</f>
        <v>Dec</v>
      </c>
      <c r="N8538">
        <f>ROUNDUP(MONTH(Table1[[#This Row],[Ship Date]])/3,0)</f>
        <v>4</v>
      </c>
    </row>
    <row r="8539" spans="1:14" x14ac:dyDescent="0.3">
      <c r="A8539">
        <v>8580</v>
      </c>
      <c r="B8539" t="s">
        <v>6893</v>
      </c>
      <c r="C8539" t="s">
        <v>2502</v>
      </c>
      <c r="D8539" t="s">
        <v>5907</v>
      </c>
      <c r="E8539" s="1">
        <v>42731</v>
      </c>
      <c r="F8539" s="1">
        <v>42737</v>
      </c>
      <c r="G8539" t="s">
        <v>22</v>
      </c>
      <c r="H8539" s="6">
        <v>2.61</v>
      </c>
      <c r="I8539">
        <v>1</v>
      </c>
      <c r="J8539">
        <v>0</v>
      </c>
      <c r="K8539" s="6">
        <v>1.2005999999999999</v>
      </c>
      <c r="L8539">
        <f>YEAR(Table1[[#This Row],[Ship Date]])</f>
        <v>2017</v>
      </c>
      <c r="M8539" t="str">
        <f>TEXT(Table1[[#This Row],[Ship Date]],"mmm")</f>
        <v>Jan</v>
      </c>
      <c r="N8539">
        <f>ROUNDUP(MONTH(Table1[[#This Row],[Ship Date]])/3,0)</f>
        <v>1</v>
      </c>
    </row>
    <row r="8540" spans="1:14" x14ac:dyDescent="0.3">
      <c r="A8540">
        <v>8581</v>
      </c>
      <c r="B8540" t="s">
        <v>6894</v>
      </c>
      <c r="C8540" t="s">
        <v>2796</v>
      </c>
      <c r="D8540" t="s">
        <v>5703</v>
      </c>
      <c r="E8540" s="1">
        <v>41779</v>
      </c>
      <c r="F8540" s="1">
        <v>41781</v>
      </c>
      <c r="G8540" t="s">
        <v>14</v>
      </c>
      <c r="H8540" s="6">
        <v>10.332000000000001</v>
      </c>
      <c r="I8540">
        <v>3</v>
      </c>
      <c r="J8540">
        <v>0.6</v>
      </c>
      <c r="K8540" s="6">
        <v>-5.9409000000000001</v>
      </c>
      <c r="L8540">
        <f>YEAR(Table1[[#This Row],[Ship Date]])</f>
        <v>2014</v>
      </c>
      <c r="M8540" t="str">
        <f>TEXT(Table1[[#This Row],[Ship Date]],"mmm")</f>
        <v>May</v>
      </c>
      <c r="N8540">
        <f>ROUNDUP(MONTH(Table1[[#This Row],[Ship Date]])/3,0)</f>
        <v>2</v>
      </c>
    </row>
    <row r="8541" spans="1:14" x14ac:dyDescent="0.3">
      <c r="A8541">
        <v>8582</v>
      </c>
      <c r="B8541" t="s">
        <v>6894</v>
      </c>
      <c r="C8541" t="s">
        <v>2796</v>
      </c>
      <c r="D8541" t="s">
        <v>1535</v>
      </c>
      <c r="E8541" s="1">
        <v>41779</v>
      </c>
      <c r="F8541" s="1">
        <v>41781</v>
      </c>
      <c r="G8541" t="s">
        <v>14</v>
      </c>
      <c r="H8541" s="6">
        <v>10.368</v>
      </c>
      <c r="I8541">
        <v>2</v>
      </c>
      <c r="J8541">
        <v>0.2</v>
      </c>
      <c r="K8541" s="6">
        <v>3.6288</v>
      </c>
      <c r="L8541">
        <f>YEAR(Table1[[#This Row],[Ship Date]])</f>
        <v>2014</v>
      </c>
      <c r="M8541" t="str">
        <f>TEXT(Table1[[#This Row],[Ship Date]],"mmm")</f>
        <v>May</v>
      </c>
      <c r="N8541">
        <f>ROUNDUP(MONTH(Table1[[#This Row],[Ship Date]])/3,0)</f>
        <v>2</v>
      </c>
    </row>
    <row r="8542" spans="1:14" x14ac:dyDescent="0.3">
      <c r="A8542">
        <v>8583</v>
      </c>
      <c r="B8542" t="s">
        <v>6894</v>
      </c>
      <c r="C8542" t="s">
        <v>2796</v>
      </c>
      <c r="D8542" t="s">
        <v>3425</v>
      </c>
      <c r="E8542" s="1">
        <v>41779</v>
      </c>
      <c r="F8542" s="1">
        <v>41781</v>
      </c>
      <c r="G8542" t="s">
        <v>14</v>
      </c>
      <c r="H8542" s="6">
        <v>20.783999999999999</v>
      </c>
      <c r="I8542">
        <v>2</v>
      </c>
      <c r="J8542">
        <v>0.2</v>
      </c>
      <c r="K8542" s="6">
        <v>-3.6372</v>
      </c>
      <c r="L8542">
        <f>YEAR(Table1[[#This Row],[Ship Date]])</f>
        <v>2014</v>
      </c>
      <c r="M8542" t="str">
        <f>TEXT(Table1[[#This Row],[Ship Date]],"mmm")</f>
        <v>May</v>
      </c>
      <c r="N8542">
        <f>ROUNDUP(MONTH(Table1[[#This Row],[Ship Date]])/3,0)</f>
        <v>2</v>
      </c>
    </row>
    <row r="8543" spans="1:14" x14ac:dyDescent="0.3">
      <c r="A8543">
        <v>8584</v>
      </c>
      <c r="B8543" t="s">
        <v>6894</v>
      </c>
      <c r="C8543" t="s">
        <v>2796</v>
      </c>
      <c r="D8543" t="s">
        <v>5449</v>
      </c>
      <c r="E8543" s="1">
        <v>41779</v>
      </c>
      <c r="F8543" s="1">
        <v>41781</v>
      </c>
      <c r="G8543" t="s">
        <v>14</v>
      </c>
      <c r="H8543" s="6">
        <v>66.959999999999994</v>
      </c>
      <c r="I8543">
        <v>5</v>
      </c>
      <c r="J8543">
        <v>0.2</v>
      </c>
      <c r="K8543" s="6">
        <v>-13.391999999999999</v>
      </c>
      <c r="L8543">
        <f>YEAR(Table1[[#This Row],[Ship Date]])</f>
        <v>2014</v>
      </c>
      <c r="M8543" t="str">
        <f>TEXT(Table1[[#This Row],[Ship Date]],"mmm")</f>
        <v>May</v>
      </c>
      <c r="N8543">
        <f>ROUNDUP(MONTH(Table1[[#This Row],[Ship Date]])/3,0)</f>
        <v>2</v>
      </c>
    </row>
    <row r="8544" spans="1:14" x14ac:dyDescent="0.3">
      <c r="A8544">
        <v>8585</v>
      </c>
      <c r="B8544" t="s">
        <v>6895</v>
      </c>
      <c r="C8544" t="s">
        <v>5627</v>
      </c>
      <c r="D8544" t="s">
        <v>1764</v>
      </c>
      <c r="E8544" s="1">
        <v>41674</v>
      </c>
      <c r="F8544" s="1">
        <v>41678</v>
      </c>
      <c r="G8544" t="s">
        <v>14</v>
      </c>
      <c r="H8544" s="6">
        <v>17.248000000000001</v>
      </c>
      <c r="I8544">
        <v>2</v>
      </c>
      <c r="J8544">
        <v>0.2</v>
      </c>
      <c r="K8544" s="6">
        <v>6.0368000000000004</v>
      </c>
      <c r="L8544">
        <f>YEAR(Table1[[#This Row],[Ship Date]])</f>
        <v>2014</v>
      </c>
      <c r="M8544" t="str">
        <f>TEXT(Table1[[#This Row],[Ship Date]],"mmm")</f>
        <v>Feb</v>
      </c>
      <c r="N8544">
        <f>ROUNDUP(MONTH(Table1[[#This Row],[Ship Date]])/3,0)</f>
        <v>1</v>
      </c>
    </row>
    <row r="8545" spans="1:14" x14ac:dyDescent="0.3">
      <c r="A8545">
        <v>8586</v>
      </c>
      <c r="B8545" t="s">
        <v>6896</v>
      </c>
      <c r="C8545" t="s">
        <v>4550</v>
      </c>
      <c r="D8545" t="s">
        <v>2407</v>
      </c>
      <c r="E8545" s="1">
        <v>43078</v>
      </c>
      <c r="F8545" s="1">
        <v>43084</v>
      </c>
      <c r="G8545" t="s">
        <v>22</v>
      </c>
      <c r="H8545" s="6">
        <v>11.087999999999999</v>
      </c>
      <c r="I8545">
        <v>7</v>
      </c>
      <c r="J8545">
        <v>0.7</v>
      </c>
      <c r="K8545" s="6">
        <v>-8.1311999999999998</v>
      </c>
      <c r="L8545">
        <f>YEAR(Table1[[#This Row],[Ship Date]])</f>
        <v>2017</v>
      </c>
      <c r="M8545" t="str">
        <f>TEXT(Table1[[#This Row],[Ship Date]],"mmm")</f>
        <v>Dec</v>
      </c>
      <c r="N8545">
        <f>ROUNDUP(MONTH(Table1[[#This Row],[Ship Date]])/3,0)</f>
        <v>4</v>
      </c>
    </row>
    <row r="8546" spans="1:14" x14ac:dyDescent="0.3">
      <c r="A8546">
        <v>8587</v>
      </c>
      <c r="B8546" t="s">
        <v>6897</v>
      </c>
      <c r="C8546" t="s">
        <v>934</v>
      </c>
      <c r="D8546" t="s">
        <v>448</v>
      </c>
      <c r="E8546" s="1">
        <v>42927</v>
      </c>
      <c r="F8546" s="1">
        <v>42934</v>
      </c>
      <c r="G8546" t="s">
        <v>22</v>
      </c>
      <c r="H8546" s="6">
        <v>1287.45</v>
      </c>
      <c r="I8546">
        <v>5</v>
      </c>
      <c r="J8546">
        <v>0</v>
      </c>
      <c r="K8546" s="6">
        <v>244.6155</v>
      </c>
      <c r="L8546">
        <f>YEAR(Table1[[#This Row],[Ship Date]])</f>
        <v>2017</v>
      </c>
      <c r="M8546" t="str">
        <f>TEXT(Table1[[#This Row],[Ship Date]],"mmm")</f>
        <v>Jul</v>
      </c>
      <c r="N8546">
        <f>ROUNDUP(MONTH(Table1[[#This Row],[Ship Date]])/3,0)</f>
        <v>3</v>
      </c>
    </row>
    <row r="8547" spans="1:14" x14ac:dyDescent="0.3">
      <c r="A8547">
        <v>8588</v>
      </c>
      <c r="B8547" t="s">
        <v>6897</v>
      </c>
      <c r="C8547" t="s">
        <v>934</v>
      </c>
      <c r="D8547" t="s">
        <v>1536</v>
      </c>
      <c r="E8547" s="1">
        <v>42927</v>
      </c>
      <c r="F8547" s="1">
        <v>42934</v>
      </c>
      <c r="G8547" t="s">
        <v>22</v>
      </c>
      <c r="H8547" s="6">
        <v>168.1</v>
      </c>
      <c r="I8547">
        <v>5</v>
      </c>
      <c r="J8547">
        <v>0</v>
      </c>
      <c r="K8547" s="6">
        <v>43.706000000000003</v>
      </c>
      <c r="L8547">
        <f>YEAR(Table1[[#This Row],[Ship Date]])</f>
        <v>2017</v>
      </c>
      <c r="M8547" t="str">
        <f>TEXT(Table1[[#This Row],[Ship Date]],"mmm")</f>
        <v>Jul</v>
      </c>
      <c r="N8547">
        <f>ROUNDUP(MONTH(Table1[[#This Row],[Ship Date]])/3,0)</f>
        <v>3</v>
      </c>
    </row>
    <row r="8548" spans="1:14" x14ac:dyDescent="0.3">
      <c r="A8548">
        <v>8589</v>
      </c>
      <c r="B8548" t="s">
        <v>6898</v>
      </c>
      <c r="C8548" t="s">
        <v>4043</v>
      </c>
      <c r="D8548" t="s">
        <v>1165</v>
      </c>
      <c r="E8548" s="1">
        <v>42139</v>
      </c>
      <c r="F8548" s="1">
        <v>42146</v>
      </c>
      <c r="G8548" t="s">
        <v>22</v>
      </c>
      <c r="H8548" s="6">
        <v>51.968000000000004</v>
      </c>
      <c r="I8548">
        <v>2</v>
      </c>
      <c r="J8548">
        <v>0.2</v>
      </c>
      <c r="K8548" s="6">
        <v>-10.393599999999999</v>
      </c>
      <c r="L8548">
        <f>YEAR(Table1[[#This Row],[Ship Date]])</f>
        <v>2015</v>
      </c>
      <c r="M8548" t="str">
        <f>TEXT(Table1[[#This Row],[Ship Date]],"mmm")</f>
        <v>May</v>
      </c>
      <c r="N8548">
        <f>ROUNDUP(MONTH(Table1[[#This Row],[Ship Date]])/3,0)</f>
        <v>2</v>
      </c>
    </row>
    <row r="8549" spans="1:14" x14ac:dyDescent="0.3">
      <c r="A8549">
        <v>8590</v>
      </c>
      <c r="B8549" t="s">
        <v>6899</v>
      </c>
      <c r="C8549" t="s">
        <v>1944</v>
      </c>
      <c r="D8549" t="s">
        <v>167</v>
      </c>
      <c r="E8549" s="1">
        <v>42764</v>
      </c>
      <c r="F8549" s="1">
        <v>42767</v>
      </c>
      <c r="G8549" t="s">
        <v>82</v>
      </c>
      <c r="H8549" s="6">
        <v>4.7679999999999998</v>
      </c>
      <c r="I8549">
        <v>2</v>
      </c>
      <c r="J8549">
        <v>0.2</v>
      </c>
      <c r="K8549" s="6">
        <v>0.4768</v>
      </c>
      <c r="L8549">
        <f>YEAR(Table1[[#This Row],[Ship Date]])</f>
        <v>2017</v>
      </c>
      <c r="M8549" t="str">
        <f>TEXT(Table1[[#This Row],[Ship Date]],"mmm")</f>
        <v>Feb</v>
      </c>
      <c r="N8549">
        <f>ROUNDUP(MONTH(Table1[[#This Row],[Ship Date]])/3,0)</f>
        <v>1</v>
      </c>
    </row>
    <row r="8550" spans="1:14" x14ac:dyDescent="0.3">
      <c r="A8550">
        <v>8591</v>
      </c>
      <c r="B8550" t="s">
        <v>6900</v>
      </c>
      <c r="C8550" t="s">
        <v>388</v>
      </c>
      <c r="D8550" t="s">
        <v>3810</v>
      </c>
      <c r="E8550" s="1">
        <v>43007</v>
      </c>
      <c r="F8550" s="1">
        <v>43009</v>
      </c>
      <c r="G8550" t="s">
        <v>82</v>
      </c>
      <c r="H8550" s="6">
        <v>7.98</v>
      </c>
      <c r="I8550">
        <v>3</v>
      </c>
      <c r="J8550">
        <v>0</v>
      </c>
      <c r="K8550" s="6">
        <v>3.9102000000000001</v>
      </c>
      <c r="L8550">
        <f>YEAR(Table1[[#This Row],[Ship Date]])</f>
        <v>2017</v>
      </c>
      <c r="M8550" t="str">
        <f>TEXT(Table1[[#This Row],[Ship Date]],"mmm")</f>
        <v>Oct</v>
      </c>
      <c r="N8550">
        <f>ROUNDUP(MONTH(Table1[[#This Row],[Ship Date]])/3,0)</f>
        <v>4</v>
      </c>
    </row>
    <row r="8551" spans="1:14" x14ac:dyDescent="0.3">
      <c r="A8551">
        <v>8592</v>
      </c>
      <c r="B8551" t="s">
        <v>6901</v>
      </c>
      <c r="C8551" t="s">
        <v>20</v>
      </c>
      <c r="D8551" t="s">
        <v>2295</v>
      </c>
      <c r="E8551" s="1">
        <v>42848</v>
      </c>
      <c r="F8551" s="1">
        <v>42851</v>
      </c>
      <c r="G8551" t="s">
        <v>82</v>
      </c>
      <c r="H8551" s="6">
        <v>18.687999999999999</v>
      </c>
      <c r="I8551">
        <v>2</v>
      </c>
      <c r="J8551">
        <v>0.2</v>
      </c>
      <c r="K8551" s="6">
        <v>7.008</v>
      </c>
      <c r="L8551">
        <f>YEAR(Table1[[#This Row],[Ship Date]])</f>
        <v>2017</v>
      </c>
      <c r="M8551" t="str">
        <f>TEXT(Table1[[#This Row],[Ship Date]],"mmm")</f>
        <v>Apr</v>
      </c>
      <c r="N8551">
        <f>ROUNDUP(MONTH(Table1[[#This Row],[Ship Date]])/3,0)</f>
        <v>2</v>
      </c>
    </row>
    <row r="8552" spans="1:14" x14ac:dyDescent="0.3">
      <c r="A8552">
        <v>8593</v>
      </c>
      <c r="B8552" t="s">
        <v>6901</v>
      </c>
      <c r="C8552" t="s">
        <v>20</v>
      </c>
      <c r="D8552" t="s">
        <v>5015</v>
      </c>
      <c r="E8552" s="1">
        <v>42848</v>
      </c>
      <c r="F8552" s="1">
        <v>42851</v>
      </c>
      <c r="G8552" t="s">
        <v>82</v>
      </c>
      <c r="H8552" s="6">
        <v>11.664</v>
      </c>
      <c r="I8552">
        <v>3</v>
      </c>
      <c r="J8552">
        <v>0.2</v>
      </c>
      <c r="K8552" s="6">
        <v>3.3534000000000002</v>
      </c>
      <c r="L8552">
        <f>YEAR(Table1[[#This Row],[Ship Date]])</f>
        <v>2017</v>
      </c>
      <c r="M8552" t="str">
        <f>TEXT(Table1[[#This Row],[Ship Date]],"mmm")</f>
        <v>Apr</v>
      </c>
      <c r="N8552">
        <f>ROUNDUP(MONTH(Table1[[#This Row],[Ship Date]])/3,0)</f>
        <v>2</v>
      </c>
    </row>
    <row r="8553" spans="1:14" x14ac:dyDescent="0.3">
      <c r="A8553">
        <v>8594</v>
      </c>
      <c r="B8553" t="s">
        <v>6902</v>
      </c>
      <c r="C8553" t="s">
        <v>1454</v>
      </c>
      <c r="D8553" t="s">
        <v>857</v>
      </c>
      <c r="E8553" s="1">
        <v>43048</v>
      </c>
      <c r="F8553" s="1">
        <v>43052</v>
      </c>
      <c r="G8553" t="s">
        <v>22</v>
      </c>
      <c r="H8553" s="6">
        <v>191.976</v>
      </c>
      <c r="I8553">
        <v>3</v>
      </c>
      <c r="J8553">
        <v>0.2</v>
      </c>
      <c r="K8553" s="6">
        <v>38.395200000000003</v>
      </c>
      <c r="L8553">
        <f>YEAR(Table1[[#This Row],[Ship Date]])</f>
        <v>2017</v>
      </c>
      <c r="M8553" t="str">
        <f>TEXT(Table1[[#This Row],[Ship Date]],"mmm")</f>
        <v>Nov</v>
      </c>
      <c r="N8553">
        <f>ROUNDUP(MONTH(Table1[[#This Row],[Ship Date]])/3,0)</f>
        <v>4</v>
      </c>
    </row>
    <row r="8554" spans="1:14" x14ac:dyDescent="0.3">
      <c r="A8554">
        <v>8595</v>
      </c>
      <c r="B8554" t="s">
        <v>6902</v>
      </c>
      <c r="C8554" t="s">
        <v>1454</v>
      </c>
      <c r="D8554" t="s">
        <v>6035</v>
      </c>
      <c r="E8554" s="1">
        <v>43048</v>
      </c>
      <c r="F8554" s="1">
        <v>43052</v>
      </c>
      <c r="G8554" t="s">
        <v>22</v>
      </c>
      <c r="H8554" s="6">
        <v>499.16800000000001</v>
      </c>
      <c r="I8554">
        <v>4</v>
      </c>
      <c r="J8554">
        <v>0.2</v>
      </c>
      <c r="K8554" s="6">
        <v>31.198</v>
      </c>
      <c r="L8554">
        <f>YEAR(Table1[[#This Row],[Ship Date]])</f>
        <v>2017</v>
      </c>
      <c r="M8554" t="str">
        <f>TEXT(Table1[[#This Row],[Ship Date]],"mmm")</f>
        <v>Nov</v>
      </c>
      <c r="N8554">
        <f>ROUNDUP(MONTH(Table1[[#This Row],[Ship Date]])/3,0)</f>
        <v>4</v>
      </c>
    </row>
    <row r="8555" spans="1:14" x14ac:dyDescent="0.3">
      <c r="A8555">
        <v>8596</v>
      </c>
      <c r="B8555" t="s">
        <v>6903</v>
      </c>
      <c r="C8555" t="s">
        <v>1061</v>
      </c>
      <c r="D8555" t="s">
        <v>2139</v>
      </c>
      <c r="E8555" s="1">
        <v>41764</v>
      </c>
      <c r="F8555" s="1">
        <v>41766</v>
      </c>
      <c r="G8555" t="s">
        <v>82</v>
      </c>
      <c r="H8555" s="6">
        <v>11.88</v>
      </c>
      <c r="I8555">
        <v>2</v>
      </c>
      <c r="J8555">
        <v>0</v>
      </c>
      <c r="K8555" s="6">
        <v>5.3460000000000001</v>
      </c>
      <c r="L8555">
        <f>YEAR(Table1[[#This Row],[Ship Date]])</f>
        <v>2014</v>
      </c>
      <c r="M8555" t="str">
        <f>TEXT(Table1[[#This Row],[Ship Date]],"mmm")</f>
        <v>May</v>
      </c>
      <c r="N8555">
        <f>ROUNDUP(MONTH(Table1[[#This Row],[Ship Date]])/3,0)</f>
        <v>2</v>
      </c>
    </row>
    <row r="8556" spans="1:14" x14ac:dyDescent="0.3">
      <c r="A8556">
        <v>8597</v>
      </c>
      <c r="B8556" t="s">
        <v>6903</v>
      </c>
      <c r="C8556" t="s">
        <v>1061</v>
      </c>
      <c r="D8556" t="s">
        <v>528</v>
      </c>
      <c r="E8556" s="1">
        <v>41764</v>
      </c>
      <c r="F8556" s="1">
        <v>41766</v>
      </c>
      <c r="G8556" t="s">
        <v>82</v>
      </c>
      <c r="H8556" s="6">
        <v>35.44</v>
      </c>
      <c r="I8556">
        <v>1</v>
      </c>
      <c r="J8556">
        <v>0</v>
      </c>
      <c r="K8556" s="6">
        <v>16.6568</v>
      </c>
      <c r="L8556">
        <f>YEAR(Table1[[#This Row],[Ship Date]])</f>
        <v>2014</v>
      </c>
      <c r="M8556" t="str">
        <f>TEXT(Table1[[#This Row],[Ship Date]],"mmm")</f>
        <v>May</v>
      </c>
      <c r="N8556">
        <f>ROUNDUP(MONTH(Table1[[#This Row],[Ship Date]])/3,0)</f>
        <v>2</v>
      </c>
    </row>
    <row r="8557" spans="1:14" x14ac:dyDescent="0.3">
      <c r="A8557">
        <v>8598</v>
      </c>
      <c r="B8557" t="s">
        <v>6904</v>
      </c>
      <c r="C8557" t="s">
        <v>224</v>
      </c>
      <c r="D8557" t="s">
        <v>5769</v>
      </c>
      <c r="E8557" s="1">
        <v>42670</v>
      </c>
      <c r="F8557" s="1">
        <v>42674</v>
      </c>
      <c r="G8557" t="s">
        <v>22</v>
      </c>
      <c r="H8557" s="6">
        <v>67.135999999999996</v>
      </c>
      <c r="I8557">
        <v>4</v>
      </c>
      <c r="J8557">
        <v>0.2</v>
      </c>
      <c r="K8557" s="6">
        <v>25.175999999999998</v>
      </c>
      <c r="L8557">
        <f>YEAR(Table1[[#This Row],[Ship Date]])</f>
        <v>2016</v>
      </c>
      <c r="M8557" t="str">
        <f>TEXT(Table1[[#This Row],[Ship Date]],"mmm")</f>
        <v>Oct</v>
      </c>
      <c r="N8557">
        <f>ROUNDUP(MONTH(Table1[[#This Row],[Ship Date]])/3,0)</f>
        <v>4</v>
      </c>
    </row>
    <row r="8558" spans="1:14" x14ac:dyDescent="0.3">
      <c r="A8558">
        <v>8599</v>
      </c>
      <c r="B8558" t="s">
        <v>6905</v>
      </c>
      <c r="C8558" t="s">
        <v>3217</v>
      </c>
      <c r="D8558" t="s">
        <v>1582</v>
      </c>
      <c r="E8558" s="1">
        <v>41969</v>
      </c>
      <c r="F8558" s="1">
        <v>41974</v>
      </c>
      <c r="G8558" t="s">
        <v>22</v>
      </c>
      <c r="H8558" s="6">
        <v>4.32</v>
      </c>
      <c r="I8558">
        <v>3</v>
      </c>
      <c r="J8558">
        <v>0.2</v>
      </c>
      <c r="K8558" s="6">
        <v>1.512</v>
      </c>
      <c r="L8558">
        <f>YEAR(Table1[[#This Row],[Ship Date]])</f>
        <v>2014</v>
      </c>
      <c r="M8558" t="str">
        <f>TEXT(Table1[[#This Row],[Ship Date]],"mmm")</f>
        <v>Dec</v>
      </c>
      <c r="N8558">
        <f>ROUNDUP(MONTH(Table1[[#This Row],[Ship Date]])/3,0)</f>
        <v>4</v>
      </c>
    </row>
    <row r="8559" spans="1:14" x14ac:dyDescent="0.3">
      <c r="A8559">
        <v>8600</v>
      </c>
      <c r="B8559" t="s">
        <v>6905</v>
      </c>
      <c r="C8559" t="s">
        <v>3217</v>
      </c>
      <c r="D8559" t="s">
        <v>2252</v>
      </c>
      <c r="E8559" s="1">
        <v>41969</v>
      </c>
      <c r="F8559" s="1">
        <v>41974</v>
      </c>
      <c r="G8559" t="s">
        <v>22</v>
      </c>
      <c r="H8559" s="6">
        <v>14.94</v>
      </c>
      <c r="I8559">
        <v>3</v>
      </c>
      <c r="J8559">
        <v>0</v>
      </c>
      <c r="K8559" s="6">
        <v>7.0217999999999998</v>
      </c>
      <c r="L8559">
        <f>YEAR(Table1[[#This Row],[Ship Date]])</f>
        <v>2014</v>
      </c>
      <c r="M8559" t="str">
        <f>TEXT(Table1[[#This Row],[Ship Date]],"mmm")</f>
        <v>Dec</v>
      </c>
      <c r="N8559">
        <f>ROUNDUP(MONTH(Table1[[#This Row],[Ship Date]])/3,0)</f>
        <v>4</v>
      </c>
    </row>
    <row r="8560" spans="1:14" x14ac:dyDescent="0.3">
      <c r="A8560">
        <v>8601</v>
      </c>
      <c r="B8560" t="s">
        <v>6905</v>
      </c>
      <c r="C8560" t="s">
        <v>3217</v>
      </c>
      <c r="D8560" t="s">
        <v>2928</v>
      </c>
      <c r="E8560" s="1">
        <v>41969</v>
      </c>
      <c r="F8560" s="1">
        <v>41974</v>
      </c>
      <c r="G8560" t="s">
        <v>22</v>
      </c>
      <c r="H8560" s="6">
        <v>40.54</v>
      </c>
      <c r="I8560">
        <v>2</v>
      </c>
      <c r="J8560">
        <v>0</v>
      </c>
      <c r="K8560" s="6">
        <v>11.3512</v>
      </c>
      <c r="L8560">
        <f>YEAR(Table1[[#This Row],[Ship Date]])</f>
        <v>2014</v>
      </c>
      <c r="M8560" t="str">
        <f>TEXT(Table1[[#This Row],[Ship Date]],"mmm")</f>
        <v>Dec</v>
      </c>
      <c r="N8560">
        <f>ROUNDUP(MONTH(Table1[[#This Row],[Ship Date]])/3,0)</f>
        <v>4</v>
      </c>
    </row>
    <row r="8561" spans="1:14" x14ac:dyDescent="0.3">
      <c r="A8561">
        <v>8602</v>
      </c>
      <c r="B8561" t="s">
        <v>6905</v>
      </c>
      <c r="C8561" t="s">
        <v>3217</v>
      </c>
      <c r="D8561" t="s">
        <v>3093</v>
      </c>
      <c r="E8561" s="1">
        <v>41969</v>
      </c>
      <c r="F8561" s="1">
        <v>41974</v>
      </c>
      <c r="G8561" t="s">
        <v>22</v>
      </c>
      <c r="H8561" s="6">
        <v>7.3120000000000003</v>
      </c>
      <c r="I8561">
        <v>1</v>
      </c>
      <c r="J8561">
        <v>0.2</v>
      </c>
      <c r="K8561" s="6">
        <v>2.5592000000000001</v>
      </c>
      <c r="L8561">
        <f>YEAR(Table1[[#This Row],[Ship Date]])</f>
        <v>2014</v>
      </c>
      <c r="M8561" t="str">
        <f>TEXT(Table1[[#This Row],[Ship Date]],"mmm")</f>
        <v>Dec</v>
      </c>
      <c r="N8561">
        <f>ROUNDUP(MONTH(Table1[[#This Row],[Ship Date]])/3,0)</f>
        <v>4</v>
      </c>
    </row>
    <row r="8562" spans="1:14" x14ac:dyDescent="0.3">
      <c r="A8562">
        <v>8603</v>
      </c>
      <c r="B8562" t="s">
        <v>6906</v>
      </c>
      <c r="C8562" t="s">
        <v>1384</v>
      </c>
      <c r="D8562" t="s">
        <v>3743</v>
      </c>
      <c r="E8562" s="1">
        <v>42004</v>
      </c>
      <c r="F8562" s="1">
        <v>42004</v>
      </c>
      <c r="G8562" t="s">
        <v>656</v>
      </c>
      <c r="H8562" s="6">
        <v>475.94400000000002</v>
      </c>
      <c r="I8562">
        <v>7</v>
      </c>
      <c r="J8562">
        <v>0.2</v>
      </c>
      <c r="K8562" s="6">
        <v>59.493000000000002</v>
      </c>
      <c r="L8562">
        <f>YEAR(Table1[[#This Row],[Ship Date]])</f>
        <v>2014</v>
      </c>
      <c r="M8562" t="str">
        <f>TEXT(Table1[[#This Row],[Ship Date]],"mmm")</f>
        <v>Dec</v>
      </c>
      <c r="N8562">
        <f>ROUNDUP(MONTH(Table1[[#This Row],[Ship Date]])/3,0)</f>
        <v>4</v>
      </c>
    </row>
    <row r="8563" spans="1:14" x14ac:dyDescent="0.3">
      <c r="A8563">
        <v>8604</v>
      </c>
      <c r="B8563" t="s">
        <v>6907</v>
      </c>
      <c r="C8563" t="s">
        <v>502</v>
      </c>
      <c r="D8563" t="s">
        <v>2727</v>
      </c>
      <c r="E8563" s="1">
        <v>42372</v>
      </c>
      <c r="F8563" s="1">
        <v>42377</v>
      </c>
      <c r="G8563" t="s">
        <v>22</v>
      </c>
      <c r="H8563" s="6">
        <v>30.08</v>
      </c>
      <c r="I8563">
        <v>2</v>
      </c>
      <c r="J8563">
        <v>0.2</v>
      </c>
      <c r="K8563" s="6">
        <v>-5.2640000000000002</v>
      </c>
      <c r="L8563">
        <f>YEAR(Table1[[#This Row],[Ship Date]])</f>
        <v>2016</v>
      </c>
      <c r="M8563" t="str">
        <f>TEXT(Table1[[#This Row],[Ship Date]],"mmm")</f>
        <v>Jan</v>
      </c>
      <c r="N8563">
        <f>ROUNDUP(MONTH(Table1[[#This Row],[Ship Date]])/3,0)</f>
        <v>1</v>
      </c>
    </row>
    <row r="8564" spans="1:14" x14ac:dyDescent="0.3">
      <c r="A8564">
        <v>8605</v>
      </c>
      <c r="B8564" t="s">
        <v>6907</v>
      </c>
      <c r="C8564" t="s">
        <v>502</v>
      </c>
      <c r="D8564" t="s">
        <v>4332</v>
      </c>
      <c r="E8564" s="1">
        <v>42372</v>
      </c>
      <c r="F8564" s="1">
        <v>42377</v>
      </c>
      <c r="G8564" t="s">
        <v>22</v>
      </c>
      <c r="H8564" s="6">
        <v>165.6</v>
      </c>
      <c r="I8564">
        <v>3</v>
      </c>
      <c r="J8564">
        <v>0.2</v>
      </c>
      <c r="K8564" s="6">
        <v>-6.21</v>
      </c>
      <c r="L8564">
        <f>YEAR(Table1[[#This Row],[Ship Date]])</f>
        <v>2016</v>
      </c>
      <c r="M8564" t="str">
        <f>TEXT(Table1[[#This Row],[Ship Date]],"mmm")</f>
        <v>Jan</v>
      </c>
      <c r="N8564">
        <f>ROUNDUP(MONTH(Table1[[#This Row],[Ship Date]])/3,0)</f>
        <v>1</v>
      </c>
    </row>
    <row r="8565" spans="1:14" x14ac:dyDescent="0.3">
      <c r="A8565">
        <v>8606</v>
      </c>
      <c r="B8565" t="s">
        <v>6907</v>
      </c>
      <c r="C8565" t="s">
        <v>502</v>
      </c>
      <c r="D8565" t="s">
        <v>3381</v>
      </c>
      <c r="E8565" s="1">
        <v>42372</v>
      </c>
      <c r="F8565" s="1">
        <v>42377</v>
      </c>
      <c r="G8565" t="s">
        <v>22</v>
      </c>
      <c r="H8565" s="6">
        <v>180.96</v>
      </c>
      <c r="I8565">
        <v>5</v>
      </c>
      <c r="J8565">
        <v>0.2</v>
      </c>
      <c r="K8565" s="6">
        <v>13.571999999999999</v>
      </c>
      <c r="L8565">
        <f>YEAR(Table1[[#This Row],[Ship Date]])</f>
        <v>2016</v>
      </c>
      <c r="M8565" t="str">
        <f>TEXT(Table1[[#This Row],[Ship Date]],"mmm")</f>
        <v>Jan</v>
      </c>
      <c r="N8565">
        <f>ROUNDUP(MONTH(Table1[[#This Row],[Ship Date]])/3,0)</f>
        <v>1</v>
      </c>
    </row>
    <row r="8566" spans="1:14" x14ac:dyDescent="0.3">
      <c r="A8566">
        <v>8607</v>
      </c>
      <c r="B8566" t="s">
        <v>6908</v>
      </c>
      <c r="C8566" t="s">
        <v>1709</v>
      </c>
      <c r="D8566" t="s">
        <v>1159</v>
      </c>
      <c r="E8566" s="1">
        <v>42965</v>
      </c>
      <c r="F8566" s="1">
        <v>42969</v>
      </c>
      <c r="G8566" t="s">
        <v>22</v>
      </c>
      <c r="H8566" s="6">
        <v>23.18</v>
      </c>
      <c r="I8566">
        <v>2</v>
      </c>
      <c r="J8566">
        <v>0</v>
      </c>
      <c r="K8566" s="6">
        <v>7.6494</v>
      </c>
      <c r="L8566">
        <f>YEAR(Table1[[#This Row],[Ship Date]])</f>
        <v>2017</v>
      </c>
      <c r="M8566" t="str">
        <f>TEXT(Table1[[#This Row],[Ship Date]],"mmm")</f>
        <v>Aug</v>
      </c>
      <c r="N8566">
        <f>ROUNDUP(MONTH(Table1[[#This Row],[Ship Date]])/3,0)</f>
        <v>3</v>
      </c>
    </row>
    <row r="8567" spans="1:14" x14ac:dyDescent="0.3">
      <c r="A8567">
        <v>8608</v>
      </c>
      <c r="B8567" t="s">
        <v>6909</v>
      </c>
      <c r="C8567" t="s">
        <v>2961</v>
      </c>
      <c r="D8567" t="s">
        <v>2579</v>
      </c>
      <c r="E8567" s="1">
        <v>41794</v>
      </c>
      <c r="F8567" s="1">
        <v>41799</v>
      </c>
      <c r="G8567" t="s">
        <v>22</v>
      </c>
      <c r="H8567" s="6">
        <v>56.96</v>
      </c>
      <c r="I8567">
        <v>2</v>
      </c>
      <c r="J8567">
        <v>0</v>
      </c>
      <c r="K8567" s="6">
        <v>21.075199999999999</v>
      </c>
      <c r="L8567">
        <f>YEAR(Table1[[#This Row],[Ship Date]])</f>
        <v>2014</v>
      </c>
      <c r="M8567" t="str">
        <f>TEXT(Table1[[#This Row],[Ship Date]],"mmm")</f>
        <v>Jun</v>
      </c>
      <c r="N8567">
        <f>ROUNDUP(MONTH(Table1[[#This Row],[Ship Date]])/3,0)</f>
        <v>2</v>
      </c>
    </row>
    <row r="8568" spans="1:14" x14ac:dyDescent="0.3">
      <c r="A8568">
        <v>8609</v>
      </c>
      <c r="B8568" t="s">
        <v>6909</v>
      </c>
      <c r="C8568" t="s">
        <v>2961</v>
      </c>
      <c r="D8568" t="s">
        <v>2270</v>
      </c>
      <c r="E8568" s="1">
        <v>41794</v>
      </c>
      <c r="F8568" s="1">
        <v>41799</v>
      </c>
      <c r="G8568" t="s">
        <v>22</v>
      </c>
      <c r="H8568" s="6">
        <v>15.56</v>
      </c>
      <c r="I8568">
        <v>4</v>
      </c>
      <c r="J8568">
        <v>0</v>
      </c>
      <c r="K8568" s="6">
        <v>4.0456000000000003</v>
      </c>
      <c r="L8568">
        <f>YEAR(Table1[[#This Row],[Ship Date]])</f>
        <v>2014</v>
      </c>
      <c r="M8568" t="str">
        <f>TEXT(Table1[[#This Row],[Ship Date]],"mmm")</f>
        <v>Jun</v>
      </c>
      <c r="N8568">
        <f>ROUNDUP(MONTH(Table1[[#This Row],[Ship Date]])/3,0)</f>
        <v>2</v>
      </c>
    </row>
    <row r="8569" spans="1:14" x14ac:dyDescent="0.3">
      <c r="A8569">
        <v>8610</v>
      </c>
      <c r="B8569" t="s">
        <v>6909</v>
      </c>
      <c r="C8569" t="s">
        <v>2961</v>
      </c>
      <c r="D8569" t="s">
        <v>1201</v>
      </c>
      <c r="E8569" s="1">
        <v>41794</v>
      </c>
      <c r="F8569" s="1">
        <v>41799</v>
      </c>
      <c r="G8569" t="s">
        <v>22</v>
      </c>
      <c r="H8569" s="6">
        <v>353.56799999999998</v>
      </c>
      <c r="I8569">
        <v>2</v>
      </c>
      <c r="J8569">
        <v>0.2</v>
      </c>
      <c r="K8569" s="6">
        <v>-44.195999999999998</v>
      </c>
      <c r="L8569">
        <f>YEAR(Table1[[#This Row],[Ship Date]])</f>
        <v>2014</v>
      </c>
      <c r="M8569" t="str">
        <f>TEXT(Table1[[#This Row],[Ship Date]],"mmm")</f>
        <v>Jun</v>
      </c>
      <c r="N8569">
        <f>ROUNDUP(MONTH(Table1[[#This Row],[Ship Date]])/3,0)</f>
        <v>2</v>
      </c>
    </row>
    <row r="8570" spans="1:14" x14ac:dyDescent="0.3">
      <c r="A8570">
        <v>8611</v>
      </c>
      <c r="B8570" t="s">
        <v>6909</v>
      </c>
      <c r="C8570" t="s">
        <v>2961</v>
      </c>
      <c r="D8570" t="s">
        <v>1637</v>
      </c>
      <c r="E8570" s="1">
        <v>41794</v>
      </c>
      <c r="F8570" s="1">
        <v>41799</v>
      </c>
      <c r="G8570" t="s">
        <v>22</v>
      </c>
      <c r="H8570" s="6">
        <v>13.96</v>
      </c>
      <c r="I8570">
        <v>2</v>
      </c>
      <c r="J8570">
        <v>0</v>
      </c>
      <c r="K8570" s="6">
        <v>6.7008000000000001</v>
      </c>
      <c r="L8570">
        <f>YEAR(Table1[[#This Row],[Ship Date]])</f>
        <v>2014</v>
      </c>
      <c r="M8570" t="str">
        <f>TEXT(Table1[[#This Row],[Ship Date]],"mmm")</f>
        <v>Jun</v>
      </c>
      <c r="N8570">
        <f>ROUNDUP(MONTH(Table1[[#This Row],[Ship Date]])/3,0)</f>
        <v>2</v>
      </c>
    </row>
    <row r="8571" spans="1:14" x14ac:dyDescent="0.3">
      <c r="A8571">
        <v>8612</v>
      </c>
      <c r="B8571" t="s">
        <v>6910</v>
      </c>
      <c r="C8571" t="s">
        <v>1511</v>
      </c>
      <c r="D8571" t="s">
        <v>3189</v>
      </c>
      <c r="E8571" s="1">
        <v>43052</v>
      </c>
      <c r="F8571" s="1">
        <v>43056</v>
      </c>
      <c r="G8571" t="s">
        <v>14</v>
      </c>
      <c r="H8571" s="6">
        <v>82.95</v>
      </c>
      <c r="I8571">
        <v>5</v>
      </c>
      <c r="J8571">
        <v>0</v>
      </c>
      <c r="K8571" s="6">
        <v>29.032499999999999</v>
      </c>
      <c r="L8571">
        <f>YEAR(Table1[[#This Row],[Ship Date]])</f>
        <v>2017</v>
      </c>
      <c r="M8571" t="str">
        <f>TEXT(Table1[[#This Row],[Ship Date]],"mmm")</f>
        <v>Nov</v>
      </c>
      <c r="N8571">
        <f>ROUNDUP(MONTH(Table1[[#This Row],[Ship Date]])/3,0)</f>
        <v>4</v>
      </c>
    </row>
    <row r="8572" spans="1:14" x14ac:dyDescent="0.3">
      <c r="A8572">
        <v>8613</v>
      </c>
      <c r="B8572" t="s">
        <v>6911</v>
      </c>
      <c r="C8572" t="s">
        <v>1991</v>
      </c>
      <c r="D8572" t="s">
        <v>800</v>
      </c>
      <c r="E8572" s="1">
        <v>42397</v>
      </c>
      <c r="F8572" s="1">
        <v>42401</v>
      </c>
      <c r="G8572" t="s">
        <v>14</v>
      </c>
      <c r="H8572" s="6">
        <v>39.68</v>
      </c>
      <c r="I8572">
        <v>2</v>
      </c>
      <c r="J8572">
        <v>0</v>
      </c>
      <c r="K8572" s="6">
        <v>10.316800000000001</v>
      </c>
      <c r="L8572">
        <f>YEAR(Table1[[#This Row],[Ship Date]])</f>
        <v>2016</v>
      </c>
      <c r="M8572" t="str">
        <f>TEXT(Table1[[#This Row],[Ship Date]],"mmm")</f>
        <v>Feb</v>
      </c>
      <c r="N8572">
        <f>ROUNDUP(MONTH(Table1[[#This Row],[Ship Date]])/3,0)</f>
        <v>1</v>
      </c>
    </row>
    <row r="8573" spans="1:14" x14ac:dyDescent="0.3">
      <c r="A8573">
        <v>8614</v>
      </c>
      <c r="B8573" t="s">
        <v>6912</v>
      </c>
      <c r="C8573" t="s">
        <v>255</v>
      </c>
      <c r="D8573" t="s">
        <v>539</v>
      </c>
      <c r="E8573" s="1">
        <v>42683</v>
      </c>
      <c r="F8573" s="1">
        <v>42688</v>
      </c>
      <c r="G8573" t="s">
        <v>22</v>
      </c>
      <c r="H8573" s="6">
        <v>479.97</v>
      </c>
      <c r="I8573">
        <v>3</v>
      </c>
      <c r="J8573">
        <v>0</v>
      </c>
      <c r="K8573" s="6">
        <v>177.5889</v>
      </c>
      <c r="L8573">
        <f>YEAR(Table1[[#This Row],[Ship Date]])</f>
        <v>2016</v>
      </c>
      <c r="M8573" t="str">
        <f>TEXT(Table1[[#This Row],[Ship Date]],"mmm")</f>
        <v>Nov</v>
      </c>
      <c r="N8573">
        <f>ROUNDUP(MONTH(Table1[[#This Row],[Ship Date]])/3,0)</f>
        <v>4</v>
      </c>
    </row>
    <row r="8574" spans="1:14" x14ac:dyDescent="0.3">
      <c r="A8574">
        <v>8615</v>
      </c>
      <c r="B8574" t="s">
        <v>6913</v>
      </c>
      <c r="C8574" t="s">
        <v>1944</v>
      </c>
      <c r="D8574" t="s">
        <v>4522</v>
      </c>
      <c r="E8574" s="1">
        <v>42623</v>
      </c>
      <c r="F8574" s="1">
        <v>42627</v>
      </c>
      <c r="G8574" t="s">
        <v>22</v>
      </c>
      <c r="H8574" s="6">
        <v>7.38</v>
      </c>
      <c r="I8574">
        <v>2</v>
      </c>
      <c r="J8574">
        <v>0</v>
      </c>
      <c r="K8574" s="6">
        <v>3.4685999999999999</v>
      </c>
      <c r="L8574">
        <f>YEAR(Table1[[#This Row],[Ship Date]])</f>
        <v>2016</v>
      </c>
      <c r="M8574" t="str">
        <f>TEXT(Table1[[#This Row],[Ship Date]],"mmm")</f>
        <v>Sep</v>
      </c>
      <c r="N8574">
        <f>ROUNDUP(MONTH(Table1[[#This Row],[Ship Date]])/3,0)</f>
        <v>3</v>
      </c>
    </row>
    <row r="8575" spans="1:14" x14ac:dyDescent="0.3">
      <c r="A8575">
        <v>8616</v>
      </c>
      <c r="B8575" t="s">
        <v>6913</v>
      </c>
      <c r="C8575" t="s">
        <v>1944</v>
      </c>
      <c r="D8575" t="s">
        <v>2139</v>
      </c>
      <c r="E8575" s="1">
        <v>42623</v>
      </c>
      <c r="F8575" s="1">
        <v>42627</v>
      </c>
      <c r="G8575" t="s">
        <v>22</v>
      </c>
      <c r="H8575" s="6">
        <v>14.256</v>
      </c>
      <c r="I8575">
        <v>3</v>
      </c>
      <c r="J8575">
        <v>0.2</v>
      </c>
      <c r="K8575" s="6">
        <v>4.4550000000000001</v>
      </c>
      <c r="L8575">
        <f>YEAR(Table1[[#This Row],[Ship Date]])</f>
        <v>2016</v>
      </c>
      <c r="M8575" t="str">
        <f>TEXT(Table1[[#This Row],[Ship Date]],"mmm")</f>
        <v>Sep</v>
      </c>
      <c r="N8575">
        <f>ROUNDUP(MONTH(Table1[[#This Row],[Ship Date]])/3,0)</f>
        <v>3</v>
      </c>
    </row>
    <row r="8576" spans="1:14" x14ac:dyDescent="0.3">
      <c r="A8576">
        <v>8617</v>
      </c>
      <c r="B8576" t="s">
        <v>6913</v>
      </c>
      <c r="C8576" t="s">
        <v>1944</v>
      </c>
      <c r="D8576" t="s">
        <v>1783</v>
      </c>
      <c r="E8576" s="1">
        <v>42623</v>
      </c>
      <c r="F8576" s="1">
        <v>42627</v>
      </c>
      <c r="G8576" t="s">
        <v>22</v>
      </c>
      <c r="H8576" s="6">
        <v>81.98</v>
      </c>
      <c r="I8576">
        <v>2</v>
      </c>
      <c r="J8576">
        <v>0</v>
      </c>
      <c r="K8576" s="6">
        <v>40.170200000000001</v>
      </c>
      <c r="L8576">
        <f>YEAR(Table1[[#This Row],[Ship Date]])</f>
        <v>2016</v>
      </c>
      <c r="M8576" t="str">
        <f>TEXT(Table1[[#This Row],[Ship Date]],"mmm")</f>
        <v>Sep</v>
      </c>
      <c r="N8576">
        <f>ROUNDUP(MONTH(Table1[[#This Row],[Ship Date]])/3,0)</f>
        <v>3</v>
      </c>
    </row>
    <row r="8577" spans="1:14" x14ac:dyDescent="0.3">
      <c r="A8577">
        <v>8618</v>
      </c>
      <c r="B8577" t="s">
        <v>6913</v>
      </c>
      <c r="C8577" t="s">
        <v>1944</v>
      </c>
      <c r="D8577" t="s">
        <v>1531</v>
      </c>
      <c r="E8577" s="1">
        <v>42623</v>
      </c>
      <c r="F8577" s="1">
        <v>42627</v>
      </c>
      <c r="G8577" t="s">
        <v>22</v>
      </c>
      <c r="H8577" s="6">
        <v>39.624000000000002</v>
      </c>
      <c r="I8577">
        <v>3</v>
      </c>
      <c r="J8577">
        <v>0.2</v>
      </c>
      <c r="K8577" s="6">
        <v>13.868399999999999</v>
      </c>
      <c r="L8577">
        <f>YEAR(Table1[[#This Row],[Ship Date]])</f>
        <v>2016</v>
      </c>
      <c r="M8577" t="str">
        <f>TEXT(Table1[[#This Row],[Ship Date]],"mmm")</f>
        <v>Sep</v>
      </c>
      <c r="N8577">
        <f>ROUNDUP(MONTH(Table1[[#This Row],[Ship Date]])/3,0)</f>
        <v>3</v>
      </c>
    </row>
    <row r="8578" spans="1:14" x14ac:dyDescent="0.3">
      <c r="A8578">
        <v>8619</v>
      </c>
      <c r="B8578" t="s">
        <v>6914</v>
      </c>
      <c r="C8578" t="s">
        <v>1729</v>
      </c>
      <c r="D8578" t="s">
        <v>1505</v>
      </c>
      <c r="E8578" s="1">
        <v>42797</v>
      </c>
      <c r="F8578" s="1">
        <v>42802</v>
      </c>
      <c r="G8578" t="s">
        <v>22</v>
      </c>
      <c r="H8578" s="6">
        <v>399.67200000000003</v>
      </c>
      <c r="I8578">
        <v>7</v>
      </c>
      <c r="J8578">
        <v>0.2</v>
      </c>
      <c r="K8578" s="6">
        <v>-14.9877</v>
      </c>
      <c r="L8578">
        <f>YEAR(Table1[[#This Row],[Ship Date]])</f>
        <v>2017</v>
      </c>
      <c r="M8578" t="str">
        <f>TEXT(Table1[[#This Row],[Ship Date]],"mmm")</f>
        <v>Mar</v>
      </c>
      <c r="N8578">
        <f>ROUNDUP(MONTH(Table1[[#This Row],[Ship Date]])/3,0)</f>
        <v>1</v>
      </c>
    </row>
    <row r="8579" spans="1:14" x14ac:dyDescent="0.3">
      <c r="A8579">
        <v>8620</v>
      </c>
      <c r="B8579" t="s">
        <v>6915</v>
      </c>
      <c r="C8579" t="s">
        <v>1392</v>
      </c>
      <c r="D8579" t="s">
        <v>4107</v>
      </c>
      <c r="E8579" s="1">
        <v>42986</v>
      </c>
      <c r="F8579" s="1">
        <v>42991</v>
      </c>
      <c r="G8579" t="s">
        <v>14</v>
      </c>
      <c r="H8579" s="6">
        <v>65.12</v>
      </c>
      <c r="I8579">
        <v>4</v>
      </c>
      <c r="J8579">
        <v>0</v>
      </c>
      <c r="K8579" s="6">
        <v>16.9312</v>
      </c>
      <c r="L8579">
        <f>YEAR(Table1[[#This Row],[Ship Date]])</f>
        <v>2017</v>
      </c>
      <c r="M8579" t="str">
        <f>TEXT(Table1[[#This Row],[Ship Date]],"mmm")</f>
        <v>Sep</v>
      </c>
      <c r="N8579">
        <f>ROUNDUP(MONTH(Table1[[#This Row],[Ship Date]])/3,0)</f>
        <v>3</v>
      </c>
    </row>
    <row r="8580" spans="1:14" x14ac:dyDescent="0.3">
      <c r="A8580">
        <v>8621</v>
      </c>
      <c r="B8580" t="s">
        <v>6916</v>
      </c>
      <c r="C8580" t="s">
        <v>3908</v>
      </c>
      <c r="D8580" t="s">
        <v>1401</v>
      </c>
      <c r="E8580" s="1">
        <v>43045</v>
      </c>
      <c r="F8580" s="1">
        <v>43048</v>
      </c>
      <c r="G8580" t="s">
        <v>14</v>
      </c>
      <c r="H8580" s="6">
        <v>30.56</v>
      </c>
      <c r="I8580">
        <v>5</v>
      </c>
      <c r="J8580">
        <v>0.6</v>
      </c>
      <c r="K8580" s="6">
        <v>-19.864000000000001</v>
      </c>
      <c r="L8580">
        <f>YEAR(Table1[[#This Row],[Ship Date]])</f>
        <v>2017</v>
      </c>
      <c r="M8580" t="str">
        <f>TEXT(Table1[[#This Row],[Ship Date]],"mmm")</f>
        <v>Nov</v>
      </c>
      <c r="N8580">
        <f>ROUNDUP(MONTH(Table1[[#This Row],[Ship Date]])/3,0)</f>
        <v>4</v>
      </c>
    </row>
    <row r="8581" spans="1:14" x14ac:dyDescent="0.3">
      <c r="A8581">
        <v>8622</v>
      </c>
      <c r="B8581" t="s">
        <v>6917</v>
      </c>
      <c r="C8581" t="s">
        <v>1790</v>
      </c>
      <c r="D8581" t="s">
        <v>204</v>
      </c>
      <c r="E8581" s="1">
        <v>42868</v>
      </c>
      <c r="F8581" s="1">
        <v>42873</v>
      </c>
      <c r="G8581" t="s">
        <v>22</v>
      </c>
      <c r="H8581" s="6">
        <v>20.768000000000001</v>
      </c>
      <c r="I8581">
        <v>2</v>
      </c>
      <c r="J8581">
        <v>0.2</v>
      </c>
      <c r="K8581" s="6">
        <v>2.3363999999999998</v>
      </c>
      <c r="L8581">
        <f>YEAR(Table1[[#This Row],[Ship Date]])</f>
        <v>2017</v>
      </c>
      <c r="M8581" t="str">
        <f>TEXT(Table1[[#This Row],[Ship Date]],"mmm")</f>
        <v>May</v>
      </c>
      <c r="N8581">
        <f>ROUNDUP(MONTH(Table1[[#This Row],[Ship Date]])/3,0)</f>
        <v>2</v>
      </c>
    </row>
    <row r="8582" spans="1:14" x14ac:dyDescent="0.3">
      <c r="A8582">
        <v>8623</v>
      </c>
      <c r="B8582" t="s">
        <v>6918</v>
      </c>
      <c r="C8582" t="s">
        <v>3281</v>
      </c>
      <c r="D8582" t="s">
        <v>519</v>
      </c>
      <c r="E8582" s="1">
        <v>42701</v>
      </c>
      <c r="F8582" s="1">
        <v>42705</v>
      </c>
      <c r="G8582" t="s">
        <v>22</v>
      </c>
      <c r="H8582" s="6">
        <v>39.808</v>
      </c>
      <c r="I8582">
        <v>4</v>
      </c>
      <c r="J8582">
        <v>0.2</v>
      </c>
      <c r="K8582" s="6">
        <v>3.9807999999999999</v>
      </c>
      <c r="L8582">
        <f>YEAR(Table1[[#This Row],[Ship Date]])</f>
        <v>2016</v>
      </c>
      <c r="M8582" t="str">
        <f>TEXT(Table1[[#This Row],[Ship Date]],"mmm")</f>
        <v>Dec</v>
      </c>
      <c r="N8582">
        <f>ROUNDUP(MONTH(Table1[[#This Row],[Ship Date]])/3,0)</f>
        <v>4</v>
      </c>
    </row>
    <row r="8583" spans="1:14" x14ac:dyDescent="0.3">
      <c r="A8583">
        <v>8624</v>
      </c>
      <c r="B8583" t="s">
        <v>6919</v>
      </c>
      <c r="C8583" t="s">
        <v>1090</v>
      </c>
      <c r="D8583" t="s">
        <v>2398</v>
      </c>
      <c r="E8583" s="1">
        <v>42321</v>
      </c>
      <c r="F8583" s="1">
        <v>42326</v>
      </c>
      <c r="G8583" t="s">
        <v>22</v>
      </c>
      <c r="H8583" s="6">
        <v>121.104</v>
      </c>
      <c r="I8583">
        <v>6</v>
      </c>
      <c r="J8583">
        <v>0.7</v>
      </c>
      <c r="K8583" s="6">
        <v>-100.92</v>
      </c>
      <c r="L8583">
        <f>YEAR(Table1[[#This Row],[Ship Date]])</f>
        <v>2015</v>
      </c>
      <c r="M8583" t="str">
        <f>TEXT(Table1[[#This Row],[Ship Date]],"mmm")</f>
        <v>Nov</v>
      </c>
      <c r="N8583">
        <f>ROUNDUP(MONTH(Table1[[#This Row],[Ship Date]])/3,0)</f>
        <v>4</v>
      </c>
    </row>
    <row r="8584" spans="1:14" x14ac:dyDescent="0.3">
      <c r="A8584">
        <v>8625</v>
      </c>
      <c r="B8584" t="s">
        <v>6919</v>
      </c>
      <c r="C8584" t="s">
        <v>1090</v>
      </c>
      <c r="D8584" t="s">
        <v>2537</v>
      </c>
      <c r="E8584" s="1">
        <v>42321</v>
      </c>
      <c r="F8584" s="1">
        <v>42326</v>
      </c>
      <c r="G8584" t="s">
        <v>22</v>
      </c>
      <c r="H8584" s="6">
        <v>111.96</v>
      </c>
      <c r="I8584">
        <v>5</v>
      </c>
      <c r="J8584">
        <v>0.2</v>
      </c>
      <c r="K8584" s="6">
        <v>-1.3995</v>
      </c>
      <c r="L8584">
        <f>YEAR(Table1[[#This Row],[Ship Date]])</f>
        <v>2015</v>
      </c>
      <c r="M8584" t="str">
        <f>TEXT(Table1[[#This Row],[Ship Date]],"mmm")</f>
        <v>Nov</v>
      </c>
      <c r="N8584">
        <f>ROUNDUP(MONTH(Table1[[#This Row],[Ship Date]])/3,0)</f>
        <v>4</v>
      </c>
    </row>
    <row r="8585" spans="1:14" x14ac:dyDescent="0.3">
      <c r="A8585">
        <v>8626</v>
      </c>
      <c r="B8585" t="s">
        <v>6920</v>
      </c>
      <c r="C8585" t="s">
        <v>1991</v>
      </c>
      <c r="D8585" t="s">
        <v>2776</v>
      </c>
      <c r="E8585" s="1">
        <v>42346</v>
      </c>
      <c r="F8585" s="1">
        <v>42350</v>
      </c>
      <c r="G8585" t="s">
        <v>22</v>
      </c>
      <c r="H8585" s="6">
        <v>15.696</v>
      </c>
      <c r="I8585">
        <v>3</v>
      </c>
      <c r="J8585">
        <v>0.2</v>
      </c>
      <c r="K8585" s="6">
        <v>5.1012000000000004</v>
      </c>
      <c r="L8585">
        <f>YEAR(Table1[[#This Row],[Ship Date]])</f>
        <v>2015</v>
      </c>
      <c r="M8585" t="str">
        <f>TEXT(Table1[[#This Row],[Ship Date]],"mmm")</f>
        <v>Dec</v>
      </c>
      <c r="N8585">
        <f>ROUNDUP(MONTH(Table1[[#This Row],[Ship Date]])/3,0)</f>
        <v>4</v>
      </c>
    </row>
    <row r="8586" spans="1:14" x14ac:dyDescent="0.3">
      <c r="A8586">
        <v>8627</v>
      </c>
      <c r="B8586" t="s">
        <v>6921</v>
      </c>
      <c r="C8586" t="s">
        <v>578</v>
      </c>
      <c r="D8586" t="s">
        <v>2854</v>
      </c>
      <c r="E8586" s="1">
        <v>42254</v>
      </c>
      <c r="F8586" s="1">
        <v>42259</v>
      </c>
      <c r="G8586" t="s">
        <v>22</v>
      </c>
      <c r="H8586" s="6">
        <v>70.260000000000005</v>
      </c>
      <c r="I8586">
        <v>3</v>
      </c>
      <c r="J8586">
        <v>0</v>
      </c>
      <c r="K8586" s="6">
        <v>18.970199999999998</v>
      </c>
      <c r="L8586">
        <f>YEAR(Table1[[#This Row],[Ship Date]])</f>
        <v>2015</v>
      </c>
      <c r="M8586" t="str">
        <f>TEXT(Table1[[#This Row],[Ship Date]],"mmm")</f>
        <v>Sep</v>
      </c>
      <c r="N8586">
        <f>ROUNDUP(MONTH(Table1[[#This Row],[Ship Date]])/3,0)</f>
        <v>3</v>
      </c>
    </row>
    <row r="8587" spans="1:14" x14ac:dyDescent="0.3">
      <c r="A8587">
        <v>8628</v>
      </c>
      <c r="B8587" t="s">
        <v>6921</v>
      </c>
      <c r="C8587" t="s">
        <v>578</v>
      </c>
      <c r="D8587" t="s">
        <v>3993</v>
      </c>
      <c r="E8587" s="1">
        <v>42254</v>
      </c>
      <c r="F8587" s="1">
        <v>42259</v>
      </c>
      <c r="G8587" t="s">
        <v>22</v>
      </c>
      <c r="H8587" s="6">
        <v>90</v>
      </c>
      <c r="I8587">
        <v>5</v>
      </c>
      <c r="J8587">
        <v>0</v>
      </c>
      <c r="K8587" s="6">
        <v>16.2</v>
      </c>
      <c r="L8587">
        <f>YEAR(Table1[[#This Row],[Ship Date]])</f>
        <v>2015</v>
      </c>
      <c r="M8587" t="str">
        <f>TEXT(Table1[[#This Row],[Ship Date]],"mmm")</f>
        <v>Sep</v>
      </c>
      <c r="N8587">
        <f>ROUNDUP(MONTH(Table1[[#This Row],[Ship Date]])/3,0)</f>
        <v>3</v>
      </c>
    </row>
    <row r="8588" spans="1:14" x14ac:dyDescent="0.3">
      <c r="A8588">
        <v>8629</v>
      </c>
      <c r="B8588" t="s">
        <v>6921</v>
      </c>
      <c r="C8588" t="s">
        <v>578</v>
      </c>
      <c r="D8588" t="s">
        <v>1088</v>
      </c>
      <c r="E8588" s="1">
        <v>42254</v>
      </c>
      <c r="F8588" s="1">
        <v>42259</v>
      </c>
      <c r="G8588" t="s">
        <v>22</v>
      </c>
      <c r="H8588" s="6">
        <v>6.0960000000000001</v>
      </c>
      <c r="I8588">
        <v>2</v>
      </c>
      <c r="J8588">
        <v>0.2</v>
      </c>
      <c r="K8588" s="6">
        <v>2.0573999999999999</v>
      </c>
      <c r="L8588">
        <f>YEAR(Table1[[#This Row],[Ship Date]])</f>
        <v>2015</v>
      </c>
      <c r="M8588" t="str">
        <f>TEXT(Table1[[#This Row],[Ship Date]],"mmm")</f>
        <v>Sep</v>
      </c>
      <c r="N8588">
        <f>ROUNDUP(MONTH(Table1[[#This Row],[Ship Date]])/3,0)</f>
        <v>3</v>
      </c>
    </row>
    <row r="8589" spans="1:14" x14ac:dyDescent="0.3">
      <c r="A8589">
        <v>8630</v>
      </c>
      <c r="B8589" t="s">
        <v>6921</v>
      </c>
      <c r="C8589" t="s">
        <v>578</v>
      </c>
      <c r="D8589" t="s">
        <v>3295</v>
      </c>
      <c r="E8589" s="1">
        <v>42254</v>
      </c>
      <c r="F8589" s="1">
        <v>42259</v>
      </c>
      <c r="G8589" t="s">
        <v>22</v>
      </c>
      <c r="H8589" s="6">
        <v>481.17599999999999</v>
      </c>
      <c r="I8589">
        <v>2</v>
      </c>
      <c r="J8589">
        <v>0.4</v>
      </c>
      <c r="K8589" s="6">
        <v>-120.294</v>
      </c>
      <c r="L8589">
        <f>YEAR(Table1[[#This Row],[Ship Date]])</f>
        <v>2015</v>
      </c>
      <c r="M8589" t="str">
        <f>TEXT(Table1[[#This Row],[Ship Date]],"mmm")</f>
        <v>Sep</v>
      </c>
      <c r="N8589">
        <f>ROUNDUP(MONTH(Table1[[#This Row],[Ship Date]])/3,0)</f>
        <v>3</v>
      </c>
    </row>
    <row r="8590" spans="1:14" x14ac:dyDescent="0.3">
      <c r="A8590">
        <v>8631</v>
      </c>
      <c r="B8590" t="s">
        <v>6921</v>
      </c>
      <c r="C8590" t="s">
        <v>578</v>
      </c>
      <c r="D8590" t="s">
        <v>1704</v>
      </c>
      <c r="E8590" s="1">
        <v>42254</v>
      </c>
      <c r="F8590" s="1">
        <v>42259</v>
      </c>
      <c r="G8590" t="s">
        <v>22</v>
      </c>
      <c r="H8590" s="6">
        <v>7.24</v>
      </c>
      <c r="I8590">
        <v>4</v>
      </c>
      <c r="J8590">
        <v>0</v>
      </c>
      <c r="K8590" s="6">
        <v>2.3892000000000002</v>
      </c>
      <c r="L8590">
        <f>YEAR(Table1[[#This Row],[Ship Date]])</f>
        <v>2015</v>
      </c>
      <c r="M8590" t="str">
        <f>TEXT(Table1[[#This Row],[Ship Date]],"mmm")</f>
        <v>Sep</v>
      </c>
      <c r="N8590">
        <f>ROUNDUP(MONTH(Table1[[#This Row],[Ship Date]])/3,0)</f>
        <v>3</v>
      </c>
    </row>
    <row r="8591" spans="1:14" x14ac:dyDescent="0.3">
      <c r="A8591">
        <v>8632</v>
      </c>
      <c r="B8591" t="s">
        <v>6922</v>
      </c>
      <c r="C8591" t="s">
        <v>985</v>
      </c>
      <c r="D8591" t="s">
        <v>1306</v>
      </c>
      <c r="E8591" s="1">
        <v>42579</v>
      </c>
      <c r="F8591" s="1">
        <v>42580</v>
      </c>
      <c r="G8591" t="s">
        <v>82</v>
      </c>
      <c r="H8591" s="6">
        <v>177.45</v>
      </c>
      <c r="I8591">
        <v>5</v>
      </c>
      <c r="J8591">
        <v>0.5</v>
      </c>
      <c r="K8591" s="6">
        <v>-78.078000000000003</v>
      </c>
      <c r="L8591">
        <f>YEAR(Table1[[#This Row],[Ship Date]])</f>
        <v>2016</v>
      </c>
      <c r="M8591" t="str">
        <f>TEXT(Table1[[#This Row],[Ship Date]],"mmm")</f>
        <v>Jul</v>
      </c>
      <c r="N8591">
        <f>ROUNDUP(MONTH(Table1[[#This Row],[Ship Date]])/3,0)</f>
        <v>3</v>
      </c>
    </row>
    <row r="8592" spans="1:14" x14ac:dyDescent="0.3">
      <c r="A8592">
        <v>8633</v>
      </c>
      <c r="B8592" t="s">
        <v>6922</v>
      </c>
      <c r="C8592" t="s">
        <v>985</v>
      </c>
      <c r="D8592" t="s">
        <v>1437</v>
      </c>
      <c r="E8592" s="1">
        <v>42579</v>
      </c>
      <c r="F8592" s="1">
        <v>42580</v>
      </c>
      <c r="G8592" t="s">
        <v>82</v>
      </c>
      <c r="H8592" s="6">
        <v>1369.7639999999999</v>
      </c>
      <c r="I8592">
        <v>6</v>
      </c>
      <c r="J8592">
        <v>0.7</v>
      </c>
      <c r="K8592" s="6">
        <v>-913.17600000000004</v>
      </c>
      <c r="L8592">
        <f>YEAR(Table1[[#This Row],[Ship Date]])</f>
        <v>2016</v>
      </c>
      <c r="M8592" t="str">
        <f>TEXT(Table1[[#This Row],[Ship Date]],"mmm")</f>
        <v>Jul</v>
      </c>
      <c r="N8592">
        <f>ROUNDUP(MONTH(Table1[[#This Row],[Ship Date]])/3,0)</f>
        <v>3</v>
      </c>
    </row>
    <row r="8593" spans="1:14" x14ac:dyDescent="0.3">
      <c r="A8593">
        <v>8634</v>
      </c>
      <c r="B8593" t="s">
        <v>6922</v>
      </c>
      <c r="C8593" t="s">
        <v>985</v>
      </c>
      <c r="D8593" t="s">
        <v>4712</v>
      </c>
      <c r="E8593" s="1">
        <v>42579</v>
      </c>
      <c r="F8593" s="1">
        <v>42580</v>
      </c>
      <c r="G8593" t="s">
        <v>82</v>
      </c>
      <c r="H8593" s="6">
        <v>9.48</v>
      </c>
      <c r="I8593">
        <v>3</v>
      </c>
      <c r="J8593">
        <v>0.2</v>
      </c>
      <c r="K8593" s="6">
        <v>0.71099999999999997</v>
      </c>
      <c r="L8593">
        <f>YEAR(Table1[[#This Row],[Ship Date]])</f>
        <v>2016</v>
      </c>
      <c r="M8593" t="str">
        <f>TEXT(Table1[[#This Row],[Ship Date]],"mmm")</f>
        <v>Jul</v>
      </c>
      <c r="N8593">
        <f>ROUNDUP(MONTH(Table1[[#This Row],[Ship Date]])/3,0)</f>
        <v>3</v>
      </c>
    </row>
    <row r="8594" spans="1:14" x14ac:dyDescent="0.3">
      <c r="A8594">
        <v>8635</v>
      </c>
      <c r="B8594" t="s">
        <v>6923</v>
      </c>
      <c r="C8594" t="s">
        <v>1214</v>
      </c>
      <c r="D8594" t="s">
        <v>13</v>
      </c>
      <c r="E8594" s="1">
        <v>42972</v>
      </c>
      <c r="F8594" s="1">
        <v>42976</v>
      </c>
      <c r="G8594" t="s">
        <v>22</v>
      </c>
      <c r="H8594" s="6">
        <v>130.97999999999999</v>
      </c>
      <c r="I8594">
        <v>2</v>
      </c>
      <c r="J8594">
        <v>0.5</v>
      </c>
      <c r="K8594" s="6">
        <v>-89.066400000000002</v>
      </c>
      <c r="L8594">
        <f>YEAR(Table1[[#This Row],[Ship Date]])</f>
        <v>2017</v>
      </c>
      <c r="M8594" t="str">
        <f>TEXT(Table1[[#This Row],[Ship Date]],"mmm")</f>
        <v>Aug</v>
      </c>
      <c r="N8594">
        <f>ROUNDUP(MONTH(Table1[[#This Row],[Ship Date]])/3,0)</f>
        <v>3</v>
      </c>
    </row>
    <row r="8595" spans="1:14" x14ac:dyDescent="0.3">
      <c r="A8595">
        <v>8636</v>
      </c>
      <c r="B8595" t="s">
        <v>6924</v>
      </c>
      <c r="C8595" t="s">
        <v>2987</v>
      </c>
      <c r="D8595" t="s">
        <v>5309</v>
      </c>
      <c r="E8595" s="1">
        <v>41759</v>
      </c>
      <c r="F8595" s="1">
        <v>41761</v>
      </c>
      <c r="G8595" t="s">
        <v>82</v>
      </c>
      <c r="H8595" s="6">
        <v>174.95</v>
      </c>
      <c r="I8595">
        <v>5</v>
      </c>
      <c r="J8595">
        <v>0</v>
      </c>
      <c r="K8595" s="6">
        <v>45.487000000000002</v>
      </c>
      <c r="L8595">
        <f>YEAR(Table1[[#This Row],[Ship Date]])</f>
        <v>2014</v>
      </c>
      <c r="M8595" t="str">
        <f>TEXT(Table1[[#This Row],[Ship Date]],"mmm")</f>
        <v>May</v>
      </c>
      <c r="N8595">
        <f>ROUNDUP(MONTH(Table1[[#This Row],[Ship Date]])/3,0)</f>
        <v>2</v>
      </c>
    </row>
    <row r="8596" spans="1:14" x14ac:dyDescent="0.3">
      <c r="A8596">
        <v>8637</v>
      </c>
      <c r="B8596" t="s">
        <v>6924</v>
      </c>
      <c r="C8596" t="s">
        <v>2987</v>
      </c>
      <c r="D8596" t="s">
        <v>1110</v>
      </c>
      <c r="E8596" s="1">
        <v>41759</v>
      </c>
      <c r="F8596" s="1">
        <v>41761</v>
      </c>
      <c r="G8596" t="s">
        <v>82</v>
      </c>
      <c r="H8596" s="6">
        <v>826</v>
      </c>
      <c r="I8596">
        <v>5</v>
      </c>
      <c r="J8596">
        <v>0</v>
      </c>
      <c r="K8596" s="6">
        <v>214.76</v>
      </c>
      <c r="L8596">
        <f>YEAR(Table1[[#This Row],[Ship Date]])</f>
        <v>2014</v>
      </c>
      <c r="M8596" t="str">
        <f>TEXT(Table1[[#This Row],[Ship Date]],"mmm")</f>
        <v>May</v>
      </c>
      <c r="N8596">
        <f>ROUNDUP(MONTH(Table1[[#This Row],[Ship Date]])/3,0)</f>
        <v>2</v>
      </c>
    </row>
    <row r="8597" spans="1:14" x14ac:dyDescent="0.3">
      <c r="A8597">
        <v>8638</v>
      </c>
      <c r="B8597" t="s">
        <v>6925</v>
      </c>
      <c r="C8597" t="s">
        <v>145</v>
      </c>
      <c r="D8597" t="s">
        <v>133</v>
      </c>
      <c r="E8597" s="1">
        <v>42852</v>
      </c>
      <c r="F8597" s="1">
        <v>42857</v>
      </c>
      <c r="G8597" t="s">
        <v>22</v>
      </c>
      <c r="H8597" s="6">
        <v>139.58000000000001</v>
      </c>
      <c r="I8597">
        <v>7</v>
      </c>
      <c r="J8597">
        <v>0</v>
      </c>
      <c r="K8597" s="6">
        <v>39.0824</v>
      </c>
      <c r="L8597">
        <f>YEAR(Table1[[#This Row],[Ship Date]])</f>
        <v>2017</v>
      </c>
      <c r="M8597" t="str">
        <f>TEXT(Table1[[#This Row],[Ship Date]],"mmm")</f>
        <v>May</v>
      </c>
      <c r="N8597">
        <f>ROUNDUP(MONTH(Table1[[#This Row],[Ship Date]])/3,0)</f>
        <v>2</v>
      </c>
    </row>
    <row r="8598" spans="1:14" x14ac:dyDescent="0.3">
      <c r="A8598">
        <v>8639</v>
      </c>
      <c r="B8598" t="s">
        <v>6926</v>
      </c>
      <c r="C8598" t="s">
        <v>781</v>
      </c>
      <c r="D8598" t="s">
        <v>2473</v>
      </c>
      <c r="E8598" s="1">
        <v>42939</v>
      </c>
      <c r="F8598" s="1">
        <v>42940</v>
      </c>
      <c r="G8598" t="s">
        <v>82</v>
      </c>
      <c r="H8598" s="6">
        <v>399.95</v>
      </c>
      <c r="I8598">
        <v>5</v>
      </c>
      <c r="J8598">
        <v>0</v>
      </c>
      <c r="K8598" s="6">
        <v>143.982</v>
      </c>
      <c r="L8598">
        <f>YEAR(Table1[[#This Row],[Ship Date]])</f>
        <v>2017</v>
      </c>
      <c r="M8598" t="str">
        <f>TEXT(Table1[[#This Row],[Ship Date]],"mmm")</f>
        <v>Jul</v>
      </c>
      <c r="N8598">
        <f>ROUNDUP(MONTH(Table1[[#This Row],[Ship Date]])/3,0)</f>
        <v>3</v>
      </c>
    </row>
    <row r="8599" spans="1:14" x14ac:dyDescent="0.3">
      <c r="A8599">
        <v>8640</v>
      </c>
      <c r="B8599" t="s">
        <v>6927</v>
      </c>
      <c r="C8599" t="s">
        <v>739</v>
      </c>
      <c r="D8599" t="s">
        <v>1965</v>
      </c>
      <c r="E8599" s="1">
        <v>41986</v>
      </c>
      <c r="F8599" s="1">
        <v>41988</v>
      </c>
      <c r="G8599" t="s">
        <v>14</v>
      </c>
      <c r="H8599" s="6">
        <v>12.39</v>
      </c>
      <c r="I8599">
        <v>3</v>
      </c>
      <c r="J8599">
        <v>0</v>
      </c>
      <c r="K8599" s="6">
        <v>5.8232999999999997</v>
      </c>
      <c r="L8599">
        <f>YEAR(Table1[[#This Row],[Ship Date]])</f>
        <v>2014</v>
      </c>
      <c r="M8599" t="str">
        <f>TEXT(Table1[[#This Row],[Ship Date]],"mmm")</f>
        <v>Dec</v>
      </c>
      <c r="N8599">
        <f>ROUNDUP(MONTH(Table1[[#This Row],[Ship Date]])/3,0)</f>
        <v>4</v>
      </c>
    </row>
    <row r="8600" spans="1:14" x14ac:dyDescent="0.3">
      <c r="A8600">
        <v>8641</v>
      </c>
      <c r="B8600" t="s">
        <v>6928</v>
      </c>
      <c r="C8600" t="s">
        <v>450</v>
      </c>
      <c r="D8600" t="s">
        <v>1437</v>
      </c>
      <c r="E8600" s="1">
        <v>42747</v>
      </c>
      <c r="F8600" s="1">
        <v>42751</v>
      </c>
      <c r="G8600" t="s">
        <v>22</v>
      </c>
      <c r="H8600" s="6">
        <v>760.98</v>
      </c>
      <c r="I8600">
        <v>5</v>
      </c>
      <c r="J8600">
        <v>0.8</v>
      </c>
      <c r="K8600" s="6">
        <v>-1141.47</v>
      </c>
      <c r="L8600">
        <f>YEAR(Table1[[#This Row],[Ship Date]])</f>
        <v>2017</v>
      </c>
      <c r="M8600" t="str">
        <f>TEXT(Table1[[#This Row],[Ship Date]],"mmm")</f>
        <v>Jan</v>
      </c>
      <c r="N8600">
        <f>ROUNDUP(MONTH(Table1[[#This Row],[Ship Date]])/3,0)</f>
        <v>1</v>
      </c>
    </row>
    <row r="8601" spans="1:14" x14ac:dyDescent="0.3">
      <c r="A8601">
        <v>8642</v>
      </c>
      <c r="B8601" t="s">
        <v>6929</v>
      </c>
      <c r="C8601" t="s">
        <v>3048</v>
      </c>
      <c r="D8601" t="s">
        <v>889</v>
      </c>
      <c r="E8601" s="1">
        <v>43071</v>
      </c>
      <c r="F8601" s="1">
        <v>43071</v>
      </c>
      <c r="G8601" t="s">
        <v>656</v>
      </c>
      <c r="H8601" s="6">
        <v>67.86</v>
      </c>
      <c r="I8601">
        <v>6</v>
      </c>
      <c r="J8601">
        <v>0.7</v>
      </c>
      <c r="K8601" s="6">
        <v>-45.24</v>
      </c>
      <c r="L8601">
        <f>YEAR(Table1[[#This Row],[Ship Date]])</f>
        <v>2017</v>
      </c>
      <c r="M8601" t="str">
        <f>TEXT(Table1[[#This Row],[Ship Date]],"mmm")</f>
        <v>Dec</v>
      </c>
      <c r="N8601">
        <f>ROUNDUP(MONTH(Table1[[#This Row],[Ship Date]])/3,0)</f>
        <v>4</v>
      </c>
    </row>
    <row r="8602" spans="1:14" x14ac:dyDescent="0.3">
      <c r="A8602">
        <v>8643</v>
      </c>
      <c r="B8602" t="s">
        <v>6930</v>
      </c>
      <c r="C8602" t="s">
        <v>1676</v>
      </c>
      <c r="D8602" t="s">
        <v>591</v>
      </c>
      <c r="E8602" s="1">
        <v>42316</v>
      </c>
      <c r="F8602" s="1">
        <v>42323</v>
      </c>
      <c r="G8602" t="s">
        <v>22</v>
      </c>
      <c r="H8602" s="6">
        <v>31.504000000000001</v>
      </c>
      <c r="I8602">
        <v>11</v>
      </c>
      <c r="J8602">
        <v>0.2</v>
      </c>
      <c r="K8602" s="6">
        <v>11.814</v>
      </c>
      <c r="L8602">
        <f>YEAR(Table1[[#This Row],[Ship Date]])</f>
        <v>2015</v>
      </c>
      <c r="M8602" t="str">
        <f>TEXT(Table1[[#This Row],[Ship Date]],"mmm")</f>
        <v>Nov</v>
      </c>
      <c r="N8602">
        <f>ROUNDUP(MONTH(Table1[[#This Row],[Ship Date]])/3,0)</f>
        <v>4</v>
      </c>
    </row>
    <row r="8603" spans="1:14" x14ac:dyDescent="0.3">
      <c r="A8603">
        <v>8644</v>
      </c>
      <c r="B8603" t="s">
        <v>6930</v>
      </c>
      <c r="C8603" t="s">
        <v>1676</v>
      </c>
      <c r="D8603" t="s">
        <v>4361</v>
      </c>
      <c r="E8603" s="1">
        <v>42316</v>
      </c>
      <c r="F8603" s="1">
        <v>42323</v>
      </c>
      <c r="G8603" t="s">
        <v>22</v>
      </c>
      <c r="H8603" s="6">
        <v>5.04</v>
      </c>
      <c r="I8603">
        <v>1</v>
      </c>
      <c r="J8603">
        <v>0.2</v>
      </c>
      <c r="K8603" s="6">
        <v>1.6379999999999999</v>
      </c>
      <c r="L8603">
        <f>YEAR(Table1[[#This Row],[Ship Date]])</f>
        <v>2015</v>
      </c>
      <c r="M8603" t="str">
        <f>TEXT(Table1[[#This Row],[Ship Date]],"mmm")</f>
        <v>Nov</v>
      </c>
      <c r="N8603">
        <f>ROUNDUP(MONTH(Table1[[#This Row],[Ship Date]])/3,0)</f>
        <v>4</v>
      </c>
    </row>
    <row r="8604" spans="1:14" x14ac:dyDescent="0.3">
      <c r="A8604">
        <v>8645</v>
      </c>
      <c r="B8604" t="s">
        <v>6930</v>
      </c>
      <c r="C8604" t="s">
        <v>1676</v>
      </c>
      <c r="D8604" t="s">
        <v>824</v>
      </c>
      <c r="E8604" s="1">
        <v>42316</v>
      </c>
      <c r="F8604" s="1">
        <v>42323</v>
      </c>
      <c r="G8604" t="s">
        <v>22</v>
      </c>
      <c r="H8604" s="6">
        <v>39.878999999999998</v>
      </c>
      <c r="I8604">
        <v>7</v>
      </c>
      <c r="J8604">
        <v>0.7</v>
      </c>
      <c r="K8604" s="6">
        <v>-29.244599999999998</v>
      </c>
      <c r="L8604">
        <f>YEAR(Table1[[#This Row],[Ship Date]])</f>
        <v>2015</v>
      </c>
      <c r="M8604" t="str">
        <f>TEXT(Table1[[#This Row],[Ship Date]],"mmm")</f>
        <v>Nov</v>
      </c>
      <c r="N8604">
        <f>ROUNDUP(MONTH(Table1[[#This Row],[Ship Date]])/3,0)</f>
        <v>4</v>
      </c>
    </row>
    <row r="8605" spans="1:14" x14ac:dyDescent="0.3">
      <c r="A8605">
        <v>8646</v>
      </c>
      <c r="B8605" t="s">
        <v>6930</v>
      </c>
      <c r="C8605" t="s">
        <v>1676</v>
      </c>
      <c r="D8605" t="s">
        <v>650</v>
      </c>
      <c r="E8605" s="1">
        <v>42316</v>
      </c>
      <c r="F8605" s="1">
        <v>42323</v>
      </c>
      <c r="G8605" t="s">
        <v>22</v>
      </c>
      <c r="H8605" s="6">
        <v>4.7119999999999997</v>
      </c>
      <c r="I8605">
        <v>1</v>
      </c>
      <c r="J8605">
        <v>0.2</v>
      </c>
      <c r="K8605" s="6">
        <v>1.4136</v>
      </c>
      <c r="L8605">
        <f>YEAR(Table1[[#This Row],[Ship Date]])</f>
        <v>2015</v>
      </c>
      <c r="M8605" t="str">
        <f>TEXT(Table1[[#This Row],[Ship Date]],"mmm")</f>
        <v>Nov</v>
      </c>
      <c r="N8605">
        <f>ROUNDUP(MONTH(Table1[[#This Row],[Ship Date]])/3,0)</f>
        <v>4</v>
      </c>
    </row>
    <row r="8606" spans="1:14" x14ac:dyDescent="0.3">
      <c r="A8606">
        <v>8647</v>
      </c>
      <c r="B8606" t="s">
        <v>6931</v>
      </c>
      <c r="C8606" t="s">
        <v>3978</v>
      </c>
      <c r="D8606" t="s">
        <v>349</v>
      </c>
      <c r="E8606" s="1">
        <v>42699</v>
      </c>
      <c r="F8606" s="1">
        <v>42703</v>
      </c>
      <c r="G8606" t="s">
        <v>22</v>
      </c>
      <c r="H8606" s="6">
        <v>194.352</v>
      </c>
      <c r="I8606">
        <v>3</v>
      </c>
      <c r="J8606">
        <v>0.2</v>
      </c>
      <c r="K8606" s="6">
        <v>19.435199999999998</v>
      </c>
      <c r="L8606">
        <f>YEAR(Table1[[#This Row],[Ship Date]])</f>
        <v>2016</v>
      </c>
      <c r="M8606" t="str">
        <f>TEXT(Table1[[#This Row],[Ship Date]],"mmm")</f>
        <v>Nov</v>
      </c>
      <c r="N8606">
        <f>ROUNDUP(MONTH(Table1[[#This Row],[Ship Date]])/3,0)</f>
        <v>4</v>
      </c>
    </row>
    <row r="8607" spans="1:14" x14ac:dyDescent="0.3">
      <c r="A8607">
        <v>8648</v>
      </c>
      <c r="B8607" t="s">
        <v>6932</v>
      </c>
      <c r="C8607" t="s">
        <v>3359</v>
      </c>
      <c r="D8607" t="s">
        <v>440</v>
      </c>
      <c r="E8607" s="1">
        <v>42343</v>
      </c>
      <c r="F8607" s="1">
        <v>42346</v>
      </c>
      <c r="G8607" t="s">
        <v>82</v>
      </c>
      <c r="H8607" s="6">
        <v>97.424000000000007</v>
      </c>
      <c r="I8607">
        <v>2</v>
      </c>
      <c r="J8607">
        <v>0.2</v>
      </c>
      <c r="K8607" s="6">
        <v>10.9602</v>
      </c>
      <c r="L8607">
        <f>YEAR(Table1[[#This Row],[Ship Date]])</f>
        <v>2015</v>
      </c>
      <c r="M8607" t="str">
        <f>TEXT(Table1[[#This Row],[Ship Date]],"mmm")</f>
        <v>Dec</v>
      </c>
      <c r="N8607">
        <f>ROUNDUP(MONTH(Table1[[#This Row],[Ship Date]])/3,0)</f>
        <v>4</v>
      </c>
    </row>
    <row r="8608" spans="1:14" x14ac:dyDescent="0.3">
      <c r="A8608">
        <v>8649</v>
      </c>
      <c r="B8608" t="s">
        <v>6933</v>
      </c>
      <c r="C8608" t="s">
        <v>3435</v>
      </c>
      <c r="D8608" t="s">
        <v>1500</v>
      </c>
      <c r="E8608" s="1">
        <v>42580</v>
      </c>
      <c r="F8608" s="1">
        <v>42585</v>
      </c>
      <c r="G8608" t="s">
        <v>22</v>
      </c>
      <c r="H8608" s="6">
        <v>704.76</v>
      </c>
      <c r="I8608">
        <v>5</v>
      </c>
      <c r="J8608">
        <v>0.2</v>
      </c>
      <c r="K8608" s="6">
        <v>26.4285</v>
      </c>
      <c r="L8608">
        <f>YEAR(Table1[[#This Row],[Ship Date]])</f>
        <v>2016</v>
      </c>
      <c r="M8608" t="str">
        <f>TEXT(Table1[[#This Row],[Ship Date]],"mmm")</f>
        <v>Aug</v>
      </c>
      <c r="N8608">
        <f>ROUNDUP(MONTH(Table1[[#This Row],[Ship Date]])/3,0)</f>
        <v>3</v>
      </c>
    </row>
    <row r="8609" spans="1:14" x14ac:dyDescent="0.3">
      <c r="A8609">
        <v>8650</v>
      </c>
      <c r="B8609" t="s">
        <v>6933</v>
      </c>
      <c r="C8609" t="s">
        <v>3435</v>
      </c>
      <c r="D8609" t="s">
        <v>947</v>
      </c>
      <c r="E8609" s="1">
        <v>42580</v>
      </c>
      <c r="F8609" s="1">
        <v>42585</v>
      </c>
      <c r="G8609" t="s">
        <v>22</v>
      </c>
      <c r="H8609" s="6">
        <v>27.396000000000001</v>
      </c>
      <c r="I8609">
        <v>3</v>
      </c>
      <c r="J8609">
        <v>0.7</v>
      </c>
      <c r="K8609" s="6">
        <v>-20.090399999999999</v>
      </c>
      <c r="L8609">
        <f>YEAR(Table1[[#This Row],[Ship Date]])</f>
        <v>2016</v>
      </c>
      <c r="M8609" t="str">
        <f>TEXT(Table1[[#This Row],[Ship Date]],"mmm")</f>
        <v>Aug</v>
      </c>
      <c r="N8609">
        <f>ROUNDUP(MONTH(Table1[[#This Row],[Ship Date]])/3,0)</f>
        <v>3</v>
      </c>
    </row>
    <row r="8610" spans="1:14" x14ac:dyDescent="0.3">
      <c r="A8610">
        <v>8651</v>
      </c>
      <c r="B8610" t="s">
        <v>6934</v>
      </c>
      <c r="C8610" t="s">
        <v>1145</v>
      </c>
      <c r="D8610" t="s">
        <v>4875</v>
      </c>
      <c r="E8610" s="1">
        <v>41895</v>
      </c>
      <c r="F8610" s="1">
        <v>41895</v>
      </c>
      <c r="G8610" t="s">
        <v>656</v>
      </c>
      <c r="H8610" s="6">
        <v>5.7</v>
      </c>
      <c r="I8610">
        <v>5</v>
      </c>
      <c r="J8610">
        <v>0</v>
      </c>
      <c r="K8610" s="6">
        <v>2.6789999999999998</v>
      </c>
      <c r="L8610">
        <f>YEAR(Table1[[#This Row],[Ship Date]])</f>
        <v>2014</v>
      </c>
      <c r="M8610" t="str">
        <f>TEXT(Table1[[#This Row],[Ship Date]],"mmm")</f>
        <v>Sep</v>
      </c>
      <c r="N8610">
        <f>ROUNDUP(MONTH(Table1[[#This Row],[Ship Date]])/3,0)</f>
        <v>3</v>
      </c>
    </row>
    <row r="8611" spans="1:14" x14ac:dyDescent="0.3">
      <c r="A8611">
        <v>8652</v>
      </c>
      <c r="B8611" t="s">
        <v>6934</v>
      </c>
      <c r="C8611" t="s">
        <v>1145</v>
      </c>
      <c r="D8611" t="s">
        <v>570</v>
      </c>
      <c r="E8611" s="1">
        <v>41895</v>
      </c>
      <c r="F8611" s="1">
        <v>41895</v>
      </c>
      <c r="G8611" t="s">
        <v>656</v>
      </c>
      <c r="H8611" s="6">
        <v>14.19</v>
      </c>
      <c r="I8611">
        <v>3</v>
      </c>
      <c r="J8611">
        <v>0</v>
      </c>
      <c r="K8611" s="6">
        <v>5.5340999999999996</v>
      </c>
      <c r="L8611">
        <f>YEAR(Table1[[#This Row],[Ship Date]])</f>
        <v>2014</v>
      </c>
      <c r="M8611" t="str">
        <f>TEXT(Table1[[#This Row],[Ship Date]],"mmm")</f>
        <v>Sep</v>
      </c>
      <c r="N8611">
        <f>ROUNDUP(MONTH(Table1[[#This Row],[Ship Date]])/3,0)</f>
        <v>3</v>
      </c>
    </row>
    <row r="8612" spans="1:14" x14ac:dyDescent="0.3">
      <c r="A8612">
        <v>8653</v>
      </c>
      <c r="B8612" t="s">
        <v>6934</v>
      </c>
      <c r="C8612" t="s">
        <v>1145</v>
      </c>
      <c r="D8612" t="s">
        <v>1016</v>
      </c>
      <c r="E8612" s="1">
        <v>41895</v>
      </c>
      <c r="F8612" s="1">
        <v>41895</v>
      </c>
      <c r="G8612" t="s">
        <v>656</v>
      </c>
      <c r="H8612" s="6">
        <v>7.3</v>
      </c>
      <c r="I8612">
        <v>2</v>
      </c>
      <c r="J8612">
        <v>0</v>
      </c>
      <c r="K8612" s="6">
        <v>2.19</v>
      </c>
      <c r="L8612">
        <f>YEAR(Table1[[#This Row],[Ship Date]])</f>
        <v>2014</v>
      </c>
      <c r="M8612" t="str">
        <f>TEXT(Table1[[#This Row],[Ship Date]],"mmm")</f>
        <v>Sep</v>
      </c>
      <c r="N8612">
        <f>ROUNDUP(MONTH(Table1[[#This Row],[Ship Date]])/3,0)</f>
        <v>3</v>
      </c>
    </row>
    <row r="8613" spans="1:14" x14ac:dyDescent="0.3">
      <c r="A8613">
        <v>8654</v>
      </c>
      <c r="B8613" t="s">
        <v>6934</v>
      </c>
      <c r="C8613" t="s">
        <v>1145</v>
      </c>
      <c r="D8613" t="s">
        <v>1210</v>
      </c>
      <c r="E8613" s="1">
        <v>41895</v>
      </c>
      <c r="F8613" s="1">
        <v>41895</v>
      </c>
      <c r="G8613" t="s">
        <v>656</v>
      </c>
      <c r="H8613" s="6">
        <v>199.98</v>
      </c>
      <c r="I8613">
        <v>2</v>
      </c>
      <c r="J8613">
        <v>0</v>
      </c>
      <c r="K8613" s="6">
        <v>75.992400000000004</v>
      </c>
      <c r="L8613">
        <f>YEAR(Table1[[#This Row],[Ship Date]])</f>
        <v>2014</v>
      </c>
      <c r="M8613" t="str">
        <f>TEXT(Table1[[#This Row],[Ship Date]],"mmm")</f>
        <v>Sep</v>
      </c>
      <c r="N8613">
        <f>ROUNDUP(MONTH(Table1[[#This Row],[Ship Date]])/3,0)</f>
        <v>3</v>
      </c>
    </row>
    <row r="8614" spans="1:14" x14ac:dyDescent="0.3">
      <c r="A8614">
        <v>8655</v>
      </c>
      <c r="B8614" t="s">
        <v>6934</v>
      </c>
      <c r="C8614" t="s">
        <v>1145</v>
      </c>
      <c r="D8614" t="s">
        <v>3861</v>
      </c>
      <c r="E8614" s="1">
        <v>41895</v>
      </c>
      <c r="F8614" s="1">
        <v>41895</v>
      </c>
      <c r="G8614" t="s">
        <v>656</v>
      </c>
      <c r="H8614" s="6">
        <v>144.96</v>
      </c>
      <c r="I8614">
        <v>4</v>
      </c>
      <c r="J8614">
        <v>0</v>
      </c>
      <c r="K8614" s="6">
        <v>60.883200000000002</v>
      </c>
      <c r="L8614">
        <f>YEAR(Table1[[#This Row],[Ship Date]])</f>
        <v>2014</v>
      </c>
      <c r="M8614" t="str">
        <f>TEXT(Table1[[#This Row],[Ship Date]],"mmm")</f>
        <v>Sep</v>
      </c>
      <c r="N8614">
        <f>ROUNDUP(MONTH(Table1[[#This Row],[Ship Date]])/3,0)</f>
        <v>3</v>
      </c>
    </row>
    <row r="8615" spans="1:14" x14ac:dyDescent="0.3">
      <c r="A8615">
        <v>8656</v>
      </c>
      <c r="B8615" t="s">
        <v>6934</v>
      </c>
      <c r="C8615" t="s">
        <v>1145</v>
      </c>
      <c r="D8615" t="s">
        <v>2204</v>
      </c>
      <c r="E8615" s="1">
        <v>41895</v>
      </c>
      <c r="F8615" s="1">
        <v>41895</v>
      </c>
      <c r="G8615" t="s">
        <v>656</v>
      </c>
      <c r="H8615" s="6">
        <v>118</v>
      </c>
      <c r="I8615">
        <v>2</v>
      </c>
      <c r="J8615">
        <v>0</v>
      </c>
      <c r="K8615" s="6">
        <v>20.059999999999999</v>
      </c>
      <c r="L8615">
        <f>YEAR(Table1[[#This Row],[Ship Date]])</f>
        <v>2014</v>
      </c>
      <c r="M8615" t="str">
        <f>TEXT(Table1[[#This Row],[Ship Date]],"mmm")</f>
        <v>Sep</v>
      </c>
      <c r="N8615">
        <f>ROUNDUP(MONTH(Table1[[#This Row],[Ship Date]])/3,0)</f>
        <v>3</v>
      </c>
    </row>
    <row r="8616" spans="1:14" x14ac:dyDescent="0.3">
      <c r="A8616">
        <v>8657</v>
      </c>
      <c r="B8616" t="s">
        <v>6934</v>
      </c>
      <c r="C8616" t="s">
        <v>1145</v>
      </c>
      <c r="D8616" t="s">
        <v>3501</v>
      </c>
      <c r="E8616" s="1">
        <v>41895</v>
      </c>
      <c r="F8616" s="1">
        <v>41895</v>
      </c>
      <c r="G8616" t="s">
        <v>656</v>
      </c>
      <c r="H8616" s="6">
        <v>48.94</v>
      </c>
      <c r="I8616">
        <v>1</v>
      </c>
      <c r="J8616">
        <v>0</v>
      </c>
      <c r="K8616" s="6">
        <v>24.47</v>
      </c>
      <c r="L8616">
        <f>YEAR(Table1[[#This Row],[Ship Date]])</f>
        <v>2014</v>
      </c>
      <c r="M8616" t="str">
        <f>TEXT(Table1[[#This Row],[Ship Date]],"mmm")</f>
        <v>Sep</v>
      </c>
      <c r="N8616">
        <f>ROUNDUP(MONTH(Table1[[#This Row],[Ship Date]])/3,0)</f>
        <v>3</v>
      </c>
    </row>
    <row r="8617" spans="1:14" x14ac:dyDescent="0.3">
      <c r="A8617">
        <v>8658</v>
      </c>
      <c r="B8617" t="s">
        <v>6934</v>
      </c>
      <c r="C8617" t="s">
        <v>1145</v>
      </c>
      <c r="D8617" t="s">
        <v>2726</v>
      </c>
      <c r="E8617" s="1">
        <v>41895</v>
      </c>
      <c r="F8617" s="1">
        <v>41895</v>
      </c>
      <c r="G8617" t="s">
        <v>656</v>
      </c>
      <c r="H8617" s="6">
        <v>22.66</v>
      </c>
      <c r="I8617">
        <v>2</v>
      </c>
      <c r="J8617">
        <v>0</v>
      </c>
      <c r="K8617" s="6">
        <v>9.7438000000000002</v>
      </c>
      <c r="L8617">
        <f>YEAR(Table1[[#This Row],[Ship Date]])</f>
        <v>2014</v>
      </c>
      <c r="M8617" t="str">
        <f>TEXT(Table1[[#This Row],[Ship Date]],"mmm")</f>
        <v>Sep</v>
      </c>
      <c r="N8617">
        <f>ROUNDUP(MONTH(Table1[[#This Row],[Ship Date]])/3,0)</f>
        <v>3</v>
      </c>
    </row>
    <row r="8618" spans="1:14" x14ac:dyDescent="0.3">
      <c r="A8618">
        <v>8659</v>
      </c>
      <c r="B8618" t="s">
        <v>6935</v>
      </c>
      <c r="C8618" t="s">
        <v>155</v>
      </c>
      <c r="D8618" t="s">
        <v>1720</v>
      </c>
      <c r="E8618" s="1">
        <v>42542</v>
      </c>
      <c r="F8618" s="1">
        <v>42546</v>
      </c>
      <c r="G8618" t="s">
        <v>22</v>
      </c>
      <c r="H8618" s="6">
        <v>0.83599999999999997</v>
      </c>
      <c r="I8618">
        <v>1</v>
      </c>
      <c r="J8618">
        <v>0.8</v>
      </c>
      <c r="K8618" s="6">
        <v>-1.3375999999999999</v>
      </c>
      <c r="L8618">
        <f>YEAR(Table1[[#This Row],[Ship Date]])</f>
        <v>2016</v>
      </c>
      <c r="M8618" t="str">
        <f>TEXT(Table1[[#This Row],[Ship Date]],"mmm")</f>
        <v>Jun</v>
      </c>
      <c r="N8618">
        <f>ROUNDUP(MONTH(Table1[[#This Row],[Ship Date]])/3,0)</f>
        <v>2</v>
      </c>
    </row>
    <row r="8619" spans="1:14" x14ac:dyDescent="0.3">
      <c r="A8619">
        <v>8660</v>
      </c>
      <c r="B8619" t="s">
        <v>6936</v>
      </c>
      <c r="C8619" t="s">
        <v>2955</v>
      </c>
      <c r="D8619" t="s">
        <v>3380</v>
      </c>
      <c r="E8619" s="1">
        <v>42616</v>
      </c>
      <c r="F8619" s="1">
        <v>42621</v>
      </c>
      <c r="G8619" t="s">
        <v>22</v>
      </c>
      <c r="H8619" s="6">
        <v>30.96</v>
      </c>
      <c r="I8619">
        <v>6</v>
      </c>
      <c r="J8619">
        <v>0.2</v>
      </c>
      <c r="K8619" s="6">
        <v>11.223000000000001</v>
      </c>
      <c r="L8619">
        <f>YEAR(Table1[[#This Row],[Ship Date]])</f>
        <v>2016</v>
      </c>
      <c r="M8619" t="str">
        <f>TEXT(Table1[[#This Row],[Ship Date]],"mmm")</f>
        <v>Sep</v>
      </c>
      <c r="N8619">
        <f>ROUNDUP(MONTH(Table1[[#This Row],[Ship Date]])/3,0)</f>
        <v>3</v>
      </c>
    </row>
    <row r="8620" spans="1:14" x14ac:dyDescent="0.3">
      <c r="A8620">
        <v>8661</v>
      </c>
      <c r="B8620" t="s">
        <v>6937</v>
      </c>
      <c r="C8620" t="s">
        <v>2446</v>
      </c>
      <c r="D8620" t="s">
        <v>2468</v>
      </c>
      <c r="E8620" s="1">
        <v>43064</v>
      </c>
      <c r="F8620" s="1">
        <v>43069</v>
      </c>
      <c r="G8620" t="s">
        <v>22</v>
      </c>
      <c r="H8620" s="6">
        <v>723.92</v>
      </c>
      <c r="I8620">
        <v>5</v>
      </c>
      <c r="J8620">
        <v>0.2</v>
      </c>
      <c r="K8620" s="6">
        <v>-81.441000000000003</v>
      </c>
      <c r="L8620">
        <f>YEAR(Table1[[#This Row],[Ship Date]])</f>
        <v>2017</v>
      </c>
      <c r="M8620" t="str">
        <f>TEXT(Table1[[#This Row],[Ship Date]],"mmm")</f>
        <v>Nov</v>
      </c>
      <c r="N8620">
        <f>ROUNDUP(MONTH(Table1[[#This Row],[Ship Date]])/3,0)</f>
        <v>4</v>
      </c>
    </row>
    <row r="8621" spans="1:14" x14ac:dyDescent="0.3">
      <c r="A8621">
        <v>8662</v>
      </c>
      <c r="B8621" t="s">
        <v>6938</v>
      </c>
      <c r="C8621" t="s">
        <v>2376</v>
      </c>
      <c r="D8621" t="s">
        <v>4541</v>
      </c>
      <c r="E8621" s="1">
        <v>42136</v>
      </c>
      <c r="F8621" s="1">
        <v>42141</v>
      </c>
      <c r="G8621" t="s">
        <v>22</v>
      </c>
      <c r="H8621" s="6">
        <v>21.968</v>
      </c>
      <c r="I8621">
        <v>4</v>
      </c>
      <c r="J8621">
        <v>0.6</v>
      </c>
      <c r="K8621" s="6">
        <v>-15.9268</v>
      </c>
      <c r="L8621">
        <f>YEAR(Table1[[#This Row],[Ship Date]])</f>
        <v>2015</v>
      </c>
      <c r="M8621" t="str">
        <f>TEXT(Table1[[#This Row],[Ship Date]],"mmm")</f>
        <v>May</v>
      </c>
      <c r="N8621">
        <f>ROUNDUP(MONTH(Table1[[#This Row],[Ship Date]])/3,0)</f>
        <v>2</v>
      </c>
    </row>
    <row r="8622" spans="1:14" x14ac:dyDescent="0.3">
      <c r="A8622">
        <v>8663</v>
      </c>
      <c r="B8622" t="s">
        <v>6938</v>
      </c>
      <c r="C8622" t="s">
        <v>2376</v>
      </c>
      <c r="D8622" t="s">
        <v>2062</v>
      </c>
      <c r="E8622" s="1">
        <v>42136</v>
      </c>
      <c r="F8622" s="1">
        <v>42141</v>
      </c>
      <c r="G8622" t="s">
        <v>22</v>
      </c>
      <c r="H8622" s="6">
        <v>619.15200000000004</v>
      </c>
      <c r="I8622">
        <v>6</v>
      </c>
      <c r="J8622">
        <v>0.2</v>
      </c>
      <c r="K8622" s="6">
        <v>69.654600000000002</v>
      </c>
      <c r="L8622">
        <f>YEAR(Table1[[#This Row],[Ship Date]])</f>
        <v>2015</v>
      </c>
      <c r="M8622" t="str">
        <f>TEXT(Table1[[#This Row],[Ship Date]],"mmm")</f>
        <v>May</v>
      </c>
      <c r="N8622">
        <f>ROUNDUP(MONTH(Table1[[#This Row],[Ship Date]])/3,0)</f>
        <v>2</v>
      </c>
    </row>
    <row r="8623" spans="1:14" x14ac:dyDescent="0.3">
      <c r="A8623">
        <v>8664</v>
      </c>
      <c r="B8623" t="s">
        <v>6938</v>
      </c>
      <c r="C8623" t="s">
        <v>2376</v>
      </c>
      <c r="D8623" t="s">
        <v>1237</v>
      </c>
      <c r="E8623" s="1">
        <v>42136</v>
      </c>
      <c r="F8623" s="1">
        <v>42141</v>
      </c>
      <c r="G8623" t="s">
        <v>22</v>
      </c>
      <c r="H8623" s="6">
        <v>127.904</v>
      </c>
      <c r="I8623">
        <v>7</v>
      </c>
      <c r="J8623">
        <v>0.2</v>
      </c>
      <c r="K8623" s="6">
        <v>41.568800000000003</v>
      </c>
      <c r="L8623">
        <f>YEAR(Table1[[#This Row],[Ship Date]])</f>
        <v>2015</v>
      </c>
      <c r="M8623" t="str">
        <f>TEXT(Table1[[#This Row],[Ship Date]],"mmm")</f>
        <v>May</v>
      </c>
      <c r="N8623">
        <f>ROUNDUP(MONTH(Table1[[#This Row],[Ship Date]])/3,0)</f>
        <v>2</v>
      </c>
    </row>
    <row r="8624" spans="1:14" x14ac:dyDescent="0.3">
      <c r="A8624">
        <v>8665</v>
      </c>
      <c r="B8624" t="s">
        <v>6939</v>
      </c>
      <c r="C8624" t="s">
        <v>1180</v>
      </c>
      <c r="D8624" t="s">
        <v>2606</v>
      </c>
      <c r="E8624" s="1">
        <v>42824</v>
      </c>
      <c r="F8624" s="1">
        <v>42826</v>
      </c>
      <c r="G8624" t="s">
        <v>14</v>
      </c>
      <c r="H8624" s="6">
        <v>94.2</v>
      </c>
      <c r="I8624">
        <v>5</v>
      </c>
      <c r="J8624">
        <v>0</v>
      </c>
      <c r="K8624" s="6">
        <v>39.564</v>
      </c>
      <c r="L8624">
        <f>YEAR(Table1[[#This Row],[Ship Date]])</f>
        <v>2017</v>
      </c>
      <c r="M8624" t="str">
        <f>TEXT(Table1[[#This Row],[Ship Date]],"mmm")</f>
        <v>Apr</v>
      </c>
      <c r="N8624">
        <f>ROUNDUP(MONTH(Table1[[#This Row],[Ship Date]])/3,0)</f>
        <v>2</v>
      </c>
    </row>
    <row r="8625" spans="1:14" x14ac:dyDescent="0.3">
      <c r="A8625">
        <v>8666</v>
      </c>
      <c r="B8625" t="s">
        <v>6940</v>
      </c>
      <c r="C8625" t="s">
        <v>3973</v>
      </c>
      <c r="D8625" t="s">
        <v>1142</v>
      </c>
      <c r="E8625" s="1">
        <v>42691</v>
      </c>
      <c r="F8625" s="1">
        <v>42692</v>
      </c>
      <c r="G8625" t="s">
        <v>82</v>
      </c>
      <c r="H8625" s="6">
        <v>49.5</v>
      </c>
      <c r="I8625">
        <v>5</v>
      </c>
      <c r="J8625">
        <v>0</v>
      </c>
      <c r="K8625" s="6">
        <v>13.365</v>
      </c>
      <c r="L8625">
        <f>YEAR(Table1[[#This Row],[Ship Date]])</f>
        <v>2016</v>
      </c>
      <c r="M8625" t="str">
        <f>TEXT(Table1[[#This Row],[Ship Date]],"mmm")</f>
        <v>Nov</v>
      </c>
      <c r="N8625">
        <f>ROUNDUP(MONTH(Table1[[#This Row],[Ship Date]])/3,0)</f>
        <v>4</v>
      </c>
    </row>
    <row r="8626" spans="1:14" x14ac:dyDescent="0.3">
      <c r="A8626">
        <v>8667</v>
      </c>
      <c r="B8626" t="s">
        <v>6941</v>
      </c>
      <c r="C8626" t="s">
        <v>6942</v>
      </c>
      <c r="D8626" t="s">
        <v>4087</v>
      </c>
      <c r="E8626" s="1">
        <v>42734</v>
      </c>
      <c r="F8626" s="1">
        <v>42737</v>
      </c>
      <c r="G8626" t="s">
        <v>82</v>
      </c>
      <c r="H8626" s="6">
        <v>16.52</v>
      </c>
      <c r="I8626">
        <v>5</v>
      </c>
      <c r="J8626">
        <v>0.2</v>
      </c>
      <c r="K8626" s="6">
        <v>1.6519999999999999</v>
      </c>
      <c r="L8626">
        <f>YEAR(Table1[[#This Row],[Ship Date]])</f>
        <v>2017</v>
      </c>
      <c r="M8626" t="str">
        <f>TEXT(Table1[[#This Row],[Ship Date]],"mmm")</f>
        <v>Jan</v>
      </c>
      <c r="N8626">
        <f>ROUNDUP(MONTH(Table1[[#This Row],[Ship Date]])/3,0)</f>
        <v>1</v>
      </c>
    </row>
    <row r="8627" spans="1:14" x14ac:dyDescent="0.3">
      <c r="A8627">
        <v>8668</v>
      </c>
      <c r="B8627" t="s">
        <v>6943</v>
      </c>
      <c r="C8627" t="s">
        <v>2491</v>
      </c>
      <c r="D8627" t="s">
        <v>326</v>
      </c>
      <c r="E8627" s="1">
        <v>42726</v>
      </c>
      <c r="F8627" s="1">
        <v>42728</v>
      </c>
      <c r="G8627" t="s">
        <v>14</v>
      </c>
      <c r="H8627" s="6">
        <v>55.36</v>
      </c>
      <c r="I8627">
        <v>4</v>
      </c>
      <c r="J8627">
        <v>0.2</v>
      </c>
      <c r="K8627" s="6">
        <v>19.376000000000001</v>
      </c>
      <c r="L8627">
        <f>YEAR(Table1[[#This Row],[Ship Date]])</f>
        <v>2016</v>
      </c>
      <c r="M8627" t="str">
        <f>TEXT(Table1[[#This Row],[Ship Date]],"mmm")</f>
        <v>Dec</v>
      </c>
      <c r="N8627">
        <f>ROUNDUP(MONTH(Table1[[#This Row],[Ship Date]])/3,0)</f>
        <v>4</v>
      </c>
    </row>
    <row r="8628" spans="1:14" x14ac:dyDescent="0.3">
      <c r="A8628">
        <v>8669</v>
      </c>
      <c r="B8628" t="s">
        <v>6943</v>
      </c>
      <c r="C8628" t="s">
        <v>2491</v>
      </c>
      <c r="D8628" t="s">
        <v>4849</v>
      </c>
      <c r="E8628" s="1">
        <v>42726</v>
      </c>
      <c r="F8628" s="1">
        <v>42728</v>
      </c>
      <c r="G8628" t="s">
        <v>14</v>
      </c>
      <c r="H8628" s="6">
        <v>11.56</v>
      </c>
      <c r="I8628">
        <v>1</v>
      </c>
      <c r="J8628">
        <v>0.2</v>
      </c>
      <c r="K8628" s="6">
        <v>3.7570000000000001</v>
      </c>
      <c r="L8628">
        <f>YEAR(Table1[[#This Row],[Ship Date]])</f>
        <v>2016</v>
      </c>
      <c r="M8628" t="str">
        <f>TEXT(Table1[[#This Row],[Ship Date]],"mmm")</f>
        <v>Dec</v>
      </c>
      <c r="N8628">
        <f>ROUNDUP(MONTH(Table1[[#This Row],[Ship Date]])/3,0)</f>
        <v>4</v>
      </c>
    </row>
    <row r="8629" spans="1:14" x14ac:dyDescent="0.3">
      <c r="A8629">
        <v>8670</v>
      </c>
      <c r="B8629" t="s">
        <v>6944</v>
      </c>
      <c r="C8629" t="s">
        <v>2242</v>
      </c>
      <c r="D8629" t="s">
        <v>2496</v>
      </c>
      <c r="E8629" s="1">
        <v>42358</v>
      </c>
      <c r="F8629" s="1">
        <v>42363</v>
      </c>
      <c r="G8629" t="s">
        <v>14</v>
      </c>
      <c r="H8629" s="6">
        <v>17.12</v>
      </c>
      <c r="I8629">
        <v>4</v>
      </c>
      <c r="J8629">
        <v>0</v>
      </c>
      <c r="K8629" s="6">
        <v>7.7039999999999997</v>
      </c>
      <c r="L8629">
        <f>YEAR(Table1[[#This Row],[Ship Date]])</f>
        <v>2015</v>
      </c>
      <c r="M8629" t="str">
        <f>TEXT(Table1[[#This Row],[Ship Date]],"mmm")</f>
        <v>Dec</v>
      </c>
      <c r="N8629">
        <f>ROUNDUP(MONTH(Table1[[#This Row],[Ship Date]])/3,0)</f>
        <v>4</v>
      </c>
    </row>
    <row r="8630" spans="1:14" x14ac:dyDescent="0.3">
      <c r="A8630">
        <v>8671</v>
      </c>
      <c r="B8630" t="s">
        <v>6945</v>
      </c>
      <c r="C8630" t="s">
        <v>189</v>
      </c>
      <c r="D8630" t="s">
        <v>4238</v>
      </c>
      <c r="E8630" s="1">
        <v>42000</v>
      </c>
      <c r="F8630" s="1">
        <v>42005</v>
      </c>
      <c r="G8630" t="s">
        <v>14</v>
      </c>
      <c r="H8630" s="6">
        <v>182.352</v>
      </c>
      <c r="I8630">
        <v>3</v>
      </c>
      <c r="J8630">
        <v>0.2</v>
      </c>
      <c r="K8630" s="6">
        <v>-18.235199999999999</v>
      </c>
      <c r="L8630">
        <f>YEAR(Table1[[#This Row],[Ship Date]])</f>
        <v>2015</v>
      </c>
      <c r="M8630" t="str">
        <f>TEXT(Table1[[#This Row],[Ship Date]],"mmm")</f>
        <v>Jan</v>
      </c>
      <c r="N8630">
        <f>ROUNDUP(MONTH(Table1[[#This Row],[Ship Date]])/3,0)</f>
        <v>1</v>
      </c>
    </row>
    <row r="8631" spans="1:14" x14ac:dyDescent="0.3">
      <c r="A8631">
        <v>8672</v>
      </c>
      <c r="B8631" t="s">
        <v>6945</v>
      </c>
      <c r="C8631" t="s">
        <v>189</v>
      </c>
      <c r="D8631" t="s">
        <v>482</v>
      </c>
      <c r="E8631" s="1">
        <v>42000</v>
      </c>
      <c r="F8631" s="1">
        <v>42005</v>
      </c>
      <c r="G8631" t="s">
        <v>14</v>
      </c>
      <c r="H8631" s="6">
        <v>118.16</v>
      </c>
      <c r="I8631">
        <v>2</v>
      </c>
      <c r="J8631">
        <v>0.2</v>
      </c>
      <c r="K8631" s="6">
        <v>-25.109000000000002</v>
      </c>
      <c r="L8631">
        <f>YEAR(Table1[[#This Row],[Ship Date]])</f>
        <v>2015</v>
      </c>
      <c r="M8631" t="str">
        <f>TEXT(Table1[[#This Row],[Ship Date]],"mmm")</f>
        <v>Jan</v>
      </c>
      <c r="N8631">
        <f>ROUNDUP(MONTH(Table1[[#This Row],[Ship Date]])/3,0)</f>
        <v>1</v>
      </c>
    </row>
    <row r="8632" spans="1:14" x14ac:dyDescent="0.3">
      <c r="A8632">
        <v>8673</v>
      </c>
      <c r="B8632" t="s">
        <v>6946</v>
      </c>
      <c r="C8632" t="s">
        <v>2760</v>
      </c>
      <c r="D8632" t="s">
        <v>547</v>
      </c>
      <c r="E8632" s="1">
        <v>42782</v>
      </c>
      <c r="F8632" s="1">
        <v>42787</v>
      </c>
      <c r="G8632" t="s">
        <v>22</v>
      </c>
      <c r="H8632" s="6">
        <v>18.367999999999999</v>
      </c>
      <c r="I8632">
        <v>2</v>
      </c>
      <c r="J8632">
        <v>0.2</v>
      </c>
      <c r="K8632" s="6">
        <v>6.1992000000000003</v>
      </c>
      <c r="L8632">
        <f>YEAR(Table1[[#This Row],[Ship Date]])</f>
        <v>2017</v>
      </c>
      <c r="M8632" t="str">
        <f>TEXT(Table1[[#This Row],[Ship Date]],"mmm")</f>
        <v>Feb</v>
      </c>
      <c r="N8632">
        <f>ROUNDUP(MONTH(Table1[[#This Row],[Ship Date]])/3,0)</f>
        <v>1</v>
      </c>
    </row>
    <row r="8633" spans="1:14" x14ac:dyDescent="0.3">
      <c r="A8633">
        <v>8674</v>
      </c>
      <c r="B8633" t="s">
        <v>6946</v>
      </c>
      <c r="C8633" t="s">
        <v>2760</v>
      </c>
      <c r="D8633" t="s">
        <v>253</v>
      </c>
      <c r="E8633" s="1">
        <v>42782</v>
      </c>
      <c r="F8633" s="1">
        <v>42787</v>
      </c>
      <c r="G8633" t="s">
        <v>22</v>
      </c>
      <c r="H8633" s="6">
        <v>600.55799999999999</v>
      </c>
      <c r="I8633">
        <v>3</v>
      </c>
      <c r="J8633">
        <v>0.3</v>
      </c>
      <c r="K8633" s="6">
        <v>-8.5793999999999997</v>
      </c>
      <c r="L8633">
        <f>YEAR(Table1[[#This Row],[Ship Date]])</f>
        <v>2017</v>
      </c>
      <c r="M8633" t="str">
        <f>TEXT(Table1[[#This Row],[Ship Date]],"mmm")</f>
        <v>Feb</v>
      </c>
      <c r="N8633">
        <f>ROUNDUP(MONTH(Table1[[#This Row],[Ship Date]])/3,0)</f>
        <v>1</v>
      </c>
    </row>
    <row r="8634" spans="1:14" x14ac:dyDescent="0.3">
      <c r="A8634">
        <v>8675</v>
      </c>
      <c r="B8634" t="s">
        <v>6946</v>
      </c>
      <c r="C8634" t="s">
        <v>2760</v>
      </c>
      <c r="D8634" t="s">
        <v>409</v>
      </c>
      <c r="E8634" s="1">
        <v>42782</v>
      </c>
      <c r="F8634" s="1">
        <v>42787</v>
      </c>
      <c r="G8634" t="s">
        <v>22</v>
      </c>
      <c r="H8634" s="6">
        <v>50.351999999999997</v>
      </c>
      <c r="I8634">
        <v>3</v>
      </c>
      <c r="J8634">
        <v>0.2</v>
      </c>
      <c r="K8634" s="6">
        <v>-8.1821999999999999</v>
      </c>
      <c r="L8634">
        <f>YEAR(Table1[[#This Row],[Ship Date]])</f>
        <v>2017</v>
      </c>
      <c r="M8634" t="str">
        <f>TEXT(Table1[[#This Row],[Ship Date]],"mmm")</f>
        <v>Feb</v>
      </c>
      <c r="N8634">
        <f>ROUNDUP(MONTH(Table1[[#This Row],[Ship Date]])/3,0)</f>
        <v>1</v>
      </c>
    </row>
    <row r="8635" spans="1:14" x14ac:dyDescent="0.3">
      <c r="A8635">
        <v>8676</v>
      </c>
      <c r="B8635" t="s">
        <v>6946</v>
      </c>
      <c r="C8635" t="s">
        <v>2760</v>
      </c>
      <c r="D8635" t="s">
        <v>1037</v>
      </c>
      <c r="E8635" s="1">
        <v>42782</v>
      </c>
      <c r="F8635" s="1">
        <v>42787</v>
      </c>
      <c r="G8635" t="s">
        <v>22</v>
      </c>
      <c r="H8635" s="6">
        <v>28.032</v>
      </c>
      <c r="I8635">
        <v>6</v>
      </c>
      <c r="J8635">
        <v>0.2</v>
      </c>
      <c r="K8635" s="6">
        <v>3.504</v>
      </c>
      <c r="L8635">
        <f>YEAR(Table1[[#This Row],[Ship Date]])</f>
        <v>2017</v>
      </c>
      <c r="M8635" t="str">
        <f>TEXT(Table1[[#This Row],[Ship Date]],"mmm")</f>
        <v>Feb</v>
      </c>
      <c r="N8635">
        <f>ROUNDUP(MONTH(Table1[[#This Row],[Ship Date]])/3,0)</f>
        <v>1</v>
      </c>
    </row>
    <row r="8636" spans="1:14" x14ac:dyDescent="0.3">
      <c r="A8636">
        <v>8677</v>
      </c>
      <c r="B8636" t="s">
        <v>6946</v>
      </c>
      <c r="C8636" t="s">
        <v>2760</v>
      </c>
      <c r="D8636" t="s">
        <v>2188</v>
      </c>
      <c r="E8636" s="1">
        <v>42782</v>
      </c>
      <c r="F8636" s="1">
        <v>42787</v>
      </c>
      <c r="G8636" t="s">
        <v>22</v>
      </c>
      <c r="H8636" s="6">
        <v>7.6920000000000002</v>
      </c>
      <c r="I8636">
        <v>1</v>
      </c>
      <c r="J8636">
        <v>0.6</v>
      </c>
      <c r="K8636" s="6">
        <v>-3.6537000000000002</v>
      </c>
      <c r="L8636">
        <f>YEAR(Table1[[#This Row],[Ship Date]])</f>
        <v>2017</v>
      </c>
      <c r="M8636" t="str">
        <f>TEXT(Table1[[#This Row],[Ship Date]],"mmm")</f>
        <v>Feb</v>
      </c>
      <c r="N8636">
        <f>ROUNDUP(MONTH(Table1[[#This Row],[Ship Date]])/3,0)</f>
        <v>1</v>
      </c>
    </row>
    <row r="8637" spans="1:14" x14ac:dyDescent="0.3">
      <c r="A8637">
        <v>8678</v>
      </c>
      <c r="B8637" t="s">
        <v>6947</v>
      </c>
      <c r="C8637" t="s">
        <v>599</v>
      </c>
      <c r="D8637" t="s">
        <v>2500</v>
      </c>
      <c r="E8637" s="1">
        <v>43032</v>
      </c>
      <c r="F8637" s="1">
        <v>43034</v>
      </c>
      <c r="G8637" t="s">
        <v>82</v>
      </c>
      <c r="H8637" s="6">
        <v>517.40499999999997</v>
      </c>
      <c r="I8637">
        <v>5</v>
      </c>
      <c r="J8637">
        <v>0.3</v>
      </c>
      <c r="K8637" s="6">
        <v>-81.3065</v>
      </c>
      <c r="L8637">
        <f>YEAR(Table1[[#This Row],[Ship Date]])</f>
        <v>2017</v>
      </c>
      <c r="M8637" t="str">
        <f>TEXT(Table1[[#This Row],[Ship Date]],"mmm")</f>
        <v>Oct</v>
      </c>
      <c r="N8637">
        <f>ROUNDUP(MONTH(Table1[[#This Row],[Ship Date]])/3,0)</f>
        <v>4</v>
      </c>
    </row>
    <row r="8638" spans="1:14" x14ac:dyDescent="0.3">
      <c r="A8638">
        <v>8679</v>
      </c>
      <c r="B8638" t="s">
        <v>6948</v>
      </c>
      <c r="C8638" t="s">
        <v>1220</v>
      </c>
      <c r="D8638" t="s">
        <v>1316</v>
      </c>
      <c r="E8638" s="1">
        <v>42615</v>
      </c>
      <c r="F8638" s="1">
        <v>42620</v>
      </c>
      <c r="G8638" t="s">
        <v>14</v>
      </c>
      <c r="H8638" s="6">
        <v>8.6080000000000005</v>
      </c>
      <c r="I8638">
        <v>8</v>
      </c>
      <c r="J8638">
        <v>0.8</v>
      </c>
      <c r="K8638" s="6">
        <v>-13.3424</v>
      </c>
      <c r="L8638">
        <f>YEAR(Table1[[#This Row],[Ship Date]])</f>
        <v>2016</v>
      </c>
      <c r="M8638" t="str">
        <f>TEXT(Table1[[#This Row],[Ship Date]],"mmm")</f>
        <v>Sep</v>
      </c>
      <c r="N8638">
        <f>ROUNDUP(MONTH(Table1[[#This Row],[Ship Date]])/3,0)</f>
        <v>3</v>
      </c>
    </row>
    <row r="8639" spans="1:14" x14ac:dyDescent="0.3">
      <c r="A8639">
        <v>8680</v>
      </c>
      <c r="B8639" t="s">
        <v>6948</v>
      </c>
      <c r="C8639" t="s">
        <v>1220</v>
      </c>
      <c r="D8639" t="s">
        <v>1422</v>
      </c>
      <c r="E8639" s="1">
        <v>42615</v>
      </c>
      <c r="F8639" s="1">
        <v>42620</v>
      </c>
      <c r="G8639" t="s">
        <v>14</v>
      </c>
      <c r="H8639" s="6">
        <v>159.56</v>
      </c>
      <c r="I8639">
        <v>5</v>
      </c>
      <c r="J8639">
        <v>0.2</v>
      </c>
      <c r="K8639" s="6">
        <v>33.906500000000001</v>
      </c>
      <c r="L8639">
        <f>YEAR(Table1[[#This Row],[Ship Date]])</f>
        <v>2016</v>
      </c>
      <c r="M8639" t="str">
        <f>TEXT(Table1[[#This Row],[Ship Date]],"mmm")</f>
        <v>Sep</v>
      </c>
      <c r="N8639">
        <f>ROUNDUP(MONTH(Table1[[#This Row],[Ship Date]])/3,0)</f>
        <v>3</v>
      </c>
    </row>
    <row r="8640" spans="1:14" x14ac:dyDescent="0.3">
      <c r="A8640">
        <v>8681</v>
      </c>
      <c r="B8640" t="s">
        <v>6949</v>
      </c>
      <c r="C8640" t="s">
        <v>278</v>
      </c>
      <c r="D8640" t="s">
        <v>464</v>
      </c>
      <c r="E8640" s="1">
        <v>42705</v>
      </c>
      <c r="F8640" s="1">
        <v>42707</v>
      </c>
      <c r="G8640" t="s">
        <v>14</v>
      </c>
      <c r="H8640" s="6">
        <v>2104.5500000000002</v>
      </c>
      <c r="I8640">
        <v>7</v>
      </c>
      <c r="J8640">
        <v>0</v>
      </c>
      <c r="K8640" s="6">
        <v>694.50149999999996</v>
      </c>
      <c r="L8640">
        <f>YEAR(Table1[[#This Row],[Ship Date]])</f>
        <v>2016</v>
      </c>
      <c r="M8640" t="str">
        <f>TEXT(Table1[[#This Row],[Ship Date]],"mmm")</f>
        <v>Dec</v>
      </c>
      <c r="N8640">
        <f>ROUNDUP(MONTH(Table1[[#This Row],[Ship Date]])/3,0)</f>
        <v>4</v>
      </c>
    </row>
    <row r="8641" spans="1:14" x14ac:dyDescent="0.3">
      <c r="A8641">
        <v>8682</v>
      </c>
      <c r="B8641" t="s">
        <v>6949</v>
      </c>
      <c r="C8641" t="s">
        <v>278</v>
      </c>
      <c r="D8641" t="s">
        <v>1230</v>
      </c>
      <c r="E8641" s="1">
        <v>42705</v>
      </c>
      <c r="F8641" s="1">
        <v>42707</v>
      </c>
      <c r="G8641" t="s">
        <v>14</v>
      </c>
      <c r="H8641" s="6">
        <v>40.700000000000003</v>
      </c>
      <c r="I8641">
        <v>5</v>
      </c>
      <c r="J8641">
        <v>0</v>
      </c>
      <c r="K8641" s="6">
        <v>11.803000000000001</v>
      </c>
      <c r="L8641">
        <f>YEAR(Table1[[#This Row],[Ship Date]])</f>
        <v>2016</v>
      </c>
      <c r="M8641" t="str">
        <f>TEXT(Table1[[#This Row],[Ship Date]],"mmm")</f>
        <v>Dec</v>
      </c>
      <c r="N8641">
        <f>ROUNDUP(MONTH(Table1[[#This Row],[Ship Date]])/3,0)</f>
        <v>4</v>
      </c>
    </row>
    <row r="8642" spans="1:14" x14ac:dyDescent="0.3">
      <c r="A8642">
        <v>8683</v>
      </c>
      <c r="B8642" t="s">
        <v>6950</v>
      </c>
      <c r="C8642" t="s">
        <v>1125</v>
      </c>
      <c r="D8642" t="s">
        <v>3240</v>
      </c>
      <c r="E8642" s="1">
        <v>41948</v>
      </c>
      <c r="F8642" s="1">
        <v>41953</v>
      </c>
      <c r="G8642" t="s">
        <v>22</v>
      </c>
      <c r="H8642" s="6">
        <v>47.79</v>
      </c>
      <c r="I8642">
        <v>3</v>
      </c>
      <c r="J8642">
        <v>0</v>
      </c>
      <c r="K8642" s="6">
        <v>16.2486</v>
      </c>
      <c r="L8642">
        <f>YEAR(Table1[[#This Row],[Ship Date]])</f>
        <v>2014</v>
      </c>
      <c r="M8642" t="str">
        <f>TEXT(Table1[[#This Row],[Ship Date]],"mmm")</f>
        <v>Nov</v>
      </c>
      <c r="N8642">
        <f>ROUNDUP(MONTH(Table1[[#This Row],[Ship Date]])/3,0)</f>
        <v>4</v>
      </c>
    </row>
    <row r="8643" spans="1:14" x14ac:dyDescent="0.3">
      <c r="A8643">
        <v>8684</v>
      </c>
      <c r="B8643" t="s">
        <v>6951</v>
      </c>
      <c r="C8643" t="s">
        <v>1590</v>
      </c>
      <c r="D8643" t="s">
        <v>1407</v>
      </c>
      <c r="E8643" s="1">
        <v>43064</v>
      </c>
      <c r="F8643" s="1">
        <v>43070</v>
      </c>
      <c r="G8643" t="s">
        <v>22</v>
      </c>
      <c r="H8643" s="6">
        <v>5.16</v>
      </c>
      <c r="I8643">
        <v>2</v>
      </c>
      <c r="J8643">
        <v>0</v>
      </c>
      <c r="K8643" s="6">
        <v>1.3415999999999999</v>
      </c>
      <c r="L8643">
        <f>YEAR(Table1[[#This Row],[Ship Date]])</f>
        <v>2017</v>
      </c>
      <c r="M8643" t="str">
        <f>TEXT(Table1[[#This Row],[Ship Date]],"mmm")</f>
        <v>Dec</v>
      </c>
      <c r="N8643">
        <f>ROUNDUP(MONTH(Table1[[#This Row],[Ship Date]])/3,0)</f>
        <v>4</v>
      </c>
    </row>
    <row r="8644" spans="1:14" x14ac:dyDescent="0.3">
      <c r="A8644">
        <v>8685</v>
      </c>
      <c r="B8644" t="s">
        <v>6952</v>
      </c>
      <c r="C8644" t="s">
        <v>822</v>
      </c>
      <c r="D8644" t="s">
        <v>854</v>
      </c>
      <c r="E8644" s="1">
        <v>42720</v>
      </c>
      <c r="F8644" s="1">
        <v>42727</v>
      </c>
      <c r="G8644" t="s">
        <v>22</v>
      </c>
      <c r="H8644" s="6">
        <v>21.21</v>
      </c>
      <c r="I8644">
        <v>7</v>
      </c>
      <c r="J8644">
        <v>0</v>
      </c>
      <c r="K8644" s="6">
        <v>4.4541000000000004</v>
      </c>
      <c r="L8644">
        <f>YEAR(Table1[[#This Row],[Ship Date]])</f>
        <v>2016</v>
      </c>
      <c r="M8644" t="str">
        <f>TEXT(Table1[[#This Row],[Ship Date]],"mmm")</f>
        <v>Dec</v>
      </c>
      <c r="N8644">
        <f>ROUNDUP(MONTH(Table1[[#This Row],[Ship Date]])/3,0)</f>
        <v>4</v>
      </c>
    </row>
    <row r="8645" spans="1:14" x14ac:dyDescent="0.3">
      <c r="A8645">
        <v>8686</v>
      </c>
      <c r="B8645" t="s">
        <v>6953</v>
      </c>
      <c r="C8645" t="s">
        <v>2144</v>
      </c>
      <c r="D8645" t="s">
        <v>2805</v>
      </c>
      <c r="E8645" s="1">
        <v>43053</v>
      </c>
      <c r="F8645" s="1">
        <v>43057</v>
      </c>
      <c r="G8645" t="s">
        <v>14</v>
      </c>
      <c r="H8645" s="6">
        <v>96.36</v>
      </c>
      <c r="I8645">
        <v>6</v>
      </c>
      <c r="J8645">
        <v>0</v>
      </c>
      <c r="K8645" s="6">
        <v>25.053599999999999</v>
      </c>
      <c r="L8645">
        <f>YEAR(Table1[[#This Row],[Ship Date]])</f>
        <v>2017</v>
      </c>
      <c r="M8645" t="str">
        <f>TEXT(Table1[[#This Row],[Ship Date]],"mmm")</f>
        <v>Nov</v>
      </c>
      <c r="N8645">
        <f>ROUNDUP(MONTH(Table1[[#This Row],[Ship Date]])/3,0)</f>
        <v>4</v>
      </c>
    </row>
    <row r="8646" spans="1:14" x14ac:dyDescent="0.3">
      <c r="A8646">
        <v>8687</v>
      </c>
      <c r="B8646" t="s">
        <v>6954</v>
      </c>
      <c r="C8646" t="s">
        <v>1516</v>
      </c>
      <c r="D8646" t="s">
        <v>825</v>
      </c>
      <c r="E8646" s="1">
        <v>42547</v>
      </c>
      <c r="F8646" s="1">
        <v>42547</v>
      </c>
      <c r="G8646" t="s">
        <v>656</v>
      </c>
      <c r="H8646" s="6">
        <v>231.72</v>
      </c>
      <c r="I8646">
        <v>2</v>
      </c>
      <c r="J8646">
        <v>0</v>
      </c>
      <c r="K8646" s="6">
        <v>11.586</v>
      </c>
      <c r="L8646">
        <f>YEAR(Table1[[#This Row],[Ship Date]])</f>
        <v>2016</v>
      </c>
      <c r="M8646" t="str">
        <f>TEXT(Table1[[#This Row],[Ship Date]],"mmm")</f>
        <v>Jun</v>
      </c>
      <c r="N8646">
        <f>ROUNDUP(MONTH(Table1[[#This Row],[Ship Date]])/3,0)</f>
        <v>2</v>
      </c>
    </row>
    <row r="8647" spans="1:14" x14ac:dyDescent="0.3">
      <c r="A8647">
        <v>8688</v>
      </c>
      <c r="B8647" t="s">
        <v>6954</v>
      </c>
      <c r="C8647" t="s">
        <v>1516</v>
      </c>
      <c r="D8647" t="s">
        <v>591</v>
      </c>
      <c r="E8647" s="1">
        <v>42547</v>
      </c>
      <c r="F8647" s="1">
        <v>42547</v>
      </c>
      <c r="G8647" t="s">
        <v>656</v>
      </c>
      <c r="H8647" s="6">
        <v>17.899999999999999</v>
      </c>
      <c r="I8647">
        <v>5</v>
      </c>
      <c r="J8647">
        <v>0</v>
      </c>
      <c r="K8647" s="6">
        <v>8.9499999999999993</v>
      </c>
      <c r="L8647">
        <f>YEAR(Table1[[#This Row],[Ship Date]])</f>
        <v>2016</v>
      </c>
      <c r="M8647" t="str">
        <f>TEXT(Table1[[#This Row],[Ship Date]],"mmm")</f>
        <v>Jun</v>
      </c>
      <c r="N8647">
        <f>ROUNDUP(MONTH(Table1[[#This Row],[Ship Date]])/3,0)</f>
        <v>2</v>
      </c>
    </row>
    <row r="8648" spans="1:14" x14ac:dyDescent="0.3">
      <c r="A8648">
        <v>8689</v>
      </c>
      <c r="B8648" t="s">
        <v>6954</v>
      </c>
      <c r="C8648" t="s">
        <v>1516</v>
      </c>
      <c r="D8648" t="s">
        <v>1936</v>
      </c>
      <c r="E8648" s="1">
        <v>42547</v>
      </c>
      <c r="F8648" s="1">
        <v>42547</v>
      </c>
      <c r="G8648" t="s">
        <v>656</v>
      </c>
      <c r="H8648" s="6">
        <v>12.48</v>
      </c>
      <c r="I8648">
        <v>2</v>
      </c>
      <c r="J8648">
        <v>0</v>
      </c>
      <c r="K8648" s="6">
        <v>5.6159999999999997</v>
      </c>
      <c r="L8648">
        <f>YEAR(Table1[[#This Row],[Ship Date]])</f>
        <v>2016</v>
      </c>
      <c r="M8648" t="str">
        <f>TEXT(Table1[[#This Row],[Ship Date]],"mmm")</f>
        <v>Jun</v>
      </c>
      <c r="N8648">
        <f>ROUNDUP(MONTH(Table1[[#This Row],[Ship Date]])/3,0)</f>
        <v>2</v>
      </c>
    </row>
    <row r="8649" spans="1:14" x14ac:dyDescent="0.3">
      <c r="A8649">
        <v>8690</v>
      </c>
      <c r="B8649" t="s">
        <v>6955</v>
      </c>
      <c r="C8649" t="s">
        <v>3612</v>
      </c>
      <c r="D8649" t="s">
        <v>2757</v>
      </c>
      <c r="E8649" s="1">
        <v>41999</v>
      </c>
      <c r="F8649" s="1">
        <v>42003</v>
      </c>
      <c r="G8649" t="s">
        <v>22</v>
      </c>
      <c r="H8649" s="6">
        <v>8.016</v>
      </c>
      <c r="I8649">
        <v>3</v>
      </c>
      <c r="J8649">
        <v>0.2</v>
      </c>
      <c r="K8649" s="6">
        <v>1.1022000000000001</v>
      </c>
      <c r="L8649">
        <f>YEAR(Table1[[#This Row],[Ship Date]])</f>
        <v>2014</v>
      </c>
      <c r="M8649" t="str">
        <f>TEXT(Table1[[#This Row],[Ship Date]],"mmm")</f>
        <v>Dec</v>
      </c>
      <c r="N8649">
        <f>ROUNDUP(MONTH(Table1[[#This Row],[Ship Date]])/3,0)</f>
        <v>4</v>
      </c>
    </row>
    <row r="8650" spans="1:14" x14ac:dyDescent="0.3">
      <c r="A8650">
        <v>8691</v>
      </c>
      <c r="B8650" t="s">
        <v>6956</v>
      </c>
      <c r="C8650" t="s">
        <v>302</v>
      </c>
      <c r="D8650" t="s">
        <v>2210</v>
      </c>
      <c r="E8650" s="1">
        <v>42596</v>
      </c>
      <c r="F8650" s="1">
        <v>42600</v>
      </c>
      <c r="G8650" t="s">
        <v>22</v>
      </c>
      <c r="H8650" s="6">
        <v>259.89600000000002</v>
      </c>
      <c r="I8650">
        <v>2</v>
      </c>
      <c r="J8650">
        <v>0.4</v>
      </c>
      <c r="K8650" s="6">
        <v>-56.3108</v>
      </c>
      <c r="L8650">
        <f>YEAR(Table1[[#This Row],[Ship Date]])</f>
        <v>2016</v>
      </c>
      <c r="M8650" t="str">
        <f>TEXT(Table1[[#This Row],[Ship Date]],"mmm")</f>
        <v>Aug</v>
      </c>
      <c r="N8650">
        <f>ROUNDUP(MONTH(Table1[[#This Row],[Ship Date]])/3,0)</f>
        <v>3</v>
      </c>
    </row>
    <row r="8651" spans="1:14" x14ac:dyDescent="0.3">
      <c r="A8651">
        <v>8692</v>
      </c>
      <c r="B8651" t="s">
        <v>6956</v>
      </c>
      <c r="C8651" t="s">
        <v>302</v>
      </c>
      <c r="D8651" t="s">
        <v>1320</v>
      </c>
      <c r="E8651" s="1">
        <v>42596</v>
      </c>
      <c r="F8651" s="1">
        <v>42600</v>
      </c>
      <c r="G8651" t="s">
        <v>22</v>
      </c>
      <c r="H8651" s="6">
        <v>247.18799999999999</v>
      </c>
      <c r="I8651">
        <v>2</v>
      </c>
      <c r="J8651">
        <v>0.4</v>
      </c>
      <c r="K8651" s="6">
        <v>-49.437600000000003</v>
      </c>
      <c r="L8651">
        <f>YEAR(Table1[[#This Row],[Ship Date]])</f>
        <v>2016</v>
      </c>
      <c r="M8651" t="str">
        <f>TEXT(Table1[[#This Row],[Ship Date]],"mmm")</f>
        <v>Aug</v>
      </c>
      <c r="N8651">
        <f>ROUNDUP(MONTH(Table1[[#This Row],[Ship Date]])/3,0)</f>
        <v>3</v>
      </c>
    </row>
    <row r="8652" spans="1:14" x14ac:dyDescent="0.3">
      <c r="A8652">
        <v>8693</v>
      </c>
      <c r="B8652" t="s">
        <v>6956</v>
      </c>
      <c r="C8652" t="s">
        <v>302</v>
      </c>
      <c r="D8652" t="s">
        <v>3801</v>
      </c>
      <c r="E8652" s="1">
        <v>42596</v>
      </c>
      <c r="F8652" s="1">
        <v>42600</v>
      </c>
      <c r="G8652" t="s">
        <v>22</v>
      </c>
      <c r="H8652" s="6">
        <v>279.95999999999998</v>
      </c>
      <c r="I8652">
        <v>5</v>
      </c>
      <c r="J8652">
        <v>0.2</v>
      </c>
      <c r="K8652" s="6">
        <v>48.993000000000002</v>
      </c>
      <c r="L8652">
        <f>YEAR(Table1[[#This Row],[Ship Date]])</f>
        <v>2016</v>
      </c>
      <c r="M8652" t="str">
        <f>TEXT(Table1[[#This Row],[Ship Date]],"mmm")</f>
        <v>Aug</v>
      </c>
      <c r="N8652">
        <f>ROUNDUP(MONTH(Table1[[#This Row],[Ship Date]])/3,0)</f>
        <v>3</v>
      </c>
    </row>
    <row r="8653" spans="1:14" x14ac:dyDescent="0.3">
      <c r="A8653">
        <v>8694</v>
      </c>
      <c r="B8653" t="s">
        <v>6957</v>
      </c>
      <c r="C8653" t="s">
        <v>2491</v>
      </c>
      <c r="D8653" t="s">
        <v>588</v>
      </c>
      <c r="E8653" s="1">
        <v>42667</v>
      </c>
      <c r="F8653" s="1">
        <v>42671</v>
      </c>
      <c r="G8653" t="s">
        <v>22</v>
      </c>
      <c r="H8653" s="6">
        <v>450</v>
      </c>
      <c r="I8653">
        <v>5</v>
      </c>
      <c r="J8653">
        <v>0</v>
      </c>
      <c r="K8653" s="6">
        <v>162</v>
      </c>
      <c r="L8653">
        <f>YEAR(Table1[[#This Row],[Ship Date]])</f>
        <v>2016</v>
      </c>
      <c r="M8653" t="str">
        <f>TEXT(Table1[[#This Row],[Ship Date]],"mmm")</f>
        <v>Oct</v>
      </c>
      <c r="N8653">
        <f>ROUNDUP(MONTH(Table1[[#This Row],[Ship Date]])/3,0)</f>
        <v>4</v>
      </c>
    </row>
    <row r="8654" spans="1:14" x14ac:dyDescent="0.3">
      <c r="A8654">
        <v>8695</v>
      </c>
      <c r="B8654" t="s">
        <v>6958</v>
      </c>
      <c r="C8654" t="s">
        <v>562</v>
      </c>
      <c r="D8654" t="s">
        <v>1115</v>
      </c>
      <c r="E8654" s="1">
        <v>41874</v>
      </c>
      <c r="F8654" s="1">
        <v>41879</v>
      </c>
      <c r="G8654" t="s">
        <v>14</v>
      </c>
      <c r="H8654" s="6">
        <v>19.440000000000001</v>
      </c>
      <c r="I8654">
        <v>3</v>
      </c>
      <c r="J8654">
        <v>0</v>
      </c>
      <c r="K8654" s="6">
        <v>9.5256000000000007</v>
      </c>
      <c r="L8654">
        <f>YEAR(Table1[[#This Row],[Ship Date]])</f>
        <v>2014</v>
      </c>
      <c r="M8654" t="str">
        <f>TEXT(Table1[[#This Row],[Ship Date]],"mmm")</f>
        <v>Aug</v>
      </c>
      <c r="N8654">
        <f>ROUNDUP(MONTH(Table1[[#This Row],[Ship Date]])/3,0)</f>
        <v>3</v>
      </c>
    </row>
    <row r="8655" spans="1:14" x14ac:dyDescent="0.3">
      <c r="A8655">
        <v>8696</v>
      </c>
      <c r="B8655" t="s">
        <v>6959</v>
      </c>
      <c r="C8655" t="s">
        <v>173</v>
      </c>
      <c r="D8655" t="s">
        <v>446</v>
      </c>
      <c r="E8655" s="1">
        <v>42993</v>
      </c>
      <c r="F8655" s="1">
        <v>42995</v>
      </c>
      <c r="G8655" t="s">
        <v>14</v>
      </c>
      <c r="H8655" s="6">
        <v>300.904</v>
      </c>
      <c r="I8655">
        <v>1</v>
      </c>
      <c r="J8655">
        <v>0.2</v>
      </c>
      <c r="K8655" s="6">
        <v>11.283899999999999</v>
      </c>
      <c r="L8655">
        <f>YEAR(Table1[[#This Row],[Ship Date]])</f>
        <v>2017</v>
      </c>
      <c r="M8655" t="str">
        <f>TEXT(Table1[[#This Row],[Ship Date]],"mmm")</f>
        <v>Sep</v>
      </c>
      <c r="N8655">
        <f>ROUNDUP(MONTH(Table1[[#This Row],[Ship Date]])/3,0)</f>
        <v>3</v>
      </c>
    </row>
    <row r="8656" spans="1:14" x14ac:dyDescent="0.3">
      <c r="A8656">
        <v>8697</v>
      </c>
      <c r="B8656" t="s">
        <v>6960</v>
      </c>
      <c r="C8656" t="s">
        <v>575</v>
      </c>
      <c r="D8656" t="s">
        <v>2972</v>
      </c>
      <c r="E8656" s="1">
        <v>42901</v>
      </c>
      <c r="F8656" s="1">
        <v>42906</v>
      </c>
      <c r="G8656" t="s">
        <v>22</v>
      </c>
      <c r="H8656" s="6">
        <v>239.976</v>
      </c>
      <c r="I8656">
        <v>3</v>
      </c>
      <c r="J8656">
        <v>0.2</v>
      </c>
      <c r="K8656" s="6">
        <v>26.997299999999999</v>
      </c>
      <c r="L8656">
        <f>YEAR(Table1[[#This Row],[Ship Date]])</f>
        <v>2017</v>
      </c>
      <c r="M8656" t="str">
        <f>TEXT(Table1[[#This Row],[Ship Date]],"mmm")</f>
        <v>Jun</v>
      </c>
      <c r="N8656">
        <f>ROUNDUP(MONTH(Table1[[#This Row],[Ship Date]])/3,0)</f>
        <v>2</v>
      </c>
    </row>
    <row r="8657" spans="1:14" x14ac:dyDescent="0.3">
      <c r="A8657">
        <v>8698</v>
      </c>
      <c r="B8657" t="s">
        <v>6960</v>
      </c>
      <c r="C8657" t="s">
        <v>575</v>
      </c>
      <c r="D8657" t="s">
        <v>456</v>
      </c>
      <c r="E8657" s="1">
        <v>42901</v>
      </c>
      <c r="F8657" s="1">
        <v>42906</v>
      </c>
      <c r="G8657" t="s">
        <v>22</v>
      </c>
      <c r="H8657" s="6">
        <v>31.167999999999999</v>
      </c>
      <c r="I8657">
        <v>4</v>
      </c>
      <c r="J8657">
        <v>0.2</v>
      </c>
      <c r="K8657" s="6">
        <v>9.3504000000000005</v>
      </c>
      <c r="L8657">
        <f>YEAR(Table1[[#This Row],[Ship Date]])</f>
        <v>2017</v>
      </c>
      <c r="M8657" t="str">
        <f>TEXT(Table1[[#This Row],[Ship Date]],"mmm")</f>
        <v>Jun</v>
      </c>
      <c r="N8657">
        <f>ROUNDUP(MONTH(Table1[[#This Row],[Ship Date]])/3,0)</f>
        <v>2</v>
      </c>
    </row>
    <row r="8658" spans="1:14" x14ac:dyDescent="0.3">
      <c r="A8658">
        <v>8699</v>
      </c>
      <c r="B8658" t="s">
        <v>6960</v>
      </c>
      <c r="C8658" t="s">
        <v>575</v>
      </c>
      <c r="D8658" t="s">
        <v>3900</v>
      </c>
      <c r="E8658" s="1">
        <v>42901</v>
      </c>
      <c r="F8658" s="1">
        <v>42906</v>
      </c>
      <c r="G8658" t="s">
        <v>22</v>
      </c>
      <c r="H8658" s="6">
        <v>120.96</v>
      </c>
      <c r="I8658">
        <v>2</v>
      </c>
      <c r="J8658">
        <v>0.4</v>
      </c>
      <c r="K8658" s="6">
        <v>-28.224</v>
      </c>
      <c r="L8658">
        <f>YEAR(Table1[[#This Row],[Ship Date]])</f>
        <v>2017</v>
      </c>
      <c r="M8658" t="str">
        <f>TEXT(Table1[[#This Row],[Ship Date]],"mmm")</f>
        <v>Jun</v>
      </c>
      <c r="N8658">
        <f>ROUNDUP(MONTH(Table1[[#This Row],[Ship Date]])/3,0)</f>
        <v>2</v>
      </c>
    </row>
    <row r="8659" spans="1:14" x14ac:dyDescent="0.3">
      <c r="A8659">
        <v>8700</v>
      </c>
      <c r="B8659" t="s">
        <v>6960</v>
      </c>
      <c r="C8659" t="s">
        <v>575</v>
      </c>
      <c r="D8659" t="s">
        <v>1592</v>
      </c>
      <c r="E8659" s="1">
        <v>42901</v>
      </c>
      <c r="F8659" s="1">
        <v>42906</v>
      </c>
      <c r="G8659" t="s">
        <v>22</v>
      </c>
      <c r="H8659" s="6">
        <v>2239.9360000000001</v>
      </c>
      <c r="I8659">
        <v>8</v>
      </c>
      <c r="J8659">
        <v>0.2</v>
      </c>
      <c r="K8659" s="6">
        <v>223.99359999999999</v>
      </c>
      <c r="L8659">
        <f>YEAR(Table1[[#This Row],[Ship Date]])</f>
        <v>2017</v>
      </c>
      <c r="M8659" t="str">
        <f>TEXT(Table1[[#This Row],[Ship Date]],"mmm")</f>
        <v>Jun</v>
      </c>
      <c r="N8659">
        <f>ROUNDUP(MONTH(Table1[[#This Row],[Ship Date]])/3,0)</f>
        <v>2</v>
      </c>
    </row>
    <row r="8660" spans="1:14" x14ac:dyDescent="0.3">
      <c r="A8660">
        <v>8701</v>
      </c>
      <c r="B8660" t="s">
        <v>6960</v>
      </c>
      <c r="C8660" t="s">
        <v>575</v>
      </c>
      <c r="D8660" t="s">
        <v>728</v>
      </c>
      <c r="E8660" s="1">
        <v>42901</v>
      </c>
      <c r="F8660" s="1">
        <v>42906</v>
      </c>
      <c r="G8660" t="s">
        <v>22</v>
      </c>
      <c r="H8660" s="6">
        <v>76.608000000000004</v>
      </c>
      <c r="I8660">
        <v>8</v>
      </c>
      <c r="J8660">
        <v>0.2</v>
      </c>
      <c r="K8660" s="6">
        <v>6.7031999999999998</v>
      </c>
      <c r="L8660">
        <f>YEAR(Table1[[#This Row],[Ship Date]])</f>
        <v>2017</v>
      </c>
      <c r="M8660" t="str">
        <f>TEXT(Table1[[#This Row],[Ship Date]],"mmm")</f>
        <v>Jun</v>
      </c>
      <c r="N8660">
        <f>ROUNDUP(MONTH(Table1[[#This Row],[Ship Date]])/3,0)</f>
        <v>2</v>
      </c>
    </row>
    <row r="8661" spans="1:14" x14ac:dyDescent="0.3">
      <c r="A8661">
        <v>8702</v>
      </c>
      <c r="B8661" t="s">
        <v>6960</v>
      </c>
      <c r="C8661" t="s">
        <v>575</v>
      </c>
      <c r="D8661" t="s">
        <v>1051</v>
      </c>
      <c r="E8661" s="1">
        <v>42901</v>
      </c>
      <c r="F8661" s="1">
        <v>42906</v>
      </c>
      <c r="G8661" t="s">
        <v>22</v>
      </c>
      <c r="H8661" s="6">
        <v>142.77600000000001</v>
      </c>
      <c r="I8661">
        <v>1</v>
      </c>
      <c r="J8661">
        <v>0.2</v>
      </c>
      <c r="K8661" s="6">
        <v>17.847000000000001</v>
      </c>
      <c r="L8661">
        <f>YEAR(Table1[[#This Row],[Ship Date]])</f>
        <v>2017</v>
      </c>
      <c r="M8661" t="str">
        <f>TEXT(Table1[[#This Row],[Ship Date]],"mmm")</f>
        <v>Jun</v>
      </c>
      <c r="N8661">
        <f>ROUNDUP(MONTH(Table1[[#This Row],[Ship Date]])/3,0)</f>
        <v>2</v>
      </c>
    </row>
    <row r="8662" spans="1:14" x14ac:dyDescent="0.3">
      <c r="A8662">
        <v>8703</v>
      </c>
      <c r="B8662" t="s">
        <v>6960</v>
      </c>
      <c r="C8662" t="s">
        <v>575</v>
      </c>
      <c r="D8662" t="s">
        <v>6961</v>
      </c>
      <c r="E8662" s="1">
        <v>42901</v>
      </c>
      <c r="F8662" s="1">
        <v>42906</v>
      </c>
      <c r="G8662" t="s">
        <v>22</v>
      </c>
      <c r="H8662" s="6">
        <v>91.36</v>
      </c>
      <c r="I8662">
        <v>5</v>
      </c>
      <c r="J8662">
        <v>0.2</v>
      </c>
      <c r="K8662" s="6">
        <v>29.692</v>
      </c>
      <c r="L8662">
        <f>YEAR(Table1[[#This Row],[Ship Date]])</f>
        <v>2017</v>
      </c>
      <c r="M8662" t="str">
        <f>TEXT(Table1[[#This Row],[Ship Date]],"mmm")</f>
        <v>Jun</v>
      </c>
      <c r="N8662">
        <f>ROUNDUP(MONTH(Table1[[#This Row],[Ship Date]])/3,0)</f>
        <v>2</v>
      </c>
    </row>
    <row r="8663" spans="1:14" x14ac:dyDescent="0.3">
      <c r="A8663">
        <v>8704</v>
      </c>
      <c r="B8663" t="s">
        <v>6962</v>
      </c>
      <c r="C8663" t="s">
        <v>1145</v>
      </c>
      <c r="D8663" t="s">
        <v>2477</v>
      </c>
      <c r="E8663" s="1">
        <v>42064</v>
      </c>
      <c r="F8663" s="1">
        <v>42068</v>
      </c>
      <c r="G8663" t="s">
        <v>22</v>
      </c>
      <c r="H8663" s="6">
        <v>3.552</v>
      </c>
      <c r="I8663">
        <v>2</v>
      </c>
      <c r="J8663">
        <v>0.2</v>
      </c>
      <c r="K8663" s="6">
        <v>0.44400000000000001</v>
      </c>
      <c r="L8663">
        <f>YEAR(Table1[[#This Row],[Ship Date]])</f>
        <v>2015</v>
      </c>
      <c r="M8663" t="str">
        <f>TEXT(Table1[[#This Row],[Ship Date]],"mmm")</f>
        <v>Mar</v>
      </c>
      <c r="N8663">
        <f>ROUNDUP(MONTH(Table1[[#This Row],[Ship Date]])/3,0)</f>
        <v>1</v>
      </c>
    </row>
    <row r="8664" spans="1:14" x14ac:dyDescent="0.3">
      <c r="A8664">
        <v>8705</v>
      </c>
      <c r="B8664" t="s">
        <v>6963</v>
      </c>
      <c r="C8664" t="s">
        <v>2914</v>
      </c>
      <c r="D8664" t="s">
        <v>5447</v>
      </c>
      <c r="E8664" s="1">
        <v>42574</v>
      </c>
      <c r="F8664" s="1">
        <v>42577</v>
      </c>
      <c r="G8664" t="s">
        <v>82</v>
      </c>
      <c r="H8664" s="6">
        <v>115.136</v>
      </c>
      <c r="I8664">
        <v>8</v>
      </c>
      <c r="J8664">
        <v>0.2</v>
      </c>
      <c r="K8664" s="6">
        <v>11.5136</v>
      </c>
      <c r="L8664">
        <f>YEAR(Table1[[#This Row],[Ship Date]])</f>
        <v>2016</v>
      </c>
      <c r="M8664" t="str">
        <f>TEXT(Table1[[#This Row],[Ship Date]],"mmm")</f>
        <v>Jul</v>
      </c>
      <c r="N8664">
        <f>ROUNDUP(MONTH(Table1[[#This Row],[Ship Date]])/3,0)</f>
        <v>3</v>
      </c>
    </row>
    <row r="8665" spans="1:14" x14ac:dyDescent="0.3">
      <c r="A8665">
        <v>8706</v>
      </c>
      <c r="B8665" t="s">
        <v>6964</v>
      </c>
      <c r="C8665" t="s">
        <v>4486</v>
      </c>
      <c r="D8665" t="s">
        <v>6687</v>
      </c>
      <c r="E8665" s="1">
        <v>41913</v>
      </c>
      <c r="F8665" s="1">
        <v>41917</v>
      </c>
      <c r="G8665" t="s">
        <v>22</v>
      </c>
      <c r="H8665" s="6">
        <v>4.71</v>
      </c>
      <c r="I8665">
        <v>1</v>
      </c>
      <c r="J8665">
        <v>0</v>
      </c>
      <c r="K8665" s="6">
        <v>0</v>
      </c>
      <c r="L8665">
        <f>YEAR(Table1[[#This Row],[Ship Date]])</f>
        <v>2014</v>
      </c>
      <c r="M8665" t="str">
        <f>TEXT(Table1[[#This Row],[Ship Date]],"mmm")</f>
        <v>Oct</v>
      </c>
      <c r="N8665">
        <f>ROUNDUP(MONTH(Table1[[#This Row],[Ship Date]])/3,0)</f>
        <v>4</v>
      </c>
    </row>
    <row r="8666" spans="1:14" x14ac:dyDescent="0.3">
      <c r="A8666">
        <v>8707</v>
      </c>
      <c r="B8666" t="s">
        <v>6965</v>
      </c>
      <c r="C8666" t="s">
        <v>2086</v>
      </c>
      <c r="D8666" t="s">
        <v>2149</v>
      </c>
      <c r="E8666" s="1">
        <v>41890</v>
      </c>
      <c r="F8666" s="1">
        <v>41895</v>
      </c>
      <c r="G8666" t="s">
        <v>22</v>
      </c>
      <c r="H8666" s="6">
        <v>172.76400000000001</v>
      </c>
      <c r="I8666">
        <v>2</v>
      </c>
      <c r="J8666">
        <v>0.1</v>
      </c>
      <c r="K8666" s="6">
        <v>13.437200000000001</v>
      </c>
      <c r="L8666">
        <f>YEAR(Table1[[#This Row],[Ship Date]])</f>
        <v>2014</v>
      </c>
      <c r="M8666" t="str">
        <f>TEXT(Table1[[#This Row],[Ship Date]],"mmm")</f>
        <v>Sep</v>
      </c>
      <c r="N8666">
        <f>ROUNDUP(MONTH(Table1[[#This Row],[Ship Date]])/3,0)</f>
        <v>3</v>
      </c>
    </row>
    <row r="8667" spans="1:14" x14ac:dyDescent="0.3">
      <c r="A8667">
        <v>8708</v>
      </c>
      <c r="B8667" t="s">
        <v>6965</v>
      </c>
      <c r="C8667" t="s">
        <v>2086</v>
      </c>
      <c r="D8667" t="s">
        <v>2953</v>
      </c>
      <c r="E8667" s="1">
        <v>41890</v>
      </c>
      <c r="F8667" s="1">
        <v>41895</v>
      </c>
      <c r="G8667" t="s">
        <v>22</v>
      </c>
      <c r="H8667" s="6">
        <v>3.52</v>
      </c>
      <c r="I8667">
        <v>2</v>
      </c>
      <c r="J8667">
        <v>0</v>
      </c>
      <c r="K8667" s="6">
        <v>1.6896</v>
      </c>
      <c r="L8667">
        <f>YEAR(Table1[[#This Row],[Ship Date]])</f>
        <v>2014</v>
      </c>
      <c r="M8667" t="str">
        <f>TEXT(Table1[[#This Row],[Ship Date]],"mmm")</f>
        <v>Sep</v>
      </c>
      <c r="N8667">
        <f>ROUNDUP(MONTH(Table1[[#This Row],[Ship Date]])/3,0)</f>
        <v>3</v>
      </c>
    </row>
    <row r="8668" spans="1:14" x14ac:dyDescent="0.3">
      <c r="A8668">
        <v>8709</v>
      </c>
      <c r="B8668" t="s">
        <v>6966</v>
      </c>
      <c r="C8668" t="s">
        <v>1106</v>
      </c>
      <c r="D8668" t="s">
        <v>1638</v>
      </c>
      <c r="E8668" s="1">
        <v>41959</v>
      </c>
      <c r="F8668" s="1">
        <v>41961</v>
      </c>
      <c r="G8668" t="s">
        <v>82</v>
      </c>
      <c r="H8668" s="6">
        <v>79.968000000000004</v>
      </c>
      <c r="I8668">
        <v>4</v>
      </c>
      <c r="J8668">
        <v>0.2</v>
      </c>
      <c r="K8668" s="6">
        <v>-17.992799999999999</v>
      </c>
      <c r="L8668">
        <f>YEAR(Table1[[#This Row],[Ship Date]])</f>
        <v>2014</v>
      </c>
      <c r="M8668" t="str">
        <f>TEXT(Table1[[#This Row],[Ship Date]],"mmm")</f>
        <v>Nov</v>
      </c>
      <c r="N8668">
        <f>ROUNDUP(MONTH(Table1[[#This Row],[Ship Date]])/3,0)</f>
        <v>4</v>
      </c>
    </row>
    <row r="8669" spans="1:14" x14ac:dyDescent="0.3">
      <c r="A8669">
        <v>8710</v>
      </c>
      <c r="B8669" t="s">
        <v>6966</v>
      </c>
      <c r="C8669" t="s">
        <v>1106</v>
      </c>
      <c r="D8669" t="s">
        <v>1174</v>
      </c>
      <c r="E8669" s="1">
        <v>41959</v>
      </c>
      <c r="F8669" s="1">
        <v>41961</v>
      </c>
      <c r="G8669" t="s">
        <v>82</v>
      </c>
      <c r="H8669" s="6">
        <v>305.97449999999998</v>
      </c>
      <c r="I8669">
        <v>3</v>
      </c>
      <c r="J8669">
        <v>0.15</v>
      </c>
      <c r="K8669" s="6">
        <v>25.197900000000001</v>
      </c>
      <c r="L8669">
        <f>YEAR(Table1[[#This Row],[Ship Date]])</f>
        <v>2014</v>
      </c>
      <c r="M8669" t="str">
        <f>TEXT(Table1[[#This Row],[Ship Date]],"mmm")</f>
        <v>Nov</v>
      </c>
      <c r="N8669">
        <f>ROUNDUP(MONTH(Table1[[#This Row],[Ship Date]])/3,0)</f>
        <v>4</v>
      </c>
    </row>
    <row r="8670" spans="1:14" x14ac:dyDescent="0.3">
      <c r="A8670">
        <v>8711</v>
      </c>
      <c r="B8670" t="s">
        <v>6966</v>
      </c>
      <c r="C8670" t="s">
        <v>1106</v>
      </c>
      <c r="D8670" t="s">
        <v>331</v>
      </c>
      <c r="E8670" s="1">
        <v>41959</v>
      </c>
      <c r="F8670" s="1">
        <v>41961</v>
      </c>
      <c r="G8670" t="s">
        <v>82</v>
      </c>
      <c r="H8670" s="6">
        <v>344.91</v>
      </c>
      <c r="I8670">
        <v>3</v>
      </c>
      <c r="J8670">
        <v>0</v>
      </c>
      <c r="K8670" s="6">
        <v>10.347300000000001</v>
      </c>
      <c r="L8670">
        <f>YEAR(Table1[[#This Row],[Ship Date]])</f>
        <v>2014</v>
      </c>
      <c r="M8670" t="str">
        <f>TEXT(Table1[[#This Row],[Ship Date]],"mmm")</f>
        <v>Nov</v>
      </c>
      <c r="N8670">
        <f>ROUNDUP(MONTH(Table1[[#This Row],[Ship Date]])/3,0)</f>
        <v>4</v>
      </c>
    </row>
    <row r="8671" spans="1:14" x14ac:dyDescent="0.3">
      <c r="A8671">
        <v>8712</v>
      </c>
      <c r="B8671" t="s">
        <v>6967</v>
      </c>
      <c r="C8671" t="s">
        <v>1902</v>
      </c>
      <c r="D8671" t="s">
        <v>2093</v>
      </c>
      <c r="E8671" s="1">
        <v>41701</v>
      </c>
      <c r="F8671" s="1">
        <v>41705</v>
      </c>
      <c r="G8671" t="s">
        <v>22</v>
      </c>
      <c r="H8671" s="6">
        <v>626.35199999999998</v>
      </c>
      <c r="I8671">
        <v>3</v>
      </c>
      <c r="J8671">
        <v>0.2</v>
      </c>
      <c r="K8671" s="6">
        <v>-23.488199999999999</v>
      </c>
      <c r="L8671">
        <f>YEAR(Table1[[#This Row],[Ship Date]])</f>
        <v>2014</v>
      </c>
      <c r="M8671" t="str">
        <f>TEXT(Table1[[#This Row],[Ship Date]],"mmm")</f>
        <v>Mar</v>
      </c>
      <c r="N8671">
        <f>ROUNDUP(MONTH(Table1[[#This Row],[Ship Date]])/3,0)</f>
        <v>1</v>
      </c>
    </row>
    <row r="8672" spans="1:14" x14ac:dyDescent="0.3">
      <c r="A8672">
        <v>8713</v>
      </c>
      <c r="B8672" t="s">
        <v>6968</v>
      </c>
      <c r="C8672" t="s">
        <v>3165</v>
      </c>
      <c r="D8672" t="s">
        <v>2855</v>
      </c>
      <c r="E8672" s="1">
        <v>42341</v>
      </c>
      <c r="F8672" s="1">
        <v>42345</v>
      </c>
      <c r="G8672" t="s">
        <v>22</v>
      </c>
      <c r="H8672" s="6">
        <v>359.49900000000002</v>
      </c>
      <c r="I8672">
        <v>3</v>
      </c>
      <c r="J8672">
        <v>0.15</v>
      </c>
      <c r="K8672" s="6">
        <v>-29.605799999999999</v>
      </c>
      <c r="L8672">
        <f>YEAR(Table1[[#This Row],[Ship Date]])</f>
        <v>2015</v>
      </c>
      <c r="M8672" t="str">
        <f>TEXT(Table1[[#This Row],[Ship Date]],"mmm")</f>
        <v>Dec</v>
      </c>
      <c r="N8672">
        <f>ROUNDUP(MONTH(Table1[[#This Row],[Ship Date]])/3,0)</f>
        <v>4</v>
      </c>
    </row>
    <row r="8673" spans="1:14" x14ac:dyDescent="0.3">
      <c r="A8673">
        <v>8714</v>
      </c>
      <c r="B8673" t="s">
        <v>6969</v>
      </c>
      <c r="C8673" t="s">
        <v>4707</v>
      </c>
      <c r="D8673" t="s">
        <v>1258</v>
      </c>
      <c r="E8673" s="1">
        <v>42927</v>
      </c>
      <c r="F8673" s="1">
        <v>42932</v>
      </c>
      <c r="G8673" t="s">
        <v>22</v>
      </c>
      <c r="H8673" s="6">
        <v>71.951999999999998</v>
      </c>
      <c r="I8673">
        <v>6</v>
      </c>
      <c r="J8673">
        <v>0.2</v>
      </c>
      <c r="K8673" s="6">
        <v>5.3963999999999999</v>
      </c>
      <c r="L8673">
        <f>YEAR(Table1[[#This Row],[Ship Date]])</f>
        <v>2017</v>
      </c>
      <c r="M8673" t="str">
        <f>TEXT(Table1[[#This Row],[Ship Date]],"mmm")</f>
        <v>Jul</v>
      </c>
      <c r="N8673">
        <f>ROUNDUP(MONTH(Table1[[#This Row],[Ship Date]])/3,0)</f>
        <v>3</v>
      </c>
    </row>
    <row r="8674" spans="1:14" x14ac:dyDescent="0.3">
      <c r="A8674">
        <v>8715</v>
      </c>
      <c r="B8674" t="s">
        <v>6969</v>
      </c>
      <c r="C8674" t="s">
        <v>4707</v>
      </c>
      <c r="D8674" t="s">
        <v>2127</v>
      </c>
      <c r="E8674" s="1">
        <v>42927</v>
      </c>
      <c r="F8674" s="1">
        <v>42932</v>
      </c>
      <c r="G8674" t="s">
        <v>22</v>
      </c>
      <c r="H8674" s="6">
        <v>29.8</v>
      </c>
      <c r="I8674">
        <v>5</v>
      </c>
      <c r="J8674">
        <v>0.2</v>
      </c>
      <c r="K8674" s="6">
        <v>9.3125</v>
      </c>
      <c r="L8674">
        <f>YEAR(Table1[[#This Row],[Ship Date]])</f>
        <v>2017</v>
      </c>
      <c r="M8674" t="str">
        <f>TEXT(Table1[[#This Row],[Ship Date]],"mmm")</f>
        <v>Jul</v>
      </c>
      <c r="N8674">
        <f>ROUNDUP(MONTH(Table1[[#This Row],[Ship Date]])/3,0)</f>
        <v>3</v>
      </c>
    </row>
    <row r="8675" spans="1:14" x14ac:dyDescent="0.3">
      <c r="A8675">
        <v>8716</v>
      </c>
      <c r="B8675" t="s">
        <v>6970</v>
      </c>
      <c r="C8675" t="s">
        <v>1388</v>
      </c>
      <c r="D8675" t="s">
        <v>1066</v>
      </c>
      <c r="E8675" s="1">
        <v>43055</v>
      </c>
      <c r="F8675" s="1">
        <v>43059</v>
      </c>
      <c r="G8675" t="s">
        <v>14</v>
      </c>
      <c r="H8675" s="6">
        <v>1.8240000000000001</v>
      </c>
      <c r="I8675">
        <v>1</v>
      </c>
      <c r="J8675">
        <v>0.7</v>
      </c>
      <c r="K8675" s="6">
        <v>-1.3984000000000001</v>
      </c>
      <c r="L8675">
        <f>YEAR(Table1[[#This Row],[Ship Date]])</f>
        <v>2017</v>
      </c>
      <c r="M8675" t="str">
        <f>TEXT(Table1[[#This Row],[Ship Date]],"mmm")</f>
        <v>Nov</v>
      </c>
      <c r="N8675">
        <f>ROUNDUP(MONTH(Table1[[#This Row],[Ship Date]])/3,0)</f>
        <v>4</v>
      </c>
    </row>
    <row r="8676" spans="1:14" x14ac:dyDescent="0.3">
      <c r="A8676">
        <v>8717</v>
      </c>
      <c r="B8676" t="s">
        <v>6971</v>
      </c>
      <c r="C8676" t="s">
        <v>2941</v>
      </c>
      <c r="D8676" t="s">
        <v>3457</v>
      </c>
      <c r="E8676" s="1">
        <v>42533</v>
      </c>
      <c r="F8676" s="1">
        <v>42537</v>
      </c>
      <c r="G8676" t="s">
        <v>14</v>
      </c>
      <c r="H8676" s="6">
        <v>64.384</v>
      </c>
      <c r="I8676">
        <v>4</v>
      </c>
      <c r="J8676">
        <v>0.8</v>
      </c>
      <c r="K8676" s="6">
        <v>-160.96</v>
      </c>
      <c r="L8676">
        <f>YEAR(Table1[[#This Row],[Ship Date]])</f>
        <v>2016</v>
      </c>
      <c r="M8676" t="str">
        <f>TEXT(Table1[[#This Row],[Ship Date]],"mmm")</f>
        <v>Jun</v>
      </c>
      <c r="N8676">
        <f>ROUNDUP(MONTH(Table1[[#This Row],[Ship Date]])/3,0)</f>
        <v>2</v>
      </c>
    </row>
    <row r="8677" spans="1:14" x14ac:dyDescent="0.3">
      <c r="A8677">
        <v>8718</v>
      </c>
      <c r="B8677" t="s">
        <v>6971</v>
      </c>
      <c r="C8677" t="s">
        <v>2941</v>
      </c>
      <c r="D8677" t="s">
        <v>1457</v>
      </c>
      <c r="E8677" s="1">
        <v>42533</v>
      </c>
      <c r="F8677" s="1">
        <v>42537</v>
      </c>
      <c r="G8677" t="s">
        <v>14</v>
      </c>
      <c r="H8677" s="6">
        <v>6.984</v>
      </c>
      <c r="I8677">
        <v>2</v>
      </c>
      <c r="J8677">
        <v>0.6</v>
      </c>
      <c r="K8677" s="6">
        <v>-4.5396000000000001</v>
      </c>
      <c r="L8677">
        <f>YEAR(Table1[[#This Row],[Ship Date]])</f>
        <v>2016</v>
      </c>
      <c r="M8677" t="str">
        <f>TEXT(Table1[[#This Row],[Ship Date]],"mmm")</f>
        <v>Jun</v>
      </c>
      <c r="N8677">
        <f>ROUNDUP(MONTH(Table1[[#This Row],[Ship Date]])/3,0)</f>
        <v>2</v>
      </c>
    </row>
    <row r="8678" spans="1:14" x14ac:dyDescent="0.3">
      <c r="A8678">
        <v>8719</v>
      </c>
      <c r="B8678" t="s">
        <v>6971</v>
      </c>
      <c r="C8678" t="s">
        <v>2941</v>
      </c>
      <c r="D8678" t="s">
        <v>2953</v>
      </c>
      <c r="E8678" s="1">
        <v>42533</v>
      </c>
      <c r="F8678" s="1">
        <v>42537</v>
      </c>
      <c r="G8678" t="s">
        <v>14</v>
      </c>
      <c r="H8678" s="6">
        <v>11.263999999999999</v>
      </c>
      <c r="I8678">
        <v>8</v>
      </c>
      <c r="J8678">
        <v>0.2</v>
      </c>
      <c r="K8678" s="6">
        <v>3.9424000000000001</v>
      </c>
      <c r="L8678">
        <f>YEAR(Table1[[#This Row],[Ship Date]])</f>
        <v>2016</v>
      </c>
      <c r="M8678" t="str">
        <f>TEXT(Table1[[#This Row],[Ship Date]],"mmm")</f>
        <v>Jun</v>
      </c>
      <c r="N8678">
        <f>ROUNDUP(MONTH(Table1[[#This Row],[Ship Date]])/3,0)</f>
        <v>2</v>
      </c>
    </row>
    <row r="8679" spans="1:14" x14ac:dyDescent="0.3">
      <c r="A8679">
        <v>8720</v>
      </c>
      <c r="B8679" t="s">
        <v>6971</v>
      </c>
      <c r="C8679" t="s">
        <v>2941</v>
      </c>
      <c r="D8679" t="s">
        <v>4483</v>
      </c>
      <c r="E8679" s="1">
        <v>42533</v>
      </c>
      <c r="F8679" s="1">
        <v>42537</v>
      </c>
      <c r="G8679" t="s">
        <v>14</v>
      </c>
      <c r="H8679" s="6">
        <v>15.552</v>
      </c>
      <c r="I8679">
        <v>3</v>
      </c>
      <c r="J8679">
        <v>0.2</v>
      </c>
      <c r="K8679" s="6">
        <v>5.6375999999999999</v>
      </c>
      <c r="L8679">
        <f>YEAR(Table1[[#This Row],[Ship Date]])</f>
        <v>2016</v>
      </c>
      <c r="M8679" t="str">
        <f>TEXT(Table1[[#This Row],[Ship Date]],"mmm")</f>
        <v>Jun</v>
      </c>
      <c r="N8679">
        <f>ROUNDUP(MONTH(Table1[[#This Row],[Ship Date]])/3,0)</f>
        <v>2</v>
      </c>
    </row>
    <row r="8680" spans="1:14" x14ac:dyDescent="0.3">
      <c r="A8680">
        <v>8721</v>
      </c>
      <c r="B8680" t="s">
        <v>6971</v>
      </c>
      <c r="C8680" t="s">
        <v>2941</v>
      </c>
      <c r="D8680" t="s">
        <v>4434</v>
      </c>
      <c r="E8680" s="1">
        <v>42533</v>
      </c>
      <c r="F8680" s="1">
        <v>42537</v>
      </c>
      <c r="G8680" t="s">
        <v>14</v>
      </c>
      <c r="H8680" s="6">
        <v>379.37200000000001</v>
      </c>
      <c r="I8680">
        <v>2</v>
      </c>
      <c r="J8680">
        <v>0.3</v>
      </c>
      <c r="K8680" s="6">
        <v>-119.2312</v>
      </c>
      <c r="L8680">
        <f>YEAR(Table1[[#This Row],[Ship Date]])</f>
        <v>2016</v>
      </c>
      <c r="M8680" t="str">
        <f>TEXT(Table1[[#This Row],[Ship Date]],"mmm")</f>
        <v>Jun</v>
      </c>
      <c r="N8680">
        <f>ROUNDUP(MONTH(Table1[[#This Row],[Ship Date]])/3,0)</f>
        <v>2</v>
      </c>
    </row>
    <row r="8681" spans="1:14" x14ac:dyDescent="0.3">
      <c r="A8681">
        <v>8722</v>
      </c>
      <c r="B8681" t="s">
        <v>6971</v>
      </c>
      <c r="C8681" t="s">
        <v>2941</v>
      </c>
      <c r="D8681" t="s">
        <v>2697</v>
      </c>
      <c r="E8681" s="1">
        <v>42533</v>
      </c>
      <c r="F8681" s="1">
        <v>42537</v>
      </c>
      <c r="G8681" t="s">
        <v>14</v>
      </c>
      <c r="H8681" s="6">
        <v>67.536000000000001</v>
      </c>
      <c r="I8681">
        <v>9</v>
      </c>
      <c r="J8681">
        <v>0.2</v>
      </c>
      <c r="K8681" s="6">
        <v>6.7535999999999996</v>
      </c>
      <c r="L8681">
        <f>YEAR(Table1[[#This Row],[Ship Date]])</f>
        <v>2016</v>
      </c>
      <c r="M8681" t="str">
        <f>TEXT(Table1[[#This Row],[Ship Date]],"mmm")</f>
        <v>Jun</v>
      </c>
      <c r="N8681">
        <f>ROUNDUP(MONTH(Table1[[#This Row],[Ship Date]])/3,0)</f>
        <v>2</v>
      </c>
    </row>
    <row r="8682" spans="1:14" x14ac:dyDescent="0.3">
      <c r="A8682">
        <v>8723</v>
      </c>
      <c r="B8682" t="s">
        <v>6971</v>
      </c>
      <c r="C8682" t="s">
        <v>2941</v>
      </c>
      <c r="D8682" t="s">
        <v>74</v>
      </c>
      <c r="E8682" s="1">
        <v>42533</v>
      </c>
      <c r="F8682" s="1">
        <v>42537</v>
      </c>
      <c r="G8682" t="s">
        <v>14</v>
      </c>
      <c r="H8682" s="6">
        <v>1.524</v>
      </c>
      <c r="I8682">
        <v>2</v>
      </c>
      <c r="J8682">
        <v>0.8</v>
      </c>
      <c r="K8682" s="6">
        <v>-2.6669999999999998</v>
      </c>
      <c r="L8682">
        <f>YEAR(Table1[[#This Row],[Ship Date]])</f>
        <v>2016</v>
      </c>
      <c r="M8682" t="str">
        <f>TEXT(Table1[[#This Row],[Ship Date]],"mmm")</f>
        <v>Jun</v>
      </c>
      <c r="N8682">
        <f>ROUNDUP(MONTH(Table1[[#This Row],[Ship Date]])/3,0)</f>
        <v>2</v>
      </c>
    </row>
    <row r="8683" spans="1:14" x14ac:dyDescent="0.3">
      <c r="A8683">
        <v>8724</v>
      </c>
      <c r="B8683" t="s">
        <v>6972</v>
      </c>
      <c r="C8683" t="s">
        <v>5206</v>
      </c>
      <c r="D8683" t="s">
        <v>968</v>
      </c>
      <c r="E8683" s="1">
        <v>42733</v>
      </c>
      <c r="F8683" s="1">
        <v>42735</v>
      </c>
      <c r="G8683" t="s">
        <v>14</v>
      </c>
      <c r="H8683" s="6">
        <v>37.408000000000001</v>
      </c>
      <c r="I8683">
        <v>7</v>
      </c>
      <c r="J8683">
        <v>0.2</v>
      </c>
      <c r="K8683" s="6">
        <v>13.0928</v>
      </c>
      <c r="L8683">
        <f>YEAR(Table1[[#This Row],[Ship Date]])</f>
        <v>2016</v>
      </c>
      <c r="M8683" t="str">
        <f>TEXT(Table1[[#This Row],[Ship Date]],"mmm")</f>
        <v>Dec</v>
      </c>
      <c r="N8683">
        <f>ROUNDUP(MONTH(Table1[[#This Row],[Ship Date]])/3,0)</f>
        <v>4</v>
      </c>
    </row>
    <row r="8684" spans="1:14" x14ac:dyDescent="0.3">
      <c r="A8684">
        <v>8725</v>
      </c>
      <c r="B8684" t="s">
        <v>6972</v>
      </c>
      <c r="C8684" t="s">
        <v>5206</v>
      </c>
      <c r="D8684" t="s">
        <v>4952</v>
      </c>
      <c r="E8684" s="1">
        <v>42733</v>
      </c>
      <c r="F8684" s="1">
        <v>42735</v>
      </c>
      <c r="G8684" t="s">
        <v>14</v>
      </c>
      <c r="H8684" s="6">
        <v>25.344000000000001</v>
      </c>
      <c r="I8684">
        <v>6</v>
      </c>
      <c r="J8684">
        <v>0.2</v>
      </c>
      <c r="K8684" s="6">
        <v>8.8704000000000001</v>
      </c>
      <c r="L8684">
        <f>YEAR(Table1[[#This Row],[Ship Date]])</f>
        <v>2016</v>
      </c>
      <c r="M8684" t="str">
        <f>TEXT(Table1[[#This Row],[Ship Date]],"mmm")</f>
        <v>Dec</v>
      </c>
      <c r="N8684">
        <f>ROUNDUP(MONTH(Table1[[#This Row],[Ship Date]])/3,0)</f>
        <v>4</v>
      </c>
    </row>
    <row r="8685" spans="1:14" x14ac:dyDescent="0.3">
      <c r="A8685">
        <v>8726</v>
      </c>
      <c r="B8685" t="s">
        <v>6973</v>
      </c>
      <c r="C8685" t="s">
        <v>1556</v>
      </c>
      <c r="D8685" t="s">
        <v>1420</v>
      </c>
      <c r="E8685" s="1">
        <v>42812</v>
      </c>
      <c r="F8685" s="1">
        <v>42817</v>
      </c>
      <c r="G8685" t="s">
        <v>22</v>
      </c>
      <c r="H8685" s="6">
        <v>46.2</v>
      </c>
      <c r="I8685">
        <v>4</v>
      </c>
      <c r="J8685">
        <v>0</v>
      </c>
      <c r="K8685" s="6">
        <v>21.251999999999999</v>
      </c>
      <c r="L8685">
        <f>YEAR(Table1[[#This Row],[Ship Date]])</f>
        <v>2017</v>
      </c>
      <c r="M8685" t="str">
        <f>TEXT(Table1[[#This Row],[Ship Date]],"mmm")</f>
        <v>Mar</v>
      </c>
      <c r="N8685">
        <f>ROUNDUP(MONTH(Table1[[#This Row],[Ship Date]])/3,0)</f>
        <v>1</v>
      </c>
    </row>
    <row r="8686" spans="1:14" x14ac:dyDescent="0.3">
      <c r="A8686">
        <v>8727</v>
      </c>
      <c r="B8686" t="s">
        <v>6974</v>
      </c>
      <c r="C8686" t="s">
        <v>582</v>
      </c>
      <c r="D8686" t="s">
        <v>6744</v>
      </c>
      <c r="E8686" s="1">
        <v>42365</v>
      </c>
      <c r="F8686" s="1">
        <v>42369</v>
      </c>
      <c r="G8686" t="s">
        <v>22</v>
      </c>
      <c r="H8686" s="6">
        <v>4.7279999999999998</v>
      </c>
      <c r="I8686">
        <v>3</v>
      </c>
      <c r="J8686">
        <v>0.2</v>
      </c>
      <c r="K8686" s="6">
        <v>0.70920000000000005</v>
      </c>
      <c r="L8686">
        <f>YEAR(Table1[[#This Row],[Ship Date]])</f>
        <v>2015</v>
      </c>
      <c r="M8686" t="str">
        <f>TEXT(Table1[[#This Row],[Ship Date]],"mmm")</f>
        <v>Dec</v>
      </c>
      <c r="N8686">
        <f>ROUNDUP(MONTH(Table1[[#This Row],[Ship Date]])/3,0)</f>
        <v>4</v>
      </c>
    </row>
    <row r="8687" spans="1:14" x14ac:dyDescent="0.3">
      <c r="A8687">
        <v>8728</v>
      </c>
      <c r="B8687" t="s">
        <v>6974</v>
      </c>
      <c r="C8687" t="s">
        <v>582</v>
      </c>
      <c r="D8687" t="s">
        <v>6684</v>
      </c>
      <c r="E8687" s="1">
        <v>42365</v>
      </c>
      <c r="F8687" s="1">
        <v>42369</v>
      </c>
      <c r="G8687" t="s">
        <v>22</v>
      </c>
      <c r="H8687" s="6">
        <v>53.351999999999997</v>
      </c>
      <c r="I8687">
        <v>3</v>
      </c>
      <c r="J8687">
        <v>0.2</v>
      </c>
      <c r="K8687" s="6">
        <v>16.005600000000001</v>
      </c>
      <c r="L8687">
        <f>YEAR(Table1[[#This Row],[Ship Date]])</f>
        <v>2015</v>
      </c>
      <c r="M8687" t="str">
        <f>TEXT(Table1[[#This Row],[Ship Date]],"mmm")</f>
        <v>Dec</v>
      </c>
      <c r="N8687">
        <f>ROUNDUP(MONTH(Table1[[#This Row],[Ship Date]])/3,0)</f>
        <v>4</v>
      </c>
    </row>
    <row r="8688" spans="1:14" x14ac:dyDescent="0.3">
      <c r="A8688">
        <v>8729</v>
      </c>
      <c r="B8688" t="s">
        <v>6974</v>
      </c>
      <c r="C8688" t="s">
        <v>582</v>
      </c>
      <c r="D8688" t="s">
        <v>4447</v>
      </c>
      <c r="E8688" s="1">
        <v>42365</v>
      </c>
      <c r="F8688" s="1">
        <v>42369</v>
      </c>
      <c r="G8688" t="s">
        <v>22</v>
      </c>
      <c r="H8688" s="6">
        <v>131.10400000000001</v>
      </c>
      <c r="I8688">
        <v>2</v>
      </c>
      <c r="J8688">
        <v>0.2</v>
      </c>
      <c r="K8688" s="6">
        <v>8.1940000000000008</v>
      </c>
      <c r="L8688">
        <f>YEAR(Table1[[#This Row],[Ship Date]])</f>
        <v>2015</v>
      </c>
      <c r="M8688" t="str">
        <f>TEXT(Table1[[#This Row],[Ship Date]],"mmm")</f>
        <v>Dec</v>
      </c>
      <c r="N8688">
        <f>ROUNDUP(MONTH(Table1[[#This Row],[Ship Date]])/3,0)</f>
        <v>4</v>
      </c>
    </row>
    <row r="8689" spans="1:14" x14ac:dyDescent="0.3">
      <c r="A8689">
        <v>8730</v>
      </c>
      <c r="B8689" t="s">
        <v>6974</v>
      </c>
      <c r="C8689" t="s">
        <v>582</v>
      </c>
      <c r="D8689" t="s">
        <v>2697</v>
      </c>
      <c r="E8689" s="1">
        <v>42365</v>
      </c>
      <c r="F8689" s="1">
        <v>42369</v>
      </c>
      <c r="G8689" t="s">
        <v>22</v>
      </c>
      <c r="H8689" s="6">
        <v>22.512</v>
      </c>
      <c r="I8689">
        <v>3</v>
      </c>
      <c r="J8689">
        <v>0.2</v>
      </c>
      <c r="K8689" s="6">
        <v>2.2511999999999999</v>
      </c>
      <c r="L8689">
        <f>YEAR(Table1[[#This Row],[Ship Date]])</f>
        <v>2015</v>
      </c>
      <c r="M8689" t="str">
        <f>TEXT(Table1[[#This Row],[Ship Date]],"mmm")</f>
        <v>Dec</v>
      </c>
      <c r="N8689">
        <f>ROUNDUP(MONTH(Table1[[#This Row],[Ship Date]])/3,0)</f>
        <v>4</v>
      </c>
    </row>
    <row r="8690" spans="1:14" x14ac:dyDescent="0.3">
      <c r="A8690">
        <v>8731</v>
      </c>
      <c r="B8690" t="s">
        <v>6974</v>
      </c>
      <c r="C8690" t="s">
        <v>582</v>
      </c>
      <c r="D8690" t="s">
        <v>3425</v>
      </c>
      <c r="E8690" s="1">
        <v>42365</v>
      </c>
      <c r="F8690" s="1">
        <v>42369</v>
      </c>
      <c r="G8690" t="s">
        <v>22</v>
      </c>
      <c r="H8690" s="6">
        <v>72.744</v>
      </c>
      <c r="I8690">
        <v>7</v>
      </c>
      <c r="J8690">
        <v>0.2</v>
      </c>
      <c r="K8690" s="6">
        <v>-12.7302</v>
      </c>
      <c r="L8690">
        <f>YEAR(Table1[[#This Row],[Ship Date]])</f>
        <v>2015</v>
      </c>
      <c r="M8690" t="str">
        <f>TEXT(Table1[[#This Row],[Ship Date]],"mmm")</f>
        <v>Dec</v>
      </c>
      <c r="N8690">
        <f>ROUNDUP(MONTH(Table1[[#This Row],[Ship Date]])/3,0)</f>
        <v>4</v>
      </c>
    </row>
    <row r="8691" spans="1:14" x14ac:dyDescent="0.3">
      <c r="A8691">
        <v>8732</v>
      </c>
      <c r="B8691" t="s">
        <v>6975</v>
      </c>
      <c r="C8691" t="s">
        <v>1229</v>
      </c>
      <c r="D8691" t="s">
        <v>715</v>
      </c>
      <c r="E8691" s="1">
        <v>42216</v>
      </c>
      <c r="F8691" s="1">
        <v>42222</v>
      </c>
      <c r="G8691" t="s">
        <v>22</v>
      </c>
      <c r="H8691" s="6">
        <v>52.59</v>
      </c>
      <c r="I8691">
        <v>3</v>
      </c>
      <c r="J8691">
        <v>0</v>
      </c>
      <c r="K8691" s="6">
        <v>15.776999999999999</v>
      </c>
      <c r="L8691">
        <f>YEAR(Table1[[#This Row],[Ship Date]])</f>
        <v>2015</v>
      </c>
      <c r="M8691" t="str">
        <f>TEXT(Table1[[#This Row],[Ship Date]],"mmm")</f>
        <v>Aug</v>
      </c>
      <c r="N8691">
        <f>ROUNDUP(MONTH(Table1[[#This Row],[Ship Date]])/3,0)</f>
        <v>3</v>
      </c>
    </row>
    <row r="8692" spans="1:14" x14ac:dyDescent="0.3">
      <c r="A8692">
        <v>8733</v>
      </c>
      <c r="B8692" t="s">
        <v>6976</v>
      </c>
      <c r="C8692" t="s">
        <v>2144</v>
      </c>
      <c r="D8692" t="s">
        <v>3625</v>
      </c>
      <c r="E8692" s="1">
        <v>42913</v>
      </c>
      <c r="F8692" s="1">
        <v>42915</v>
      </c>
      <c r="G8692" t="s">
        <v>14</v>
      </c>
      <c r="H8692" s="6">
        <v>19.440000000000001</v>
      </c>
      <c r="I8692">
        <v>3</v>
      </c>
      <c r="J8692">
        <v>0</v>
      </c>
      <c r="K8692" s="6">
        <v>9.3312000000000008</v>
      </c>
      <c r="L8692">
        <f>YEAR(Table1[[#This Row],[Ship Date]])</f>
        <v>2017</v>
      </c>
      <c r="M8692" t="str">
        <f>TEXT(Table1[[#This Row],[Ship Date]],"mmm")</f>
        <v>Jun</v>
      </c>
      <c r="N8692">
        <f>ROUNDUP(MONTH(Table1[[#This Row],[Ship Date]])/3,0)</f>
        <v>2</v>
      </c>
    </row>
    <row r="8693" spans="1:14" x14ac:dyDescent="0.3">
      <c r="A8693">
        <v>8734</v>
      </c>
      <c r="B8693" t="s">
        <v>6976</v>
      </c>
      <c r="C8693" t="s">
        <v>2144</v>
      </c>
      <c r="D8693" t="s">
        <v>902</v>
      </c>
      <c r="E8693" s="1">
        <v>42913</v>
      </c>
      <c r="F8693" s="1">
        <v>42915</v>
      </c>
      <c r="G8693" t="s">
        <v>14</v>
      </c>
      <c r="H8693" s="6">
        <v>126.3</v>
      </c>
      <c r="I8693">
        <v>3</v>
      </c>
      <c r="J8693">
        <v>0</v>
      </c>
      <c r="K8693" s="6">
        <v>40.415999999999997</v>
      </c>
      <c r="L8693">
        <f>YEAR(Table1[[#This Row],[Ship Date]])</f>
        <v>2017</v>
      </c>
      <c r="M8693" t="str">
        <f>TEXT(Table1[[#This Row],[Ship Date]],"mmm")</f>
        <v>Jun</v>
      </c>
      <c r="N8693">
        <f>ROUNDUP(MONTH(Table1[[#This Row],[Ship Date]])/3,0)</f>
        <v>2</v>
      </c>
    </row>
    <row r="8694" spans="1:14" x14ac:dyDescent="0.3">
      <c r="A8694">
        <v>8735</v>
      </c>
      <c r="B8694" t="s">
        <v>6976</v>
      </c>
      <c r="C8694" t="s">
        <v>2144</v>
      </c>
      <c r="D8694" t="s">
        <v>448</v>
      </c>
      <c r="E8694" s="1">
        <v>42913</v>
      </c>
      <c r="F8694" s="1">
        <v>42915</v>
      </c>
      <c r="G8694" t="s">
        <v>14</v>
      </c>
      <c r="H8694" s="6">
        <v>1287.45</v>
      </c>
      <c r="I8694">
        <v>5</v>
      </c>
      <c r="J8694">
        <v>0</v>
      </c>
      <c r="K8694" s="6">
        <v>244.6155</v>
      </c>
      <c r="L8694">
        <f>YEAR(Table1[[#This Row],[Ship Date]])</f>
        <v>2017</v>
      </c>
      <c r="M8694" t="str">
        <f>TEXT(Table1[[#This Row],[Ship Date]],"mmm")</f>
        <v>Jun</v>
      </c>
      <c r="N8694">
        <f>ROUNDUP(MONTH(Table1[[#This Row],[Ship Date]])/3,0)</f>
        <v>2</v>
      </c>
    </row>
    <row r="8695" spans="1:14" x14ac:dyDescent="0.3">
      <c r="A8695">
        <v>8736</v>
      </c>
      <c r="B8695" t="s">
        <v>6977</v>
      </c>
      <c r="C8695" t="s">
        <v>1282</v>
      </c>
      <c r="D8695" t="s">
        <v>1508</v>
      </c>
      <c r="E8695" s="1">
        <v>41677</v>
      </c>
      <c r="F8695" s="1">
        <v>41680</v>
      </c>
      <c r="G8695" t="s">
        <v>14</v>
      </c>
      <c r="H8695" s="6">
        <v>64.959999999999994</v>
      </c>
      <c r="I8695">
        <v>4</v>
      </c>
      <c r="J8695">
        <v>0</v>
      </c>
      <c r="K8695" s="6">
        <v>9.7439999999999998</v>
      </c>
      <c r="L8695">
        <f>YEAR(Table1[[#This Row],[Ship Date]])</f>
        <v>2014</v>
      </c>
      <c r="M8695" t="str">
        <f>TEXT(Table1[[#This Row],[Ship Date]],"mmm")</f>
        <v>Feb</v>
      </c>
      <c r="N8695">
        <f>ROUNDUP(MONTH(Table1[[#This Row],[Ship Date]])/3,0)</f>
        <v>1</v>
      </c>
    </row>
    <row r="8696" spans="1:14" x14ac:dyDescent="0.3">
      <c r="A8696">
        <v>8737</v>
      </c>
      <c r="B8696" t="s">
        <v>6978</v>
      </c>
      <c r="C8696" t="s">
        <v>2536</v>
      </c>
      <c r="D8696" t="s">
        <v>1051</v>
      </c>
      <c r="E8696" s="1">
        <v>42617</v>
      </c>
      <c r="F8696" s="1">
        <v>42622</v>
      </c>
      <c r="G8696" t="s">
        <v>22</v>
      </c>
      <c r="H8696" s="6">
        <v>535.41</v>
      </c>
      <c r="I8696">
        <v>3</v>
      </c>
      <c r="J8696">
        <v>0</v>
      </c>
      <c r="K8696" s="6">
        <v>160.62299999999999</v>
      </c>
      <c r="L8696">
        <f>YEAR(Table1[[#This Row],[Ship Date]])</f>
        <v>2016</v>
      </c>
      <c r="M8696" t="str">
        <f>TEXT(Table1[[#This Row],[Ship Date]],"mmm")</f>
        <v>Sep</v>
      </c>
      <c r="N8696">
        <f>ROUNDUP(MONTH(Table1[[#This Row],[Ship Date]])/3,0)</f>
        <v>3</v>
      </c>
    </row>
    <row r="8697" spans="1:14" x14ac:dyDescent="0.3">
      <c r="A8697">
        <v>8738</v>
      </c>
      <c r="B8697" t="s">
        <v>6979</v>
      </c>
      <c r="C8697" t="s">
        <v>4322</v>
      </c>
      <c r="D8697" t="s">
        <v>1717</v>
      </c>
      <c r="E8697" s="1">
        <v>42831</v>
      </c>
      <c r="F8697" s="1">
        <v>42835</v>
      </c>
      <c r="G8697" t="s">
        <v>22</v>
      </c>
      <c r="H8697" s="6">
        <v>8.1</v>
      </c>
      <c r="I8697">
        <v>5</v>
      </c>
      <c r="J8697">
        <v>0.7</v>
      </c>
      <c r="K8697" s="6">
        <v>-5.94</v>
      </c>
      <c r="L8697">
        <f>YEAR(Table1[[#This Row],[Ship Date]])</f>
        <v>2017</v>
      </c>
      <c r="M8697" t="str">
        <f>TEXT(Table1[[#This Row],[Ship Date]],"mmm")</f>
        <v>Apr</v>
      </c>
      <c r="N8697">
        <f>ROUNDUP(MONTH(Table1[[#This Row],[Ship Date]])/3,0)</f>
        <v>2</v>
      </c>
    </row>
    <row r="8698" spans="1:14" x14ac:dyDescent="0.3">
      <c r="A8698">
        <v>8739</v>
      </c>
      <c r="B8698" t="s">
        <v>6980</v>
      </c>
      <c r="C8698" t="s">
        <v>325</v>
      </c>
      <c r="D8698" t="s">
        <v>329</v>
      </c>
      <c r="E8698" s="1">
        <v>43077</v>
      </c>
      <c r="F8698" s="1">
        <v>43080</v>
      </c>
      <c r="G8698" t="s">
        <v>82</v>
      </c>
      <c r="H8698" s="6">
        <v>13.247999999999999</v>
      </c>
      <c r="I8698">
        <v>4</v>
      </c>
      <c r="J8698">
        <v>0.2</v>
      </c>
      <c r="K8698" s="6">
        <v>3.6432000000000002</v>
      </c>
      <c r="L8698">
        <f>YEAR(Table1[[#This Row],[Ship Date]])</f>
        <v>2017</v>
      </c>
      <c r="M8698" t="str">
        <f>TEXT(Table1[[#This Row],[Ship Date]],"mmm")</f>
        <v>Dec</v>
      </c>
      <c r="N8698">
        <f>ROUNDUP(MONTH(Table1[[#This Row],[Ship Date]])/3,0)</f>
        <v>4</v>
      </c>
    </row>
    <row r="8699" spans="1:14" x14ac:dyDescent="0.3">
      <c r="A8699">
        <v>8740</v>
      </c>
      <c r="B8699" t="s">
        <v>6980</v>
      </c>
      <c r="C8699" t="s">
        <v>325</v>
      </c>
      <c r="D8699" t="s">
        <v>862</v>
      </c>
      <c r="E8699" s="1">
        <v>43077</v>
      </c>
      <c r="F8699" s="1">
        <v>43080</v>
      </c>
      <c r="G8699" t="s">
        <v>82</v>
      </c>
      <c r="H8699" s="6">
        <v>83.988</v>
      </c>
      <c r="I8699">
        <v>2</v>
      </c>
      <c r="J8699">
        <v>0.4</v>
      </c>
      <c r="K8699" s="6">
        <v>-20.997</v>
      </c>
      <c r="L8699">
        <f>YEAR(Table1[[#This Row],[Ship Date]])</f>
        <v>2017</v>
      </c>
      <c r="M8699" t="str">
        <f>TEXT(Table1[[#This Row],[Ship Date]],"mmm")</f>
        <v>Dec</v>
      </c>
      <c r="N8699">
        <f>ROUNDUP(MONTH(Table1[[#This Row],[Ship Date]])/3,0)</f>
        <v>4</v>
      </c>
    </row>
    <row r="8700" spans="1:14" x14ac:dyDescent="0.3">
      <c r="A8700">
        <v>8741</v>
      </c>
      <c r="B8700" t="s">
        <v>6981</v>
      </c>
      <c r="C8700" t="s">
        <v>2376</v>
      </c>
      <c r="D8700" t="s">
        <v>2358</v>
      </c>
      <c r="E8700" s="1">
        <v>42575</v>
      </c>
      <c r="F8700" s="1">
        <v>42576</v>
      </c>
      <c r="G8700" t="s">
        <v>82</v>
      </c>
      <c r="H8700" s="6">
        <v>73.2</v>
      </c>
      <c r="I8700">
        <v>5</v>
      </c>
      <c r="J8700">
        <v>0</v>
      </c>
      <c r="K8700" s="6">
        <v>21.228000000000002</v>
      </c>
      <c r="L8700">
        <f>YEAR(Table1[[#This Row],[Ship Date]])</f>
        <v>2016</v>
      </c>
      <c r="M8700" t="str">
        <f>TEXT(Table1[[#This Row],[Ship Date]],"mmm")</f>
        <v>Jul</v>
      </c>
      <c r="N8700">
        <f>ROUNDUP(MONTH(Table1[[#This Row],[Ship Date]])/3,0)</f>
        <v>3</v>
      </c>
    </row>
    <row r="8701" spans="1:14" x14ac:dyDescent="0.3">
      <c r="A8701">
        <v>8742</v>
      </c>
      <c r="B8701" t="s">
        <v>6982</v>
      </c>
      <c r="C8701" t="s">
        <v>1447</v>
      </c>
      <c r="D8701" t="s">
        <v>365</v>
      </c>
      <c r="E8701" s="1">
        <v>42317</v>
      </c>
      <c r="F8701" s="1">
        <v>42317</v>
      </c>
      <c r="G8701" t="s">
        <v>656</v>
      </c>
      <c r="H8701" s="6">
        <v>10.74</v>
      </c>
      <c r="I8701">
        <v>3</v>
      </c>
      <c r="J8701">
        <v>0</v>
      </c>
      <c r="K8701" s="6">
        <v>5.1551999999999998</v>
      </c>
      <c r="L8701">
        <f>YEAR(Table1[[#This Row],[Ship Date]])</f>
        <v>2015</v>
      </c>
      <c r="M8701" t="str">
        <f>TEXT(Table1[[#This Row],[Ship Date]],"mmm")</f>
        <v>Nov</v>
      </c>
      <c r="N8701">
        <f>ROUNDUP(MONTH(Table1[[#This Row],[Ship Date]])/3,0)</f>
        <v>4</v>
      </c>
    </row>
    <row r="8702" spans="1:14" x14ac:dyDescent="0.3">
      <c r="A8702">
        <v>8743</v>
      </c>
      <c r="B8702" t="s">
        <v>6983</v>
      </c>
      <c r="C8702" t="s">
        <v>1046</v>
      </c>
      <c r="D8702" t="s">
        <v>198</v>
      </c>
      <c r="E8702" s="1">
        <v>42279</v>
      </c>
      <c r="F8702" s="1">
        <v>42281</v>
      </c>
      <c r="G8702" t="s">
        <v>82</v>
      </c>
      <c r="H8702" s="6">
        <v>11.032</v>
      </c>
      <c r="I8702">
        <v>1</v>
      </c>
      <c r="J8702">
        <v>0.2</v>
      </c>
      <c r="K8702" s="6">
        <v>3.0337999999999998</v>
      </c>
      <c r="L8702">
        <f>YEAR(Table1[[#This Row],[Ship Date]])</f>
        <v>2015</v>
      </c>
      <c r="M8702" t="str">
        <f>TEXT(Table1[[#This Row],[Ship Date]],"mmm")</f>
        <v>Oct</v>
      </c>
      <c r="N8702">
        <f>ROUNDUP(MONTH(Table1[[#This Row],[Ship Date]])/3,0)</f>
        <v>4</v>
      </c>
    </row>
    <row r="8703" spans="1:14" x14ac:dyDescent="0.3">
      <c r="A8703">
        <v>8744</v>
      </c>
      <c r="B8703" t="s">
        <v>6983</v>
      </c>
      <c r="C8703" t="s">
        <v>1046</v>
      </c>
      <c r="D8703" t="s">
        <v>368</v>
      </c>
      <c r="E8703" s="1">
        <v>42279</v>
      </c>
      <c r="F8703" s="1">
        <v>42281</v>
      </c>
      <c r="G8703" t="s">
        <v>82</v>
      </c>
      <c r="H8703" s="6">
        <v>53.04</v>
      </c>
      <c r="I8703">
        <v>3</v>
      </c>
      <c r="J8703">
        <v>0.2</v>
      </c>
      <c r="K8703" s="6">
        <v>-4.641</v>
      </c>
      <c r="L8703">
        <f>YEAR(Table1[[#This Row],[Ship Date]])</f>
        <v>2015</v>
      </c>
      <c r="M8703" t="str">
        <f>TEXT(Table1[[#This Row],[Ship Date]],"mmm")</f>
        <v>Oct</v>
      </c>
      <c r="N8703">
        <f>ROUNDUP(MONTH(Table1[[#This Row],[Ship Date]])/3,0)</f>
        <v>4</v>
      </c>
    </row>
    <row r="8704" spans="1:14" x14ac:dyDescent="0.3">
      <c r="A8704">
        <v>8745</v>
      </c>
      <c r="B8704" t="s">
        <v>6984</v>
      </c>
      <c r="C8704" t="s">
        <v>6868</v>
      </c>
      <c r="D8704" t="s">
        <v>51</v>
      </c>
      <c r="E8704" s="1">
        <v>42330</v>
      </c>
      <c r="F8704" s="1">
        <v>42333</v>
      </c>
      <c r="G8704" t="s">
        <v>14</v>
      </c>
      <c r="H8704" s="6">
        <v>17.12</v>
      </c>
      <c r="I8704">
        <v>4</v>
      </c>
      <c r="J8704">
        <v>0</v>
      </c>
      <c r="K8704" s="6">
        <v>4.9648000000000003</v>
      </c>
      <c r="L8704">
        <f>YEAR(Table1[[#This Row],[Ship Date]])</f>
        <v>2015</v>
      </c>
      <c r="M8704" t="str">
        <f>TEXT(Table1[[#This Row],[Ship Date]],"mmm")</f>
        <v>Nov</v>
      </c>
      <c r="N8704">
        <f>ROUNDUP(MONTH(Table1[[#This Row],[Ship Date]])/3,0)</f>
        <v>4</v>
      </c>
    </row>
    <row r="8705" spans="1:14" x14ac:dyDescent="0.3">
      <c r="A8705">
        <v>8746</v>
      </c>
      <c r="B8705" t="s">
        <v>6984</v>
      </c>
      <c r="C8705" t="s">
        <v>6868</v>
      </c>
      <c r="D8705" t="s">
        <v>5759</v>
      </c>
      <c r="E8705" s="1">
        <v>42330</v>
      </c>
      <c r="F8705" s="1">
        <v>42333</v>
      </c>
      <c r="G8705" t="s">
        <v>14</v>
      </c>
      <c r="H8705" s="6">
        <v>59.94</v>
      </c>
      <c r="I8705">
        <v>3</v>
      </c>
      <c r="J8705">
        <v>0</v>
      </c>
      <c r="K8705" s="6">
        <v>28.171800000000001</v>
      </c>
      <c r="L8705">
        <f>YEAR(Table1[[#This Row],[Ship Date]])</f>
        <v>2015</v>
      </c>
      <c r="M8705" t="str">
        <f>TEXT(Table1[[#This Row],[Ship Date]],"mmm")</f>
        <v>Nov</v>
      </c>
      <c r="N8705">
        <f>ROUNDUP(MONTH(Table1[[#This Row],[Ship Date]])/3,0)</f>
        <v>4</v>
      </c>
    </row>
    <row r="8706" spans="1:14" x14ac:dyDescent="0.3">
      <c r="A8706">
        <v>8747</v>
      </c>
      <c r="B8706" t="s">
        <v>6985</v>
      </c>
      <c r="C8706" t="s">
        <v>3310</v>
      </c>
      <c r="D8706" t="s">
        <v>1685</v>
      </c>
      <c r="E8706" s="1">
        <v>42768</v>
      </c>
      <c r="F8706" s="1">
        <v>42773</v>
      </c>
      <c r="G8706" t="s">
        <v>22</v>
      </c>
      <c r="H8706" s="6">
        <v>210.58</v>
      </c>
      <c r="I8706">
        <v>2</v>
      </c>
      <c r="J8706">
        <v>0</v>
      </c>
      <c r="K8706" s="6">
        <v>12.6348</v>
      </c>
      <c r="L8706">
        <f>YEAR(Table1[[#This Row],[Ship Date]])</f>
        <v>2017</v>
      </c>
      <c r="M8706" t="str">
        <f>TEXT(Table1[[#This Row],[Ship Date]],"mmm")</f>
        <v>Feb</v>
      </c>
      <c r="N8706">
        <f>ROUNDUP(MONTH(Table1[[#This Row],[Ship Date]])/3,0)</f>
        <v>1</v>
      </c>
    </row>
    <row r="8707" spans="1:14" x14ac:dyDescent="0.3">
      <c r="A8707">
        <v>8748</v>
      </c>
      <c r="B8707" t="s">
        <v>6985</v>
      </c>
      <c r="C8707" t="s">
        <v>3310</v>
      </c>
      <c r="D8707" t="s">
        <v>1261</v>
      </c>
      <c r="E8707" s="1">
        <v>42768</v>
      </c>
      <c r="F8707" s="1">
        <v>42773</v>
      </c>
      <c r="G8707" t="s">
        <v>22</v>
      </c>
      <c r="H8707" s="6">
        <v>30.96</v>
      </c>
      <c r="I8707">
        <v>2</v>
      </c>
      <c r="J8707">
        <v>0.2</v>
      </c>
      <c r="K8707" s="6">
        <v>10.061999999999999</v>
      </c>
      <c r="L8707">
        <f>YEAR(Table1[[#This Row],[Ship Date]])</f>
        <v>2017</v>
      </c>
      <c r="M8707" t="str">
        <f>TEXT(Table1[[#This Row],[Ship Date]],"mmm")</f>
        <v>Feb</v>
      </c>
      <c r="N8707">
        <f>ROUNDUP(MONTH(Table1[[#This Row],[Ship Date]])/3,0)</f>
        <v>1</v>
      </c>
    </row>
    <row r="8708" spans="1:14" x14ac:dyDescent="0.3">
      <c r="A8708">
        <v>8749</v>
      </c>
      <c r="B8708" t="s">
        <v>6985</v>
      </c>
      <c r="C8708" t="s">
        <v>3310</v>
      </c>
      <c r="D8708" t="s">
        <v>5287</v>
      </c>
      <c r="E8708" s="1">
        <v>42768</v>
      </c>
      <c r="F8708" s="1">
        <v>42773</v>
      </c>
      <c r="G8708" t="s">
        <v>22</v>
      </c>
      <c r="H8708" s="6">
        <v>239.98400000000001</v>
      </c>
      <c r="I8708">
        <v>2</v>
      </c>
      <c r="J8708">
        <v>0.2</v>
      </c>
      <c r="K8708" s="6">
        <v>38.997399999999999</v>
      </c>
      <c r="L8708">
        <f>YEAR(Table1[[#This Row],[Ship Date]])</f>
        <v>2017</v>
      </c>
      <c r="M8708" t="str">
        <f>TEXT(Table1[[#This Row],[Ship Date]],"mmm")</f>
        <v>Feb</v>
      </c>
      <c r="N8708">
        <f>ROUNDUP(MONTH(Table1[[#This Row],[Ship Date]])/3,0)</f>
        <v>1</v>
      </c>
    </row>
    <row r="8709" spans="1:14" x14ac:dyDescent="0.3">
      <c r="A8709">
        <v>8750</v>
      </c>
      <c r="B8709" t="s">
        <v>6986</v>
      </c>
      <c r="C8709" t="s">
        <v>270</v>
      </c>
      <c r="D8709" t="s">
        <v>899</v>
      </c>
      <c r="E8709" s="1">
        <v>42171</v>
      </c>
      <c r="F8709" s="1">
        <v>42174</v>
      </c>
      <c r="G8709" t="s">
        <v>82</v>
      </c>
      <c r="H8709" s="6">
        <v>3050.3760000000002</v>
      </c>
      <c r="I8709">
        <v>3</v>
      </c>
      <c r="J8709">
        <v>0.2</v>
      </c>
      <c r="K8709" s="6">
        <v>1143.8910000000001</v>
      </c>
      <c r="L8709">
        <f>YEAR(Table1[[#This Row],[Ship Date]])</f>
        <v>2015</v>
      </c>
      <c r="M8709" t="str">
        <f>TEXT(Table1[[#This Row],[Ship Date]],"mmm")</f>
        <v>Jun</v>
      </c>
      <c r="N8709">
        <f>ROUNDUP(MONTH(Table1[[#This Row],[Ship Date]])/3,0)</f>
        <v>2</v>
      </c>
    </row>
    <row r="8710" spans="1:14" x14ac:dyDescent="0.3">
      <c r="A8710">
        <v>8751</v>
      </c>
      <c r="B8710" t="s">
        <v>6986</v>
      </c>
      <c r="C8710" t="s">
        <v>270</v>
      </c>
      <c r="D8710" t="s">
        <v>2411</v>
      </c>
      <c r="E8710" s="1">
        <v>42171</v>
      </c>
      <c r="F8710" s="1">
        <v>42174</v>
      </c>
      <c r="G8710" t="s">
        <v>82</v>
      </c>
      <c r="H8710" s="6">
        <v>133.97999999999999</v>
      </c>
      <c r="I8710">
        <v>2</v>
      </c>
      <c r="J8710">
        <v>0</v>
      </c>
      <c r="K8710" s="6">
        <v>33.494999999999997</v>
      </c>
      <c r="L8710">
        <f>YEAR(Table1[[#This Row],[Ship Date]])</f>
        <v>2015</v>
      </c>
      <c r="M8710" t="str">
        <f>TEXT(Table1[[#This Row],[Ship Date]],"mmm")</f>
        <v>Jun</v>
      </c>
      <c r="N8710">
        <f>ROUNDUP(MONTH(Table1[[#This Row],[Ship Date]])/3,0)</f>
        <v>2</v>
      </c>
    </row>
    <row r="8711" spans="1:14" x14ac:dyDescent="0.3">
      <c r="A8711">
        <v>8752</v>
      </c>
      <c r="B8711" t="s">
        <v>6987</v>
      </c>
      <c r="C8711" t="s">
        <v>206</v>
      </c>
      <c r="D8711" t="s">
        <v>6988</v>
      </c>
      <c r="E8711" s="1">
        <v>42495</v>
      </c>
      <c r="F8711" s="1">
        <v>42499</v>
      </c>
      <c r="G8711" t="s">
        <v>22</v>
      </c>
      <c r="H8711" s="6">
        <v>93.248000000000005</v>
      </c>
      <c r="I8711">
        <v>4</v>
      </c>
      <c r="J8711">
        <v>0.2</v>
      </c>
      <c r="K8711" s="6">
        <v>31.4712</v>
      </c>
      <c r="L8711">
        <f>YEAR(Table1[[#This Row],[Ship Date]])</f>
        <v>2016</v>
      </c>
      <c r="M8711" t="str">
        <f>TEXT(Table1[[#This Row],[Ship Date]],"mmm")</f>
        <v>May</v>
      </c>
      <c r="N8711">
        <f>ROUNDUP(MONTH(Table1[[#This Row],[Ship Date]])/3,0)</f>
        <v>2</v>
      </c>
    </row>
    <row r="8712" spans="1:14" x14ac:dyDescent="0.3">
      <c r="A8712">
        <v>8753</v>
      </c>
      <c r="B8712" t="s">
        <v>6987</v>
      </c>
      <c r="C8712" t="s">
        <v>206</v>
      </c>
      <c r="D8712" t="s">
        <v>2704</v>
      </c>
      <c r="E8712" s="1">
        <v>42495</v>
      </c>
      <c r="F8712" s="1">
        <v>42499</v>
      </c>
      <c r="G8712" t="s">
        <v>22</v>
      </c>
      <c r="H8712" s="6">
        <v>177.48</v>
      </c>
      <c r="I8712">
        <v>3</v>
      </c>
      <c r="J8712">
        <v>0.2</v>
      </c>
      <c r="K8712" s="6">
        <v>19.9665</v>
      </c>
      <c r="L8712">
        <f>YEAR(Table1[[#This Row],[Ship Date]])</f>
        <v>2016</v>
      </c>
      <c r="M8712" t="str">
        <f>TEXT(Table1[[#This Row],[Ship Date]],"mmm")</f>
        <v>May</v>
      </c>
      <c r="N8712">
        <f>ROUNDUP(MONTH(Table1[[#This Row],[Ship Date]])/3,0)</f>
        <v>2</v>
      </c>
    </row>
    <row r="8713" spans="1:14" x14ac:dyDescent="0.3">
      <c r="A8713">
        <v>8754</v>
      </c>
      <c r="B8713" t="s">
        <v>6989</v>
      </c>
      <c r="C8713" t="s">
        <v>2735</v>
      </c>
      <c r="D8713" t="s">
        <v>2567</v>
      </c>
      <c r="E8713" s="1">
        <v>42987</v>
      </c>
      <c r="F8713" s="1">
        <v>42988</v>
      </c>
      <c r="G8713" t="s">
        <v>82</v>
      </c>
      <c r="H8713" s="6">
        <v>17.712</v>
      </c>
      <c r="I8713">
        <v>6</v>
      </c>
      <c r="J8713">
        <v>0.2</v>
      </c>
      <c r="K8713" s="6">
        <v>5.9778000000000002</v>
      </c>
      <c r="L8713">
        <f>YEAR(Table1[[#This Row],[Ship Date]])</f>
        <v>2017</v>
      </c>
      <c r="M8713" t="str">
        <f>TEXT(Table1[[#This Row],[Ship Date]],"mmm")</f>
        <v>Sep</v>
      </c>
      <c r="N8713">
        <f>ROUNDUP(MONTH(Table1[[#This Row],[Ship Date]])/3,0)</f>
        <v>3</v>
      </c>
    </row>
    <row r="8714" spans="1:14" x14ac:dyDescent="0.3">
      <c r="A8714">
        <v>8755</v>
      </c>
      <c r="B8714" t="s">
        <v>6989</v>
      </c>
      <c r="C8714" t="s">
        <v>2735</v>
      </c>
      <c r="D8714" t="s">
        <v>1717</v>
      </c>
      <c r="E8714" s="1">
        <v>42987</v>
      </c>
      <c r="F8714" s="1">
        <v>42988</v>
      </c>
      <c r="G8714" t="s">
        <v>82</v>
      </c>
      <c r="H8714" s="6">
        <v>4.8600000000000003</v>
      </c>
      <c r="I8714">
        <v>3</v>
      </c>
      <c r="J8714">
        <v>0.7</v>
      </c>
      <c r="K8714" s="6">
        <v>-3.5640000000000001</v>
      </c>
      <c r="L8714">
        <f>YEAR(Table1[[#This Row],[Ship Date]])</f>
        <v>2017</v>
      </c>
      <c r="M8714" t="str">
        <f>TEXT(Table1[[#This Row],[Ship Date]],"mmm")</f>
        <v>Sep</v>
      </c>
      <c r="N8714">
        <f>ROUNDUP(MONTH(Table1[[#This Row],[Ship Date]])/3,0)</f>
        <v>3</v>
      </c>
    </row>
    <row r="8715" spans="1:14" x14ac:dyDescent="0.3">
      <c r="A8715">
        <v>8756</v>
      </c>
      <c r="B8715" t="s">
        <v>6989</v>
      </c>
      <c r="C8715" t="s">
        <v>2735</v>
      </c>
      <c r="D8715" t="s">
        <v>2524</v>
      </c>
      <c r="E8715" s="1">
        <v>42987</v>
      </c>
      <c r="F8715" s="1">
        <v>42988</v>
      </c>
      <c r="G8715" t="s">
        <v>82</v>
      </c>
      <c r="H8715" s="6">
        <v>6.258</v>
      </c>
      <c r="I8715">
        <v>2</v>
      </c>
      <c r="J8715">
        <v>0.7</v>
      </c>
      <c r="K8715" s="6">
        <v>-5.2149999999999999</v>
      </c>
      <c r="L8715">
        <f>YEAR(Table1[[#This Row],[Ship Date]])</f>
        <v>2017</v>
      </c>
      <c r="M8715" t="str">
        <f>TEXT(Table1[[#This Row],[Ship Date]],"mmm")</f>
        <v>Sep</v>
      </c>
      <c r="N8715">
        <f>ROUNDUP(MONTH(Table1[[#This Row],[Ship Date]])/3,0)</f>
        <v>3</v>
      </c>
    </row>
    <row r="8716" spans="1:14" x14ac:dyDescent="0.3">
      <c r="A8716">
        <v>8757</v>
      </c>
      <c r="B8716" t="s">
        <v>6990</v>
      </c>
      <c r="C8716" t="s">
        <v>4127</v>
      </c>
      <c r="D8716" t="s">
        <v>1120</v>
      </c>
      <c r="E8716" s="1">
        <v>42573</v>
      </c>
      <c r="F8716" s="1">
        <v>42577</v>
      </c>
      <c r="G8716" t="s">
        <v>22</v>
      </c>
      <c r="H8716" s="6">
        <v>37.68</v>
      </c>
      <c r="I8716">
        <v>2</v>
      </c>
      <c r="J8716">
        <v>0</v>
      </c>
      <c r="K8716" s="6">
        <v>10.5504</v>
      </c>
      <c r="L8716">
        <f>YEAR(Table1[[#This Row],[Ship Date]])</f>
        <v>2016</v>
      </c>
      <c r="M8716" t="str">
        <f>TEXT(Table1[[#This Row],[Ship Date]],"mmm")</f>
        <v>Jul</v>
      </c>
      <c r="N8716">
        <f>ROUNDUP(MONTH(Table1[[#This Row],[Ship Date]])/3,0)</f>
        <v>3</v>
      </c>
    </row>
    <row r="8717" spans="1:14" x14ac:dyDescent="0.3">
      <c r="A8717">
        <v>8758</v>
      </c>
      <c r="B8717" t="s">
        <v>6990</v>
      </c>
      <c r="C8717" t="s">
        <v>4127</v>
      </c>
      <c r="D8717" t="s">
        <v>530</v>
      </c>
      <c r="E8717" s="1">
        <v>42573</v>
      </c>
      <c r="F8717" s="1">
        <v>42577</v>
      </c>
      <c r="G8717" t="s">
        <v>22</v>
      </c>
      <c r="H8717" s="6">
        <v>51.84</v>
      </c>
      <c r="I8717">
        <v>8</v>
      </c>
      <c r="J8717">
        <v>0</v>
      </c>
      <c r="K8717" s="6">
        <v>24.883199999999999</v>
      </c>
      <c r="L8717">
        <f>YEAR(Table1[[#This Row],[Ship Date]])</f>
        <v>2016</v>
      </c>
      <c r="M8717" t="str">
        <f>TEXT(Table1[[#This Row],[Ship Date]],"mmm")</f>
        <v>Jul</v>
      </c>
      <c r="N8717">
        <f>ROUNDUP(MONTH(Table1[[#This Row],[Ship Date]])/3,0)</f>
        <v>3</v>
      </c>
    </row>
    <row r="8718" spans="1:14" x14ac:dyDescent="0.3">
      <c r="A8718">
        <v>8759</v>
      </c>
      <c r="B8718" t="s">
        <v>6990</v>
      </c>
      <c r="C8718" t="s">
        <v>4127</v>
      </c>
      <c r="D8718" t="s">
        <v>1341</v>
      </c>
      <c r="E8718" s="1">
        <v>42573</v>
      </c>
      <c r="F8718" s="1">
        <v>42577</v>
      </c>
      <c r="G8718" t="s">
        <v>22</v>
      </c>
      <c r="H8718" s="6">
        <v>27.42</v>
      </c>
      <c r="I8718">
        <v>3</v>
      </c>
      <c r="J8718">
        <v>0</v>
      </c>
      <c r="K8718" s="6">
        <v>9.3228000000000009</v>
      </c>
      <c r="L8718">
        <f>YEAR(Table1[[#This Row],[Ship Date]])</f>
        <v>2016</v>
      </c>
      <c r="M8718" t="str">
        <f>TEXT(Table1[[#This Row],[Ship Date]],"mmm")</f>
        <v>Jul</v>
      </c>
      <c r="N8718">
        <f>ROUNDUP(MONTH(Table1[[#This Row],[Ship Date]])/3,0)</f>
        <v>3</v>
      </c>
    </row>
    <row r="8719" spans="1:14" x14ac:dyDescent="0.3">
      <c r="A8719">
        <v>8760</v>
      </c>
      <c r="B8719" t="s">
        <v>6990</v>
      </c>
      <c r="C8719" t="s">
        <v>4127</v>
      </c>
      <c r="D8719" t="s">
        <v>1582</v>
      </c>
      <c r="E8719" s="1">
        <v>42573</v>
      </c>
      <c r="F8719" s="1">
        <v>42577</v>
      </c>
      <c r="G8719" t="s">
        <v>22</v>
      </c>
      <c r="H8719" s="6">
        <v>5.4</v>
      </c>
      <c r="I8719">
        <v>3</v>
      </c>
      <c r="J8719">
        <v>0</v>
      </c>
      <c r="K8719" s="6">
        <v>2.5920000000000001</v>
      </c>
      <c r="L8719">
        <f>YEAR(Table1[[#This Row],[Ship Date]])</f>
        <v>2016</v>
      </c>
      <c r="M8719" t="str">
        <f>TEXT(Table1[[#This Row],[Ship Date]],"mmm")</f>
        <v>Jul</v>
      </c>
      <c r="N8719">
        <f>ROUNDUP(MONTH(Table1[[#This Row],[Ship Date]])/3,0)</f>
        <v>3</v>
      </c>
    </row>
    <row r="8720" spans="1:14" x14ac:dyDescent="0.3">
      <c r="A8720">
        <v>8761</v>
      </c>
      <c r="B8720" t="s">
        <v>6991</v>
      </c>
      <c r="C8720" t="s">
        <v>1876</v>
      </c>
      <c r="D8720" t="s">
        <v>899</v>
      </c>
      <c r="E8720" s="1">
        <v>42400</v>
      </c>
      <c r="F8720" s="1">
        <v>42406</v>
      </c>
      <c r="G8720" t="s">
        <v>22</v>
      </c>
      <c r="H8720" s="6">
        <v>1270.99</v>
      </c>
      <c r="I8720">
        <v>1</v>
      </c>
      <c r="J8720">
        <v>0</v>
      </c>
      <c r="K8720" s="6">
        <v>635.495</v>
      </c>
      <c r="L8720">
        <f>YEAR(Table1[[#This Row],[Ship Date]])</f>
        <v>2016</v>
      </c>
      <c r="M8720" t="str">
        <f>TEXT(Table1[[#This Row],[Ship Date]],"mmm")</f>
        <v>Feb</v>
      </c>
      <c r="N8720">
        <f>ROUNDUP(MONTH(Table1[[#This Row],[Ship Date]])/3,0)</f>
        <v>1</v>
      </c>
    </row>
    <row r="8721" spans="1:14" x14ac:dyDescent="0.3">
      <c r="A8721">
        <v>8762</v>
      </c>
      <c r="B8721" t="s">
        <v>6991</v>
      </c>
      <c r="C8721" t="s">
        <v>1876</v>
      </c>
      <c r="D8721" t="s">
        <v>3215</v>
      </c>
      <c r="E8721" s="1">
        <v>42400</v>
      </c>
      <c r="F8721" s="1">
        <v>42406</v>
      </c>
      <c r="G8721" t="s">
        <v>22</v>
      </c>
      <c r="H8721" s="6">
        <v>125.36</v>
      </c>
      <c r="I8721">
        <v>8</v>
      </c>
      <c r="J8721">
        <v>0</v>
      </c>
      <c r="K8721" s="6">
        <v>58.919199999999996</v>
      </c>
      <c r="L8721">
        <f>YEAR(Table1[[#This Row],[Ship Date]])</f>
        <v>2016</v>
      </c>
      <c r="M8721" t="str">
        <f>TEXT(Table1[[#This Row],[Ship Date]],"mmm")</f>
        <v>Feb</v>
      </c>
      <c r="N8721">
        <f>ROUNDUP(MONTH(Table1[[#This Row],[Ship Date]])/3,0)</f>
        <v>1</v>
      </c>
    </row>
    <row r="8722" spans="1:14" x14ac:dyDescent="0.3">
      <c r="A8722">
        <v>8763</v>
      </c>
      <c r="B8722" t="s">
        <v>6992</v>
      </c>
      <c r="C8722" t="s">
        <v>1716</v>
      </c>
      <c r="D8722" t="s">
        <v>1630</v>
      </c>
      <c r="E8722" s="1">
        <v>42733</v>
      </c>
      <c r="F8722" s="1">
        <v>42737</v>
      </c>
      <c r="G8722" t="s">
        <v>22</v>
      </c>
      <c r="H8722" s="6">
        <v>14.03</v>
      </c>
      <c r="I8722">
        <v>1</v>
      </c>
      <c r="J8722">
        <v>0</v>
      </c>
      <c r="K8722" s="6">
        <v>4.0686999999999998</v>
      </c>
      <c r="L8722">
        <f>YEAR(Table1[[#This Row],[Ship Date]])</f>
        <v>2017</v>
      </c>
      <c r="M8722" t="str">
        <f>TEXT(Table1[[#This Row],[Ship Date]],"mmm")</f>
        <v>Jan</v>
      </c>
      <c r="N8722">
        <f>ROUNDUP(MONTH(Table1[[#This Row],[Ship Date]])/3,0)</f>
        <v>1</v>
      </c>
    </row>
    <row r="8723" spans="1:14" x14ac:dyDescent="0.3">
      <c r="A8723">
        <v>8764</v>
      </c>
      <c r="B8723" t="s">
        <v>6992</v>
      </c>
      <c r="C8723" t="s">
        <v>1716</v>
      </c>
      <c r="D8723" t="s">
        <v>3195</v>
      </c>
      <c r="E8723" s="1">
        <v>42733</v>
      </c>
      <c r="F8723" s="1">
        <v>42737</v>
      </c>
      <c r="G8723" t="s">
        <v>22</v>
      </c>
      <c r="H8723" s="6">
        <v>27.96</v>
      </c>
      <c r="I8723">
        <v>2</v>
      </c>
      <c r="J8723">
        <v>0</v>
      </c>
      <c r="K8723" s="6">
        <v>7.2695999999999996</v>
      </c>
      <c r="L8723">
        <f>YEAR(Table1[[#This Row],[Ship Date]])</f>
        <v>2017</v>
      </c>
      <c r="M8723" t="str">
        <f>TEXT(Table1[[#This Row],[Ship Date]],"mmm")</f>
        <v>Jan</v>
      </c>
      <c r="N8723">
        <f>ROUNDUP(MONTH(Table1[[#This Row],[Ship Date]])/3,0)</f>
        <v>1</v>
      </c>
    </row>
    <row r="8724" spans="1:14" x14ac:dyDescent="0.3">
      <c r="A8724">
        <v>8765</v>
      </c>
      <c r="B8724" t="s">
        <v>6993</v>
      </c>
      <c r="C8724" t="s">
        <v>784</v>
      </c>
      <c r="D8724" t="s">
        <v>2757</v>
      </c>
      <c r="E8724" s="1">
        <v>42329</v>
      </c>
      <c r="F8724" s="1">
        <v>42335</v>
      </c>
      <c r="G8724" t="s">
        <v>22</v>
      </c>
      <c r="H8724" s="6">
        <v>5.3440000000000003</v>
      </c>
      <c r="I8724">
        <v>2</v>
      </c>
      <c r="J8724">
        <v>0.2</v>
      </c>
      <c r="K8724" s="6">
        <v>0.73480000000000001</v>
      </c>
      <c r="L8724">
        <f>YEAR(Table1[[#This Row],[Ship Date]])</f>
        <v>2015</v>
      </c>
      <c r="M8724" t="str">
        <f>TEXT(Table1[[#This Row],[Ship Date]],"mmm")</f>
        <v>Nov</v>
      </c>
      <c r="N8724">
        <f>ROUNDUP(MONTH(Table1[[#This Row],[Ship Date]])/3,0)</f>
        <v>4</v>
      </c>
    </row>
    <row r="8725" spans="1:14" x14ac:dyDescent="0.3">
      <c r="A8725">
        <v>8766</v>
      </c>
      <c r="B8725" t="s">
        <v>6993</v>
      </c>
      <c r="C8725" t="s">
        <v>784</v>
      </c>
      <c r="D8725" t="s">
        <v>42</v>
      </c>
      <c r="E8725" s="1">
        <v>42329</v>
      </c>
      <c r="F8725" s="1">
        <v>42335</v>
      </c>
      <c r="G8725" t="s">
        <v>22</v>
      </c>
      <c r="H8725" s="6">
        <v>1.696</v>
      </c>
      <c r="I8725">
        <v>2</v>
      </c>
      <c r="J8725">
        <v>0.8</v>
      </c>
      <c r="K8725" s="6">
        <v>-2.544</v>
      </c>
      <c r="L8725">
        <f>YEAR(Table1[[#This Row],[Ship Date]])</f>
        <v>2015</v>
      </c>
      <c r="M8725" t="str">
        <f>TEXT(Table1[[#This Row],[Ship Date]],"mmm")</f>
        <v>Nov</v>
      </c>
      <c r="N8725">
        <f>ROUNDUP(MONTH(Table1[[#This Row],[Ship Date]])/3,0)</f>
        <v>4</v>
      </c>
    </row>
    <row r="8726" spans="1:14" x14ac:dyDescent="0.3">
      <c r="A8726">
        <v>8767</v>
      </c>
      <c r="B8726" t="s">
        <v>6993</v>
      </c>
      <c r="C8726" t="s">
        <v>784</v>
      </c>
      <c r="D8726" t="s">
        <v>6707</v>
      </c>
      <c r="E8726" s="1">
        <v>42329</v>
      </c>
      <c r="F8726" s="1">
        <v>42335</v>
      </c>
      <c r="G8726" t="s">
        <v>22</v>
      </c>
      <c r="H8726" s="6">
        <v>24.588000000000001</v>
      </c>
      <c r="I8726">
        <v>3</v>
      </c>
      <c r="J8726">
        <v>0.8</v>
      </c>
      <c r="K8726" s="6">
        <v>-67.617000000000004</v>
      </c>
      <c r="L8726">
        <f>YEAR(Table1[[#This Row],[Ship Date]])</f>
        <v>2015</v>
      </c>
      <c r="M8726" t="str">
        <f>TEXT(Table1[[#This Row],[Ship Date]],"mmm")</f>
        <v>Nov</v>
      </c>
      <c r="N8726">
        <f>ROUNDUP(MONTH(Table1[[#This Row],[Ship Date]])/3,0)</f>
        <v>4</v>
      </c>
    </row>
    <row r="8727" spans="1:14" x14ac:dyDescent="0.3">
      <c r="A8727">
        <v>8768</v>
      </c>
      <c r="B8727" t="s">
        <v>6993</v>
      </c>
      <c r="C8727" t="s">
        <v>784</v>
      </c>
      <c r="D8727" t="s">
        <v>832</v>
      </c>
      <c r="E8727" s="1">
        <v>42329</v>
      </c>
      <c r="F8727" s="1">
        <v>42335</v>
      </c>
      <c r="G8727" t="s">
        <v>22</v>
      </c>
      <c r="H8727" s="6">
        <v>7.98</v>
      </c>
      <c r="I8727">
        <v>5</v>
      </c>
      <c r="J8727">
        <v>0.8</v>
      </c>
      <c r="K8727" s="6">
        <v>-13.167</v>
      </c>
      <c r="L8727">
        <f>YEAR(Table1[[#This Row],[Ship Date]])</f>
        <v>2015</v>
      </c>
      <c r="M8727" t="str">
        <f>TEXT(Table1[[#This Row],[Ship Date]],"mmm")</f>
        <v>Nov</v>
      </c>
      <c r="N8727">
        <f>ROUNDUP(MONTH(Table1[[#This Row],[Ship Date]])/3,0)</f>
        <v>4</v>
      </c>
    </row>
    <row r="8728" spans="1:14" x14ac:dyDescent="0.3">
      <c r="A8728">
        <v>8769</v>
      </c>
      <c r="B8728" t="s">
        <v>6994</v>
      </c>
      <c r="C8728" t="s">
        <v>2914</v>
      </c>
      <c r="D8728" t="s">
        <v>588</v>
      </c>
      <c r="E8728" s="1">
        <v>42282</v>
      </c>
      <c r="F8728" s="1">
        <v>42286</v>
      </c>
      <c r="G8728" t="s">
        <v>22</v>
      </c>
      <c r="H8728" s="6">
        <v>288</v>
      </c>
      <c r="I8728">
        <v>4</v>
      </c>
      <c r="J8728">
        <v>0.2</v>
      </c>
      <c r="K8728" s="6">
        <v>57.6</v>
      </c>
      <c r="L8728">
        <f>YEAR(Table1[[#This Row],[Ship Date]])</f>
        <v>2015</v>
      </c>
      <c r="M8728" t="str">
        <f>TEXT(Table1[[#This Row],[Ship Date]],"mmm")</f>
        <v>Oct</v>
      </c>
      <c r="N8728">
        <f>ROUNDUP(MONTH(Table1[[#This Row],[Ship Date]])/3,0)</f>
        <v>4</v>
      </c>
    </row>
    <row r="8729" spans="1:14" x14ac:dyDescent="0.3">
      <c r="A8729">
        <v>8770</v>
      </c>
      <c r="B8729" t="s">
        <v>6995</v>
      </c>
      <c r="C8729" t="s">
        <v>781</v>
      </c>
      <c r="D8729" t="s">
        <v>5290</v>
      </c>
      <c r="E8729" s="1">
        <v>42625</v>
      </c>
      <c r="F8729" s="1">
        <v>42626</v>
      </c>
      <c r="G8729" t="s">
        <v>656</v>
      </c>
      <c r="H8729" s="6">
        <v>146.952</v>
      </c>
      <c r="I8729">
        <v>3</v>
      </c>
      <c r="J8729">
        <v>0.2</v>
      </c>
      <c r="K8729" s="6">
        <v>9.1844999999999999</v>
      </c>
      <c r="L8729">
        <f>YEAR(Table1[[#This Row],[Ship Date]])</f>
        <v>2016</v>
      </c>
      <c r="M8729" t="str">
        <f>TEXT(Table1[[#This Row],[Ship Date]],"mmm")</f>
        <v>Sep</v>
      </c>
      <c r="N8729">
        <f>ROUNDUP(MONTH(Table1[[#This Row],[Ship Date]])/3,0)</f>
        <v>3</v>
      </c>
    </row>
    <row r="8730" spans="1:14" x14ac:dyDescent="0.3">
      <c r="A8730">
        <v>8771</v>
      </c>
      <c r="B8730" t="s">
        <v>6995</v>
      </c>
      <c r="C8730" t="s">
        <v>781</v>
      </c>
      <c r="D8730" t="s">
        <v>1680</v>
      </c>
      <c r="E8730" s="1">
        <v>42625</v>
      </c>
      <c r="F8730" s="1">
        <v>42626</v>
      </c>
      <c r="G8730" t="s">
        <v>656</v>
      </c>
      <c r="H8730" s="6">
        <v>83.135999999999996</v>
      </c>
      <c r="I8730">
        <v>4</v>
      </c>
      <c r="J8730">
        <v>0.2</v>
      </c>
      <c r="K8730" s="6">
        <v>5.1959999999999997</v>
      </c>
      <c r="L8730">
        <f>YEAR(Table1[[#This Row],[Ship Date]])</f>
        <v>2016</v>
      </c>
      <c r="M8730" t="str">
        <f>TEXT(Table1[[#This Row],[Ship Date]],"mmm")</f>
        <v>Sep</v>
      </c>
      <c r="N8730">
        <f>ROUNDUP(MONTH(Table1[[#This Row],[Ship Date]])/3,0)</f>
        <v>3</v>
      </c>
    </row>
    <row r="8731" spans="1:14" x14ac:dyDescent="0.3">
      <c r="A8731">
        <v>8772</v>
      </c>
      <c r="B8731" t="s">
        <v>6996</v>
      </c>
      <c r="C8731" t="s">
        <v>2952</v>
      </c>
      <c r="D8731" t="s">
        <v>2761</v>
      </c>
      <c r="E8731" s="1">
        <v>42992</v>
      </c>
      <c r="F8731" s="1">
        <v>42995</v>
      </c>
      <c r="G8731" t="s">
        <v>82</v>
      </c>
      <c r="H8731" s="6">
        <v>942.78399999999999</v>
      </c>
      <c r="I8731">
        <v>4</v>
      </c>
      <c r="J8731">
        <v>0.2</v>
      </c>
      <c r="K8731" s="6">
        <v>94.278400000000005</v>
      </c>
      <c r="L8731">
        <f>YEAR(Table1[[#This Row],[Ship Date]])</f>
        <v>2017</v>
      </c>
      <c r="M8731" t="str">
        <f>TEXT(Table1[[#This Row],[Ship Date]],"mmm")</f>
        <v>Sep</v>
      </c>
      <c r="N8731">
        <f>ROUNDUP(MONTH(Table1[[#This Row],[Ship Date]])/3,0)</f>
        <v>3</v>
      </c>
    </row>
    <row r="8732" spans="1:14" x14ac:dyDescent="0.3">
      <c r="A8732">
        <v>8773</v>
      </c>
      <c r="B8732" t="s">
        <v>6996</v>
      </c>
      <c r="C8732" t="s">
        <v>2952</v>
      </c>
      <c r="D8732" t="s">
        <v>2260</v>
      </c>
      <c r="E8732" s="1">
        <v>42992</v>
      </c>
      <c r="F8732" s="1">
        <v>42995</v>
      </c>
      <c r="G8732" t="s">
        <v>82</v>
      </c>
      <c r="H8732" s="6">
        <v>74.352000000000004</v>
      </c>
      <c r="I8732">
        <v>3</v>
      </c>
      <c r="J8732">
        <v>0.2</v>
      </c>
      <c r="K8732" s="6">
        <v>23.234999999999999</v>
      </c>
      <c r="L8732">
        <f>YEAR(Table1[[#This Row],[Ship Date]])</f>
        <v>2017</v>
      </c>
      <c r="M8732" t="str">
        <f>TEXT(Table1[[#This Row],[Ship Date]],"mmm")</f>
        <v>Sep</v>
      </c>
      <c r="N8732">
        <f>ROUNDUP(MONTH(Table1[[#This Row],[Ship Date]])/3,0)</f>
        <v>3</v>
      </c>
    </row>
    <row r="8733" spans="1:14" x14ac:dyDescent="0.3">
      <c r="A8733">
        <v>8774</v>
      </c>
      <c r="B8733" t="s">
        <v>6997</v>
      </c>
      <c r="C8733" t="s">
        <v>6612</v>
      </c>
      <c r="D8733" t="s">
        <v>1158</v>
      </c>
      <c r="E8733" s="1">
        <v>42058</v>
      </c>
      <c r="F8733" s="1">
        <v>42063</v>
      </c>
      <c r="G8733" t="s">
        <v>22</v>
      </c>
      <c r="H8733" s="6">
        <v>26.88</v>
      </c>
      <c r="I8733">
        <v>6</v>
      </c>
      <c r="J8733">
        <v>0</v>
      </c>
      <c r="K8733" s="6">
        <v>6.72</v>
      </c>
      <c r="L8733">
        <f>YEAR(Table1[[#This Row],[Ship Date]])</f>
        <v>2015</v>
      </c>
      <c r="M8733" t="str">
        <f>TEXT(Table1[[#This Row],[Ship Date]],"mmm")</f>
        <v>Feb</v>
      </c>
      <c r="N8733">
        <f>ROUNDUP(MONTH(Table1[[#This Row],[Ship Date]])/3,0)</f>
        <v>1</v>
      </c>
    </row>
    <row r="8734" spans="1:14" x14ac:dyDescent="0.3">
      <c r="A8734">
        <v>8775</v>
      </c>
      <c r="B8734" t="s">
        <v>6997</v>
      </c>
      <c r="C8734" t="s">
        <v>6612</v>
      </c>
      <c r="D8734" t="s">
        <v>2982</v>
      </c>
      <c r="E8734" s="1">
        <v>42058</v>
      </c>
      <c r="F8734" s="1">
        <v>42063</v>
      </c>
      <c r="G8734" t="s">
        <v>22</v>
      </c>
      <c r="H8734" s="6">
        <v>10.896000000000001</v>
      </c>
      <c r="I8734">
        <v>2</v>
      </c>
      <c r="J8734">
        <v>0.2</v>
      </c>
      <c r="K8734" s="6">
        <v>3.8136000000000001</v>
      </c>
      <c r="L8734">
        <f>YEAR(Table1[[#This Row],[Ship Date]])</f>
        <v>2015</v>
      </c>
      <c r="M8734" t="str">
        <f>TEXT(Table1[[#This Row],[Ship Date]],"mmm")</f>
        <v>Feb</v>
      </c>
      <c r="N8734">
        <f>ROUNDUP(MONTH(Table1[[#This Row],[Ship Date]])/3,0)</f>
        <v>1</v>
      </c>
    </row>
    <row r="8735" spans="1:14" x14ac:dyDescent="0.3">
      <c r="A8735">
        <v>8776</v>
      </c>
      <c r="B8735" t="s">
        <v>6998</v>
      </c>
      <c r="C8735" t="s">
        <v>2266</v>
      </c>
      <c r="D8735" t="s">
        <v>308</v>
      </c>
      <c r="E8735" s="1">
        <v>42709</v>
      </c>
      <c r="F8735" s="1">
        <v>42713</v>
      </c>
      <c r="G8735" t="s">
        <v>14</v>
      </c>
      <c r="H8735" s="6">
        <v>3.536</v>
      </c>
      <c r="I8735">
        <v>2</v>
      </c>
      <c r="J8735">
        <v>0.2</v>
      </c>
      <c r="K8735" s="6">
        <v>0.30940000000000001</v>
      </c>
      <c r="L8735">
        <f>YEAR(Table1[[#This Row],[Ship Date]])</f>
        <v>2016</v>
      </c>
      <c r="M8735" t="str">
        <f>TEXT(Table1[[#This Row],[Ship Date]],"mmm")</f>
        <v>Dec</v>
      </c>
      <c r="N8735">
        <f>ROUNDUP(MONTH(Table1[[#This Row],[Ship Date]])/3,0)</f>
        <v>4</v>
      </c>
    </row>
    <row r="8736" spans="1:14" x14ac:dyDescent="0.3">
      <c r="A8736">
        <v>8777</v>
      </c>
      <c r="B8736" t="s">
        <v>6999</v>
      </c>
      <c r="C8736" t="s">
        <v>442</v>
      </c>
      <c r="D8736" t="s">
        <v>1373</v>
      </c>
      <c r="E8736" s="1">
        <v>42553</v>
      </c>
      <c r="F8736" s="1">
        <v>42554</v>
      </c>
      <c r="G8736" t="s">
        <v>82</v>
      </c>
      <c r="H8736" s="6">
        <v>528.42999999999995</v>
      </c>
      <c r="I8736">
        <v>5</v>
      </c>
      <c r="J8736">
        <v>0.3</v>
      </c>
      <c r="K8736" s="6">
        <v>0</v>
      </c>
      <c r="L8736">
        <f>YEAR(Table1[[#This Row],[Ship Date]])</f>
        <v>2016</v>
      </c>
      <c r="M8736" t="str">
        <f>TEXT(Table1[[#This Row],[Ship Date]],"mmm")</f>
        <v>Jul</v>
      </c>
      <c r="N8736">
        <f>ROUNDUP(MONTH(Table1[[#This Row],[Ship Date]])/3,0)</f>
        <v>3</v>
      </c>
    </row>
    <row r="8737" spans="1:14" x14ac:dyDescent="0.3">
      <c r="A8737">
        <v>8778</v>
      </c>
      <c r="B8737" t="s">
        <v>6999</v>
      </c>
      <c r="C8737" t="s">
        <v>442</v>
      </c>
      <c r="D8737" t="s">
        <v>3507</v>
      </c>
      <c r="E8737" s="1">
        <v>42553</v>
      </c>
      <c r="F8737" s="1">
        <v>42554</v>
      </c>
      <c r="G8737" t="s">
        <v>82</v>
      </c>
      <c r="H8737" s="6">
        <v>41.472000000000001</v>
      </c>
      <c r="I8737">
        <v>8</v>
      </c>
      <c r="J8737">
        <v>0.2</v>
      </c>
      <c r="K8737" s="6">
        <v>14.5152</v>
      </c>
      <c r="L8737">
        <f>YEAR(Table1[[#This Row],[Ship Date]])</f>
        <v>2016</v>
      </c>
      <c r="M8737" t="str">
        <f>TEXT(Table1[[#This Row],[Ship Date]],"mmm")</f>
        <v>Jul</v>
      </c>
      <c r="N8737">
        <f>ROUNDUP(MONTH(Table1[[#This Row],[Ship Date]])/3,0)</f>
        <v>3</v>
      </c>
    </row>
    <row r="8738" spans="1:14" x14ac:dyDescent="0.3">
      <c r="A8738">
        <v>8779</v>
      </c>
      <c r="B8738" t="s">
        <v>7000</v>
      </c>
      <c r="C8738" t="s">
        <v>705</v>
      </c>
      <c r="D8738" t="s">
        <v>1174</v>
      </c>
      <c r="E8738" s="1">
        <v>43082</v>
      </c>
      <c r="F8738" s="1">
        <v>43087</v>
      </c>
      <c r="G8738" t="s">
        <v>22</v>
      </c>
      <c r="H8738" s="6">
        <v>287.976</v>
      </c>
      <c r="I8738">
        <v>3</v>
      </c>
      <c r="J8738">
        <v>0.2</v>
      </c>
      <c r="K8738" s="6">
        <v>7.1993999999999998</v>
      </c>
      <c r="L8738">
        <f>YEAR(Table1[[#This Row],[Ship Date]])</f>
        <v>2017</v>
      </c>
      <c r="M8738" t="str">
        <f>TEXT(Table1[[#This Row],[Ship Date]],"mmm")</f>
        <v>Dec</v>
      </c>
      <c r="N8738">
        <f>ROUNDUP(MONTH(Table1[[#This Row],[Ship Date]])/3,0)</f>
        <v>4</v>
      </c>
    </row>
    <row r="8739" spans="1:14" x14ac:dyDescent="0.3">
      <c r="A8739">
        <v>8780</v>
      </c>
      <c r="B8739" t="s">
        <v>7001</v>
      </c>
      <c r="C8739" t="s">
        <v>1305</v>
      </c>
      <c r="D8739" t="s">
        <v>1613</v>
      </c>
      <c r="E8739" s="1">
        <v>42083</v>
      </c>
      <c r="F8739" s="1">
        <v>42085</v>
      </c>
      <c r="G8739" t="s">
        <v>14</v>
      </c>
      <c r="H8739" s="6">
        <v>29.303999999999998</v>
      </c>
      <c r="I8739">
        <v>3</v>
      </c>
      <c r="J8739">
        <v>0.2</v>
      </c>
      <c r="K8739" s="6">
        <v>2.5640999999999998</v>
      </c>
      <c r="L8739">
        <f>YEAR(Table1[[#This Row],[Ship Date]])</f>
        <v>2015</v>
      </c>
      <c r="M8739" t="str">
        <f>TEXT(Table1[[#This Row],[Ship Date]],"mmm")</f>
        <v>Mar</v>
      </c>
      <c r="N8739">
        <f>ROUNDUP(MONTH(Table1[[#This Row],[Ship Date]])/3,0)</f>
        <v>1</v>
      </c>
    </row>
    <row r="8740" spans="1:14" x14ac:dyDescent="0.3">
      <c r="A8740">
        <v>8781</v>
      </c>
      <c r="B8740" t="s">
        <v>7002</v>
      </c>
      <c r="C8740" t="s">
        <v>6344</v>
      </c>
      <c r="D8740" t="s">
        <v>2905</v>
      </c>
      <c r="E8740" s="1">
        <v>42064</v>
      </c>
      <c r="F8740" s="1">
        <v>42067</v>
      </c>
      <c r="G8740" t="s">
        <v>82</v>
      </c>
      <c r="H8740" s="6">
        <v>55.328000000000003</v>
      </c>
      <c r="I8740">
        <v>2</v>
      </c>
      <c r="J8740">
        <v>0.2</v>
      </c>
      <c r="K8740" s="6">
        <v>6.2244000000000002</v>
      </c>
      <c r="L8740">
        <f>YEAR(Table1[[#This Row],[Ship Date]])</f>
        <v>2015</v>
      </c>
      <c r="M8740" t="str">
        <f>TEXT(Table1[[#This Row],[Ship Date]],"mmm")</f>
        <v>Mar</v>
      </c>
      <c r="N8740">
        <f>ROUNDUP(MONTH(Table1[[#This Row],[Ship Date]])/3,0)</f>
        <v>1</v>
      </c>
    </row>
    <row r="8741" spans="1:14" x14ac:dyDescent="0.3">
      <c r="A8741">
        <v>8782</v>
      </c>
      <c r="B8741" t="s">
        <v>7002</v>
      </c>
      <c r="C8741" t="s">
        <v>6344</v>
      </c>
      <c r="D8741" t="s">
        <v>1674</v>
      </c>
      <c r="E8741" s="1">
        <v>42064</v>
      </c>
      <c r="F8741" s="1">
        <v>42067</v>
      </c>
      <c r="G8741" t="s">
        <v>82</v>
      </c>
      <c r="H8741" s="6">
        <v>1227.9983999999999</v>
      </c>
      <c r="I8741">
        <v>6</v>
      </c>
      <c r="J8741">
        <v>0.32</v>
      </c>
      <c r="K8741" s="6">
        <v>-36.117600000000003</v>
      </c>
      <c r="L8741">
        <f>YEAR(Table1[[#This Row],[Ship Date]])</f>
        <v>2015</v>
      </c>
      <c r="M8741" t="str">
        <f>TEXT(Table1[[#This Row],[Ship Date]],"mmm")</f>
        <v>Mar</v>
      </c>
      <c r="N8741">
        <f>ROUNDUP(MONTH(Table1[[#This Row],[Ship Date]])/3,0)</f>
        <v>1</v>
      </c>
    </row>
    <row r="8742" spans="1:14" x14ac:dyDescent="0.3">
      <c r="A8742">
        <v>8783</v>
      </c>
      <c r="B8742" t="s">
        <v>7003</v>
      </c>
      <c r="C8742" t="s">
        <v>1106</v>
      </c>
      <c r="D8742" t="s">
        <v>2736</v>
      </c>
      <c r="E8742" s="1">
        <v>42628</v>
      </c>
      <c r="F8742" s="1">
        <v>42633</v>
      </c>
      <c r="G8742" t="s">
        <v>22</v>
      </c>
      <c r="H8742" s="6">
        <v>20.416</v>
      </c>
      <c r="I8742">
        <v>4</v>
      </c>
      <c r="J8742">
        <v>0.2</v>
      </c>
      <c r="K8742" s="6">
        <v>6.6352000000000002</v>
      </c>
      <c r="L8742">
        <f>YEAR(Table1[[#This Row],[Ship Date]])</f>
        <v>2016</v>
      </c>
      <c r="M8742" t="str">
        <f>TEXT(Table1[[#This Row],[Ship Date]],"mmm")</f>
        <v>Sep</v>
      </c>
      <c r="N8742">
        <f>ROUNDUP(MONTH(Table1[[#This Row],[Ship Date]])/3,0)</f>
        <v>3</v>
      </c>
    </row>
    <row r="8743" spans="1:14" x14ac:dyDescent="0.3">
      <c r="A8743">
        <v>8784</v>
      </c>
      <c r="B8743" t="s">
        <v>7003</v>
      </c>
      <c r="C8743" t="s">
        <v>1106</v>
      </c>
      <c r="D8743" t="s">
        <v>446</v>
      </c>
      <c r="E8743" s="1">
        <v>42628</v>
      </c>
      <c r="F8743" s="1">
        <v>42633</v>
      </c>
      <c r="G8743" t="s">
        <v>22</v>
      </c>
      <c r="H8743" s="6">
        <v>1128.3900000000001</v>
      </c>
      <c r="I8743">
        <v>3</v>
      </c>
      <c r="J8743">
        <v>0</v>
      </c>
      <c r="K8743" s="6">
        <v>259.52969999999999</v>
      </c>
      <c r="L8743">
        <f>YEAR(Table1[[#This Row],[Ship Date]])</f>
        <v>2016</v>
      </c>
      <c r="M8743" t="str">
        <f>TEXT(Table1[[#This Row],[Ship Date]],"mmm")</f>
        <v>Sep</v>
      </c>
      <c r="N8743">
        <f>ROUNDUP(MONTH(Table1[[#This Row],[Ship Date]])/3,0)</f>
        <v>3</v>
      </c>
    </row>
    <row r="8744" spans="1:14" x14ac:dyDescent="0.3">
      <c r="A8744">
        <v>8785</v>
      </c>
      <c r="B8744" t="s">
        <v>7004</v>
      </c>
      <c r="C8744" t="s">
        <v>1594</v>
      </c>
      <c r="D8744" t="s">
        <v>2688</v>
      </c>
      <c r="E8744" s="1">
        <v>42811</v>
      </c>
      <c r="F8744" s="1">
        <v>42817</v>
      </c>
      <c r="G8744" t="s">
        <v>22</v>
      </c>
      <c r="H8744" s="6">
        <v>4.6079999999999997</v>
      </c>
      <c r="I8744">
        <v>2</v>
      </c>
      <c r="J8744">
        <v>0.2</v>
      </c>
      <c r="K8744" s="6">
        <v>1.6704000000000001</v>
      </c>
      <c r="L8744">
        <f>YEAR(Table1[[#This Row],[Ship Date]])</f>
        <v>2017</v>
      </c>
      <c r="M8744" t="str">
        <f>TEXT(Table1[[#This Row],[Ship Date]],"mmm")</f>
        <v>Mar</v>
      </c>
      <c r="N8744">
        <f>ROUNDUP(MONTH(Table1[[#This Row],[Ship Date]])/3,0)</f>
        <v>1</v>
      </c>
    </row>
    <row r="8745" spans="1:14" x14ac:dyDescent="0.3">
      <c r="A8745">
        <v>8786</v>
      </c>
      <c r="B8745" t="s">
        <v>7005</v>
      </c>
      <c r="C8745" t="s">
        <v>3841</v>
      </c>
      <c r="D8745" t="s">
        <v>4765</v>
      </c>
      <c r="E8745" s="1">
        <v>42883</v>
      </c>
      <c r="F8745" s="1">
        <v>42888</v>
      </c>
      <c r="G8745" t="s">
        <v>22</v>
      </c>
      <c r="H8745" s="6">
        <v>195.96</v>
      </c>
      <c r="I8745">
        <v>5</v>
      </c>
      <c r="J8745">
        <v>0.2</v>
      </c>
      <c r="K8745" s="6">
        <v>19.596</v>
      </c>
      <c r="L8745">
        <f>YEAR(Table1[[#This Row],[Ship Date]])</f>
        <v>2017</v>
      </c>
      <c r="M8745" t="str">
        <f>TEXT(Table1[[#This Row],[Ship Date]],"mmm")</f>
        <v>Jun</v>
      </c>
      <c r="N8745">
        <f>ROUNDUP(MONTH(Table1[[#This Row],[Ship Date]])/3,0)</f>
        <v>2</v>
      </c>
    </row>
    <row r="8746" spans="1:14" x14ac:dyDescent="0.3">
      <c r="A8746">
        <v>8787</v>
      </c>
      <c r="B8746" t="s">
        <v>7005</v>
      </c>
      <c r="C8746" t="s">
        <v>3841</v>
      </c>
      <c r="D8746" t="s">
        <v>3698</v>
      </c>
      <c r="E8746" s="1">
        <v>42883</v>
      </c>
      <c r="F8746" s="1">
        <v>42888</v>
      </c>
      <c r="G8746" t="s">
        <v>22</v>
      </c>
      <c r="H8746" s="6">
        <v>15.552</v>
      </c>
      <c r="I8746">
        <v>3</v>
      </c>
      <c r="J8746">
        <v>0.2</v>
      </c>
      <c r="K8746" s="6">
        <v>5.4432</v>
      </c>
      <c r="L8746">
        <f>YEAR(Table1[[#This Row],[Ship Date]])</f>
        <v>2017</v>
      </c>
      <c r="M8746" t="str">
        <f>TEXT(Table1[[#This Row],[Ship Date]],"mmm")</f>
        <v>Jun</v>
      </c>
      <c r="N8746">
        <f>ROUNDUP(MONTH(Table1[[#This Row],[Ship Date]])/3,0)</f>
        <v>2</v>
      </c>
    </row>
    <row r="8747" spans="1:14" x14ac:dyDescent="0.3">
      <c r="A8747">
        <v>8788</v>
      </c>
      <c r="B8747" t="s">
        <v>7005</v>
      </c>
      <c r="C8747" t="s">
        <v>3841</v>
      </c>
      <c r="D8747" t="s">
        <v>225</v>
      </c>
      <c r="E8747" s="1">
        <v>42883</v>
      </c>
      <c r="F8747" s="1">
        <v>42888</v>
      </c>
      <c r="G8747" t="s">
        <v>22</v>
      </c>
      <c r="H8747" s="6">
        <v>271.96800000000002</v>
      </c>
      <c r="I8747">
        <v>4</v>
      </c>
      <c r="J8747">
        <v>0.2</v>
      </c>
      <c r="K8747" s="6">
        <v>54.393599999999999</v>
      </c>
      <c r="L8747">
        <f>YEAR(Table1[[#This Row],[Ship Date]])</f>
        <v>2017</v>
      </c>
      <c r="M8747" t="str">
        <f>TEXT(Table1[[#This Row],[Ship Date]],"mmm")</f>
        <v>Jun</v>
      </c>
      <c r="N8747">
        <f>ROUNDUP(MONTH(Table1[[#This Row],[Ship Date]])/3,0)</f>
        <v>2</v>
      </c>
    </row>
    <row r="8748" spans="1:14" x14ac:dyDescent="0.3">
      <c r="A8748">
        <v>8789</v>
      </c>
      <c r="B8748" t="s">
        <v>7006</v>
      </c>
      <c r="C8748" t="s">
        <v>2716</v>
      </c>
      <c r="D8748" t="s">
        <v>2181</v>
      </c>
      <c r="E8748" s="1">
        <v>42901</v>
      </c>
      <c r="F8748" s="1">
        <v>42905</v>
      </c>
      <c r="G8748" t="s">
        <v>22</v>
      </c>
      <c r="H8748" s="6">
        <v>698.35199999999998</v>
      </c>
      <c r="I8748">
        <v>3</v>
      </c>
      <c r="J8748">
        <v>0.2</v>
      </c>
      <c r="K8748" s="6">
        <v>52.376399999999997</v>
      </c>
      <c r="L8748">
        <f>YEAR(Table1[[#This Row],[Ship Date]])</f>
        <v>2017</v>
      </c>
      <c r="M8748" t="str">
        <f>TEXT(Table1[[#This Row],[Ship Date]],"mmm")</f>
        <v>Jun</v>
      </c>
      <c r="N8748">
        <f>ROUNDUP(MONTH(Table1[[#This Row],[Ship Date]])/3,0)</f>
        <v>2</v>
      </c>
    </row>
    <row r="8749" spans="1:14" x14ac:dyDescent="0.3">
      <c r="A8749">
        <v>8790</v>
      </c>
      <c r="B8749" t="s">
        <v>7006</v>
      </c>
      <c r="C8749" t="s">
        <v>2716</v>
      </c>
      <c r="D8749" t="s">
        <v>2711</v>
      </c>
      <c r="E8749" s="1">
        <v>42901</v>
      </c>
      <c r="F8749" s="1">
        <v>42905</v>
      </c>
      <c r="G8749" t="s">
        <v>22</v>
      </c>
      <c r="H8749" s="6">
        <v>77.727999999999994</v>
      </c>
      <c r="I8749">
        <v>2</v>
      </c>
      <c r="J8749">
        <v>0.2</v>
      </c>
      <c r="K8749" s="6">
        <v>-3.8864000000000001</v>
      </c>
      <c r="L8749">
        <f>YEAR(Table1[[#This Row],[Ship Date]])</f>
        <v>2017</v>
      </c>
      <c r="M8749" t="str">
        <f>TEXT(Table1[[#This Row],[Ship Date]],"mmm")</f>
        <v>Jun</v>
      </c>
      <c r="N8749">
        <f>ROUNDUP(MONTH(Table1[[#This Row],[Ship Date]])/3,0)</f>
        <v>2</v>
      </c>
    </row>
    <row r="8750" spans="1:14" x14ac:dyDescent="0.3">
      <c r="A8750">
        <v>8791</v>
      </c>
      <c r="B8750" t="s">
        <v>7007</v>
      </c>
      <c r="C8750" t="s">
        <v>578</v>
      </c>
      <c r="D8750" t="s">
        <v>3661</v>
      </c>
      <c r="E8750" s="1">
        <v>42253</v>
      </c>
      <c r="F8750" s="1">
        <v>42259</v>
      </c>
      <c r="G8750" t="s">
        <v>22</v>
      </c>
      <c r="H8750" s="6">
        <v>46.62</v>
      </c>
      <c r="I8750">
        <v>9</v>
      </c>
      <c r="J8750">
        <v>0</v>
      </c>
      <c r="K8750" s="6">
        <v>21.4452</v>
      </c>
      <c r="L8750">
        <f>YEAR(Table1[[#This Row],[Ship Date]])</f>
        <v>2015</v>
      </c>
      <c r="M8750" t="str">
        <f>TEXT(Table1[[#This Row],[Ship Date]],"mmm")</f>
        <v>Sep</v>
      </c>
      <c r="N8750">
        <f>ROUNDUP(MONTH(Table1[[#This Row],[Ship Date]])/3,0)</f>
        <v>3</v>
      </c>
    </row>
    <row r="8751" spans="1:14" x14ac:dyDescent="0.3">
      <c r="A8751">
        <v>8792</v>
      </c>
      <c r="B8751" t="s">
        <v>7008</v>
      </c>
      <c r="C8751" t="s">
        <v>3239</v>
      </c>
      <c r="D8751" t="s">
        <v>1375</v>
      </c>
      <c r="E8751" s="1">
        <v>42812</v>
      </c>
      <c r="F8751" s="1">
        <v>42818</v>
      </c>
      <c r="G8751" t="s">
        <v>22</v>
      </c>
      <c r="H8751" s="6">
        <v>537.54399999999998</v>
      </c>
      <c r="I8751">
        <v>7</v>
      </c>
      <c r="J8751">
        <v>0.2</v>
      </c>
      <c r="K8751" s="6">
        <v>47.0351</v>
      </c>
      <c r="L8751">
        <f>YEAR(Table1[[#This Row],[Ship Date]])</f>
        <v>2017</v>
      </c>
      <c r="M8751" t="str">
        <f>TEXT(Table1[[#This Row],[Ship Date]],"mmm")</f>
        <v>Mar</v>
      </c>
      <c r="N8751">
        <f>ROUNDUP(MONTH(Table1[[#This Row],[Ship Date]])/3,0)</f>
        <v>1</v>
      </c>
    </row>
    <row r="8752" spans="1:14" x14ac:dyDescent="0.3">
      <c r="A8752">
        <v>8793</v>
      </c>
      <c r="B8752" t="s">
        <v>7009</v>
      </c>
      <c r="C8752" t="s">
        <v>705</v>
      </c>
      <c r="D8752" t="s">
        <v>1171</v>
      </c>
      <c r="E8752" s="1">
        <v>41992</v>
      </c>
      <c r="F8752" s="1">
        <v>41994</v>
      </c>
      <c r="G8752" t="s">
        <v>82</v>
      </c>
      <c r="H8752" s="6">
        <v>14.62</v>
      </c>
      <c r="I8752">
        <v>2</v>
      </c>
      <c r="J8752">
        <v>0</v>
      </c>
      <c r="K8752" s="6">
        <v>6.8714000000000004</v>
      </c>
      <c r="L8752">
        <f>YEAR(Table1[[#This Row],[Ship Date]])</f>
        <v>2014</v>
      </c>
      <c r="M8752" t="str">
        <f>TEXT(Table1[[#This Row],[Ship Date]],"mmm")</f>
        <v>Dec</v>
      </c>
      <c r="N8752">
        <f>ROUNDUP(MONTH(Table1[[#This Row],[Ship Date]])/3,0)</f>
        <v>4</v>
      </c>
    </row>
    <row r="8753" spans="1:14" x14ac:dyDescent="0.3">
      <c r="A8753">
        <v>8794</v>
      </c>
      <c r="B8753" t="s">
        <v>7009</v>
      </c>
      <c r="C8753" t="s">
        <v>705</v>
      </c>
      <c r="D8753" t="s">
        <v>978</v>
      </c>
      <c r="E8753" s="1">
        <v>41992</v>
      </c>
      <c r="F8753" s="1">
        <v>41994</v>
      </c>
      <c r="G8753" t="s">
        <v>82</v>
      </c>
      <c r="H8753" s="6">
        <v>22.55</v>
      </c>
      <c r="I8753">
        <v>5</v>
      </c>
      <c r="J8753">
        <v>0</v>
      </c>
      <c r="K8753" s="6">
        <v>8.7944999999999993</v>
      </c>
      <c r="L8753">
        <f>YEAR(Table1[[#This Row],[Ship Date]])</f>
        <v>2014</v>
      </c>
      <c r="M8753" t="str">
        <f>TEXT(Table1[[#This Row],[Ship Date]],"mmm")</f>
        <v>Dec</v>
      </c>
      <c r="N8753">
        <f>ROUNDUP(MONTH(Table1[[#This Row],[Ship Date]])/3,0)</f>
        <v>4</v>
      </c>
    </row>
    <row r="8754" spans="1:14" x14ac:dyDescent="0.3">
      <c r="A8754">
        <v>8795</v>
      </c>
      <c r="B8754" t="s">
        <v>7009</v>
      </c>
      <c r="C8754" t="s">
        <v>705</v>
      </c>
      <c r="D8754" t="s">
        <v>2993</v>
      </c>
      <c r="E8754" s="1">
        <v>41992</v>
      </c>
      <c r="F8754" s="1">
        <v>41994</v>
      </c>
      <c r="G8754" t="s">
        <v>82</v>
      </c>
      <c r="H8754" s="6">
        <v>583.79999999999995</v>
      </c>
      <c r="I8754">
        <v>5</v>
      </c>
      <c r="J8754">
        <v>0.2</v>
      </c>
      <c r="K8754" s="6">
        <v>72.974999999999994</v>
      </c>
      <c r="L8754">
        <f>YEAR(Table1[[#This Row],[Ship Date]])</f>
        <v>2014</v>
      </c>
      <c r="M8754" t="str">
        <f>TEXT(Table1[[#This Row],[Ship Date]],"mmm")</f>
        <v>Dec</v>
      </c>
      <c r="N8754">
        <f>ROUNDUP(MONTH(Table1[[#This Row],[Ship Date]])/3,0)</f>
        <v>4</v>
      </c>
    </row>
    <row r="8755" spans="1:14" x14ac:dyDescent="0.3">
      <c r="A8755">
        <v>8796</v>
      </c>
      <c r="B8755" t="s">
        <v>7009</v>
      </c>
      <c r="C8755" t="s">
        <v>705</v>
      </c>
      <c r="D8755" t="s">
        <v>1376</v>
      </c>
      <c r="E8755" s="1">
        <v>41992</v>
      </c>
      <c r="F8755" s="1">
        <v>41994</v>
      </c>
      <c r="G8755" t="s">
        <v>82</v>
      </c>
      <c r="H8755" s="6">
        <v>211.16800000000001</v>
      </c>
      <c r="I8755">
        <v>4</v>
      </c>
      <c r="J8755">
        <v>0.2</v>
      </c>
      <c r="K8755" s="6">
        <v>15.8376</v>
      </c>
      <c r="L8755">
        <f>YEAR(Table1[[#This Row],[Ship Date]])</f>
        <v>2014</v>
      </c>
      <c r="M8755" t="str">
        <f>TEXT(Table1[[#This Row],[Ship Date]],"mmm")</f>
        <v>Dec</v>
      </c>
      <c r="N8755">
        <f>ROUNDUP(MONTH(Table1[[#This Row],[Ship Date]])/3,0)</f>
        <v>4</v>
      </c>
    </row>
    <row r="8756" spans="1:14" x14ac:dyDescent="0.3">
      <c r="A8756">
        <v>8797</v>
      </c>
      <c r="B8756" t="s">
        <v>7010</v>
      </c>
      <c r="C8756" t="s">
        <v>325</v>
      </c>
      <c r="D8756" t="s">
        <v>988</v>
      </c>
      <c r="E8756" s="1">
        <v>42558</v>
      </c>
      <c r="F8756" s="1">
        <v>42564</v>
      </c>
      <c r="G8756" t="s">
        <v>22</v>
      </c>
      <c r="H8756" s="6">
        <v>12.96</v>
      </c>
      <c r="I8756">
        <v>2</v>
      </c>
      <c r="J8756">
        <v>0</v>
      </c>
      <c r="K8756" s="6">
        <v>6.2207999999999997</v>
      </c>
      <c r="L8756">
        <f>YEAR(Table1[[#This Row],[Ship Date]])</f>
        <v>2016</v>
      </c>
      <c r="M8756" t="str">
        <f>TEXT(Table1[[#This Row],[Ship Date]],"mmm")</f>
        <v>Jul</v>
      </c>
      <c r="N8756">
        <f>ROUNDUP(MONTH(Table1[[#This Row],[Ship Date]])/3,0)</f>
        <v>3</v>
      </c>
    </row>
    <row r="8757" spans="1:14" x14ac:dyDescent="0.3">
      <c r="A8757">
        <v>8798</v>
      </c>
      <c r="B8757" t="s">
        <v>7010</v>
      </c>
      <c r="C8757" t="s">
        <v>325</v>
      </c>
      <c r="D8757" t="s">
        <v>2841</v>
      </c>
      <c r="E8757" s="1">
        <v>42558</v>
      </c>
      <c r="F8757" s="1">
        <v>42564</v>
      </c>
      <c r="G8757" t="s">
        <v>22</v>
      </c>
      <c r="H8757" s="6">
        <v>45.98</v>
      </c>
      <c r="I8757">
        <v>2</v>
      </c>
      <c r="J8757">
        <v>0</v>
      </c>
      <c r="K8757" s="6">
        <v>12.8744</v>
      </c>
      <c r="L8757">
        <f>YEAR(Table1[[#This Row],[Ship Date]])</f>
        <v>2016</v>
      </c>
      <c r="M8757" t="str">
        <f>TEXT(Table1[[#This Row],[Ship Date]],"mmm")</f>
        <v>Jul</v>
      </c>
      <c r="N8757">
        <f>ROUNDUP(MONTH(Table1[[#This Row],[Ship Date]])/3,0)</f>
        <v>3</v>
      </c>
    </row>
    <row r="8758" spans="1:14" x14ac:dyDescent="0.3">
      <c r="A8758">
        <v>8799</v>
      </c>
      <c r="B8758" t="s">
        <v>7011</v>
      </c>
      <c r="C8758" t="s">
        <v>385</v>
      </c>
      <c r="D8758" t="s">
        <v>3248</v>
      </c>
      <c r="E8758" s="1">
        <v>42466</v>
      </c>
      <c r="F8758" s="1">
        <v>42470</v>
      </c>
      <c r="G8758" t="s">
        <v>22</v>
      </c>
      <c r="H8758" s="6">
        <v>1294.75</v>
      </c>
      <c r="I8758">
        <v>5</v>
      </c>
      <c r="J8758">
        <v>0</v>
      </c>
      <c r="K8758" s="6">
        <v>336.63499999999999</v>
      </c>
      <c r="L8758">
        <f>YEAR(Table1[[#This Row],[Ship Date]])</f>
        <v>2016</v>
      </c>
      <c r="M8758" t="str">
        <f>TEXT(Table1[[#This Row],[Ship Date]],"mmm")</f>
        <v>Apr</v>
      </c>
      <c r="N8758">
        <f>ROUNDUP(MONTH(Table1[[#This Row],[Ship Date]])/3,0)</f>
        <v>2</v>
      </c>
    </row>
    <row r="8759" spans="1:14" x14ac:dyDescent="0.3">
      <c r="A8759">
        <v>8800</v>
      </c>
      <c r="B8759" t="s">
        <v>7012</v>
      </c>
      <c r="C8759" t="s">
        <v>1885</v>
      </c>
      <c r="D8759" t="s">
        <v>613</v>
      </c>
      <c r="E8759" s="1">
        <v>41767</v>
      </c>
      <c r="F8759" s="1">
        <v>41769</v>
      </c>
      <c r="G8759" t="s">
        <v>82</v>
      </c>
      <c r="H8759" s="6">
        <v>1799.97</v>
      </c>
      <c r="I8759">
        <v>5</v>
      </c>
      <c r="J8759">
        <v>0.4</v>
      </c>
      <c r="K8759" s="6">
        <v>239.99600000000001</v>
      </c>
      <c r="L8759">
        <f>YEAR(Table1[[#This Row],[Ship Date]])</f>
        <v>2014</v>
      </c>
      <c r="M8759" t="str">
        <f>TEXT(Table1[[#This Row],[Ship Date]],"mmm")</f>
        <v>May</v>
      </c>
      <c r="N8759">
        <f>ROUNDUP(MONTH(Table1[[#This Row],[Ship Date]])/3,0)</f>
        <v>2</v>
      </c>
    </row>
    <row r="8760" spans="1:14" x14ac:dyDescent="0.3">
      <c r="A8760">
        <v>8801</v>
      </c>
      <c r="B8760" t="s">
        <v>7013</v>
      </c>
      <c r="C8760" t="s">
        <v>1282</v>
      </c>
      <c r="D8760" t="s">
        <v>2988</v>
      </c>
      <c r="E8760" s="1">
        <v>43062</v>
      </c>
      <c r="F8760" s="1">
        <v>43066</v>
      </c>
      <c r="G8760" t="s">
        <v>22</v>
      </c>
      <c r="H8760" s="6">
        <v>10.688000000000001</v>
      </c>
      <c r="I8760">
        <v>2</v>
      </c>
      <c r="J8760">
        <v>0.2</v>
      </c>
      <c r="K8760" s="6">
        <v>3.7408000000000001</v>
      </c>
      <c r="L8760">
        <f>YEAR(Table1[[#This Row],[Ship Date]])</f>
        <v>2017</v>
      </c>
      <c r="M8760" t="str">
        <f>TEXT(Table1[[#This Row],[Ship Date]],"mmm")</f>
        <v>Nov</v>
      </c>
      <c r="N8760">
        <f>ROUNDUP(MONTH(Table1[[#This Row],[Ship Date]])/3,0)</f>
        <v>4</v>
      </c>
    </row>
    <row r="8761" spans="1:14" x14ac:dyDescent="0.3">
      <c r="A8761">
        <v>8802</v>
      </c>
      <c r="B8761" t="s">
        <v>7014</v>
      </c>
      <c r="C8761" t="s">
        <v>4927</v>
      </c>
      <c r="D8761" t="s">
        <v>5003</v>
      </c>
      <c r="E8761" s="1">
        <v>42684</v>
      </c>
      <c r="F8761" s="1">
        <v>42686</v>
      </c>
      <c r="G8761" t="s">
        <v>82</v>
      </c>
      <c r="H8761" s="6">
        <v>221.98</v>
      </c>
      <c r="I8761">
        <v>2</v>
      </c>
      <c r="J8761">
        <v>0</v>
      </c>
      <c r="K8761" s="6">
        <v>62.154400000000003</v>
      </c>
      <c r="L8761">
        <f>YEAR(Table1[[#This Row],[Ship Date]])</f>
        <v>2016</v>
      </c>
      <c r="M8761" t="str">
        <f>TEXT(Table1[[#This Row],[Ship Date]],"mmm")</f>
        <v>Nov</v>
      </c>
      <c r="N8761">
        <f>ROUNDUP(MONTH(Table1[[#This Row],[Ship Date]])/3,0)</f>
        <v>4</v>
      </c>
    </row>
    <row r="8762" spans="1:14" x14ac:dyDescent="0.3">
      <c r="A8762">
        <v>8803</v>
      </c>
      <c r="B8762" t="s">
        <v>7014</v>
      </c>
      <c r="C8762" t="s">
        <v>4927</v>
      </c>
      <c r="D8762" t="s">
        <v>2474</v>
      </c>
      <c r="E8762" s="1">
        <v>42684</v>
      </c>
      <c r="F8762" s="1">
        <v>42686</v>
      </c>
      <c r="G8762" t="s">
        <v>82</v>
      </c>
      <c r="H8762" s="6">
        <v>341.96</v>
      </c>
      <c r="I8762">
        <v>2</v>
      </c>
      <c r="J8762">
        <v>0</v>
      </c>
      <c r="K8762" s="6">
        <v>54.7136</v>
      </c>
      <c r="L8762">
        <f>YEAR(Table1[[#This Row],[Ship Date]])</f>
        <v>2016</v>
      </c>
      <c r="M8762" t="str">
        <f>TEXT(Table1[[#This Row],[Ship Date]],"mmm")</f>
        <v>Nov</v>
      </c>
      <c r="N8762">
        <f>ROUNDUP(MONTH(Table1[[#This Row],[Ship Date]])/3,0)</f>
        <v>4</v>
      </c>
    </row>
    <row r="8763" spans="1:14" x14ac:dyDescent="0.3">
      <c r="A8763">
        <v>8804</v>
      </c>
      <c r="B8763" t="s">
        <v>7015</v>
      </c>
      <c r="C8763" t="s">
        <v>3796</v>
      </c>
      <c r="D8763" t="s">
        <v>1159</v>
      </c>
      <c r="E8763" s="1">
        <v>42004</v>
      </c>
      <c r="F8763" s="1">
        <v>42005</v>
      </c>
      <c r="G8763" t="s">
        <v>82</v>
      </c>
      <c r="H8763" s="6">
        <v>34.770000000000003</v>
      </c>
      <c r="I8763">
        <v>3</v>
      </c>
      <c r="J8763">
        <v>0</v>
      </c>
      <c r="K8763" s="6">
        <v>11.4741</v>
      </c>
      <c r="L8763">
        <f>YEAR(Table1[[#This Row],[Ship Date]])</f>
        <v>2015</v>
      </c>
      <c r="M8763" t="str">
        <f>TEXT(Table1[[#This Row],[Ship Date]],"mmm")</f>
        <v>Jan</v>
      </c>
      <c r="N8763">
        <f>ROUNDUP(MONTH(Table1[[#This Row],[Ship Date]])/3,0)</f>
        <v>1</v>
      </c>
    </row>
    <row r="8764" spans="1:14" x14ac:dyDescent="0.3">
      <c r="A8764">
        <v>8805</v>
      </c>
      <c r="B8764" t="s">
        <v>7015</v>
      </c>
      <c r="C8764" t="s">
        <v>3796</v>
      </c>
      <c r="D8764" t="s">
        <v>344</v>
      </c>
      <c r="E8764" s="1">
        <v>42004</v>
      </c>
      <c r="F8764" s="1">
        <v>42005</v>
      </c>
      <c r="G8764" t="s">
        <v>82</v>
      </c>
      <c r="H8764" s="6">
        <v>18.899999999999999</v>
      </c>
      <c r="I8764">
        <v>3</v>
      </c>
      <c r="J8764">
        <v>0</v>
      </c>
      <c r="K8764" s="6">
        <v>8.6940000000000008</v>
      </c>
      <c r="L8764">
        <f>YEAR(Table1[[#This Row],[Ship Date]])</f>
        <v>2015</v>
      </c>
      <c r="M8764" t="str">
        <f>TEXT(Table1[[#This Row],[Ship Date]],"mmm")</f>
        <v>Jan</v>
      </c>
      <c r="N8764">
        <f>ROUNDUP(MONTH(Table1[[#This Row],[Ship Date]])/3,0)</f>
        <v>1</v>
      </c>
    </row>
    <row r="8765" spans="1:14" x14ac:dyDescent="0.3">
      <c r="A8765">
        <v>8806</v>
      </c>
      <c r="B8765" t="s">
        <v>7016</v>
      </c>
      <c r="C8765" t="s">
        <v>687</v>
      </c>
      <c r="D8765" t="s">
        <v>2615</v>
      </c>
      <c r="E8765" s="1">
        <v>42966</v>
      </c>
      <c r="F8765" s="1">
        <v>42970</v>
      </c>
      <c r="G8765" t="s">
        <v>22</v>
      </c>
      <c r="H8765" s="6">
        <v>102.72</v>
      </c>
      <c r="I8765">
        <v>3</v>
      </c>
      <c r="J8765">
        <v>0.2</v>
      </c>
      <c r="K8765" s="6">
        <v>37.235999999999997</v>
      </c>
      <c r="L8765">
        <f>YEAR(Table1[[#This Row],[Ship Date]])</f>
        <v>2017</v>
      </c>
      <c r="M8765" t="str">
        <f>TEXT(Table1[[#This Row],[Ship Date]],"mmm")</f>
        <v>Aug</v>
      </c>
      <c r="N8765">
        <f>ROUNDUP(MONTH(Table1[[#This Row],[Ship Date]])/3,0)</f>
        <v>3</v>
      </c>
    </row>
    <row r="8766" spans="1:14" x14ac:dyDescent="0.3">
      <c r="A8766">
        <v>8807</v>
      </c>
      <c r="B8766" t="s">
        <v>7017</v>
      </c>
      <c r="C8766" t="s">
        <v>2796</v>
      </c>
      <c r="D8766" t="s">
        <v>4841</v>
      </c>
      <c r="E8766" s="1">
        <v>42625</v>
      </c>
      <c r="F8766" s="1">
        <v>42629</v>
      </c>
      <c r="G8766" t="s">
        <v>22</v>
      </c>
      <c r="H8766" s="6">
        <v>40.479999999999997</v>
      </c>
      <c r="I8766">
        <v>2</v>
      </c>
      <c r="J8766">
        <v>0</v>
      </c>
      <c r="K8766" s="6">
        <v>14.572800000000001</v>
      </c>
      <c r="L8766">
        <f>YEAR(Table1[[#This Row],[Ship Date]])</f>
        <v>2016</v>
      </c>
      <c r="M8766" t="str">
        <f>TEXT(Table1[[#This Row],[Ship Date]],"mmm")</f>
        <v>Sep</v>
      </c>
      <c r="N8766">
        <f>ROUNDUP(MONTH(Table1[[#This Row],[Ship Date]])/3,0)</f>
        <v>3</v>
      </c>
    </row>
    <row r="8767" spans="1:14" x14ac:dyDescent="0.3">
      <c r="A8767">
        <v>8808</v>
      </c>
      <c r="B8767" t="s">
        <v>7018</v>
      </c>
      <c r="C8767" t="s">
        <v>2028</v>
      </c>
      <c r="D8767" t="s">
        <v>1705</v>
      </c>
      <c r="E8767" s="1">
        <v>43034</v>
      </c>
      <c r="F8767" s="1">
        <v>43039</v>
      </c>
      <c r="G8767" t="s">
        <v>22</v>
      </c>
      <c r="H8767" s="6">
        <v>33.281999999999996</v>
      </c>
      <c r="I8767">
        <v>3</v>
      </c>
      <c r="J8767">
        <v>0.7</v>
      </c>
      <c r="K8767" s="6">
        <v>-27.734999999999999</v>
      </c>
      <c r="L8767">
        <f>YEAR(Table1[[#This Row],[Ship Date]])</f>
        <v>2017</v>
      </c>
      <c r="M8767" t="str">
        <f>TEXT(Table1[[#This Row],[Ship Date]],"mmm")</f>
        <v>Oct</v>
      </c>
      <c r="N8767">
        <f>ROUNDUP(MONTH(Table1[[#This Row],[Ship Date]])/3,0)</f>
        <v>4</v>
      </c>
    </row>
    <row r="8768" spans="1:14" x14ac:dyDescent="0.3">
      <c r="A8768">
        <v>8809</v>
      </c>
      <c r="B8768" t="s">
        <v>7018</v>
      </c>
      <c r="C8768" t="s">
        <v>2028</v>
      </c>
      <c r="D8768" t="s">
        <v>2878</v>
      </c>
      <c r="E8768" s="1">
        <v>43034</v>
      </c>
      <c r="F8768" s="1">
        <v>43039</v>
      </c>
      <c r="G8768" t="s">
        <v>22</v>
      </c>
      <c r="H8768" s="6">
        <v>118.65</v>
      </c>
      <c r="I8768">
        <v>5</v>
      </c>
      <c r="J8768">
        <v>0.4</v>
      </c>
      <c r="K8768" s="6">
        <v>19.774999999999999</v>
      </c>
      <c r="L8768">
        <f>YEAR(Table1[[#This Row],[Ship Date]])</f>
        <v>2017</v>
      </c>
      <c r="M8768" t="str">
        <f>TEXT(Table1[[#This Row],[Ship Date]],"mmm")</f>
        <v>Oct</v>
      </c>
      <c r="N8768">
        <f>ROUNDUP(MONTH(Table1[[#This Row],[Ship Date]])/3,0)</f>
        <v>4</v>
      </c>
    </row>
    <row r="8769" spans="1:14" x14ac:dyDescent="0.3">
      <c r="A8769">
        <v>8810</v>
      </c>
      <c r="B8769" t="s">
        <v>7018</v>
      </c>
      <c r="C8769" t="s">
        <v>2028</v>
      </c>
      <c r="D8769" t="s">
        <v>1987</v>
      </c>
      <c r="E8769" s="1">
        <v>43034</v>
      </c>
      <c r="F8769" s="1">
        <v>43039</v>
      </c>
      <c r="G8769" t="s">
        <v>22</v>
      </c>
      <c r="H8769" s="6">
        <v>14.76</v>
      </c>
      <c r="I8769">
        <v>5</v>
      </c>
      <c r="J8769">
        <v>0.2</v>
      </c>
      <c r="K8769" s="6">
        <v>4.9814999999999996</v>
      </c>
      <c r="L8769">
        <f>YEAR(Table1[[#This Row],[Ship Date]])</f>
        <v>2017</v>
      </c>
      <c r="M8769" t="str">
        <f>TEXT(Table1[[#This Row],[Ship Date]],"mmm")</f>
        <v>Oct</v>
      </c>
      <c r="N8769">
        <f>ROUNDUP(MONTH(Table1[[#This Row],[Ship Date]])/3,0)</f>
        <v>4</v>
      </c>
    </row>
    <row r="8770" spans="1:14" x14ac:dyDescent="0.3">
      <c r="A8770">
        <v>8811</v>
      </c>
      <c r="B8770" t="s">
        <v>7019</v>
      </c>
      <c r="C8770" t="s">
        <v>1924</v>
      </c>
      <c r="D8770" t="s">
        <v>2033</v>
      </c>
      <c r="E8770" s="1">
        <v>42885</v>
      </c>
      <c r="F8770" s="1">
        <v>42890</v>
      </c>
      <c r="G8770" t="s">
        <v>22</v>
      </c>
      <c r="H8770" s="6">
        <v>37.520000000000003</v>
      </c>
      <c r="I8770">
        <v>4</v>
      </c>
      <c r="J8770">
        <v>0</v>
      </c>
      <c r="K8770" s="6">
        <v>18.009599999999999</v>
      </c>
      <c r="L8770">
        <f>YEAR(Table1[[#This Row],[Ship Date]])</f>
        <v>2017</v>
      </c>
      <c r="M8770" t="str">
        <f>TEXT(Table1[[#This Row],[Ship Date]],"mmm")</f>
        <v>Jun</v>
      </c>
      <c r="N8770">
        <f>ROUNDUP(MONTH(Table1[[#This Row],[Ship Date]])/3,0)</f>
        <v>2</v>
      </c>
    </row>
    <row r="8771" spans="1:14" x14ac:dyDescent="0.3">
      <c r="A8771">
        <v>8812</v>
      </c>
      <c r="B8771" t="s">
        <v>7020</v>
      </c>
      <c r="C8771" t="s">
        <v>302</v>
      </c>
      <c r="D8771" t="s">
        <v>2575</v>
      </c>
      <c r="E8771" s="1">
        <v>42437</v>
      </c>
      <c r="F8771" s="1">
        <v>42442</v>
      </c>
      <c r="G8771" t="s">
        <v>22</v>
      </c>
      <c r="H8771" s="6">
        <v>207.14400000000001</v>
      </c>
      <c r="I8771">
        <v>3</v>
      </c>
      <c r="J8771">
        <v>0.1</v>
      </c>
      <c r="K8771" s="6">
        <v>48.333599999999997</v>
      </c>
      <c r="L8771">
        <f>YEAR(Table1[[#This Row],[Ship Date]])</f>
        <v>2016</v>
      </c>
      <c r="M8771" t="str">
        <f>TEXT(Table1[[#This Row],[Ship Date]],"mmm")</f>
        <v>Mar</v>
      </c>
      <c r="N8771">
        <f>ROUNDUP(MONTH(Table1[[#This Row],[Ship Date]])/3,0)</f>
        <v>1</v>
      </c>
    </row>
    <row r="8772" spans="1:14" x14ac:dyDescent="0.3">
      <c r="A8772">
        <v>8813</v>
      </c>
      <c r="B8772" t="s">
        <v>7020</v>
      </c>
      <c r="C8772" t="s">
        <v>302</v>
      </c>
      <c r="D8772" t="s">
        <v>4368</v>
      </c>
      <c r="E8772" s="1">
        <v>42437</v>
      </c>
      <c r="F8772" s="1">
        <v>42442</v>
      </c>
      <c r="G8772" t="s">
        <v>22</v>
      </c>
      <c r="H8772" s="6">
        <v>13.9</v>
      </c>
      <c r="I8772">
        <v>5</v>
      </c>
      <c r="J8772">
        <v>0</v>
      </c>
      <c r="K8772" s="6">
        <v>3.7530000000000001</v>
      </c>
      <c r="L8772">
        <f>YEAR(Table1[[#This Row],[Ship Date]])</f>
        <v>2016</v>
      </c>
      <c r="M8772" t="str">
        <f>TEXT(Table1[[#This Row],[Ship Date]],"mmm")</f>
        <v>Mar</v>
      </c>
      <c r="N8772">
        <f>ROUNDUP(MONTH(Table1[[#This Row],[Ship Date]])/3,0)</f>
        <v>1</v>
      </c>
    </row>
    <row r="8773" spans="1:14" x14ac:dyDescent="0.3">
      <c r="A8773">
        <v>8814</v>
      </c>
      <c r="B8773" t="s">
        <v>7021</v>
      </c>
      <c r="C8773" t="s">
        <v>1403</v>
      </c>
      <c r="D8773" t="s">
        <v>1317</v>
      </c>
      <c r="E8773" s="1">
        <v>42211</v>
      </c>
      <c r="F8773" s="1">
        <v>42216</v>
      </c>
      <c r="G8773" t="s">
        <v>22</v>
      </c>
      <c r="H8773" s="6">
        <v>266.35199999999998</v>
      </c>
      <c r="I8773">
        <v>3</v>
      </c>
      <c r="J8773">
        <v>0.2</v>
      </c>
      <c r="K8773" s="6">
        <v>13.317600000000001</v>
      </c>
      <c r="L8773">
        <f>YEAR(Table1[[#This Row],[Ship Date]])</f>
        <v>2015</v>
      </c>
      <c r="M8773" t="str">
        <f>TEXT(Table1[[#This Row],[Ship Date]],"mmm")</f>
        <v>Jul</v>
      </c>
      <c r="N8773">
        <f>ROUNDUP(MONTH(Table1[[#This Row],[Ship Date]])/3,0)</f>
        <v>3</v>
      </c>
    </row>
    <row r="8774" spans="1:14" x14ac:dyDescent="0.3">
      <c r="A8774">
        <v>8815</v>
      </c>
      <c r="B8774" t="s">
        <v>7022</v>
      </c>
      <c r="C8774" t="s">
        <v>3165</v>
      </c>
      <c r="D8774" t="s">
        <v>702</v>
      </c>
      <c r="E8774" s="1">
        <v>42331</v>
      </c>
      <c r="F8774" s="1">
        <v>42333</v>
      </c>
      <c r="G8774" t="s">
        <v>14</v>
      </c>
      <c r="H8774" s="6">
        <v>307.98</v>
      </c>
      <c r="I8774">
        <v>2</v>
      </c>
      <c r="J8774">
        <v>0</v>
      </c>
      <c r="K8774" s="6">
        <v>89.3142</v>
      </c>
      <c r="L8774">
        <f>YEAR(Table1[[#This Row],[Ship Date]])</f>
        <v>2015</v>
      </c>
      <c r="M8774" t="str">
        <f>TEXT(Table1[[#This Row],[Ship Date]],"mmm")</f>
        <v>Nov</v>
      </c>
      <c r="N8774">
        <f>ROUNDUP(MONTH(Table1[[#This Row],[Ship Date]])/3,0)</f>
        <v>4</v>
      </c>
    </row>
    <row r="8775" spans="1:14" x14ac:dyDescent="0.3">
      <c r="A8775">
        <v>8816</v>
      </c>
      <c r="B8775" t="s">
        <v>7022</v>
      </c>
      <c r="C8775" t="s">
        <v>3165</v>
      </c>
      <c r="D8775" t="s">
        <v>7023</v>
      </c>
      <c r="E8775" s="1">
        <v>42331</v>
      </c>
      <c r="F8775" s="1">
        <v>42333</v>
      </c>
      <c r="G8775" t="s">
        <v>14</v>
      </c>
      <c r="H8775" s="6">
        <v>44.1</v>
      </c>
      <c r="I8775">
        <v>6</v>
      </c>
      <c r="J8775">
        <v>0</v>
      </c>
      <c r="K8775" s="6">
        <v>20.727</v>
      </c>
      <c r="L8775">
        <f>YEAR(Table1[[#This Row],[Ship Date]])</f>
        <v>2015</v>
      </c>
      <c r="M8775" t="str">
        <f>TEXT(Table1[[#This Row],[Ship Date]],"mmm")</f>
        <v>Nov</v>
      </c>
      <c r="N8775">
        <f>ROUNDUP(MONTH(Table1[[#This Row],[Ship Date]])/3,0)</f>
        <v>4</v>
      </c>
    </row>
    <row r="8776" spans="1:14" x14ac:dyDescent="0.3">
      <c r="A8776">
        <v>8817</v>
      </c>
      <c r="B8776" t="s">
        <v>7022</v>
      </c>
      <c r="C8776" t="s">
        <v>3165</v>
      </c>
      <c r="D8776" t="s">
        <v>353</v>
      </c>
      <c r="E8776" s="1">
        <v>42331</v>
      </c>
      <c r="F8776" s="1">
        <v>42333</v>
      </c>
      <c r="G8776" t="s">
        <v>14</v>
      </c>
      <c r="H8776" s="6">
        <v>13.12</v>
      </c>
      <c r="I8776">
        <v>4</v>
      </c>
      <c r="J8776">
        <v>0</v>
      </c>
      <c r="K8776" s="6">
        <v>5.6416000000000004</v>
      </c>
      <c r="L8776">
        <f>YEAR(Table1[[#This Row],[Ship Date]])</f>
        <v>2015</v>
      </c>
      <c r="M8776" t="str">
        <f>TEXT(Table1[[#This Row],[Ship Date]],"mmm")</f>
        <v>Nov</v>
      </c>
      <c r="N8776">
        <f>ROUNDUP(MONTH(Table1[[#This Row],[Ship Date]])/3,0)</f>
        <v>4</v>
      </c>
    </row>
    <row r="8777" spans="1:14" x14ac:dyDescent="0.3">
      <c r="A8777">
        <v>8818</v>
      </c>
      <c r="B8777" t="s">
        <v>7022</v>
      </c>
      <c r="C8777" t="s">
        <v>3165</v>
      </c>
      <c r="D8777" t="s">
        <v>3574</v>
      </c>
      <c r="E8777" s="1">
        <v>42331</v>
      </c>
      <c r="F8777" s="1">
        <v>42333</v>
      </c>
      <c r="G8777" t="s">
        <v>14</v>
      </c>
      <c r="H8777" s="6">
        <v>16.559999999999999</v>
      </c>
      <c r="I8777">
        <v>2</v>
      </c>
      <c r="J8777">
        <v>0</v>
      </c>
      <c r="K8777" s="6">
        <v>7.7831999999999999</v>
      </c>
      <c r="L8777">
        <f>YEAR(Table1[[#This Row],[Ship Date]])</f>
        <v>2015</v>
      </c>
      <c r="M8777" t="str">
        <f>TEXT(Table1[[#This Row],[Ship Date]],"mmm")</f>
        <v>Nov</v>
      </c>
      <c r="N8777">
        <f>ROUNDUP(MONTH(Table1[[#This Row],[Ship Date]])/3,0)</f>
        <v>4</v>
      </c>
    </row>
    <row r="8778" spans="1:14" x14ac:dyDescent="0.3">
      <c r="A8778">
        <v>8819</v>
      </c>
      <c r="B8778" t="s">
        <v>7022</v>
      </c>
      <c r="C8778" t="s">
        <v>3165</v>
      </c>
      <c r="D8778" t="s">
        <v>988</v>
      </c>
      <c r="E8778" s="1">
        <v>42331</v>
      </c>
      <c r="F8778" s="1">
        <v>42333</v>
      </c>
      <c r="G8778" t="s">
        <v>14</v>
      </c>
      <c r="H8778" s="6">
        <v>38.880000000000003</v>
      </c>
      <c r="I8778">
        <v>6</v>
      </c>
      <c r="J8778">
        <v>0</v>
      </c>
      <c r="K8778" s="6">
        <v>18.662400000000002</v>
      </c>
      <c r="L8778">
        <f>YEAR(Table1[[#This Row],[Ship Date]])</f>
        <v>2015</v>
      </c>
      <c r="M8778" t="str">
        <f>TEXT(Table1[[#This Row],[Ship Date]],"mmm")</f>
        <v>Nov</v>
      </c>
      <c r="N8778">
        <f>ROUNDUP(MONTH(Table1[[#This Row],[Ship Date]])/3,0)</f>
        <v>4</v>
      </c>
    </row>
    <row r="8779" spans="1:14" x14ac:dyDescent="0.3">
      <c r="A8779">
        <v>8820</v>
      </c>
      <c r="B8779" t="s">
        <v>7024</v>
      </c>
      <c r="C8779" t="s">
        <v>2004</v>
      </c>
      <c r="D8779" t="s">
        <v>1361</v>
      </c>
      <c r="E8779" s="1">
        <v>42336</v>
      </c>
      <c r="F8779" s="1">
        <v>42340</v>
      </c>
      <c r="G8779" t="s">
        <v>22</v>
      </c>
      <c r="H8779" s="6">
        <v>335.52</v>
      </c>
      <c r="I8779">
        <v>4</v>
      </c>
      <c r="J8779">
        <v>0.2</v>
      </c>
      <c r="K8779" s="6">
        <v>117.432</v>
      </c>
      <c r="L8779">
        <f>YEAR(Table1[[#This Row],[Ship Date]])</f>
        <v>2015</v>
      </c>
      <c r="M8779" t="str">
        <f>TEXT(Table1[[#This Row],[Ship Date]],"mmm")</f>
        <v>Dec</v>
      </c>
      <c r="N8779">
        <f>ROUNDUP(MONTH(Table1[[#This Row],[Ship Date]])/3,0)</f>
        <v>4</v>
      </c>
    </row>
    <row r="8780" spans="1:14" x14ac:dyDescent="0.3">
      <c r="A8780">
        <v>8821</v>
      </c>
      <c r="B8780" t="s">
        <v>7025</v>
      </c>
      <c r="C8780" t="s">
        <v>240</v>
      </c>
      <c r="D8780" t="s">
        <v>910</v>
      </c>
      <c r="E8780" s="1">
        <v>43042</v>
      </c>
      <c r="F8780" s="1">
        <v>43046</v>
      </c>
      <c r="G8780" t="s">
        <v>22</v>
      </c>
      <c r="H8780" s="6">
        <v>959.98400000000004</v>
      </c>
      <c r="I8780">
        <v>2</v>
      </c>
      <c r="J8780">
        <v>0.2</v>
      </c>
      <c r="K8780" s="6">
        <v>311.9948</v>
      </c>
      <c r="L8780">
        <f>YEAR(Table1[[#This Row],[Ship Date]])</f>
        <v>2017</v>
      </c>
      <c r="M8780" t="str">
        <f>TEXT(Table1[[#This Row],[Ship Date]],"mmm")</f>
        <v>Nov</v>
      </c>
      <c r="N8780">
        <f>ROUNDUP(MONTH(Table1[[#This Row],[Ship Date]])/3,0)</f>
        <v>4</v>
      </c>
    </row>
    <row r="8781" spans="1:14" x14ac:dyDescent="0.3">
      <c r="A8781">
        <v>8822</v>
      </c>
      <c r="B8781" t="s">
        <v>7025</v>
      </c>
      <c r="C8781" t="s">
        <v>240</v>
      </c>
      <c r="D8781" t="s">
        <v>2982</v>
      </c>
      <c r="E8781" s="1">
        <v>43042</v>
      </c>
      <c r="F8781" s="1">
        <v>43046</v>
      </c>
      <c r="G8781" t="s">
        <v>22</v>
      </c>
      <c r="H8781" s="6">
        <v>4.0860000000000003</v>
      </c>
      <c r="I8781">
        <v>2</v>
      </c>
      <c r="J8781">
        <v>0.7</v>
      </c>
      <c r="K8781" s="6">
        <v>-2.9964</v>
      </c>
      <c r="L8781">
        <f>YEAR(Table1[[#This Row],[Ship Date]])</f>
        <v>2017</v>
      </c>
      <c r="M8781" t="str">
        <f>TEXT(Table1[[#This Row],[Ship Date]],"mmm")</f>
        <v>Nov</v>
      </c>
      <c r="N8781">
        <f>ROUNDUP(MONTH(Table1[[#This Row],[Ship Date]])/3,0)</f>
        <v>4</v>
      </c>
    </row>
    <row r="8782" spans="1:14" x14ac:dyDescent="0.3">
      <c r="A8782">
        <v>8823</v>
      </c>
      <c r="B8782" t="s">
        <v>7025</v>
      </c>
      <c r="C8782" t="s">
        <v>240</v>
      </c>
      <c r="D8782" t="s">
        <v>5309</v>
      </c>
      <c r="E8782" s="1">
        <v>43042</v>
      </c>
      <c r="F8782" s="1">
        <v>43046</v>
      </c>
      <c r="G8782" t="s">
        <v>22</v>
      </c>
      <c r="H8782" s="6">
        <v>55.984000000000002</v>
      </c>
      <c r="I8782">
        <v>2</v>
      </c>
      <c r="J8782">
        <v>0.2</v>
      </c>
      <c r="K8782" s="6">
        <v>4.1988000000000003</v>
      </c>
      <c r="L8782">
        <f>YEAR(Table1[[#This Row],[Ship Date]])</f>
        <v>2017</v>
      </c>
      <c r="M8782" t="str">
        <f>TEXT(Table1[[#This Row],[Ship Date]],"mmm")</f>
        <v>Nov</v>
      </c>
      <c r="N8782">
        <f>ROUNDUP(MONTH(Table1[[#This Row],[Ship Date]])/3,0)</f>
        <v>4</v>
      </c>
    </row>
    <row r="8783" spans="1:14" x14ac:dyDescent="0.3">
      <c r="A8783">
        <v>8824</v>
      </c>
      <c r="B8783" t="s">
        <v>7025</v>
      </c>
      <c r="C8783" t="s">
        <v>240</v>
      </c>
      <c r="D8783" t="s">
        <v>1491</v>
      </c>
      <c r="E8783" s="1">
        <v>43042</v>
      </c>
      <c r="F8783" s="1">
        <v>43046</v>
      </c>
      <c r="G8783" t="s">
        <v>22</v>
      </c>
      <c r="H8783" s="6">
        <v>10.688000000000001</v>
      </c>
      <c r="I8783">
        <v>2</v>
      </c>
      <c r="J8783">
        <v>0.2</v>
      </c>
      <c r="K8783" s="6">
        <v>3.7408000000000001</v>
      </c>
      <c r="L8783">
        <f>YEAR(Table1[[#This Row],[Ship Date]])</f>
        <v>2017</v>
      </c>
      <c r="M8783" t="str">
        <f>TEXT(Table1[[#This Row],[Ship Date]],"mmm")</f>
        <v>Nov</v>
      </c>
      <c r="N8783">
        <f>ROUNDUP(MONTH(Table1[[#This Row],[Ship Date]])/3,0)</f>
        <v>4</v>
      </c>
    </row>
    <row r="8784" spans="1:14" x14ac:dyDescent="0.3">
      <c r="A8784">
        <v>8825</v>
      </c>
      <c r="B8784" t="s">
        <v>7026</v>
      </c>
      <c r="C8784" t="s">
        <v>121</v>
      </c>
      <c r="D8784" t="s">
        <v>873</v>
      </c>
      <c r="E8784" s="1">
        <v>42815</v>
      </c>
      <c r="F8784" s="1">
        <v>42817</v>
      </c>
      <c r="G8784" t="s">
        <v>14</v>
      </c>
      <c r="H8784" s="6">
        <v>8.8559999999999999</v>
      </c>
      <c r="I8784">
        <v>3</v>
      </c>
      <c r="J8784">
        <v>0.2</v>
      </c>
      <c r="K8784" s="6">
        <v>2.8782000000000001</v>
      </c>
      <c r="L8784">
        <f>YEAR(Table1[[#This Row],[Ship Date]])</f>
        <v>2017</v>
      </c>
      <c r="M8784" t="str">
        <f>TEXT(Table1[[#This Row],[Ship Date]],"mmm")</f>
        <v>Mar</v>
      </c>
      <c r="N8784">
        <f>ROUNDUP(MONTH(Table1[[#This Row],[Ship Date]])/3,0)</f>
        <v>1</v>
      </c>
    </row>
    <row r="8785" spans="1:14" x14ac:dyDescent="0.3">
      <c r="A8785">
        <v>8826</v>
      </c>
      <c r="B8785" t="s">
        <v>7027</v>
      </c>
      <c r="C8785" t="s">
        <v>664</v>
      </c>
      <c r="D8785" t="s">
        <v>2688</v>
      </c>
      <c r="E8785" s="1">
        <v>42357</v>
      </c>
      <c r="F8785" s="1">
        <v>42360</v>
      </c>
      <c r="G8785" t="s">
        <v>82</v>
      </c>
      <c r="H8785" s="6">
        <v>6.9119999999999999</v>
      </c>
      <c r="I8785">
        <v>3</v>
      </c>
      <c r="J8785">
        <v>0.2</v>
      </c>
      <c r="K8785" s="6">
        <v>2.5055999999999998</v>
      </c>
      <c r="L8785">
        <f>YEAR(Table1[[#This Row],[Ship Date]])</f>
        <v>2015</v>
      </c>
      <c r="M8785" t="str">
        <f>TEXT(Table1[[#This Row],[Ship Date]],"mmm")</f>
        <v>Dec</v>
      </c>
      <c r="N8785">
        <f>ROUNDUP(MONTH(Table1[[#This Row],[Ship Date]])/3,0)</f>
        <v>4</v>
      </c>
    </row>
    <row r="8786" spans="1:14" x14ac:dyDescent="0.3">
      <c r="A8786">
        <v>8827</v>
      </c>
      <c r="B8786" t="s">
        <v>7028</v>
      </c>
      <c r="C8786" t="s">
        <v>4001</v>
      </c>
      <c r="D8786" t="s">
        <v>968</v>
      </c>
      <c r="E8786" s="1">
        <v>41731</v>
      </c>
      <c r="F8786" s="1">
        <v>41735</v>
      </c>
      <c r="G8786" t="s">
        <v>14</v>
      </c>
      <c r="H8786" s="6">
        <v>26.72</v>
      </c>
      <c r="I8786">
        <v>5</v>
      </c>
      <c r="J8786">
        <v>0.2</v>
      </c>
      <c r="K8786" s="6">
        <v>9.3520000000000003</v>
      </c>
      <c r="L8786">
        <f>YEAR(Table1[[#This Row],[Ship Date]])</f>
        <v>2014</v>
      </c>
      <c r="M8786" t="str">
        <f>TEXT(Table1[[#This Row],[Ship Date]],"mmm")</f>
        <v>Apr</v>
      </c>
      <c r="N8786">
        <f>ROUNDUP(MONTH(Table1[[#This Row],[Ship Date]])/3,0)</f>
        <v>2</v>
      </c>
    </row>
    <row r="8787" spans="1:14" x14ac:dyDescent="0.3">
      <c r="A8787">
        <v>8828</v>
      </c>
      <c r="B8787" t="s">
        <v>7028</v>
      </c>
      <c r="C8787" t="s">
        <v>4001</v>
      </c>
      <c r="D8787" t="s">
        <v>5595</v>
      </c>
      <c r="E8787" s="1">
        <v>41731</v>
      </c>
      <c r="F8787" s="1">
        <v>41735</v>
      </c>
      <c r="G8787" t="s">
        <v>14</v>
      </c>
      <c r="H8787" s="6">
        <v>33.488</v>
      </c>
      <c r="I8787">
        <v>7</v>
      </c>
      <c r="J8787">
        <v>0.2</v>
      </c>
      <c r="K8787" s="6">
        <v>10.465</v>
      </c>
      <c r="L8787">
        <f>YEAR(Table1[[#This Row],[Ship Date]])</f>
        <v>2014</v>
      </c>
      <c r="M8787" t="str">
        <f>TEXT(Table1[[#This Row],[Ship Date]],"mmm")</f>
        <v>Apr</v>
      </c>
      <c r="N8787">
        <f>ROUNDUP(MONTH(Table1[[#This Row],[Ship Date]])/3,0)</f>
        <v>2</v>
      </c>
    </row>
    <row r="8788" spans="1:14" x14ac:dyDescent="0.3">
      <c r="A8788">
        <v>8829</v>
      </c>
      <c r="B8788" t="s">
        <v>7029</v>
      </c>
      <c r="C8788" t="s">
        <v>784</v>
      </c>
      <c r="D8788" t="s">
        <v>2610</v>
      </c>
      <c r="E8788" s="1">
        <v>42160</v>
      </c>
      <c r="F8788" s="1">
        <v>42164</v>
      </c>
      <c r="G8788" t="s">
        <v>22</v>
      </c>
      <c r="H8788" s="6">
        <v>10.56</v>
      </c>
      <c r="I8788">
        <v>2</v>
      </c>
      <c r="J8788">
        <v>0</v>
      </c>
      <c r="K8788" s="6">
        <v>4.7519999999999998</v>
      </c>
      <c r="L8788">
        <f>YEAR(Table1[[#This Row],[Ship Date]])</f>
        <v>2015</v>
      </c>
      <c r="M8788" t="str">
        <f>TEXT(Table1[[#This Row],[Ship Date]],"mmm")</f>
        <v>Jun</v>
      </c>
      <c r="N8788">
        <f>ROUNDUP(MONTH(Table1[[#This Row],[Ship Date]])/3,0)</f>
        <v>2</v>
      </c>
    </row>
    <row r="8789" spans="1:14" x14ac:dyDescent="0.3">
      <c r="A8789">
        <v>8830</v>
      </c>
      <c r="B8789" t="s">
        <v>7030</v>
      </c>
      <c r="C8789" t="s">
        <v>5860</v>
      </c>
      <c r="D8789" t="s">
        <v>4615</v>
      </c>
      <c r="E8789" s="1">
        <v>41918</v>
      </c>
      <c r="F8789" s="1">
        <v>41921</v>
      </c>
      <c r="G8789" t="s">
        <v>82</v>
      </c>
      <c r="H8789" s="6">
        <v>386.34</v>
      </c>
      <c r="I8789">
        <v>2</v>
      </c>
      <c r="J8789">
        <v>0</v>
      </c>
      <c r="K8789" s="6">
        <v>54.087600000000002</v>
      </c>
      <c r="L8789">
        <f>YEAR(Table1[[#This Row],[Ship Date]])</f>
        <v>2014</v>
      </c>
      <c r="M8789" t="str">
        <f>TEXT(Table1[[#This Row],[Ship Date]],"mmm")</f>
        <v>Oct</v>
      </c>
      <c r="N8789">
        <f>ROUNDUP(MONTH(Table1[[#This Row],[Ship Date]])/3,0)</f>
        <v>4</v>
      </c>
    </row>
    <row r="8790" spans="1:14" x14ac:dyDescent="0.3">
      <c r="A8790">
        <v>8831</v>
      </c>
      <c r="B8790" t="s">
        <v>7031</v>
      </c>
      <c r="C8790" t="s">
        <v>1534</v>
      </c>
      <c r="D8790" t="s">
        <v>1720</v>
      </c>
      <c r="E8790" s="1">
        <v>42603</v>
      </c>
      <c r="F8790" s="1">
        <v>42606</v>
      </c>
      <c r="G8790" t="s">
        <v>14</v>
      </c>
      <c r="H8790" s="6">
        <v>33.44</v>
      </c>
      <c r="I8790">
        <v>10</v>
      </c>
      <c r="J8790">
        <v>0.2</v>
      </c>
      <c r="K8790" s="6">
        <v>11.704000000000001</v>
      </c>
      <c r="L8790">
        <f>YEAR(Table1[[#This Row],[Ship Date]])</f>
        <v>2016</v>
      </c>
      <c r="M8790" t="str">
        <f>TEXT(Table1[[#This Row],[Ship Date]],"mmm")</f>
        <v>Aug</v>
      </c>
      <c r="N8790">
        <f>ROUNDUP(MONTH(Table1[[#This Row],[Ship Date]])/3,0)</f>
        <v>3</v>
      </c>
    </row>
    <row r="8791" spans="1:14" x14ac:dyDescent="0.3">
      <c r="A8791">
        <v>8832</v>
      </c>
      <c r="B8791" t="s">
        <v>7032</v>
      </c>
      <c r="C8791" t="s">
        <v>4224</v>
      </c>
      <c r="D8791" t="s">
        <v>1148</v>
      </c>
      <c r="E8791" s="1">
        <v>42323</v>
      </c>
      <c r="F8791" s="1">
        <v>42327</v>
      </c>
      <c r="G8791" t="s">
        <v>22</v>
      </c>
      <c r="H8791" s="6">
        <v>39.96</v>
      </c>
      <c r="I8791">
        <v>2</v>
      </c>
      <c r="J8791">
        <v>0</v>
      </c>
      <c r="K8791" s="6">
        <v>14.3856</v>
      </c>
      <c r="L8791">
        <f>YEAR(Table1[[#This Row],[Ship Date]])</f>
        <v>2015</v>
      </c>
      <c r="M8791" t="str">
        <f>TEXT(Table1[[#This Row],[Ship Date]],"mmm")</f>
        <v>Nov</v>
      </c>
      <c r="N8791">
        <f>ROUNDUP(MONTH(Table1[[#This Row],[Ship Date]])/3,0)</f>
        <v>4</v>
      </c>
    </row>
    <row r="8792" spans="1:14" x14ac:dyDescent="0.3">
      <c r="A8792">
        <v>8833</v>
      </c>
      <c r="B8792" t="s">
        <v>7033</v>
      </c>
      <c r="C8792" t="s">
        <v>2428</v>
      </c>
      <c r="D8792" t="s">
        <v>1437</v>
      </c>
      <c r="E8792" s="1">
        <v>42177</v>
      </c>
      <c r="F8792" s="1">
        <v>42182</v>
      </c>
      <c r="G8792" t="s">
        <v>22</v>
      </c>
      <c r="H8792" s="6">
        <v>1217.568</v>
      </c>
      <c r="I8792">
        <v>2</v>
      </c>
      <c r="J8792">
        <v>0.2</v>
      </c>
      <c r="K8792" s="6">
        <v>456.58800000000002</v>
      </c>
      <c r="L8792">
        <f>YEAR(Table1[[#This Row],[Ship Date]])</f>
        <v>2015</v>
      </c>
      <c r="M8792" t="str">
        <f>TEXT(Table1[[#This Row],[Ship Date]],"mmm")</f>
        <v>Jun</v>
      </c>
      <c r="N8792">
        <f>ROUNDUP(MONTH(Table1[[#This Row],[Ship Date]])/3,0)</f>
        <v>2</v>
      </c>
    </row>
    <row r="8793" spans="1:14" x14ac:dyDescent="0.3">
      <c r="A8793">
        <v>8834</v>
      </c>
      <c r="B8793" t="s">
        <v>7034</v>
      </c>
      <c r="C8793" t="s">
        <v>2907</v>
      </c>
      <c r="D8793" t="s">
        <v>2223</v>
      </c>
      <c r="E8793" s="1">
        <v>43002</v>
      </c>
      <c r="F8793" s="1">
        <v>43006</v>
      </c>
      <c r="G8793" t="s">
        <v>22</v>
      </c>
      <c r="H8793" s="6">
        <v>15.51</v>
      </c>
      <c r="I8793">
        <v>1</v>
      </c>
      <c r="J8793">
        <v>0</v>
      </c>
      <c r="K8793" s="6">
        <v>3.8774999999999999</v>
      </c>
      <c r="L8793">
        <f>YEAR(Table1[[#This Row],[Ship Date]])</f>
        <v>2017</v>
      </c>
      <c r="M8793" t="str">
        <f>TEXT(Table1[[#This Row],[Ship Date]],"mmm")</f>
        <v>Sep</v>
      </c>
      <c r="N8793">
        <f>ROUNDUP(MONTH(Table1[[#This Row],[Ship Date]])/3,0)</f>
        <v>3</v>
      </c>
    </row>
    <row r="8794" spans="1:14" x14ac:dyDescent="0.3">
      <c r="A8794">
        <v>8835</v>
      </c>
      <c r="B8794" t="s">
        <v>7034</v>
      </c>
      <c r="C8794" t="s">
        <v>2907</v>
      </c>
      <c r="D8794" t="s">
        <v>3848</v>
      </c>
      <c r="E8794" s="1">
        <v>43002</v>
      </c>
      <c r="F8794" s="1">
        <v>43006</v>
      </c>
      <c r="G8794" t="s">
        <v>22</v>
      </c>
      <c r="H8794" s="6">
        <v>89.9</v>
      </c>
      <c r="I8794">
        <v>2</v>
      </c>
      <c r="J8794">
        <v>0</v>
      </c>
      <c r="K8794" s="6">
        <v>25.172000000000001</v>
      </c>
      <c r="L8794">
        <f>YEAR(Table1[[#This Row],[Ship Date]])</f>
        <v>2017</v>
      </c>
      <c r="M8794" t="str">
        <f>TEXT(Table1[[#This Row],[Ship Date]],"mmm")</f>
        <v>Sep</v>
      </c>
      <c r="N8794">
        <f>ROUNDUP(MONTH(Table1[[#This Row],[Ship Date]])/3,0)</f>
        <v>3</v>
      </c>
    </row>
    <row r="8795" spans="1:14" x14ac:dyDescent="0.3">
      <c r="A8795">
        <v>8836</v>
      </c>
      <c r="B8795" t="s">
        <v>7034</v>
      </c>
      <c r="C8795" t="s">
        <v>2907</v>
      </c>
      <c r="D8795" t="s">
        <v>5221</v>
      </c>
      <c r="E8795" s="1">
        <v>43002</v>
      </c>
      <c r="F8795" s="1">
        <v>43006</v>
      </c>
      <c r="G8795" t="s">
        <v>22</v>
      </c>
      <c r="H8795" s="6">
        <v>14.28</v>
      </c>
      <c r="I8795">
        <v>4</v>
      </c>
      <c r="J8795">
        <v>0</v>
      </c>
      <c r="K8795" s="6">
        <v>3.7128000000000001</v>
      </c>
      <c r="L8795">
        <f>YEAR(Table1[[#This Row],[Ship Date]])</f>
        <v>2017</v>
      </c>
      <c r="M8795" t="str">
        <f>TEXT(Table1[[#This Row],[Ship Date]],"mmm")</f>
        <v>Sep</v>
      </c>
      <c r="N8795">
        <f>ROUNDUP(MONTH(Table1[[#This Row],[Ship Date]])/3,0)</f>
        <v>3</v>
      </c>
    </row>
    <row r="8796" spans="1:14" x14ac:dyDescent="0.3">
      <c r="A8796">
        <v>8837</v>
      </c>
      <c r="B8796" t="s">
        <v>7034</v>
      </c>
      <c r="C8796" t="s">
        <v>2907</v>
      </c>
      <c r="D8796" t="s">
        <v>1591</v>
      </c>
      <c r="E8796" s="1">
        <v>43002</v>
      </c>
      <c r="F8796" s="1">
        <v>43006</v>
      </c>
      <c r="G8796" t="s">
        <v>22</v>
      </c>
      <c r="H8796" s="6">
        <v>12.72</v>
      </c>
      <c r="I8796">
        <v>3</v>
      </c>
      <c r="J8796">
        <v>0</v>
      </c>
      <c r="K8796" s="6">
        <v>4.9607999999999999</v>
      </c>
      <c r="L8796">
        <f>YEAR(Table1[[#This Row],[Ship Date]])</f>
        <v>2017</v>
      </c>
      <c r="M8796" t="str">
        <f>TEXT(Table1[[#This Row],[Ship Date]],"mmm")</f>
        <v>Sep</v>
      </c>
      <c r="N8796">
        <f>ROUNDUP(MONTH(Table1[[#This Row],[Ship Date]])/3,0)</f>
        <v>3</v>
      </c>
    </row>
    <row r="8797" spans="1:14" x14ac:dyDescent="0.3">
      <c r="A8797">
        <v>8838</v>
      </c>
      <c r="B8797" t="s">
        <v>7034</v>
      </c>
      <c r="C8797" t="s">
        <v>2907</v>
      </c>
      <c r="D8797" t="s">
        <v>735</v>
      </c>
      <c r="E8797" s="1">
        <v>43002</v>
      </c>
      <c r="F8797" s="1">
        <v>43006</v>
      </c>
      <c r="G8797" t="s">
        <v>22</v>
      </c>
      <c r="H8797" s="6">
        <v>15.75</v>
      </c>
      <c r="I8797">
        <v>5</v>
      </c>
      <c r="J8797">
        <v>0</v>
      </c>
      <c r="K8797" s="6">
        <v>7.56</v>
      </c>
      <c r="L8797">
        <f>YEAR(Table1[[#This Row],[Ship Date]])</f>
        <v>2017</v>
      </c>
      <c r="M8797" t="str">
        <f>TEXT(Table1[[#This Row],[Ship Date]],"mmm")</f>
        <v>Sep</v>
      </c>
      <c r="N8797">
        <f>ROUNDUP(MONTH(Table1[[#This Row],[Ship Date]])/3,0)</f>
        <v>3</v>
      </c>
    </row>
    <row r="8798" spans="1:14" x14ac:dyDescent="0.3">
      <c r="A8798">
        <v>8839</v>
      </c>
      <c r="B8798" t="s">
        <v>7035</v>
      </c>
      <c r="C8798" t="s">
        <v>1790</v>
      </c>
      <c r="D8798" t="s">
        <v>4086</v>
      </c>
      <c r="E8798" s="1">
        <v>41735</v>
      </c>
      <c r="F8798" s="1">
        <v>41739</v>
      </c>
      <c r="G8798" t="s">
        <v>14</v>
      </c>
      <c r="H8798" s="6">
        <v>70.95</v>
      </c>
      <c r="I8798">
        <v>3</v>
      </c>
      <c r="J8798">
        <v>0</v>
      </c>
      <c r="K8798" s="6">
        <v>18.446999999999999</v>
      </c>
      <c r="L8798">
        <f>YEAR(Table1[[#This Row],[Ship Date]])</f>
        <v>2014</v>
      </c>
      <c r="M8798" t="str">
        <f>TEXT(Table1[[#This Row],[Ship Date]],"mmm")</f>
        <v>Apr</v>
      </c>
      <c r="N8798">
        <f>ROUNDUP(MONTH(Table1[[#This Row],[Ship Date]])/3,0)</f>
        <v>2</v>
      </c>
    </row>
    <row r="8799" spans="1:14" x14ac:dyDescent="0.3">
      <c r="A8799">
        <v>8840</v>
      </c>
      <c r="B8799" t="s">
        <v>7035</v>
      </c>
      <c r="C8799" t="s">
        <v>1790</v>
      </c>
      <c r="D8799" t="s">
        <v>217</v>
      </c>
      <c r="E8799" s="1">
        <v>41735</v>
      </c>
      <c r="F8799" s="1">
        <v>41739</v>
      </c>
      <c r="G8799" t="s">
        <v>14</v>
      </c>
      <c r="H8799" s="6">
        <v>65.567999999999998</v>
      </c>
      <c r="I8799">
        <v>2</v>
      </c>
      <c r="J8799">
        <v>0.2</v>
      </c>
      <c r="K8799" s="6">
        <v>23.7684</v>
      </c>
      <c r="L8799">
        <f>YEAR(Table1[[#This Row],[Ship Date]])</f>
        <v>2014</v>
      </c>
      <c r="M8799" t="str">
        <f>TEXT(Table1[[#This Row],[Ship Date]],"mmm")</f>
        <v>Apr</v>
      </c>
      <c r="N8799">
        <f>ROUNDUP(MONTH(Table1[[#This Row],[Ship Date]])/3,0)</f>
        <v>2</v>
      </c>
    </row>
    <row r="8800" spans="1:14" x14ac:dyDescent="0.3">
      <c r="A8800">
        <v>8841</v>
      </c>
      <c r="B8800" t="s">
        <v>7035</v>
      </c>
      <c r="C8800" t="s">
        <v>1790</v>
      </c>
      <c r="D8800" t="s">
        <v>3148</v>
      </c>
      <c r="E8800" s="1">
        <v>41735</v>
      </c>
      <c r="F8800" s="1">
        <v>41739</v>
      </c>
      <c r="G8800" t="s">
        <v>14</v>
      </c>
      <c r="H8800" s="6">
        <v>299.97000000000003</v>
      </c>
      <c r="I8800">
        <v>3</v>
      </c>
      <c r="J8800">
        <v>0</v>
      </c>
      <c r="K8800" s="6">
        <v>131.98679999999999</v>
      </c>
      <c r="L8800">
        <f>YEAR(Table1[[#This Row],[Ship Date]])</f>
        <v>2014</v>
      </c>
      <c r="M8800" t="str">
        <f>TEXT(Table1[[#This Row],[Ship Date]],"mmm")</f>
        <v>Apr</v>
      </c>
      <c r="N8800">
        <f>ROUNDUP(MONTH(Table1[[#This Row],[Ship Date]])/3,0)</f>
        <v>2</v>
      </c>
    </row>
    <row r="8801" spans="1:14" x14ac:dyDescent="0.3">
      <c r="A8801">
        <v>8842</v>
      </c>
      <c r="B8801" t="s">
        <v>7036</v>
      </c>
      <c r="C8801" t="s">
        <v>1484</v>
      </c>
      <c r="D8801" t="s">
        <v>508</v>
      </c>
      <c r="E8801" s="1">
        <v>42409</v>
      </c>
      <c r="F8801" s="1">
        <v>42413</v>
      </c>
      <c r="G8801" t="s">
        <v>22</v>
      </c>
      <c r="H8801" s="6">
        <v>89.97</v>
      </c>
      <c r="I8801">
        <v>3</v>
      </c>
      <c r="J8801">
        <v>0</v>
      </c>
      <c r="K8801" s="6">
        <v>39.586799999999997</v>
      </c>
      <c r="L8801">
        <f>YEAR(Table1[[#This Row],[Ship Date]])</f>
        <v>2016</v>
      </c>
      <c r="M8801" t="str">
        <f>TEXT(Table1[[#This Row],[Ship Date]],"mmm")</f>
        <v>Feb</v>
      </c>
      <c r="N8801">
        <f>ROUNDUP(MONTH(Table1[[#This Row],[Ship Date]])/3,0)</f>
        <v>1</v>
      </c>
    </row>
    <row r="8802" spans="1:14" x14ac:dyDescent="0.3">
      <c r="A8802">
        <v>8843</v>
      </c>
      <c r="B8802" t="s">
        <v>7036</v>
      </c>
      <c r="C8802" t="s">
        <v>1484</v>
      </c>
      <c r="D8802" t="s">
        <v>1673</v>
      </c>
      <c r="E8802" s="1">
        <v>42409</v>
      </c>
      <c r="F8802" s="1">
        <v>42413</v>
      </c>
      <c r="G8802" t="s">
        <v>22</v>
      </c>
      <c r="H8802" s="6">
        <v>31.86</v>
      </c>
      <c r="I8802">
        <v>2</v>
      </c>
      <c r="J8802">
        <v>0</v>
      </c>
      <c r="K8802" s="6">
        <v>11.151</v>
      </c>
      <c r="L8802">
        <f>YEAR(Table1[[#This Row],[Ship Date]])</f>
        <v>2016</v>
      </c>
      <c r="M8802" t="str">
        <f>TEXT(Table1[[#This Row],[Ship Date]],"mmm")</f>
        <v>Feb</v>
      </c>
      <c r="N8802">
        <f>ROUNDUP(MONTH(Table1[[#This Row],[Ship Date]])/3,0)</f>
        <v>1</v>
      </c>
    </row>
    <row r="8803" spans="1:14" x14ac:dyDescent="0.3">
      <c r="A8803">
        <v>8844</v>
      </c>
      <c r="B8803" t="s">
        <v>7037</v>
      </c>
      <c r="C8803" t="s">
        <v>170</v>
      </c>
      <c r="D8803" t="s">
        <v>4697</v>
      </c>
      <c r="E8803" s="1">
        <v>41961</v>
      </c>
      <c r="F8803" s="1">
        <v>41963</v>
      </c>
      <c r="G8803" t="s">
        <v>14</v>
      </c>
      <c r="H8803" s="6">
        <v>67.150000000000006</v>
      </c>
      <c r="I8803">
        <v>5</v>
      </c>
      <c r="J8803">
        <v>0</v>
      </c>
      <c r="K8803" s="6">
        <v>16.787500000000001</v>
      </c>
      <c r="L8803">
        <f>YEAR(Table1[[#This Row],[Ship Date]])</f>
        <v>2014</v>
      </c>
      <c r="M8803" t="str">
        <f>TEXT(Table1[[#This Row],[Ship Date]],"mmm")</f>
        <v>Nov</v>
      </c>
      <c r="N8803">
        <f>ROUNDUP(MONTH(Table1[[#This Row],[Ship Date]])/3,0)</f>
        <v>4</v>
      </c>
    </row>
    <row r="8804" spans="1:14" x14ac:dyDescent="0.3">
      <c r="A8804">
        <v>8845</v>
      </c>
      <c r="B8804" t="s">
        <v>7038</v>
      </c>
      <c r="C8804" t="s">
        <v>2046</v>
      </c>
      <c r="D8804" t="s">
        <v>2808</v>
      </c>
      <c r="E8804" s="1">
        <v>43087</v>
      </c>
      <c r="F8804" s="1">
        <v>43092</v>
      </c>
      <c r="G8804" t="s">
        <v>22</v>
      </c>
      <c r="H8804" s="6">
        <v>7.2359999999999998</v>
      </c>
      <c r="I8804">
        <v>3</v>
      </c>
      <c r="J8804">
        <v>0.7</v>
      </c>
      <c r="K8804" s="6">
        <v>-6.03</v>
      </c>
      <c r="L8804">
        <f>YEAR(Table1[[#This Row],[Ship Date]])</f>
        <v>2017</v>
      </c>
      <c r="M8804" t="str">
        <f>TEXT(Table1[[#This Row],[Ship Date]],"mmm")</f>
        <v>Dec</v>
      </c>
      <c r="N8804">
        <f>ROUNDUP(MONTH(Table1[[#This Row],[Ship Date]])/3,0)</f>
        <v>4</v>
      </c>
    </row>
    <row r="8805" spans="1:14" x14ac:dyDescent="0.3">
      <c r="A8805">
        <v>8846</v>
      </c>
      <c r="B8805" t="s">
        <v>7038</v>
      </c>
      <c r="C8805" t="s">
        <v>2046</v>
      </c>
      <c r="D8805" t="s">
        <v>274</v>
      </c>
      <c r="E8805" s="1">
        <v>43087</v>
      </c>
      <c r="F8805" s="1">
        <v>43092</v>
      </c>
      <c r="G8805" t="s">
        <v>22</v>
      </c>
      <c r="H8805" s="6">
        <v>4.8239999999999998</v>
      </c>
      <c r="I8805">
        <v>3</v>
      </c>
      <c r="J8805">
        <v>0.2</v>
      </c>
      <c r="K8805" s="6">
        <v>1.7486999999999999</v>
      </c>
      <c r="L8805">
        <f>YEAR(Table1[[#This Row],[Ship Date]])</f>
        <v>2017</v>
      </c>
      <c r="M8805" t="str">
        <f>TEXT(Table1[[#This Row],[Ship Date]],"mmm")</f>
        <v>Dec</v>
      </c>
      <c r="N8805">
        <f>ROUNDUP(MONTH(Table1[[#This Row],[Ship Date]])/3,0)</f>
        <v>4</v>
      </c>
    </row>
    <row r="8806" spans="1:14" x14ac:dyDescent="0.3">
      <c r="A8806">
        <v>8847</v>
      </c>
      <c r="B8806" t="s">
        <v>7038</v>
      </c>
      <c r="C8806" t="s">
        <v>2046</v>
      </c>
      <c r="D8806" t="s">
        <v>792</v>
      </c>
      <c r="E8806" s="1">
        <v>43087</v>
      </c>
      <c r="F8806" s="1">
        <v>43092</v>
      </c>
      <c r="G8806" t="s">
        <v>22</v>
      </c>
      <c r="H8806" s="6">
        <v>91.36</v>
      </c>
      <c r="I8806">
        <v>5</v>
      </c>
      <c r="J8806">
        <v>0.2</v>
      </c>
      <c r="K8806" s="6">
        <v>29.692</v>
      </c>
      <c r="L8806">
        <f>YEAR(Table1[[#This Row],[Ship Date]])</f>
        <v>2017</v>
      </c>
      <c r="M8806" t="str">
        <f>TEXT(Table1[[#This Row],[Ship Date]],"mmm")</f>
        <v>Dec</v>
      </c>
      <c r="N8806">
        <f>ROUNDUP(MONTH(Table1[[#This Row],[Ship Date]])/3,0)</f>
        <v>4</v>
      </c>
    </row>
    <row r="8807" spans="1:14" x14ac:dyDescent="0.3">
      <c r="A8807">
        <v>8848</v>
      </c>
      <c r="B8807" t="s">
        <v>7038</v>
      </c>
      <c r="C8807" t="s">
        <v>2046</v>
      </c>
      <c r="D8807" t="s">
        <v>1514</v>
      </c>
      <c r="E8807" s="1">
        <v>43087</v>
      </c>
      <c r="F8807" s="1">
        <v>43092</v>
      </c>
      <c r="G8807" t="s">
        <v>22</v>
      </c>
      <c r="H8807" s="6">
        <v>130.11199999999999</v>
      </c>
      <c r="I8807">
        <v>2</v>
      </c>
      <c r="J8807">
        <v>0.2</v>
      </c>
      <c r="K8807" s="6">
        <v>13.011200000000001</v>
      </c>
      <c r="L8807">
        <f>YEAR(Table1[[#This Row],[Ship Date]])</f>
        <v>2017</v>
      </c>
      <c r="M8807" t="str">
        <f>TEXT(Table1[[#This Row],[Ship Date]],"mmm")</f>
        <v>Dec</v>
      </c>
      <c r="N8807">
        <f>ROUNDUP(MONTH(Table1[[#This Row],[Ship Date]])/3,0)</f>
        <v>4</v>
      </c>
    </row>
    <row r="8808" spans="1:14" x14ac:dyDescent="0.3">
      <c r="A8808">
        <v>8849</v>
      </c>
      <c r="B8808" t="s">
        <v>7039</v>
      </c>
      <c r="C8808" t="s">
        <v>590</v>
      </c>
      <c r="D8808" t="s">
        <v>1950</v>
      </c>
      <c r="E8808" s="1">
        <v>42187</v>
      </c>
      <c r="F8808" s="1">
        <v>42189</v>
      </c>
      <c r="G8808" t="s">
        <v>82</v>
      </c>
      <c r="H8808" s="6">
        <v>74.239999999999995</v>
      </c>
      <c r="I8808">
        <v>1</v>
      </c>
      <c r="J8808">
        <v>0.2</v>
      </c>
      <c r="K8808" s="6">
        <v>8.3520000000000003</v>
      </c>
      <c r="L8808">
        <f>YEAR(Table1[[#This Row],[Ship Date]])</f>
        <v>2015</v>
      </c>
      <c r="M8808" t="str">
        <f>TEXT(Table1[[#This Row],[Ship Date]],"mmm")</f>
        <v>Jul</v>
      </c>
      <c r="N8808">
        <f>ROUNDUP(MONTH(Table1[[#This Row],[Ship Date]])/3,0)</f>
        <v>3</v>
      </c>
    </row>
    <row r="8809" spans="1:14" x14ac:dyDescent="0.3">
      <c r="A8809">
        <v>8850</v>
      </c>
      <c r="B8809" t="s">
        <v>7039</v>
      </c>
      <c r="C8809" t="s">
        <v>590</v>
      </c>
      <c r="D8809" t="s">
        <v>1891</v>
      </c>
      <c r="E8809" s="1">
        <v>42187</v>
      </c>
      <c r="F8809" s="1">
        <v>42189</v>
      </c>
      <c r="G8809" t="s">
        <v>82</v>
      </c>
      <c r="H8809" s="6">
        <v>159.84</v>
      </c>
      <c r="I8809">
        <v>10</v>
      </c>
      <c r="J8809">
        <v>0.2</v>
      </c>
      <c r="K8809" s="6">
        <v>45.954000000000001</v>
      </c>
      <c r="L8809">
        <f>YEAR(Table1[[#This Row],[Ship Date]])</f>
        <v>2015</v>
      </c>
      <c r="M8809" t="str">
        <f>TEXT(Table1[[#This Row],[Ship Date]],"mmm")</f>
        <v>Jul</v>
      </c>
      <c r="N8809">
        <f>ROUNDUP(MONTH(Table1[[#This Row],[Ship Date]])/3,0)</f>
        <v>3</v>
      </c>
    </row>
    <row r="8810" spans="1:14" x14ac:dyDescent="0.3">
      <c r="A8810">
        <v>8851</v>
      </c>
      <c r="B8810" t="s">
        <v>7039</v>
      </c>
      <c r="C8810" t="s">
        <v>590</v>
      </c>
      <c r="D8810" t="s">
        <v>1104</v>
      </c>
      <c r="E8810" s="1">
        <v>42187</v>
      </c>
      <c r="F8810" s="1">
        <v>42189</v>
      </c>
      <c r="G8810" t="s">
        <v>82</v>
      </c>
      <c r="H8810" s="6">
        <v>2.8919999999999999</v>
      </c>
      <c r="I8810">
        <v>2</v>
      </c>
      <c r="J8810">
        <v>0.7</v>
      </c>
      <c r="K8810" s="6">
        <v>-2.3136000000000001</v>
      </c>
      <c r="L8810">
        <f>YEAR(Table1[[#This Row],[Ship Date]])</f>
        <v>2015</v>
      </c>
      <c r="M8810" t="str">
        <f>TEXT(Table1[[#This Row],[Ship Date]],"mmm")</f>
        <v>Jul</v>
      </c>
      <c r="N8810">
        <f>ROUNDUP(MONTH(Table1[[#This Row],[Ship Date]])/3,0)</f>
        <v>3</v>
      </c>
    </row>
    <row r="8811" spans="1:14" x14ac:dyDescent="0.3">
      <c r="A8811">
        <v>8852</v>
      </c>
      <c r="B8811" t="s">
        <v>7039</v>
      </c>
      <c r="C8811" t="s">
        <v>590</v>
      </c>
      <c r="D8811" t="s">
        <v>1482</v>
      </c>
      <c r="E8811" s="1">
        <v>42187</v>
      </c>
      <c r="F8811" s="1">
        <v>42189</v>
      </c>
      <c r="G8811" t="s">
        <v>82</v>
      </c>
      <c r="H8811" s="6">
        <v>9.3919999999999995</v>
      </c>
      <c r="I8811">
        <v>2</v>
      </c>
      <c r="J8811">
        <v>0.2</v>
      </c>
      <c r="K8811" s="6">
        <v>3.2871999999999999</v>
      </c>
      <c r="L8811">
        <f>YEAR(Table1[[#This Row],[Ship Date]])</f>
        <v>2015</v>
      </c>
      <c r="M8811" t="str">
        <f>TEXT(Table1[[#This Row],[Ship Date]],"mmm")</f>
        <v>Jul</v>
      </c>
      <c r="N8811">
        <f>ROUNDUP(MONTH(Table1[[#This Row],[Ship Date]])/3,0)</f>
        <v>3</v>
      </c>
    </row>
    <row r="8812" spans="1:14" x14ac:dyDescent="0.3">
      <c r="A8812">
        <v>8853</v>
      </c>
      <c r="B8812" t="s">
        <v>7040</v>
      </c>
      <c r="C8812" t="s">
        <v>166</v>
      </c>
      <c r="D8812" t="s">
        <v>2226</v>
      </c>
      <c r="E8812" s="1">
        <v>41920</v>
      </c>
      <c r="F8812" s="1">
        <v>41925</v>
      </c>
      <c r="G8812" t="s">
        <v>14</v>
      </c>
      <c r="H8812" s="6">
        <v>123.92</v>
      </c>
      <c r="I8812">
        <v>4</v>
      </c>
      <c r="J8812">
        <v>0</v>
      </c>
      <c r="K8812" s="6">
        <v>55.764000000000003</v>
      </c>
      <c r="L8812">
        <f>YEAR(Table1[[#This Row],[Ship Date]])</f>
        <v>2014</v>
      </c>
      <c r="M8812" t="str">
        <f>TEXT(Table1[[#This Row],[Ship Date]],"mmm")</f>
        <v>Oct</v>
      </c>
      <c r="N8812">
        <f>ROUNDUP(MONTH(Table1[[#This Row],[Ship Date]])/3,0)</f>
        <v>4</v>
      </c>
    </row>
    <row r="8813" spans="1:14" x14ac:dyDescent="0.3">
      <c r="A8813">
        <v>8854</v>
      </c>
      <c r="B8813" t="s">
        <v>7041</v>
      </c>
      <c r="C8813" t="s">
        <v>1716</v>
      </c>
      <c r="D8813" t="s">
        <v>2731</v>
      </c>
      <c r="E8813" s="1">
        <v>42269</v>
      </c>
      <c r="F8813" s="1">
        <v>42272</v>
      </c>
      <c r="G8813" t="s">
        <v>82</v>
      </c>
      <c r="H8813" s="6">
        <v>55.6</v>
      </c>
      <c r="I8813">
        <v>5</v>
      </c>
      <c r="J8813">
        <v>0.2</v>
      </c>
      <c r="K8813" s="6">
        <v>6.2549999999999999</v>
      </c>
      <c r="L8813">
        <f>YEAR(Table1[[#This Row],[Ship Date]])</f>
        <v>2015</v>
      </c>
      <c r="M8813" t="str">
        <f>TEXT(Table1[[#This Row],[Ship Date]],"mmm")</f>
        <v>Sep</v>
      </c>
      <c r="N8813">
        <f>ROUNDUP(MONTH(Table1[[#This Row],[Ship Date]])/3,0)</f>
        <v>3</v>
      </c>
    </row>
    <row r="8814" spans="1:14" x14ac:dyDescent="0.3">
      <c r="A8814">
        <v>8855</v>
      </c>
      <c r="B8814" t="s">
        <v>7041</v>
      </c>
      <c r="C8814" t="s">
        <v>1716</v>
      </c>
      <c r="D8814" t="s">
        <v>448</v>
      </c>
      <c r="E8814" s="1">
        <v>42269</v>
      </c>
      <c r="F8814" s="1">
        <v>42272</v>
      </c>
      <c r="G8814" t="s">
        <v>82</v>
      </c>
      <c r="H8814" s="6">
        <v>617.976</v>
      </c>
      <c r="I8814">
        <v>3</v>
      </c>
      <c r="J8814">
        <v>0.2</v>
      </c>
      <c r="K8814" s="6">
        <v>-7.7247000000000003</v>
      </c>
      <c r="L8814">
        <f>YEAR(Table1[[#This Row],[Ship Date]])</f>
        <v>2015</v>
      </c>
      <c r="M8814" t="str">
        <f>TEXT(Table1[[#This Row],[Ship Date]],"mmm")</f>
        <v>Sep</v>
      </c>
      <c r="N8814">
        <f>ROUNDUP(MONTH(Table1[[#This Row],[Ship Date]])/3,0)</f>
        <v>3</v>
      </c>
    </row>
    <row r="8815" spans="1:14" x14ac:dyDescent="0.3">
      <c r="A8815">
        <v>8856</v>
      </c>
      <c r="B8815" t="s">
        <v>7042</v>
      </c>
      <c r="C8815" t="s">
        <v>1406</v>
      </c>
      <c r="D8815" t="s">
        <v>443</v>
      </c>
      <c r="E8815" s="1">
        <v>43093</v>
      </c>
      <c r="F8815" s="1">
        <v>43099</v>
      </c>
      <c r="G8815" t="s">
        <v>22</v>
      </c>
      <c r="H8815" s="6">
        <v>21.312000000000001</v>
      </c>
      <c r="I8815">
        <v>3</v>
      </c>
      <c r="J8815">
        <v>0.2</v>
      </c>
      <c r="K8815" s="6">
        <v>7.992</v>
      </c>
      <c r="L8815">
        <f>YEAR(Table1[[#This Row],[Ship Date]])</f>
        <v>2017</v>
      </c>
      <c r="M8815" t="str">
        <f>TEXT(Table1[[#This Row],[Ship Date]],"mmm")</f>
        <v>Dec</v>
      </c>
      <c r="N8815">
        <f>ROUNDUP(MONTH(Table1[[#This Row],[Ship Date]])/3,0)</f>
        <v>4</v>
      </c>
    </row>
    <row r="8816" spans="1:14" x14ac:dyDescent="0.3">
      <c r="A8816">
        <v>8857</v>
      </c>
      <c r="B8816" t="s">
        <v>7043</v>
      </c>
      <c r="C8816" t="s">
        <v>2219</v>
      </c>
      <c r="D8816" t="s">
        <v>689</v>
      </c>
      <c r="E8816" s="1">
        <v>43021</v>
      </c>
      <c r="F8816" s="1">
        <v>43028</v>
      </c>
      <c r="G8816" t="s">
        <v>22</v>
      </c>
      <c r="H8816" s="6">
        <v>209.94</v>
      </c>
      <c r="I8816">
        <v>6</v>
      </c>
      <c r="J8816">
        <v>0</v>
      </c>
      <c r="K8816" s="6">
        <v>39.888599999999997</v>
      </c>
      <c r="L8816">
        <f>YEAR(Table1[[#This Row],[Ship Date]])</f>
        <v>2017</v>
      </c>
      <c r="M8816" t="str">
        <f>TEXT(Table1[[#This Row],[Ship Date]],"mmm")</f>
        <v>Oct</v>
      </c>
      <c r="N8816">
        <f>ROUNDUP(MONTH(Table1[[#This Row],[Ship Date]])/3,0)</f>
        <v>4</v>
      </c>
    </row>
    <row r="8817" spans="1:14" x14ac:dyDescent="0.3">
      <c r="A8817">
        <v>8858</v>
      </c>
      <c r="B8817" t="s">
        <v>7043</v>
      </c>
      <c r="C8817" t="s">
        <v>2219</v>
      </c>
      <c r="D8817" t="s">
        <v>3471</v>
      </c>
      <c r="E8817" s="1">
        <v>43021</v>
      </c>
      <c r="F8817" s="1">
        <v>43028</v>
      </c>
      <c r="G8817" t="s">
        <v>22</v>
      </c>
      <c r="H8817" s="6">
        <v>31.984000000000002</v>
      </c>
      <c r="I8817">
        <v>2</v>
      </c>
      <c r="J8817">
        <v>0.2</v>
      </c>
      <c r="K8817" s="6">
        <v>-7.9960000000000004</v>
      </c>
      <c r="L8817">
        <f>YEAR(Table1[[#This Row],[Ship Date]])</f>
        <v>2017</v>
      </c>
      <c r="M8817" t="str">
        <f>TEXT(Table1[[#This Row],[Ship Date]],"mmm")</f>
        <v>Oct</v>
      </c>
      <c r="N8817">
        <f>ROUNDUP(MONTH(Table1[[#This Row],[Ship Date]])/3,0)</f>
        <v>4</v>
      </c>
    </row>
    <row r="8818" spans="1:14" x14ac:dyDescent="0.3">
      <c r="A8818">
        <v>8859</v>
      </c>
      <c r="B8818" t="s">
        <v>7043</v>
      </c>
      <c r="C8818" t="s">
        <v>2219</v>
      </c>
      <c r="D8818" t="s">
        <v>899</v>
      </c>
      <c r="E8818" s="1">
        <v>43021</v>
      </c>
      <c r="F8818" s="1">
        <v>43028</v>
      </c>
      <c r="G8818" t="s">
        <v>22</v>
      </c>
      <c r="H8818" s="6">
        <v>5083.96</v>
      </c>
      <c r="I8818">
        <v>5</v>
      </c>
      <c r="J8818">
        <v>0.2</v>
      </c>
      <c r="K8818" s="6">
        <v>1906.4849999999999</v>
      </c>
      <c r="L8818">
        <f>YEAR(Table1[[#This Row],[Ship Date]])</f>
        <v>2017</v>
      </c>
      <c r="M8818" t="str">
        <f>TEXT(Table1[[#This Row],[Ship Date]],"mmm")</f>
        <v>Oct</v>
      </c>
      <c r="N8818">
        <f>ROUNDUP(MONTH(Table1[[#This Row],[Ship Date]])/3,0)</f>
        <v>4</v>
      </c>
    </row>
    <row r="8819" spans="1:14" x14ac:dyDescent="0.3">
      <c r="A8819">
        <v>8860</v>
      </c>
      <c r="B8819" t="s">
        <v>7044</v>
      </c>
      <c r="C8819" t="s">
        <v>2324</v>
      </c>
      <c r="D8819" t="s">
        <v>3848</v>
      </c>
      <c r="E8819" s="1">
        <v>42967</v>
      </c>
      <c r="F8819" s="1">
        <v>42973</v>
      </c>
      <c r="G8819" t="s">
        <v>22</v>
      </c>
      <c r="H8819" s="6">
        <v>35.96</v>
      </c>
      <c r="I8819">
        <v>1</v>
      </c>
      <c r="J8819">
        <v>0.2</v>
      </c>
      <c r="K8819" s="6">
        <v>3.5960000000000001</v>
      </c>
      <c r="L8819">
        <f>YEAR(Table1[[#This Row],[Ship Date]])</f>
        <v>2017</v>
      </c>
      <c r="M8819" t="str">
        <f>TEXT(Table1[[#This Row],[Ship Date]],"mmm")</f>
        <v>Aug</v>
      </c>
      <c r="N8819">
        <f>ROUNDUP(MONTH(Table1[[#This Row],[Ship Date]])/3,0)</f>
        <v>3</v>
      </c>
    </row>
    <row r="8820" spans="1:14" x14ac:dyDescent="0.3">
      <c r="A8820">
        <v>8861</v>
      </c>
      <c r="B8820" t="s">
        <v>7045</v>
      </c>
      <c r="C8820" t="s">
        <v>1712</v>
      </c>
      <c r="D8820" t="s">
        <v>4574</v>
      </c>
      <c r="E8820" s="1">
        <v>42258</v>
      </c>
      <c r="F8820" s="1">
        <v>42265</v>
      </c>
      <c r="G8820" t="s">
        <v>22</v>
      </c>
      <c r="H8820" s="6">
        <v>31.05</v>
      </c>
      <c r="I8820">
        <v>3</v>
      </c>
      <c r="J8820">
        <v>0</v>
      </c>
      <c r="K8820" s="6">
        <v>14.904</v>
      </c>
      <c r="L8820">
        <f>YEAR(Table1[[#This Row],[Ship Date]])</f>
        <v>2015</v>
      </c>
      <c r="M8820" t="str">
        <f>TEXT(Table1[[#This Row],[Ship Date]],"mmm")</f>
        <v>Sep</v>
      </c>
      <c r="N8820">
        <f>ROUNDUP(MONTH(Table1[[#This Row],[Ship Date]])/3,0)</f>
        <v>3</v>
      </c>
    </row>
    <row r="8821" spans="1:14" x14ac:dyDescent="0.3">
      <c r="A8821">
        <v>8862</v>
      </c>
      <c r="B8821" t="s">
        <v>7045</v>
      </c>
      <c r="C8821" t="s">
        <v>1712</v>
      </c>
      <c r="D8821" t="s">
        <v>3186</v>
      </c>
      <c r="E8821" s="1">
        <v>42258</v>
      </c>
      <c r="F8821" s="1">
        <v>42265</v>
      </c>
      <c r="G8821" t="s">
        <v>22</v>
      </c>
      <c r="H8821" s="6">
        <v>8.92</v>
      </c>
      <c r="I8821">
        <v>4</v>
      </c>
      <c r="J8821">
        <v>0</v>
      </c>
      <c r="K8821" s="6">
        <v>3.9247999999999998</v>
      </c>
      <c r="L8821">
        <f>YEAR(Table1[[#This Row],[Ship Date]])</f>
        <v>2015</v>
      </c>
      <c r="M8821" t="str">
        <f>TEXT(Table1[[#This Row],[Ship Date]],"mmm")</f>
        <v>Sep</v>
      </c>
      <c r="N8821">
        <f>ROUNDUP(MONTH(Table1[[#This Row],[Ship Date]])/3,0)</f>
        <v>3</v>
      </c>
    </row>
    <row r="8822" spans="1:14" x14ac:dyDescent="0.3">
      <c r="A8822">
        <v>8863</v>
      </c>
      <c r="B8822" t="s">
        <v>7045</v>
      </c>
      <c r="C8822" t="s">
        <v>1712</v>
      </c>
      <c r="D8822" t="s">
        <v>546</v>
      </c>
      <c r="E8822" s="1">
        <v>42258</v>
      </c>
      <c r="F8822" s="1">
        <v>42265</v>
      </c>
      <c r="G8822" t="s">
        <v>22</v>
      </c>
      <c r="H8822" s="6">
        <v>209.6</v>
      </c>
      <c r="I8822">
        <v>4</v>
      </c>
      <c r="J8822">
        <v>0</v>
      </c>
      <c r="K8822" s="6">
        <v>96.415999999999997</v>
      </c>
      <c r="L8822">
        <f>YEAR(Table1[[#This Row],[Ship Date]])</f>
        <v>2015</v>
      </c>
      <c r="M8822" t="str">
        <f>TEXT(Table1[[#This Row],[Ship Date]],"mmm")</f>
        <v>Sep</v>
      </c>
      <c r="N8822">
        <f>ROUNDUP(MONTH(Table1[[#This Row],[Ship Date]])/3,0)</f>
        <v>3</v>
      </c>
    </row>
    <row r="8823" spans="1:14" x14ac:dyDescent="0.3">
      <c r="A8823">
        <v>8864</v>
      </c>
      <c r="B8823" t="s">
        <v>7045</v>
      </c>
      <c r="C8823" t="s">
        <v>1712</v>
      </c>
      <c r="D8823" t="s">
        <v>2478</v>
      </c>
      <c r="E8823" s="1">
        <v>42258</v>
      </c>
      <c r="F8823" s="1">
        <v>42265</v>
      </c>
      <c r="G8823" t="s">
        <v>22</v>
      </c>
      <c r="H8823" s="6">
        <v>111.04</v>
      </c>
      <c r="I8823">
        <v>4</v>
      </c>
      <c r="J8823">
        <v>0</v>
      </c>
      <c r="K8823" s="6">
        <v>29.980799999999999</v>
      </c>
      <c r="L8823">
        <f>YEAR(Table1[[#This Row],[Ship Date]])</f>
        <v>2015</v>
      </c>
      <c r="M8823" t="str">
        <f>TEXT(Table1[[#This Row],[Ship Date]],"mmm")</f>
        <v>Sep</v>
      </c>
      <c r="N8823">
        <f>ROUNDUP(MONTH(Table1[[#This Row],[Ship Date]])/3,0)</f>
        <v>3</v>
      </c>
    </row>
    <row r="8824" spans="1:14" x14ac:dyDescent="0.3">
      <c r="A8824">
        <v>8865</v>
      </c>
      <c r="B8824" t="s">
        <v>7045</v>
      </c>
      <c r="C8824" t="s">
        <v>1712</v>
      </c>
      <c r="D8824" t="s">
        <v>4547</v>
      </c>
      <c r="E8824" s="1">
        <v>42258</v>
      </c>
      <c r="F8824" s="1">
        <v>42265</v>
      </c>
      <c r="G8824" t="s">
        <v>22</v>
      </c>
      <c r="H8824" s="6">
        <v>38.880000000000003</v>
      </c>
      <c r="I8824">
        <v>6</v>
      </c>
      <c r="J8824">
        <v>0</v>
      </c>
      <c r="K8824" s="6">
        <v>18.662400000000002</v>
      </c>
      <c r="L8824">
        <f>YEAR(Table1[[#This Row],[Ship Date]])</f>
        <v>2015</v>
      </c>
      <c r="M8824" t="str">
        <f>TEXT(Table1[[#This Row],[Ship Date]],"mmm")</f>
        <v>Sep</v>
      </c>
      <c r="N8824">
        <f>ROUNDUP(MONTH(Table1[[#This Row],[Ship Date]])/3,0)</f>
        <v>3</v>
      </c>
    </row>
    <row r="8825" spans="1:14" x14ac:dyDescent="0.3">
      <c r="A8825">
        <v>8866</v>
      </c>
      <c r="B8825" t="s">
        <v>7046</v>
      </c>
      <c r="C8825" t="s">
        <v>3208</v>
      </c>
      <c r="D8825" t="s">
        <v>2729</v>
      </c>
      <c r="E8825" s="1">
        <v>42358</v>
      </c>
      <c r="F8825" s="1">
        <v>42364</v>
      </c>
      <c r="G8825" t="s">
        <v>22</v>
      </c>
      <c r="H8825" s="6">
        <v>36.270000000000003</v>
      </c>
      <c r="I8825">
        <v>3</v>
      </c>
      <c r="J8825">
        <v>0</v>
      </c>
      <c r="K8825" s="6">
        <v>10.881</v>
      </c>
      <c r="L8825">
        <f>YEAR(Table1[[#This Row],[Ship Date]])</f>
        <v>2015</v>
      </c>
      <c r="M8825" t="str">
        <f>TEXT(Table1[[#This Row],[Ship Date]],"mmm")</f>
        <v>Dec</v>
      </c>
      <c r="N8825">
        <f>ROUNDUP(MONTH(Table1[[#This Row],[Ship Date]])/3,0)</f>
        <v>4</v>
      </c>
    </row>
    <row r="8826" spans="1:14" x14ac:dyDescent="0.3">
      <c r="A8826">
        <v>8867</v>
      </c>
      <c r="B8826" t="s">
        <v>7047</v>
      </c>
      <c r="C8826" t="s">
        <v>5306</v>
      </c>
      <c r="D8826" t="s">
        <v>4266</v>
      </c>
      <c r="E8826" s="1">
        <v>41902</v>
      </c>
      <c r="F8826" s="1">
        <v>41905</v>
      </c>
      <c r="G8826" t="s">
        <v>82</v>
      </c>
      <c r="H8826" s="6">
        <v>493.43</v>
      </c>
      <c r="I8826">
        <v>5</v>
      </c>
      <c r="J8826">
        <v>0.3</v>
      </c>
      <c r="K8826" s="6">
        <v>-70.489999999999995</v>
      </c>
      <c r="L8826">
        <f>YEAR(Table1[[#This Row],[Ship Date]])</f>
        <v>2014</v>
      </c>
      <c r="M8826" t="str">
        <f>TEXT(Table1[[#This Row],[Ship Date]],"mmm")</f>
        <v>Sep</v>
      </c>
      <c r="N8826">
        <f>ROUNDUP(MONTH(Table1[[#This Row],[Ship Date]])/3,0)</f>
        <v>3</v>
      </c>
    </row>
    <row r="8827" spans="1:14" x14ac:dyDescent="0.3">
      <c r="A8827">
        <v>8868</v>
      </c>
      <c r="B8827" t="s">
        <v>7047</v>
      </c>
      <c r="C8827" t="s">
        <v>5306</v>
      </c>
      <c r="D8827" t="s">
        <v>2423</v>
      </c>
      <c r="E8827" s="1">
        <v>41902</v>
      </c>
      <c r="F8827" s="1">
        <v>41905</v>
      </c>
      <c r="G8827" t="s">
        <v>82</v>
      </c>
      <c r="H8827" s="6">
        <v>11.12</v>
      </c>
      <c r="I8827">
        <v>2</v>
      </c>
      <c r="J8827">
        <v>0.2</v>
      </c>
      <c r="K8827" s="6">
        <v>3.4750000000000001</v>
      </c>
      <c r="L8827">
        <f>YEAR(Table1[[#This Row],[Ship Date]])</f>
        <v>2014</v>
      </c>
      <c r="M8827" t="str">
        <f>TEXT(Table1[[#This Row],[Ship Date]],"mmm")</f>
        <v>Sep</v>
      </c>
      <c r="N8827">
        <f>ROUNDUP(MONTH(Table1[[#This Row],[Ship Date]])/3,0)</f>
        <v>3</v>
      </c>
    </row>
    <row r="8828" spans="1:14" x14ac:dyDescent="0.3">
      <c r="A8828">
        <v>8869</v>
      </c>
      <c r="B8828" t="s">
        <v>7048</v>
      </c>
      <c r="C8828" t="s">
        <v>3819</v>
      </c>
      <c r="D8828" t="s">
        <v>5570</v>
      </c>
      <c r="E8828" s="1">
        <v>42678</v>
      </c>
      <c r="F8828" s="1">
        <v>42682</v>
      </c>
      <c r="G8828" t="s">
        <v>22</v>
      </c>
      <c r="H8828" s="6">
        <v>686.4</v>
      </c>
      <c r="I8828">
        <v>2</v>
      </c>
      <c r="J8828">
        <v>0.2</v>
      </c>
      <c r="K8828" s="6">
        <v>77.22</v>
      </c>
      <c r="L8828">
        <f>YEAR(Table1[[#This Row],[Ship Date]])</f>
        <v>2016</v>
      </c>
      <c r="M8828" t="str">
        <f>TEXT(Table1[[#This Row],[Ship Date]],"mmm")</f>
        <v>Nov</v>
      </c>
      <c r="N8828">
        <f>ROUNDUP(MONTH(Table1[[#This Row],[Ship Date]])/3,0)</f>
        <v>4</v>
      </c>
    </row>
    <row r="8829" spans="1:14" x14ac:dyDescent="0.3">
      <c r="A8829">
        <v>8870</v>
      </c>
      <c r="B8829" t="s">
        <v>7049</v>
      </c>
      <c r="C8829" t="s">
        <v>280</v>
      </c>
      <c r="D8829" t="s">
        <v>3374</v>
      </c>
      <c r="E8829" s="1">
        <v>43070</v>
      </c>
      <c r="F8829" s="1">
        <v>43075</v>
      </c>
      <c r="G8829" t="s">
        <v>22</v>
      </c>
      <c r="H8829" s="6">
        <v>15.92</v>
      </c>
      <c r="I8829">
        <v>5</v>
      </c>
      <c r="J8829">
        <v>0.2</v>
      </c>
      <c r="K8829" s="6">
        <v>5.3730000000000002</v>
      </c>
      <c r="L8829">
        <f>YEAR(Table1[[#This Row],[Ship Date]])</f>
        <v>2017</v>
      </c>
      <c r="M8829" t="str">
        <f>TEXT(Table1[[#This Row],[Ship Date]],"mmm")</f>
        <v>Dec</v>
      </c>
      <c r="N8829">
        <f>ROUNDUP(MONTH(Table1[[#This Row],[Ship Date]])/3,0)</f>
        <v>4</v>
      </c>
    </row>
    <row r="8830" spans="1:14" x14ac:dyDescent="0.3">
      <c r="A8830">
        <v>8871</v>
      </c>
      <c r="B8830" t="s">
        <v>7049</v>
      </c>
      <c r="C8830" t="s">
        <v>280</v>
      </c>
      <c r="D8830" t="s">
        <v>650</v>
      </c>
      <c r="E8830" s="1">
        <v>43070</v>
      </c>
      <c r="F8830" s="1">
        <v>43075</v>
      </c>
      <c r="G8830" t="s">
        <v>22</v>
      </c>
      <c r="H8830" s="6">
        <v>70.680000000000007</v>
      </c>
      <c r="I8830">
        <v>12</v>
      </c>
      <c r="J8830">
        <v>0</v>
      </c>
      <c r="K8830" s="6">
        <v>31.0992</v>
      </c>
      <c r="L8830">
        <f>YEAR(Table1[[#This Row],[Ship Date]])</f>
        <v>2017</v>
      </c>
      <c r="M8830" t="str">
        <f>TEXT(Table1[[#This Row],[Ship Date]],"mmm")</f>
        <v>Dec</v>
      </c>
      <c r="N8830">
        <f>ROUNDUP(MONTH(Table1[[#This Row],[Ship Date]])/3,0)</f>
        <v>4</v>
      </c>
    </row>
    <row r="8831" spans="1:14" x14ac:dyDescent="0.3">
      <c r="A8831">
        <v>8872</v>
      </c>
      <c r="B8831" t="s">
        <v>7049</v>
      </c>
      <c r="C8831" t="s">
        <v>280</v>
      </c>
      <c r="D8831" t="s">
        <v>550</v>
      </c>
      <c r="E8831" s="1">
        <v>43070</v>
      </c>
      <c r="F8831" s="1">
        <v>43075</v>
      </c>
      <c r="G8831" t="s">
        <v>22</v>
      </c>
      <c r="H8831" s="6">
        <v>541.24</v>
      </c>
      <c r="I8831">
        <v>4</v>
      </c>
      <c r="J8831">
        <v>0</v>
      </c>
      <c r="K8831" s="6">
        <v>5.4123999999999999</v>
      </c>
      <c r="L8831">
        <f>YEAR(Table1[[#This Row],[Ship Date]])</f>
        <v>2017</v>
      </c>
      <c r="M8831" t="str">
        <f>TEXT(Table1[[#This Row],[Ship Date]],"mmm")</f>
        <v>Dec</v>
      </c>
      <c r="N8831">
        <f>ROUNDUP(MONTH(Table1[[#This Row],[Ship Date]])/3,0)</f>
        <v>4</v>
      </c>
    </row>
    <row r="8832" spans="1:14" x14ac:dyDescent="0.3">
      <c r="A8832">
        <v>8873</v>
      </c>
      <c r="B8832" t="s">
        <v>7050</v>
      </c>
      <c r="C8832" t="s">
        <v>2894</v>
      </c>
      <c r="D8832" t="s">
        <v>7051</v>
      </c>
      <c r="E8832" s="1">
        <v>41922</v>
      </c>
      <c r="F8832" s="1">
        <v>41922</v>
      </c>
      <c r="G8832" t="s">
        <v>656</v>
      </c>
      <c r="H8832" s="6">
        <v>101.994</v>
      </c>
      <c r="I8832">
        <v>2</v>
      </c>
      <c r="J8832">
        <v>0.7</v>
      </c>
      <c r="K8832" s="6">
        <v>-71.395799999999994</v>
      </c>
      <c r="L8832">
        <f>YEAR(Table1[[#This Row],[Ship Date]])</f>
        <v>2014</v>
      </c>
      <c r="M8832" t="str">
        <f>TEXT(Table1[[#This Row],[Ship Date]],"mmm")</f>
        <v>Oct</v>
      </c>
      <c r="N8832">
        <f>ROUNDUP(MONTH(Table1[[#This Row],[Ship Date]])/3,0)</f>
        <v>4</v>
      </c>
    </row>
    <row r="8833" spans="1:14" x14ac:dyDescent="0.3">
      <c r="A8833">
        <v>8874</v>
      </c>
      <c r="B8833" t="s">
        <v>7050</v>
      </c>
      <c r="C8833" t="s">
        <v>2894</v>
      </c>
      <c r="D8833" t="s">
        <v>947</v>
      </c>
      <c r="E8833" s="1">
        <v>41922</v>
      </c>
      <c r="F8833" s="1">
        <v>41922</v>
      </c>
      <c r="G8833" t="s">
        <v>656</v>
      </c>
      <c r="H8833" s="6">
        <v>18.263999999999999</v>
      </c>
      <c r="I8833">
        <v>2</v>
      </c>
      <c r="J8833">
        <v>0.7</v>
      </c>
      <c r="K8833" s="6">
        <v>-13.393599999999999</v>
      </c>
      <c r="L8833">
        <f>YEAR(Table1[[#This Row],[Ship Date]])</f>
        <v>2014</v>
      </c>
      <c r="M8833" t="str">
        <f>TEXT(Table1[[#This Row],[Ship Date]],"mmm")</f>
        <v>Oct</v>
      </c>
      <c r="N8833">
        <f>ROUNDUP(MONTH(Table1[[#This Row],[Ship Date]])/3,0)</f>
        <v>4</v>
      </c>
    </row>
    <row r="8834" spans="1:14" x14ac:dyDescent="0.3">
      <c r="A8834">
        <v>8875</v>
      </c>
      <c r="B8834" t="s">
        <v>7052</v>
      </c>
      <c r="C8834" t="s">
        <v>3363</v>
      </c>
      <c r="D8834" t="s">
        <v>1495</v>
      </c>
      <c r="E8834" s="1">
        <v>43053</v>
      </c>
      <c r="F8834" s="1">
        <v>43055</v>
      </c>
      <c r="G8834" t="s">
        <v>14</v>
      </c>
      <c r="H8834" s="6">
        <v>21.99</v>
      </c>
      <c r="I8834">
        <v>5</v>
      </c>
      <c r="J8834">
        <v>0.8</v>
      </c>
      <c r="K8834" s="6">
        <v>-32.984999999999999</v>
      </c>
      <c r="L8834">
        <f>YEAR(Table1[[#This Row],[Ship Date]])</f>
        <v>2017</v>
      </c>
      <c r="M8834" t="str">
        <f>TEXT(Table1[[#This Row],[Ship Date]],"mmm")</f>
        <v>Nov</v>
      </c>
      <c r="N8834">
        <f>ROUNDUP(MONTH(Table1[[#This Row],[Ship Date]])/3,0)</f>
        <v>4</v>
      </c>
    </row>
    <row r="8835" spans="1:14" x14ac:dyDescent="0.3">
      <c r="A8835">
        <v>8876</v>
      </c>
      <c r="B8835" t="s">
        <v>7053</v>
      </c>
      <c r="C8835" t="s">
        <v>2787</v>
      </c>
      <c r="D8835" t="s">
        <v>825</v>
      </c>
      <c r="E8835" s="1">
        <v>42595</v>
      </c>
      <c r="F8835" s="1">
        <v>42601</v>
      </c>
      <c r="G8835" t="s">
        <v>22</v>
      </c>
      <c r="H8835" s="6">
        <v>185.376</v>
      </c>
      <c r="I8835">
        <v>2</v>
      </c>
      <c r="J8835">
        <v>0.2</v>
      </c>
      <c r="K8835" s="6">
        <v>-34.758000000000003</v>
      </c>
      <c r="L8835">
        <f>YEAR(Table1[[#This Row],[Ship Date]])</f>
        <v>2016</v>
      </c>
      <c r="M8835" t="str">
        <f>TEXT(Table1[[#This Row],[Ship Date]],"mmm")</f>
        <v>Aug</v>
      </c>
      <c r="N8835">
        <f>ROUNDUP(MONTH(Table1[[#This Row],[Ship Date]])/3,0)</f>
        <v>3</v>
      </c>
    </row>
    <row r="8836" spans="1:14" x14ac:dyDescent="0.3">
      <c r="A8836">
        <v>8877</v>
      </c>
      <c r="B8836" t="s">
        <v>7053</v>
      </c>
      <c r="C8836" t="s">
        <v>2787</v>
      </c>
      <c r="D8836" t="s">
        <v>2761</v>
      </c>
      <c r="E8836" s="1">
        <v>42595</v>
      </c>
      <c r="F8836" s="1">
        <v>42601</v>
      </c>
      <c r="G8836" t="s">
        <v>22</v>
      </c>
      <c r="H8836" s="6">
        <v>58.923999999999999</v>
      </c>
      <c r="I8836">
        <v>1</v>
      </c>
      <c r="J8836">
        <v>0.8</v>
      </c>
      <c r="K8836" s="6">
        <v>-153.20240000000001</v>
      </c>
      <c r="L8836">
        <f>YEAR(Table1[[#This Row],[Ship Date]])</f>
        <v>2016</v>
      </c>
      <c r="M8836" t="str">
        <f>TEXT(Table1[[#This Row],[Ship Date]],"mmm")</f>
        <v>Aug</v>
      </c>
      <c r="N8836">
        <f>ROUNDUP(MONTH(Table1[[#This Row],[Ship Date]])/3,0)</f>
        <v>3</v>
      </c>
    </row>
    <row r="8837" spans="1:14" x14ac:dyDescent="0.3">
      <c r="A8837">
        <v>8878</v>
      </c>
      <c r="B8837" t="s">
        <v>7054</v>
      </c>
      <c r="C8837" t="s">
        <v>211</v>
      </c>
      <c r="D8837" t="s">
        <v>7055</v>
      </c>
      <c r="E8837" s="1">
        <v>42995</v>
      </c>
      <c r="F8837" s="1">
        <v>43001</v>
      </c>
      <c r="G8837" t="s">
        <v>22</v>
      </c>
      <c r="H8837" s="6">
        <v>480</v>
      </c>
      <c r="I8837">
        <v>4</v>
      </c>
      <c r="J8837">
        <v>0</v>
      </c>
      <c r="K8837" s="6">
        <v>225.6</v>
      </c>
      <c r="L8837">
        <f>YEAR(Table1[[#This Row],[Ship Date]])</f>
        <v>2017</v>
      </c>
      <c r="M8837" t="str">
        <f>TEXT(Table1[[#This Row],[Ship Date]],"mmm")</f>
        <v>Sep</v>
      </c>
      <c r="N8837">
        <f>ROUNDUP(MONTH(Table1[[#This Row],[Ship Date]])/3,0)</f>
        <v>3</v>
      </c>
    </row>
    <row r="8838" spans="1:14" x14ac:dyDescent="0.3">
      <c r="A8838">
        <v>8879</v>
      </c>
      <c r="B8838" t="s">
        <v>7054</v>
      </c>
      <c r="C8838" t="s">
        <v>211</v>
      </c>
      <c r="D8838" t="s">
        <v>158</v>
      </c>
      <c r="E8838" s="1">
        <v>42995</v>
      </c>
      <c r="F8838" s="1">
        <v>43001</v>
      </c>
      <c r="G8838" t="s">
        <v>22</v>
      </c>
      <c r="H8838" s="6">
        <v>34.049999999999997</v>
      </c>
      <c r="I8838">
        <v>3</v>
      </c>
      <c r="J8838">
        <v>0</v>
      </c>
      <c r="K8838" s="6">
        <v>9.5340000000000007</v>
      </c>
      <c r="L8838">
        <f>YEAR(Table1[[#This Row],[Ship Date]])</f>
        <v>2017</v>
      </c>
      <c r="M8838" t="str">
        <f>TEXT(Table1[[#This Row],[Ship Date]],"mmm")</f>
        <v>Sep</v>
      </c>
      <c r="N8838">
        <f>ROUNDUP(MONTH(Table1[[#This Row],[Ship Date]])/3,0)</f>
        <v>3</v>
      </c>
    </row>
    <row r="8839" spans="1:14" x14ac:dyDescent="0.3">
      <c r="A8839">
        <v>8880</v>
      </c>
      <c r="B8839" t="s">
        <v>7056</v>
      </c>
      <c r="C8839" t="s">
        <v>370</v>
      </c>
      <c r="D8839" t="s">
        <v>338</v>
      </c>
      <c r="E8839" s="1">
        <v>42086</v>
      </c>
      <c r="F8839" s="1">
        <v>42088</v>
      </c>
      <c r="G8839" t="s">
        <v>82</v>
      </c>
      <c r="H8839" s="6">
        <v>192.72</v>
      </c>
      <c r="I8839">
        <v>11</v>
      </c>
      <c r="J8839">
        <v>0</v>
      </c>
      <c r="K8839" s="6">
        <v>92.505600000000001</v>
      </c>
      <c r="L8839">
        <f>YEAR(Table1[[#This Row],[Ship Date]])</f>
        <v>2015</v>
      </c>
      <c r="M8839" t="str">
        <f>TEXT(Table1[[#This Row],[Ship Date]],"mmm")</f>
        <v>Mar</v>
      </c>
      <c r="N8839">
        <f>ROUNDUP(MONTH(Table1[[#This Row],[Ship Date]])/3,0)</f>
        <v>1</v>
      </c>
    </row>
    <row r="8840" spans="1:14" x14ac:dyDescent="0.3">
      <c r="A8840">
        <v>8881</v>
      </c>
      <c r="B8840" t="s">
        <v>7056</v>
      </c>
      <c r="C8840" t="s">
        <v>370</v>
      </c>
      <c r="D8840" t="s">
        <v>2473</v>
      </c>
      <c r="E8840" s="1">
        <v>42086</v>
      </c>
      <c r="F8840" s="1">
        <v>42088</v>
      </c>
      <c r="G8840" t="s">
        <v>82</v>
      </c>
      <c r="H8840" s="6">
        <v>239.97</v>
      </c>
      <c r="I8840">
        <v>3</v>
      </c>
      <c r="J8840">
        <v>0</v>
      </c>
      <c r="K8840" s="6">
        <v>86.389200000000002</v>
      </c>
      <c r="L8840">
        <f>YEAR(Table1[[#This Row],[Ship Date]])</f>
        <v>2015</v>
      </c>
      <c r="M8840" t="str">
        <f>TEXT(Table1[[#This Row],[Ship Date]],"mmm")</f>
        <v>Mar</v>
      </c>
      <c r="N8840">
        <f>ROUNDUP(MONTH(Table1[[#This Row],[Ship Date]])/3,0)</f>
        <v>1</v>
      </c>
    </row>
    <row r="8841" spans="1:14" x14ac:dyDescent="0.3">
      <c r="A8841">
        <v>8882</v>
      </c>
      <c r="B8841" t="s">
        <v>7057</v>
      </c>
      <c r="C8841" t="s">
        <v>2846</v>
      </c>
      <c r="D8841" t="s">
        <v>2312</v>
      </c>
      <c r="E8841" s="1">
        <v>42551</v>
      </c>
      <c r="F8841" s="1">
        <v>42554</v>
      </c>
      <c r="G8841" t="s">
        <v>14</v>
      </c>
      <c r="H8841" s="6">
        <v>50.12</v>
      </c>
      <c r="I8841">
        <v>7</v>
      </c>
      <c r="J8841">
        <v>0.2</v>
      </c>
      <c r="K8841" s="6">
        <v>-0.62649999999999995</v>
      </c>
      <c r="L8841">
        <f>YEAR(Table1[[#This Row],[Ship Date]])</f>
        <v>2016</v>
      </c>
      <c r="M8841" t="str">
        <f>TEXT(Table1[[#This Row],[Ship Date]],"mmm")</f>
        <v>Jul</v>
      </c>
      <c r="N8841">
        <f>ROUNDUP(MONTH(Table1[[#This Row],[Ship Date]])/3,0)</f>
        <v>3</v>
      </c>
    </row>
    <row r="8842" spans="1:14" x14ac:dyDescent="0.3">
      <c r="A8842">
        <v>8883</v>
      </c>
      <c r="B8842" t="s">
        <v>7058</v>
      </c>
      <c r="C8842" t="s">
        <v>2335</v>
      </c>
      <c r="D8842" t="s">
        <v>4076</v>
      </c>
      <c r="E8842" s="1">
        <v>43028</v>
      </c>
      <c r="F8842" s="1">
        <v>43033</v>
      </c>
      <c r="G8842" t="s">
        <v>22</v>
      </c>
      <c r="H8842" s="6">
        <v>15.984</v>
      </c>
      <c r="I8842">
        <v>2</v>
      </c>
      <c r="J8842">
        <v>0.2</v>
      </c>
      <c r="K8842" s="6">
        <v>1.3986000000000001</v>
      </c>
      <c r="L8842">
        <f>YEAR(Table1[[#This Row],[Ship Date]])</f>
        <v>2017</v>
      </c>
      <c r="M8842" t="str">
        <f>TEXT(Table1[[#This Row],[Ship Date]],"mmm")</f>
        <v>Oct</v>
      </c>
      <c r="N8842">
        <f>ROUNDUP(MONTH(Table1[[#This Row],[Ship Date]])/3,0)</f>
        <v>4</v>
      </c>
    </row>
    <row r="8843" spans="1:14" x14ac:dyDescent="0.3">
      <c r="A8843">
        <v>8884</v>
      </c>
      <c r="B8843" t="s">
        <v>7058</v>
      </c>
      <c r="C8843" t="s">
        <v>2335</v>
      </c>
      <c r="D8843" t="s">
        <v>912</v>
      </c>
      <c r="E8843" s="1">
        <v>43028</v>
      </c>
      <c r="F8843" s="1">
        <v>43033</v>
      </c>
      <c r="G8843" t="s">
        <v>22</v>
      </c>
      <c r="H8843" s="6">
        <v>14.352</v>
      </c>
      <c r="I8843">
        <v>3</v>
      </c>
      <c r="J8843">
        <v>0.2</v>
      </c>
      <c r="K8843" s="6">
        <v>4.4850000000000003</v>
      </c>
      <c r="L8843">
        <f>YEAR(Table1[[#This Row],[Ship Date]])</f>
        <v>2017</v>
      </c>
      <c r="M8843" t="str">
        <f>TEXT(Table1[[#This Row],[Ship Date]],"mmm")</f>
        <v>Oct</v>
      </c>
      <c r="N8843">
        <f>ROUNDUP(MONTH(Table1[[#This Row],[Ship Date]])/3,0)</f>
        <v>4</v>
      </c>
    </row>
    <row r="8844" spans="1:14" x14ac:dyDescent="0.3">
      <c r="A8844">
        <v>8885</v>
      </c>
      <c r="B8844" t="s">
        <v>7059</v>
      </c>
      <c r="C8844" t="s">
        <v>138</v>
      </c>
      <c r="D8844" t="s">
        <v>609</v>
      </c>
      <c r="E8844" s="1">
        <v>41876</v>
      </c>
      <c r="F8844" s="1">
        <v>41881</v>
      </c>
      <c r="G8844" t="s">
        <v>22</v>
      </c>
      <c r="H8844" s="6">
        <v>6.5279999999999996</v>
      </c>
      <c r="I8844">
        <v>4</v>
      </c>
      <c r="J8844">
        <v>0.7</v>
      </c>
      <c r="K8844" s="6">
        <v>-4.5696000000000003</v>
      </c>
      <c r="L8844">
        <f>YEAR(Table1[[#This Row],[Ship Date]])</f>
        <v>2014</v>
      </c>
      <c r="M8844" t="str">
        <f>TEXT(Table1[[#This Row],[Ship Date]],"mmm")</f>
        <v>Aug</v>
      </c>
      <c r="N8844">
        <f>ROUNDUP(MONTH(Table1[[#This Row],[Ship Date]])/3,0)</f>
        <v>3</v>
      </c>
    </row>
    <row r="8845" spans="1:14" x14ac:dyDescent="0.3">
      <c r="A8845">
        <v>8886</v>
      </c>
      <c r="B8845" t="s">
        <v>7059</v>
      </c>
      <c r="C8845" t="s">
        <v>138</v>
      </c>
      <c r="D8845" t="s">
        <v>3082</v>
      </c>
      <c r="E8845" s="1">
        <v>41876</v>
      </c>
      <c r="F8845" s="1">
        <v>41881</v>
      </c>
      <c r="G8845" t="s">
        <v>22</v>
      </c>
      <c r="H8845" s="6">
        <v>2.8620000000000001</v>
      </c>
      <c r="I8845">
        <v>3</v>
      </c>
      <c r="J8845">
        <v>0.7</v>
      </c>
      <c r="K8845" s="6">
        <v>-2.2896000000000001</v>
      </c>
      <c r="L8845">
        <f>YEAR(Table1[[#This Row],[Ship Date]])</f>
        <v>2014</v>
      </c>
      <c r="M8845" t="str">
        <f>TEXT(Table1[[#This Row],[Ship Date]],"mmm")</f>
        <v>Aug</v>
      </c>
      <c r="N8845">
        <f>ROUNDUP(MONTH(Table1[[#This Row],[Ship Date]])/3,0)</f>
        <v>3</v>
      </c>
    </row>
    <row r="8846" spans="1:14" x14ac:dyDescent="0.3">
      <c r="A8846">
        <v>8887</v>
      </c>
      <c r="B8846" t="s">
        <v>7059</v>
      </c>
      <c r="C8846" t="s">
        <v>138</v>
      </c>
      <c r="D8846" t="s">
        <v>1075</v>
      </c>
      <c r="E8846" s="1">
        <v>41876</v>
      </c>
      <c r="F8846" s="1">
        <v>41881</v>
      </c>
      <c r="G8846" t="s">
        <v>22</v>
      </c>
      <c r="H8846" s="6">
        <v>20.856000000000002</v>
      </c>
      <c r="I8846">
        <v>8</v>
      </c>
      <c r="J8846">
        <v>0.7</v>
      </c>
      <c r="K8846" s="6">
        <v>-16.684799999999999</v>
      </c>
      <c r="L8846">
        <f>YEAR(Table1[[#This Row],[Ship Date]])</f>
        <v>2014</v>
      </c>
      <c r="M8846" t="str">
        <f>TEXT(Table1[[#This Row],[Ship Date]],"mmm")</f>
        <v>Aug</v>
      </c>
      <c r="N8846">
        <f>ROUNDUP(MONTH(Table1[[#This Row],[Ship Date]])/3,0)</f>
        <v>3</v>
      </c>
    </row>
    <row r="8847" spans="1:14" x14ac:dyDescent="0.3">
      <c r="A8847">
        <v>8888</v>
      </c>
      <c r="B8847" t="s">
        <v>7060</v>
      </c>
      <c r="C8847" t="s">
        <v>512</v>
      </c>
      <c r="D8847" t="s">
        <v>2026</v>
      </c>
      <c r="E8847" s="1">
        <v>41847</v>
      </c>
      <c r="F8847" s="1">
        <v>41850</v>
      </c>
      <c r="G8847" t="s">
        <v>14</v>
      </c>
      <c r="H8847" s="6">
        <v>276.27999999999997</v>
      </c>
      <c r="I8847">
        <v>2</v>
      </c>
      <c r="J8847">
        <v>0</v>
      </c>
      <c r="K8847" s="6">
        <v>0</v>
      </c>
      <c r="L8847">
        <f>YEAR(Table1[[#This Row],[Ship Date]])</f>
        <v>2014</v>
      </c>
      <c r="M8847" t="str">
        <f>TEXT(Table1[[#This Row],[Ship Date]],"mmm")</f>
        <v>Jul</v>
      </c>
      <c r="N8847">
        <f>ROUNDUP(MONTH(Table1[[#This Row],[Ship Date]])/3,0)</f>
        <v>3</v>
      </c>
    </row>
    <row r="8848" spans="1:14" x14ac:dyDescent="0.3">
      <c r="A8848">
        <v>8889</v>
      </c>
      <c r="B8848" t="s">
        <v>7061</v>
      </c>
      <c r="C8848" t="s">
        <v>2516</v>
      </c>
      <c r="D8848" t="s">
        <v>1191</v>
      </c>
      <c r="E8848" s="1">
        <v>43070</v>
      </c>
      <c r="F8848" s="1">
        <v>43076</v>
      </c>
      <c r="G8848" t="s">
        <v>22</v>
      </c>
      <c r="H8848" s="6">
        <v>629.64</v>
      </c>
      <c r="I8848">
        <v>9</v>
      </c>
      <c r="J8848">
        <v>0</v>
      </c>
      <c r="K8848" s="6">
        <v>107.03879999999999</v>
      </c>
      <c r="L8848">
        <f>YEAR(Table1[[#This Row],[Ship Date]])</f>
        <v>2017</v>
      </c>
      <c r="M8848" t="str">
        <f>TEXT(Table1[[#This Row],[Ship Date]],"mmm")</f>
        <v>Dec</v>
      </c>
      <c r="N8848">
        <f>ROUNDUP(MONTH(Table1[[#This Row],[Ship Date]])/3,0)</f>
        <v>4</v>
      </c>
    </row>
    <row r="8849" spans="1:14" x14ac:dyDescent="0.3">
      <c r="A8849">
        <v>8890</v>
      </c>
      <c r="B8849" t="s">
        <v>7062</v>
      </c>
      <c r="C8849" t="s">
        <v>5210</v>
      </c>
      <c r="D8849" t="s">
        <v>3135</v>
      </c>
      <c r="E8849" s="1">
        <v>42660</v>
      </c>
      <c r="F8849" s="1">
        <v>42664</v>
      </c>
      <c r="G8849" t="s">
        <v>14</v>
      </c>
      <c r="H8849" s="6">
        <v>449.97</v>
      </c>
      <c r="I8849">
        <v>3</v>
      </c>
      <c r="J8849">
        <v>0</v>
      </c>
      <c r="K8849" s="6">
        <v>220.4853</v>
      </c>
      <c r="L8849">
        <f>YEAR(Table1[[#This Row],[Ship Date]])</f>
        <v>2016</v>
      </c>
      <c r="M8849" t="str">
        <f>TEXT(Table1[[#This Row],[Ship Date]],"mmm")</f>
        <v>Oct</v>
      </c>
      <c r="N8849">
        <f>ROUNDUP(MONTH(Table1[[#This Row],[Ship Date]])/3,0)</f>
        <v>4</v>
      </c>
    </row>
    <row r="8850" spans="1:14" x14ac:dyDescent="0.3">
      <c r="A8850">
        <v>8891</v>
      </c>
      <c r="B8850" t="s">
        <v>7062</v>
      </c>
      <c r="C8850" t="s">
        <v>5210</v>
      </c>
      <c r="D8850" t="s">
        <v>3162</v>
      </c>
      <c r="E8850" s="1">
        <v>42660</v>
      </c>
      <c r="F8850" s="1">
        <v>42664</v>
      </c>
      <c r="G8850" t="s">
        <v>14</v>
      </c>
      <c r="H8850" s="6">
        <v>1927.59</v>
      </c>
      <c r="I8850">
        <v>7</v>
      </c>
      <c r="J8850">
        <v>0</v>
      </c>
      <c r="K8850" s="6">
        <v>751.76009999999997</v>
      </c>
      <c r="L8850">
        <f>YEAR(Table1[[#This Row],[Ship Date]])</f>
        <v>2016</v>
      </c>
      <c r="M8850" t="str">
        <f>TEXT(Table1[[#This Row],[Ship Date]],"mmm")</f>
        <v>Oct</v>
      </c>
      <c r="N8850">
        <f>ROUNDUP(MONTH(Table1[[#This Row],[Ship Date]])/3,0)</f>
        <v>4</v>
      </c>
    </row>
    <row r="8851" spans="1:14" x14ac:dyDescent="0.3">
      <c r="A8851">
        <v>8892</v>
      </c>
      <c r="B8851" t="s">
        <v>7063</v>
      </c>
      <c r="C8851" t="s">
        <v>562</v>
      </c>
      <c r="D8851" t="s">
        <v>136</v>
      </c>
      <c r="E8851" s="1">
        <v>42629</v>
      </c>
      <c r="F8851" s="1">
        <v>42631</v>
      </c>
      <c r="G8851" t="s">
        <v>82</v>
      </c>
      <c r="H8851" s="6">
        <v>121.78</v>
      </c>
      <c r="I8851">
        <v>2</v>
      </c>
      <c r="J8851">
        <v>0</v>
      </c>
      <c r="K8851" s="6">
        <v>30.445</v>
      </c>
      <c r="L8851">
        <f>YEAR(Table1[[#This Row],[Ship Date]])</f>
        <v>2016</v>
      </c>
      <c r="M8851" t="str">
        <f>TEXT(Table1[[#This Row],[Ship Date]],"mmm")</f>
        <v>Sep</v>
      </c>
      <c r="N8851">
        <f>ROUNDUP(MONTH(Table1[[#This Row],[Ship Date]])/3,0)</f>
        <v>3</v>
      </c>
    </row>
    <row r="8852" spans="1:14" x14ac:dyDescent="0.3">
      <c r="A8852">
        <v>8893</v>
      </c>
      <c r="B8852" t="s">
        <v>7064</v>
      </c>
      <c r="C8852" t="s">
        <v>6612</v>
      </c>
      <c r="D8852" t="s">
        <v>1855</v>
      </c>
      <c r="E8852" s="1">
        <v>42339</v>
      </c>
      <c r="F8852" s="1">
        <v>42344</v>
      </c>
      <c r="G8852" t="s">
        <v>22</v>
      </c>
      <c r="H8852" s="6">
        <v>2676.672</v>
      </c>
      <c r="I8852">
        <v>9</v>
      </c>
      <c r="J8852">
        <v>0.2</v>
      </c>
      <c r="K8852" s="6">
        <v>267.66719999999998</v>
      </c>
      <c r="L8852">
        <f>YEAR(Table1[[#This Row],[Ship Date]])</f>
        <v>2015</v>
      </c>
      <c r="M8852" t="str">
        <f>TEXT(Table1[[#This Row],[Ship Date]],"mmm")</f>
        <v>Dec</v>
      </c>
      <c r="N8852">
        <f>ROUNDUP(MONTH(Table1[[#This Row],[Ship Date]])/3,0)</f>
        <v>4</v>
      </c>
    </row>
    <row r="8853" spans="1:14" x14ac:dyDescent="0.3">
      <c r="A8853">
        <v>8894</v>
      </c>
      <c r="B8853" t="s">
        <v>7065</v>
      </c>
      <c r="C8853" t="s">
        <v>211</v>
      </c>
      <c r="D8853" t="s">
        <v>2481</v>
      </c>
      <c r="E8853" s="1">
        <v>41856</v>
      </c>
      <c r="F8853" s="1">
        <v>41863</v>
      </c>
      <c r="G8853" t="s">
        <v>22</v>
      </c>
      <c r="H8853" s="6">
        <v>489.23</v>
      </c>
      <c r="I8853">
        <v>2</v>
      </c>
      <c r="J8853">
        <v>0.3</v>
      </c>
      <c r="K8853" s="6">
        <v>41.933999999999997</v>
      </c>
      <c r="L8853">
        <f>YEAR(Table1[[#This Row],[Ship Date]])</f>
        <v>2014</v>
      </c>
      <c r="M8853" t="str">
        <f>TEXT(Table1[[#This Row],[Ship Date]],"mmm")</f>
        <v>Aug</v>
      </c>
      <c r="N8853">
        <f>ROUNDUP(MONTH(Table1[[#This Row],[Ship Date]])/3,0)</f>
        <v>3</v>
      </c>
    </row>
    <row r="8854" spans="1:14" x14ac:dyDescent="0.3">
      <c r="A8854">
        <v>8895</v>
      </c>
      <c r="B8854" t="s">
        <v>7066</v>
      </c>
      <c r="C8854" t="s">
        <v>972</v>
      </c>
      <c r="D8854" t="s">
        <v>1177</v>
      </c>
      <c r="E8854" s="1">
        <v>42597</v>
      </c>
      <c r="F8854" s="1">
        <v>42604</v>
      </c>
      <c r="G8854" t="s">
        <v>22</v>
      </c>
      <c r="H8854" s="6">
        <v>312.02999999999997</v>
      </c>
      <c r="I8854">
        <v>3</v>
      </c>
      <c r="J8854">
        <v>0</v>
      </c>
      <c r="K8854" s="6">
        <v>43.684199999999997</v>
      </c>
      <c r="L8854">
        <f>YEAR(Table1[[#This Row],[Ship Date]])</f>
        <v>2016</v>
      </c>
      <c r="M8854" t="str">
        <f>TEXT(Table1[[#This Row],[Ship Date]],"mmm")</f>
        <v>Aug</v>
      </c>
      <c r="N8854">
        <f>ROUNDUP(MONTH(Table1[[#This Row],[Ship Date]])/3,0)</f>
        <v>3</v>
      </c>
    </row>
    <row r="8855" spans="1:14" x14ac:dyDescent="0.3">
      <c r="A8855">
        <v>8896</v>
      </c>
      <c r="B8855" t="s">
        <v>7066</v>
      </c>
      <c r="C8855" t="s">
        <v>972</v>
      </c>
      <c r="D8855" t="s">
        <v>2718</v>
      </c>
      <c r="E8855" s="1">
        <v>42597</v>
      </c>
      <c r="F8855" s="1">
        <v>42604</v>
      </c>
      <c r="G8855" t="s">
        <v>22</v>
      </c>
      <c r="H8855" s="6">
        <v>17.940000000000001</v>
      </c>
      <c r="I8855">
        <v>3</v>
      </c>
      <c r="J8855">
        <v>0</v>
      </c>
      <c r="K8855" s="6">
        <v>3.0497999999999998</v>
      </c>
      <c r="L8855">
        <f>YEAR(Table1[[#This Row],[Ship Date]])</f>
        <v>2016</v>
      </c>
      <c r="M8855" t="str">
        <f>TEXT(Table1[[#This Row],[Ship Date]],"mmm")</f>
        <v>Aug</v>
      </c>
      <c r="N8855">
        <f>ROUNDUP(MONTH(Table1[[#This Row],[Ship Date]])/3,0)</f>
        <v>3</v>
      </c>
    </row>
    <row r="8856" spans="1:14" x14ac:dyDescent="0.3">
      <c r="A8856">
        <v>8897</v>
      </c>
      <c r="B8856" t="s">
        <v>7066</v>
      </c>
      <c r="C8856" t="s">
        <v>972</v>
      </c>
      <c r="D8856" t="s">
        <v>607</v>
      </c>
      <c r="E8856" s="1">
        <v>42597</v>
      </c>
      <c r="F8856" s="1">
        <v>42604</v>
      </c>
      <c r="G8856" t="s">
        <v>22</v>
      </c>
      <c r="H8856" s="6">
        <v>165.6</v>
      </c>
      <c r="I8856">
        <v>3</v>
      </c>
      <c r="J8856">
        <v>0.2</v>
      </c>
      <c r="K8856" s="6">
        <v>10.35</v>
      </c>
      <c r="L8856">
        <f>YEAR(Table1[[#This Row],[Ship Date]])</f>
        <v>2016</v>
      </c>
      <c r="M8856" t="str">
        <f>TEXT(Table1[[#This Row],[Ship Date]],"mmm")</f>
        <v>Aug</v>
      </c>
      <c r="N8856">
        <f>ROUNDUP(MONTH(Table1[[#This Row],[Ship Date]])/3,0)</f>
        <v>3</v>
      </c>
    </row>
    <row r="8857" spans="1:14" x14ac:dyDescent="0.3">
      <c r="A8857">
        <v>8898</v>
      </c>
      <c r="B8857" t="s">
        <v>7066</v>
      </c>
      <c r="C8857" t="s">
        <v>972</v>
      </c>
      <c r="D8857" t="s">
        <v>2033</v>
      </c>
      <c r="E8857" s="1">
        <v>42597</v>
      </c>
      <c r="F8857" s="1">
        <v>42604</v>
      </c>
      <c r="G8857" t="s">
        <v>22</v>
      </c>
      <c r="H8857" s="6">
        <v>37.520000000000003</v>
      </c>
      <c r="I8857">
        <v>4</v>
      </c>
      <c r="J8857">
        <v>0</v>
      </c>
      <c r="K8857" s="6">
        <v>18.009599999999999</v>
      </c>
      <c r="L8857">
        <f>YEAR(Table1[[#This Row],[Ship Date]])</f>
        <v>2016</v>
      </c>
      <c r="M8857" t="str">
        <f>TEXT(Table1[[#This Row],[Ship Date]],"mmm")</f>
        <v>Aug</v>
      </c>
      <c r="N8857">
        <f>ROUNDUP(MONTH(Table1[[#This Row],[Ship Date]])/3,0)</f>
        <v>3</v>
      </c>
    </row>
    <row r="8858" spans="1:14" x14ac:dyDescent="0.3">
      <c r="A8858">
        <v>8899</v>
      </c>
      <c r="B8858" t="s">
        <v>7067</v>
      </c>
      <c r="C8858" t="s">
        <v>1392</v>
      </c>
      <c r="D8858" t="s">
        <v>3370</v>
      </c>
      <c r="E8858" s="1">
        <v>42223</v>
      </c>
      <c r="F8858" s="1">
        <v>42225</v>
      </c>
      <c r="G8858" t="s">
        <v>14</v>
      </c>
      <c r="H8858" s="6">
        <v>494.97</v>
      </c>
      <c r="I8858">
        <v>3</v>
      </c>
      <c r="J8858">
        <v>0</v>
      </c>
      <c r="K8858" s="6">
        <v>148.49100000000001</v>
      </c>
      <c r="L8858">
        <f>YEAR(Table1[[#This Row],[Ship Date]])</f>
        <v>2015</v>
      </c>
      <c r="M8858" t="str">
        <f>TEXT(Table1[[#This Row],[Ship Date]],"mmm")</f>
        <v>Aug</v>
      </c>
      <c r="N8858">
        <f>ROUNDUP(MONTH(Table1[[#This Row],[Ship Date]])/3,0)</f>
        <v>3</v>
      </c>
    </row>
    <row r="8859" spans="1:14" x14ac:dyDescent="0.3">
      <c r="A8859">
        <v>8900</v>
      </c>
      <c r="B8859" t="s">
        <v>7067</v>
      </c>
      <c r="C8859" t="s">
        <v>1392</v>
      </c>
      <c r="D8859" t="s">
        <v>3190</v>
      </c>
      <c r="E8859" s="1">
        <v>42223</v>
      </c>
      <c r="F8859" s="1">
        <v>42225</v>
      </c>
      <c r="G8859" t="s">
        <v>14</v>
      </c>
      <c r="H8859" s="6">
        <v>25.06</v>
      </c>
      <c r="I8859">
        <v>2</v>
      </c>
      <c r="J8859">
        <v>0</v>
      </c>
      <c r="K8859" s="6">
        <v>11.7782</v>
      </c>
      <c r="L8859">
        <f>YEAR(Table1[[#This Row],[Ship Date]])</f>
        <v>2015</v>
      </c>
      <c r="M8859" t="str">
        <f>TEXT(Table1[[#This Row],[Ship Date]],"mmm")</f>
        <v>Aug</v>
      </c>
      <c r="N8859">
        <f>ROUNDUP(MONTH(Table1[[#This Row],[Ship Date]])/3,0)</f>
        <v>3</v>
      </c>
    </row>
    <row r="8860" spans="1:14" x14ac:dyDescent="0.3">
      <c r="A8860">
        <v>8901</v>
      </c>
      <c r="B8860" t="s">
        <v>7068</v>
      </c>
      <c r="C8860" t="s">
        <v>2046</v>
      </c>
      <c r="D8860" t="s">
        <v>6594</v>
      </c>
      <c r="E8860" s="1">
        <v>42521</v>
      </c>
      <c r="F8860" s="1">
        <v>42525</v>
      </c>
      <c r="G8860" t="s">
        <v>22</v>
      </c>
      <c r="H8860" s="6">
        <v>32.064</v>
      </c>
      <c r="I8860">
        <v>3</v>
      </c>
      <c r="J8860">
        <v>0.6</v>
      </c>
      <c r="K8860" s="6">
        <v>-12.8256</v>
      </c>
      <c r="L8860">
        <f>YEAR(Table1[[#This Row],[Ship Date]])</f>
        <v>2016</v>
      </c>
      <c r="M8860" t="str">
        <f>TEXT(Table1[[#This Row],[Ship Date]],"mmm")</f>
        <v>Jun</v>
      </c>
      <c r="N8860">
        <f>ROUNDUP(MONTH(Table1[[#This Row],[Ship Date]])/3,0)</f>
        <v>2</v>
      </c>
    </row>
    <row r="8861" spans="1:14" x14ac:dyDescent="0.3">
      <c r="A8861">
        <v>8902</v>
      </c>
      <c r="B8861" t="s">
        <v>7068</v>
      </c>
      <c r="C8861" t="s">
        <v>2046</v>
      </c>
      <c r="D8861" t="s">
        <v>6515</v>
      </c>
      <c r="E8861" s="1">
        <v>42521</v>
      </c>
      <c r="F8861" s="1">
        <v>42525</v>
      </c>
      <c r="G8861" t="s">
        <v>22</v>
      </c>
      <c r="H8861" s="6">
        <v>18.495999999999999</v>
      </c>
      <c r="I8861">
        <v>4</v>
      </c>
      <c r="J8861">
        <v>0.2</v>
      </c>
      <c r="K8861" s="6">
        <v>6.7047999999999996</v>
      </c>
      <c r="L8861">
        <f>YEAR(Table1[[#This Row],[Ship Date]])</f>
        <v>2016</v>
      </c>
      <c r="M8861" t="str">
        <f>TEXT(Table1[[#This Row],[Ship Date]],"mmm")</f>
        <v>Jun</v>
      </c>
      <c r="N8861">
        <f>ROUNDUP(MONTH(Table1[[#This Row],[Ship Date]])/3,0)</f>
        <v>2</v>
      </c>
    </row>
    <row r="8862" spans="1:14" x14ac:dyDescent="0.3">
      <c r="A8862">
        <v>8903</v>
      </c>
      <c r="B8862" t="s">
        <v>7068</v>
      </c>
      <c r="C8862" t="s">
        <v>2046</v>
      </c>
      <c r="D8862" t="s">
        <v>3593</v>
      </c>
      <c r="E8862" s="1">
        <v>42521</v>
      </c>
      <c r="F8862" s="1">
        <v>42525</v>
      </c>
      <c r="G8862" t="s">
        <v>22</v>
      </c>
      <c r="H8862" s="6">
        <v>191.07900000000001</v>
      </c>
      <c r="I8862">
        <v>3</v>
      </c>
      <c r="J8862">
        <v>0.3</v>
      </c>
      <c r="K8862" s="6">
        <v>-38.215800000000002</v>
      </c>
      <c r="L8862">
        <f>YEAR(Table1[[#This Row],[Ship Date]])</f>
        <v>2016</v>
      </c>
      <c r="M8862" t="str">
        <f>TEXT(Table1[[#This Row],[Ship Date]],"mmm")</f>
        <v>Jun</v>
      </c>
      <c r="N8862">
        <f>ROUNDUP(MONTH(Table1[[#This Row],[Ship Date]])/3,0)</f>
        <v>2</v>
      </c>
    </row>
    <row r="8863" spans="1:14" x14ac:dyDescent="0.3">
      <c r="A8863">
        <v>8904</v>
      </c>
      <c r="B8863" t="s">
        <v>7068</v>
      </c>
      <c r="C8863" t="s">
        <v>2046</v>
      </c>
      <c r="D8863" t="s">
        <v>1575</v>
      </c>
      <c r="E8863" s="1">
        <v>42521</v>
      </c>
      <c r="F8863" s="1">
        <v>42525</v>
      </c>
      <c r="G8863" t="s">
        <v>22</v>
      </c>
      <c r="H8863" s="6">
        <v>10.368</v>
      </c>
      <c r="I8863">
        <v>2</v>
      </c>
      <c r="J8863">
        <v>0.2</v>
      </c>
      <c r="K8863" s="6">
        <v>3.6288</v>
      </c>
      <c r="L8863">
        <f>YEAR(Table1[[#This Row],[Ship Date]])</f>
        <v>2016</v>
      </c>
      <c r="M8863" t="str">
        <f>TEXT(Table1[[#This Row],[Ship Date]],"mmm")</f>
        <v>Jun</v>
      </c>
      <c r="N8863">
        <f>ROUNDUP(MONTH(Table1[[#This Row],[Ship Date]])/3,0)</f>
        <v>2</v>
      </c>
    </row>
    <row r="8864" spans="1:14" x14ac:dyDescent="0.3">
      <c r="A8864">
        <v>8905</v>
      </c>
      <c r="B8864" t="s">
        <v>7069</v>
      </c>
      <c r="C8864" t="s">
        <v>4014</v>
      </c>
      <c r="D8864" t="s">
        <v>1988</v>
      </c>
      <c r="E8864" s="1">
        <v>42552</v>
      </c>
      <c r="F8864" s="1">
        <v>42552</v>
      </c>
      <c r="G8864" t="s">
        <v>656</v>
      </c>
      <c r="H8864" s="6">
        <v>30.53</v>
      </c>
      <c r="I8864">
        <v>1</v>
      </c>
      <c r="J8864">
        <v>0</v>
      </c>
      <c r="K8864" s="6">
        <v>14.043799999999999</v>
      </c>
      <c r="L8864">
        <f>YEAR(Table1[[#This Row],[Ship Date]])</f>
        <v>2016</v>
      </c>
      <c r="M8864" t="str">
        <f>TEXT(Table1[[#This Row],[Ship Date]],"mmm")</f>
        <v>Jul</v>
      </c>
      <c r="N8864">
        <f>ROUNDUP(MONTH(Table1[[#This Row],[Ship Date]])/3,0)</f>
        <v>3</v>
      </c>
    </row>
    <row r="8865" spans="1:14" x14ac:dyDescent="0.3">
      <c r="A8865">
        <v>8906</v>
      </c>
      <c r="B8865" t="s">
        <v>7069</v>
      </c>
      <c r="C8865" t="s">
        <v>4014</v>
      </c>
      <c r="D8865" t="s">
        <v>3308</v>
      </c>
      <c r="E8865" s="1">
        <v>42552</v>
      </c>
      <c r="F8865" s="1">
        <v>42552</v>
      </c>
      <c r="G8865" t="s">
        <v>656</v>
      </c>
      <c r="H8865" s="6">
        <v>30.84</v>
      </c>
      <c r="I8865">
        <v>3</v>
      </c>
      <c r="J8865">
        <v>0</v>
      </c>
      <c r="K8865" s="6">
        <v>6.1680000000000001</v>
      </c>
      <c r="L8865">
        <f>YEAR(Table1[[#This Row],[Ship Date]])</f>
        <v>2016</v>
      </c>
      <c r="M8865" t="str">
        <f>TEXT(Table1[[#This Row],[Ship Date]],"mmm")</f>
        <v>Jul</v>
      </c>
      <c r="N8865">
        <f>ROUNDUP(MONTH(Table1[[#This Row],[Ship Date]])/3,0)</f>
        <v>3</v>
      </c>
    </row>
    <row r="8866" spans="1:14" x14ac:dyDescent="0.3">
      <c r="A8866">
        <v>8907</v>
      </c>
      <c r="B8866" t="s">
        <v>7069</v>
      </c>
      <c r="C8866" t="s">
        <v>4014</v>
      </c>
      <c r="D8866" t="s">
        <v>303</v>
      </c>
      <c r="E8866" s="1">
        <v>42552</v>
      </c>
      <c r="F8866" s="1">
        <v>42552</v>
      </c>
      <c r="G8866" t="s">
        <v>656</v>
      </c>
      <c r="H8866" s="6">
        <v>75.06</v>
      </c>
      <c r="I8866">
        <v>9</v>
      </c>
      <c r="J8866">
        <v>0</v>
      </c>
      <c r="K8866" s="6">
        <v>33.777000000000001</v>
      </c>
      <c r="L8866">
        <f>YEAR(Table1[[#This Row],[Ship Date]])</f>
        <v>2016</v>
      </c>
      <c r="M8866" t="str">
        <f>TEXT(Table1[[#This Row],[Ship Date]],"mmm")</f>
        <v>Jul</v>
      </c>
      <c r="N8866">
        <f>ROUNDUP(MONTH(Table1[[#This Row],[Ship Date]])/3,0)</f>
        <v>3</v>
      </c>
    </row>
    <row r="8867" spans="1:14" x14ac:dyDescent="0.3">
      <c r="A8867">
        <v>8908</v>
      </c>
      <c r="B8867" t="s">
        <v>7070</v>
      </c>
      <c r="C8867" t="s">
        <v>3612</v>
      </c>
      <c r="D8867" t="s">
        <v>375</v>
      </c>
      <c r="E8867" s="1">
        <v>42722</v>
      </c>
      <c r="F8867" s="1">
        <v>42724</v>
      </c>
      <c r="G8867" t="s">
        <v>82</v>
      </c>
      <c r="H8867" s="6">
        <v>66.975999999999999</v>
      </c>
      <c r="I8867">
        <v>7</v>
      </c>
      <c r="J8867">
        <v>0.2</v>
      </c>
      <c r="K8867" s="6">
        <v>6.6976000000000004</v>
      </c>
      <c r="L8867">
        <f>YEAR(Table1[[#This Row],[Ship Date]])</f>
        <v>2016</v>
      </c>
      <c r="M8867" t="str">
        <f>TEXT(Table1[[#This Row],[Ship Date]],"mmm")</f>
        <v>Dec</v>
      </c>
      <c r="N8867">
        <f>ROUNDUP(MONTH(Table1[[#This Row],[Ship Date]])/3,0)</f>
        <v>4</v>
      </c>
    </row>
    <row r="8868" spans="1:14" x14ac:dyDescent="0.3">
      <c r="A8868">
        <v>8909</v>
      </c>
      <c r="B8868" t="s">
        <v>7071</v>
      </c>
      <c r="C8868" t="s">
        <v>3052</v>
      </c>
      <c r="D8868" t="s">
        <v>2959</v>
      </c>
      <c r="E8868" s="1">
        <v>42030</v>
      </c>
      <c r="F8868" s="1">
        <v>42036</v>
      </c>
      <c r="G8868" t="s">
        <v>22</v>
      </c>
      <c r="H8868" s="6">
        <v>182.72</v>
      </c>
      <c r="I8868">
        <v>8</v>
      </c>
      <c r="J8868">
        <v>0</v>
      </c>
      <c r="K8868" s="6">
        <v>84.051199999999994</v>
      </c>
      <c r="L8868">
        <f>YEAR(Table1[[#This Row],[Ship Date]])</f>
        <v>2015</v>
      </c>
      <c r="M8868" t="str">
        <f>TEXT(Table1[[#This Row],[Ship Date]],"mmm")</f>
        <v>Feb</v>
      </c>
      <c r="N8868">
        <f>ROUNDUP(MONTH(Table1[[#This Row],[Ship Date]])/3,0)</f>
        <v>1</v>
      </c>
    </row>
    <row r="8869" spans="1:14" x14ac:dyDescent="0.3">
      <c r="A8869">
        <v>8910</v>
      </c>
      <c r="B8869" t="s">
        <v>7072</v>
      </c>
      <c r="C8869" t="s">
        <v>864</v>
      </c>
      <c r="D8869" t="s">
        <v>313</v>
      </c>
      <c r="E8869" s="1">
        <v>43036</v>
      </c>
      <c r="F8869" s="1">
        <v>43040</v>
      </c>
      <c r="G8869" t="s">
        <v>22</v>
      </c>
      <c r="H8869" s="6">
        <v>21.93</v>
      </c>
      <c r="I8869">
        <v>3</v>
      </c>
      <c r="J8869">
        <v>0</v>
      </c>
      <c r="K8869" s="6">
        <v>10.3071</v>
      </c>
      <c r="L8869">
        <f>YEAR(Table1[[#This Row],[Ship Date]])</f>
        <v>2017</v>
      </c>
      <c r="M8869" t="str">
        <f>TEXT(Table1[[#This Row],[Ship Date]],"mmm")</f>
        <v>Nov</v>
      </c>
      <c r="N8869">
        <f>ROUNDUP(MONTH(Table1[[#This Row],[Ship Date]])/3,0)</f>
        <v>4</v>
      </c>
    </row>
    <row r="8870" spans="1:14" x14ac:dyDescent="0.3">
      <c r="A8870">
        <v>8911</v>
      </c>
      <c r="B8870" t="s">
        <v>7073</v>
      </c>
      <c r="C8870" t="s">
        <v>1074</v>
      </c>
      <c r="D8870" t="s">
        <v>869</v>
      </c>
      <c r="E8870" s="1">
        <v>43043</v>
      </c>
      <c r="F8870" s="1">
        <v>43047</v>
      </c>
      <c r="G8870" t="s">
        <v>22</v>
      </c>
      <c r="H8870" s="6">
        <v>95.975999999999999</v>
      </c>
      <c r="I8870">
        <v>3</v>
      </c>
      <c r="J8870">
        <v>0.2</v>
      </c>
      <c r="K8870" s="6">
        <v>15.5961</v>
      </c>
      <c r="L8870">
        <f>YEAR(Table1[[#This Row],[Ship Date]])</f>
        <v>2017</v>
      </c>
      <c r="M8870" t="str">
        <f>TEXT(Table1[[#This Row],[Ship Date]],"mmm")</f>
        <v>Nov</v>
      </c>
      <c r="N8870">
        <f>ROUNDUP(MONTH(Table1[[#This Row],[Ship Date]])/3,0)</f>
        <v>4</v>
      </c>
    </row>
    <row r="8871" spans="1:14" x14ac:dyDescent="0.3">
      <c r="A8871">
        <v>8912</v>
      </c>
      <c r="B8871" t="s">
        <v>7073</v>
      </c>
      <c r="C8871" t="s">
        <v>1074</v>
      </c>
      <c r="D8871" t="s">
        <v>5659</v>
      </c>
      <c r="E8871" s="1">
        <v>43043</v>
      </c>
      <c r="F8871" s="1">
        <v>43047</v>
      </c>
      <c r="G8871" t="s">
        <v>22</v>
      </c>
      <c r="H8871" s="6">
        <v>143.928</v>
      </c>
      <c r="I8871">
        <v>9</v>
      </c>
      <c r="J8871">
        <v>0.2</v>
      </c>
      <c r="K8871" s="6">
        <v>-32.383800000000001</v>
      </c>
      <c r="L8871">
        <f>YEAR(Table1[[#This Row],[Ship Date]])</f>
        <v>2017</v>
      </c>
      <c r="M8871" t="str">
        <f>TEXT(Table1[[#This Row],[Ship Date]],"mmm")</f>
        <v>Nov</v>
      </c>
      <c r="N8871">
        <f>ROUNDUP(MONTH(Table1[[#This Row],[Ship Date]])/3,0)</f>
        <v>4</v>
      </c>
    </row>
    <row r="8872" spans="1:14" x14ac:dyDescent="0.3">
      <c r="A8872">
        <v>8913</v>
      </c>
      <c r="B8872" t="s">
        <v>7073</v>
      </c>
      <c r="C8872" t="s">
        <v>1074</v>
      </c>
      <c r="D8872" t="s">
        <v>2139</v>
      </c>
      <c r="E8872" s="1">
        <v>43043</v>
      </c>
      <c r="F8872" s="1">
        <v>43047</v>
      </c>
      <c r="G8872" t="s">
        <v>22</v>
      </c>
      <c r="H8872" s="6">
        <v>3.5640000000000001</v>
      </c>
      <c r="I8872">
        <v>2</v>
      </c>
      <c r="J8872">
        <v>0.7</v>
      </c>
      <c r="K8872" s="6">
        <v>-2.97</v>
      </c>
      <c r="L8872">
        <f>YEAR(Table1[[#This Row],[Ship Date]])</f>
        <v>2017</v>
      </c>
      <c r="M8872" t="str">
        <f>TEXT(Table1[[#This Row],[Ship Date]],"mmm")</f>
        <v>Nov</v>
      </c>
      <c r="N8872">
        <f>ROUNDUP(MONTH(Table1[[#This Row],[Ship Date]])/3,0)</f>
        <v>4</v>
      </c>
    </row>
    <row r="8873" spans="1:14" x14ac:dyDescent="0.3">
      <c r="A8873">
        <v>8914</v>
      </c>
      <c r="B8873" t="s">
        <v>7073</v>
      </c>
      <c r="C8873" t="s">
        <v>1074</v>
      </c>
      <c r="D8873" t="s">
        <v>2286</v>
      </c>
      <c r="E8873" s="1">
        <v>43043</v>
      </c>
      <c r="F8873" s="1">
        <v>43047</v>
      </c>
      <c r="G8873" t="s">
        <v>22</v>
      </c>
      <c r="H8873" s="6">
        <v>4.9279999999999999</v>
      </c>
      <c r="I8873">
        <v>2</v>
      </c>
      <c r="J8873">
        <v>0.2</v>
      </c>
      <c r="K8873" s="6">
        <v>1.7248000000000001</v>
      </c>
      <c r="L8873">
        <f>YEAR(Table1[[#This Row],[Ship Date]])</f>
        <v>2017</v>
      </c>
      <c r="M8873" t="str">
        <f>TEXT(Table1[[#This Row],[Ship Date]],"mmm")</f>
        <v>Nov</v>
      </c>
      <c r="N8873">
        <f>ROUNDUP(MONTH(Table1[[#This Row],[Ship Date]])/3,0)</f>
        <v>4</v>
      </c>
    </row>
    <row r="8874" spans="1:14" x14ac:dyDescent="0.3">
      <c r="A8874">
        <v>8915</v>
      </c>
      <c r="B8874" t="s">
        <v>7074</v>
      </c>
      <c r="C8874" t="s">
        <v>227</v>
      </c>
      <c r="D8874" t="s">
        <v>1051</v>
      </c>
      <c r="E8874" s="1">
        <v>42499</v>
      </c>
      <c r="F8874" s="1">
        <v>42503</v>
      </c>
      <c r="G8874" t="s">
        <v>22</v>
      </c>
      <c r="H8874" s="6">
        <v>856.65599999999995</v>
      </c>
      <c r="I8874">
        <v>6</v>
      </c>
      <c r="J8874">
        <v>0.2</v>
      </c>
      <c r="K8874" s="6">
        <v>107.08199999999999</v>
      </c>
      <c r="L8874">
        <f>YEAR(Table1[[#This Row],[Ship Date]])</f>
        <v>2016</v>
      </c>
      <c r="M8874" t="str">
        <f>TEXT(Table1[[#This Row],[Ship Date]],"mmm")</f>
        <v>May</v>
      </c>
      <c r="N8874">
        <f>ROUNDUP(MONTH(Table1[[#This Row],[Ship Date]])/3,0)</f>
        <v>2</v>
      </c>
    </row>
    <row r="8875" spans="1:14" x14ac:dyDescent="0.3">
      <c r="A8875">
        <v>8916</v>
      </c>
      <c r="B8875" t="s">
        <v>7074</v>
      </c>
      <c r="C8875" t="s">
        <v>227</v>
      </c>
      <c r="D8875" t="s">
        <v>192</v>
      </c>
      <c r="E8875" s="1">
        <v>42499</v>
      </c>
      <c r="F8875" s="1">
        <v>42503</v>
      </c>
      <c r="G8875" t="s">
        <v>22</v>
      </c>
      <c r="H8875" s="6">
        <v>13.183999999999999</v>
      </c>
      <c r="I8875">
        <v>4</v>
      </c>
      <c r="J8875">
        <v>0.8</v>
      </c>
      <c r="K8875" s="6">
        <v>-20.435199999999998</v>
      </c>
      <c r="L8875">
        <f>YEAR(Table1[[#This Row],[Ship Date]])</f>
        <v>2016</v>
      </c>
      <c r="M8875" t="str">
        <f>TEXT(Table1[[#This Row],[Ship Date]],"mmm")</f>
        <v>May</v>
      </c>
      <c r="N8875">
        <f>ROUNDUP(MONTH(Table1[[#This Row],[Ship Date]])/3,0)</f>
        <v>2</v>
      </c>
    </row>
    <row r="8876" spans="1:14" x14ac:dyDescent="0.3">
      <c r="A8876">
        <v>8917</v>
      </c>
      <c r="B8876" t="s">
        <v>7074</v>
      </c>
      <c r="C8876" t="s">
        <v>227</v>
      </c>
      <c r="D8876" t="s">
        <v>4946</v>
      </c>
      <c r="E8876" s="1">
        <v>42499</v>
      </c>
      <c r="F8876" s="1">
        <v>42503</v>
      </c>
      <c r="G8876" t="s">
        <v>22</v>
      </c>
      <c r="H8876" s="6">
        <v>48.783999999999999</v>
      </c>
      <c r="I8876">
        <v>4</v>
      </c>
      <c r="J8876">
        <v>0.8</v>
      </c>
      <c r="K8876" s="6">
        <v>-131.71680000000001</v>
      </c>
      <c r="L8876">
        <f>YEAR(Table1[[#This Row],[Ship Date]])</f>
        <v>2016</v>
      </c>
      <c r="M8876" t="str">
        <f>TEXT(Table1[[#This Row],[Ship Date]],"mmm")</f>
        <v>May</v>
      </c>
      <c r="N8876">
        <f>ROUNDUP(MONTH(Table1[[#This Row],[Ship Date]])/3,0)</f>
        <v>2</v>
      </c>
    </row>
    <row r="8877" spans="1:14" x14ac:dyDescent="0.3">
      <c r="A8877">
        <v>8918</v>
      </c>
      <c r="B8877" t="s">
        <v>7074</v>
      </c>
      <c r="C8877" t="s">
        <v>227</v>
      </c>
      <c r="D8877" t="s">
        <v>283</v>
      </c>
      <c r="E8877" s="1">
        <v>42499</v>
      </c>
      <c r="F8877" s="1">
        <v>42503</v>
      </c>
      <c r="G8877" t="s">
        <v>22</v>
      </c>
      <c r="H8877" s="6">
        <v>76.64</v>
      </c>
      <c r="I8877">
        <v>2</v>
      </c>
      <c r="J8877">
        <v>0.2</v>
      </c>
      <c r="K8877" s="6">
        <v>26.824000000000002</v>
      </c>
      <c r="L8877">
        <f>YEAR(Table1[[#This Row],[Ship Date]])</f>
        <v>2016</v>
      </c>
      <c r="M8877" t="str">
        <f>TEXT(Table1[[#This Row],[Ship Date]],"mmm")</f>
        <v>May</v>
      </c>
      <c r="N8877">
        <f>ROUNDUP(MONTH(Table1[[#This Row],[Ship Date]])/3,0)</f>
        <v>2</v>
      </c>
    </row>
    <row r="8878" spans="1:14" x14ac:dyDescent="0.3">
      <c r="A8878">
        <v>8919</v>
      </c>
      <c r="B8878" t="s">
        <v>7074</v>
      </c>
      <c r="C8878" t="s">
        <v>227</v>
      </c>
      <c r="D8878" t="s">
        <v>2415</v>
      </c>
      <c r="E8878" s="1">
        <v>42499</v>
      </c>
      <c r="F8878" s="1">
        <v>42503</v>
      </c>
      <c r="G8878" t="s">
        <v>22</v>
      </c>
      <c r="H8878" s="6">
        <v>18.527999999999999</v>
      </c>
      <c r="I8878">
        <v>6</v>
      </c>
      <c r="J8878">
        <v>0.8</v>
      </c>
      <c r="K8878" s="6">
        <v>-27.792000000000002</v>
      </c>
      <c r="L8878">
        <f>YEAR(Table1[[#This Row],[Ship Date]])</f>
        <v>2016</v>
      </c>
      <c r="M8878" t="str">
        <f>TEXT(Table1[[#This Row],[Ship Date]],"mmm")</f>
        <v>May</v>
      </c>
      <c r="N8878">
        <f>ROUNDUP(MONTH(Table1[[#This Row],[Ship Date]])/3,0)</f>
        <v>2</v>
      </c>
    </row>
    <row r="8879" spans="1:14" x14ac:dyDescent="0.3">
      <c r="A8879">
        <v>8920</v>
      </c>
      <c r="B8879" t="s">
        <v>7075</v>
      </c>
      <c r="C8879" t="s">
        <v>3958</v>
      </c>
      <c r="D8879" t="s">
        <v>5215</v>
      </c>
      <c r="E8879" s="1">
        <v>41731</v>
      </c>
      <c r="F8879" s="1">
        <v>41737</v>
      </c>
      <c r="G8879" t="s">
        <v>22</v>
      </c>
      <c r="H8879" s="6">
        <v>177.68</v>
      </c>
      <c r="I8879">
        <v>2</v>
      </c>
      <c r="J8879">
        <v>0</v>
      </c>
      <c r="K8879" s="6">
        <v>46.196800000000003</v>
      </c>
      <c r="L8879">
        <f>YEAR(Table1[[#This Row],[Ship Date]])</f>
        <v>2014</v>
      </c>
      <c r="M8879" t="str">
        <f>TEXT(Table1[[#This Row],[Ship Date]],"mmm")</f>
        <v>Apr</v>
      </c>
      <c r="N8879">
        <f>ROUNDUP(MONTH(Table1[[#This Row],[Ship Date]])/3,0)</f>
        <v>2</v>
      </c>
    </row>
    <row r="8880" spans="1:14" x14ac:dyDescent="0.3">
      <c r="A8880">
        <v>8921</v>
      </c>
      <c r="B8880" t="s">
        <v>7076</v>
      </c>
      <c r="C8880" t="s">
        <v>433</v>
      </c>
      <c r="D8880" t="s">
        <v>2473</v>
      </c>
      <c r="E8880" s="1">
        <v>41757</v>
      </c>
      <c r="F8880" s="1">
        <v>41762</v>
      </c>
      <c r="G8880" t="s">
        <v>22</v>
      </c>
      <c r="H8880" s="6">
        <v>159.97999999999999</v>
      </c>
      <c r="I8880">
        <v>2</v>
      </c>
      <c r="J8880">
        <v>0</v>
      </c>
      <c r="K8880" s="6">
        <v>57.592799999999997</v>
      </c>
      <c r="L8880">
        <f>YEAR(Table1[[#This Row],[Ship Date]])</f>
        <v>2014</v>
      </c>
      <c r="M8880" t="str">
        <f>TEXT(Table1[[#This Row],[Ship Date]],"mmm")</f>
        <v>May</v>
      </c>
      <c r="N8880">
        <f>ROUNDUP(MONTH(Table1[[#This Row],[Ship Date]])/3,0)</f>
        <v>2</v>
      </c>
    </row>
    <row r="8881" spans="1:14" x14ac:dyDescent="0.3">
      <c r="A8881">
        <v>8922</v>
      </c>
      <c r="B8881" t="s">
        <v>7077</v>
      </c>
      <c r="C8881" t="s">
        <v>3958</v>
      </c>
      <c r="D8881" t="s">
        <v>3822</v>
      </c>
      <c r="E8881" s="1">
        <v>42647</v>
      </c>
      <c r="F8881" s="1">
        <v>42651</v>
      </c>
      <c r="G8881" t="s">
        <v>22</v>
      </c>
      <c r="H8881" s="6">
        <v>52.68</v>
      </c>
      <c r="I8881">
        <v>3</v>
      </c>
      <c r="J8881">
        <v>0.2</v>
      </c>
      <c r="K8881" s="6">
        <v>19.754999999999999</v>
      </c>
      <c r="L8881">
        <f>YEAR(Table1[[#This Row],[Ship Date]])</f>
        <v>2016</v>
      </c>
      <c r="M8881" t="str">
        <f>TEXT(Table1[[#This Row],[Ship Date]],"mmm")</f>
        <v>Oct</v>
      </c>
      <c r="N8881">
        <f>ROUNDUP(MONTH(Table1[[#This Row],[Ship Date]])/3,0)</f>
        <v>4</v>
      </c>
    </row>
    <row r="8882" spans="1:14" x14ac:dyDescent="0.3">
      <c r="A8882">
        <v>8923</v>
      </c>
      <c r="B8882" t="s">
        <v>7077</v>
      </c>
      <c r="C8882" t="s">
        <v>3958</v>
      </c>
      <c r="D8882" t="s">
        <v>1614</v>
      </c>
      <c r="E8882" s="1">
        <v>42647</v>
      </c>
      <c r="F8882" s="1">
        <v>42651</v>
      </c>
      <c r="G8882" t="s">
        <v>22</v>
      </c>
      <c r="H8882" s="6">
        <v>11.568</v>
      </c>
      <c r="I8882">
        <v>3</v>
      </c>
      <c r="J8882">
        <v>0.2</v>
      </c>
      <c r="K8882" s="6">
        <v>2.6027999999999998</v>
      </c>
      <c r="L8882">
        <f>YEAR(Table1[[#This Row],[Ship Date]])</f>
        <v>2016</v>
      </c>
      <c r="M8882" t="str">
        <f>TEXT(Table1[[#This Row],[Ship Date]],"mmm")</f>
        <v>Oct</v>
      </c>
      <c r="N8882">
        <f>ROUNDUP(MONTH(Table1[[#This Row],[Ship Date]])/3,0)</f>
        <v>4</v>
      </c>
    </row>
    <row r="8883" spans="1:14" x14ac:dyDescent="0.3">
      <c r="A8883">
        <v>8924</v>
      </c>
      <c r="B8883" t="s">
        <v>7078</v>
      </c>
      <c r="C8883" t="s">
        <v>1031</v>
      </c>
      <c r="D8883" t="s">
        <v>74</v>
      </c>
      <c r="E8883" s="1">
        <v>42897</v>
      </c>
      <c r="F8883" s="1">
        <v>42903</v>
      </c>
      <c r="G8883" t="s">
        <v>22</v>
      </c>
      <c r="H8883" s="6">
        <v>4.5720000000000001</v>
      </c>
      <c r="I8883">
        <v>4</v>
      </c>
      <c r="J8883">
        <v>0.7</v>
      </c>
      <c r="K8883" s="6">
        <v>-3.81</v>
      </c>
      <c r="L8883">
        <f>YEAR(Table1[[#This Row],[Ship Date]])</f>
        <v>2017</v>
      </c>
      <c r="M8883" t="str">
        <f>TEXT(Table1[[#This Row],[Ship Date]],"mmm")</f>
        <v>Jun</v>
      </c>
      <c r="N8883">
        <f>ROUNDUP(MONTH(Table1[[#This Row],[Ship Date]])/3,0)</f>
        <v>2</v>
      </c>
    </row>
    <row r="8884" spans="1:14" x14ac:dyDescent="0.3">
      <c r="A8884">
        <v>8925</v>
      </c>
      <c r="B8884" t="s">
        <v>7079</v>
      </c>
      <c r="C8884" t="s">
        <v>3414</v>
      </c>
      <c r="D8884" t="s">
        <v>7080</v>
      </c>
      <c r="E8884" s="1">
        <v>42399</v>
      </c>
      <c r="F8884" s="1">
        <v>42403</v>
      </c>
      <c r="G8884" t="s">
        <v>22</v>
      </c>
      <c r="H8884" s="6">
        <v>1439.9680000000001</v>
      </c>
      <c r="I8884">
        <v>4</v>
      </c>
      <c r="J8884">
        <v>0.2</v>
      </c>
      <c r="K8884" s="6">
        <v>143.99680000000001</v>
      </c>
      <c r="L8884">
        <f>YEAR(Table1[[#This Row],[Ship Date]])</f>
        <v>2016</v>
      </c>
      <c r="M8884" t="str">
        <f>TEXT(Table1[[#This Row],[Ship Date]],"mmm")</f>
        <v>Feb</v>
      </c>
      <c r="N8884">
        <f>ROUNDUP(MONTH(Table1[[#This Row],[Ship Date]])/3,0)</f>
        <v>1</v>
      </c>
    </row>
    <row r="8885" spans="1:14" x14ac:dyDescent="0.3">
      <c r="A8885">
        <v>8926</v>
      </c>
      <c r="B8885" t="s">
        <v>7079</v>
      </c>
      <c r="C8885" t="s">
        <v>3414</v>
      </c>
      <c r="D8885" t="s">
        <v>1263</v>
      </c>
      <c r="E8885" s="1">
        <v>42399</v>
      </c>
      <c r="F8885" s="1">
        <v>42403</v>
      </c>
      <c r="G8885" t="s">
        <v>22</v>
      </c>
      <c r="H8885" s="6">
        <v>1.728</v>
      </c>
      <c r="I8885">
        <v>3</v>
      </c>
      <c r="J8885">
        <v>0.8</v>
      </c>
      <c r="K8885" s="6">
        <v>-2.6783999999999999</v>
      </c>
      <c r="L8885">
        <f>YEAR(Table1[[#This Row],[Ship Date]])</f>
        <v>2016</v>
      </c>
      <c r="M8885" t="str">
        <f>TEXT(Table1[[#This Row],[Ship Date]],"mmm")</f>
        <v>Feb</v>
      </c>
      <c r="N8885">
        <f>ROUNDUP(MONTH(Table1[[#This Row],[Ship Date]])/3,0)</f>
        <v>1</v>
      </c>
    </row>
    <row r="8886" spans="1:14" x14ac:dyDescent="0.3">
      <c r="A8886">
        <v>8927</v>
      </c>
      <c r="B8886" t="s">
        <v>7079</v>
      </c>
      <c r="C8886" t="s">
        <v>3414</v>
      </c>
      <c r="D8886" t="s">
        <v>987</v>
      </c>
      <c r="E8886" s="1">
        <v>42399</v>
      </c>
      <c r="F8886" s="1">
        <v>42403</v>
      </c>
      <c r="G8886" t="s">
        <v>22</v>
      </c>
      <c r="H8886" s="6">
        <v>626.1</v>
      </c>
      <c r="I8886">
        <v>3</v>
      </c>
      <c r="J8886">
        <v>0.5</v>
      </c>
      <c r="K8886" s="6">
        <v>-538.44600000000003</v>
      </c>
      <c r="L8886">
        <f>YEAR(Table1[[#This Row],[Ship Date]])</f>
        <v>2016</v>
      </c>
      <c r="M8886" t="str">
        <f>TEXT(Table1[[#This Row],[Ship Date]],"mmm")</f>
        <v>Feb</v>
      </c>
      <c r="N8886">
        <f>ROUNDUP(MONTH(Table1[[#This Row],[Ship Date]])/3,0)</f>
        <v>1</v>
      </c>
    </row>
    <row r="8887" spans="1:14" x14ac:dyDescent="0.3">
      <c r="A8887">
        <v>8928</v>
      </c>
      <c r="B8887" t="s">
        <v>7081</v>
      </c>
      <c r="C8887" t="s">
        <v>711</v>
      </c>
      <c r="D8887" t="s">
        <v>2633</v>
      </c>
      <c r="E8887" s="1">
        <v>42274</v>
      </c>
      <c r="F8887" s="1">
        <v>42276</v>
      </c>
      <c r="G8887" t="s">
        <v>14</v>
      </c>
      <c r="H8887" s="6">
        <v>99.2</v>
      </c>
      <c r="I8887">
        <v>5</v>
      </c>
      <c r="J8887">
        <v>0</v>
      </c>
      <c r="K8887" s="6">
        <v>25.792000000000002</v>
      </c>
      <c r="L8887">
        <f>YEAR(Table1[[#This Row],[Ship Date]])</f>
        <v>2015</v>
      </c>
      <c r="M8887" t="str">
        <f>TEXT(Table1[[#This Row],[Ship Date]],"mmm")</f>
        <v>Sep</v>
      </c>
      <c r="N8887">
        <f>ROUNDUP(MONTH(Table1[[#This Row],[Ship Date]])/3,0)</f>
        <v>3</v>
      </c>
    </row>
    <row r="8888" spans="1:14" x14ac:dyDescent="0.3">
      <c r="A8888">
        <v>8929</v>
      </c>
      <c r="B8888" t="s">
        <v>7082</v>
      </c>
      <c r="C8888" t="s">
        <v>1000</v>
      </c>
      <c r="D8888" t="s">
        <v>1149</v>
      </c>
      <c r="E8888" s="1">
        <v>42107</v>
      </c>
      <c r="F8888" s="1">
        <v>42111</v>
      </c>
      <c r="G8888" t="s">
        <v>22</v>
      </c>
      <c r="H8888" s="6">
        <v>609.98</v>
      </c>
      <c r="I8888">
        <v>4</v>
      </c>
      <c r="J8888">
        <v>0.3</v>
      </c>
      <c r="K8888" s="6">
        <v>-113.282</v>
      </c>
      <c r="L8888">
        <f>YEAR(Table1[[#This Row],[Ship Date]])</f>
        <v>2015</v>
      </c>
      <c r="M8888" t="str">
        <f>TEXT(Table1[[#This Row],[Ship Date]],"mmm")</f>
        <v>Apr</v>
      </c>
      <c r="N8888">
        <f>ROUNDUP(MONTH(Table1[[#This Row],[Ship Date]])/3,0)</f>
        <v>2</v>
      </c>
    </row>
    <row r="8889" spans="1:14" x14ac:dyDescent="0.3">
      <c r="A8889">
        <v>8930</v>
      </c>
      <c r="B8889" t="s">
        <v>7082</v>
      </c>
      <c r="C8889" t="s">
        <v>1000</v>
      </c>
      <c r="D8889" t="s">
        <v>2165</v>
      </c>
      <c r="E8889" s="1">
        <v>42107</v>
      </c>
      <c r="F8889" s="1">
        <v>42111</v>
      </c>
      <c r="G8889" t="s">
        <v>22</v>
      </c>
      <c r="H8889" s="6">
        <v>211.37200000000001</v>
      </c>
      <c r="I8889">
        <v>2</v>
      </c>
      <c r="J8889">
        <v>0.3</v>
      </c>
      <c r="K8889" s="6">
        <v>-45.293999999999997</v>
      </c>
      <c r="L8889">
        <f>YEAR(Table1[[#This Row],[Ship Date]])</f>
        <v>2015</v>
      </c>
      <c r="M8889" t="str">
        <f>TEXT(Table1[[#This Row],[Ship Date]],"mmm")</f>
        <v>Apr</v>
      </c>
      <c r="N8889">
        <f>ROUNDUP(MONTH(Table1[[#This Row],[Ship Date]])/3,0)</f>
        <v>2</v>
      </c>
    </row>
    <row r="8890" spans="1:14" x14ac:dyDescent="0.3">
      <c r="A8890">
        <v>8931</v>
      </c>
      <c r="B8890" t="s">
        <v>7082</v>
      </c>
      <c r="C8890" t="s">
        <v>1000</v>
      </c>
      <c r="D8890" t="s">
        <v>1777</v>
      </c>
      <c r="E8890" s="1">
        <v>42107</v>
      </c>
      <c r="F8890" s="1">
        <v>42111</v>
      </c>
      <c r="G8890" t="s">
        <v>22</v>
      </c>
      <c r="H8890" s="6">
        <v>239.976</v>
      </c>
      <c r="I8890">
        <v>3</v>
      </c>
      <c r="J8890">
        <v>0.2</v>
      </c>
      <c r="K8890" s="6">
        <v>17.998200000000001</v>
      </c>
      <c r="L8890">
        <f>YEAR(Table1[[#This Row],[Ship Date]])</f>
        <v>2015</v>
      </c>
      <c r="M8890" t="str">
        <f>TEXT(Table1[[#This Row],[Ship Date]],"mmm")</f>
        <v>Apr</v>
      </c>
      <c r="N8890">
        <f>ROUNDUP(MONTH(Table1[[#This Row],[Ship Date]])/3,0)</f>
        <v>2</v>
      </c>
    </row>
    <row r="8891" spans="1:14" x14ac:dyDescent="0.3">
      <c r="A8891">
        <v>8932</v>
      </c>
      <c r="B8891" t="s">
        <v>7083</v>
      </c>
      <c r="C8891" t="s">
        <v>6663</v>
      </c>
      <c r="D8891" t="s">
        <v>5964</v>
      </c>
      <c r="E8891" s="1">
        <v>43087</v>
      </c>
      <c r="F8891" s="1">
        <v>43093</v>
      </c>
      <c r="G8891" t="s">
        <v>22</v>
      </c>
      <c r="H8891" s="6">
        <v>99.95</v>
      </c>
      <c r="I8891">
        <v>5</v>
      </c>
      <c r="J8891">
        <v>0</v>
      </c>
      <c r="K8891" s="6">
        <v>22.988499999999998</v>
      </c>
      <c r="L8891">
        <f>YEAR(Table1[[#This Row],[Ship Date]])</f>
        <v>2017</v>
      </c>
      <c r="M8891" t="str">
        <f>TEXT(Table1[[#This Row],[Ship Date]],"mmm")</f>
        <v>Dec</v>
      </c>
      <c r="N8891">
        <f>ROUNDUP(MONTH(Table1[[#This Row],[Ship Date]])/3,0)</f>
        <v>4</v>
      </c>
    </row>
    <row r="8892" spans="1:14" x14ac:dyDescent="0.3">
      <c r="A8892">
        <v>8933</v>
      </c>
      <c r="B8892" t="s">
        <v>7083</v>
      </c>
      <c r="C8892" t="s">
        <v>6663</v>
      </c>
      <c r="D8892" t="s">
        <v>4256</v>
      </c>
      <c r="E8892" s="1">
        <v>43087</v>
      </c>
      <c r="F8892" s="1">
        <v>43093</v>
      </c>
      <c r="G8892" t="s">
        <v>22</v>
      </c>
      <c r="H8892" s="6">
        <v>29.34</v>
      </c>
      <c r="I8892">
        <v>3</v>
      </c>
      <c r="J8892">
        <v>0</v>
      </c>
      <c r="K8892" s="6">
        <v>10.8558</v>
      </c>
      <c r="L8892">
        <f>YEAR(Table1[[#This Row],[Ship Date]])</f>
        <v>2017</v>
      </c>
      <c r="M8892" t="str">
        <f>TEXT(Table1[[#This Row],[Ship Date]],"mmm")</f>
        <v>Dec</v>
      </c>
      <c r="N8892">
        <f>ROUNDUP(MONTH(Table1[[#This Row],[Ship Date]])/3,0)</f>
        <v>4</v>
      </c>
    </row>
    <row r="8893" spans="1:14" x14ac:dyDescent="0.3">
      <c r="A8893">
        <v>8934</v>
      </c>
      <c r="B8893" t="s">
        <v>7084</v>
      </c>
      <c r="C8893" t="s">
        <v>1138</v>
      </c>
      <c r="D8893" t="s">
        <v>1916</v>
      </c>
      <c r="E8893" s="1">
        <v>42443</v>
      </c>
      <c r="F8893" s="1">
        <v>42448</v>
      </c>
      <c r="G8893" t="s">
        <v>22</v>
      </c>
      <c r="H8893" s="6">
        <v>16.739999999999998</v>
      </c>
      <c r="I8893">
        <v>2</v>
      </c>
      <c r="J8893">
        <v>0</v>
      </c>
      <c r="K8893" s="6">
        <v>4.3524000000000003</v>
      </c>
      <c r="L8893">
        <f>YEAR(Table1[[#This Row],[Ship Date]])</f>
        <v>2016</v>
      </c>
      <c r="M8893" t="str">
        <f>TEXT(Table1[[#This Row],[Ship Date]],"mmm")</f>
        <v>Mar</v>
      </c>
      <c r="N8893">
        <f>ROUNDUP(MONTH(Table1[[#This Row],[Ship Date]])/3,0)</f>
        <v>1</v>
      </c>
    </row>
    <row r="8894" spans="1:14" x14ac:dyDescent="0.3">
      <c r="A8894">
        <v>8935</v>
      </c>
      <c r="B8894" t="s">
        <v>7085</v>
      </c>
      <c r="C8894" t="s">
        <v>569</v>
      </c>
      <c r="D8894" t="s">
        <v>2610</v>
      </c>
      <c r="E8894" s="1">
        <v>42974</v>
      </c>
      <c r="F8894" s="1">
        <v>42974</v>
      </c>
      <c r="G8894" t="s">
        <v>656</v>
      </c>
      <c r="H8894" s="6">
        <v>12.672000000000001</v>
      </c>
      <c r="I8894">
        <v>3</v>
      </c>
      <c r="J8894">
        <v>0.2</v>
      </c>
      <c r="K8894" s="6">
        <v>3.96</v>
      </c>
      <c r="L8894">
        <f>YEAR(Table1[[#This Row],[Ship Date]])</f>
        <v>2017</v>
      </c>
      <c r="M8894" t="str">
        <f>TEXT(Table1[[#This Row],[Ship Date]],"mmm")</f>
        <v>Aug</v>
      </c>
      <c r="N8894">
        <f>ROUNDUP(MONTH(Table1[[#This Row],[Ship Date]])/3,0)</f>
        <v>3</v>
      </c>
    </row>
    <row r="8895" spans="1:14" x14ac:dyDescent="0.3">
      <c r="A8895">
        <v>8936</v>
      </c>
      <c r="B8895" t="s">
        <v>7085</v>
      </c>
      <c r="C8895" t="s">
        <v>569</v>
      </c>
      <c r="D8895" t="s">
        <v>594</v>
      </c>
      <c r="E8895" s="1">
        <v>42974</v>
      </c>
      <c r="F8895" s="1">
        <v>42974</v>
      </c>
      <c r="G8895" t="s">
        <v>656</v>
      </c>
      <c r="H8895" s="6">
        <v>1119.8879999999999</v>
      </c>
      <c r="I8895">
        <v>14</v>
      </c>
      <c r="J8895">
        <v>0.2</v>
      </c>
      <c r="K8895" s="6">
        <v>209.97900000000001</v>
      </c>
      <c r="L8895">
        <f>YEAR(Table1[[#This Row],[Ship Date]])</f>
        <v>2017</v>
      </c>
      <c r="M8895" t="str">
        <f>TEXT(Table1[[#This Row],[Ship Date]],"mmm")</f>
        <v>Aug</v>
      </c>
      <c r="N8895">
        <f>ROUNDUP(MONTH(Table1[[#This Row],[Ship Date]])/3,0)</f>
        <v>3</v>
      </c>
    </row>
    <row r="8896" spans="1:14" x14ac:dyDescent="0.3">
      <c r="A8896">
        <v>8937</v>
      </c>
      <c r="B8896" t="s">
        <v>7086</v>
      </c>
      <c r="C8896" t="s">
        <v>178</v>
      </c>
      <c r="D8896" t="s">
        <v>1896</v>
      </c>
      <c r="E8896" s="1">
        <v>42355</v>
      </c>
      <c r="F8896" s="1">
        <v>42357</v>
      </c>
      <c r="G8896" t="s">
        <v>14</v>
      </c>
      <c r="H8896" s="6">
        <v>204.85</v>
      </c>
      <c r="I8896">
        <v>5</v>
      </c>
      <c r="J8896">
        <v>0</v>
      </c>
      <c r="K8896" s="6">
        <v>53.261000000000003</v>
      </c>
      <c r="L8896">
        <f>YEAR(Table1[[#This Row],[Ship Date]])</f>
        <v>2015</v>
      </c>
      <c r="M8896" t="str">
        <f>TEXT(Table1[[#This Row],[Ship Date]],"mmm")</f>
        <v>Dec</v>
      </c>
      <c r="N8896">
        <f>ROUNDUP(MONTH(Table1[[#This Row],[Ship Date]])/3,0)</f>
        <v>4</v>
      </c>
    </row>
    <row r="8897" spans="1:14" x14ac:dyDescent="0.3">
      <c r="A8897">
        <v>8938</v>
      </c>
      <c r="B8897" t="s">
        <v>7086</v>
      </c>
      <c r="C8897" t="s">
        <v>178</v>
      </c>
      <c r="D8897" t="s">
        <v>3743</v>
      </c>
      <c r="E8897" s="1">
        <v>42355</v>
      </c>
      <c r="F8897" s="1">
        <v>42357</v>
      </c>
      <c r="G8897" t="s">
        <v>14</v>
      </c>
      <c r="H8897" s="6">
        <v>135.98400000000001</v>
      </c>
      <c r="I8897">
        <v>2</v>
      </c>
      <c r="J8897">
        <v>0.2</v>
      </c>
      <c r="K8897" s="6">
        <v>16.998000000000001</v>
      </c>
      <c r="L8897">
        <f>YEAR(Table1[[#This Row],[Ship Date]])</f>
        <v>2015</v>
      </c>
      <c r="M8897" t="str">
        <f>TEXT(Table1[[#This Row],[Ship Date]],"mmm")</f>
        <v>Dec</v>
      </c>
      <c r="N8897">
        <f>ROUNDUP(MONTH(Table1[[#This Row],[Ship Date]])/3,0)</f>
        <v>4</v>
      </c>
    </row>
    <row r="8898" spans="1:14" x14ac:dyDescent="0.3">
      <c r="A8898">
        <v>8939</v>
      </c>
      <c r="B8898" t="s">
        <v>7086</v>
      </c>
      <c r="C8898" t="s">
        <v>178</v>
      </c>
      <c r="D8898" t="s">
        <v>353</v>
      </c>
      <c r="E8898" s="1">
        <v>42355</v>
      </c>
      <c r="F8898" s="1">
        <v>42357</v>
      </c>
      <c r="G8898" t="s">
        <v>14</v>
      </c>
      <c r="H8898" s="6">
        <v>16.399999999999999</v>
      </c>
      <c r="I8898">
        <v>5</v>
      </c>
      <c r="J8898">
        <v>0</v>
      </c>
      <c r="K8898" s="6">
        <v>7.0519999999999996</v>
      </c>
      <c r="L8898">
        <f>YEAR(Table1[[#This Row],[Ship Date]])</f>
        <v>2015</v>
      </c>
      <c r="M8898" t="str">
        <f>TEXT(Table1[[#This Row],[Ship Date]],"mmm")</f>
        <v>Dec</v>
      </c>
      <c r="N8898">
        <f>ROUNDUP(MONTH(Table1[[#This Row],[Ship Date]])/3,0)</f>
        <v>4</v>
      </c>
    </row>
    <row r="8899" spans="1:14" x14ac:dyDescent="0.3">
      <c r="A8899">
        <v>8940</v>
      </c>
      <c r="B8899" t="s">
        <v>7086</v>
      </c>
      <c r="C8899" t="s">
        <v>178</v>
      </c>
      <c r="D8899" t="s">
        <v>1953</v>
      </c>
      <c r="E8899" s="1">
        <v>42355</v>
      </c>
      <c r="F8899" s="1">
        <v>42357</v>
      </c>
      <c r="G8899" t="s">
        <v>14</v>
      </c>
      <c r="H8899" s="6">
        <v>92.96</v>
      </c>
      <c r="I8899">
        <v>2</v>
      </c>
      <c r="J8899">
        <v>0.2</v>
      </c>
      <c r="K8899" s="6">
        <v>31.373999999999999</v>
      </c>
      <c r="L8899">
        <f>YEAR(Table1[[#This Row],[Ship Date]])</f>
        <v>2015</v>
      </c>
      <c r="M8899" t="str">
        <f>TEXT(Table1[[#This Row],[Ship Date]],"mmm")</f>
        <v>Dec</v>
      </c>
      <c r="N8899">
        <f>ROUNDUP(MONTH(Table1[[#This Row],[Ship Date]])/3,0)</f>
        <v>4</v>
      </c>
    </row>
    <row r="8900" spans="1:14" x14ac:dyDescent="0.3">
      <c r="A8900">
        <v>8941</v>
      </c>
      <c r="B8900" t="s">
        <v>7087</v>
      </c>
      <c r="C8900" t="s">
        <v>837</v>
      </c>
      <c r="D8900" t="s">
        <v>7088</v>
      </c>
      <c r="E8900" s="1">
        <v>41873</v>
      </c>
      <c r="F8900" s="1">
        <v>41875</v>
      </c>
      <c r="G8900" t="s">
        <v>14</v>
      </c>
      <c r="H8900" s="6">
        <v>7.6319999999999997</v>
      </c>
      <c r="I8900">
        <v>3</v>
      </c>
      <c r="J8900">
        <v>0.2</v>
      </c>
      <c r="K8900" s="6">
        <v>-1.8126</v>
      </c>
      <c r="L8900">
        <f>YEAR(Table1[[#This Row],[Ship Date]])</f>
        <v>2014</v>
      </c>
      <c r="M8900" t="str">
        <f>TEXT(Table1[[#This Row],[Ship Date]],"mmm")</f>
        <v>Aug</v>
      </c>
      <c r="N8900">
        <f>ROUNDUP(MONTH(Table1[[#This Row],[Ship Date]])/3,0)</f>
        <v>3</v>
      </c>
    </row>
    <row r="8901" spans="1:14" x14ac:dyDescent="0.3">
      <c r="A8901">
        <v>8942</v>
      </c>
      <c r="B8901" t="s">
        <v>7089</v>
      </c>
      <c r="C8901" t="s">
        <v>2385</v>
      </c>
      <c r="D8901" t="s">
        <v>1956</v>
      </c>
      <c r="E8901" s="1">
        <v>42677</v>
      </c>
      <c r="F8901" s="1">
        <v>42679</v>
      </c>
      <c r="G8901" t="s">
        <v>82</v>
      </c>
      <c r="H8901" s="6">
        <v>4.1580000000000004</v>
      </c>
      <c r="I8901">
        <v>7</v>
      </c>
      <c r="J8901">
        <v>0.7</v>
      </c>
      <c r="K8901" s="6">
        <v>-3.4649999999999999</v>
      </c>
      <c r="L8901">
        <f>YEAR(Table1[[#This Row],[Ship Date]])</f>
        <v>2016</v>
      </c>
      <c r="M8901" t="str">
        <f>TEXT(Table1[[#This Row],[Ship Date]],"mmm")</f>
        <v>Nov</v>
      </c>
      <c r="N8901">
        <f>ROUNDUP(MONTH(Table1[[#This Row],[Ship Date]])/3,0)</f>
        <v>4</v>
      </c>
    </row>
    <row r="8902" spans="1:14" x14ac:dyDescent="0.3">
      <c r="A8902">
        <v>8943</v>
      </c>
      <c r="B8902" t="s">
        <v>7089</v>
      </c>
      <c r="C8902" t="s">
        <v>2385</v>
      </c>
      <c r="D8902" t="s">
        <v>7090</v>
      </c>
      <c r="E8902" s="1">
        <v>42677</v>
      </c>
      <c r="F8902" s="1">
        <v>42679</v>
      </c>
      <c r="G8902" t="s">
        <v>82</v>
      </c>
      <c r="H8902" s="6">
        <v>179.99100000000001</v>
      </c>
      <c r="I8902">
        <v>3</v>
      </c>
      <c r="J8902">
        <v>0.7</v>
      </c>
      <c r="K8902" s="6">
        <v>-251.98740000000001</v>
      </c>
      <c r="L8902">
        <f>YEAR(Table1[[#This Row],[Ship Date]])</f>
        <v>2016</v>
      </c>
      <c r="M8902" t="str">
        <f>TEXT(Table1[[#This Row],[Ship Date]],"mmm")</f>
        <v>Nov</v>
      </c>
      <c r="N8902">
        <f>ROUNDUP(MONTH(Table1[[#This Row],[Ship Date]])/3,0)</f>
        <v>4</v>
      </c>
    </row>
    <row r="8903" spans="1:14" x14ac:dyDescent="0.3">
      <c r="A8903">
        <v>8944</v>
      </c>
      <c r="B8903" t="s">
        <v>7091</v>
      </c>
      <c r="C8903" t="s">
        <v>2858</v>
      </c>
      <c r="D8903" t="s">
        <v>5329</v>
      </c>
      <c r="E8903" s="1">
        <v>43018</v>
      </c>
      <c r="F8903" s="1">
        <v>43024</v>
      </c>
      <c r="G8903" t="s">
        <v>22</v>
      </c>
      <c r="H8903" s="6">
        <v>239.358</v>
      </c>
      <c r="I8903">
        <v>3</v>
      </c>
      <c r="J8903">
        <v>0.3</v>
      </c>
      <c r="K8903" s="6">
        <v>-47.871600000000001</v>
      </c>
      <c r="L8903">
        <f>YEAR(Table1[[#This Row],[Ship Date]])</f>
        <v>2017</v>
      </c>
      <c r="M8903" t="str">
        <f>TEXT(Table1[[#This Row],[Ship Date]],"mmm")</f>
        <v>Oct</v>
      </c>
      <c r="N8903">
        <f>ROUNDUP(MONTH(Table1[[#This Row],[Ship Date]])/3,0)</f>
        <v>4</v>
      </c>
    </row>
    <row r="8904" spans="1:14" x14ac:dyDescent="0.3">
      <c r="A8904">
        <v>8945</v>
      </c>
      <c r="B8904" t="s">
        <v>7092</v>
      </c>
      <c r="C8904" t="s">
        <v>1714</v>
      </c>
      <c r="D8904" t="s">
        <v>3344</v>
      </c>
      <c r="E8904" s="1">
        <v>41980</v>
      </c>
      <c r="F8904" s="1">
        <v>41981</v>
      </c>
      <c r="G8904" t="s">
        <v>82</v>
      </c>
      <c r="H8904" s="6">
        <v>164.88</v>
      </c>
      <c r="I8904">
        <v>3</v>
      </c>
      <c r="J8904">
        <v>0</v>
      </c>
      <c r="K8904" s="6">
        <v>80.791200000000003</v>
      </c>
      <c r="L8904">
        <f>YEAR(Table1[[#This Row],[Ship Date]])</f>
        <v>2014</v>
      </c>
      <c r="M8904" t="str">
        <f>TEXT(Table1[[#This Row],[Ship Date]],"mmm")</f>
        <v>Dec</v>
      </c>
      <c r="N8904">
        <f>ROUNDUP(MONTH(Table1[[#This Row],[Ship Date]])/3,0)</f>
        <v>4</v>
      </c>
    </row>
    <row r="8905" spans="1:14" x14ac:dyDescent="0.3">
      <c r="A8905">
        <v>8946</v>
      </c>
      <c r="B8905" t="s">
        <v>7093</v>
      </c>
      <c r="C8905" t="s">
        <v>3086</v>
      </c>
      <c r="D8905" t="s">
        <v>1016</v>
      </c>
      <c r="E8905" s="1">
        <v>41958</v>
      </c>
      <c r="F8905" s="1">
        <v>41960</v>
      </c>
      <c r="G8905" t="s">
        <v>14</v>
      </c>
      <c r="H8905" s="6">
        <v>10.95</v>
      </c>
      <c r="I8905">
        <v>3</v>
      </c>
      <c r="J8905">
        <v>0</v>
      </c>
      <c r="K8905" s="6">
        <v>3.2850000000000001</v>
      </c>
      <c r="L8905">
        <f>YEAR(Table1[[#This Row],[Ship Date]])</f>
        <v>2014</v>
      </c>
      <c r="M8905" t="str">
        <f>TEXT(Table1[[#This Row],[Ship Date]],"mmm")</f>
        <v>Nov</v>
      </c>
      <c r="N8905">
        <f>ROUNDUP(MONTH(Table1[[#This Row],[Ship Date]])/3,0)</f>
        <v>4</v>
      </c>
    </row>
    <row r="8906" spans="1:14" x14ac:dyDescent="0.3">
      <c r="A8906">
        <v>8947</v>
      </c>
      <c r="B8906" t="s">
        <v>7094</v>
      </c>
      <c r="C8906" t="s">
        <v>4070</v>
      </c>
      <c r="D8906" t="s">
        <v>2707</v>
      </c>
      <c r="E8906" s="1">
        <v>43093</v>
      </c>
      <c r="F8906" s="1">
        <v>43097</v>
      </c>
      <c r="G8906" t="s">
        <v>22</v>
      </c>
      <c r="H8906" s="6">
        <v>19.440000000000001</v>
      </c>
      <c r="I8906">
        <v>3</v>
      </c>
      <c r="J8906">
        <v>0</v>
      </c>
      <c r="K8906" s="6">
        <v>9.3312000000000008</v>
      </c>
      <c r="L8906">
        <f>YEAR(Table1[[#This Row],[Ship Date]])</f>
        <v>2017</v>
      </c>
      <c r="M8906" t="str">
        <f>TEXT(Table1[[#This Row],[Ship Date]],"mmm")</f>
        <v>Dec</v>
      </c>
      <c r="N8906">
        <f>ROUNDUP(MONTH(Table1[[#This Row],[Ship Date]])/3,0)</f>
        <v>4</v>
      </c>
    </row>
    <row r="8907" spans="1:14" x14ac:dyDescent="0.3">
      <c r="A8907">
        <v>8948</v>
      </c>
      <c r="B8907" t="s">
        <v>7094</v>
      </c>
      <c r="C8907" t="s">
        <v>4070</v>
      </c>
      <c r="D8907" t="s">
        <v>4826</v>
      </c>
      <c r="E8907" s="1">
        <v>43093</v>
      </c>
      <c r="F8907" s="1">
        <v>43097</v>
      </c>
      <c r="G8907" t="s">
        <v>22</v>
      </c>
      <c r="H8907" s="6">
        <v>12.3</v>
      </c>
      <c r="I8907">
        <v>5</v>
      </c>
      <c r="J8907">
        <v>0</v>
      </c>
      <c r="K8907" s="6">
        <v>6.15</v>
      </c>
      <c r="L8907">
        <f>YEAR(Table1[[#This Row],[Ship Date]])</f>
        <v>2017</v>
      </c>
      <c r="M8907" t="str">
        <f>TEXT(Table1[[#This Row],[Ship Date]],"mmm")</f>
        <v>Dec</v>
      </c>
      <c r="N8907">
        <f>ROUNDUP(MONTH(Table1[[#This Row],[Ship Date]])/3,0)</f>
        <v>4</v>
      </c>
    </row>
    <row r="8908" spans="1:14" x14ac:dyDescent="0.3">
      <c r="A8908">
        <v>8949</v>
      </c>
      <c r="B8908" t="s">
        <v>7095</v>
      </c>
      <c r="C8908" t="s">
        <v>2658</v>
      </c>
      <c r="D8908" t="s">
        <v>6005</v>
      </c>
      <c r="E8908" s="1">
        <v>41997</v>
      </c>
      <c r="F8908" s="1">
        <v>41999</v>
      </c>
      <c r="G8908" t="s">
        <v>82</v>
      </c>
      <c r="H8908" s="6">
        <v>13.97</v>
      </c>
      <c r="I8908">
        <v>1</v>
      </c>
      <c r="J8908">
        <v>0</v>
      </c>
      <c r="K8908" s="6">
        <v>3.6322000000000001</v>
      </c>
      <c r="L8908">
        <f>YEAR(Table1[[#This Row],[Ship Date]])</f>
        <v>2014</v>
      </c>
      <c r="M8908" t="str">
        <f>TEXT(Table1[[#This Row],[Ship Date]],"mmm")</f>
        <v>Dec</v>
      </c>
      <c r="N8908">
        <f>ROUNDUP(MONTH(Table1[[#This Row],[Ship Date]])/3,0)</f>
        <v>4</v>
      </c>
    </row>
    <row r="8909" spans="1:14" x14ac:dyDescent="0.3">
      <c r="A8909">
        <v>8950</v>
      </c>
      <c r="B8909" t="s">
        <v>7096</v>
      </c>
      <c r="C8909" t="s">
        <v>3788</v>
      </c>
      <c r="D8909" t="s">
        <v>526</v>
      </c>
      <c r="E8909" s="1">
        <v>43091</v>
      </c>
      <c r="F8909" s="1">
        <v>43097</v>
      </c>
      <c r="G8909" t="s">
        <v>22</v>
      </c>
      <c r="H8909" s="6">
        <v>934.95600000000002</v>
      </c>
      <c r="I8909">
        <v>6</v>
      </c>
      <c r="J8909">
        <v>0.4</v>
      </c>
      <c r="K8909" s="6">
        <v>-249.32159999999999</v>
      </c>
      <c r="L8909">
        <f>YEAR(Table1[[#This Row],[Ship Date]])</f>
        <v>2017</v>
      </c>
      <c r="M8909" t="str">
        <f>TEXT(Table1[[#This Row],[Ship Date]],"mmm")</f>
        <v>Dec</v>
      </c>
      <c r="N8909">
        <f>ROUNDUP(MONTH(Table1[[#This Row],[Ship Date]])/3,0)</f>
        <v>4</v>
      </c>
    </row>
    <row r="8910" spans="1:14" x14ac:dyDescent="0.3">
      <c r="A8910">
        <v>8951</v>
      </c>
      <c r="B8910" t="s">
        <v>7096</v>
      </c>
      <c r="C8910" t="s">
        <v>3788</v>
      </c>
      <c r="D8910" t="s">
        <v>1757</v>
      </c>
      <c r="E8910" s="1">
        <v>43091</v>
      </c>
      <c r="F8910" s="1">
        <v>43097</v>
      </c>
      <c r="G8910" t="s">
        <v>22</v>
      </c>
      <c r="H8910" s="6">
        <v>46.863999999999997</v>
      </c>
      <c r="I8910">
        <v>2</v>
      </c>
      <c r="J8910">
        <v>0.2</v>
      </c>
      <c r="K8910" s="6">
        <v>7.6154000000000002</v>
      </c>
      <c r="L8910">
        <f>YEAR(Table1[[#This Row],[Ship Date]])</f>
        <v>2017</v>
      </c>
      <c r="M8910" t="str">
        <f>TEXT(Table1[[#This Row],[Ship Date]],"mmm")</f>
        <v>Dec</v>
      </c>
      <c r="N8910">
        <f>ROUNDUP(MONTH(Table1[[#This Row],[Ship Date]])/3,0)</f>
        <v>4</v>
      </c>
    </row>
    <row r="8911" spans="1:14" x14ac:dyDescent="0.3">
      <c r="A8911">
        <v>8952</v>
      </c>
      <c r="B8911" t="s">
        <v>7096</v>
      </c>
      <c r="C8911" t="s">
        <v>3788</v>
      </c>
      <c r="D8911" t="s">
        <v>757</v>
      </c>
      <c r="E8911" s="1">
        <v>43091</v>
      </c>
      <c r="F8911" s="1">
        <v>43097</v>
      </c>
      <c r="G8911" t="s">
        <v>22</v>
      </c>
      <c r="H8911" s="6">
        <v>26.16</v>
      </c>
      <c r="I8911">
        <v>3</v>
      </c>
      <c r="J8911">
        <v>0.2</v>
      </c>
      <c r="K8911" s="6">
        <v>1.962</v>
      </c>
      <c r="L8911">
        <f>YEAR(Table1[[#This Row],[Ship Date]])</f>
        <v>2017</v>
      </c>
      <c r="M8911" t="str">
        <f>TEXT(Table1[[#This Row],[Ship Date]],"mmm")</f>
        <v>Dec</v>
      </c>
      <c r="N8911">
        <f>ROUNDUP(MONTH(Table1[[#This Row],[Ship Date]])/3,0)</f>
        <v>4</v>
      </c>
    </row>
    <row r="8912" spans="1:14" x14ac:dyDescent="0.3">
      <c r="A8912">
        <v>8953</v>
      </c>
      <c r="B8912" t="s">
        <v>7096</v>
      </c>
      <c r="C8912" t="s">
        <v>3788</v>
      </c>
      <c r="D8912" t="s">
        <v>2249</v>
      </c>
      <c r="E8912" s="1">
        <v>43091</v>
      </c>
      <c r="F8912" s="1">
        <v>43097</v>
      </c>
      <c r="G8912" t="s">
        <v>22</v>
      </c>
      <c r="H8912" s="6">
        <v>23.128</v>
      </c>
      <c r="I8912">
        <v>7</v>
      </c>
      <c r="J8912">
        <v>0.2</v>
      </c>
      <c r="K8912" s="6">
        <v>2.891</v>
      </c>
      <c r="L8912">
        <f>YEAR(Table1[[#This Row],[Ship Date]])</f>
        <v>2017</v>
      </c>
      <c r="M8912" t="str">
        <f>TEXT(Table1[[#This Row],[Ship Date]],"mmm")</f>
        <v>Dec</v>
      </c>
      <c r="N8912">
        <f>ROUNDUP(MONTH(Table1[[#This Row],[Ship Date]])/3,0)</f>
        <v>4</v>
      </c>
    </row>
    <row r="8913" spans="1:14" x14ac:dyDescent="0.3">
      <c r="A8913">
        <v>8954</v>
      </c>
      <c r="B8913" t="s">
        <v>7096</v>
      </c>
      <c r="C8913" t="s">
        <v>3788</v>
      </c>
      <c r="D8913" t="s">
        <v>1379</v>
      </c>
      <c r="E8913" s="1">
        <v>43091</v>
      </c>
      <c r="F8913" s="1">
        <v>43097</v>
      </c>
      <c r="G8913" t="s">
        <v>22</v>
      </c>
      <c r="H8913" s="6">
        <v>59.24</v>
      </c>
      <c r="I8913">
        <v>5</v>
      </c>
      <c r="J8913">
        <v>0.2</v>
      </c>
      <c r="K8913" s="6">
        <v>16.291</v>
      </c>
      <c r="L8913">
        <f>YEAR(Table1[[#This Row],[Ship Date]])</f>
        <v>2017</v>
      </c>
      <c r="M8913" t="str">
        <f>TEXT(Table1[[#This Row],[Ship Date]],"mmm")</f>
        <v>Dec</v>
      </c>
      <c r="N8913">
        <f>ROUNDUP(MONTH(Table1[[#This Row],[Ship Date]])/3,0)</f>
        <v>4</v>
      </c>
    </row>
    <row r="8914" spans="1:14" x14ac:dyDescent="0.3">
      <c r="A8914">
        <v>8955</v>
      </c>
      <c r="B8914" t="s">
        <v>7097</v>
      </c>
      <c r="C8914" t="s">
        <v>1627</v>
      </c>
      <c r="D8914" t="s">
        <v>2711</v>
      </c>
      <c r="E8914" s="1">
        <v>41859</v>
      </c>
      <c r="F8914" s="1">
        <v>41861</v>
      </c>
      <c r="G8914" t="s">
        <v>14</v>
      </c>
      <c r="H8914" s="6">
        <v>155.45599999999999</v>
      </c>
      <c r="I8914">
        <v>4</v>
      </c>
      <c r="J8914">
        <v>0.2</v>
      </c>
      <c r="K8914" s="6">
        <v>-7.7728000000000002</v>
      </c>
      <c r="L8914">
        <f>YEAR(Table1[[#This Row],[Ship Date]])</f>
        <v>2014</v>
      </c>
      <c r="M8914" t="str">
        <f>TEXT(Table1[[#This Row],[Ship Date]],"mmm")</f>
        <v>Aug</v>
      </c>
      <c r="N8914">
        <f>ROUNDUP(MONTH(Table1[[#This Row],[Ship Date]])/3,0)</f>
        <v>3</v>
      </c>
    </row>
    <row r="8915" spans="1:14" x14ac:dyDescent="0.3">
      <c r="A8915">
        <v>8956</v>
      </c>
      <c r="B8915" t="s">
        <v>7098</v>
      </c>
      <c r="C8915" t="s">
        <v>1991</v>
      </c>
      <c r="D8915" t="s">
        <v>3918</v>
      </c>
      <c r="E8915" s="1">
        <v>41902</v>
      </c>
      <c r="F8915" s="1">
        <v>41906</v>
      </c>
      <c r="G8915" t="s">
        <v>22</v>
      </c>
      <c r="H8915" s="6">
        <v>8.56</v>
      </c>
      <c r="I8915">
        <v>2</v>
      </c>
      <c r="J8915">
        <v>0</v>
      </c>
      <c r="K8915" s="6">
        <v>3.8519999999999999</v>
      </c>
      <c r="L8915">
        <f>YEAR(Table1[[#This Row],[Ship Date]])</f>
        <v>2014</v>
      </c>
      <c r="M8915" t="str">
        <f>TEXT(Table1[[#This Row],[Ship Date]],"mmm")</f>
        <v>Sep</v>
      </c>
      <c r="N8915">
        <f>ROUNDUP(MONTH(Table1[[#This Row],[Ship Date]])/3,0)</f>
        <v>3</v>
      </c>
    </row>
    <row r="8916" spans="1:14" x14ac:dyDescent="0.3">
      <c r="A8916">
        <v>8957</v>
      </c>
      <c r="B8916" t="s">
        <v>7099</v>
      </c>
      <c r="C8916" t="s">
        <v>1666</v>
      </c>
      <c r="D8916" t="s">
        <v>3598</v>
      </c>
      <c r="E8916" s="1">
        <v>43094</v>
      </c>
      <c r="F8916" s="1">
        <v>43097</v>
      </c>
      <c r="G8916" t="s">
        <v>82</v>
      </c>
      <c r="H8916" s="6">
        <v>21</v>
      </c>
      <c r="I8916">
        <v>3</v>
      </c>
      <c r="J8916">
        <v>0.2</v>
      </c>
      <c r="K8916" s="6">
        <v>5.7750000000000004</v>
      </c>
      <c r="L8916">
        <f>YEAR(Table1[[#This Row],[Ship Date]])</f>
        <v>2017</v>
      </c>
      <c r="M8916" t="str">
        <f>TEXT(Table1[[#This Row],[Ship Date]],"mmm")</f>
        <v>Dec</v>
      </c>
      <c r="N8916">
        <f>ROUNDUP(MONTH(Table1[[#This Row],[Ship Date]])/3,0)</f>
        <v>4</v>
      </c>
    </row>
    <row r="8917" spans="1:14" x14ac:dyDescent="0.3">
      <c r="A8917">
        <v>8958</v>
      </c>
      <c r="B8917" t="s">
        <v>7099</v>
      </c>
      <c r="C8917" t="s">
        <v>1666</v>
      </c>
      <c r="D8917" t="s">
        <v>7055</v>
      </c>
      <c r="E8917" s="1">
        <v>43094</v>
      </c>
      <c r="F8917" s="1">
        <v>43097</v>
      </c>
      <c r="G8917" t="s">
        <v>82</v>
      </c>
      <c r="H8917" s="6">
        <v>120</v>
      </c>
      <c r="I8917">
        <v>2</v>
      </c>
      <c r="J8917">
        <v>0.5</v>
      </c>
      <c r="K8917" s="6">
        <v>-7.2</v>
      </c>
      <c r="L8917">
        <f>YEAR(Table1[[#This Row],[Ship Date]])</f>
        <v>2017</v>
      </c>
      <c r="M8917" t="str">
        <f>TEXT(Table1[[#This Row],[Ship Date]],"mmm")</f>
        <v>Dec</v>
      </c>
      <c r="N8917">
        <f>ROUNDUP(MONTH(Table1[[#This Row],[Ship Date]])/3,0)</f>
        <v>4</v>
      </c>
    </row>
    <row r="8918" spans="1:14" x14ac:dyDescent="0.3">
      <c r="A8918">
        <v>8959</v>
      </c>
      <c r="B8918" t="s">
        <v>7100</v>
      </c>
      <c r="C8918" t="s">
        <v>878</v>
      </c>
      <c r="D8918" t="s">
        <v>1982</v>
      </c>
      <c r="E8918" s="1">
        <v>43064</v>
      </c>
      <c r="F8918" s="1">
        <v>43069</v>
      </c>
      <c r="G8918" t="s">
        <v>22</v>
      </c>
      <c r="H8918" s="6">
        <v>299.95999999999998</v>
      </c>
      <c r="I8918">
        <v>5</v>
      </c>
      <c r="J8918">
        <v>0.2</v>
      </c>
      <c r="K8918" s="6">
        <v>37.494999999999997</v>
      </c>
      <c r="L8918">
        <f>YEAR(Table1[[#This Row],[Ship Date]])</f>
        <v>2017</v>
      </c>
      <c r="M8918" t="str">
        <f>TEXT(Table1[[#This Row],[Ship Date]],"mmm")</f>
        <v>Nov</v>
      </c>
      <c r="N8918">
        <f>ROUNDUP(MONTH(Table1[[#This Row],[Ship Date]])/3,0)</f>
        <v>4</v>
      </c>
    </row>
    <row r="8919" spans="1:14" x14ac:dyDescent="0.3">
      <c r="A8919">
        <v>8960</v>
      </c>
      <c r="B8919" t="s">
        <v>7100</v>
      </c>
      <c r="C8919" t="s">
        <v>878</v>
      </c>
      <c r="D8919" t="s">
        <v>3891</v>
      </c>
      <c r="E8919" s="1">
        <v>43064</v>
      </c>
      <c r="F8919" s="1">
        <v>43069</v>
      </c>
      <c r="G8919" t="s">
        <v>22</v>
      </c>
      <c r="H8919" s="6">
        <v>67.84</v>
      </c>
      <c r="I8919">
        <v>5</v>
      </c>
      <c r="J8919">
        <v>0.8</v>
      </c>
      <c r="K8919" s="6">
        <v>-179.77600000000001</v>
      </c>
      <c r="L8919">
        <f>YEAR(Table1[[#This Row],[Ship Date]])</f>
        <v>2017</v>
      </c>
      <c r="M8919" t="str">
        <f>TEXT(Table1[[#This Row],[Ship Date]],"mmm")</f>
        <v>Nov</v>
      </c>
      <c r="N8919">
        <f>ROUNDUP(MONTH(Table1[[#This Row],[Ship Date]])/3,0)</f>
        <v>4</v>
      </c>
    </row>
    <row r="8920" spans="1:14" x14ac:dyDescent="0.3">
      <c r="A8920">
        <v>8961</v>
      </c>
      <c r="B8920" t="s">
        <v>7100</v>
      </c>
      <c r="C8920" t="s">
        <v>878</v>
      </c>
      <c r="D8920" t="s">
        <v>1812</v>
      </c>
      <c r="E8920" s="1">
        <v>43064</v>
      </c>
      <c r="F8920" s="1">
        <v>43069</v>
      </c>
      <c r="G8920" t="s">
        <v>22</v>
      </c>
      <c r="H8920" s="6">
        <v>853.93</v>
      </c>
      <c r="I8920">
        <v>5</v>
      </c>
      <c r="J8920">
        <v>0.3</v>
      </c>
      <c r="K8920" s="6">
        <v>-24.398</v>
      </c>
      <c r="L8920">
        <f>YEAR(Table1[[#This Row],[Ship Date]])</f>
        <v>2017</v>
      </c>
      <c r="M8920" t="str">
        <f>TEXT(Table1[[#This Row],[Ship Date]],"mmm")</f>
        <v>Nov</v>
      </c>
      <c r="N8920">
        <f>ROUNDUP(MONTH(Table1[[#This Row],[Ship Date]])/3,0)</f>
        <v>4</v>
      </c>
    </row>
    <row r="8921" spans="1:14" x14ac:dyDescent="0.3">
      <c r="A8921">
        <v>8962</v>
      </c>
      <c r="B8921" t="s">
        <v>7100</v>
      </c>
      <c r="C8921" t="s">
        <v>878</v>
      </c>
      <c r="D8921" t="s">
        <v>4616</v>
      </c>
      <c r="E8921" s="1">
        <v>43064</v>
      </c>
      <c r="F8921" s="1">
        <v>43069</v>
      </c>
      <c r="G8921" t="s">
        <v>22</v>
      </c>
      <c r="H8921" s="6">
        <v>18.687999999999999</v>
      </c>
      <c r="I8921">
        <v>4</v>
      </c>
      <c r="J8921">
        <v>0.2</v>
      </c>
      <c r="K8921" s="6">
        <v>3.7376</v>
      </c>
      <c r="L8921">
        <f>YEAR(Table1[[#This Row],[Ship Date]])</f>
        <v>2017</v>
      </c>
      <c r="M8921" t="str">
        <f>TEXT(Table1[[#This Row],[Ship Date]],"mmm")</f>
        <v>Nov</v>
      </c>
      <c r="N8921">
        <f>ROUNDUP(MONTH(Table1[[#This Row],[Ship Date]])/3,0)</f>
        <v>4</v>
      </c>
    </row>
    <row r="8922" spans="1:14" x14ac:dyDescent="0.3">
      <c r="A8922">
        <v>8963</v>
      </c>
      <c r="B8922" t="s">
        <v>7101</v>
      </c>
      <c r="C8922" t="s">
        <v>4845</v>
      </c>
      <c r="D8922" t="s">
        <v>3259</v>
      </c>
      <c r="E8922" s="1">
        <v>42679</v>
      </c>
      <c r="F8922" s="1">
        <v>42681</v>
      </c>
      <c r="G8922" t="s">
        <v>82</v>
      </c>
      <c r="H8922" s="6">
        <v>273.95999999999998</v>
      </c>
      <c r="I8922">
        <v>2</v>
      </c>
      <c r="J8922">
        <v>0</v>
      </c>
      <c r="K8922" s="6">
        <v>71.229600000000005</v>
      </c>
      <c r="L8922">
        <f>YEAR(Table1[[#This Row],[Ship Date]])</f>
        <v>2016</v>
      </c>
      <c r="M8922" t="str">
        <f>TEXT(Table1[[#This Row],[Ship Date]],"mmm")</f>
        <v>Nov</v>
      </c>
      <c r="N8922">
        <f>ROUNDUP(MONTH(Table1[[#This Row],[Ship Date]])/3,0)</f>
        <v>4</v>
      </c>
    </row>
    <row r="8923" spans="1:14" x14ac:dyDescent="0.3">
      <c r="A8923">
        <v>8964</v>
      </c>
      <c r="B8923" t="s">
        <v>7101</v>
      </c>
      <c r="C8923" t="s">
        <v>4845</v>
      </c>
      <c r="D8923" t="s">
        <v>1307</v>
      </c>
      <c r="E8923" s="1">
        <v>42679</v>
      </c>
      <c r="F8923" s="1">
        <v>42681</v>
      </c>
      <c r="G8923" t="s">
        <v>82</v>
      </c>
      <c r="H8923" s="6">
        <v>89.97</v>
      </c>
      <c r="I8923">
        <v>3</v>
      </c>
      <c r="J8923">
        <v>0</v>
      </c>
      <c r="K8923" s="6">
        <v>18.893699999999999</v>
      </c>
      <c r="L8923">
        <f>YEAR(Table1[[#This Row],[Ship Date]])</f>
        <v>2016</v>
      </c>
      <c r="M8923" t="str">
        <f>TEXT(Table1[[#This Row],[Ship Date]],"mmm")</f>
        <v>Nov</v>
      </c>
      <c r="N8923">
        <f>ROUNDUP(MONTH(Table1[[#This Row],[Ship Date]])/3,0)</f>
        <v>4</v>
      </c>
    </row>
    <row r="8924" spans="1:14" x14ac:dyDescent="0.3">
      <c r="A8924">
        <v>8965</v>
      </c>
      <c r="B8924" t="s">
        <v>7101</v>
      </c>
      <c r="C8924" t="s">
        <v>4845</v>
      </c>
      <c r="D8924" t="s">
        <v>6172</v>
      </c>
      <c r="E8924" s="1">
        <v>42679</v>
      </c>
      <c r="F8924" s="1">
        <v>42681</v>
      </c>
      <c r="G8924" t="s">
        <v>82</v>
      </c>
      <c r="H8924" s="6">
        <v>756.8</v>
      </c>
      <c r="I8924">
        <v>5</v>
      </c>
      <c r="J8924">
        <v>0</v>
      </c>
      <c r="K8924" s="6">
        <v>75.680000000000007</v>
      </c>
      <c r="L8924">
        <f>YEAR(Table1[[#This Row],[Ship Date]])</f>
        <v>2016</v>
      </c>
      <c r="M8924" t="str">
        <f>TEXT(Table1[[#This Row],[Ship Date]],"mmm")</f>
        <v>Nov</v>
      </c>
      <c r="N8924">
        <f>ROUNDUP(MONTH(Table1[[#This Row],[Ship Date]])/3,0)</f>
        <v>4</v>
      </c>
    </row>
    <row r="8925" spans="1:14" x14ac:dyDescent="0.3">
      <c r="A8925">
        <v>8966</v>
      </c>
      <c r="B8925" t="s">
        <v>7102</v>
      </c>
      <c r="C8925" t="s">
        <v>3531</v>
      </c>
      <c r="D8925" t="s">
        <v>1568</v>
      </c>
      <c r="E8925" s="1">
        <v>43045</v>
      </c>
      <c r="F8925" s="1">
        <v>43051</v>
      </c>
      <c r="G8925" t="s">
        <v>22</v>
      </c>
      <c r="H8925" s="6">
        <v>1.248</v>
      </c>
      <c r="I8925">
        <v>2</v>
      </c>
      <c r="J8925">
        <v>0.8</v>
      </c>
      <c r="K8925" s="6">
        <v>-1.9343999999999999</v>
      </c>
      <c r="L8925">
        <f>YEAR(Table1[[#This Row],[Ship Date]])</f>
        <v>2017</v>
      </c>
      <c r="M8925" t="str">
        <f>TEXT(Table1[[#This Row],[Ship Date]],"mmm")</f>
        <v>Nov</v>
      </c>
      <c r="N8925">
        <f>ROUNDUP(MONTH(Table1[[#This Row],[Ship Date]])/3,0)</f>
        <v>4</v>
      </c>
    </row>
    <row r="8926" spans="1:14" x14ac:dyDescent="0.3">
      <c r="A8926">
        <v>8967</v>
      </c>
      <c r="B8926" t="s">
        <v>7103</v>
      </c>
      <c r="C8926" t="s">
        <v>3445</v>
      </c>
      <c r="D8926" t="s">
        <v>588</v>
      </c>
      <c r="E8926" s="1">
        <v>42677</v>
      </c>
      <c r="F8926" s="1">
        <v>42681</v>
      </c>
      <c r="G8926" t="s">
        <v>22</v>
      </c>
      <c r="H8926" s="6">
        <v>72</v>
      </c>
      <c r="I8926">
        <v>1</v>
      </c>
      <c r="J8926">
        <v>0.2</v>
      </c>
      <c r="K8926" s="6">
        <v>14.4</v>
      </c>
      <c r="L8926">
        <f>YEAR(Table1[[#This Row],[Ship Date]])</f>
        <v>2016</v>
      </c>
      <c r="M8926" t="str">
        <f>TEXT(Table1[[#This Row],[Ship Date]],"mmm")</f>
        <v>Nov</v>
      </c>
      <c r="N8926">
        <f>ROUNDUP(MONTH(Table1[[#This Row],[Ship Date]])/3,0)</f>
        <v>4</v>
      </c>
    </row>
    <row r="8927" spans="1:14" x14ac:dyDescent="0.3">
      <c r="A8927">
        <v>8968</v>
      </c>
      <c r="B8927" t="s">
        <v>7103</v>
      </c>
      <c r="C8927" t="s">
        <v>3445</v>
      </c>
      <c r="D8927" t="s">
        <v>746</v>
      </c>
      <c r="E8927" s="1">
        <v>42677</v>
      </c>
      <c r="F8927" s="1">
        <v>42681</v>
      </c>
      <c r="G8927" t="s">
        <v>22</v>
      </c>
      <c r="H8927" s="6">
        <v>470.15499999999997</v>
      </c>
      <c r="I8927">
        <v>7</v>
      </c>
      <c r="J8927">
        <v>0.3</v>
      </c>
      <c r="K8927" s="6">
        <v>-13.433</v>
      </c>
      <c r="L8927">
        <f>YEAR(Table1[[#This Row],[Ship Date]])</f>
        <v>2016</v>
      </c>
      <c r="M8927" t="str">
        <f>TEXT(Table1[[#This Row],[Ship Date]],"mmm")</f>
        <v>Nov</v>
      </c>
      <c r="N8927">
        <f>ROUNDUP(MONTH(Table1[[#This Row],[Ship Date]])/3,0)</f>
        <v>4</v>
      </c>
    </row>
    <row r="8928" spans="1:14" x14ac:dyDescent="0.3">
      <c r="A8928">
        <v>8969</v>
      </c>
      <c r="B8928" t="s">
        <v>7104</v>
      </c>
      <c r="C8928" t="s">
        <v>4393</v>
      </c>
      <c r="D8928" t="s">
        <v>2629</v>
      </c>
      <c r="E8928" s="1">
        <v>42003</v>
      </c>
      <c r="F8928" s="1">
        <v>42005</v>
      </c>
      <c r="G8928" t="s">
        <v>82</v>
      </c>
      <c r="H8928" s="6">
        <v>39.128</v>
      </c>
      <c r="I8928">
        <v>1</v>
      </c>
      <c r="J8928">
        <v>0.2</v>
      </c>
      <c r="K8928" s="6">
        <v>-8.8038000000000007</v>
      </c>
      <c r="L8928">
        <f>YEAR(Table1[[#This Row],[Ship Date]])</f>
        <v>2015</v>
      </c>
      <c r="M8928" t="str">
        <f>TEXT(Table1[[#This Row],[Ship Date]],"mmm")</f>
        <v>Jan</v>
      </c>
      <c r="N8928">
        <f>ROUNDUP(MONTH(Table1[[#This Row],[Ship Date]])/3,0)</f>
        <v>1</v>
      </c>
    </row>
    <row r="8929" spans="1:14" x14ac:dyDescent="0.3">
      <c r="A8929">
        <v>8970</v>
      </c>
      <c r="B8929" t="s">
        <v>7105</v>
      </c>
      <c r="C8929" t="s">
        <v>97</v>
      </c>
      <c r="D8929" t="s">
        <v>897</v>
      </c>
      <c r="E8929" s="1">
        <v>43071</v>
      </c>
      <c r="F8929" s="1">
        <v>43076</v>
      </c>
      <c r="G8929" t="s">
        <v>22</v>
      </c>
      <c r="H8929" s="6">
        <v>19.728000000000002</v>
      </c>
      <c r="I8929">
        <v>9</v>
      </c>
      <c r="J8929">
        <v>0.2</v>
      </c>
      <c r="K8929" s="6">
        <v>1.7262</v>
      </c>
      <c r="L8929">
        <f>YEAR(Table1[[#This Row],[Ship Date]])</f>
        <v>2017</v>
      </c>
      <c r="M8929" t="str">
        <f>TEXT(Table1[[#This Row],[Ship Date]],"mmm")</f>
        <v>Dec</v>
      </c>
      <c r="N8929">
        <f>ROUNDUP(MONTH(Table1[[#This Row],[Ship Date]])/3,0)</f>
        <v>4</v>
      </c>
    </row>
    <row r="8930" spans="1:14" x14ac:dyDescent="0.3">
      <c r="A8930">
        <v>8971</v>
      </c>
      <c r="B8930" t="s">
        <v>7105</v>
      </c>
      <c r="C8930" t="s">
        <v>97</v>
      </c>
      <c r="D8930" t="s">
        <v>1513</v>
      </c>
      <c r="E8930" s="1">
        <v>43071</v>
      </c>
      <c r="F8930" s="1">
        <v>43076</v>
      </c>
      <c r="G8930" t="s">
        <v>22</v>
      </c>
      <c r="H8930" s="6">
        <v>151.18799999999999</v>
      </c>
      <c r="I8930">
        <v>2</v>
      </c>
      <c r="J8930">
        <v>0.4</v>
      </c>
      <c r="K8930" s="6">
        <v>-25.198</v>
      </c>
      <c r="L8930">
        <f>YEAR(Table1[[#This Row],[Ship Date]])</f>
        <v>2017</v>
      </c>
      <c r="M8930" t="str">
        <f>TEXT(Table1[[#This Row],[Ship Date]],"mmm")</f>
        <v>Dec</v>
      </c>
      <c r="N8930">
        <f>ROUNDUP(MONTH(Table1[[#This Row],[Ship Date]])/3,0)</f>
        <v>4</v>
      </c>
    </row>
    <row r="8931" spans="1:14" x14ac:dyDescent="0.3">
      <c r="A8931">
        <v>8972</v>
      </c>
      <c r="B8931" t="s">
        <v>7106</v>
      </c>
      <c r="C8931" t="s">
        <v>3001</v>
      </c>
      <c r="D8931" t="s">
        <v>1373</v>
      </c>
      <c r="E8931" s="1">
        <v>42818</v>
      </c>
      <c r="F8931" s="1">
        <v>42822</v>
      </c>
      <c r="G8931" t="s">
        <v>22</v>
      </c>
      <c r="H8931" s="6">
        <v>271.76400000000001</v>
      </c>
      <c r="I8931">
        <v>2</v>
      </c>
      <c r="J8931">
        <v>0.1</v>
      </c>
      <c r="K8931" s="6">
        <v>60.392000000000003</v>
      </c>
      <c r="L8931">
        <f>YEAR(Table1[[#This Row],[Ship Date]])</f>
        <v>2017</v>
      </c>
      <c r="M8931" t="str">
        <f>TEXT(Table1[[#This Row],[Ship Date]],"mmm")</f>
        <v>Mar</v>
      </c>
      <c r="N8931">
        <f>ROUNDUP(MONTH(Table1[[#This Row],[Ship Date]])/3,0)</f>
        <v>1</v>
      </c>
    </row>
    <row r="8932" spans="1:14" x14ac:dyDescent="0.3">
      <c r="A8932">
        <v>8973</v>
      </c>
      <c r="B8932" t="s">
        <v>7107</v>
      </c>
      <c r="C8932" t="s">
        <v>322</v>
      </c>
      <c r="D8932" t="s">
        <v>2419</v>
      </c>
      <c r="E8932" s="1">
        <v>41962</v>
      </c>
      <c r="F8932" s="1">
        <v>41964</v>
      </c>
      <c r="G8932" t="s">
        <v>82</v>
      </c>
      <c r="H8932" s="6">
        <v>47.496000000000002</v>
      </c>
      <c r="I8932">
        <v>1</v>
      </c>
      <c r="J8932">
        <v>0.2</v>
      </c>
      <c r="K8932" s="6">
        <v>-1.1874</v>
      </c>
      <c r="L8932">
        <f>YEAR(Table1[[#This Row],[Ship Date]])</f>
        <v>2014</v>
      </c>
      <c r="M8932" t="str">
        <f>TEXT(Table1[[#This Row],[Ship Date]],"mmm")</f>
        <v>Nov</v>
      </c>
      <c r="N8932">
        <f>ROUNDUP(MONTH(Table1[[#This Row],[Ship Date]])/3,0)</f>
        <v>4</v>
      </c>
    </row>
    <row r="8933" spans="1:14" x14ac:dyDescent="0.3">
      <c r="A8933">
        <v>8974</v>
      </c>
      <c r="B8933" t="s">
        <v>7108</v>
      </c>
      <c r="C8933" t="s">
        <v>940</v>
      </c>
      <c r="D8933" t="s">
        <v>540</v>
      </c>
      <c r="E8933" s="1">
        <v>42850</v>
      </c>
      <c r="F8933" s="1">
        <v>42852</v>
      </c>
      <c r="G8933" t="s">
        <v>14</v>
      </c>
      <c r="H8933" s="6">
        <v>344.98099999999999</v>
      </c>
      <c r="I8933">
        <v>7</v>
      </c>
      <c r="J8933">
        <v>0.15</v>
      </c>
      <c r="K8933" s="6">
        <v>28.4102</v>
      </c>
      <c r="L8933">
        <f>YEAR(Table1[[#This Row],[Ship Date]])</f>
        <v>2017</v>
      </c>
      <c r="M8933" t="str">
        <f>TEXT(Table1[[#This Row],[Ship Date]],"mmm")</f>
        <v>Apr</v>
      </c>
      <c r="N8933">
        <f>ROUNDUP(MONTH(Table1[[#This Row],[Ship Date]])/3,0)</f>
        <v>2</v>
      </c>
    </row>
    <row r="8934" spans="1:14" x14ac:dyDescent="0.3">
      <c r="A8934">
        <v>8975</v>
      </c>
      <c r="B8934" t="s">
        <v>7109</v>
      </c>
      <c r="C8934" t="s">
        <v>3740</v>
      </c>
      <c r="D8934" t="s">
        <v>2807</v>
      </c>
      <c r="E8934" s="1">
        <v>43062</v>
      </c>
      <c r="F8934" s="1">
        <v>43065</v>
      </c>
      <c r="G8934" t="s">
        <v>82</v>
      </c>
      <c r="H8934" s="6">
        <v>36.287999999999997</v>
      </c>
      <c r="I8934">
        <v>7</v>
      </c>
      <c r="J8934">
        <v>0.2</v>
      </c>
      <c r="K8934" s="6">
        <v>12.700799999999999</v>
      </c>
      <c r="L8934">
        <f>YEAR(Table1[[#This Row],[Ship Date]])</f>
        <v>2017</v>
      </c>
      <c r="M8934" t="str">
        <f>TEXT(Table1[[#This Row],[Ship Date]],"mmm")</f>
        <v>Nov</v>
      </c>
      <c r="N8934">
        <f>ROUNDUP(MONTH(Table1[[#This Row],[Ship Date]])/3,0)</f>
        <v>4</v>
      </c>
    </row>
    <row r="8935" spans="1:14" x14ac:dyDescent="0.3">
      <c r="A8935">
        <v>8976</v>
      </c>
      <c r="B8935" t="s">
        <v>7109</v>
      </c>
      <c r="C8935" t="s">
        <v>3740</v>
      </c>
      <c r="D8935" t="s">
        <v>3501</v>
      </c>
      <c r="E8935" s="1">
        <v>43062</v>
      </c>
      <c r="F8935" s="1">
        <v>43065</v>
      </c>
      <c r="G8935" t="s">
        <v>82</v>
      </c>
      <c r="H8935" s="6">
        <v>78.304000000000002</v>
      </c>
      <c r="I8935">
        <v>2</v>
      </c>
      <c r="J8935">
        <v>0.2</v>
      </c>
      <c r="K8935" s="6">
        <v>29.364000000000001</v>
      </c>
      <c r="L8935">
        <f>YEAR(Table1[[#This Row],[Ship Date]])</f>
        <v>2017</v>
      </c>
      <c r="M8935" t="str">
        <f>TEXT(Table1[[#This Row],[Ship Date]],"mmm")</f>
        <v>Nov</v>
      </c>
      <c r="N8935">
        <f>ROUNDUP(MONTH(Table1[[#This Row],[Ship Date]])/3,0)</f>
        <v>4</v>
      </c>
    </row>
    <row r="8936" spans="1:14" x14ac:dyDescent="0.3">
      <c r="A8936">
        <v>8977</v>
      </c>
      <c r="B8936" t="s">
        <v>7109</v>
      </c>
      <c r="C8936" t="s">
        <v>3740</v>
      </c>
      <c r="D8936" t="s">
        <v>2076</v>
      </c>
      <c r="E8936" s="1">
        <v>43062</v>
      </c>
      <c r="F8936" s="1">
        <v>43065</v>
      </c>
      <c r="G8936" t="s">
        <v>82</v>
      </c>
      <c r="H8936" s="6">
        <v>127.785</v>
      </c>
      <c r="I8936">
        <v>1</v>
      </c>
      <c r="J8936">
        <v>0.3</v>
      </c>
      <c r="K8936" s="6">
        <v>-31.0335</v>
      </c>
      <c r="L8936">
        <f>YEAR(Table1[[#This Row],[Ship Date]])</f>
        <v>2017</v>
      </c>
      <c r="M8936" t="str">
        <f>TEXT(Table1[[#This Row],[Ship Date]],"mmm")</f>
        <v>Nov</v>
      </c>
      <c r="N8936">
        <f>ROUNDUP(MONTH(Table1[[#This Row],[Ship Date]])/3,0)</f>
        <v>4</v>
      </c>
    </row>
    <row r="8937" spans="1:14" x14ac:dyDescent="0.3">
      <c r="A8937">
        <v>8978</v>
      </c>
      <c r="B8937" t="s">
        <v>7109</v>
      </c>
      <c r="C8937" t="s">
        <v>3740</v>
      </c>
      <c r="D8937" t="s">
        <v>1664</v>
      </c>
      <c r="E8937" s="1">
        <v>43062</v>
      </c>
      <c r="F8937" s="1">
        <v>43065</v>
      </c>
      <c r="G8937" t="s">
        <v>82</v>
      </c>
      <c r="H8937" s="6">
        <v>6.1040000000000001</v>
      </c>
      <c r="I8937">
        <v>2</v>
      </c>
      <c r="J8937">
        <v>0.8</v>
      </c>
      <c r="K8937" s="6">
        <v>-9.1560000000000006</v>
      </c>
      <c r="L8937">
        <f>YEAR(Table1[[#This Row],[Ship Date]])</f>
        <v>2017</v>
      </c>
      <c r="M8937" t="str">
        <f>TEXT(Table1[[#This Row],[Ship Date]],"mmm")</f>
        <v>Nov</v>
      </c>
      <c r="N8937">
        <f>ROUNDUP(MONTH(Table1[[#This Row],[Ship Date]])/3,0)</f>
        <v>4</v>
      </c>
    </row>
    <row r="8938" spans="1:14" x14ac:dyDescent="0.3">
      <c r="A8938">
        <v>8979</v>
      </c>
      <c r="B8938" t="s">
        <v>7110</v>
      </c>
      <c r="C8938" t="s">
        <v>3519</v>
      </c>
      <c r="D8938" t="s">
        <v>1263</v>
      </c>
      <c r="E8938" s="1">
        <v>41946</v>
      </c>
      <c r="F8938" s="1">
        <v>41948</v>
      </c>
      <c r="G8938" t="s">
        <v>14</v>
      </c>
      <c r="H8938" s="6">
        <v>5.76</v>
      </c>
      <c r="I8938">
        <v>2</v>
      </c>
      <c r="J8938">
        <v>0</v>
      </c>
      <c r="K8938" s="6">
        <v>2.8224</v>
      </c>
      <c r="L8938">
        <f>YEAR(Table1[[#This Row],[Ship Date]])</f>
        <v>2014</v>
      </c>
      <c r="M8938" t="str">
        <f>TEXT(Table1[[#This Row],[Ship Date]],"mmm")</f>
        <v>Nov</v>
      </c>
      <c r="N8938">
        <f>ROUNDUP(MONTH(Table1[[#This Row],[Ship Date]])/3,0)</f>
        <v>4</v>
      </c>
    </row>
    <row r="8939" spans="1:14" x14ac:dyDescent="0.3">
      <c r="A8939">
        <v>8980</v>
      </c>
      <c r="B8939" t="s">
        <v>7111</v>
      </c>
      <c r="C8939" t="s">
        <v>4816</v>
      </c>
      <c r="D8939" t="s">
        <v>967</v>
      </c>
      <c r="E8939" s="1">
        <v>42296</v>
      </c>
      <c r="F8939" s="1">
        <v>42301</v>
      </c>
      <c r="G8939" t="s">
        <v>14</v>
      </c>
      <c r="H8939" s="6">
        <v>1.72</v>
      </c>
      <c r="I8939">
        <v>1</v>
      </c>
      <c r="J8939">
        <v>0.8</v>
      </c>
      <c r="K8939" s="6">
        <v>-2.8380000000000001</v>
      </c>
      <c r="L8939">
        <f>YEAR(Table1[[#This Row],[Ship Date]])</f>
        <v>2015</v>
      </c>
      <c r="M8939" t="str">
        <f>TEXT(Table1[[#This Row],[Ship Date]],"mmm")</f>
        <v>Oct</v>
      </c>
      <c r="N8939">
        <f>ROUNDUP(MONTH(Table1[[#This Row],[Ship Date]])/3,0)</f>
        <v>4</v>
      </c>
    </row>
    <row r="8940" spans="1:14" x14ac:dyDescent="0.3">
      <c r="A8940">
        <v>8981</v>
      </c>
      <c r="B8940" t="s">
        <v>7112</v>
      </c>
      <c r="C8940" t="s">
        <v>472</v>
      </c>
      <c r="D8940" t="s">
        <v>3368</v>
      </c>
      <c r="E8940" s="1">
        <v>41676</v>
      </c>
      <c r="F8940" s="1">
        <v>41680</v>
      </c>
      <c r="G8940" t="s">
        <v>14</v>
      </c>
      <c r="H8940" s="6">
        <v>8.952</v>
      </c>
      <c r="I8940">
        <v>2</v>
      </c>
      <c r="J8940">
        <v>0.8</v>
      </c>
      <c r="K8940" s="6">
        <v>-14.770799999999999</v>
      </c>
      <c r="L8940">
        <f>YEAR(Table1[[#This Row],[Ship Date]])</f>
        <v>2014</v>
      </c>
      <c r="M8940" t="str">
        <f>TEXT(Table1[[#This Row],[Ship Date]],"mmm")</f>
        <v>Feb</v>
      </c>
      <c r="N8940">
        <f>ROUNDUP(MONTH(Table1[[#This Row],[Ship Date]])/3,0)</f>
        <v>1</v>
      </c>
    </row>
    <row r="8941" spans="1:14" x14ac:dyDescent="0.3">
      <c r="A8941">
        <v>8982</v>
      </c>
      <c r="B8941" t="s">
        <v>7113</v>
      </c>
      <c r="C8941" t="s">
        <v>214</v>
      </c>
      <c r="D8941" t="s">
        <v>2270</v>
      </c>
      <c r="E8941" s="1">
        <v>42435</v>
      </c>
      <c r="F8941" s="1">
        <v>42441</v>
      </c>
      <c r="G8941" t="s">
        <v>22</v>
      </c>
      <c r="H8941" s="6">
        <v>2.3340000000000001</v>
      </c>
      <c r="I8941">
        <v>3</v>
      </c>
      <c r="J8941">
        <v>0.8</v>
      </c>
      <c r="K8941" s="6">
        <v>-6.3018000000000001</v>
      </c>
      <c r="L8941">
        <f>YEAR(Table1[[#This Row],[Ship Date]])</f>
        <v>2016</v>
      </c>
      <c r="M8941" t="str">
        <f>TEXT(Table1[[#This Row],[Ship Date]],"mmm")</f>
        <v>Mar</v>
      </c>
      <c r="N8941">
        <f>ROUNDUP(MONTH(Table1[[#This Row],[Ship Date]])/3,0)</f>
        <v>1</v>
      </c>
    </row>
    <row r="8942" spans="1:14" x14ac:dyDescent="0.3">
      <c r="A8942">
        <v>8983</v>
      </c>
      <c r="B8942" t="s">
        <v>7113</v>
      </c>
      <c r="C8942" t="s">
        <v>214</v>
      </c>
      <c r="D8942" t="s">
        <v>1850</v>
      </c>
      <c r="E8942" s="1">
        <v>42435</v>
      </c>
      <c r="F8942" s="1">
        <v>42441</v>
      </c>
      <c r="G8942" t="s">
        <v>22</v>
      </c>
      <c r="H8942" s="6">
        <v>1.728</v>
      </c>
      <c r="I8942">
        <v>4</v>
      </c>
      <c r="J8942">
        <v>0.8</v>
      </c>
      <c r="K8942" s="6">
        <v>-2.7648000000000001</v>
      </c>
      <c r="L8942">
        <f>YEAR(Table1[[#This Row],[Ship Date]])</f>
        <v>2016</v>
      </c>
      <c r="M8942" t="str">
        <f>TEXT(Table1[[#This Row],[Ship Date]],"mmm")</f>
        <v>Mar</v>
      </c>
      <c r="N8942">
        <f>ROUNDUP(MONTH(Table1[[#This Row],[Ship Date]])/3,0)</f>
        <v>1</v>
      </c>
    </row>
    <row r="8943" spans="1:14" x14ac:dyDescent="0.3">
      <c r="A8943">
        <v>8984</v>
      </c>
      <c r="B8943" t="s">
        <v>7113</v>
      </c>
      <c r="C8943" t="s">
        <v>214</v>
      </c>
      <c r="D8943" t="s">
        <v>263</v>
      </c>
      <c r="E8943" s="1">
        <v>42435</v>
      </c>
      <c r="F8943" s="1">
        <v>42441</v>
      </c>
      <c r="G8943" t="s">
        <v>22</v>
      </c>
      <c r="H8943" s="6">
        <v>159.04</v>
      </c>
      <c r="I8943">
        <v>5</v>
      </c>
      <c r="J8943">
        <v>0.6</v>
      </c>
      <c r="K8943" s="6">
        <v>-194.82400000000001</v>
      </c>
      <c r="L8943">
        <f>YEAR(Table1[[#This Row],[Ship Date]])</f>
        <v>2016</v>
      </c>
      <c r="M8943" t="str">
        <f>TEXT(Table1[[#This Row],[Ship Date]],"mmm")</f>
        <v>Mar</v>
      </c>
      <c r="N8943">
        <f>ROUNDUP(MONTH(Table1[[#This Row],[Ship Date]])/3,0)</f>
        <v>1</v>
      </c>
    </row>
    <row r="8944" spans="1:14" x14ac:dyDescent="0.3">
      <c r="A8944">
        <v>8985</v>
      </c>
      <c r="B8944" t="s">
        <v>7113</v>
      </c>
      <c r="C8944" t="s">
        <v>214</v>
      </c>
      <c r="D8944" t="s">
        <v>3166</v>
      </c>
      <c r="E8944" s="1">
        <v>42435</v>
      </c>
      <c r="F8944" s="1">
        <v>42441</v>
      </c>
      <c r="G8944" t="s">
        <v>22</v>
      </c>
      <c r="H8944" s="6">
        <v>145.97999999999999</v>
      </c>
      <c r="I8944">
        <v>2</v>
      </c>
      <c r="J8944">
        <v>0.5</v>
      </c>
      <c r="K8944" s="6">
        <v>-99.266400000000004</v>
      </c>
      <c r="L8944">
        <f>YEAR(Table1[[#This Row],[Ship Date]])</f>
        <v>2016</v>
      </c>
      <c r="M8944" t="str">
        <f>TEXT(Table1[[#This Row],[Ship Date]],"mmm")</f>
        <v>Mar</v>
      </c>
      <c r="N8944">
        <f>ROUNDUP(MONTH(Table1[[#This Row],[Ship Date]])/3,0)</f>
        <v>1</v>
      </c>
    </row>
    <row r="8945" spans="1:14" x14ac:dyDescent="0.3">
      <c r="A8945">
        <v>8986</v>
      </c>
      <c r="B8945" t="s">
        <v>7114</v>
      </c>
      <c r="C8945" t="s">
        <v>701</v>
      </c>
      <c r="D8945" t="s">
        <v>1227</v>
      </c>
      <c r="E8945" s="1">
        <v>42341</v>
      </c>
      <c r="F8945" s="1">
        <v>42345</v>
      </c>
      <c r="G8945" t="s">
        <v>22</v>
      </c>
      <c r="H8945" s="6">
        <v>77.951999999999998</v>
      </c>
      <c r="I8945">
        <v>3</v>
      </c>
      <c r="J8945">
        <v>0.2</v>
      </c>
      <c r="K8945" s="6">
        <v>12.667199999999999</v>
      </c>
      <c r="L8945">
        <f>YEAR(Table1[[#This Row],[Ship Date]])</f>
        <v>2015</v>
      </c>
      <c r="M8945" t="str">
        <f>TEXT(Table1[[#This Row],[Ship Date]],"mmm")</f>
        <v>Dec</v>
      </c>
      <c r="N8945">
        <f>ROUNDUP(MONTH(Table1[[#This Row],[Ship Date]])/3,0)</f>
        <v>4</v>
      </c>
    </row>
    <row r="8946" spans="1:14" x14ac:dyDescent="0.3">
      <c r="A8946">
        <v>8987</v>
      </c>
      <c r="B8946" t="s">
        <v>7114</v>
      </c>
      <c r="C8946" t="s">
        <v>701</v>
      </c>
      <c r="D8946" t="s">
        <v>2840</v>
      </c>
      <c r="E8946" s="1">
        <v>42341</v>
      </c>
      <c r="F8946" s="1">
        <v>42345</v>
      </c>
      <c r="G8946" t="s">
        <v>22</v>
      </c>
      <c r="H8946" s="6">
        <v>95.97</v>
      </c>
      <c r="I8946">
        <v>5</v>
      </c>
      <c r="J8946">
        <v>0.7</v>
      </c>
      <c r="K8946" s="6">
        <v>-73.576999999999998</v>
      </c>
      <c r="L8946">
        <f>YEAR(Table1[[#This Row],[Ship Date]])</f>
        <v>2015</v>
      </c>
      <c r="M8946" t="str">
        <f>TEXT(Table1[[#This Row],[Ship Date]],"mmm")</f>
        <v>Dec</v>
      </c>
      <c r="N8946">
        <f>ROUNDUP(MONTH(Table1[[#This Row],[Ship Date]])/3,0)</f>
        <v>4</v>
      </c>
    </row>
    <row r="8947" spans="1:14" x14ac:dyDescent="0.3">
      <c r="A8947">
        <v>8988</v>
      </c>
      <c r="B8947" t="s">
        <v>7114</v>
      </c>
      <c r="C8947" t="s">
        <v>701</v>
      </c>
      <c r="D8947" t="s">
        <v>410</v>
      </c>
      <c r="E8947" s="1">
        <v>42341</v>
      </c>
      <c r="F8947" s="1">
        <v>42345</v>
      </c>
      <c r="G8947" t="s">
        <v>22</v>
      </c>
      <c r="H8947" s="6">
        <v>105.584</v>
      </c>
      <c r="I8947">
        <v>2</v>
      </c>
      <c r="J8947">
        <v>0.2</v>
      </c>
      <c r="K8947" s="6">
        <v>9.2385999999999999</v>
      </c>
      <c r="L8947">
        <f>YEAR(Table1[[#This Row],[Ship Date]])</f>
        <v>2015</v>
      </c>
      <c r="M8947" t="str">
        <f>TEXT(Table1[[#This Row],[Ship Date]],"mmm")</f>
        <v>Dec</v>
      </c>
      <c r="N8947">
        <f>ROUNDUP(MONTH(Table1[[#This Row],[Ship Date]])/3,0)</f>
        <v>4</v>
      </c>
    </row>
    <row r="8948" spans="1:14" x14ac:dyDescent="0.3">
      <c r="A8948">
        <v>8989</v>
      </c>
      <c r="B8948" t="s">
        <v>7114</v>
      </c>
      <c r="C8948" t="s">
        <v>701</v>
      </c>
      <c r="D8948" t="s">
        <v>1037</v>
      </c>
      <c r="E8948" s="1">
        <v>42341</v>
      </c>
      <c r="F8948" s="1">
        <v>42345</v>
      </c>
      <c r="G8948" t="s">
        <v>22</v>
      </c>
      <c r="H8948" s="6">
        <v>9.3439999999999994</v>
      </c>
      <c r="I8948">
        <v>2</v>
      </c>
      <c r="J8948">
        <v>0.2</v>
      </c>
      <c r="K8948" s="6">
        <v>1.1679999999999999</v>
      </c>
      <c r="L8948">
        <f>YEAR(Table1[[#This Row],[Ship Date]])</f>
        <v>2015</v>
      </c>
      <c r="M8948" t="str">
        <f>TEXT(Table1[[#This Row],[Ship Date]],"mmm")</f>
        <v>Dec</v>
      </c>
      <c r="N8948">
        <f>ROUNDUP(MONTH(Table1[[#This Row],[Ship Date]])/3,0)</f>
        <v>4</v>
      </c>
    </row>
    <row r="8949" spans="1:14" x14ac:dyDescent="0.3">
      <c r="A8949">
        <v>8990</v>
      </c>
      <c r="B8949" t="s">
        <v>7115</v>
      </c>
      <c r="C8949" t="s">
        <v>2060</v>
      </c>
      <c r="D8949" t="s">
        <v>4119</v>
      </c>
      <c r="E8949" s="1">
        <v>42362</v>
      </c>
      <c r="F8949" s="1">
        <v>42368</v>
      </c>
      <c r="G8949" t="s">
        <v>22</v>
      </c>
      <c r="H8949" s="6">
        <v>9.68</v>
      </c>
      <c r="I8949">
        <v>2</v>
      </c>
      <c r="J8949">
        <v>0</v>
      </c>
      <c r="K8949" s="6">
        <v>3.7751999999999999</v>
      </c>
      <c r="L8949">
        <f>YEAR(Table1[[#This Row],[Ship Date]])</f>
        <v>2015</v>
      </c>
      <c r="M8949" t="str">
        <f>TEXT(Table1[[#This Row],[Ship Date]],"mmm")</f>
        <v>Dec</v>
      </c>
      <c r="N8949">
        <f>ROUNDUP(MONTH(Table1[[#This Row],[Ship Date]])/3,0)</f>
        <v>4</v>
      </c>
    </row>
    <row r="8950" spans="1:14" x14ac:dyDescent="0.3">
      <c r="A8950">
        <v>8991</v>
      </c>
      <c r="B8950" t="s">
        <v>7115</v>
      </c>
      <c r="C8950" t="s">
        <v>2060</v>
      </c>
      <c r="D8950" t="s">
        <v>3017</v>
      </c>
      <c r="E8950" s="1">
        <v>42362</v>
      </c>
      <c r="F8950" s="1">
        <v>42368</v>
      </c>
      <c r="G8950" t="s">
        <v>22</v>
      </c>
      <c r="H8950" s="6">
        <v>4899.93</v>
      </c>
      <c r="I8950">
        <v>7</v>
      </c>
      <c r="J8950">
        <v>0</v>
      </c>
      <c r="K8950" s="6">
        <v>2302.9670999999998</v>
      </c>
      <c r="L8950">
        <f>YEAR(Table1[[#This Row],[Ship Date]])</f>
        <v>2015</v>
      </c>
      <c r="M8950" t="str">
        <f>TEXT(Table1[[#This Row],[Ship Date]],"mmm")</f>
        <v>Dec</v>
      </c>
      <c r="N8950">
        <f>ROUNDUP(MONTH(Table1[[#This Row],[Ship Date]])/3,0)</f>
        <v>4</v>
      </c>
    </row>
    <row r="8951" spans="1:14" x14ac:dyDescent="0.3">
      <c r="A8951">
        <v>8992</v>
      </c>
      <c r="B8951" t="s">
        <v>7116</v>
      </c>
      <c r="C8951" t="s">
        <v>822</v>
      </c>
      <c r="D8951" t="s">
        <v>685</v>
      </c>
      <c r="E8951" s="1">
        <v>43009</v>
      </c>
      <c r="F8951" s="1">
        <v>43014</v>
      </c>
      <c r="G8951" t="s">
        <v>22</v>
      </c>
      <c r="H8951" s="6">
        <v>104.75</v>
      </c>
      <c r="I8951">
        <v>5</v>
      </c>
      <c r="J8951">
        <v>0</v>
      </c>
      <c r="K8951" s="6">
        <v>21.997499999999999</v>
      </c>
      <c r="L8951">
        <f>YEAR(Table1[[#This Row],[Ship Date]])</f>
        <v>2017</v>
      </c>
      <c r="M8951" t="str">
        <f>TEXT(Table1[[#This Row],[Ship Date]],"mmm")</f>
        <v>Oct</v>
      </c>
      <c r="N8951">
        <f>ROUNDUP(MONTH(Table1[[#This Row],[Ship Date]])/3,0)</f>
        <v>4</v>
      </c>
    </row>
    <row r="8952" spans="1:14" x14ac:dyDescent="0.3">
      <c r="A8952">
        <v>8993</v>
      </c>
      <c r="B8952" t="s">
        <v>7117</v>
      </c>
      <c r="C8952" t="s">
        <v>5860</v>
      </c>
      <c r="D8952" t="s">
        <v>220</v>
      </c>
      <c r="E8952" s="1">
        <v>43024</v>
      </c>
      <c r="F8952" s="1">
        <v>43029</v>
      </c>
      <c r="G8952" t="s">
        <v>22</v>
      </c>
      <c r="H8952" s="6">
        <v>18.527999999999999</v>
      </c>
      <c r="I8952">
        <v>2</v>
      </c>
      <c r="J8952">
        <v>0.2</v>
      </c>
      <c r="K8952" s="6">
        <v>4.4004000000000003</v>
      </c>
      <c r="L8952">
        <f>YEAR(Table1[[#This Row],[Ship Date]])</f>
        <v>2017</v>
      </c>
      <c r="M8952" t="str">
        <f>TEXT(Table1[[#This Row],[Ship Date]],"mmm")</f>
        <v>Oct</v>
      </c>
      <c r="N8952">
        <f>ROUNDUP(MONTH(Table1[[#This Row],[Ship Date]])/3,0)</f>
        <v>4</v>
      </c>
    </row>
    <row r="8953" spans="1:14" x14ac:dyDescent="0.3">
      <c r="A8953">
        <v>8994</v>
      </c>
      <c r="B8953" t="s">
        <v>7117</v>
      </c>
      <c r="C8953" t="s">
        <v>5860</v>
      </c>
      <c r="D8953" t="s">
        <v>3036</v>
      </c>
      <c r="E8953" s="1">
        <v>43024</v>
      </c>
      <c r="F8953" s="1">
        <v>43029</v>
      </c>
      <c r="G8953" t="s">
        <v>22</v>
      </c>
      <c r="H8953" s="6">
        <v>1875.258</v>
      </c>
      <c r="I8953">
        <v>7</v>
      </c>
      <c r="J8953">
        <v>0.4</v>
      </c>
      <c r="K8953" s="6">
        <v>-968.88329999999996</v>
      </c>
      <c r="L8953">
        <f>YEAR(Table1[[#This Row],[Ship Date]])</f>
        <v>2017</v>
      </c>
      <c r="M8953" t="str">
        <f>TEXT(Table1[[#This Row],[Ship Date]],"mmm")</f>
        <v>Oct</v>
      </c>
      <c r="N8953">
        <f>ROUNDUP(MONTH(Table1[[#This Row],[Ship Date]])/3,0)</f>
        <v>4</v>
      </c>
    </row>
    <row r="8954" spans="1:14" x14ac:dyDescent="0.3">
      <c r="A8954">
        <v>8995</v>
      </c>
      <c r="B8954" t="s">
        <v>7118</v>
      </c>
      <c r="C8954" t="s">
        <v>1774</v>
      </c>
      <c r="D8954" t="s">
        <v>6961</v>
      </c>
      <c r="E8954" s="1">
        <v>41866</v>
      </c>
      <c r="F8954" s="1">
        <v>41868</v>
      </c>
      <c r="G8954" t="s">
        <v>82</v>
      </c>
      <c r="H8954" s="6">
        <v>91.36</v>
      </c>
      <c r="I8954">
        <v>5</v>
      </c>
      <c r="J8954">
        <v>0.2</v>
      </c>
      <c r="K8954" s="6">
        <v>29.692</v>
      </c>
      <c r="L8954">
        <f>YEAR(Table1[[#This Row],[Ship Date]])</f>
        <v>2014</v>
      </c>
      <c r="M8954" t="str">
        <f>TEXT(Table1[[#This Row],[Ship Date]],"mmm")</f>
        <v>Aug</v>
      </c>
      <c r="N8954">
        <f>ROUNDUP(MONTH(Table1[[#This Row],[Ship Date]])/3,0)</f>
        <v>3</v>
      </c>
    </row>
    <row r="8955" spans="1:14" x14ac:dyDescent="0.3">
      <c r="A8955">
        <v>8996</v>
      </c>
      <c r="B8955" t="s">
        <v>7118</v>
      </c>
      <c r="C8955" t="s">
        <v>1774</v>
      </c>
      <c r="D8955" t="s">
        <v>1040</v>
      </c>
      <c r="E8955" s="1">
        <v>41866</v>
      </c>
      <c r="F8955" s="1">
        <v>41868</v>
      </c>
      <c r="G8955" t="s">
        <v>82</v>
      </c>
      <c r="H8955" s="6">
        <v>152.24</v>
      </c>
      <c r="I8955">
        <v>5</v>
      </c>
      <c r="J8955">
        <v>0.2</v>
      </c>
      <c r="K8955" s="6">
        <v>17.126999999999999</v>
      </c>
      <c r="L8955">
        <f>YEAR(Table1[[#This Row],[Ship Date]])</f>
        <v>2014</v>
      </c>
      <c r="M8955" t="str">
        <f>TEXT(Table1[[#This Row],[Ship Date]],"mmm")</f>
        <v>Aug</v>
      </c>
      <c r="N8955">
        <f>ROUNDUP(MONTH(Table1[[#This Row],[Ship Date]])/3,0)</f>
        <v>3</v>
      </c>
    </row>
    <row r="8956" spans="1:14" x14ac:dyDescent="0.3">
      <c r="A8956">
        <v>8997</v>
      </c>
      <c r="B8956" t="s">
        <v>7119</v>
      </c>
      <c r="C8956" t="s">
        <v>1366</v>
      </c>
      <c r="D8956" t="s">
        <v>1513</v>
      </c>
      <c r="E8956" s="1">
        <v>43050</v>
      </c>
      <c r="F8956" s="1">
        <v>43052</v>
      </c>
      <c r="G8956" t="s">
        <v>82</v>
      </c>
      <c r="H8956" s="6">
        <v>35.183999999999997</v>
      </c>
      <c r="I8956">
        <v>2</v>
      </c>
      <c r="J8956">
        <v>0.2</v>
      </c>
      <c r="K8956" s="6">
        <v>12.314399999999999</v>
      </c>
      <c r="L8956">
        <f>YEAR(Table1[[#This Row],[Ship Date]])</f>
        <v>2017</v>
      </c>
      <c r="M8956" t="str">
        <f>TEXT(Table1[[#This Row],[Ship Date]],"mmm")</f>
        <v>Nov</v>
      </c>
      <c r="N8956">
        <f>ROUNDUP(MONTH(Table1[[#This Row],[Ship Date]])/3,0)</f>
        <v>4</v>
      </c>
    </row>
    <row r="8957" spans="1:14" x14ac:dyDescent="0.3">
      <c r="A8957">
        <v>8998</v>
      </c>
      <c r="B8957" t="s">
        <v>7120</v>
      </c>
      <c r="C8957" t="s">
        <v>3556</v>
      </c>
      <c r="D8957" t="s">
        <v>528</v>
      </c>
      <c r="E8957" s="1">
        <v>42814</v>
      </c>
      <c r="F8957" s="1">
        <v>42814</v>
      </c>
      <c r="G8957" t="s">
        <v>656</v>
      </c>
      <c r="H8957" s="6">
        <v>56.704000000000001</v>
      </c>
      <c r="I8957">
        <v>2</v>
      </c>
      <c r="J8957">
        <v>0.2</v>
      </c>
      <c r="K8957" s="6">
        <v>19.137599999999999</v>
      </c>
      <c r="L8957">
        <f>YEAR(Table1[[#This Row],[Ship Date]])</f>
        <v>2017</v>
      </c>
      <c r="M8957" t="str">
        <f>TEXT(Table1[[#This Row],[Ship Date]],"mmm")</f>
        <v>Mar</v>
      </c>
      <c r="N8957">
        <f>ROUNDUP(MONTH(Table1[[#This Row],[Ship Date]])/3,0)</f>
        <v>1</v>
      </c>
    </row>
    <row r="8958" spans="1:14" x14ac:dyDescent="0.3">
      <c r="A8958">
        <v>8999</v>
      </c>
      <c r="B8958" t="s">
        <v>7120</v>
      </c>
      <c r="C8958" t="s">
        <v>3556</v>
      </c>
      <c r="D8958" t="s">
        <v>267</v>
      </c>
      <c r="E8958" s="1">
        <v>42814</v>
      </c>
      <c r="F8958" s="1">
        <v>42814</v>
      </c>
      <c r="G8958" t="s">
        <v>656</v>
      </c>
      <c r="H8958" s="6">
        <v>274.06400000000002</v>
      </c>
      <c r="I8958">
        <v>7</v>
      </c>
      <c r="J8958">
        <v>0.2</v>
      </c>
      <c r="K8958" s="6">
        <v>102.774</v>
      </c>
      <c r="L8958">
        <f>YEAR(Table1[[#This Row],[Ship Date]])</f>
        <v>2017</v>
      </c>
      <c r="M8958" t="str">
        <f>TEXT(Table1[[#This Row],[Ship Date]],"mmm")</f>
        <v>Mar</v>
      </c>
      <c r="N8958">
        <f>ROUNDUP(MONTH(Table1[[#This Row],[Ship Date]])/3,0)</f>
        <v>1</v>
      </c>
    </row>
    <row r="8959" spans="1:14" x14ac:dyDescent="0.3">
      <c r="A8959">
        <v>9000</v>
      </c>
      <c r="B8959" t="s">
        <v>7121</v>
      </c>
      <c r="C8959" t="s">
        <v>1915</v>
      </c>
      <c r="D8959" t="s">
        <v>1098</v>
      </c>
      <c r="E8959" s="1">
        <v>42868</v>
      </c>
      <c r="F8959" s="1">
        <v>42872</v>
      </c>
      <c r="G8959" t="s">
        <v>22</v>
      </c>
      <c r="H8959" s="6">
        <v>458.43</v>
      </c>
      <c r="I8959">
        <v>5</v>
      </c>
      <c r="J8959">
        <v>0.3</v>
      </c>
      <c r="K8959" s="6">
        <v>-124.431</v>
      </c>
      <c r="L8959">
        <f>YEAR(Table1[[#This Row],[Ship Date]])</f>
        <v>2017</v>
      </c>
      <c r="M8959" t="str">
        <f>TEXT(Table1[[#This Row],[Ship Date]],"mmm")</f>
        <v>May</v>
      </c>
      <c r="N8959">
        <f>ROUNDUP(MONTH(Table1[[#This Row],[Ship Date]])/3,0)</f>
        <v>2</v>
      </c>
    </row>
    <row r="8960" spans="1:14" x14ac:dyDescent="0.3">
      <c r="A8960">
        <v>9001</v>
      </c>
      <c r="B8960" t="s">
        <v>7122</v>
      </c>
      <c r="C8960" t="s">
        <v>2388</v>
      </c>
      <c r="D8960" t="s">
        <v>3093</v>
      </c>
      <c r="E8960" s="1">
        <v>41812</v>
      </c>
      <c r="F8960" s="1">
        <v>41812</v>
      </c>
      <c r="G8960" t="s">
        <v>656</v>
      </c>
      <c r="H8960" s="6">
        <v>8.2260000000000009</v>
      </c>
      <c r="I8960">
        <v>3</v>
      </c>
      <c r="J8960">
        <v>0.7</v>
      </c>
      <c r="K8960" s="6">
        <v>-6.0324</v>
      </c>
      <c r="L8960">
        <f>YEAR(Table1[[#This Row],[Ship Date]])</f>
        <v>2014</v>
      </c>
      <c r="M8960" t="str">
        <f>TEXT(Table1[[#This Row],[Ship Date]],"mmm")</f>
        <v>Jun</v>
      </c>
      <c r="N8960">
        <f>ROUNDUP(MONTH(Table1[[#This Row],[Ship Date]])/3,0)</f>
        <v>2</v>
      </c>
    </row>
    <row r="8961" spans="1:14" x14ac:dyDescent="0.3">
      <c r="A8961">
        <v>9002</v>
      </c>
      <c r="B8961" t="s">
        <v>7123</v>
      </c>
      <c r="C8961" t="s">
        <v>3052</v>
      </c>
      <c r="D8961" t="s">
        <v>4401</v>
      </c>
      <c r="E8961" s="1">
        <v>41975</v>
      </c>
      <c r="F8961" s="1">
        <v>41982</v>
      </c>
      <c r="G8961" t="s">
        <v>22</v>
      </c>
      <c r="H8961" s="6">
        <v>5.95</v>
      </c>
      <c r="I8961">
        <v>1</v>
      </c>
      <c r="J8961">
        <v>0</v>
      </c>
      <c r="K8961" s="6">
        <v>0.83299999999999996</v>
      </c>
      <c r="L8961">
        <f>YEAR(Table1[[#This Row],[Ship Date]])</f>
        <v>2014</v>
      </c>
      <c r="M8961" t="str">
        <f>TEXT(Table1[[#This Row],[Ship Date]],"mmm")</f>
        <v>Dec</v>
      </c>
      <c r="N8961">
        <f>ROUNDUP(MONTH(Table1[[#This Row],[Ship Date]])/3,0)</f>
        <v>4</v>
      </c>
    </row>
    <row r="8962" spans="1:14" x14ac:dyDescent="0.3">
      <c r="A8962">
        <v>9003</v>
      </c>
      <c r="B8962" t="s">
        <v>7123</v>
      </c>
      <c r="C8962" t="s">
        <v>3052</v>
      </c>
      <c r="D8962" t="s">
        <v>1527</v>
      </c>
      <c r="E8962" s="1">
        <v>41975</v>
      </c>
      <c r="F8962" s="1">
        <v>41982</v>
      </c>
      <c r="G8962" t="s">
        <v>22</v>
      </c>
      <c r="H8962" s="6">
        <v>15.24</v>
      </c>
      <c r="I8962">
        <v>3</v>
      </c>
      <c r="J8962">
        <v>0</v>
      </c>
      <c r="K8962" s="6">
        <v>7.1627999999999998</v>
      </c>
      <c r="L8962">
        <f>YEAR(Table1[[#This Row],[Ship Date]])</f>
        <v>2014</v>
      </c>
      <c r="M8962" t="str">
        <f>TEXT(Table1[[#This Row],[Ship Date]],"mmm")</f>
        <v>Dec</v>
      </c>
      <c r="N8962">
        <f>ROUNDUP(MONTH(Table1[[#This Row],[Ship Date]])/3,0)</f>
        <v>4</v>
      </c>
    </row>
    <row r="8963" spans="1:14" x14ac:dyDescent="0.3">
      <c r="A8963">
        <v>9004</v>
      </c>
      <c r="B8963" t="s">
        <v>7124</v>
      </c>
      <c r="C8963" t="s">
        <v>1008</v>
      </c>
      <c r="D8963" t="s">
        <v>208</v>
      </c>
      <c r="E8963" s="1">
        <v>42099</v>
      </c>
      <c r="F8963" s="1">
        <v>42100</v>
      </c>
      <c r="G8963" t="s">
        <v>656</v>
      </c>
      <c r="H8963" s="6">
        <v>239.94</v>
      </c>
      <c r="I8963">
        <v>6</v>
      </c>
      <c r="J8963">
        <v>0</v>
      </c>
      <c r="K8963" s="6">
        <v>26.3934</v>
      </c>
      <c r="L8963">
        <f>YEAR(Table1[[#This Row],[Ship Date]])</f>
        <v>2015</v>
      </c>
      <c r="M8963" t="str">
        <f>TEXT(Table1[[#This Row],[Ship Date]],"mmm")</f>
        <v>Apr</v>
      </c>
      <c r="N8963">
        <f>ROUNDUP(MONTH(Table1[[#This Row],[Ship Date]])/3,0)</f>
        <v>2</v>
      </c>
    </row>
    <row r="8964" spans="1:14" x14ac:dyDescent="0.3">
      <c r="A8964">
        <v>9005</v>
      </c>
      <c r="B8964" t="s">
        <v>7124</v>
      </c>
      <c r="C8964" t="s">
        <v>1008</v>
      </c>
      <c r="D8964" t="s">
        <v>4835</v>
      </c>
      <c r="E8964" s="1">
        <v>42099</v>
      </c>
      <c r="F8964" s="1">
        <v>42100</v>
      </c>
      <c r="G8964" t="s">
        <v>656</v>
      </c>
      <c r="H8964" s="6">
        <v>23.84</v>
      </c>
      <c r="I8964">
        <v>8</v>
      </c>
      <c r="J8964">
        <v>0</v>
      </c>
      <c r="K8964" s="6">
        <v>6.4367999999999999</v>
      </c>
      <c r="L8964">
        <f>YEAR(Table1[[#This Row],[Ship Date]])</f>
        <v>2015</v>
      </c>
      <c r="M8964" t="str">
        <f>TEXT(Table1[[#This Row],[Ship Date]],"mmm")</f>
        <v>Apr</v>
      </c>
      <c r="N8964">
        <f>ROUNDUP(MONTH(Table1[[#This Row],[Ship Date]])/3,0)</f>
        <v>2</v>
      </c>
    </row>
    <row r="8965" spans="1:14" x14ac:dyDescent="0.3">
      <c r="A8965">
        <v>9006</v>
      </c>
      <c r="B8965" t="s">
        <v>7125</v>
      </c>
      <c r="C8965" t="s">
        <v>1058</v>
      </c>
      <c r="D8965" t="s">
        <v>841</v>
      </c>
      <c r="E8965" s="1">
        <v>43057</v>
      </c>
      <c r="F8965" s="1">
        <v>43057</v>
      </c>
      <c r="G8965" t="s">
        <v>656</v>
      </c>
      <c r="H8965" s="6">
        <v>92.52</v>
      </c>
      <c r="I8965">
        <v>6</v>
      </c>
      <c r="J8965">
        <v>0</v>
      </c>
      <c r="K8965" s="6">
        <v>24.980399999999999</v>
      </c>
      <c r="L8965">
        <f>YEAR(Table1[[#This Row],[Ship Date]])</f>
        <v>2017</v>
      </c>
      <c r="M8965" t="str">
        <f>TEXT(Table1[[#This Row],[Ship Date]],"mmm")</f>
        <v>Nov</v>
      </c>
      <c r="N8965">
        <f>ROUNDUP(MONTH(Table1[[#This Row],[Ship Date]])/3,0)</f>
        <v>4</v>
      </c>
    </row>
    <row r="8966" spans="1:14" x14ac:dyDescent="0.3">
      <c r="A8966">
        <v>9007</v>
      </c>
      <c r="B8966" t="s">
        <v>7125</v>
      </c>
      <c r="C8966" t="s">
        <v>1058</v>
      </c>
      <c r="D8966" t="s">
        <v>248</v>
      </c>
      <c r="E8966" s="1">
        <v>43057</v>
      </c>
      <c r="F8966" s="1">
        <v>43057</v>
      </c>
      <c r="G8966" t="s">
        <v>656</v>
      </c>
      <c r="H8966" s="6">
        <v>37.76</v>
      </c>
      <c r="I8966">
        <v>1</v>
      </c>
      <c r="J8966">
        <v>0</v>
      </c>
      <c r="K8966" s="6">
        <v>10.572800000000001</v>
      </c>
      <c r="L8966">
        <f>YEAR(Table1[[#This Row],[Ship Date]])</f>
        <v>2017</v>
      </c>
      <c r="M8966" t="str">
        <f>TEXT(Table1[[#This Row],[Ship Date]],"mmm")</f>
        <v>Nov</v>
      </c>
      <c r="N8966">
        <f>ROUNDUP(MONTH(Table1[[#This Row],[Ship Date]])/3,0)</f>
        <v>4</v>
      </c>
    </row>
    <row r="8967" spans="1:14" x14ac:dyDescent="0.3">
      <c r="A8967">
        <v>9008</v>
      </c>
      <c r="B8967" t="s">
        <v>7125</v>
      </c>
      <c r="C8967" t="s">
        <v>1058</v>
      </c>
      <c r="D8967" t="s">
        <v>4522</v>
      </c>
      <c r="E8967" s="1">
        <v>43057</v>
      </c>
      <c r="F8967" s="1">
        <v>43057</v>
      </c>
      <c r="G8967" t="s">
        <v>656</v>
      </c>
      <c r="H8967" s="6">
        <v>7.38</v>
      </c>
      <c r="I8967">
        <v>2</v>
      </c>
      <c r="J8967">
        <v>0</v>
      </c>
      <c r="K8967" s="6">
        <v>3.4685999999999999</v>
      </c>
      <c r="L8967">
        <f>YEAR(Table1[[#This Row],[Ship Date]])</f>
        <v>2017</v>
      </c>
      <c r="M8967" t="str">
        <f>TEXT(Table1[[#This Row],[Ship Date]],"mmm")</f>
        <v>Nov</v>
      </c>
      <c r="N8967">
        <f>ROUNDUP(MONTH(Table1[[#This Row],[Ship Date]])/3,0)</f>
        <v>4</v>
      </c>
    </row>
    <row r="8968" spans="1:14" x14ac:dyDescent="0.3">
      <c r="A8968">
        <v>9009</v>
      </c>
      <c r="B8968" t="s">
        <v>7125</v>
      </c>
      <c r="C8968" t="s">
        <v>1058</v>
      </c>
      <c r="D8968" t="s">
        <v>797</v>
      </c>
      <c r="E8968" s="1">
        <v>43057</v>
      </c>
      <c r="F8968" s="1">
        <v>43057</v>
      </c>
      <c r="G8968" t="s">
        <v>656</v>
      </c>
      <c r="H8968" s="6">
        <v>5.82</v>
      </c>
      <c r="I8968">
        <v>2</v>
      </c>
      <c r="J8968">
        <v>0</v>
      </c>
      <c r="K8968" s="6">
        <v>2.7353999999999998</v>
      </c>
      <c r="L8968">
        <f>YEAR(Table1[[#This Row],[Ship Date]])</f>
        <v>2017</v>
      </c>
      <c r="M8968" t="str">
        <f>TEXT(Table1[[#This Row],[Ship Date]],"mmm")</f>
        <v>Nov</v>
      </c>
      <c r="N8968">
        <f>ROUNDUP(MONTH(Table1[[#This Row],[Ship Date]])/3,0)</f>
        <v>4</v>
      </c>
    </row>
    <row r="8969" spans="1:14" x14ac:dyDescent="0.3">
      <c r="A8969">
        <v>9010</v>
      </c>
      <c r="B8969" t="s">
        <v>7126</v>
      </c>
      <c r="C8969" t="s">
        <v>4816</v>
      </c>
      <c r="D8969" t="s">
        <v>3554</v>
      </c>
      <c r="E8969" s="1">
        <v>42928</v>
      </c>
      <c r="F8969" s="1">
        <v>42934</v>
      </c>
      <c r="G8969" t="s">
        <v>22</v>
      </c>
      <c r="H8969" s="6">
        <v>3.8159999999999998</v>
      </c>
      <c r="I8969">
        <v>1</v>
      </c>
      <c r="J8969">
        <v>0.2</v>
      </c>
      <c r="K8969" s="6">
        <v>1.1924999999999999</v>
      </c>
      <c r="L8969">
        <f>YEAR(Table1[[#This Row],[Ship Date]])</f>
        <v>2017</v>
      </c>
      <c r="M8969" t="str">
        <f>TEXT(Table1[[#This Row],[Ship Date]],"mmm")</f>
        <v>Jul</v>
      </c>
      <c r="N8969">
        <f>ROUNDUP(MONTH(Table1[[#This Row],[Ship Date]])/3,0)</f>
        <v>3</v>
      </c>
    </row>
    <row r="8970" spans="1:14" x14ac:dyDescent="0.3">
      <c r="A8970">
        <v>9011</v>
      </c>
      <c r="B8970" t="s">
        <v>7127</v>
      </c>
      <c r="C8970" t="s">
        <v>2584</v>
      </c>
      <c r="D8970" t="s">
        <v>3782</v>
      </c>
      <c r="E8970" s="1">
        <v>42874</v>
      </c>
      <c r="F8970" s="1">
        <v>42878</v>
      </c>
      <c r="G8970" t="s">
        <v>22</v>
      </c>
      <c r="H8970" s="6">
        <v>26.16</v>
      </c>
      <c r="I8970">
        <v>4</v>
      </c>
      <c r="J8970">
        <v>0</v>
      </c>
      <c r="K8970" s="6">
        <v>12.8184</v>
      </c>
      <c r="L8970">
        <f>YEAR(Table1[[#This Row],[Ship Date]])</f>
        <v>2017</v>
      </c>
      <c r="M8970" t="str">
        <f>TEXT(Table1[[#This Row],[Ship Date]],"mmm")</f>
        <v>May</v>
      </c>
      <c r="N8970">
        <f>ROUNDUP(MONTH(Table1[[#This Row],[Ship Date]])/3,0)</f>
        <v>2</v>
      </c>
    </row>
    <row r="8971" spans="1:14" x14ac:dyDescent="0.3">
      <c r="A8971">
        <v>9012</v>
      </c>
      <c r="B8971" t="s">
        <v>7128</v>
      </c>
      <c r="C8971" t="s">
        <v>2491</v>
      </c>
      <c r="D8971" t="s">
        <v>1520</v>
      </c>
      <c r="E8971" s="1">
        <v>42358</v>
      </c>
      <c r="F8971" s="1">
        <v>42359</v>
      </c>
      <c r="G8971" t="s">
        <v>82</v>
      </c>
      <c r="H8971" s="6">
        <v>100.8</v>
      </c>
      <c r="I8971">
        <v>2</v>
      </c>
      <c r="J8971">
        <v>0.2</v>
      </c>
      <c r="K8971" s="6">
        <v>21.42</v>
      </c>
      <c r="L8971">
        <f>YEAR(Table1[[#This Row],[Ship Date]])</f>
        <v>2015</v>
      </c>
      <c r="M8971" t="str">
        <f>TEXT(Table1[[#This Row],[Ship Date]],"mmm")</f>
        <v>Dec</v>
      </c>
      <c r="N8971">
        <f>ROUNDUP(MONTH(Table1[[#This Row],[Ship Date]])/3,0)</f>
        <v>4</v>
      </c>
    </row>
    <row r="8972" spans="1:14" x14ac:dyDescent="0.3">
      <c r="A8972">
        <v>9013</v>
      </c>
      <c r="B8972" t="s">
        <v>7129</v>
      </c>
      <c r="C8972" t="s">
        <v>442</v>
      </c>
      <c r="D8972" t="s">
        <v>552</v>
      </c>
      <c r="E8972" s="1">
        <v>42421</v>
      </c>
      <c r="F8972" s="1">
        <v>42422</v>
      </c>
      <c r="G8972" t="s">
        <v>82</v>
      </c>
      <c r="H8972" s="6">
        <v>135.80000000000001</v>
      </c>
      <c r="I8972">
        <v>7</v>
      </c>
      <c r="J8972">
        <v>0</v>
      </c>
      <c r="K8972" s="6">
        <v>66.542000000000002</v>
      </c>
      <c r="L8972">
        <f>YEAR(Table1[[#This Row],[Ship Date]])</f>
        <v>2016</v>
      </c>
      <c r="M8972" t="str">
        <f>TEXT(Table1[[#This Row],[Ship Date]],"mmm")</f>
        <v>Feb</v>
      </c>
      <c r="N8972">
        <f>ROUNDUP(MONTH(Table1[[#This Row],[Ship Date]])/3,0)</f>
        <v>1</v>
      </c>
    </row>
    <row r="8973" spans="1:14" x14ac:dyDescent="0.3">
      <c r="A8973">
        <v>9014</v>
      </c>
      <c r="B8973" t="s">
        <v>7130</v>
      </c>
      <c r="C8973" t="s">
        <v>5475</v>
      </c>
      <c r="D8973" t="s">
        <v>4368</v>
      </c>
      <c r="E8973" s="1">
        <v>42812</v>
      </c>
      <c r="F8973" s="1">
        <v>42816</v>
      </c>
      <c r="G8973" t="s">
        <v>22</v>
      </c>
      <c r="H8973" s="6">
        <v>13.9</v>
      </c>
      <c r="I8973">
        <v>5</v>
      </c>
      <c r="J8973">
        <v>0</v>
      </c>
      <c r="K8973" s="6">
        <v>3.7530000000000001</v>
      </c>
      <c r="L8973">
        <f>YEAR(Table1[[#This Row],[Ship Date]])</f>
        <v>2017</v>
      </c>
      <c r="M8973" t="str">
        <f>TEXT(Table1[[#This Row],[Ship Date]],"mmm")</f>
        <v>Mar</v>
      </c>
      <c r="N8973">
        <f>ROUNDUP(MONTH(Table1[[#This Row],[Ship Date]])/3,0)</f>
        <v>1</v>
      </c>
    </row>
    <row r="8974" spans="1:14" x14ac:dyDescent="0.3">
      <c r="A8974">
        <v>9015</v>
      </c>
      <c r="B8974" t="s">
        <v>7130</v>
      </c>
      <c r="C8974" t="s">
        <v>5475</v>
      </c>
      <c r="D8974" t="s">
        <v>1645</v>
      </c>
      <c r="E8974" s="1">
        <v>42812</v>
      </c>
      <c r="F8974" s="1">
        <v>42816</v>
      </c>
      <c r="G8974" t="s">
        <v>22</v>
      </c>
      <c r="H8974" s="6">
        <v>19.399999999999999</v>
      </c>
      <c r="I8974">
        <v>5</v>
      </c>
      <c r="J8974">
        <v>0</v>
      </c>
      <c r="K8974" s="6">
        <v>9.3119999999999994</v>
      </c>
      <c r="L8974">
        <f>YEAR(Table1[[#This Row],[Ship Date]])</f>
        <v>2017</v>
      </c>
      <c r="M8974" t="str">
        <f>TEXT(Table1[[#This Row],[Ship Date]],"mmm")</f>
        <v>Mar</v>
      </c>
      <c r="N8974">
        <f>ROUNDUP(MONTH(Table1[[#This Row],[Ship Date]])/3,0)</f>
        <v>1</v>
      </c>
    </row>
    <row r="8975" spans="1:14" x14ac:dyDescent="0.3">
      <c r="A8975">
        <v>9016</v>
      </c>
      <c r="B8975" t="s">
        <v>7131</v>
      </c>
      <c r="C8975" t="s">
        <v>1676</v>
      </c>
      <c r="D8975" t="s">
        <v>1394</v>
      </c>
      <c r="E8975" s="1">
        <v>42721</v>
      </c>
      <c r="F8975" s="1">
        <v>42727</v>
      </c>
      <c r="G8975" t="s">
        <v>22</v>
      </c>
      <c r="H8975" s="6">
        <v>13.488</v>
      </c>
      <c r="I8975">
        <v>2</v>
      </c>
      <c r="J8975">
        <v>0.2</v>
      </c>
      <c r="K8975" s="6">
        <v>4.3836000000000004</v>
      </c>
      <c r="L8975">
        <f>YEAR(Table1[[#This Row],[Ship Date]])</f>
        <v>2016</v>
      </c>
      <c r="M8975" t="str">
        <f>TEXT(Table1[[#This Row],[Ship Date]],"mmm")</f>
        <v>Dec</v>
      </c>
      <c r="N8975">
        <f>ROUNDUP(MONTH(Table1[[#This Row],[Ship Date]])/3,0)</f>
        <v>4</v>
      </c>
    </row>
    <row r="8976" spans="1:14" x14ac:dyDescent="0.3">
      <c r="A8976">
        <v>9017</v>
      </c>
      <c r="B8976" t="s">
        <v>7131</v>
      </c>
      <c r="C8976" t="s">
        <v>1676</v>
      </c>
      <c r="D8976" t="s">
        <v>3340</v>
      </c>
      <c r="E8976" s="1">
        <v>42721</v>
      </c>
      <c r="F8976" s="1">
        <v>42727</v>
      </c>
      <c r="G8976" t="s">
        <v>22</v>
      </c>
      <c r="H8976" s="6">
        <v>11.416</v>
      </c>
      <c r="I8976">
        <v>1</v>
      </c>
      <c r="J8976">
        <v>0.2</v>
      </c>
      <c r="K8976" s="6">
        <v>3.8529</v>
      </c>
      <c r="L8976">
        <f>YEAR(Table1[[#This Row],[Ship Date]])</f>
        <v>2016</v>
      </c>
      <c r="M8976" t="str">
        <f>TEXT(Table1[[#This Row],[Ship Date]],"mmm")</f>
        <v>Dec</v>
      </c>
      <c r="N8976">
        <f>ROUNDUP(MONTH(Table1[[#This Row],[Ship Date]])/3,0)</f>
        <v>4</v>
      </c>
    </row>
    <row r="8977" spans="1:14" x14ac:dyDescent="0.3">
      <c r="A8977">
        <v>9018</v>
      </c>
      <c r="B8977" t="s">
        <v>7132</v>
      </c>
      <c r="C8977" t="s">
        <v>3001</v>
      </c>
      <c r="D8977" t="s">
        <v>2217</v>
      </c>
      <c r="E8977" s="1">
        <v>42455</v>
      </c>
      <c r="F8977" s="1">
        <v>42457</v>
      </c>
      <c r="G8977" t="s">
        <v>14</v>
      </c>
      <c r="H8977" s="6">
        <v>17.64</v>
      </c>
      <c r="I8977">
        <v>3</v>
      </c>
      <c r="J8977">
        <v>0</v>
      </c>
      <c r="K8977" s="6">
        <v>8.6435999999999993</v>
      </c>
      <c r="L8977">
        <f>YEAR(Table1[[#This Row],[Ship Date]])</f>
        <v>2016</v>
      </c>
      <c r="M8977" t="str">
        <f>TEXT(Table1[[#This Row],[Ship Date]],"mmm")</f>
        <v>Mar</v>
      </c>
      <c r="N8977">
        <f>ROUNDUP(MONTH(Table1[[#This Row],[Ship Date]])/3,0)</f>
        <v>1</v>
      </c>
    </row>
    <row r="8978" spans="1:14" x14ac:dyDescent="0.3">
      <c r="A8978">
        <v>9019</v>
      </c>
      <c r="B8978" t="s">
        <v>7132</v>
      </c>
      <c r="C8978" t="s">
        <v>3001</v>
      </c>
      <c r="D8978" t="s">
        <v>53</v>
      </c>
      <c r="E8978" s="1">
        <v>42455</v>
      </c>
      <c r="F8978" s="1">
        <v>42457</v>
      </c>
      <c r="G8978" t="s">
        <v>14</v>
      </c>
      <c r="H8978" s="6">
        <v>17.04</v>
      </c>
      <c r="I8978">
        <v>3</v>
      </c>
      <c r="J8978">
        <v>0.2</v>
      </c>
      <c r="K8978" s="6">
        <v>5.5380000000000003</v>
      </c>
      <c r="L8978">
        <f>YEAR(Table1[[#This Row],[Ship Date]])</f>
        <v>2016</v>
      </c>
      <c r="M8978" t="str">
        <f>TEXT(Table1[[#This Row],[Ship Date]],"mmm")</f>
        <v>Mar</v>
      </c>
      <c r="N8978">
        <f>ROUNDUP(MONTH(Table1[[#This Row],[Ship Date]])/3,0)</f>
        <v>1</v>
      </c>
    </row>
    <row r="8979" spans="1:14" x14ac:dyDescent="0.3">
      <c r="A8979">
        <v>9020</v>
      </c>
      <c r="B8979" t="s">
        <v>7133</v>
      </c>
      <c r="C8979" t="s">
        <v>405</v>
      </c>
      <c r="D8979" t="s">
        <v>2066</v>
      </c>
      <c r="E8979" s="1">
        <v>41989</v>
      </c>
      <c r="F8979" s="1">
        <v>41991</v>
      </c>
      <c r="G8979" t="s">
        <v>14</v>
      </c>
      <c r="H8979" s="6">
        <v>99.98</v>
      </c>
      <c r="I8979">
        <v>2</v>
      </c>
      <c r="J8979">
        <v>0</v>
      </c>
      <c r="K8979" s="6">
        <v>7.9984000000000002</v>
      </c>
      <c r="L8979">
        <f>YEAR(Table1[[#This Row],[Ship Date]])</f>
        <v>2014</v>
      </c>
      <c r="M8979" t="str">
        <f>TEXT(Table1[[#This Row],[Ship Date]],"mmm")</f>
        <v>Dec</v>
      </c>
      <c r="N8979">
        <f>ROUNDUP(MONTH(Table1[[#This Row],[Ship Date]])/3,0)</f>
        <v>4</v>
      </c>
    </row>
    <row r="8980" spans="1:14" x14ac:dyDescent="0.3">
      <c r="A8980">
        <v>9021</v>
      </c>
      <c r="B8980" t="s">
        <v>7133</v>
      </c>
      <c r="C8980" t="s">
        <v>405</v>
      </c>
      <c r="D8980" t="s">
        <v>1858</v>
      </c>
      <c r="E8980" s="1">
        <v>41989</v>
      </c>
      <c r="F8980" s="1">
        <v>41991</v>
      </c>
      <c r="G8980" t="s">
        <v>14</v>
      </c>
      <c r="H8980" s="6">
        <v>29.46</v>
      </c>
      <c r="I8980">
        <v>6</v>
      </c>
      <c r="J8980">
        <v>0</v>
      </c>
      <c r="K8980" s="6">
        <v>9.7218</v>
      </c>
      <c r="L8980">
        <f>YEAR(Table1[[#This Row],[Ship Date]])</f>
        <v>2014</v>
      </c>
      <c r="M8980" t="str">
        <f>TEXT(Table1[[#This Row],[Ship Date]],"mmm")</f>
        <v>Dec</v>
      </c>
      <c r="N8980">
        <f>ROUNDUP(MONTH(Table1[[#This Row],[Ship Date]])/3,0)</f>
        <v>4</v>
      </c>
    </row>
    <row r="8981" spans="1:14" x14ac:dyDescent="0.3">
      <c r="A8981">
        <v>9022</v>
      </c>
      <c r="B8981" t="s">
        <v>7134</v>
      </c>
      <c r="C8981" t="s">
        <v>5860</v>
      </c>
      <c r="D8981" t="s">
        <v>2615</v>
      </c>
      <c r="E8981" s="1">
        <v>42323</v>
      </c>
      <c r="F8981" s="1">
        <v>42328</v>
      </c>
      <c r="G8981" t="s">
        <v>22</v>
      </c>
      <c r="H8981" s="6">
        <v>166.92</v>
      </c>
      <c r="I8981">
        <v>13</v>
      </c>
      <c r="J8981">
        <v>0.7</v>
      </c>
      <c r="K8981" s="6">
        <v>-116.84399999999999</v>
      </c>
      <c r="L8981">
        <f>YEAR(Table1[[#This Row],[Ship Date]])</f>
        <v>2015</v>
      </c>
      <c r="M8981" t="str">
        <f>TEXT(Table1[[#This Row],[Ship Date]],"mmm")</f>
        <v>Nov</v>
      </c>
      <c r="N8981">
        <f>ROUNDUP(MONTH(Table1[[#This Row],[Ship Date]])/3,0)</f>
        <v>4</v>
      </c>
    </row>
    <row r="8982" spans="1:14" x14ac:dyDescent="0.3">
      <c r="A8982">
        <v>9023</v>
      </c>
      <c r="B8982" t="s">
        <v>7135</v>
      </c>
      <c r="C8982" t="s">
        <v>3681</v>
      </c>
      <c r="D8982" t="s">
        <v>1041</v>
      </c>
      <c r="E8982" s="1">
        <v>42604</v>
      </c>
      <c r="F8982" s="1">
        <v>42605</v>
      </c>
      <c r="G8982" t="s">
        <v>82</v>
      </c>
      <c r="H8982" s="6">
        <v>98.328000000000003</v>
      </c>
      <c r="I8982">
        <v>3</v>
      </c>
      <c r="J8982">
        <v>0.2</v>
      </c>
      <c r="K8982" s="6">
        <v>9.8328000000000007</v>
      </c>
      <c r="L8982">
        <f>YEAR(Table1[[#This Row],[Ship Date]])</f>
        <v>2016</v>
      </c>
      <c r="M8982" t="str">
        <f>TEXT(Table1[[#This Row],[Ship Date]],"mmm")</f>
        <v>Aug</v>
      </c>
      <c r="N8982">
        <f>ROUNDUP(MONTH(Table1[[#This Row],[Ship Date]])/3,0)</f>
        <v>3</v>
      </c>
    </row>
    <row r="8983" spans="1:14" x14ac:dyDescent="0.3">
      <c r="A8983">
        <v>9024</v>
      </c>
      <c r="B8983" t="s">
        <v>7136</v>
      </c>
      <c r="C8983" t="s">
        <v>2304</v>
      </c>
      <c r="D8983" t="s">
        <v>1098</v>
      </c>
      <c r="E8983" s="1">
        <v>42184</v>
      </c>
      <c r="F8983" s="1">
        <v>42187</v>
      </c>
      <c r="G8983" t="s">
        <v>82</v>
      </c>
      <c r="H8983" s="6">
        <v>117.88200000000001</v>
      </c>
      <c r="I8983">
        <v>1</v>
      </c>
      <c r="J8983">
        <v>0.1</v>
      </c>
      <c r="K8983" s="6">
        <v>1.3098000000000001</v>
      </c>
      <c r="L8983">
        <f>YEAR(Table1[[#This Row],[Ship Date]])</f>
        <v>2015</v>
      </c>
      <c r="M8983" t="str">
        <f>TEXT(Table1[[#This Row],[Ship Date]],"mmm")</f>
        <v>Jul</v>
      </c>
      <c r="N8983">
        <f>ROUNDUP(MONTH(Table1[[#This Row],[Ship Date]])/3,0)</f>
        <v>3</v>
      </c>
    </row>
    <row r="8984" spans="1:14" x14ac:dyDescent="0.3">
      <c r="A8984">
        <v>9025</v>
      </c>
      <c r="B8984" t="s">
        <v>7137</v>
      </c>
      <c r="C8984" t="s">
        <v>5860</v>
      </c>
      <c r="D8984" t="s">
        <v>4803</v>
      </c>
      <c r="E8984" s="1">
        <v>42547</v>
      </c>
      <c r="F8984" s="1">
        <v>42553</v>
      </c>
      <c r="G8984" t="s">
        <v>22</v>
      </c>
      <c r="H8984" s="6">
        <v>20.97</v>
      </c>
      <c r="I8984">
        <v>3</v>
      </c>
      <c r="J8984">
        <v>0</v>
      </c>
      <c r="K8984" s="6">
        <v>9.0170999999999992</v>
      </c>
      <c r="L8984">
        <f>YEAR(Table1[[#This Row],[Ship Date]])</f>
        <v>2016</v>
      </c>
      <c r="M8984" t="str">
        <f>TEXT(Table1[[#This Row],[Ship Date]],"mmm")</f>
        <v>Jul</v>
      </c>
      <c r="N8984">
        <f>ROUNDUP(MONTH(Table1[[#This Row],[Ship Date]])/3,0)</f>
        <v>3</v>
      </c>
    </row>
    <row r="8985" spans="1:14" x14ac:dyDescent="0.3">
      <c r="A8985">
        <v>9026</v>
      </c>
      <c r="B8985" t="s">
        <v>7137</v>
      </c>
      <c r="C8985" t="s">
        <v>5860</v>
      </c>
      <c r="D8985" t="s">
        <v>3694</v>
      </c>
      <c r="E8985" s="1">
        <v>42547</v>
      </c>
      <c r="F8985" s="1">
        <v>42553</v>
      </c>
      <c r="G8985" t="s">
        <v>22</v>
      </c>
      <c r="H8985" s="6">
        <v>139.96</v>
      </c>
      <c r="I8985">
        <v>4</v>
      </c>
      <c r="J8985">
        <v>0</v>
      </c>
      <c r="K8985" s="6">
        <v>9.7972000000000001</v>
      </c>
      <c r="L8985">
        <f>YEAR(Table1[[#This Row],[Ship Date]])</f>
        <v>2016</v>
      </c>
      <c r="M8985" t="str">
        <f>TEXT(Table1[[#This Row],[Ship Date]],"mmm")</f>
        <v>Jul</v>
      </c>
      <c r="N8985">
        <f>ROUNDUP(MONTH(Table1[[#This Row],[Ship Date]])/3,0)</f>
        <v>3</v>
      </c>
    </row>
    <row r="8986" spans="1:14" x14ac:dyDescent="0.3">
      <c r="A8986">
        <v>9027</v>
      </c>
      <c r="B8986" t="s">
        <v>7137</v>
      </c>
      <c r="C8986" t="s">
        <v>5860</v>
      </c>
      <c r="D8986" t="s">
        <v>2116</v>
      </c>
      <c r="E8986" s="1">
        <v>42547</v>
      </c>
      <c r="F8986" s="1">
        <v>42553</v>
      </c>
      <c r="G8986" t="s">
        <v>22</v>
      </c>
      <c r="H8986" s="6">
        <v>37.74</v>
      </c>
      <c r="I8986">
        <v>3</v>
      </c>
      <c r="J8986">
        <v>0</v>
      </c>
      <c r="K8986" s="6">
        <v>12.8316</v>
      </c>
      <c r="L8986">
        <f>YEAR(Table1[[#This Row],[Ship Date]])</f>
        <v>2016</v>
      </c>
      <c r="M8986" t="str">
        <f>TEXT(Table1[[#This Row],[Ship Date]],"mmm")</f>
        <v>Jul</v>
      </c>
      <c r="N8986">
        <f>ROUNDUP(MONTH(Table1[[#This Row],[Ship Date]])/3,0)</f>
        <v>3</v>
      </c>
    </row>
    <row r="8987" spans="1:14" x14ac:dyDescent="0.3">
      <c r="A8987">
        <v>9028</v>
      </c>
      <c r="B8987" t="s">
        <v>7138</v>
      </c>
      <c r="C8987" t="s">
        <v>104</v>
      </c>
      <c r="D8987" t="s">
        <v>1297</v>
      </c>
      <c r="E8987" s="1">
        <v>42630</v>
      </c>
      <c r="F8987" s="1">
        <v>42635</v>
      </c>
      <c r="G8987" t="s">
        <v>22</v>
      </c>
      <c r="H8987" s="6">
        <v>14.82</v>
      </c>
      <c r="I8987">
        <v>3</v>
      </c>
      <c r="J8987">
        <v>0</v>
      </c>
      <c r="K8987" s="6">
        <v>6.2244000000000002</v>
      </c>
      <c r="L8987">
        <f>YEAR(Table1[[#This Row],[Ship Date]])</f>
        <v>2016</v>
      </c>
      <c r="M8987" t="str">
        <f>TEXT(Table1[[#This Row],[Ship Date]],"mmm")</f>
        <v>Sep</v>
      </c>
      <c r="N8987">
        <f>ROUNDUP(MONTH(Table1[[#This Row],[Ship Date]])/3,0)</f>
        <v>3</v>
      </c>
    </row>
    <row r="8988" spans="1:14" x14ac:dyDescent="0.3">
      <c r="A8988">
        <v>9029</v>
      </c>
      <c r="B8988" t="s">
        <v>7138</v>
      </c>
      <c r="C8988" t="s">
        <v>104</v>
      </c>
      <c r="D8988" t="s">
        <v>885</v>
      </c>
      <c r="E8988" s="1">
        <v>42630</v>
      </c>
      <c r="F8988" s="1">
        <v>42635</v>
      </c>
      <c r="G8988" t="s">
        <v>22</v>
      </c>
      <c r="H8988" s="6">
        <v>191.82</v>
      </c>
      <c r="I8988">
        <v>3</v>
      </c>
      <c r="J8988">
        <v>0</v>
      </c>
      <c r="K8988" s="6">
        <v>61.382399999999997</v>
      </c>
      <c r="L8988">
        <f>YEAR(Table1[[#This Row],[Ship Date]])</f>
        <v>2016</v>
      </c>
      <c r="M8988" t="str">
        <f>TEXT(Table1[[#This Row],[Ship Date]],"mmm")</f>
        <v>Sep</v>
      </c>
      <c r="N8988">
        <f>ROUNDUP(MONTH(Table1[[#This Row],[Ship Date]])/3,0)</f>
        <v>3</v>
      </c>
    </row>
    <row r="8989" spans="1:14" x14ac:dyDescent="0.3">
      <c r="A8989">
        <v>9030</v>
      </c>
      <c r="B8989" t="s">
        <v>7139</v>
      </c>
      <c r="C8989" t="s">
        <v>3788</v>
      </c>
      <c r="D8989" t="s">
        <v>1075</v>
      </c>
      <c r="E8989" s="1">
        <v>41838</v>
      </c>
      <c r="F8989" s="1">
        <v>41843</v>
      </c>
      <c r="G8989" t="s">
        <v>22</v>
      </c>
      <c r="H8989" s="6">
        <v>13.904</v>
      </c>
      <c r="I8989">
        <v>2</v>
      </c>
      <c r="J8989">
        <v>0.2</v>
      </c>
      <c r="K8989" s="6">
        <v>4.5187999999999997</v>
      </c>
      <c r="L8989">
        <f>YEAR(Table1[[#This Row],[Ship Date]])</f>
        <v>2014</v>
      </c>
      <c r="M8989" t="str">
        <f>TEXT(Table1[[#This Row],[Ship Date]],"mmm")</f>
        <v>Jul</v>
      </c>
      <c r="N8989">
        <f>ROUNDUP(MONTH(Table1[[#This Row],[Ship Date]])/3,0)</f>
        <v>3</v>
      </c>
    </row>
    <row r="8990" spans="1:14" x14ac:dyDescent="0.3">
      <c r="A8990">
        <v>9031</v>
      </c>
      <c r="B8990" t="s">
        <v>7140</v>
      </c>
      <c r="C8990" t="s">
        <v>2121</v>
      </c>
      <c r="D8990" t="s">
        <v>2597</v>
      </c>
      <c r="E8990" s="1">
        <v>42979</v>
      </c>
      <c r="F8990" s="1">
        <v>42979</v>
      </c>
      <c r="G8990" t="s">
        <v>656</v>
      </c>
      <c r="H8990" s="6">
        <v>314.60000000000002</v>
      </c>
      <c r="I8990">
        <v>4</v>
      </c>
      <c r="J8990">
        <v>0</v>
      </c>
      <c r="K8990" s="6">
        <v>103.818</v>
      </c>
      <c r="L8990">
        <f>YEAR(Table1[[#This Row],[Ship Date]])</f>
        <v>2017</v>
      </c>
      <c r="M8990" t="str">
        <f>TEXT(Table1[[#This Row],[Ship Date]],"mmm")</f>
        <v>Sep</v>
      </c>
      <c r="N8990">
        <f>ROUNDUP(MONTH(Table1[[#This Row],[Ship Date]])/3,0)</f>
        <v>3</v>
      </c>
    </row>
    <row r="8991" spans="1:14" x14ac:dyDescent="0.3">
      <c r="A8991">
        <v>9032</v>
      </c>
      <c r="B8991" t="s">
        <v>7140</v>
      </c>
      <c r="C8991" t="s">
        <v>2121</v>
      </c>
      <c r="D8991" t="s">
        <v>458</v>
      </c>
      <c r="E8991" s="1">
        <v>42979</v>
      </c>
      <c r="F8991" s="1">
        <v>42979</v>
      </c>
      <c r="G8991" t="s">
        <v>656</v>
      </c>
      <c r="H8991" s="6">
        <v>283.56</v>
      </c>
      <c r="I8991">
        <v>4</v>
      </c>
      <c r="J8991">
        <v>0</v>
      </c>
      <c r="K8991" s="6">
        <v>45.369599999999998</v>
      </c>
      <c r="L8991">
        <f>YEAR(Table1[[#This Row],[Ship Date]])</f>
        <v>2017</v>
      </c>
      <c r="M8991" t="str">
        <f>TEXT(Table1[[#This Row],[Ship Date]],"mmm")</f>
        <v>Sep</v>
      </c>
      <c r="N8991">
        <f>ROUNDUP(MONTH(Table1[[#This Row],[Ship Date]])/3,0)</f>
        <v>3</v>
      </c>
    </row>
    <row r="8992" spans="1:14" x14ac:dyDescent="0.3">
      <c r="A8992">
        <v>9033</v>
      </c>
      <c r="B8992" t="s">
        <v>7141</v>
      </c>
      <c r="C8992" t="s">
        <v>206</v>
      </c>
      <c r="D8992" t="s">
        <v>15</v>
      </c>
      <c r="E8992" s="1">
        <v>42908</v>
      </c>
      <c r="F8992" s="1">
        <v>42912</v>
      </c>
      <c r="G8992" t="s">
        <v>22</v>
      </c>
      <c r="H8992" s="6">
        <v>487.96</v>
      </c>
      <c r="I8992">
        <v>2</v>
      </c>
      <c r="J8992">
        <v>0</v>
      </c>
      <c r="K8992" s="6">
        <v>146.38800000000001</v>
      </c>
      <c r="L8992">
        <f>YEAR(Table1[[#This Row],[Ship Date]])</f>
        <v>2017</v>
      </c>
      <c r="M8992" t="str">
        <f>TEXT(Table1[[#This Row],[Ship Date]],"mmm")</f>
        <v>Jun</v>
      </c>
      <c r="N8992">
        <f>ROUNDUP(MONTH(Table1[[#This Row],[Ship Date]])/3,0)</f>
        <v>2</v>
      </c>
    </row>
    <row r="8993" spans="1:14" x14ac:dyDescent="0.3">
      <c r="A8993">
        <v>9034</v>
      </c>
      <c r="B8993" t="s">
        <v>7142</v>
      </c>
      <c r="C8993" t="s">
        <v>812</v>
      </c>
      <c r="D8993" t="s">
        <v>2663</v>
      </c>
      <c r="E8993" s="1">
        <v>41884</v>
      </c>
      <c r="F8993" s="1">
        <v>41889</v>
      </c>
      <c r="G8993" t="s">
        <v>22</v>
      </c>
      <c r="H8993" s="6">
        <v>1793.98</v>
      </c>
      <c r="I8993">
        <v>2</v>
      </c>
      <c r="J8993">
        <v>0</v>
      </c>
      <c r="K8993" s="6">
        <v>843.17060000000004</v>
      </c>
      <c r="L8993">
        <f>YEAR(Table1[[#This Row],[Ship Date]])</f>
        <v>2014</v>
      </c>
      <c r="M8993" t="str">
        <f>TEXT(Table1[[#This Row],[Ship Date]],"mmm")</f>
        <v>Sep</v>
      </c>
      <c r="N8993">
        <f>ROUNDUP(MONTH(Table1[[#This Row],[Ship Date]])/3,0)</f>
        <v>3</v>
      </c>
    </row>
    <row r="8994" spans="1:14" x14ac:dyDescent="0.3">
      <c r="A8994">
        <v>9035</v>
      </c>
      <c r="B8994" t="s">
        <v>7143</v>
      </c>
      <c r="C8994" t="s">
        <v>319</v>
      </c>
      <c r="D8994" t="s">
        <v>3323</v>
      </c>
      <c r="E8994" s="1">
        <v>42278</v>
      </c>
      <c r="F8994" s="1">
        <v>42282</v>
      </c>
      <c r="G8994" t="s">
        <v>22</v>
      </c>
      <c r="H8994" s="6">
        <v>2.992</v>
      </c>
      <c r="I8994">
        <v>4</v>
      </c>
      <c r="J8994">
        <v>0.8</v>
      </c>
      <c r="K8994" s="6">
        <v>-4.4880000000000004</v>
      </c>
      <c r="L8994">
        <f>YEAR(Table1[[#This Row],[Ship Date]])</f>
        <v>2015</v>
      </c>
      <c r="M8994" t="str">
        <f>TEXT(Table1[[#This Row],[Ship Date]],"mmm")</f>
        <v>Oct</v>
      </c>
      <c r="N8994">
        <f>ROUNDUP(MONTH(Table1[[#This Row],[Ship Date]])/3,0)</f>
        <v>4</v>
      </c>
    </row>
    <row r="8995" spans="1:14" x14ac:dyDescent="0.3">
      <c r="A8995">
        <v>9036</v>
      </c>
      <c r="B8995" t="s">
        <v>7143</v>
      </c>
      <c r="C8995" t="s">
        <v>319</v>
      </c>
      <c r="D8995" t="s">
        <v>320</v>
      </c>
      <c r="E8995" s="1">
        <v>42278</v>
      </c>
      <c r="F8995" s="1">
        <v>42282</v>
      </c>
      <c r="G8995" t="s">
        <v>22</v>
      </c>
      <c r="H8995" s="6">
        <v>108.768</v>
      </c>
      <c r="I8995">
        <v>4</v>
      </c>
      <c r="J8995">
        <v>0.2</v>
      </c>
      <c r="K8995" s="6">
        <v>2.7191999999999998</v>
      </c>
      <c r="L8995">
        <f>YEAR(Table1[[#This Row],[Ship Date]])</f>
        <v>2015</v>
      </c>
      <c r="M8995" t="str">
        <f>TEXT(Table1[[#This Row],[Ship Date]],"mmm")</f>
        <v>Oct</v>
      </c>
      <c r="N8995">
        <f>ROUNDUP(MONTH(Table1[[#This Row],[Ship Date]])/3,0)</f>
        <v>4</v>
      </c>
    </row>
    <row r="8996" spans="1:14" x14ac:dyDescent="0.3">
      <c r="A8996">
        <v>9037</v>
      </c>
      <c r="B8996" t="s">
        <v>7144</v>
      </c>
      <c r="C8996" t="s">
        <v>1145</v>
      </c>
      <c r="D8996" t="s">
        <v>2198</v>
      </c>
      <c r="E8996" s="1">
        <v>42101</v>
      </c>
      <c r="F8996" s="1">
        <v>42104</v>
      </c>
      <c r="G8996" t="s">
        <v>82</v>
      </c>
      <c r="H8996" s="6">
        <v>25.92</v>
      </c>
      <c r="I8996">
        <v>4</v>
      </c>
      <c r="J8996">
        <v>0</v>
      </c>
      <c r="K8996" s="6">
        <v>12.441599999999999</v>
      </c>
      <c r="L8996">
        <f>YEAR(Table1[[#This Row],[Ship Date]])</f>
        <v>2015</v>
      </c>
      <c r="M8996" t="str">
        <f>TEXT(Table1[[#This Row],[Ship Date]],"mmm")</f>
        <v>Apr</v>
      </c>
      <c r="N8996">
        <f>ROUNDUP(MONTH(Table1[[#This Row],[Ship Date]])/3,0)</f>
        <v>2</v>
      </c>
    </row>
    <row r="8997" spans="1:14" x14ac:dyDescent="0.3">
      <c r="A8997">
        <v>9038</v>
      </c>
      <c r="B8997" t="s">
        <v>7144</v>
      </c>
      <c r="C8997" t="s">
        <v>1145</v>
      </c>
      <c r="D8997" t="s">
        <v>2200</v>
      </c>
      <c r="E8997" s="1">
        <v>42101</v>
      </c>
      <c r="F8997" s="1">
        <v>42104</v>
      </c>
      <c r="G8997" t="s">
        <v>82</v>
      </c>
      <c r="H8997" s="6">
        <v>22.58</v>
      </c>
      <c r="I8997">
        <v>2</v>
      </c>
      <c r="J8997">
        <v>0</v>
      </c>
      <c r="K8997" s="6">
        <v>5.8708</v>
      </c>
      <c r="L8997">
        <f>YEAR(Table1[[#This Row],[Ship Date]])</f>
        <v>2015</v>
      </c>
      <c r="M8997" t="str">
        <f>TEXT(Table1[[#This Row],[Ship Date]],"mmm")</f>
        <v>Apr</v>
      </c>
      <c r="N8997">
        <f>ROUNDUP(MONTH(Table1[[#This Row],[Ship Date]])/3,0)</f>
        <v>2</v>
      </c>
    </row>
    <row r="8998" spans="1:14" x14ac:dyDescent="0.3">
      <c r="A8998">
        <v>9039</v>
      </c>
      <c r="B8998" t="s">
        <v>7145</v>
      </c>
      <c r="C8998" t="s">
        <v>2446</v>
      </c>
      <c r="D8998" t="s">
        <v>921</v>
      </c>
      <c r="E8998" s="1">
        <v>43060</v>
      </c>
      <c r="F8998" s="1">
        <v>43060</v>
      </c>
      <c r="G8998" t="s">
        <v>656</v>
      </c>
      <c r="H8998" s="6">
        <v>55.176000000000002</v>
      </c>
      <c r="I8998">
        <v>3</v>
      </c>
      <c r="J8998">
        <v>0.2</v>
      </c>
      <c r="K8998" s="6">
        <v>-12.4146</v>
      </c>
      <c r="L8998">
        <f>YEAR(Table1[[#This Row],[Ship Date]])</f>
        <v>2017</v>
      </c>
      <c r="M8998" t="str">
        <f>TEXT(Table1[[#This Row],[Ship Date]],"mmm")</f>
        <v>Nov</v>
      </c>
      <c r="N8998">
        <f>ROUNDUP(MONTH(Table1[[#This Row],[Ship Date]])/3,0)</f>
        <v>4</v>
      </c>
    </row>
    <row r="8999" spans="1:14" x14ac:dyDescent="0.3">
      <c r="A8999">
        <v>9040</v>
      </c>
      <c r="B8999" t="s">
        <v>7146</v>
      </c>
      <c r="C8999" t="s">
        <v>2108</v>
      </c>
      <c r="D8999" t="s">
        <v>1437</v>
      </c>
      <c r="E8999" s="1">
        <v>42721</v>
      </c>
      <c r="F8999" s="1">
        <v>42725</v>
      </c>
      <c r="G8999" t="s">
        <v>22</v>
      </c>
      <c r="H8999" s="6">
        <v>9892.74</v>
      </c>
      <c r="I8999">
        <v>13</v>
      </c>
      <c r="J8999">
        <v>0</v>
      </c>
      <c r="K8999" s="6">
        <v>4946.37</v>
      </c>
      <c r="L8999">
        <f>YEAR(Table1[[#This Row],[Ship Date]])</f>
        <v>2016</v>
      </c>
      <c r="M8999" t="str">
        <f>TEXT(Table1[[#This Row],[Ship Date]],"mmm")</f>
        <v>Dec</v>
      </c>
      <c r="N8999">
        <f>ROUNDUP(MONTH(Table1[[#This Row],[Ship Date]])/3,0)</f>
        <v>4</v>
      </c>
    </row>
    <row r="9000" spans="1:14" x14ac:dyDescent="0.3">
      <c r="A9000">
        <v>9041</v>
      </c>
      <c r="B9000" t="s">
        <v>7147</v>
      </c>
      <c r="C9000" t="s">
        <v>2584</v>
      </c>
      <c r="D9000" t="s">
        <v>2500</v>
      </c>
      <c r="E9000" s="1">
        <v>41901</v>
      </c>
      <c r="F9000" s="1">
        <v>41906</v>
      </c>
      <c r="G9000" t="s">
        <v>22</v>
      </c>
      <c r="H9000" s="6">
        <v>73.915000000000006</v>
      </c>
      <c r="I9000">
        <v>1</v>
      </c>
      <c r="J9000">
        <v>0.5</v>
      </c>
      <c r="K9000" s="6">
        <v>-45.827300000000001</v>
      </c>
      <c r="L9000">
        <f>YEAR(Table1[[#This Row],[Ship Date]])</f>
        <v>2014</v>
      </c>
      <c r="M9000" t="str">
        <f>TEXT(Table1[[#This Row],[Ship Date]],"mmm")</f>
        <v>Sep</v>
      </c>
      <c r="N9000">
        <f>ROUNDUP(MONTH(Table1[[#This Row],[Ship Date]])/3,0)</f>
        <v>3</v>
      </c>
    </row>
    <row r="9001" spans="1:14" x14ac:dyDescent="0.3">
      <c r="A9001">
        <v>9042</v>
      </c>
      <c r="B9001" t="s">
        <v>7148</v>
      </c>
      <c r="C9001" t="s">
        <v>853</v>
      </c>
      <c r="D9001" t="s">
        <v>6029</v>
      </c>
      <c r="E9001" s="1">
        <v>41910</v>
      </c>
      <c r="F9001" s="1">
        <v>41915</v>
      </c>
      <c r="G9001" t="s">
        <v>22</v>
      </c>
      <c r="H9001" s="6">
        <v>337.08800000000002</v>
      </c>
      <c r="I9001">
        <v>4</v>
      </c>
      <c r="J9001">
        <v>0.2</v>
      </c>
      <c r="K9001" s="6">
        <v>16.854399999999998</v>
      </c>
      <c r="L9001">
        <f>YEAR(Table1[[#This Row],[Ship Date]])</f>
        <v>2014</v>
      </c>
      <c r="M9001" t="str">
        <f>TEXT(Table1[[#This Row],[Ship Date]],"mmm")</f>
        <v>Oct</v>
      </c>
      <c r="N9001">
        <f>ROUNDUP(MONTH(Table1[[#This Row],[Ship Date]])/3,0)</f>
        <v>4</v>
      </c>
    </row>
    <row r="9002" spans="1:14" x14ac:dyDescent="0.3">
      <c r="A9002">
        <v>9043</v>
      </c>
      <c r="B9002" t="s">
        <v>7149</v>
      </c>
      <c r="C9002" t="s">
        <v>669</v>
      </c>
      <c r="D9002" t="s">
        <v>1154</v>
      </c>
      <c r="E9002" s="1">
        <v>42269</v>
      </c>
      <c r="F9002" s="1">
        <v>42273</v>
      </c>
      <c r="G9002" t="s">
        <v>14</v>
      </c>
      <c r="H9002" s="6">
        <v>61.44</v>
      </c>
      <c r="I9002">
        <v>3</v>
      </c>
      <c r="J9002">
        <v>0</v>
      </c>
      <c r="K9002" s="6">
        <v>16.588799999999999</v>
      </c>
      <c r="L9002">
        <f>YEAR(Table1[[#This Row],[Ship Date]])</f>
        <v>2015</v>
      </c>
      <c r="M9002" t="str">
        <f>TEXT(Table1[[#This Row],[Ship Date]],"mmm")</f>
        <v>Sep</v>
      </c>
      <c r="N9002">
        <f>ROUNDUP(MONTH(Table1[[#This Row],[Ship Date]])/3,0)</f>
        <v>3</v>
      </c>
    </row>
    <row r="9003" spans="1:14" x14ac:dyDescent="0.3">
      <c r="A9003">
        <v>9044</v>
      </c>
      <c r="B9003" t="s">
        <v>7150</v>
      </c>
      <c r="C9003" t="s">
        <v>2361</v>
      </c>
      <c r="D9003" t="s">
        <v>665</v>
      </c>
      <c r="E9003" s="1">
        <v>42681</v>
      </c>
      <c r="F9003" s="1">
        <v>42687</v>
      </c>
      <c r="G9003" t="s">
        <v>22</v>
      </c>
      <c r="H9003" s="6">
        <v>479.97</v>
      </c>
      <c r="I9003">
        <v>3</v>
      </c>
      <c r="J9003">
        <v>0</v>
      </c>
      <c r="K9003" s="6">
        <v>163.18979999999999</v>
      </c>
      <c r="L9003">
        <f>YEAR(Table1[[#This Row],[Ship Date]])</f>
        <v>2016</v>
      </c>
      <c r="M9003" t="str">
        <f>TEXT(Table1[[#This Row],[Ship Date]],"mmm")</f>
        <v>Nov</v>
      </c>
      <c r="N9003">
        <f>ROUNDUP(MONTH(Table1[[#This Row],[Ship Date]])/3,0)</f>
        <v>4</v>
      </c>
    </row>
    <row r="9004" spans="1:14" x14ac:dyDescent="0.3">
      <c r="A9004">
        <v>9045</v>
      </c>
      <c r="B9004" t="s">
        <v>7151</v>
      </c>
      <c r="C9004" t="s">
        <v>1636</v>
      </c>
      <c r="D9004" t="s">
        <v>3323</v>
      </c>
      <c r="E9004" s="1">
        <v>43085</v>
      </c>
      <c r="F9004" s="1">
        <v>43089</v>
      </c>
      <c r="G9004" t="s">
        <v>14</v>
      </c>
      <c r="H9004" s="6">
        <v>5.984</v>
      </c>
      <c r="I9004">
        <v>2</v>
      </c>
      <c r="J9004">
        <v>0.2</v>
      </c>
      <c r="K9004" s="6">
        <v>2.2440000000000002</v>
      </c>
      <c r="L9004">
        <f>YEAR(Table1[[#This Row],[Ship Date]])</f>
        <v>2017</v>
      </c>
      <c r="M9004" t="str">
        <f>TEXT(Table1[[#This Row],[Ship Date]],"mmm")</f>
        <v>Dec</v>
      </c>
      <c r="N9004">
        <f>ROUNDUP(MONTH(Table1[[#This Row],[Ship Date]])/3,0)</f>
        <v>4</v>
      </c>
    </row>
    <row r="9005" spans="1:14" x14ac:dyDescent="0.3">
      <c r="A9005">
        <v>9046</v>
      </c>
      <c r="B9005" t="s">
        <v>7151</v>
      </c>
      <c r="C9005" t="s">
        <v>1636</v>
      </c>
      <c r="D9005" t="s">
        <v>3056</v>
      </c>
      <c r="E9005" s="1">
        <v>43085</v>
      </c>
      <c r="F9005" s="1">
        <v>43089</v>
      </c>
      <c r="G9005" t="s">
        <v>14</v>
      </c>
      <c r="H9005" s="6">
        <v>189.95</v>
      </c>
      <c r="I9005">
        <v>5</v>
      </c>
      <c r="J9005">
        <v>0</v>
      </c>
      <c r="K9005" s="6">
        <v>45.588000000000001</v>
      </c>
      <c r="L9005">
        <f>YEAR(Table1[[#This Row],[Ship Date]])</f>
        <v>2017</v>
      </c>
      <c r="M9005" t="str">
        <f>TEXT(Table1[[#This Row],[Ship Date]],"mmm")</f>
        <v>Dec</v>
      </c>
      <c r="N9005">
        <f>ROUNDUP(MONTH(Table1[[#This Row],[Ship Date]])/3,0)</f>
        <v>4</v>
      </c>
    </row>
    <row r="9006" spans="1:14" x14ac:dyDescent="0.3">
      <c r="A9006">
        <v>9047</v>
      </c>
      <c r="B9006" t="s">
        <v>7151</v>
      </c>
      <c r="C9006" t="s">
        <v>1636</v>
      </c>
      <c r="D9006" t="s">
        <v>1307</v>
      </c>
      <c r="E9006" s="1">
        <v>43085</v>
      </c>
      <c r="F9006" s="1">
        <v>43089</v>
      </c>
      <c r="G9006" t="s">
        <v>14</v>
      </c>
      <c r="H9006" s="6">
        <v>149.94999999999999</v>
      </c>
      <c r="I9006">
        <v>5</v>
      </c>
      <c r="J9006">
        <v>0</v>
      </c>
      <c r="K9006" s="6">
        <v>31.4895</v>
      </c>
      <c r="L9006">
        <f>YEAR(Table1[[#This Row],[Ship Date]])</f>
        <v>2017</v>
      </c>
      <c r="M9006" t="str">
        <f>TEXT(Table1[[#This Row],[Ship Date]],"mmm")</f>
        <v>Dec</v>
      </c>
      <c r="N9006">
        <f>ROUNDUP(MONTH(Table1[[#This Row],[Ship Date]])/3,0)</f>
        <v>4</v>
      </c>
    </row>
    <row r="9007" spans="1:14" x14ac:dyDescent="0.3">
      <c r="A9007">
        <v>9048</v>
      </c>
      <c r="B9007" t="s">
        <v>7151</v>
      </c>
      <c r="C9007" t="s">
        <v>1636</v>
      </c>
      <c r="D9007" t="s">
        <v>1601</v>
      </c>
      <c r="E9007" s="1">
        <v>43085</v>
      </c>
      <c r="F9007" s="1">
        <v>43089</v>
      </c>
      <c r="G9007" t="s">
        <v>14</v>
      </c>
      <c r="H9007" s="6">
        <v>29.95</v>
      </c>
      <c r="I9007">
        <v>5</v>
      </c>
      <c r="J9007">
        <v>0</v>
      </c>
      <c r="K9007" s="6">
        <v>8.6854999999999993</v>
      </c>
      <c r="L9007">
        <f>YEAR(Table1[[#This Row],[Ship Date]])</f>
        <v>2017</v>
      </c>
      <c r="M9007" t="str">
        <f>TEXT(Table1[[#This Row],[Ship Date]],"mmm")</f>
        <v>Dec</v>
      </c>
      <c r="N9007">
        <f>ROUNDUP(MONTH(Table1[[#This Row],[Ship Date]])/3,0)</f>
        <v>4</v>
      </c>
    </row>
    <row r="9008" spans="1:14" x14ac:dyDescent="0.3">
      <c r="A9008">
        <v>9049</v>
      </c>
      <c r="B9008" t="s">
        <v>7151</v>
      </c>
      <c r="C9008" t="s">
        <v>1636</v>
      </c>
      <c r="D9008" t="s">
        <v>5396</v>
      </c>
      <c r="E9008" s="1">
        <v>43085</v>
      </c>
      <c r="F9008" s="1">
        <v>43089</v>
      </c>
      <c r="G9008" t="s">
        <v>14</v>
      </c>
      <c r="H9008" s="6">
        <v>44.4</v>
      </c>
      <c r="I9008">
        <v>3</v>
      </c>
      <c r="J9008">
        <v>0</v>
      </c>
      <c r="K9008" s="6">
        <v>22.2</v>
      </c>
      <c r="L9008">
        <f>YEAR(Table1[[#This Row],[Ship Date]])</f>
        <v>2017</v>
      </c>
      <c r="M9008" t="str">
        <f>TEXT(Table1[[#This Row],[Ship Date]],"mmm")</f>
        <v>Dec</v>
      </c>
      <c r="N9008">
        <f>ROUNDUP(MONTH(Table1[[#This Row],[Ship Date]])/3,0)</f>
        <v>4</v>
      </c>
    </row>
    <row r="9009" spans="1:14" x14ac:dyDescent="0.3">
      <c r="A9009">
        <v>9050</v>
      </c>
      <c r="B9009" t="s">
        <v>7152</v>
      </c>
      <c r="C9009" t="s">
        <v>1603</v>
      </c>
      <c r="D9009" t="s">
        <v>1378</v>
      </c>
      <c r="E9009" s="1">
        <v>41903</v>
      </c>
      <c r="F9009" s="1">
        <v>41907</v>
      </c>
      <c r="G9009" t="s">
        <v>22</v>
      </c>
      <c r="H9009" s="6">
        <v>66.03</v>
      </c>
      <c r="I9009">
        <v>3</v>
      </c>
      <c r="J9009">
        <v>0</v>
      </c>
      <c r="K9009" s="6">
        <v>17.1678</v>
      </c>
      <c r="L9009">
        <f>YEAR(Table1[[#This Row],[Ship Date]])</f>
        <v>2014</v>
      </c>
      <c r="M9009" t="str">
        <f>TEXT(Table1[[#This Row],[Ship Date]],"mmm")</f>
        <v>Sep</v>
      </c>
      <c r="N9009">
        <f>ROUNDUP(MONTH(Table1[[#This Row],[Ship Date]])/3,0)</f>
        <v>3</v>
      </c>
    </row>
    <row r="9010" spans="1:14" x14ac:dyDescent="0.3">
      <c r="A9010">
        <v>9051</v>
      </c>
      <c r="B9010" t="s">
        <v>7153</v>
      </c>
      <c r="C9010" t="s">
        <v>1426</v>
      </c>
      <c r="D9010" t="s">
        <v>732</v>
      </c>
      <c r="E9010" s="1">
        <v>42142</v>
      </c>
      <c r="F9010" s="1">
        <v>42146</v>
      </c>
      <c r="G9010" t="s">
        <v>22</v>
      </c>
      <c r="H9010" s="6">
        <v>10.86</v>
      </c>
      <c r="I9010">
        <v>2</v>
      </c>
      <c r="J9010">
        <v>0</v>
      </c>
      <c r="K9010" s="6">
        <v>5.3213999999999997</v>
      </c>
      <c r="L9010">
        <f>YEAR(Table1[[#This Row],[Ship Date]])</f>
        <v>2015</v>
      </c>
      <c r="M9010" t="str">
        <f>TEXT(Table1[[#This Row],[Ship Date]],"mmm")</f>
        <v>May</v>
      </c>
      <c r="N9010">
        <f>ROUNDUP(MONTH(Table1[[#This Row],[Ship Date]])/3,0)</f>
        <v>2</v>
      </c>
    </row>
    <row r="9011" spans="1:14" x14ac:dyDescent="0.3">
      <c r="A9011">
        <v>9052</v>
      </c>
      <c r="B9011" t="s">
        <v>7154</v>
      </c>
      <c r="C9011" t="s">
        <v>2126</v>
      </c>
      <c r="D9011" t="s">
        <v>2852</v>
      </c>
      <c r="E9011" s="1">
        <v>41724</v>
      </c>
      <c r="F9011" s="1">
        <v>41729</v>
      </c>
      <c r="G9011" t="s">
        <v>14</v>
      </c>
      <c r="H9011" s="6">
        <v>3.36</v>
      </c>
      <c r="I9011">
        <v>2</v>
      </c>
      <c r="J9011">
        <v>0</v>
      </c>
      <c r="K9011" s="6">
        <v>0.84</v>
      </c>
      <c r="L9011">
        <f>YEAR(Table1[[#This Row],[Ship Date]])</f>
        <v>2014</v>
      </c>
      <c r="M9011" t="str">
        <f>TEXT(Table1[[#This Row],[Ship Date]],"mmm")</f>
        <v>Mar</v>
      </c>
      <c r="N9011">
        <f>ROUNDUP(MONTH(Table1[[#This Row],[Ship Date]])/3,0)</f>
        <v>1</v>
      </c>
    </row>
    <row r="9012" spans="1:14" x14ac:dyDescent="0.3">
      <c r="A9012">
        <v>9053</v>
      </c>
      <c r="B9012" t="s">
        <v>7154</v>
      </c>
      <c r="C9012" t="s">
        <v>2126</v>
      </c>
      <c r="D9012" t="s">
        <v>102</v>
      </c>
      <c r="E9012" s="1">
        <v>41724</v>
      </c>
      <c r="F9012" s="1">
        <v>41729</v>
      </c>
      <c r="G9012" t="s">
        <v>14</v>
      </c>
      <c r="H9012" s="6">
        <v>27.936</v>
      </c>
      <c r="I9012">
        <v>4</v>
      </c>
      <c r="J9012">
        <v>0.2</v>
      </c>
      <c r="K9012" s="6">
        <v>9.4283999999999999</v>
      </c>
      <c r="L9012">
        <f>YEAR(Table1[[#This Row],[Ship Date]])</f>
        <v>2014</v>
      </c>
      <c r="M9012" t="str">
        <f>TEXT(Table1[[#This Row],[Ship Date]],"mmm")</f>
        <v>Mar</v>
      </c>
      <c r="N9012">
        <f>ROUNDUP(MONTH(Table1[[#This Row],[Ship Date]])/3,0)</f>
        <v>1</v>
      </c>
    </row>
    <row r="9013" spans="1:14" x14ac:dyDescent="0.3">
      <c r="A9013">
        <v>9054</v>
      </c>
      <c r="B9013" t="s">
        <v>7154</v>
      </c>
      <c r="C9013" t="s">
        <v>2126</v>
      </c>
      <c r="D9013" t="s">
        <v>5447</v>
      </c>
      <c r="E9013" s="1">
        <v>41724</v>
      </c>
      <c r="F9013" s="1">
        <v>41729</v>
      </c>
      <c r="G9013" t="s">
        <v>14</v>
      </c>
      <c r="H9013" s="6">
        <v>28.783999999999999</v>
      </c>
      <c r="I9013">
        <v>2</v>
      </c>
      <c r="J9013">
        <v>0.2</v>
      </c>
      <c r="K9013" s="6">
        <v>2.8784000000000001</v>
      </c>
      <c r="L9013">
        <f>YEAR(Table1[[#This Row],[Ship Date]])</f>
        <v>2014</v>
      </c>
      <c r="M9013" t="str">
        <f>TEXT(Table1[[#This Row],[Ship Date]],"mmm")</f>
        <v>Mar</v>
      </c>
      <c r="N9013">
        <f>ROUNDUP(MONTH(Table1[[#This Row],[Ship Date]])/3,0)</f>
        <v>1</v>
      </c>
    </row>
    <row r="9014" spans="1:14" x14ac:dyDescent="0.3">
      <c r="A9014">
        <v>9055</v>
      </c>
      <c r="B9014" t="s">
        <v>7155</v>
      </c>
      <c r="C9014" t="s">
        <v>1412</v>
      </c>
      <c r="D9014" t="s">
        <v>276</v>
      </c>
      <c r="E9014" s="1">
        <v>43000</v>
      </c>
      <c r="F9014" s="1">
        <v>43006</v>
      </c>
      <c r="G9014" t="s">
        <v>22</v>
      </c>
      <c r="H9014" s="6">
        <v>21.96</v>
      </c>
      <c r="I9014">
        <v>2</v>
      </c>
      <c r="J9014">
        <v>0</v>
      </c>
      <c r="K9014" s="6">
        <v>6.1487999999999996</v>
      </c>
      <c r="L9014">
        <f>YEAR(Table1[[#This Row],[Ship Date]])</f>
        <v>2017</v>
      </c>
      <c r="M9014" t="str">
        <f>TEXT(Table1[[#This Row],[Ship Date]],"mmm")</f>
        <v>Sep</v>
      </c>
      <c r="N9014">
        <f>ROUNDUP(MONTH(Table1[[#This Row],[Ship Date]])/3,0)</f>
        <v>3</v>
      </c>
    </row>
    <row r="9015" spans="1:14" x14ac:dyDescent="0.3">
      <c r="A9015">
        <v>9056</v>
      </c>
      <c r="B9015" t="s">
        <v>7156</v>
      </c>
      <c r="C9015" t="s">
        <v>480</v>
      </c>
      <c r="D9015" t="s">
        <v>1947</v>
      </c>
      <c r="E9015" s="1">
        <v>42259</v>
      </c>
      <c r="F9015" s="1">
        <v>42264</v>
      </c>
      <c r="G9015" t="s">
        <v>14</v>
      </c>
      <c r="H9015" s="6">
        <v>21.98</v>
      </c>
      <c r="I9015">
        <v>2</v>
      </c>
      <c r="J9015">
        <v>0</v>
      </c>
      <c r="K9015" s="6">
        <v>8.5722000000000005</v>
      </c>
      <c r="L9015">
        <f>YEAR(Table1[[#This Row],[Ship Date]])</f>
        <v>2015</v>
      </c>
      <c r="M9015" t="str">
        <f>TEXT(Table1[[#This Row],[Ship Date]],"mmm")</f>
        <v>Sep</v>
      </c>
      <c r="N9015">
        <f>ROUNDUP(MONTH(Table1[[#This Row],[Ship Date]])/3,0)</f>
        <v>3</v>
      </c>
    </row>
    <row r="9016" spans="1:14" x14ac:dyDescent="0.3">
      <c r="A9016">
        <v>9057</v>
      </c>
      <c r="B9016" t="s">
        <v>7157</v>
      </c>
      <c r="C9016" t="s">
        <v>2491</v>
      </c>
      <c r="D9016" t="s">
        <v>5979</v>
      </c>
      <c r="E9016" s="1">
        <v>42310</v>
      </c>
      <c r="F9016" s="1">
        <v>42312</v>
      </c>
      <c r="G9016" t="s">
        <v>82</v>
      </c>
      <c r="H9016" s="6">
        <v>2621.3220000000001</v>
      </c>
      <c r="I9016">
        <v>11</v>
      </c>
      <c r="J9016">
        <v>0.1</v>
      </c>
      <c r="K9016" s="6">
        <v>553.39020000000005</v>
      </c>
      <c r="L9016">
        <f>YEAR(Table1[[#This Row],[Ship Date]])</f>
        <v>2015</v>
      </c>
      <c r="M9016" t="str">
        <f>TEXT(Table1[[#This Row],[Ship Date]],"mmm")</f>
        <v>Nov</v>
      </c>
      <c r="N9016">
        <f>ROUNDUP(MONTH(Table1[[#This Row],[Ship Date]])/3,0)</f>
        <v>4</v>
      </c>
    </row>
    <row r="9017" spans="1:14" x14ac:dyDescent="0.3">
      <c r="A9017">
        <v>9058</v>
      </c>
      <c r="B9017" t="s">
        <v>7158</v>
      </c>
      <c r="C9017" t="s">
        <v>3366</v>
      </c>
      <c r="D9017" t="s">
        <v>4704</v>
      </c>
      <c r="E9017" s="1">
        <v>42297</v>
      </c>
      <c r="F9017" s="1">
        <v>42301</v>
      </c>
      <c r="G9017" t="s">
        <v>22</v>
      </c>
      <c r="H9017" s="6">
        <v>74.760000000000005</v>
      </c>
      <c r="I9017">
        <v>7</v>
      </c>
      <c r="J9017">
        <v>0</v>
      </c>
      <c r="K9017" s="6">
        <v>23.923200000000001</v>
      </c>
      <c r="L9017">
        <f>YEAR(Table1[[#This Row],[Ship Date]])</f>
        <v>2015</v>
      </c>
      <c r="M9017" t="str">
        <f>TEXT(Table1[[#This Row],[Ship Date]],"mmm")</f>
        <v>Oct</v>
      </c>
      <c r="N9017">
        <f>ROUNDUP(MONTH(Table1[[#This Row],[Ship Date]])/3,0)</f>
        <v>4</v>
      </c>
    </row>
    <row r="9018" spans="1:14" x14ac:dyDescent="0.3">
      <c r="A9018">
        <v>9059</v>
      </c>
      <c r="B9018" t="s">
        <v>7158</v>
      </c>
      <c r="C9018" t="s">
        <v>3366</v>
      </c>
      <c r="D9018" t="s">
        <v>5276</v>
      </c>
      <c r="E9018" s="1">
        <v>42297</v>
      </c>
      <c r="F9018" s="1">
        <v>42301</v>
      </c>
      <c r="G9018" t="s">
        <v>22</v>
      </c>
      <c r="H9018" s="6">
        <v>364.77600000000001</v>
      </c>
      <c r="I9018">
        <v>3</v>
      </c>
      <c r="J9018">
        <v>0.2</v>
      </c>
      <c r="K9018" s="6">
        <v>27.3582</v>
      </c>
      <c r="L9018">
        <f>YEAR(Table1[[#This Row],[Ship Date]])</f>
        <v>2015</v>
      </c>
      <c r="M9018" t="str">
        <f>TEXT(Table1[[#This Row],[Ship Date]],"mmm")</f>
        <v>Oct</v>
      </c>
      <c r="N9018">
        <f>ROUNDUP(MONTH(Table1[[#This Row],[Ship Date]])/3,0)</f>
        <v>4</v>
      </c>
    </row>
    <row r="9019" spans="1:14" x14ac:dyDescent="0.3">
      <c r="A9019">
        <v>9060</v>
      </c>
      <c r="B9019" t="s">
        <v>7159</v>
      </c>
      <c r="C9019" t="s">
        <v>1122</v>
      </c>
      <c r="D9019" t="s">
        <v>1906</v>
      </c>
      <c r="E9019" s="1">
        <v>42535</v>
      </c>
      <c r="F9019" s="1">
        <v>42539</v>
      </c>
      <c r="G9019" t="s">
        <v>22</v>
      </c>
      <c r="H9019" s="6">
        <v>1115.17</v>
      </c>
      <c r="I9019">
        <v>7</v>
      </c>
      <c r="J9019">
        <v>0</v>
      </c>
      <c r="K9019" s="6">
        <v>334.55099999999999</v>
      </c>
      <c r="L9019">
        <f>YEAR(Table1[[#This Row],[Ship Date]])</f>
        <v>2016</v>
      </c>
      <c r="M9019" t="str">
        <f>TEXT(Table1[[#This Row],[Ship Date]],"mmm")</f>
        <v>Jun</v>
      </c>
      <c r="N9019">
        <f>ROUNDUP(MONTH(Table1[[#This Row],[Ship Date]])/3,0)</f>
        <v>2</v>
      </c>
    </row>
    <row r="9020" spans="1:14" x14ac:dyDescent="0.3">
      <c r="A9020">
        <v>9061</v>
      </c>
      <c r="B9020" t="s">
        <v>7160</v>
      </c>
      <c r="C9020" t="s">
        <v>1282</v>
      </c>
      <c r="D9020" t="s">
        <v>1939</v>
      </c>
      <c r="E9020" s="1">
        <v>42328</v>
      </c>
      <c r="F9020" s="1">
        <v>42329</v>
      </c>
      <c r="G9020" t="s">
        <v>82</v>
      </c>
      <c r="H9020" s="6">
        <v>89.695999999999998</v>
      </c>
      <c r="I9020">
        <v>4</v>
      </c>
      <c r="J9020">
        <v>0.2</v>
      </c>
      <c r="K9020" s="6">
        <v>33.636000000000003</v>
      </c>
      <c r="L9020">
        <f>YEAR(Table1[[#This Row],[Ship Date]])</f>
        <v>2015</v>
      </c>
      <c r="M9020" t="str">
        <f>TEXT(Table1[[#This Row],[Ship Date]],"mmm")</f>
        <v>Nov</v>
      </c>
      <c r="N9020">
        <f>ROUNDUP(MONTH(Table1[[#This Row],[Ship Date]])/3,0)</f>
        <v>4</v>
      </c>
    </row>
    <row r="9021" spans="1:14" x14ac:dyDescent="0.3">
      <c r="A9021">
        <v>9062</v>
      </c>
      <c r="B9021" t="s">
        <v>7160</v>
      </c>
      <c r="C9021" t="s">
        <v>1282</v>
      </c>
      <c r="D9021" t="s">
        <v>113</v>
      </c>
      <c r="E9021" s="1">
        <v>42328</v>
      </c>
      <c r="F9021" s="1">
        <v>42329</v>
      </c>
      <c r="G9021" t="s">
        <v>82</v>
      </c>
      <c r="H9021" s="6">
        <v>50.12</v>
      </c>
      <c r="I9021">
        <v>4</v>
      </c>
      <c r="J9021">
        <v>0</v>
      </c>
      <c r="K9021" s="6">
        <v>23.5564</v>
      </c>
      <c r="L9021">
        <f>YEAR(Table1[[#This Row],[Ship Date]])</f>
        <v>2015</v>
      </c>
      <c r="M9021" t="str">
        <f>TEXT(Table1[[#This Row],[Ship Date]],"mmm")</f>
        <v>Nov</v>
      </c>
      <c r="N9021">
        <f>ROUNDUP(MONTH(Table1[[#This Row],[Ship Date]])/3,0)</f>
        <v>4</v>
      </c>
    </row>
    <row r="9022" spans="1:14" x14ac:dyDescent="0.3">
      <c r="A9022">
        <v>9063</v>
      </c>
      <c r="B9022" t="s">
        <v>7161</v>
      </c>
      <c r="C9022" t="s">
        <v>3359</v>
      </c>
      <c r="D9022" t="s">
        <v>1765</v>
      </c>
      <c r="E9022" s="1">
        <v>42428</v>
      </c>
      <c r="F9022" s="1">
        <v>42435</v>
      </c>
      <c r="G9022" t="s">
        <v>22</v>
      </c>
      <c r="H9022" s="6">
        <v>36.479999999999997</v>
      </c>
      <c r="I9022">
        <v>6</v>
      </c>
      <c r="J9022">
        <v>0</v>
      </c>
      <c r="K9022" s="6">
        <v>18.239999999999998</v>
      </c>
      <c r="L9022">
        <f>YEAR(Table1[[#This Row],[Ship Date]])</f>
        <v>2016</v>
      </c>
      <c r="M9022" t="str">
        <f>TEXT(Table1[[#This Row],[Ship Date]],"mmm")</f>
        <v>Mar</v>
      </c>
      <c r="N9022">
        <f>ROUNDUP(MONTH(Table1[[#This Row],[Ship Date]])/3,0)</f>
        <v>1</v>
      </c>
    </row>
    <row r="9023" spans="1:14" x14ac:dyDescent="0.3">
      <c r="A9023">
        <v>9064</v>
      </c>
      <c r="B9023" t="s">
        <v>7162</v>
      </c>
      <c r="C9023" t="s">
        <v>955</v>
      </c>
      <c r="D9023" t="s">
        <v>3110</v>
      </c>
      <c r="E9023" s="1">
        <v>41926</v>
      </c>
      <c r="F9023" s="1">
        <v>41932</v>
      </c>
      <c r="G9023" t="s">
        <v>22</v>
      </c>
      <c r="H9023" s="6">
        <v>322.19200000000001</v>
      </c>
      <c r="I9023">
        <v>13</v>
      </c>
      <c r="J9023">
        <v>0.2</v>
      </c>
      <c r="K9023" s="6">
        <v>100.685</v>
      </c>
      <c r="L9023">
        <f>YEAR(Table1[[#This Row],[Ship Date]])</f>
        <v>2014</v>
      </c>
      <c r="M9023" t="str">
        <f>TEXT(Table1[[#This Row],[Ship Date]],"mmm")</f>
        <v>Oct</v>
      </c>
      <c r="N9023">
        <f>ROUNDUP(MONTH(Table1[[#This Row],[Ship Date]])/3,0)</f>
        <v>4</v>
      </c>
    </row>
    <row r="9024" spans="1:14" x14ac:dyDescent="0.3">
      <c r="A9024">
        <v>9065</v>
      </c>
      <c r="B9024" t="s">
        <v>7162</v>
      </c>
      <c r="C9024" t="s">
        <v>955</v>
      </c>
      <c r="D9024" t="s">
        <v>389</v>
      </c>
      <c r="E9024" s="1">
        <v>41926</v>
      </c>
      <c r="F9024" s="1">
        <v>41932</v>
      </c>
      <c r="G9024" t="s">
        <v>22</v>
      </c>
      <c r="H9024" s="6">
        <v>2.9460000000000002</v>
      </c>
      <c r="I9024">
        <v>3</v>
      </c>
      <c r="J9024">
        <v>0.8</v>
      </c>
      <c r="K9024" s="6">
        <v>-4.8609</v>
      </c>
      <c r="L9024">
        <f>YEAR(Table1[[#This Row],[Ship Date]])</f>
        <v>2014</v>
      </c>
      <c r="M9024" t="str">
        <f>TEXT(Table1[[#This Row],[Ship Date]],"mmm")</f>
        <v>Oct</v>
      </c>
      <c r="N9024">
        <f>ROUNDUP(MONTH(Table1[[#This Row],[Ship Date]])/3,0)</f>
        <v>4</v>
      </c>
    </row>
    <row r="9025" spans="1:14" x14ac:dyDescent="0.3">
      <c r="A9025">
        <v>9066</v>
      </c>
      <c r="B9025" t="s">
        <v>7162</v>
      </c>
      <c r="C9025" t="s">
        <v>955</v>
      </c>
      <c r="D9025" t="s">
        <v>3123</v>
      </c>
      <c r="E9025" s="1">
        <v>41926</v>
      </c>
      <c r="F9025" s="1">
        <v>41932</v>
      </c>
      <c r="G9025" t="s">
        <v>22</v>
      </c>
      <c r="H9025" s="6">
        <v>19.135999999999999</v>
      </c>
      <c r="I9025">
        <v>4</v>
      </c>
      <c r="J9025">
        <v>0.2</v>
      </c>
      <c r="K9025" s="6">
        <v>6.9367999999999999</v>
      </c>
      <c r="L9025">
        <f>YEAR(Table1[[#This Row],[Ship Date]])</f>
        <v>2014</v>
      </c>
      <c r="M9025" t="str">
        <f>TEXT(Table1[[#This Row],[Ship Date]],"mmm")</f>
        <v>Oct</v>
      </c>
      <c r="N9025">
        <f>ROUNDUP(MONTH(Table1[[#This Row],[Ship Date]])/3,0)</f>
        <v>4</v>
      </c>
    </row>
    <row r="9026" spans="1:14" x14ac:dyDescent="0.3">
      <c r="A9026">
        <v>9067</v>
      </c>
      <c r="B9026" t="s">
        <v>7163</v>
      </c>
      <c r="C9026" t="s">
        <v>1305</v>
      </c>
      <c r="D9026" t="s">
        <v>4133</v>
      </c>
      <c r="E9026" s="1">
        <v>42881</v>
      </c>
      <c r="F9026" s="1">
        <v>42885</v>
      </c>
      <c r="G9026" t="s">
        <v>22</v>
      </c>
      <c r="H9026" s="6">
        <v>23.08</v>
      </c>
      <c r="I9026">
        <v>2</v>
      </c>
      <c r="J9026">
        <v>0</v>
      </c>
      <c r="K9026" s="6">
        <v>6.9240000000000004</v>
      </c>
      <c r="L9026">
        <f>YEAR(Table1[[#This Row],[Ship Date]])</f>
        <v>2017</v>
      </c>
      <c r="M9026" t="str">
        <f>TEXT(Table1[[#This Row],[Ship Date]],"mmm")</f>
        <v>May</v>
      </c>
      <c r="N9026">
        <f>ROUNDUP(MONTH(Table1[[#This Row],[Ship Date]])/3,0)</f>
        <v>2</v>
      </c>
    </row>
    <row r="9027" spans="1:14" x14ac:dyDescent="0.3">
      <c r="A9027">
        <v>9068</v>
      </c>
      <c r="B9027" t="s">
        <v>7164</v>
      </c>
      <c r="C9027" t="s">
        <v>1479</v>
      </c>
      <c r="D9027" t="s">
        <v>3381</v>
      </c>
      <c r="E9027" s="1">
        <v>42404</v>
      </c>
      <c r="F9027" s="1">
        <v>42410</v>
      </c>
      <c r="G9027" t="s">
        <v>22</v>
      </c>
      <c r="H9027" s="6">
        <v>90.48</v>
      </c>
      <c r="I9027">
        <v>2</v>
      </c>
      <c r="J9027">
        <v>0</v>
      </c>
      <c r="K9027" s="6">
        <v>23.524799999999999</v>
      </c>
      <c r="L9027">
        <f>YEAR(Table1[[#This Row],[Ship Date]])</f>
        <v>2016</v>
      </c>
      <c r="M9027" t="str">
        <f>TEXT(Table1[[#This Row],[Ship Date]],"mmm")</f>
        <v>Feb</v>
      </c>
      <c r="N9027">
        <f>ROUNDUP(MONTH(Table1[[#This Row],[Ship Date]])/3,0)</f>
        <v>1</v>
      </c>
    </row>
    <row r="9028" spans="1:14" x14ac:dyDescent="0.3">
      <c r="A9028">
        <v>9069</v>
      </c>
      <c r="B9028" t="s">
        <v>7165</v>
      </c>
      <c r="C9028" t="s">
        <v>328</v>
      </c>
      <c r="D9028" t="s">
        <v>115</v>
      </c>
      <c r="E9028" s="1">
        <v>42615</v>
      </c>
      <c r="F9028" s="1">
        <v>42618</v>
      </c>
      <c r="G9028" t="s">
        <v>14</v>
      </c>
      <c r="H9028" s="6">
        <v>215.976</v>
      </c>
      <c r="I9028">
        <v>3</v>
      </c>
      <c r="J9028">
        <v>0.2</v>
      </c>
      <c r="K9028" s="6">
        <v>-2.6997</v>
      </c>
      <c r="L9028">
        <f>YEAR(Table1[[#This Row],[Ship Date]])</f>
        <v>2016</v>
      </c>
      <c r="M9028" t="str">
        <f>TEXT(Table1[[#This Row],[Ship Date]],"mmm")</f>
        <v>Sep</v>
      </c>
      <c r="N9028">
        <f>ROUNDUP(MONTH(Table1[[#This Row],[Ship Date]])/3,0)</f>
        <v>3</v>
      </c>
    </row>
    <row r="9029" spans="1:14" x14ac:dyDescent="0.3">
      <c r="A9029">
        <v>9070</v>
      </c>
      <c r="B9029" t="s">
        <v>7165</v>
      </c>
      <c r="C9029" t="s">
        <v>328</v>
      </c>
      <c r="D9029" t="s">
        <v>4620</v>
      </c>
      <c r="E9029" s="1">
        <v>42615</v>
      </c>
      <c r="F9029" s="1">
        <v>42618</v>
      </c>
      <c r="G9029" t="s">
        <v>14</v>
      </c>
      <c r="H9029" s="6">
        <v>65.94</v>
      </c>
      <c r="I9029">
        <v>3</v>
      </c>
      <c r="J9029">
        <v>0</v>
      </c>
      <c r="K9029" s="6">
        <v>30.991800000000001</v>
      </c>
      <c r="L9029">
        <f>YEAR(Table1[[#This Row],[Ship Date]])</f>
        <v>2016</v>
      </c>
      <c r="M9029" t="str">
        <f>TEXT(Table1[[#This Row],[Ship Date]],"mmm")</f>
        <v>Sep</v>
      </c>
      <c r="N9029">
        <f>ROUNDUP(MONTH(Table1[[#This Row],[Ship Date]])/3,0)</f>
        <v>3</v>
      </c>
    </row>
    <row r="9030" spans="1:14" x14ac:dyDescent="0.3">
      <c r="A9030">
        <v>9071</v>
      </c>
      <c r="B9030" t="s">
        <v>7166</v>
      </c>
      <c r="C9030" t="s">
        <v>4216</v>
      </c>
      <c r="D9030" t="s">
        <v>570</v>
      </c>
      <c r="E9030" s="1">
        <v>43073</v>
      </c>
      <c r="F9030" s="1">
        <v>43074</v>
      </c>
      <c r="G9030" t="s">
        <v>82</v>
      </c>
      <c r="H9030" s="6">
        <v>11.352</v>
      </c>
      <c r="I9030">
        <v>3</v>
      </c>
      <c r="J9030">
        <v>0.2</v>
      </c>
      <c r="K9030" s="6">
        <v>2.6960999999999999</v>
      </c>
      <c r="L9030">
        <f>YEAR(Table1[[#This Row],[Ship Date]])</f>
        <v>2017</v>
      </c>
      <c r="M9030" t="str">
        <f>TEXT(Table1[[#This Row],[Ship Date]],"mmm")</f>
        <v>Dec</v>
      </c>
      <c r="N9030">
        <f>ROUNDUP(MONTH(Table1[[#This Row],[Ship Date]])/3,0)</f>
        <v>4</v>
      </c>
    </row>
    <row r="9031" spans="1:14" x14ac:dyDescent="0.3">
      <c r="A9031">
        <v>9072</v>
      </c>
      <c r="B9031" t="s">
        <v>7167</v>
      </c>
      <c r="C9031" t="s">
        <v>2068</v>
      </c>
      <c r="D9031" t="s">
        <v>1178</v>
      </c>
      <c r="E9031" s="1">
        <v>42167</v>
      </c>
      <c r="F9031" s="1">
        <v>42171</v>
      </c>
      <c r="G9031" t="s">
        <v>22</v>
      </c>
      <c r="H9031" s="6">
        <v>24.56</v>
      </c>
      <c r="I9031">
        <v>2</v>
      </c>
      <c r="J9031">
        <v>0</v>
      </c>
      <c r="K9031" s="6">
        <v>6.8768000000000002</v>
      </c>
      <c r="L9031">
        <f>YEAR(Table1[[#This Row],[Ship Date]])</f>
        <v>2015</v>
      </c>
      <c r="M9031" t="str">
        <f>TEXT(Table1[[#This Row],[Ship Date]],"mmm")</f>
        <v>Jun</v>
      </c>
      <c r="N9031">
        <f>ROUNDUP(MONTH(Table1[[#This Row],[Ship Date]])/3,0)</f>
        <v>2</v>
      </c>
    </row>
    <row r="9032" spans="1:14" x14ac:dyDescent="0.3">
      <c r="A9032">
        <v>9073</v>
      </c>
      <c r="B9032" t="s">
        <v>7168</v>
      </c>
      <c r="C9032" t="s">
        <v>2174</v>
      </c>
      <c r="D9032" t="s">
        <v>3574</v>
      </c>
      <c r="E9032" s="1">
        <v>42617</v>
      </c>
      <c r="F9032" s="1">
        <v>42621</v>
      </c>
      <c r="G9032" t="s">
        <v>22</v>
      </c>
      <c r="H9032" s="6">
        <v>16.559999999999999</v>
      </c>
      <c r="I9032">
        <v>2</v>
      </c>
      <c r="J9032">
        <v>0</v>
      </c>
      <c r="K9032" s="6">
        <v>7.7831999999999999</v>
      </c>
      <c r="L9032">
        <f>YEAR(Table1[[#This Row],[Ship Date]])</f>
        <v>2016</v>
      </c>
      <c r="M9032" t="str">
        <f>TEXT(Table1[[#This Row],[Ship Date]],"mmm")</f>
        <v>Sep</v>
      </c>
      <c r="N9032">
        <f>ROUNDUP(MONTH(Table1[[#This Row],[Ship Date]])/3,0)</f>
        <v>3</v>
      </c>
    </row>
    <row r="9033" spans="1:14" x14ac:dyDescent="0.3">
      <c r="A9033">
        <v>9074</v>
      </c>
      <c r="B9033" t="s">
        <v>7168</v>
      </c>
      <c r="C9033" t="s">
        <v>2174</v>
      </c>
      <c r="D9033" t="s">
        <v>421</v>
      </c>
      <c r="E9033" s="1">
        <v>42617</v>
      </c>
      <c r="F9033" s="1">
        <v>42621</v>
      </c>
      <c r="G9033" t="s">
        <v>22</v>
      </c>
      <c r="H9033" s="6">
        <v>279.95</v>
      </c>
      <c r="I9033">
        <v>5</v>
      </c>
      <c r="J9033">
        <v>0</v>
      </c>
      <c r="K9033" s="6">
        <v>67.188000000000002</v>
      </c>
      <c r="L9033">
        <f>YEAR(Table1[[#This Row],[Ship Date]])</f>
        <v>2016</v>
      </c>
      <c r="M9033" t="str">
        <f>TEXT(Table1[[#This Row],[Ship Date]],"mmm")</f>
        <v>Sep</v>
      </c>
      <c r="N9033">
        <f>ROUNDUP(MONTH(Table1[[#This Row],[Ship Date]])/3,0)</f>
        <v>3</v>
      </c>
    </row>
    <row r="9034" spans="1:14" x14ac:dyDescent="0.3">
      <c r="A9034">
        <v>9075</v>
      </c>
      <c r="B9034" t="s">
        <v>7169</v>
      </c>
      <c r="C9034" t="s">
        <v>2952</v>
      </c>
      <c r="D9034" t="s">
        <v>2026</v>
      </c>
      <c r="E9034" s="1">
        <v>41750</v>
      </c>
      <c r="F9034" s="1">
        <v>41755</v>
      </c>
      <c r="G9034" t="s">
        <v>22</v>
      </c>
      <c r="H9034" s="6">
        <v>828.84</v>
      </c>
      <c r="I9034">
        <v>6</v>
      </c>
      <c r="J9034">
        <v>0</v>
      </c>
      <c r="K9034" s="6">
        <v>0</v>
      </c>
      <c r="L9034">
        <f>YEAR(Table1[[#This Row],[Ship Date]])</f>
        <v>2014</v>
      </c>
      <c r="M9034" t="str">
        <f>TEXT(Table1[[#This Row],[Ship Date]],"mmm")</f>
        <v>Apr</v>
      </c>
      <c r="N9034">
        <f>ROUNDUP(MONTH(Table1[[#This Row],[Ship Date]])/3,0)</f>
        <v>2</v>
      </c>
    </row>
    <row r="9035" spans="1:14" x14ac:dyDescent="0.3">
      <c r="A9035">
        <v>9076</v>
      </c>
      <c r="B9035" t="s">
        <v>7170</v>
      </c>
      <c r="C9035" t="s">
        <v>2749</v>
      </c>
      <c r="D9035" t="s">
        <v>778</v>
      </c>
      <c r="E9035" s="1">
        <v>42313</v>
      </c>
      <c r="F9035" s="1">
        <v>42316</v>
      </c>
      <c r="G9035" t="s">
        <v>82</v>
      </c>
      <c r="H9035" s="6">
        <v>7.218</v>
      </c>
      <c r="I9035">
        <v>3</v>
      </c>
      <c r="J9035">
        <v>0.7</v>
      </c>
      <c r="K9035" s="6">
        <v>-5.5338000000000003</v>
      </c>
      <c r="L9035">
        <f>YEAR(Table1[[#This Row],[Ship Date]])</f>
        <v>2015</v>
      </c>
      <c r="M9035" t="str">
        <f>TEXT(Table1[[#This Row],[Ship Date]],"mmm")</f>
        <v>Nov</v>
      </c>
      <c r="N9035">
        <f>ROUNDUP(MONTH(Table1[[#This Row],[Ship Date]])/3,0)</f>
        <v>4</v>
      </c>
    </row>
    <row r="9036" spans="1:14" x14ac:dyDescent="0.3">
      <c r="A9036">
        <v>9077</v>
      </c>
      <c r="B9036" t="s">
        <v>7170</v>
      </c>
      <c r="C9036" t="s">
        <v>2749</v>
      </c>
      <c r="D9036" t="s">
        <v>5491</v>
      </c>
      <c r="E9036" s="1">
        <v>42313</v>
      </c>
      <c r="F9036" s="1">
        <v>42316</v>
      </c>
      <c r="G9036" t="s">
        <v>82</v>
      </c>
      <c r="H9036" s="6">
        <v>27.2</v>
      </c>
      <c r="I9036">
        <v>4</v>
      </c>
      <c r="J9036">
        <v>0.2</v>
      </c>
      <c r="K9036" s="6">
        <v>2.04</v>
      </c>
      <c r="L9036">
        <f>YEAR(Table1[[#This Row],[Ship Date]])</f>
        <v>2015</v>
      </c>
      <c r="M9036" t="str">
        <f>TEXT(Table1[[#This Row],[Ship Date]],"mmm")</f>
        <v>Nov</v>
      </c>
      <c r="N9036">
        <f>ROUNDUP(MONTH(Table1[[#This Row],[Ship Date]])/3,0)</f>
        <v>4</v>
      </c>
    </row>
    <row r="9037" spans="1:14" x14ac:dyDescent="0.3">
      <c r="A9037">
        <v>9078</v>
      </c>
      <c r="B9037" t="s">
        <v>7171</v>
      </c>
      <c r="C9037" t="s">
        <v>302</v>
      </c>
      <c r="D9037" t="s">
        <v>2319</v>
      </c>
      <c r="E9037" s="1">
        <v>41946</v>
      </c>
      <c r="F9037" s="1">
        <v>41950</v>
      </c>
      <c r="G9037" t="s">
        <v>22</v>
      </c>
      <c r="H9037" s="6">
        <v>89.97</v>
      </c>
      <c r="I9037">
        <v>3</v>
      </c>
      <c r="J9037">
        <v>0</v>
      </c>
      <c r="K9037" s="6">
        <v>18.893699999999999</v>
      </c>
      <c r="L9037">
        <f>YEAR(Table1[[#This Row],[Ship Date]])</f>
        <v>2014</v>
      </c>
      <c r="M9037" t="str">
        <f>TEXT(Table1[[#This Row],[Ship Date]],"mmm")</f>
        <v>Nov</v>
      </c>
      <c r="N9037">
        <f>ROUNDUP(MONTH(Table1[[#This Row],[Ship Date]])/3,0)</f>
        <v>4</v>
      </c>
    </row>
    <row r="9038" spans="1:14" x14ac:dyDescent="0.3">
      <c r="A9038">
        <v>9079</v>
      </c>
      <c r="B9038" t="s">
        <v>7172</v>
      </c>
      <c r="C9038" t="s">
        <v>2604</v>
      </c>
      <c r="D9038" t="s">
        <v>263</v>
      </c>
      <c r="E9038" s="1">
        <v>42416</v>
      </c>
      <c r="F9038" s="1">
        <v>42423</v>
      </c>
      <c r="G9038" t="s">
        <v>22</v>
      </c>
      <c r="H9038" s="6">
        <v>318.08</v>
      </c>
      <c r="I9038">
        <v>4</v>
      </c>
      <c r="J9038">
        <v>0</v>
      </c>
      <c r="K9038" s="6">
        <v>34.988799999999998</v>
      </c>
      <c r="L9038">
        <f>YEAR(Table1[[#This Row],[Ship Date]])</f>
        <v>2016</v>
      </c>
      <c r="M9038" t="str">
        <f>TEXT(Table1[[#This Row],[Ship Date]],"mmm")</f>
        <v>Feb</v>
      </c>
      <c r="N9038">
        <f>ROUNDUP(MONTH(Table1[[#This Row],[Ship Date]])/3,0)</f>
        <v>1</v>
      </c>
    </row>
    <row r="9039" spans="1:14" x14ac:dyDescent="0.3">
      <c r="A9039">
        <v>9080</v>
      </c>
      <c r="B9039" t="s">
        <v>7172</v>
      </c>
      <c r="C9039" t="s">
        <v>2604</v>
      </c>
      <c r="D9039" t="s">
        <v>655</v>
      </c>
      <c r="E9039" s="1">
        <v>42416</v>
      </c>
      <c r="F9039" s="1">
        <v>42423</v>
      </c>
      <c r="G9039" t="s">
        <v>22</v>
      </c>
      <c r="H9039" s="6">
        <v>5.8</v>
      </c>
      <c r="I9039">
        <v>1</v>
      </c>
      <c r="J9039">
        <v>0</v>
      </c>
      <c r="K9039" s="6">
        <v>2.61</v>
      </c>
      <c r="L9039">
        <f>YEAR(Table1[[#This Row],[Ship Date]])</f>
        <v>2016</v>
      </c>
      <c r="M9039" t="str">
        <f>TEXT(Table1[[#This Row],[Ship Date]],"mmm")</f>
        <v>Feb</v>
      </c>
      <c r="N9039">
        <f>ROUNDUP(MONTH(Table1[[#This Row],[Ship Date]])/3,0)</f>
        <v>1</v>
      </c>
    </row>
    <row r="9040" spans="1:14" x14ac:dyDescent="0.3">
      <c r="A9040">
        <v>9081</v>
      </c>
      <c r="B9040" t="s">
        <v>7173</v>
      </c>
      <c r="C9040" t="s">
        <v>768</v>
      </c>
      <c r="D9040" t="s">
        <v>2150</v>
      </c>
      <c r="E9040" s="1">
        <v>42989</v>
      </c>
      <c r="F9040" s="1">
        <v>42991</v>
      </c>
      <c r="G9040" t="s">
        <v>14</v>
      </c>
      <c r="H9040" s="6">
        <v>143.952</v>
      </c>
      <c r="I9040">
        <v>6</v>
      </c>
      <c r="J9040">
        <v>0.2</v>
      </c>
      <c r="K9040" s="6">
        <v>17.994</v>
      </c>
      <c r="L9040">
        <f>YEAR(Table1[[#This Row],[Ship Date]])</f>
        <v>2017</v>
      </c>
      <c r="M9040" t="str">
        <f>TEXT(Table1[[#This Row],[Ship Date]],"mmm")</f>
        <v>Sep</v>
      </c>
      <c r="N9040">
        <f>ROUNDUP(MONTH(Table1[[#This Row],[Ship Date]])/3,0)</f>
        <v>3</v>
      </c>
    </row>
    <row r="9041" spans="1:14" x14ac:dyDescent="0.3">
      <c r="A9041">
        <v>9082</v>
      </c>
      <c r="B9041" t="s">
        <v>7173</v>
      </c>
      <c r="C9041" t="s">
        <v>768</v>
      </c>
      <c r="D9041" t="s">
        <v>2198</v>
      </c>
      <c r="E9041" s="1">
        <v>42989</v>
      </c>
      <c r="F9041" s="1">
        <v>42991</v>
      </c>
      <c r="G9041" t="s">
        <v>14</v>
      </c>
      <c r="H9041" s="6">
        <v>19.440000000000001</v>
      </c>
      <c r="I9041">
        <v>3</v>
      </c>
      <c r="J9041">
        <v>0</v>
      </c>
      <c r="K9041" s="6">
        <v>9.3312000000000008</v>
      </c>
      <c r="L9041">
        <f>YEAR(Table1[[#This Row],[Ship Date]])</f>
        <v>2017</v>
      </c>
      <c r="M9041" t="str">
        <f>TEXT(Table1[[#This Row],[Ship Date]],"mmm")</f>
        <v>Sep</v>
      </c>
      <c r="N9041">
        <f>ROUNDUP(MONTH(Table1[[#This Row],[Ship Date]])/3,0)</f>
        <v>3</v>
      </c>
    </row>
    <row r="9042" spans="1:14" x14ac:dyDescent="0.3">
      <c r="A9042">
        <v>9083</v>
      </c>
      <c r="B9042" t="s">
        <v>7174</v>
      </c>
      <c r="C9042" t="s">
        <v>5317</v>
      </c>
      <c r="D9042" t="s">
        <v>56</v>
      </c>
      <c r="E9042" s="1">
        <v>43041</v>
      </c>
      <c r="F9042" s="1">
        <v>43045</v>
      </c>
      <c r="G9042" t="s">
        <v>22</v>
      </c>
      <c r="H9042" s="6">
        <v>5.56</v>
      </c>
      <c r="I9042">
        <v>2</v>
      </c>
      <c r="J9042">
        <v>0</v>
      </c>
      <c r="K9042" s="6">
        <v>1.4456</v>
      </c>
      <c r="L9042">
        <f>YEAR(Table1[[#This Row],[Ship Date]])</f>
        <v>2017</v>
      </c>
      <c r="M9042" t="str">
        <f>TEXT(Table1[[#This Row],[Ship Date]],"mmm")</f>
        <v>Nov</v>
      </c>
      <c r="N9042">
        <f>ROUNDUP(MONTH(Table1[[#This Row],[Ship Date]])/3,0)</f>
        <v>4</v>
      </c>
    </row>
    <row r="9043" spans="1:14" x14ac:dyDescent="0.3">
      <c r="A9043">
        <v>9084</v>
      </c>
      <c r="B9043" t="s">
        <v>7175</v>
      </c>
      <c r="C9043" t="s">
        <v>3246</v>
      </c>
      <c r="D9043" t="s">
        <v>2629</v>
      </c>
      <c r="E9043" s="1">
        <v>42041</v>
      </c>
      <c r="F9043" s="1">
        <v>42043</v>
      </c>
      <c r="G9043" t="s">
        <v>82</v>
      </c>
      <c r="H9043" s="6">
        <v>146.72999999999999</v>
      </c>
      <c r="I9043">
        <v>3</v>
      </c>
      <c r="J9043">
        <v>0</v>
      </c>
      <c r="K9043" s="6">
        <v>2.9346000000000001</v>
      </c>
      <c r="L9043">
        <f>YEAR(Table1[[#This Row],[Ship Date]])</f>
        <v>2015</v>
      </c>
      <c r="M9043" t="str">
        <f>TEXT(Table1[[#This Row],[Ship Date]],"mmm")</f>
        <v>Feb</v>
      </c>
      <c r="N9043">
        <f>ROUNDUP(MONTH(Table1[[#This Row],[Ship Date]])/3,0)</f>
        <v>1</v>
      </c>
    </row>
    <row r="9044" spans="1:14" x14ac:dyDescent="0.3">
      <c r="A9044">
        <v>9085</v>
      </c>
      <c r="B9044" t="s">
        <v>7175</v>
      </c>
      <c r="C9044" t="s">
        <v>3246</v>
      </c>
      <c r="D9044" t="s">
        <v>317</v>
      </c>
      <c r="E9044" s="1">
        <v>42041</v>
      </c>
      <c r="F9044" s="1">
        <v>42043</v>
      </c>
      <c r="G9044" t="s">
        <v>82</v>
      </c>
      <c r="H9044" s="6">
        <v>29.9</v>
      </c>
      <c r="I9044">
        <v>5</v>
      </c>
      <c r="J9044">
        <v>0</v>
      </c>
      <c r="K9044" s="6">
        <v>13.455</v>
      </c>
      <c r="L9044">
        <f>YEAR(Table1[[#This Row],[Ship Date]])</f>
        <v>2015</v>
      </c>
      <c r="M9044" t="str">
        <f>TEXT(Table1[[#This Row],[Ship Date]],"mmm")</f>
        <v>Feb</v>
      </c>
      <c r="N9044">
        <f>ROUNDUP(MONTH(Table1[[#This Row],[Ship Date]])/3,0)</f>
        <v>1</v>
      </c>
    </row>
    <row r="9045" spans="1:14" x14ac:dyDescent="0.3">
      <c r="A9045">
        <v>9086</v>
      </c>
      <c r="B9045" t="s">
        <v>7176</v>
      </c>
      <c r="C9045" t="s">
        <v>1024</v>
      </c>
      <c r="D9045" t="s">
        <v>4221</v>
      </c>
      <c r="E9045" s="1">
        <v>42623</v>
      </c>
      <c r="F9045" s="1">
        <v>42625</v>
      </c>
      <c r="G9045" t="s">
        <v>14</v>
      </c>
      <c r="H9045" s="6">
        <v>276.78399999999999</v>
      </c>
      <c r="I9045">
        <v>2</v>
      </c>
      <c r="J9045">
        <v>0.2</v>
      </c>
      <c r="K9045" s="6">
        <v>89.954800000000006</v>
      </c>
      <c r="L9045">
        <f>YEAR(Table1[[#This Row],[Ship Date]])</f>
        <v>2016</v>
      </c>
      <c r="M9045" t="str">
        <f>TEXT(Table1[[#This Row],[Ship Date]],"mmm")</f>
        <v>Sep</v>
      </c>
      <c r="N9045">
        <f>ROUNDUP(MONTH(Table1[[#This Row],[Ship Date]])/3,0)</f>
        <v>3</v>
      </c>
    </row>
    <row r="9046" spans="1:14" x14ac:dyDescent="0.3">
      <c r="A9046">
        <v>9087</v>
      </c>
      <c r="B9046" t="s">
        <v>7177</v>
      </c>
      <c r="C9046" t="s">
        <v>4958</v>
      </c>
      <c r="D9046" t="s">
        <v>5669</v>
      </c>
      <c r="E9046" s="1">
        <v>42639</v>
      </c>
      <c r="F9046" s="1">
        <v>42643</v>
      </c>
      <c r="G9046" t="s">
        <v>22</v>
      </c>
      <c r="H9046" s="6">
        <v>93.031999999999996</v>
      </c>
      <c r="I9046">
        <v>2</v>
      </c>
      <c r="J9046">
        <v>0.8</v>
      </c>
      <c r="K9046" s="6">
        <v>-251.18639999999999</v>
      </c>
      <c r="L9046">
        <f>YEAR(Table1[[#This Row],[Ship Date]])</f>
        <v>2016</v>
      </c>
      <c r="M9046" t="str">
        <f>TEXT(Table1[[#This Row],[Ship Date]],"mmm")</f>
        <v>Sep</v>
      </c>
      <c r="N9046">
        <f>ROUNDUP(MONTH(Table1[[#This Row],[Ship Date]])/3,0)</f>
        <v>3</v>
      </c>
    </row>
    <row r="9047" spans="1:14" x14ac:dyDescent="0.3">
      <c r="A9047">
        <v>9088</v>
      </c>
      <c r="B9047" t="s">
        <v>7177</v>
      </c>
      <c r="C9047" t="s">
        <v>4958</v>
      </c>
      <c r="D9047" t="s">
        <v>151</v>
      </c>
      <c r="E9047" s="1">
        <v>42639</v>
      </c>
      <c r="F9047" s="1">
        <v>42643</v>
      </c>
      <c r="G9047" t="s">
        <v>22</v>
      </c>
      <c r="H9047" s="6">
        <v>454.96499999999997</v>
      </c>
      <c r="I9047">
        <v>5</v>
      </c>
      <c r="J9047">
        <v>0.3</v>
      </c>
      <c r="K9047" s="6">
        <v>-136.48949999999999</v>
      </c>
      <c r="L9047">
        <f>YEAR(Table1[[#This Row],[Ship Date]])</f>
        <v>2016</v>
      </c>
      <c r="M9047" t="str">
        <f>TEXT(Table1[[#This Row],[Ship Date]],"mmm")</f>
        <v>Sep</v>
      </c>
      <c r="N9047">
        <f>ROUNDUP(MONTH(Table1[[#This Row],[Ship Date]])/3,0)</f>
        <v>3</v>
      </c>
    </row>
    <row r="9048" spans="1:14" x14ac:dyDescent="0.3">
      <c r="A9048">
        <v>9089</v>
      </c>
      <c r="B9048" t="s">
        <v>7178</v>
      </c>
      <c r="C9048" t="s">
        <v>3359</v>
      </c>
      <c r="D9048" t="s">
        <v>492</v>
      </c>
      <c r="E9048" s="1">
        <v>42353</v>
      </c>
      <c r="F9048" s="1">
        <v>42358</v>
      </c>
      <c r="G9048" t="s">
        <v>22</v>
      </c>
      <c r="H9048" s="6">
        <v>246.16800000000001</v>
      </c>
      <c r="I9048">
        <v>3</v>
      </c>
      <c r="J9048">
        <v>0.2</v>
      </c>
      <c r="K9048" s="6">
        <v>21.5397</v>
      </c>
      <c r="L9048">
        <f>YEAR(Table1[[#This Row],[Ship Date]])</f>
        <v>2015</v>
      </c>
      <c r="M9048" t="str">
        <f>TEXT(Table1[[#This Row],[Ship Date]],"mmm")</f>
        <v>Dec</v>
      </c>
      <c r="N9048">
        <f>ROUNDUP(MONTH(Table1[[#This Row],[Ship Date]])/3,0)</f>
        <v>4</v>
      </c>
    </row>
    <row r="9049" spans="1:14" x14ac:dyDescent="0.3">
      <c r="A9049">
        <v>9090</v>
      </c>
      <c r="B9049" t="s">
        <v>7179</v>
      </c>
      <c r="C9049" t="s">
        <v>258</v>
      </c>
      <c r="D9049" t="s">
        <v>482</v>
      </c>
      <c r="E9049" s="1">
        <v>42630</v>
      </c>
      <c r="F9049" s="1">
        <v>42633</v>
      </c>
      <c r="G9049" t="s">
        <v>14</v>
      </c>
      <c r="H9049" s="6">
        <v>295.39999999999998</v>
      </c>
      <c r="I9049">
        <v>5</v>
      </c>
      <c r="J9049">
        <v>0.2</v>
      </c>
      <c r="K9049" s="6">
        <v>-62.772500000000001</v>
      </c>
      <c r="L9049">
        <f>YEAR(Table1[[#This Row],[Ship Date]])</f>
        <v>2016</v>
      </c>
      <c r="M9049" t="str">
        <f>TEXT(Table1[[#This Row],[Ship Date]],"mmm")</f>
        <v>Sep</v>
      </c>
      <c r="N9049">
        <f>ROUNDUP(MONTH(Table1[[#This Row],[Ship Date]])/3,0)</f>
        <v>3</v>
      </c>
    </row>
    <row r="9050" spans="1:14" x14ac:dyDescent="0.3">
      <c r="A9050">
        <v>9091</v>
      </c>
      <c r="B9050" t="s">
        <v>7180</v>
      </c>
      <c r="C9050" t="s">
        <v>494</v>
      </c>
      <c r="D9050" t="s">
        <v>260</v>
      </c>
      <c r="E9050" s="1">
        <v>43021</v>
      </c>
      <c r="F9050" s="1">
        <v>43023</v>
      </c>
      <c r="G9050" t="s">
        <v>82</v>
      </c>
      <c r="H9050" s="6">
        <v>348.56</v>
      </c>
      <c r="I9050">
        <v>8</v>
      </c>
      <c r="J9050">
        <v>0</v>
      </c>
      <c r="K9050" s="6">
        <v>104.568</v>
      </c>
      <c r="L9050">
        <f>YEAR(Table1[[#This Row],[Ship Date]])</f>
        <v>2017</v>
      </c>
      <c r="M9050" t="str">
        <f>TEXT(Table1[[#This Row],[Ship Date]],"mmm")</f>
        <v>Oct</v>
      </c>
      <c r="N9050">
        <f>ROUNDUP(MONTH(Table1[[#This Row],[Ship Date]])/3,0)</f>
        <v>4</v>
      </c>
    </row>
    <row r="9051" spans="1:14" x14ac:dyDescent="0.3">
      <c r="A9051">
        <v>9092</v>
      </c>
      <c r="B9051" t="s">
        <v>7181</v>
      </c>
      <c r="C9051" t="s">
        <v>265</v>
      </c>
      <c r="D9051" t="s">
        <v>190</v>
      </c>
      <c r="E9051" s="1">
        <v>42183</v>
      </c>
      <c r="F9051" s="1">
        <v>42188</v>
      </c>
      <c r="G9051" t="s">
        <v>14</v>
      </c>
      <c r="H9051" s="6">
        <v>15.552</v>
      </c>
      <c r="I9051">
        <v>3</v>
      </c>
      <c r="J9051">
        <v>0.2</v>
      </c>
      <c r="K9051" s="6">
        <v>5.4432</v>
      </c>
      <c r="L9051">
        <f>YEAR(Table1[[#This Row],[Ship Date]])</f>
        <v>2015</v>
      </c>
      <c r="M9051" t="str">
        <f>TEXT(Table1[[#This Row],[Ship Date]],"mmm")</f>
        <v>Jul</v>
      </c>
      <c r="N9051">
        <f>ROUNDUP(MONTH(Table1[[#This Row],[Ship Date]])/3,0)</f>
        <v>3</v>
      </c>
    </row>
    <row r="9052" spans="1:14" x14ac:dyDescent="0.3">
      <c r="A9052">
        <v>9093</v>
      </c>
      <c r="B9052" t="s">
        <v>7181</v>
      </c>
      <c r="C9052" t="s">
        <v>265</v>
      </c>
      <c r="D9052" t="s">
        <v>2619</v>
      </c>
      <c r="E9052" s="1">
        <v>42183</v>
      </c>
      <c r="F9052" s="1">
        <v>42188</v>
      </c>
      <c r="G9052" t="s">
        <v>14</v>
      </c>
      <c r="H9052" s="6">
        <v>482.94</v>
      </c>
      <c r="I9052">
        <v>6</v>
      </c>
      <c r="J9052">
        <v>0.5</v>
      </c>
      <c r="K9052" s="6">
        <v>-376.69319999999999</v>
      </c>
      <c r="L9052">
        <f>YEAR(Table1[[#This Row],[Ship Date]])</f>
        <v>2015</v>
      </c>
      <c r="M9052" t="str">
        <f>TEXT(Table1[[#This Row],[Ship Date]],"mmm")</f>
        <v>Jul</v>
      </c>
      <c r="N9052">
        <f>ROUNDUP(MONTH(Table1[[#This Row],[Ship Date]])/3,0)</f>
        <v>3</v>
      </c>
    </row>
    <row r="9053" spans="1:14" x14ac:dyDescent="0.3">
      <c r="A9053">
        <v>9094</v>
      </c>
      <c r="B9053" t="s">
        <v>7182</v>
      </c>
      <c r="C9053" t="s">
        <v>982</v>
      </c>
      <c r="D9053" t="s">
        <v>3767</v>
      </c>
      <c r="E9053" s="1">
        <v>42156</v>
      </c>
      <c r="F9053" s="1">
        <v>42160</v>
      </c>
      <c r="G9053" t="s">
        <v>22</v>
      </c>
      <c r="H9053" s="6">
        <v>299.98</v>
      </c>
      <c r="I9053">
        <v>2</v>
      </c>
      <c r="J9053">
        <v>0</v>
      </c>
      <c r="K9053" s="6">
        <v>83.994399999999999</v>
      </c>
      <c r="L9053">
        <f>YEAR(Table1[[#This Row],[Ship Date]])</f>
        <v>2015</v>
      </c>
      <c r="M9053" t="str">
        <f>TEXT(Table1[[#This Row],[Ship Date]],"mmm")</f>
        <v>Jun</v>
      </c>
      <c r="N9053">
        <f>ROUNDUP(MONTH(Table1[[#This Row],[Ship Date]])/3,0)</f>
        <v>2</v>
      </c>
    </row>
    <row r="9054" spans="1:14" x14ac:dyDescent="0.3">
      <c r="A9054">
        <v>9095</v>
      </c>
      <c r="B9054" t="s">
        <v>7182</v>
      </c>
      <c r="C9054" t="s">
        <v>982</v>
      </c>
      <c r="D9054" t="s">
        <v>2398</v>
      </c>
      <c r="E9054" s="1">
        <v>42156</v>
      </c>
      <c r="F9054" s="1">
        <v>42160</v>
      </c>
      <c r="G9054" t="s">
        <v>22</v>
      </c>
      <c r="H9054" s="6">
        <v>403.68</v>
      </c>
      <c r="I9054">
        <v>6</v>
      </c>
      <c r="J9054">
        <v>0</v>
      </c>
      <c r="K9054" s="6">
        <v>181.65600000000001</v>
      </c>
      <c r="L9054">
        <f>YEAR(Table1[[#This Row],[Ship Date]])</f>
        <v>2015</v>
      </c>
      <c r="M9054" t="str">
        <f>TEXT(Table1[[#This Row],[Ship Date]],"mmm")</f>
        <v>Jun</v>
      </c>
      <c r="N9054">
        <f>ROUNDUP(MONTH(Table1[[#This Row],[Ship Date]])/3,0)</f>
        <v>2</v>
      </c>
    </row>
    <row r="9055" spans="1:14" x14ac:dyDescent="0.3">
      <c r="A9055">
        <v>9096</v>
      </c>
      <c r="B9055" t="s">
        <v>7182</v>
      </c>
      <c r="C9055" t="s">
        <v>982</v>
      </c>
      <c r="D9055" t="s">
        <v>2228</v>
      </c>
      <c r="E9055" s="1">
        <v>42156</v>
      </c>
      <c r="F9055" s="1">
        <v>42160</v>
      </c>
      <c r="G9055" t="s">
        <v>22</v>
      </c>
      <c r="H9055" s="6">
        <v>41.9</v>
      </c>
      <c r="I9055">
        <v>2</v>
      </c>
      <c r="J9055">
        <v>0</v>
      </c>
      <c r="K9055" s="6">
        <v>11.731999999999999</v>
      </c>
      <c r="L9055">
        <f>YEAR(Table1[[#This Row],[Ship Date]])</f>
        <v>2015</v>
      </c>
      <c r="M9055" t="str">
        <f>TEXT(Table1[[#This Row],[Ship Date]],"mmm")</f>
        <v>Jun</v>
      </c>
      <c r="N9055">
        <f>ROUNDUP(MONTH(Table1[[#This Row],[Ship Date]])/3,0)</f>
        <v>2</v>
      </c>
    </row>
    <row r="9056" spans="1:14" x14ac:dyDescent="0.3">
      <c r="A9056">
        <v>9097</v>
      </c>
      <c r="B9056" t="s">
        <v>7182</v>
      </c>
      <c r="C9056" t="s">
        <v>982</v>
      </c>
      <c r="D9056" t="s">
        <v>5019</v>
      </c>
      <c r="E9056" s="1">
        <v>42156</v>
      </c>
      <c r="F9056" s="1">
        <v>42160</v>
      </c>
      <c r="G9056" t="s">
        <v>22</v>
      </c>
      <c r="H9056" s="6">
        <v>28.91</v>
      </c>
      <c r="I9056">
        <v>7</v>
      </c>
      <c r="J9056">
        <v>0</v>
      </c>
      <c r="K9056" s="6">
        <v>13.2986</v>
      </c>
      <c r="L9056">
        <f>YEAR(Table1[[#This Row],[Ship Date]])</f>
        <v>2015</v>
      </c>
      <c r="M9056" t="str">
        <f>TEXT(Table1[[#This Row],[Ship Date]],"mmm")</f>
        <v>Jun</v>
      </c>
      <c r="N9056">
        <f>ROUNDUP(MONTH(Table1[[#This Row],[Ship Date]])/3,0)</f>
        <v>2</v>
      </c>
    </row>
    <row r="9057" spans="1:14" x14ac:dyDescent="0.3">
      <c r="A9057">
        <v>9098</v>
      </c>
      <c r="B9057" t="s">
        <v>7183</v>
      </c>
      <c r="C9057" t="s">
        <v>3366</v>
      </c>
      <c r="D9057" t="s">
        <v>1535</v>
      </c>
      <c r="E9057" s="1">
        <v>41741</v>
      </c>
      <c r="F9057" s="1">
        <v>41746</v>
      </c>
      <c r="G9057" t="s">
        <v>22</v>
      </c>
      <c r="H9057" s="6">
        <v>32.4</v>
      </c>
      <c r="I9057">
        <v>5</v>
      </c>
      <c r="J9057">
        <v>0</v>
      </c>
      <c r="K9057" s="6">
        <v>15.552</v>
      </c>
      <c r="L9057">
        <f>YEAR(Table1[[#This Row],[Ship Date]])</f>
        <v>2014</v>
      </c>
      <c r="M9057" t="str">
        <f>TEXT(Table1[[#This Row],[Ship Date]],"mmm")</f>
        <v>Apr</v>
      </c>
      <c r="N9057">
        <f>ROUNDUP(MONTH(Table1[[#This Row],[Ship Date]])/3,0)</f>
        <v>2</v>
      </c>
    </row>
    <row r="9058" spans="1:14" x14ac:dyDescent="0.3">
      <c r="A9058">
        <v>9099</v>
      </c>
      <c r="B9058" t="s">
        <v>7184</v>
      </c>
      <c r="C9058" t="s">
        <v>1697</v>
      </c>
      <c r="D9058" t="s">
        <v>1376</v>
      </c>
      <c r="E9058" s="1">
        <v>43020</v>
      </c>
      <c r="F9058" s="1">
        <v>43024</v>
      </c>
      <c r="G9058" t="s">
        <v>22</v>
      </c>
      <c r="H9058" s="6">
        <v>369.54399999999998</v>
      </c>
      <c r="I9058">
        <v>7</v>
      </c>
      <c r="J9058">
        <v>0.2</v>
      </c>
      <c r="K9058" s="6">
        <v>27.715800000000002</v>
      </c>
      <c r="L9058">
        <f>YEAR(Table1[[#This Row],[Ship Date]])</f>
        <v>2017</v>
      </c>
      <c r="M9058" t="str">
        <f>TEXT(Table1[[#This Row],[Ship Date]],"mmm")</f>
        <v>Oct</v>
      </c>
      <c r="N9058">
        <f>ROUNDUP(MONTH(Table1[[#This Row],[Ship Date]])/3,0)</f>
        <v>4</v>
      </c>
    </row>
    <row r="9059" spans="1:14" x14ac:dyDescent="0.3">
      <c r="A9059">
        <v>9100</v>
      </c>
      <c r="B9059" t="s">
        <v>7184</v>
      </c>
      <c r="C9059" t="s">
        <v>1697</v>
      </c>
      <c r="D9059" t="s">
        <v>1115</v>
      </c>
      <c r="E9059" s="1">
        <v>43020</v>
      </c>
      <c r="F9059" s="1">
        <v>43024</v>
      </c>
      <c r="G9059" t="s">
        <v>22</v>
      </c>
      <c r="H9059" s="6">
        <v>10.368</v>
      </c>
      <c r="I9059">
        <v>2</v>
      </c>
      <c r="J9059">
        <v>0.2</v>
      </c>
      <c r="K9059" s="6">
        <v>3.7584</v>
      </c>
      <c r="L9059">
        <f>YEAR(Table1[[#This Row],[Ship Date]])</f>
        <v>2017</v>
      </c>
      <c r="M9059" t="str">
        <f>TEXT(Table1[[#This Row],[Ship Date]],"mmm")</f>
        <v>Oct</v>
      </c>
      <c r="N9059">
        <f>ROUNDUP(MONTH(Table1[[#This Row],[Ship Date]])/3,0)</f>
        <v>4</v>
      </c>
    </row>
    <row r="9060" spans="1:14" x14ac:dyDescent="0.3">
      <c r="A9060">
        <v>9101</v>
      </c>
      <c r="B9060" t="s">
        <v>7184</v>
      </c>
      <c r="C9060" t="s">
        <v>1697</v>
      </c>
      <c r="D9060" t="s">
        <v>1617</v>
      </c>
      <c r="E9060" s="1">
        <v>43020</v>
      </c>
      <c r="F9060" s="1">
        <v>43024</v>
      </c>
      <c r="G9060" t="s">
        <v>22</v>
      </c>
      <c r="H9060" s="6">
        <v>791.88</v>
      </c>
      <c r="I9060">
        <v>3</v>
      </c>
      <c r="J9060">
        <v>0.2</v>
      </c>
      <c r="K9060" s="6">
        <v>128.68049999999999</v>
      </c>
      <c r="L9060">
        <f>YEAR(Table1[[#This Row],[Ship Date]])</f>
        <v>2017</v>
      </c>
      <c r="M9060" t="str">
        <f>TEXT(Table1[[#This Row],[Ship Date]],"mmm")</f>
        <v>Oct</v>
      </c>
      <c r="N9060">
        <f>ROUNDUP(MONTH(Table1[[#This Row],[Ship Date]])/3,0)</f>
        <v>4</v>
      </c>
    </row>
    <row r="9061" spans="1:14" x14ac:dyDescent="0.3">
      <c r="A9061">
        <v>9102</v>
      </c>
      <c r="B9061" t="s">
        <v>7185</v>
      </c>
      <c r="C9061" t="s">
        <v>2108</v>
      </c>
      <c r="D9061" t="s">
        <v>75</v>
      </c>
      <c r="E9061" s="1">
        <v>42315</v>
      </c>
      <c r="F9061" s="1">
        <v>42320</v>
      </c>
      <c r="G9061" t="s">
        <v>22</v>
      </c>
      <c r="H9061" s="6">
        <v>23.64</v>
      </c>
      <c r="I9061">
        <v>3</v>
      </c>
      <c r="J9061">
        <v>0.2</v>
      </c>
      <c r="K9061" s="6">
        <v>5.319</v>
      </c>
      <c r="L9061">
        <f>YEAR(Table1[[#This Row],[Ship Date]])</f>
        <v>2015</v>
      </c>
      <c r="M9061" t="str">
        <f>TEXT(Table1[[#This Row],[Ship Date]],"mmm")</f>
        <v>Nov</v>
      </c>
      <c r="N9061">
        <f>ROUNDUP(MONTH(Table1[[#This Row],[Ship Date]])/3,0)</f>
        <v>4</v>
      </c>
    </row>
    <row r="9062" spans="1:14" x14ac:dyDescent="0.3">
      <c r="A9062">
        <v>9103</v>
      </c>
      <c r="B9062" t="s">
        <v>7185</v>
      </c>
      <c r="C9062" t="s">
        <v>2108</v>
      </c>
      <c r="D9062" t="s">
        <v>105</v>
      </c>
      <c r="E9062" s="1">
        <v>42315</v>
      </c>
      <c r="F9062" s="1">
        <v>42320</v>
      </c>
      <c r="G9062" t="s">
        <v>22</v>
      </c>
      <c r="H9062" s="6">
        <v>84.784000000000006</v>
      </c>
      <c r="I9062">
        <v>2</v>
      </c>
      <c r="J9062">
        <v>0.2</v>
      </c>
      <c r="K9062" s="6">
        <v>-16.956800000000001</v>
      </c>
      <c r="L9062">
        <f>YEAR(Table1[[#This Row],[Ship Date]])</f>
        <v>2015</v>
      </c>
      <c r="M9062" t="str">
        <f>TEXT(Table1[[#This Row],[Ship Date]],"mmm")</f>
        <v>Nov</v>
      </c>
      <c r="N9062">
        <f>ROUNDUP(MONTH(Table1[[#This Row],[Ship Date]])/3,0)</f>
        <v>4</v>
      </c>
    </row>
    <row r="9063" spans="1:14" x14ac:dyDescent="0.3">
      <c r="A9063">
        <v>9104</v>
      </c>
      <c r="B9063" t="s">
        <v>7185</v>
      </c>
      <c r="C9063" t="s">
        <v>2108</v>
      </c>
      <c r="D9063" t="s">
        <v>3889</v>
      </c>
      <c r="E9063" s="1">
        <v>42315</v>
      </c>
      <c r="F9063" s="1">
        <v>42320</v>
      </c>
      <c r="G9063" t="s">
        <v>22</v>
      </c>
      <c r="H9063" s="6">
        <v>64.959999999999994</v>
      </c>
      <c r="I9063">
        <v>5</v>
      </c>
      <c r="J9063">
        <v>0.6</v>
      </c>
      <c r="K9063" s="6">
        <v>-84.447999999999993</v>
      </c>
      <c r="L9063">
        <f>YEAR(Table1[[#This Row],[Ship Date]])</f>
        <v>2015</v>
      </c>
      <c r="M9063" t="str">
        <f>TEXT(Table1[[#This Row],[Ship Date]],"mmm")</f>
        <v>Nov</v>
      </c>
      <c r="N9063">
        <f>ROUNDUP(MONTH(Table1[[#This Row],[Ship Date]])/3,0)</f>
        <v>4</v>
      </c>
    </row>
    <row r="9064" spans="1:14" x14ac:dyDescent="0.3">
      <c r="A9064">
        <v>9105</v>
      </c>
      <c r="B9064" t="s">
        <v>7185</v>
      </c>
      <c r="C9064" t="s">
        <v>2108</v>
      </c>
      <c r="D9064" t="s">
        <v>70</v>
      </c>
      <c r="E9064" s="1">
        <v>42315</v>
      </c>
      <c r="F9064" s="1">
        <v>42320</v>
      </c>
      <c r="G9064" t="s">
        <v>22</v>
      </c>
      <c r="H9064" s="6">
        <v>32.06</v>
      </c>
      <c r="I9064">
        <v>10</v>
      </c>
      <c r="J9064">
        <v>0.8</v>
      </c>
      <c r="K9064" s="6">
        <v>-51.295999999999999</v>
      </c>
      <c r="L9064">
        <f>YEAR(Table1[[#This Row],[Ship Date]])</f>
        <v>2015</v>
      </c>
      <c r="M9064" t="str">
        <f>TEXT(Table1[[#This Row],[Ship Date]],"mmm")</f>
        <v>Nov</v>
      </c>
      <c r="N9064">
        <f>ROUNDUP(MONTH(Table1[[#This Row],[Ship Date]])/3,0)</f>
        <v>4</v>
      </c>
    </row>
    <row r="9065" spans="1:14" x14ac:dyDescent="0.3">
      <c r="A9065">
        <v>9106</v>
      </c>
      <c r="B9065" t="s">
        <v>7185</v>
      </c>
      <c r="C9065" t="s">
        <v>2108</v>
      </c>
      <c r="D9065" t="s">
        <v>4632</v>
      </c>
      <c r="E9065" s="1">
        <v>42315</v>
      </c>
      <c r="F9065" s="1">
        <v>42320</v>
      </c>
      <c r="G9065" t="s">
        <v>22</v>
      </c>
      <c r="H9065" s="6">
        <v>177.648</v>
      </c>
      <c r="I9065">
        <v>2</v>
      </c>
      <c r="J9065">
        <v>0.2</v>
      </c>
      <c r="K9065" s="6">
        <v>-28.867799999999999</v>
      </c>
      <c r="L9065">
        <f>YEAR(Table1[[#This Row],[Ship Date]])</f>
        <v>2015</v>
      </c>
      <c r="M9065" t="str">
        <f>TEXT(Table1[[#This Row],[Ship Date]],"mmm")</f>
        <v>Nov</v>
      </c>
      <c r="N9065">
        <f>ROUNDUP(MONTH(Table1[[#This Row],[Ship Date]])/3,0)</f>
        <v>4</v>
      </c>
    </row>
    <row r="9066" spans="1:14" x14ac:dyDescent="0.3">
      <c r="A9066">
        <v>9107</v>
      </c>
      <c r="B9066" t="s">
        <v>7185</v>
      </c>
      <c r="C9066" t="s">
        <v>2108</v>
      </c>
      <c r="D9066" t="s">
        <v>4334</v>
      </c>
      <c r="E9066" s="1">
        <v>42315</v>
      </c>
      <c r="F9066" s="1">
        <v>42320</v>
      </c>
      <c r="G9066" t="s">
        <v>22</v>
      </c>
      <c r="H9066" s="6">
        <v>287.91000000000003</v>
      </c>
      <c r="I9066">
        <v>3</v>
      </c>
      <c r="J9066">
        <v>0.4</v>
      </c>
      <c r="K9066" s="6">
        <v>33.589500000000001</v>
      </c>
      <c r="L9066">
        <f>YEAR(Table1[[#This Row],[Ship Date]])</f>
        <v>2015</v>
      </c>
      <c r="M9066" t="str">
        <f>TEXT(Table1[[#This Row],[Ship Date]],"mmm")</f>
        <v>Nov</v>
      </c>
      <c r="N9066">
        <f>ROUNDUP(MONTH(Table1[[#This Row],[Ship Date]])/3,0)</f>
        <v>4</v>
      </c>
    </row>
    <row r="9067" spans="1:14" x14ac:dyDescent="0.3">
      <c r="A9067">
        <v>9108</v>
      </c>
      <c r="B9067" t="s">
        <v>7186</v>
      </c>
      <c r="C9067" t="s">
        <v>669</v>
      </c>
      <c r="D9067" t="s">
        <v>3195</v>
      </c>
      <c r="E9067" s="1">
        <v>42149</v>
      </c>
      <c r="F9067" s="1">
        <v>42152</v>
      </c>
      <c r="G9067" t="s">
        <v>82</v>
      </c>
      <c r="H9067" s="6">
        <v>22.367999999999999</v>
      </c>
      <c r="I9067">
        <v>2</v>
      </c>
      <c r="J9067">
        <v>0.2</v>
      </c>
      <c r="K9067" s="6">
        <v>1.6776</v>
      </c>
      <c r="L9067">
        <f>YEAR(Table1[[#This Row],[Ship Date]])</f>
        <v>2015</v>
      </c>
      <c r="M9067" t="str">
        <f>TEXT(Table1[[#This Row],[Ship Date]],"mmm")</f>
        <v>May</v>
      </c>
      <c r="N9067">
        <f>ROUNDUP(MONTH(Table1[[#This Row],[Ship Date]])/3,0)</f>
        <v>2</v>
      </c>
    </row>
    <row r="9068" spans="1:14" x14ac:dyDescent="0.3">
      <c r="A9068">
        <v>9109</v>
      </c>
      <c r="B9068" t="s">
        <v>7186</v>
      </c>
      <c r="C9068" t="s">
        <v>669</v>
      </c>
      <c r="D9068" t="s">
        <v>2754</v>
      </c>
      <c r="E9068" s="1">
        <v>42149</v>
      </c>
      <c r="F9068" s="1">
        <v>42152</v>
      </c>
      <c r="G9068" t="s">
        <v>82</v>
      </c>
      <c r="H9068" s="6">
        <v>32.368000000000002</v>
      </c>
      <c r="I9068">
        <v>7</v>
      </c>
      <c r="J9068">
        <v>0.2</v>
      </c>
      <c r="K9068" s="6">
        <v>11.7334</v>
      </c>
      <c r="L9068">
        <f>YEAR(Table1[[#This Row],[Ship Date]])</f>
        <v>2015</v>
      </c>
      <c r="M9068" t="str">
        <f>TEXT(Table1[[#This Row],[Ship Date]],"mmm")</f>
        <v>May</v>
      </c>
      <c r="N9068">
        <f>ROUNDUP(MONTH(Table1[[#This Row],[Ship Date]])/3,0)</f>
        <v>2</v>
      </c>
    </row>
    <row r="9069" spans="1:14" x14ac:dyDescent="0.3">
      <c r="A9069">
        <v>9110</v>
      </c>
      <c r="B9069" t="s">
        <v>7186</v>
      </c>
      <c r="C9069" t="s">
        <v>669</v>
      </c>
      <c r="D9069" t="s">
        <v>3053</v>
      </c>
      <c r="E9069" s="1">
        <v>42149</v>
      </c>
      <c r="F9069" s="1">
        <v>42152</v>
      </c>
      <c r="G9069" t="s">
        <v>82</v>
      </c>
      <c r="H9069" s="6">
        <v>207.98400000000001</v>
      </c>
      <c r="I9069">
        <v>2</v>
      </c>
      <c r="J9069">
        <v>0.2</v>
      </c>
      <c r="K9069" s="6">
        <v>36.397199999999998</v>
      </c>
      <c r="L9069">
        <f>YEAR(Table1[[#This Row],[Ship Date]])</f>
        <v>2015</v>
      </c>
      <c r="M9069" t="str">
        <f>TEXT(Table1[[#This Row],[Ship Date]],"mmm")</f>
        <v>May</v>
      </c>
      <c r="N9069">
        <f>ROUNDUP(MONTH(Table1[[#This Row],[Ship Date]])/3,0)</f>
        <v>2</v>
      </c>
    </row>
    <row r="9070" spans="1:14" x14ac:dyDescent="0.3">
      <c r="A9070">
        <v>9111</v>
      </c>
      <c r="B9070" t="s">
        <v>7187</v>
      </c>
      <c r="C9070" t="s">
        <v>3607</v>
      </c>
      <c r="D9070" t="s">
        <v>2318</v>
      </c>
      <c r="E9070" s="1">
        <v>41925</v>
      </c>
      <c r="F9070" s="1">
        <v>41927</v>
      </c>
      <c r="G9070" t="s">
        <v>82</v>
      </c>
      <c r="H9070" s="6">
        <v>36.4</v>
      </c>
      <c r="I9070">
        <v>5</v>
      </c>
      <c r="J9070">
        <v>0</v>
      </c>
      <c r="K9070" s="6">
        <v>17.472000000000001</v>
      </c>
      <c r="L9070">
        <f>YEAR(Table1[[#This Row],[Ship Date]])</f>
        <v>2014</v>
      </c>
      <c r="M9070" t="str">
        <f>TEXT(Table1[[#This Row],[Ship Date]],"mmm")</f>
        <v>Oct</v>
      </c>
      <c r="N9070">
        <f>ROUNDUP(MONTH(Table1[[#This Row],[Ship Date]])/3,0)</f>
        <v>4</v>
      </c>
    </row>
    <row r="9071" spans="1:14" x14ac:dyDescent="0.3">
      <c r="A9071">
        <v>9112</v>
      </c>
      <c r="B9071" t="s">
        <v>7187</v>
      </c>
      <c r="C9071" t="s">
        <v>3607</v>
      </c>
      <c r="D9071" t="s">
        <v>4752</v>
      </c>
      <c r="E9071" s="1">
        <v>41925</v>
      </c>
      <c r="F9071" s="1">
        <v>41927</v>
      </c>
      <c r="G9071" t="s">
        <v>82</v>
      </c>
      <c r="H9071" s="6">
        <v>22.96</v>
      </c>
      <c r="I9071">
        <v>2</v>
      </c>
      <c r="J9071">
        <v>0</v>
      </c>
      <c r="K9071" s="6">
        <v>4.3624000000000001</v>
      </c>
      <c r="L9071">
        <f>YEAR(Table1[[#This Row],[Ship Date]])</f>
        <v>2014</v>
      </c>
      <c r="M9071" t="str">
        <f>TEXT(Table1[[#This Row],[Ship Date]],"mmm")</f>
        <v>Oct</v>
      </c>
      <c r="N9071">
        <f>ROUNDUP(MONTH(Table1[[#This Row],[Ship Date]])/3,0)</f>
        <v>4</v>
      </c>
    </row>
    <row r="9072" spans="1:14" x14ac:dyDescent="0.3">
      <c r="A9072">
        <v>9113</v>
      </c>
      <c r="B9072" t="s">
        <v>7187</v>
      </c>
      <c r="C9072" t="s">
        <v>3607</v>
      </c>
      <c r="D9072" t="s">
        <v>6291</v>
      </c>
      <c r="E9072" s="1">
        <v>41925</v>
      </c>
      <c r="F9072" s="1">
        <v>41927</v>
      </c>
      <c r="G9072" t="s">
        <v>82</v>
      </c>
      <c r="H9072" s="6">
        <v>315.2</v>
      </c>
      <c r="I9072">
        <v>4</v>
      </c>
      <c r="J9072">
        <v>0</v>
      </c>
      <c r="K9072" s="6">
        <v>6.3040000000000003</v>
      </c>
      <c r="L9072">
        <f>YEAR(Table1[[#This Row],[Ship Date]])</f>
        <v>2014</v>
      </c>
      <c r="M9072" t="str">
        <f>TEXT(Table1[[#This Row],[Ship Date]],"mmm")</f>
        <v>Oct</v>
      </c>
      <c r="N9072">
        <f>ROUNDUP(MONTH(Table1[[#This Row],[Ship Date]])/3,0)</f>
        <v>4</v>
      </c>
    </row>
    <row r="9073" spans="1:14" x14ac:dyDescent="0.3">
      <c r="A9073">
        <v>9114</v>
      </c>
      <c r="B9073" t="s">
        <v>7187</v>
      </c>
      <c r="C9073" t="s">
        <v>3607</v>
      </c>
      <c r="D9073" t="s">
        <v>1872</v>
      </c>
      <c r="E9073" s="1">
        <v>41925</v>
      </c>
      <c r="F9073" s="1">
        <v>41927</v>
      </c>
      <c r="G9073" t="s">
        <v>82</v>
      </c>
      <c r="H9073" s="6">
        <v>15.18</v>
      </c>
      <c r="I9073">
        <v>3</v>
      </c>
      <c r="J9073">
        <v>0</v>
      </c>
      <c r="K9073" s="6">
        <v>7.1345999999999998</v>
      </c>
      <c r="L9073">
        <f>YEAR(Table1[[#This Row],[Ship Date]])</f>
        <v>2014</v>
      </c>
      <c r="M9073" t="str">
        <f>TEXT(Table1[[#This Row],[Ship Date]],"mmm")</f>
        <v>Oct</v>
      </c>
      <c r="N9073">
        <f>ROUNDUP(MONTH(Table1[[#This Row],[Ship Date]])/3,0)</f>
        <v>4</v>
      </c>
    </row>
    <row r="9074" spans="1:14" x14ac:dyDescent="0.3">
      <c r="A9074">
        <v>9115</v>
      </c>
      <c r="B9074" t="s">
        <v>7188</v>
      </c>
      <c r="C9074" t="s">
        <v>1970</v>
      </c>
      <c r="D9074" t="s">
        <v>6035</v>
      </c>
      <c r="E9074" s="1">
        <v>42407</v>
      </c>
      <c r="F9074" s="1">
        <v>42410</v>
      </c>
      <c r="G9074" t="s">
        <v>14</v>
      </c>
      <c r="H9074" s="6">
        <v>623.96</v>
      </c>
      <c r="I9074">
        <v>5</v>
      </c>
      <c r="J9074">
        <v>0.2</v>
      </c>
      <c r="K9074" s="6">
        <v>38.997500000000002</v>
      </c>
      <c r="L9074">
        <f>YEAR(Table1[[#This Row],[Ship Date]])</f>
        <v>2016</v>
      </c>
      <c r="M9074" t="str">
        <f>TEXT(Table1[[#This Row],[Ship Date]],"mmm")</f>
        <v>Feb</v>
      </c>
      <c r="N9074">
        <f>ROUNDUP(MONTH(Table1[[#This Row],[Ship Date]])/3,0)</f>
        <v>1</v>
      </c>
    </row>
    <row r="9075" spans="1:14" x14ac:dyDescent="0.3">
      <c r="A9075">
        <v>9116</v>
      </c>
      <c r="B9075" t="s">
        <v>7189</v>
      </c>
      <c r="C9075" t="s">
        <v>2417</v>
      </c>
      <c r="D9075" t="s">
        <v>2506</v>
      </c>
      <c r="E9075" s="1">
        <v>42754</v>
      </c>
      <c r="F9075" s="1">
        <v>42759</v>
      </c>
      <c r="G9075" t="s">
        <v>14</v>
      </c>
      <c r="H9075" s="6">
        <v>429.6</v>
      </c>
      <c r="I9075">
        <v>2</v>
      </c>
      <c r="J9075">
        <v>0.4</v>
      </c>
      <c r="K9075" s="6">
        <v>-93.08</v>
      </c>
      <c r="L9075">
        <f>YEAR(Table1[[#This Row],[Ship Date]])</f>
        <v>2017</v>
      </c>
      <c r="M9075" t="str">
        <f>TEXT(Table1[[#This Row],[Ship Date]],"mmm")</f>
        <v>Jan</v>
      </c>
      <c r="N9075">
        <f>ROUNDUP(MONTH(Table1[[#This Row],[Ship Date]])/3,0)</f>
        <v>1</v>
      </c>
    </row>
    <row r="9076" spans="1:14" x14ac:dyDescent="0.3">
      <c r="A9076">
        <v>9117</v>
      </c>
      <c r="B9076" t="s">
        <v>7189</v>
      </c>
      <c r="C9076" t="s">
        <v>2417</v>
      </c>
      <c r="D9076" t="s">
        <v>1148</v>
      </c>
      <c r="E9076" s="1">
        <v>42754</v>
      </c>
      <c r="F9076" s="1">
        <v>42759</v>
      </c>
      <c r="G9076" t="s">
        <v>14</v>
      </c>
      <c r="H9076" s="6">
        <v>31.968</v>
      </c>
      <c r="I9076">
        <v>2</v>
      </c>
      <c r="J9076">
        <v>0.2</v>
      </c>
      <c r="K9076" s="6">
        <v>6.3936000000000002</v>
      </c>
      <c r="L9076">
        <f>YEAR(Table1[[#This Row],[Ship Date]])</f>
        <v>2017</v>
      </c>
      <c r="M9076" t="str">
        <f>TEXT(Table1[[#This Row],[Ship Date]],"mmm")</f>
        <v>Jan</v>
      </c>
      <c r="N9076">
        <f>ROUNDUP(MONTH(Table1[[#This Row],[Ship Date]])/3,0)</f>
        <v>1</v>
      </c>
    </row>
    <row r="9077" spans="1:14" x14ac:dyDescent="0.3">
      <c r="A9077">
        <v>9118</v>
      </c>
      <c r="B9077" t="s">
        <v>7189</v>
      </c>
      <c r="C9077" t="s">
        <v>2417</v>
      </c>
      <c r="D9077" t="s">
        <v>1642</v>
      </c>
      <c r="E9077" s="1">
        <v>42754</v>
      </c>
      <c r="F9077" s="1">
        <v>42759</v>
      </c>
      <c r="G9077" t="s">
        <v>14</v>
      </c>
      <c r="H9077" s="6">
        <v>887.27099999999996</v>
      </c>
      <c r="I9077">
        <v>3</v>
      </c>
      <c r="J9077">
        <v>0.3</v>
      </c>
      <c r="K9077" s="6">
        <v>-63.3765</v>
      </c>
      <c r="L9077">
        <f>YEAR(Table1[[#This Row],[Ship Date]])</f>
        <v>2017</v>
      </c>
      <c r="M9077" t="str">
        <f>TEXT(Table1[[#This Row],[Ship Date]],"mmm")</f>
        <v>Jan</v>
      </c>
      <c r="N9077">
        <f>ROUNDUP(MONTH(Table1[[#This Row],[Ship Date]])/3,0)</f>
        <v>1</v>
      </c>
    </row>
    <row r="9078" spans="1:14" x14ac:dyDescent="0.3">
      <c r="A9078">
        <v>9119</v>
      </c>
      <c r="B9078" t="s">
        <v>7189</v>
      </c>
      <c r="C9078" t="s">
        <v>2417</v>
      </c>
      <c r="D9078" t="s">
        <v>2132</v>
      </c>
      <c r="E9078" s="1">
        <v>42754</v>
      </c>
      <c r="F9078" s="1">
        <v>42759</v>
      </c>
      <c r="G9078" t="s">
        <v>14</v>
      </c>
      <c r="H9078" s="6">
        <v>21.696000000000002</v>
      </c>
      <c r="I9078">
        <v>4</v>
      </c>
      <c r="J9078">
        <v>0.2</v>
      </c>
      <c r="K9078" s="6">
        <v>7.0511999999999997</v>
      </c>
      <c r="L9078">
        <f>YEAR(Table1[[#This Row],[Ship Date]])</f>
        <v>2017</v>
      </c>
      <c r="M9078" t="str">
        <f>TEXT(Table1[[#This Row],[Ship Date]],"mmm")</f>
        <v>Jan</v>
      </c>
      <c r="N9078">
        <f>ROUNDUP(MONTH(Table1[[#This Row],[Ship Date]])/3,0)</f>
        <v>1</v>
      </c>
    </row>
    <row r="9079" spans="1:14" x14ac:dyDescent="0.3">
      <c r="A9079">
        <v>9120</v>
      </c>
      <c r="B9079" t="s">
        <v>7190</v>
      </c>
      <c r="C9079" t="s">
        <v>771</v>
      </c>
      <c r="D9079" t="s">
        <v>1739</v>
      </c>
      <c r="E9079" s="1">
        <v>42527</v>
      </c>
      <c r="F9079" s="1">
        <v>42533</v>
      </c>
      <c r="G9079" t="s">
        <v>22</v>
      </c>
      <c r="H9079" s="6">
        <v>22.05</v>
      </c>
      <c r="I9079">
        <v>7</v>
      </c>
      <c r="J9079">
        <v>0</v>
      </c>
      <c r="K9079" s="6">
        <v>10.584</v>
      </c>
      <c r="L9079">
        <f>YEAR(Table1[[#This Row],[Ship Date]])</f>
        <v>2016</v>
      </c>
      <c r="M9079" t="str">
        <f>TEXT(Table1[[#This Row],[Ship Date]],"mmm")</f>
        <v>Jun</v>
      </c>
      <c r="N9079">
        <f>ROUNDUP(MONTH(Table1[[#This Row],[Ship Date]])/3,0)</f>
        <v>2</v>
      </c>
    </row>
    <row r="9080" spans="1:14" x14ac:dyDescent="0.3">
      <c r="A9080">
        <v>9121</v>
      </c>
      <c r="B9080" t="s">
        <v>7190</v>
      </c>
      <c r="C9080" t="s">
        <v>771</v>
      </c>
      <c r="D9080" t="s">
        <v>7191</v>
      </c>
      <c r="E9080" s="1">
        <v>42527</v>
      </c>
      <c r="F9080" s="1">
        <v>42533</v>
      </c>
      <c r="G9080" t="s">
        <v>22</v>
      </c>
      <c r="H9080" s="6">
        <v>99.9</v>
      </c>
      <c r="I9080">
        <v>5</v>
      </c>
      <c r="J9080">
        <v>0</v>
      </c>
      <c r="K9080" s="6">
        <v>46.953000000000003</v>
      </c>
      <c r="L9080">
        <f>YEAR(Table1[[#This Row],[Ship Date]])</f>
        <v>2016</v>
      </c>
      <c r="M9080" t="str">
        <f>TEXT(Table1[[#This Row],[Ship Date]],"mmm")</f>
        <v>Jun</v>
      </c>
      <c r="N9080">
        <f>ROUNDUP(MONTH(Table1[[#This Row],[Ship Date]])/3,0)</f>
        <v>2</v>
      </c>
    </row>
    <row r="9081" spans="1:14" x14ac:dyDescent="0.3">
      <c r="A9081">
        <v>9122</v>
      </c>
      <c r="B9081" t="s">
        <v>7192</v>
      </c>
      <c r="C9081" t="s">
        <v>5149</v>
      </c>
      <c r="D9081" t="s">
        <v>204</v>
      </c>
      <c r="E9081" s="1">
        <v>42812</v>
      </c>
      <c r="F9081" s="1">
        <v>42814</v>
      </c>
      <c r="G9081" t="s">
        <v>14</v>
      </c>
      <c r="H9081" s="6">
        <v>90.86</v>
      </c>
      <c r="I9081">
        <v>7</v>
      </c>
      <c r="J9081">
        <v>0</v>
      </c>
      <c r="K9081" s="6">
        <v>26.349399999999999</v>
      </c>
      <c r="L9081">
        <f>YEAR(Table1[[#This Row],[Ship Date]])</f>
        <v>2017</v>
      </c>
      <c r="M9081" t="str">
        <f>TEXT(Table1[[#This Row],[Ship Date]],"mmm")</f>
        <v>Mar</v>
      </c>
      <c r="N9081">
        <f>ROUNDUP(MONTH(Table1[[#This Row],[Ship Date]])/3,0)</f>
        <v>1</v>
      </c>
    </row>
    <row r="9082" spans="1:14" x14ac:dyDescent="0.3">
      <c r="A9082">
        <v>9123</v>
      </c>
      <c r="B9082" t="s">
        <v>7193</v>
      </c>
      <c r="C9082" t="s">
        <v>3888</v>
      </c>
      <c r="D9082" t="s">
        <v>1155</v>
      </c>
      <c r="E9082" s="1">
        <v>43063</v>
      </c>
      <c r="F9082" s="1">
        <v>43063</v>
      </c>
      <c r="G9082" t="s">
        <v>656</v>
      </c>
      <c r="H9082" s="6">
        <v>7.78</v>
      </c>
      <c r="I9082">
        <v>1</v>
      </c>
      <c r="J9082">
        <v>0</v>
      </c>
      <c r="K9082" s="6">
        <v>3.5009999999999999</v>
      </c>
      <c r="L9082">
        <f>YEAR(Table1[[#This Row],[Ship Date]])</f>
        <v>2017</v>
      </c>
      <c r="M9082" t="str">
        <f>TEXT(Table1[[#This Row],[Ship Date]],"mmm")</f>
        <v>Nov</v>
      </c>
      <c r="N9082">
        <f>ROUNDUP(MONTH(Table1[[#This Row],[Ship Date]])/3,0)</f>
        <v>4</v>
      </c>
    </row>
    <row r="9083" spans="1:14" x14ac:dyDescent="0.3">
      <c r="A9083">
        <v>9124</v>
      </c>
      <c r="B9083" t="s">
        <v>7194</v>
      </c>
      <c r="C9083" t="s">
        <v>64</v>
      </c>
      <c r="D9083" t="s">
        <v>1474</v>
      </c>
      <c r="E9083" s="1">
        <v>42700</v>
      </c>
      <c r="F9083" s="1">
        <v>42702</v>
      </c>
      <c r="G9083" t="s">
        <v>14</v>
      </c>
      <c r="H9083" s="6">
        <v>78.759</v>
      </c>
      <c r="I9083">
        <v>9</v>
      </c>
      <c r="J9083">
        <v>0.7</v>
      </c>
      <c r="K9083" s="6">
        <v>-57.756599999999999</v>
      </c>
      <c r="L9083">
        <f>YEAR(Table1[[#This Row],[Ship Date]])</f>
        <v>2016</v>
      </c>
      <c r="M9083" t="str">
        <f>TEXT(Table1[[#This Row],[Ship Date]],"mmm")</f>
        <v>Nov</v>
      </c>
      <c r="N9083">
        <f>ROUNDUP(MONTH(Table1[[#This Row],[Ship Date]])/3,0)</f>
        <v>4</v>
      </c>
    </row>
    <row r="9084" spans="1:14" x14ac:dyDescent="0.3">
      <c r="A9084">
        <v>9125</v>
      </c>
      <c r="B9084" t="s">
        <v>7195</v>
      </c>
      <c r="C9084" t="s">
        <v>77</v>
      </c>
      <c r="D9084" t="s">
        <v>1553</v>
      </c>
      <c r="E9084" s="1">
        <v>42600</v>
      </c>
      <c r="F9084" s="1">
        <v>42602</v>
      </c>
      <c r="G9084" t="s">
        <v>14</v>
      </c>
      <c r="H9084" s="6">
        <v>9.5519999999999996</v>
      </c>
      <c r="I9084">
        <v>3</v>
      </c>
      <c r="J9084">
        <v>0.6</v>
      </c>
      <c r="K9084" s="6">
        <v>-3.8208000000000002</v>
      </c>
      <c r="L9084">
        <f>YEAR(Table1[[#This Row],[Ship Date]])</f>
        <v>2016</v>
      </c>
      <c r="M9084" t="str">
        <f>TEXT(Table1[[#This Row],[Ship Date]],"mmm")</f>
        <v>Aug</v>
      </c>
      <c r="N9084">
        <f>ROUNDUP(MONTH(Table1[[#This Row],[Ship Date]])/3,0)</f>
        <v>3</v>
      </c>
    </row>
    <row r="9085" spans="1:14" x14ac:dyDescent="0.3">
      <c r="A9085">
        <v>9126</v>
      </c>
      <c r="B9085" t="s">
        <v>7195</v>
      </c>
      <c r="C9085" t="s">
        <v>77</v>
      </c>
      <c r="D9085" t="s">
        <v>3920</v>
      </c>
      <c r="E9085" s="1">
        <v>42600</v>
      </c>
      <c r="F9085" s="1">
        <v>42602</v>
      </c>
      <c r="G9085" t="s">
        <v>14</v>
      </c>
      <c r="H9085" s="6">
        <v>5.3440000000000003</v>
      </c>
      <c r="I9085">
        <v>4</v>
      </c>
      <c r="J9085">
        <v>0.6</v>
      </c>
      <c r="K9085" s="6">
        <v>-2.1375999999999999</v>
      </c>
      <c r="L9085">
        <f>YEAR(Table1[[#This Row],[Ship Date]])</f>
        <v>2016</v>
      </c>
      <c r="M9085" t="str">
        <f>TEXT(Table1[[#This Row],[Ship Date]],"mmm")</f>
        <v>Aug</v>
      </c>
      <c r="N9085">
        <f>ROUNDUP(MONTH(Table1[[#This Row],[Ship Date]])/3,0)</f>
        <v>3</v>
      </c>
    </row>
    <row r="9086" spans="1:14" x14ac:dyDescent="0.3">
      <c r="A9086">
        <v>9127</v>
      </c>
      <c r="B9086" t="s">
        <v>7196</v>
      </c>
      <c r="C9086" t="s">
        <v>3607</v>
      </c>
      <c r="D9086" t="s">
        <v>329</v>
      </c>
      <c r="E9086" s="1">
        <v>42336</v>
      </c>
      <c r="F9086" s="1">
        <v>42341</v>
      </c>
      <c r="G9086" t="s">
        <v>22</v>
      </c>
      <c r="H9086" s="6">
        <v>8.2799999999999994</v>
      </c>
      <c r="I9086">
        <v>2</v>
      </c>
      <c r="J9086">
        <v>0</v>
      </c>
      <c r="K9086" s="6">
        <v>3.4775999999999998</v>
      </c>
      <c r="L9086">
        <f>YEAR(Table1[[#This Row],[Ship Date]])</f>
        <v>2015</v>
      </c>
      <c r="M9086" t="str">
        <f>TEXT(Table1[[#This Row],[Ship Date]],"mmm")</f>
        <v>Dec</v>
      </c>
      <c r="N9086">
        <f>ROUNDUP(MONTH(Table1[[#This Row],[Ship Date]])/3,0)</f>
        <v>4</v>
      </c>
    </row>
    <row r="9087" spans="1:14" x14ac:dyDescent="0.3">
      <c r="A9087">
        <v>9128</v>
      </c>
      <c r="B9087" t="s">
        <v>7197</v>
      </c>
      <c r="C9087" t="s">
        <v>636</v>
      </c>
      <c r="D9087" t="s">
        <v>5297</v>
      </c>
      <c r="E9087" s="1">
        <v>42880</v>
      </c>
      <c r="F9087" s="1">
        <v>42887</v>
      </c>
      <c r="G9087" t="s">
        <v>22</v>
      </c>
      <c r="H9087" s="6">
        <v>50.136000000000003</v>
      </c>
      <c r="I9087">
        <v>3</v>
      </c>
      <c r="J9087">
        <v>0.2</v>
      </c>
      <c r="K9087" s="6">
        <v>-11.2806</v>
      </c>
      <c r="L9087">
        <f>YEAR(Table1[[#This Row],[Ship Date]])</f>
        <v>2017</v>
      </c>
      <c r="M9087" t="str">
        <f>TEXT(Table1[[#This Row],[Ship Date]],"mmm")</f>
        <v>Jun</v>
      </c>
      <c r="N9087">
        <f>ROUNDUP(MONTH(Table1[[#This Row],[Ship Date]])/3,0)</f>
        <v>2</v>
      </c>
    </row>
    <row r="9088" spans="1:14" x14ac:dyDescent="0.3">
      <c r="A9088">
        <v>9129</v>
      </c>
      <c r="B9088" t="s">
        <v>7198</v>
      </c>
      <c r="C9088" t="s">
        <v>2035</v>
      </c>
      <c r="D9088" t="s">
        <v>1544</v>
      </c>
      <c r="E9088" s="1">
        <v>42982</v>
      </c>
      <c r="F9088" s="1">
        <v>42983</v>
      </c>
      <c r="G9088" t="s">
        <v>82</v>
      </c>
      <c r="H9088" s="6">
        <v>88.073999999999998</v>
      </c>
      <c r="I9088">
        <v>7</v>
      </c>
      <c r="J9088">
        <v>0.7</v>
      </c>
      <c r="K9088" s="6">
        <v>-58.716000000000001</v>
      </c>
      <c r="L9088">
        <f>YEAR(Table1[[#This Row],[Ship Date]])</f>
        <v>2017</v>
      </c>
      <c r="M9088" t="str">
        <f>TEXT(Table1[[#This Row],[Ship Date]],"mmm")</f>
        <v>Sep</v>
      </c>
      <c r="N9088">
        <f>ROUNDUP(MONTH(Table1[[#This Row],[Ship Date]])/3,0)</f>
        <v>3</v>
      </c>
    </row>
    <row r="9089" spans="1:14" x14ac:dyDescent="0.3">
      <c r="A9089">
        <v>9130</v>
      </c>
      <c r="B9089" t="s">
        <v>7199</v>
      </c>
      <c r="C9089" t="s">
        <v>1935</v>
      </c>
      <c r="D9089" t="s">
        <v>3269</v>
      </c>
      <c r="E9089" s="1">
        <v>42453</v>
      </c>
      <c r="F9089" s="1">
        <v>42455</v>
      </c>
      <c r="G9089" t="s">
        <v>14</v>
      </c>
      <c r="H9089" s="6">
        <v>301.47000000000003</v>
      </c>
      <c r="I9089">
        <v>3</v>
      </c>
      <c r="J9089">
        <v>0.5</v>
      </c>
      <c r="K9089" s="6">
        <v>-241.17599999999999</v>
      </c>
      <c r="L9089">
        <f>YEAR(Table1[[#This Row],[Ship Date]])</f>
        <v>2016</v>
      </c>
      <c r="M9089" t="str">
        <f>TEXT(Table1[[#This Row],[Ship Date]],"mmm")</f>
        <v>Mar</v>
      </c>
      <c r="N9089">
        <f>ROUNDUP(MONTH(Table1[[#This Row],[Ship Date]])/3,0)</f>
        <v>1</v>
      </c>
    </row>
    <row r="9090" spans="1:14" x14ac:dyDescent="0.3">
      <c r="A9090">
        <v>9131</v>
      </c>
      <c r="B9090" t="s">
        <v>7199</v>
      </c>
      <c r="C9090" t="s">
        <v>1935</v>
      </c>
      <c r="D9090" t="s">
        <v>2541</v>
      </c>
      <c r="E9090" s="1">
        <v>42453</v>
      </c>
      <c r="F9090" s="1">
        <v>42455</v>
      </c>
      <c r="G9090" t="s">
        <v>14</v>
      </c>
      <c r="H9090" s="6">
        <v>18.655999999999999</v>
      </c>
      <c r="I9090">
        <v>2</v>
      </c>
      <c r="J9090">
        <v>0.2</v>
      </c>
      <c r="K9090" s="6">
        <v>1.6324000000000001</v>
      </c>
      <c r="L9090">
        <f>YEAR(Table1[[#This Row],[Ship Date]])</f>
        <v>2016</v>
      </c>
      <c r="M9090" t="str">
        <f>TEXT(Table1[[#This Row],[Ship Date]],"mmm")</f>
        <v>Mar</v>
      </c>
      <c r="N9090">
        <f>ROUNDUP(MONTH(Table1[[#This Row],[Ship Date]])/3,0)</f>
        <v>1</v>
      </c>
    </row>
    <row r="9091" spans="1:14" x14ac:dyDescent="0.3">
      <c r="A9091">
        <v>9132</v>
      </c>
      <c r="B9091" t="s">
        <v>7200</v>
      </c>
      <c r="C9091" t="s">
        <v>2673</v>
      </c>
      <c r="D9091" t="s">
        <v>2170</v>
      </c>
      <c r="E9091" s="1">
        <v>42883</v>
      </c>
      <c r="F9091" s="1">
        <v>42887</v>
      </c>
      <c r="G9091" t="s">
        <v>22</v>
      </c>
      <c r="H9091" s="6">
        <v>27.46</v>
      </c>
      <c r="I9091">
        <v>2</v>
      </c>
      <c r="J9091">
        <v>0</v>
      </c>
      <c r="K9091" s="6">
        <v>9.8856000000000002</v>
      </c>
      <c r="L9091">
        <f>YEAR(Table1[[#This Row],[Ship Date]])</f>
        <v>2017</v>
      </c>
      <c r="M9091" t="str">
        <f>TEXT(Table1[[#This Row],[Ship Date]],"mmm")</f>
        <v>Jun</v>
      </c>
      <c r="N9091">
        <f>ROUNDUP(MONTH(Table1[[#This Row],[Ship Date]])/3,0)</f>
        <v>2</v>
      </c>
    </row>
    <row r="9092" spans="1:14" x14ac:dyDescent="0.3">
      <c r="A9092">
        <v>9133</v>
      </c>
      <c r="B9092" t="s">
        <v>7200</v>
      </c>
      <c r="C9092" t="s">
        <v>2673</v>
      </c>
      <c r="D9092" t="s">
        <v>1198</v>
      </c>
      <c r="E9092" s="1">
        <v>42883</v>
      </c>
      <c r="F9092" s="1">
        <v>42887</v>
      </c>
      <c r="G9092" t="s">
        <v>22</v>
      </c>
      <c r="H9092" s="6">
        <v>125.13</v>
      </c>
      <c r="I9092">
        <v>3</v>
      </c>
      <c r="J9092">
        <v>0</v>
      </c>
      <c r="K9092" s="6">
        <v>36.287700000000001</v>
      </c>
      <c r="L9092">
        <f>YEAR(Table1[[#This Row],[Ship Date]])</f>
        <v>2017</v>
      </c>
      <c r="M9092" t="str">
        <f>TEXT(Table1[[#This Row],[Ship Date]],"mmm")</f>
        <v>Jun</v>
      </c>
      <c r="N9092">
        <f>ROUNDUP(MONTH(Table1[[#This Row],[Ship Date]])/3,0)</f>
        <v>2</v>
      </c>
    </row>
    <row r="9093" spans="1:14" x14ac:dyDescent="0.3">
      <c r="A9093">
        <v>9134</v>
      </c>
      <c r="B9093" t="s">
        <v>7201</v>
      </c>
      <c r="C9093" t="s">
        <v>2779</v>
      </c>
      <c r="D9093" t="s">
        <v>1854</v>
      </c>
      <c r="E9093" s="1">
        <v>42247</v>
      </c>
      <c r="F9093" s="1">
        <v>42251</v>
      </c>
      <c r="G9093" t="s">
        <v>22</v>
      </c>
      <c r="H9093" s="6">
        <v>555.96</v>
      </c>
      <c r="I9093">
        <v>5</v>
      </c>
      <c r="J9093">
        <v>0.2</v>
      </c>
      <c r="K9093" s="6">
        <v>41.697000000000003</v>
      </c>
      <c r="L9093">
        <f>YEAR(Table1[[#This Row],[Ship Date]])</f>
        <v>2015</v>
      </c>
      <c r="M9093" t="str">
        <f>TEXT(Table1[[#This Row],[Ship Date]],"mmm")</f>
        <v>Sep</v>
      </c>
      <c r="N9093">
        <f>ROUNDUP(MONTH(Table1[[#This Row],[Ship Date]])/3,0)</f>
        <v>3</v>
      </c>
    </row>
    <row r="9094" spans="1:14" x14ac:dyDescent="0.3">
      <c r="A9094">
        <v>9135</v>
      </c>
      <c r="B9094" t="s">
        <v>7202</v>
      </c>
      <c r="C9094" t="s">
        <v>2543</v>
      </c>
      <c r="D9094" t="s">
        <v>801</v>
      </c>
      <c r="E9094" s="1">
        <v>42472</v>
      </c>
      <c r="F9094" s="1">
        <v>42477</v>
      </c>
      <c r="G9094" t="s">
        <v>22</v>
      </c>
      <c r="H9094" s="6">
        <v>129.55199999999999</v>
      </c>
      <c r="I9094">
        <v>3</v>
      </c>
      <c r="J9094">
        <v>0.2</v>
      </c>
      <c r="K9094" s="6">
        <v>-22.671600000000002</v>
      </c>
      <c r="L9094">
        <f>YEAR(Table1[[#This Row],[Ship Date]])</f>
        <v>2016</v>
      </c>
      <c r="M9094" t="str">
        <f>TEXT(Table1[[#This Row],[Ship Date]],"mmm")</f>
        <v>Apr</v>
      </c>
      <c r="N9094">
        <f>ROUNDUP(MONTH(Table1[[#This Row],[Ship Date]])/3,0)</f>
        <v>2</v>
      </c>
    </row>
    <row r="9095" spans="1:14" x14ac:dyDescent="0.3">
      <c r="A9095">
        <v>9136</v>
      </c>
      <c r="B9095" t="s">
        <v>7202</v>
      </c>
      <c r="C9095" t="s">
        <v>2543</v>
      </c>
      <c r="D9095" t="s">
        <v>790</v>
      </c>
      <c r="E9095" s="1">
        <v>42472</v>
      </c>
      <c r="F9095" s="1">
        <v>42477</v>
      </c>
      <c r="G9095" t="s">
        <v>22</v>
      </c>
      <c r="H9095" s="6">
        <v>51.984000000000002</v>
      </c>
      <c r="I9095">
        <v>1</v>
      </c>
      <c r="J9095">
        <v>0.2</v>
      </c>
      <c r="K9095" s="6">
        <v>-5.1984000000000004</v>
      </c>
      <c r="L9095">
        <f>YEAR(Table1[[#This Row],[Ship Date]])</f>
        <v>2016</v>
      </c>
      <c r="M9095" t="str">
        <f>TEXT(Table1[[#This Row],[Ship Date]],"mmm")</f>
        <v>Apr</v>
      </c>
      <c r="N9095">
        <f>ROUNDUP(MONTH(Table1[[#This Row],[Ship Date]])/3,0)</f>
        <v>2</v>
      </c>
    </row>
    <row r="9096" spans="1:14" x14ac:dyDescent="0.3">
      <c r="A9096">
        <v>9137</v>
      </c>
      <c r="B9096" t="s">
        <v>7202</v>
      </c>
      <c r="C9096" t="s">
        <v>2543</v>
      </c>
      <c r="D9096" t="s">
        <v>4656</v>
      </c>
      <c r="E9096" s="1">
        <v>42472</v>
      </c>
      <c r="F9096" s="1">
        <v>42477</v>
      </c>
      <c r="G9096" t="s">
        <v>22</v>
      </c>
      <c r="H9096" s="6">
        <v>10.272</v>
      </c>
      <c r="I9096">
        <v>3</v>
      </c>
      <c r="J9096">
        <v>0.2</v>
      </c>
      <c r="K9096" s="6">
        <v>3.4668000000000001</v>
      </c>
      <c r="L9096">
        <f>YEAR(Table1[[#This Row],[Ship Date]])</f>
        <v>2016</v>
      </c>
      <c r="M9096" t="str">
        <f>TEXT(Table1[[#This Row],[Ship Date]],"mmm")</f>
        <v>Apr</v>
      </c>
      <c r="N9096">
        <f>ROUNDUP(MONTH(Table1[[#This Row],[Ship Date]])/3,0)</f>
        <v>2</v>
      </c>
    </row>
    <row r="9097" spans="1:14" x14ac:dyDescent="0.3">
      <c r="A9097">
        <v>9138</v>
      </c>
      <c r="B9097" t="s">
        <v>7203</v>
      </c>
      <c r="C9097" t="s">
        <v>2431</v>
      </c>
      <c r="D9097" t="s">
        <v>2160</v>
      </c>
      <c r="E9097" s="1">
        <v>41672</v>
      </c>
      <c r="F9097" s="1">
        <v>41679</v>
      </c>
      <c r="G9097" t="s">
        <v>22</v>
      </c>
      <c r="H9097" s="6">
        <v>18.335999999999999</v>
      </c>
      <c r="I9097">
        <v>2</v>
      </c>
      <c r="J9097">
        <v>0.7</v>
      </c>
      <c r="K9097" s="6">
        <v>-12.224</v>
      </c>
      <c r="L9097">
        <f>YEAR(Table1[[#This Row],[Ship Date]])</f>
        <v>2014</v>
      </c>
      <c r="M9097" t="str">
        <f>TEXT(Table1[[#This Row],[Ship Date]],"mmm")</f>
        <v>Feb</v>
      </c>
      <c r="N9097">
        <f>ROUNDUP(MONTH(Table1[[#This Row],[Ship Date]])/3,0)</f>
        <v>1</v>
      </c>
    </row>
    <row r="9098" spans="1:14" x14ac:dyDescent="0.3">
      <c r="A9098">
        <v>9139</v>
      </c>
      <c r="B9098" t="s">
        <v>7203</v>
      </c>
      <c r="C9098" t="s">
        <v>2431</v>
      </c>
      <c r="D9098" t="s">
        <v>3381</v>
      </c>
      <c r="E9098" s="1">
        <v>41672</v>
      </c>
      <c r="F9098" s="1">
        <v>41679</v>
      </c>
      <c r="G9098" t="s">
        <v>22</v>
      </c>
      <c r="H9098" s="6">
        <v>180.96</v>
      </c>
      <c r="I9098">
        <v>5</v>
      </c>
      <c r="J9098">
        <v>0.2</v>
      </c>
      <c r="K9098" s="6">
        <v>13.571999999999999</v>
      </c>
      <c r="L9098">
        <f>YEAR(Table1[[#This Row],[Ship Date]])</f>
        <v>2014</v>
      </c>
      <c r="M9098" t="str">
        <f>TEXT(Table1[[#This Row],[Ship Date]],"mmm")</f>
        <v>Feb</v>
      </c>
      <c r="N9098">
        <f>ROUNDUP(MONTH(Table1[[#This Row],[Ship Date]])/3,0)</f>
        <v>1</v>
      </c>
    </row>
    <row r="9099" spans="1:14" x14ac:dyDescent="0.3">
      <c r="A9099">
        <v>9140</v>
      </c>
      <c r="B9099" t="s">
        <v>7204</v>
      </c>
      <c r="C9099" t="s">
        <v>1305</v>
      </c>
      <c r="D9099" t="s">
        <v>225</v>
      </c>
      <c r="E9099" s="1">
        <v>41884</v>
      </c>
      <c r="F9099" s="1">
        <v>41890</v>
      </c>
      <c r="G9099" t="s">
        <v>22</v>
      </c>
      <c r="H9099" s="6">
        <v>475.94400000000002</v>
      </c>
      <c r="I9099">
        <v>7</v>
      </c>
      <c r="J9099">
        <v>0.2</v>
      </c>
      <c r="K9099" s="6">
        <v>95.188800000000001</v>
      </c>
      <c r="L9099">
        <f>YEAR(Table1[[#This Row],[Ship Date]])</f>
        <v>2014</v>
      </c>
      <c r="M9099" t="str">
        <f>TEXT(Table1[[#This Row],[Ship Date]],"mmm")</f>
        <v>Sep</v>
      </c>
      <c r="N9099">
        <f>ROUNDUP(MONTH(Table1[[#This Row],[Ship Date]])/3,0)</f>
        <v>3</v>
      </c>
    </row>
    <row r="9100" spans="1:14" x14ac:dyDescent="0.3">
      <c r="A9100">
        <v>9141</v>
      </c>
      <c r="B9100" t="s">
        <v>7205</v>
      </c>
      <c r="C9100" t="s">
        <v>1853</v>
      </c>
      <c r="D9100" t="s">
        <v>1364</v>
      </c>
      <c r="E9100" s="1">
        <v>43008</v>
      </c>
      <c r="F9100" s="1">
        <v>43010</v>
      </c>
      <c r="G9100" t="s">
        <v>14</v>
      </c>
      <c r="H9100" s="6">
        <v>159.97999999999999</v>
      </c>
      <c r="I9100">
        <v>2</v>
      </c>
      <c r="J9100">
        <v>0</v>
      </c>
      <c r="K9100" s="6">
        <v>47.994</v>
      </c>
      <c r="L9100">
        <f>YEAR(Table1[[#This Row],[Ship Date]])</f>
        <v>2017</v>
      </c>
      <c r="M9100" t="str">
        <f>TEXT(Table1[[#This Row],[Ship Date]],"mmm")</f>
        <v>Oct</v>
      </c>
      <c r="N9100">
        <f>ROUNDUP(MONTH(Table1[[#This Row],[Ship Date]])/3,0)</f>
        <v>4</v>
      </c>
    </row>
    <row r="9101" spans="1:14" x14ac:dyDescent="0.3">
      <c r="A9101">
        <v>9142</v>
      </c>
      <c r="B9101" t="s">
        <v>7206</v>
      </c>
      <c r="C9101" t="s">
        <v>6395</v>
      </c>
      <c r="D9101" t="s">
        <v>109</v>
      </c>
      <c r="E9101" s="1">
        <v>42618</v>
      </c>
      <c r="F9101" s="1">
        <v>42620</v>
      </c>
      <c r="G9101" t="s">
        <v>82</v>
      </c>
      <c r="H9101" s="6">
        <v>43.6</v>
      </c>
      <c r="I9101">
        <v>4</v>
      </c>
      <c r="J9101">
        <v>0</v>
      </c>
      <c r="K9101" s="6">
        <v>12.208</v>
      </c>
      <c r="L9101">
        <f>YEAR(Table1[[#This Row],[Ship Date]])</f>
        <v>2016</v>
      </c>
      <c r="M9101" t="str">
        <f>TEXT(Table1[[#This Row],[Ship Date]],"mmm")</f>
        <v>Sep</v>
      </c>
      <c r="N9101">
        <f>ROUNDUP(MONTH(Table1[[#This Row],[Ship Date]])/3,0)</f>
        <v>3</v>
      </c>
    </row>
    <row r="9102" spans="1:14" x14ac:dyDescent="0.3">
      <c r="A9102">
        <v>9143</v>
      </c>
      <c r="B9102" t="s">
        <v>7207</v>
      </c>
      <c r="C9102" t="s">
        <v>2338</v>
      </c>
      <c r="D9102" t="s">
        <v>3764</v>
      </c>
      <c r="E9102" s="1">
        <v>42875</v>
      </c>
      <c r="F9102" s="1">
        <v>42881</v>
      </c>
      <c r="G9102" t="s">
        <v>22</v>
      </c>
      <c r="H9102" s="6">
        <v>8.2880000000000003</v>
      </c>
      <c r="I9102">
        <v>2</v>
      </c>
      <c r="J9102">
        <v>0.2</v>
      </c>
      <c r="K9102" s="6">
        <v>3.0044</v>
      </c>
      <c r="L9102">
        <f>YEAR(Table1[[#This Row],[Ship Date]])</f>
        <v>2017</v>
      </c>
      <c r="M9102" t="str">
        <f>TEXT(Table1[[#This Row],[Ship Date]],"mmm")</f>
        <v>May</v>
      </c>
      <c r="N9102">
        <f>ROUNDUP(MONTH(Table1[[#This Row],[Ship Date]])/3,0)</f>
        <v>2</v>
      </c>
    </row>
    <row r="9103" spans="1:14" x14ac:dyDescent="0.3">
      <c r="A9103">
        <v>9144</v>
      </c>
      <c r="B9103" t="s">
        <v>7207</v>
      </c>
      <c r="C9103" t="s">
        <v>2338</v>
      </c>
      <c r="D9103" t="s">
        <v>6035</v>
      </c>
      <c r="E9103" s="1">
        <v>42875</v>
      </c>
      <c r="F9103" s="1">
        <v>42881</v>
      </c>
      <c r="G9103" t="s">
        <v>22</v>
      </c>
      <c r="H9103" s="6">
        <v>1123.1279999999999</v>
      </c>
      <c r="I9103">
        <v>9</v>
      </c>
      <c r="J9103">
        <v>0.2</v>
      </c>
      <c r="K9103" s="6">
        <v>70.195499999999996</v>
      </c>
      <c r="L9103">
        <f>YEAR(Table1[[#This Row],[Ship Date]])</f>
        <v>2017</v>
      </c>
      <c r="M9103" t="str">
        <f>TEXT(Table1[[#This Row],[Ship Date]],"mmm")</f>
        <v>May</v>
      </c>
      <c r="N9103">
        <f>ROUNDUP(MONTH(Table1[[#This Row],[Ship Date]])/3,0)</f>
        <v>2</v>
      </c>
    </row>
    <row r="9104" spans="1:14" x14ac:dyDescent="0.3">
      <c r="A9104">
        <v>9145</v>
      </c>
      <c r="B9104" t="s">
        <v>7207</v>
      </c>
      <c r="C9104" t="s">
        <v>2338</v>
      </c>
      <c r="D9104" t="s">
        <v>204</v>
      </c>
      <c r="E9104" s="1">
        <v>42875</v>
      </c>
      <c r="F9104" s="1">
        <v>42881</v>
      </c>
      <c r="G9104" t="s">
        <v>22</v>
      </c>
      <c r="H9104" s="6">
        <v>64.900000000000006</v>
      </c>
      <c r="I9104">
        <v>5</v>
      </c>
      <c r="J9104">
        <v>0</v>
      </c>
      <c r="K9104" s="6">
        <v>18.821000000000002</v>
      </c>
      <c r="L9104">
        <f>YEAR(Table1[[#This Row],[Ship Date]])</f>
        <v>2017</v>
      </c>
      <c r="M9104" t="str">
        <f>TEXT(Table1[[#This Row],[Ship Date]],"mmm")</f>
        <v>May</v>
      </c>
      <c r="N9104">
        <f>ROUNDUP(MONTH(Table1[[#This Row],[Ship Date]])/3,0)</f>
        <v>2</v>
      </c>
    </row>
    <row r="9105" spans="1:14" x14ac:dyDescent="0.3">
      <c r="A9105">
        <v>9146</v>
      </c>
      <c r="B9105" t="s">
        <v>7208</v>
      </c>
      <c r="C9105" t="s">
        <v>1043</v>
      </c>
      <c r="D9105" t="s">
        <v>1244</v>
      </c>
      <c r="E9105" s="1">
        <v>42267</v>
      </c>
      <c r="F9105" s="1">
        <v>42271</v>
      </c>
      <c r="G9105" t="s">
        <v>22</v>
      </c>
      <c r="H9105" s="6">
        <v>2.8079999999999998</v>
      </c>
      <c r="I9105">
        <v>3</v>
      </c>
      <c r="J9105">
        <v>0.8</v>
      </c>
      <c r="K9105" s="6">
        <v>-4.4927999999999999</v>
      </c>
      <c r="L9105">
        <f>YEAR(Table1[[#This Row],[Ship Date]])</f>
        <v>2015</v>
      </c>
      <c r="M9105" t="str">
        <f>TEXT(Table1[[#This Row],[Ship Date]],"mmm")</f>
        <v>Sep</v>
      </c>
      <c r="N9105">
        <f>ROUNDUP(MONTH(Table1[[#This Row],[Ship Date]])/3,0)</f>
        <v>3</v>
      </c>
    </row>
    <row r="9106" spans="1:14" x14ac:dyDescent="0.3">
      <c r="A9106">
        <v>9147</v>
      </c>
      <c r="B9106" t="s">
        <v>7209</v>
      </c>
      <c r="C9106" t="s">
        <v>497</v>
      </c>
      <c r="D9106" t="s">
        <v>2554</v>
      </c>
      <c r="E9106" s="1">
        <v>42392</v>
      </c>
      <c r="F9106" s="1">
        <v>42396</v>
      </c>
      <c r="G9106" t="s">
        <v>22</v>
      </c>
      <c r="H9106" s="6">
        <v>99.98</v>
      </c>
      <c r="I9106">
        <v>2</v>
      </c>
      <c r="J9106">
        <v>0</v>
      </c>
      <c r="K9106" s="6">
        <v>42.991399999999999</v>
      </c>
      <c r="L9106">
        <f>YEAR(Table1[[#This Row],[Ship Date]])</f>
        <v>2016</v>
      </c>
      <c r="M9106" t="str">
        <f>TEXT(Table1[[#This Row],[Ship Date]],"mmm")</f>
        <v>Jan</v>
      </c>
      <c r="N9106">
        <f>ROUNDUP(MONTH(Table1[[#This Row],[Ship Date]])/3,0)</f>
        <v>1</v>
      </c>
    </row>
    <row r="9107" spans="1:14" x14ac:dyDescent="0.3">
      <c r="A9107">
        <v>9148</v>
      </c>
      <c r="B9107" t="s">
        <v>7209</v>
      </c>
      <c r="C9107" t="s">
        <v>497</v>
      </c>
      <c r="D9107" t="s">
        <v>7210</v>
      </c>
      <c r="E9107" s="1">
        <v>42392</v>
      </c>
      <c r="F9107" s="1">
        <v>42396</v>
      </c>
      <c r="G9107" t="s">
        <v>22</v>
      </c>
      <c r="H9107" s="6">
        <v>8.0399999999999991</v>
      </c>
      <c r="I9107">
        <v>6</v>
      </c>
      <c r="J9107">
        <v>0</v>
      </c>
      <c r="K9107" s="6">
        <v>2.7336</v>
      </c>
      <c r="L9107">
        <f>YEAR(Table1[[#This Row],[Ship Date]])</f>
        <v>2016</v>
      </c>
      <c r="M9107" t="str">
        <f>TEXT(Table1[[#This Row],[Ship Date]],"mmm")</f>
        <v>Jan</v>
      </c>
      <c r="N9107">
        <f>ROUNDUP(MONTH(Table1[[#This Row],[Ship Date]])/3,0)</f>
        <v>1</v>
      </c>
    </row>
    <row r="9108" spans="1:14" x14ac:dyDescent="0.3">
      <c r="A9108">
        <v>9149</v>
      </c>
      <c r="B9108" t="s">
        <v>7209</v>
      </c>
      <c r="C9108" t="s">
        <v>497</v>
      </c>
      <c r="D9108" t="s">
        <v>1639</v>
      </c>
      <c r="E9108" s="1">
        <v>42392</v>
      </c>
      <c r="F9108" s="1">
        <v>42396</v>
      </c>
      <c r="G9108" t="s">
        <v>22</v>
      </c>
      <c r="H9108" s="6">
        <v>1564.29</v>
      </c>
      <c r="I9108">
        <v>13</v>
      </c>
      <c r="J9108">
        <v>0</v>
      </c>
      <c r="K9108" s="6">
        <v>406.71539999999999</v>
      </c>
      <c r="L9108">
        <f>YEAR(Table1[[#This Row],[Ship Date]])</f>
        <v>2016</v>
      </c>
      <c r="M9108" t="str">
        <f>TEXT(Table1[[#This Row],[Ship Date]],"mmm")</f>
        <v>Jan</v>
      </c>
      <c r="N9108">
        <f>ROUNDUP(MONTH(Table1[[#This Row],[Ship Date]])/3,0)</f>
        <v>1</v>
      </c>
    </row>
    <row r="9109" spans="1:14" x14ac:dyDescent="0.3">
      <c r="A9109">
        <v>9150</v>
      </c>
      <c r="B9109" t="s">
        <v>7211</v>
      </c>
      <c r="C9109" t="s">
        <v>1972</v>
      </c>
      <c r="D9109" t="s">
        <v>2172</v>
      </c>
      <c r="E9109" s="1">
        <v>41791</v>
      </c>
      <c r="F9109" s="1">
        <v>41796</v>
      </c>
      <c r="G9109" t="s">
        <v>22</v>
      </c>
      <c r="H9109" s="6">
        <v>138.56</v>
      </c>
      <c r="I9109">
        <v>4</v>
      </c>
      <c r="J9109">
        <v>0</v>
      </c>
      <c r="K9109" s="6">
        <v>66.508799999999994</v>
      </c>
      <c r="L9109">
        <f>YEAR(Table1[[#This Row],[Ship Date]])</f>
        <v>2014</v>
      </c>
      <c r="M9109" t="str">
        <f>TEXT(Table1[[#This Row],[Ship Date]],"mmm")</f>
        <v>Jun</v>
      </c>
      <c r="N9109">
        <f>ROUNDUP(MONTH(Table1[[#This Row],[Ship Date]])/3,0)</f>
        <v>2</v>
      </c>
    </row>
    <row r="9110" spans="1:14" x14ac:dyDescent="0.3">
      <c r="A9110">
        <v>9151</v>
      </c>
      <c r="B9110" t="s">
        <v>7211</v>
      </c>
      <c r="C9110" t="s">
        <v>1972</v>
      </c>
      <c r="D9110" t="s">
        <v>2002</v>
      </c>
      <c r="E9110" s="1">
        <v>41791</v>
      </c>
      <c r="F9110" s="1">
        <v>41796</v>
      </c>
      <c r="G9110" t="s">
        <v>22</v>
      </c>
      <c r="H9110" s="6">
        <v>65.52</v>
      </c>
      <c r="I9110">
        <v>5</v>
      </c>
      <c r="J9110">
        <v>0.1</v>
      </c>
      <c r="K9110" s="6">
        <v>12.375999999999999</v>
      </c>
      <c r="L9110">
        <f>YEAR(Table1[[#This Row],[Ship Date]])</f>
        <v>2014</v>
      </c>
      <c r="M9110" t="str">
        <f>TEXT(Table1[[#This Row],[Ship Date]],"mmm")</f>
        <v>Jun</v>
      </c>
      <c r="N9110">
        <f>ROUNDUP(MONTH(Table1[[#This Row],[Ship Date]])/3,0)</f>
        <v>2</v>
      </c>
    </row>
    <row r="9111" spans="1:14" x14ac:dyDescent="0.3">
      <c r="A9111">
        <v>9152</v>
      </c>
      <c r="B9111" t="s">
        <v>7212</v>
      </c>
      <c r="C9111" t="s">
        <v>129</v>
      </c>
      <c r="D9111" t="s">
        <v>4190</v>
      </c>
      <c r="E9111" s="1">
        <v>42271</v>
      </c>
      <c r="F9111" s="1">
        <v>42276</v>
      </c>
      <c r="G9111" t="s">
        <v>14</v>
      </c>
      <c r="H9111" s="6">
        <v>14.576000000000001</v>
      </c>
      <c r="I9111">
        <v>2</v>
      </c>
      <c r="J9111">
        <v>0.2</v>
      </c>
      <c r="K9111" s="6">
        <v>2.3685999999999998</v>
      </c>
      <c r="L9111">
        <f>YEAR(Table1[[#This Row],[Ship Date]])</f>
        <v>2015</v>
      </c>
      <c r="M9111" t="str">
        <f>TEXT(Table1[[#This Row],[Ship Date]],"mmm")</f>
        <v>Sep</v>
      </c>
      <c r="N9111">
        <f>ROUNDUP(MONTH(Table1[[#This Row],[Ship Date]])/3,0)</f>
        <v>3</v>
      </c>
    </row>
    <row r="9112" spans="1:14" x14ac:dyDescent="0.3">
      <c r="A9112">
        <v>9153</v>
      </c>
      <c r="B9112" t="s">
        <v>7212</v>
      </c>
      <c r="C9112" t="s">
        <v>129</v>
      </c>
      <c r="D9112" t="s">
        <v>362</v>
      </c>
      <c r="E9112" s="1">
        <v>42271</v>
      </c>
      <c r="F9112" s="1">
        <v>42276</v>
      </c>
      <c r="G9112" t="s">
        <v>14</v>
      </c>
      <c r="H9112" s="6">
        <v>23.2</v>
      </c>
      <c r="I9112">
        <v>2</v>
      </c>
      <c r="J9112">
        <v>0.2</v>
      </c>
      <c r="K9112" s="6">
        <v>1.45</v>
      </c>
      <c r="L9112">
        <f>YEAR(Table1[[#This Row],[Ship Date]])</f>
        <v>2015</v>
      </c>
      <c r="M9112" t="str">
        <f>TEXT(Table1[[#This Row],[Ship Date]],"mmm")</f>
        <v>Sep</v>
      </c>
      <c r="N9112">
        <f>ROUNDUP(MONTH(Table1[[#This Row],[Ship Date]])/3,0)</f>
        <v>3</v>
      </c>
    </row>
    <row r="9113" spans="1:14" x14ac:dyDescent="0.3">
      <c r="A9113">
        <v>9154</v>
      </c>
      <c r="B9113" t="s">
        <v>7212</v>
      </c>
      <c r="C9113" t="s">
        <v>129</v>
      </c>
      <c r="D9113" t="s">
        <v>908</v>
      </c>
      <c r="E9113" s="1">
        <v>42271</v>
      </c>
      <c r="F9113" s="1">
        <v>42276</v>
      </c>
      <c r="G9113" t="s">
        <v>14</v>
      </c>
      <c r="H9113" s="6">
        <v>16.463999999999999</v>
      </c>
      <c r="I9113">
        <v>7</v>
      </c>
      <c r="J9113">
        <v>0.2</v>
      </c>
      <c r="K9113" s="6">
        <v>1.8522000000000001</v>
      </c>
      <c r="L9113">
        <f>YEAR(Table1[[#This Row],[Ship Date]])</f>
        <v>2015</v>
      </c>
      <c r="M9113" t="str">
        <f>TEXT(Table1[[#This Row],[Ship Date]],"mmm")</f>
        <v>Sep</v>
      </c>
      <c r="N9113">
        <f>ROUNDUP(MONTH(Table1[[#This Row],[Ship Date]])/3,0)</f>
        <v>3</v>
      </c>
    </row>
    <row r="9114" spans="1:14" x14ac:dyDescent="0.3">
      <c r="A9114">
        <v>9155</v>
      </c>
      <c r="B9114" t="s">
        <v>7213</v>
      </c>
      <c r="C9114" t="s">
        <v>4336</v>
      </c>
      <c r="D9114" t="s">
        <v>885</v>
      </c>
      <c r="E9114" s="1">
        <v>42583</v>
      </c>
      <c r="F9114" s="1">
        <v>42585</v>
      </c>
      <c r="G9114" t="s">
        <v>14</v>
      </c>
      <c r="H9114" s="6">
        <v>19.312000000000001</v>
      </c>
      <c r="I9114">
        <v>2</v>
      </c>
      <c r="J9114">
        <v>0.2</v>
      </c>
      <c r="K9114" s="6">
        <v>3.1381999999999999</v>
      </c>
      <c r="L9114">
        <f>YEAR(Table1[[#This Row],[Ship Date]])</f>
        <v>2016</v>
      </c>
      <c r="M9114" t="str">
        <f>TEXT(Table1[[#This Row],[Ship Date]],"mmm")</f>
        <v>Aug</v>
      </c>
      <c r="N9114">
        <f>ROUNDUP(MONTH(Table1[[#This Row],[Ship Date]])/3,0)</f>
        <v>3</v>
      </c>
    </row>
    <row r="9115" spans="1:14" x14ac:dyDescent="0.3">
      <c r="A9115">
        <v>9156</v>
      </c>
      <c r="B9115" t="s">
        <v>7214</v>
      </c>
      <c r="C9115" t="s">
        <v>5952</v>
      </c>
      <c r="D9115" t="s">
        <v>271</v>
      </c>
      <c r="E9115" s="1">
        <v>41662</v>
      </c>
      <c r="F9115" s="1">
        <v>41667</v>
      </c>
      <c r="G9115" t="s">
        <v>22</v>
      </c>
      <c r="H9115" s="6">
        <v>40.08</v>
      </c>
      <c r="I9115">
        <v>6</v>
      </c>
      <c r="J9115">
        <v>0</v>
      </c>
      <c r="K9115" s="6">
        <v>19.238399999999999</v>
      </c>
      <c r="L9115">
        <f>YEAR(Table1[[#This Row],[Ship Date]])</f>
        <v>2014</v>
      </c>
      <c r="M9115" t="str">
        <f>TEXT(Table1[[#This Row],[Ship Date]],"mmm")</f>
        <v>Jan</v>
      </c>
      <c r="N9115">
        <f>ROUNDUP(MONTH(Table1[[#This Row],[Ship Date]])/3,0)</f>
        <v>1</v>
      </c>
    </row>
    <row r="9116" spans="1:14" x14ac:dyDescent="0.3">
      <c r="A9116">
        <v>9157</v>
      </c>
      <c r="B9116" t="s">
        <v>7215</v>
      </c>
      <c r="C9116" t="s">
        <v>2361</v>
      </c>
      <c r="D9116" t="s">
        <v>952</v>
      </c>
      <c r="E9116" s="1">
        <v>41855</v>
      </c>
      <c r="F9116" s="1">
        <v>41859</v>
      </c>
      <c r="G9116" t="s">
        <v>22</v>
      </c>
      <c r="H9116" s="6">
        <v>101.96</v>
      </c>
      <c r="I9116">
        <v>2</v>
      </c>
      <c r="J9116">
        <v>0</v>
      </c>
      <c r="K9116" s="6">
        <v>27.529199999999999</v>
      </c>
      <c r="L9116">
        <f>YEAR(Table1[[#This Row],[Ship Date]])</f>
        <v>2014</v>
      </c>
      <c r="M9116" t="str">
        <f>TEXT(Table1[[#This Row],[Ship Date]],"mmm")</f>
        <v>Aug</v>
      </c>
      <c r="N9116">
        <f>ROUNDUP(MONTH(Table1[[#This Row],[Ship Date]])/3,0)</f>
        <v>3</v>
      </c>
    </row>
    <row r="9117" spans="1:14" x14ac:dyDescent="0.3">
      <c r="A9117">
        <v>9158</v>
      </c>
      <c r="B9117" t="s">
        <v>7215</v>
      </c>
      <c r="C9117" t="s">
        <v>2361</v>
      </c>
      <c r="D9117" t="s">
        <v>4664</v>
      </c>
      <c r="E9117" s="1">
        <v>41855</v>
      </c>
      <c r="F9117" s="1">
        <v>41859</v>
      </c>
      <c r="G9117" t="s">
        <v>22</v>
      </c>
      <c r="H9117" s="6">
        <v>259.74</v>
      </c>
      <c r="I9117">
        <v>13</v>
      </c>
      <c r="J9117">
        <v>0</v>
      </c>
      <c r="K9117" s="6">
        <v>124.6752</v>
      </c>
      <c r="L9117">
        <f>YEAR(Table1[[#This Row],[Ship Date]])</f>
        <v>2014</v>
      </c>
      <c r="M9117" t="str">
        <f>TEXT(Table1[[#This Row],[Ship Date]],"mmm")</f>
        <v>Aug</v>
      </c>
      <c r="N9117">
        <f>ROUNDUP(MONTH(Table1[[#This Row],[Ship Date]])/3,0)</f>
        <v>3</v>
      </c>
    </row>
    <row r="9118" spans="1:14" x14ac:dyDescent="0.3">
      <c r="A9118">
        <v>9159</v>
      </c>
      <c r="B9118" t="s">
        <v>7215</v>
      </c>
      <c r="C9118" t="s">
        <v>2361</v>
      </c>
      <c r="D9118" t="s">
        <v>1512</v>
      </c>
      <c r="E9118" s="1">
        <v>41855</v>
      </c>
      <c r="F9118" s="1">
        <v>41859</v>
      </c>
      <c r="G9118" t="s">
        <v>22</v>
      </c>
      <c r="H9118" s="6">
        <v>255.42</v>
      </c>
      <c r="I9118">
        <v>9</v>
      </c>
      <c r="J9118">
        <v>0</v>
      </c>
      <c r="K9118" s="6">
        <v>104.7222</v>
      </c>
      <c r="L9118">
        <f>YEAR(Table1[[#This Row],[Ship Date]])</f>
        <v>2014</v>
      </c>
      <c r="M9118" t="str">
        <f>TEXT(Table1[[#This Row],[Ship Date]],"mmm")</f>
        <v>Aug</v>
      </c>
      <c r="N9118">
        <f>ROUNDUP(MONTH(Table1[[#This Row],[Ship Date]])/3,0)</f>
        <v>3</v>
      </c>
    </row>
    <row r="9119" spans="1:14" x14ac:dyDescent="0.3">
      <c r="A9119">
        <v>9160</v>
      </c>
      <c r="B9119" t="s">
        <v>7216</v>
      </c>
      <c r="C9119" t="s">
        <v>3759</v>
      </c>
      <c r="D9119" t="s">
        <v>617</v>
      </c>
      <c r="E9119" s="1">
        <v>42591</v>
      </c>
      <c r="F9119" s="1">
        <v>42596</v>
      </c>
      <c r="G9119" t="s">
        <v>22</v>
      </c>
      <c r="H9119" s="6">
        <v>4.3380000000000001</v>
      </c>
      <c r="I9119">
        <v>3</v>
      </c>
      <c r="J9119">
        <v>0.7</v>
      </c>
      <c r="K9119" s="6">
        <v>-3.0366</v>
      </c>
      <c r="L9119">
        <f>YEAR(Table1[[#This Row],[Ship Date]])</f>
        <v>2016</v>
      </c>
      <c r="M9119" t="str">
        <f>TEXT(Table1[[#This Row],[Ship Date]],"mmm")</f>
        <v>Aug</v>
      </c>
      <c r="N9119">
        <f>ROUNDUP(MONTH(Table1[[#This Row],[Ship Date]])/3,0)</f>
        <v>3</v>
      </c>
    </row>
    <row r="9120" spans="1:14" x14ac:dyDescent="0.3">
      <c r="A9120">
        <v>9161</v>
      </c>
      <c r="B9120" t="s">
        <v>7216</v>
      </c>
      <c r="C9120" t="s">
        <v>3759</v>
      </c>
      <c r="D9120" t="s">
        <v>1559</v>
      </c>
      <c r="E9120" s="1">
        <v>42591</v>
      </c>
      <c r="F9120" s="1">
        <v>42596</v>
      </c>
      <c r="G9120" t="s">
        <v>22</v>
      </c>
      <c r="H9120" s="6">
        <v>11.88</v>
      </c>
      <c r="I9120">
        <v>5</v>
      </c>
      <c r="J9120">
        <v>0.7</v>
      </c>
      <c r="K9120" s="6">
        <v>-7.92</v>
      </c>
      <c r="L9120">
        <f>YEAR(Table1[[#This Row],[Ship Date]])</f>
        <v>2016</v>
      </c>
      <c r="M9120" t="str">
        <f>TEXT(Table1[[#This Row],[Ship Date]],"mmm")</f>
        <v>Aug</v>
      </c>
      <c r="N9120">
        <f>ROUNDUP(MONTH(Table1[[#This Row],[Ship Date]])/3,0)</f>
        <v>3</v>
      </c>
    </row>
    <row r="9121" spans="1:14" x14ac:dyDescent="0.3">
      <c r="A9121">
        <v>9162</v>
      </c>
      <c r="B9121" t="s">
        <v>7217</v>
      </c>
      <c r="C9121" t="s">
        <v>664</v>
      </c>
      <c r="D9121" t="s">
        <v>3255</v>
      </c>
      <c r="E9121" s="1">
        <v>42712</v>
      </c>
      <c r="F9121" s="1">
        <v>42716</v>
      </c>
      <c r="G9121" t="s">
        <v>22</v>
      </c>
      <c r="H9121" s="6">
        <v>405.86</v>
      </c>
      <c r="I9121">
        <v>7</v>
      </c>
      <c r="J9121">
        <v>0</v>
      </c>
      <c r="K9121" s="6">
        <v>32.468800000000002</v>
      </c>
      <c r="L9121">
        <f>YEAR(Table1[[#This Row],[Ship Date]])</f>
        <v>2016</v>
      </c>
      <c r="M9121" t="str">
        <f>TEXT(Table1[[#This Row],[Ship Date]],"mmm")</f>
        <v>Dec</v>
      </c>
      <c r="N9121">
        <f>ROUNDUP(MONTH(Table1[[#This Row],[Ship Date]])/3,0)</f>
        <v>4</v>
      </c>
    </row>
    <row r="9122" spans="1:14" x14ac:dyDescent="0.3">
      <c r="A9122">
        <v>9163</v>
      </c>
      <c r="B9122" t="s">
        <v>7217</v>
      </c>
      <c r="C9122" t="s">
        <v>664</v>
      </c>
      <c r="D9122" t="s">
        <v>1302</v>
      </c>
      <c r="E9122" s="1">
        <v>42712</v>
      </c>
      <c r="F9122" s="1">
        <v>42716</v>
      </c>
      <c r="G9122" t="s">
        <v>22</v>
      </c>
      <c r="H9122" s="6">
        <v>680.01</v>
      </c>
      <c r="I9122">
        <v>3</v>
      </c>
      <c r="J9122">
        <v>0</v>
      </c>
      <c r="K9122" s="6">
        <v>176.80260000000001</v>
      </c>
      <c r="L9122">
        <f>YEAR(Table1[[#This Row],[Ship Date]])</f>
        <v>2016</v>
      </c>
      <c r="M9122" t="str">
        <f>TEXT(Table1[[#This Row],[Ship Date]],"mmm")</f>
        <v>Dec</v>
      </c>
      <c r="N9122">
        <f>ROUNDUP(MONTH(Table1[[#This Row],[Ship Date]])/3,0)</f>
        <v>4</v>
      </c>
    </row>
    <row r="9123" spans="1:14" x14ac:dyDescent="0.3">
      <c r="A9123">
        <v>9164</v>
      </c>
      <c r="B9123" t="s">
        <v>7218</v>
      </c>
      <c r="C9123" t="s">
        <v>4287</v>
      </c>
      <c r="D9123" t="s">
        <v>3466</v>
      </c>
      <c r="E9123" s="1">
        <v>42163</v>
      </c>
      <c r="F9123" s="1">
        <v>42167</v>
      </c>
      <c r="G9123" t="s">
        <v>22</v>
      </c>
      <c r="H9123" s="6">
        <v>2.3759999999999999</v>
      </c>
      <c r="I9123">
        <v>3</v>
      </c>
      <c r="J9123">
        <v>0.2</v>
      </c>
      <c r="K9123" s="6">
        <v>0.74250000000000005</v>
      </c>
      <c r="L9123">
        <f>YEAR(Table1[[#This Row],[Ship Date]])</f>
        <v>2015</v>
      </c>
      <c r="M9123" t="str">
        <f>TEXT(Table1[[#This Row],[Ship Date]],"mmm")</f>
        <v>Jun</v>
      </c>
      <c r="N9123">
        <f>ROUNDUP(MONTH(Table1[[#This Row],[Ship Date]])/3,0)</f>
        <v>2</v>
      </c>
    </row>
    <row r="9124" spans="1:14" x14ac:dyDescent="0.3">
      <c r="A9124">
        <v>9165</v>
      </c>
      <c r="B9124" t="s">
        <v>7218</v>
      </c>
      <c r="C9124" t="s">
        <v>4287</v>
      </c>
      <c r="D9124" t="s">
        <v>1799</v>
      </c>
      <c r="E9124" s="1">
        <v>42163</v>
      </c>
      <c r="F9124" s="1">
        <v>42167</v>
      </c>
      <c r="G9124" t="s">
        <v>22</v>
      </c>
      <c r="H9124" s="6">
        <v>143.12799999999999</v>
      </c>
      <c r="I9124">
        <v>2</v>
      </c>
      <c r="J9124">
        <v>0.8</v>
      </c>
      <c r="K9124" s="6">
        <v>-393.60199999999998</v>
      </c>
      <c r="L9124">
        <f>YEAR(Table1[[#This Row],[Ship Date]])</f>
        <v>2015</v>
      </c>
      <c r="M9124" t="str">
        <f>TEXT(Table1[[#This Row],[Ship Date]],"mmm")</f>
        <v>Jun</v>
      </c>
      <c r="N9124">
        <f>ROUNDUP(MONTH(Table1[[#This Row],[Ship Date]])/3,0)</f>
        <v>2</v>
      </c>
    </row>
    <row r="9125" spans="1:14" x14ac:dyDescent="0.3">
      <c r="A9125">
        <v>9166</v>
      </c>
      <c r="B9125" t="s">
        <v>7219</v>
      </c>
      <c r="C9125" t="s">
        <v>325</v>
      </c>
      <c r="D9125" t="s">
        <v>6622</v>
      </c>
      <c r="E9125" s="1">
        <v>42545</v>
      </c>
      <c r="F9125" s="1">
        <v>42547</v>
      </c>
      <c r="G9125" t="s">
        <v>14</v>
      </c>
      <c r="H9125" s="6">
        <v>4476.8</v>
      </c>
      <c r="I9125">
        <v>4</v>
      </c>
      <c r="J9125">
        <v>0.2</v>
      </c>
      <c r="K9125" s="6">
        <v>503.64</v>
      </c>
      <c r="L9125">
        <f>YEAR(Table1[[#This Row],[Ship Date]])</f>
        <v>2016</v>
      </c>
      <c r="M9125" t="str">
        <f>TEXT(Table1[[#This Row],[Ship Date]],"mmm")</f>
        <v>Jun</v>
      </c>
      <c r="N9125">
        <f>ROUNDUP(MONTH(Table1[[#This Row],[Ship Date]])/3,0)</f>
        <v>2</v>
      </c>
    </row>
    <row r="9126" spans="1:14" x14ac:dyDescent="0.3">
      <c r="A9126">
        <v>9167</v>
      </c>
      <c r="B9126" t="s">
        <v>7219</v>
      </c>
      <c r="C9126" t="s">
        <v>325</v>
      </c>
      <c r="D9126" t="s">
        <v>2102</v>
      </c>
      <c r="E9126" s="1">
        <v>42545</v>
      </c>
      <c r="F9126" s="1">
        <v>42547</v>
      </c>
      <c r="G9126" t="s">
        <v>14</v>
      </c>
      <c r="H9126" s="6">
        <v>104.85</v>
      </c>
      <c r="I9126">
        <v>1</v>
      </c>
      <c r="J9126">
        <v>0</v>
      </c>
      <c r="K9126" s="6">
        <v>50.328000000000003</v>
      </c>
      <c r="L9126">
        <f>YEAR(Table1[[#This Row],[Ship Date]])</f>
        <v>2016</v>
      </c>
      <c r="M9126" t="str">
        <f>TEXT(Table1[[#This Row],[Ship Date]],"mmm")</f>
        <v>Jun</v>
      </c>
      <c r="N9126">
        <f>ROUNDUP(MONTH(Table1[[#This Row],[Ship Date]])/3,0)</f>
        <v>2</v>
      </c>
    </row>
    <row r="9127" spans="1:14" x14ac:dyDescent="0.3">
      <c r="A9127">
        <v>9168</v>
      </c>
      <c r="B9127" t="s">
        <v>7219</v>
      </c>
      <c r="C9127" t="s">
        <v>325</v>
      </c>
      <c r="D9127" t="s">
        <v>3457</v>
      </c>
      <c r="E9127" s="1">
        <v>42545</v>
      </c>
      <c r="F9127" s="1">
        <v>42547</v>
      </c>
      <c r="G9127" t="s">
        <v>14</v>
      </c>
      <c r="H9127" s="6">
        <v>241.44</v>
      </c>
      <c r="I9127">
        <v>3</v>
      </c>
      <c r="J9127">
        <v>0</v>
      </c>
      <c r="K9127" s="6">
        <v>72.432000000000002</v>
      </c>
      <c r="L9127">
        <f>YEAR(Table1[[#This Row],[Ship Date]])</f>
        <v>2016</v>
      </c>
      <c r="M9127" t="str">
        <f>TEXT(Table1[[#This Row],[Ship Date]],"mmm")</f>
        <v>Jun</v>
      </c>
      <c r="N9127">
        <f>ROUNDUP(MONTH(Table1[[#This Row],[Ship Date]])/3,0)</f>
        <v>2</v>
      </c>
    </row>
    <row r="9128" spans="1:14" x14ac:dyDescent="0.3">
      <c r="A9128">
        <v>9169</v>
      </c>
      <c r="B9128" t="s">
        <v>7220</v>
      </c>
      <c r="C9128" t="s">
        <v>1417</v>
      </c>
      <c r="D9128" t="s">
        <v>1237</v>
      </c>
      <c r="E9128" s="1">
        <v>42444</v>
      </c>
      <c r="F9128" s="1">
        <v>42448</v>
      </c>
      <c r="G9128" t="s">
        <v>22</v>
      </c>
      <c r="H9128" s="6">
        <v>319.76</v>
      </c>
      <c r="I9128">
        <v>14</v>
      </c>
      <c r="J9128">
        <v>0</v>
      </c>
      <c r="K9128" s="6">
        <v>147.08959999999999</v>
      </c>
      <c r="L9128">
        <f>YEAR(Table1[[#This Row],[Ship Date]])</f>
        <v>2016</v>
      </c>
      <c r="M9128" t="str">
        <f>TEXT(Table1[[#This Row],[Ship Date]],"mmm")</f>
        <v>Mar</v>
      </c>
      <c r="N9128">
        <f>ROUNDUP(MONTH(Table1[[#This Row],[Ship Date]])/3,0)</f>
        <v>1</v>
      </c>
    </row>
    <row r="9129" spans="1:14" x14ac:dyDescent="0.3">
      <c r="A9129">
        <v>9170</v>
      </c>
      <c r="B9129" t="s">
        <v>7220</v>
      </c>
      <c r="C9129" t="s">
        <v>1417</v>
      </c>
      <c r="D9129" t="s">
        <v>1237</v>
      </c>
      <c r="E9129" s="1">
        <v>42444</v>
      </c>
      <c r="F9129" s="1">
        <v>42448</v>
      </c>
      <c r="G9129" t="s">
        <v>22</v>
      </c>
      <c r="H9129" s="6">
        <v>45.68</v>
      </c>
      <c r="I9129">
        <v>2</v>
      </c>
      <c r="J9129">
        <v>0</v>
      </c>
      <c r="K9129" s="6">
        <v>21.012799999999999</v>
      </c>
      <c r="L9129">
        <f>YEAR(Table1[[#This Row],[Ship Date]])</f>
        <v>2016</v>
      </c>
      <c r="M9129" t="str">
        <f>TEXT(Table1[[#This Row],[Ship Date]],"mmm")</f>
        <v>Mar</v>
      </c>
      <c r="N9129">
        <f>ROUNDUP(MONTH(Table1[[#This Row],[Ship Date]])/3,0)</f>
        <v>1</v>
      </c>
    </row>
    <row r="9130" spans="1:14" x14ac:dyDescent="0.3">
      <c r="A9130">
        <v>9171</v>
      </c>
      <c r="B9130" t="s">
        <v>7221</v>
      </c>
      <c r="C9130" t="s">
        <v>3839</v>
      </c>
      <c r="D9130" t="s">
        <v>938</v>
      </c>
      <c r="E9130" s="1">
        <v>42705</v>
      </c>
      <c r="F9130" s="1">
        <v>42705</v>
      </c>
      <c r="G9130" t="s">
        <v>656</v>
      </c>
      <c r="H9130" s="6">
        <v>31.96</v>
      </c>
      <c r="I9130">
        <v>2</v>
      </c>
      <c r="J9130">
        <v>0</v>
      </c>
      <c r="K9130" s="6">
        <v>1.5980000000000001</v>
      </c>
      <c r="L9130">
        <f>YEAR(Table1[[#This Row],[Ship Date]])</f>
        <v>2016</v>
      </c>
      <c r="M9130" t="str">
        <f>TEXT(Table1[[#This Row],[Ship Date]],"mmm")</f>
        <v>Dec</v>
      </c>
      <c r="N9130">
        <f>ROUNDUP(MONTH(Table1[[#This Row],[Ship Date]])/3,0)</f>
        <v>4</v>
      </c>
    </row>
    <row r="9131" spans="1:14" x14ac:dyDescent="0.3">
      <c r="A9131">
        <v>9172</v>
      </c>
      <c r="B9131" t="s">
        <v>7221</v>
      </c>
      <c r="C9131" t="s">
        <v>3839</v>
      </c>
      <c r="D9131" t="s">
        <v>2330</v>
      </c>
      <c r="E9131" s="1">
        <v>42705</v>
      </c>
      <c r="F9131" s="1">
        <v>42705</v>
      </c>
      <c r="G9131" t="s">
        <v>656</v>
      </c>
      <c r="H9131" s="6">
        <v>47.9</v>
      </c>
      <c r="I9131">
        <v>1</v>
      </c>
      <c r="J9131">
        <v>0</v>
      </c>
      <c r="K9131" s="6">
        <v>22.992000000000001</v>
      </c>
      <c r="L9131">
        <f>YEAR(Table1[[#This Row],[Ship Date]])</f>
        <v>2016</v>
      </c>
      <c r="M9131" t="str">
        <f>TEXT(Table1[[#This Row],[Ship Date]],"mmm")</f>
        <v>Dec</v>
      </c>
      <c r="N9131">
        <f>ROUNDUP(MONTH(Table1[[#This Row],[Ship Date]])/3,0)</f>
        <v>4</v>
      </c>
    </row>
    <row r="9132" spans="1:14" x14ac:dyDescent="0.3">
      <c r="A9132">
        <v>9173</v>
      </c>
      <c r="B9132" t="s">
        <v>7221</v>
      </c>
      <c r="C9132" t="s">
        <v>3839</v>
      </c>
      <c r="D9132" t="s">
        <v>1863</v>
      </c>
      <c r="E9132" s="1">
        <v>42705</v>
      </c>
      <c r="F9132" s="1">
        <v>42705</v>
      </c>
      <c r="G9132" t="s">
        <v>656</v>
      </c>
      <c r="H9132" s="6">
        <v>1112.94</v>
      </c>
      <c r="I9132">
        <v>3</v>
      </c>
      <c r="J9132">
        <v>0</v>
      </c>
      <c r="K9132" s="6">
        <v>222.58799999999999</v>
      </c>
      <c r="L9132">
        <f>YEAR(Table1[[#This Row],[Ship Date]])</f>
        <v>2016</v>
      </c>
      <c r="M9132" t="str">
        <f>TEXT(Table1[[#This Row],[Ship Date]],"mmm")</f>
        <v>Dec</v>
      </c>
      <c r="N9132">
        <f>ROUNDUP(MONTH(Table1[[#This Row],[Ship Date]])/3,0)</f>
        <v>4</v>
      </c>
    </row>
    <row r="9133" spans="1:14" x14ac:dyDescent="0.3">
      <c r="A9133">
        <v>9174</v>
      </c>
      <c r="B9133" t="s">
        <v>7221</v>
      </c>
      <c r="C9133" t="s">
        <v>3839</v>
      </c>
      <c r="D9133" t="s">
        <v>1206</v>
      </c>
      <c r="E9133" s="1">
        <v>42705</v>
      </c>
      <c r="F9133" s="1">
        <v>42705</v>
      </c>
      <c r="G9133" t="s">
        <v>656</v>
      </c>
      <c r="H9133" s="6">
        <v>22.92</v>
      </c>
      <c r="I9133">
        <v>3</v>
      </c>
      <c r="J9133">
        <v>0</v>
      </c>
      <c r="K9133" s="6">
        <v>11.2308</v>
      </c>
      <c r="L9133">
        <f>YEAR(Table1[[#This Row],[Ship Date]])</f>
        <v>2016</v>
      </c>
      <c r="M9133" t="str">
        <f>TEXT(Table1[[#This Row],[Ship Date]],"mmm")</f>
        <v>Dec</v>
      </c>
      <c r="N9133">
        <f>ROUNDUP(MONTH(Table1[[#This Row],[Ship Date]])/3,0)</f>
        <v>4</v>
      </c>
    </row>
    <row r="9134" spans="1:14" x14ac:dyDescent="0.3">
      <c r="A9134">
        <v>9175</v>
      </c>
      <c r="B9134" t="s">
        <v>7222</v>
      </c>
      <c r="C9134" t="s">
        <v>5306</v>
      </c>
      <c r="D9134" t="s">
        <v>2150</v>
      </c>
      <c r="E9134" s="1">
        <v>42898</v>
      </c>
      <c r="F9134" s="1">
        <v>42900</v>
      </c>
      <c r="G9134" t="s">
        <v>14</v>
      </c>
      <c r="H9134" s="6">
        <v>71.975999999999999</v>
      </c>
      <c r="I9134">
        <v>3</v>
      </c>
      <c r="J9134">
        <v>0.2</v>
      </c>
      <c r="K9134" s="6">
        <v>8.9969999999999999</v>
      </c>
      <c r="L9134">
        <f>YEAR(Table1[[#This Row],[Ship Date]])</f>
        <v>2017</v>
      </c>
      <c r="M9134" t="str">
        <f>TEXT(Table1[[#This Row],[Ship Date]],"mmm")</f>
        <v>Jun</v>
      </c>
      <c r="N9134">
        <f>ROUNDUP(MONTH(Table1[[#This Row],[Ship Date]])/3,0)</f>
        <v>2</v>
      </c>
    </row>
    <row r="9135" spans="1:14" x14ac:dyDescent="0.3">
      <c r="A9135">
        <v>9176</v>
      </c>
      <c r="B9135" t="s">
        <v>7222</v>
      </c>
      <c r="C9135" t="s">
        <v>5306</v>
      </c>
      <c r="D9135" t="s">
        <v>2135</v>
      </c>
      <c r="E9135" s="1">
        <v>42898</v>
      </c>
      <c r="F9135" s="1">
        <v>42900</v>
      </c>
      <c r="G9135" t="s">
        <v>14</v>
      </c>
      <c r="H9135" s="6">
        <v>19.440000000000001</v>
      </c>
      <c r="I9135">
        <v>3</v>
      </c>
      <c r="J9135">
        <v>0</v>
      </c>
      <c r="K9135" s="6">
        <v>9.3312000000000008</v>
      </c>
      <c r="L9135">
        <f>YEAR(Table1[[#This Row],[Ship Date]])</f>
        <v>2017</v>
      </c>
      <c r="M9135" t="str">
        <f>TEXT(Table1[[#This Row],[Ship Date]],"mmm")</f>
        <v>Jun</v>
      </c>
      <c r="N9135">
        <f>ROUNDUP(MONTH(Table1[[#This Row],[Ship Date]])/3,0)</f>
        <v>2</v>
      </c>
    </row>
    <row r="9136" spans="1:14" x14ac:dyDescent="0.3">
      <c r="A9136">
        <v>9177</v>
      </c>
      <c r="B9136" t="s">
        <v>7223</v>
      </c>
      <c r="C9136" t="s">
        <v>2813</v>
      </c>
      <c r="D9136" t="s">
        <v>608</v>
      </c>
      <c r="E9136" s="1">
        <v>42448</v>
      </c>
      <c r="F9136" s="1">
        <v>42453</v>
      </c>
      <c r="G9136" t="s">
        <v>22</v>
      </c>
      <c r="H9136" s="6">
        <v>31.085999999999999</v>
      </c>
      <c r="I9136">
        <v>3</v>
      </c>
      <c r="J9136">
        <v>0.7</v>
      </c>
      <c r="K9136" s="6">
        <v>-20.724</v>
      </c>
      <c r="L9136">
        <f>YEAR(Table1[[#This Row],[Ship Date]])</f>
        <v>2016</v>
      </c>
      <c r="M9136" t="str">
        <f>TEXT(Table1[[#This Row],[Ship Date]],"mmm")</f>
        <v>Mar</v>
      </c>
      <c r="N9136">
        <f>ROUNDUP(MONTH(Table1[[#This Row],[Ship Date]])/3,0)</f>
        <v>1</v>
      </c>
    </row>
    <row r="9137" spans="1:14" x14ac:dyDescent="0.3">
      <c r="A9137">
        <v>9178</v>
      </c>
      <c r="B9137" t="s">
        <v>7224</v>
      </c>
      <c r="C9137" t="s">
        <v>111</v>
      </c>
      <c r="D9137" t="s">
        <v>4909</v>
      </c>
      <c r="E9137" s="1">
        <v>42688</v>
      </c>
      <c r="F9137" s="1">
        <v>42692</v>
      </c>
      <c r="G9137" t="s">
        <v>22</v>
      </c>
      <c r="H9137" s="6">
        <v>13.98</v>
      </c>
      <c r="I9137">
        <v>2</v>
      </c>
      <c r="J9137">
        <v>0</v>
      </c>
      <c r="K9137" s="6">
        <v>3.9144000000000001</v>
      </c>
      <c r="L9137">
        <f>YEAR(Table1[[#This Row],[Ship Date]])</f>
        <v>2016</v>
      </c>
      <c r="M9137" t="str">
        <f>TEXT(Table1[[#This Row],[Ship Date]],"mmm")</f>
        <v>Nov</v>
      </c>
      <c r="N9137">
        <f>ROUNDUP(MONTH(Table1[[#This Row],[Ship Date]])/3,0)</f>
        <v>4</v>
      </c>
    </row>
    <row r="9138" spans="1:14" x14ac:dyDescent="0.3">
      <c r="A9138">
        <v>9179</v>
      </c>
      <c r="B9138" t="s">
        <v>7224</v>
      </c>
      <c r="C9138" t="s">
        <v>111</v>
      </c>
      <c r="D9138" t="s">
        <v>4086</v>
      </c>
      <c r="E9138" s="1">
        <v>42688</v>
      </c>
      <c r="F9138" s="1">
        <v>42692</v>
      </c>
      <c r="G9138" t="s">
        <v>22</v>
      </c>
      <c r="H9138" s="6">
        <v>23.65</v>
      </c>
      <c r="I9138">
        <v>1</v>
      </c>
      <c r="J9138">
        <v>0</v>
      </c>
      <c r="K9138" s="6">
        <v>6.149</v>
      </c>
      <c r="L9138">
        <f>YEAR(Table1[[#This Row],[Ship Date]])</f>
        <v>2016</v>
      </c>
      <c r="M9138" t="str">
        <f>TEXT(Table1[[#This Row],[Ship Date]],"mmm")</f>
        <v>Nov</v>
      </c>
      <c r="N9138">
        <f>ROUNDUP(MONTH(Table1[[#This Row],[Ship Date]])/3,0)</f>
        <v>4</v>
      </c>
    </row>
    <row r="9139" spans="1:14" x14ac:dyDescent="0.3">
      <c r="A9139">
        <v>9180</v>
      </c>
      <c r="B9139" t="s">
        <v>7225</v>
      </c>
      <c r="C9139" t="s">
        <v>636</v>
      </c>
      <c r="D9139" t="s">
        <v>3963</v>
      </c>
      <c r="E9139" s="1">
        <v>42954</v>
      </c>
      <c r="F9139" s="1">
        <v>42958</v>
      </c>
      <c r="G9139" t="s">
        <v>22</v>
      </c>
      <c r="H9139" s="6">
        <v>707.88</v>
      </c>
      <c r="I9139">
        <v>3</v>
      </c>
      <c r="J9139">
        <v>0.2</v>
      </c>
      <c r="K9139" s="6">
        <v>44.2425</v>
      </c>
      <c r="L9139">
        <f>YEAR(Table1[[#This Row],[Ship Date]])</f>
        <v>2017</v>
      </c>
      <c r="M9139" t="str">
        <f>TEXT(Table1[[#This Row],[Ship Date]],"mmm")</f>
        <v>Aug</v>
      </c>
      <c r="N9139">
        <f>ROUNDUP(MONTH(Table1[[#This Row],[Ship Date]])/3,0)</f>
        <v>3</v>
      </c>
    </row>
    <row r="9140" spans="1:14" x14ac:dyDescent="0.3">
      <c r="A9140">
        <v>9181</v>
      </c>
      <c r="B9140" t="s">
        <v>7225</v>
      </c>
      <c r="C9140" t="s">
        <v>636</v>
      </c>
      <c r="D9140" t="s">
        <v>1212</v>
      </c>
      <c r="E9140" s="1">
        <v>42954</v>
      </c>
      <c r="F9140" s="1">
        <v>42958</v>
      </c>
      <c r="G9140" t="s">
        <v>22</v>
      </c>
      <c r="H9140" s="6">
        <v>11.952</v>
      </c>
      <c r="I9140">
        <v>3</v>
      </c>
      <c r="J9140">
        <v>0.2</v>
      </c>
      <c r="K9140" s="6">
        <v>4.1832000000000003</v>
      </c>
      <c r="L9140">
        <f>YEAR(Table1[[#This Row],[Ship Date]])</f>
        <v>2017</v>
      </c>
      <c r="M9140" t="str">
        <f>TEXT(Table1[[#This Row],[Ship Date]],"mmm")</f>
        <v>Aug</v>
      </c>
      <c r="N9140">
        <f>ROUNDUP(MONTH(Table1[[#This Row],[Ship Date]])/3,0)</f>
        <v>3</v>
      </c>
    </row>
    <row r="9141" spans="1:14" x14ac:dyDescent="0.3">
      <c r="A9141">
        <v>9182</v>
      </c>
      <c r="B9141" t="s">
        <v>7225</v>
      </c>
      <c r="C9141" t="s">
        <v>636</v>
      </c>
      <c r="D9141" t="s">
        <v>4508</v>
      </c>
      <c r="E9141" s="1">
        <v>42954</v>
      </c>
      <c r="F9141" s="1">
        <v>42958</v>
      </c>
      <c r="G9141" t="s">
        <v>22</v>
      </c>
      <c r="H9141" s="6">
        <v>31.128</v>
      </c>
      <c r="I9141">
        <v>3</v>
      </c>
      <c r="J9141">
        <v>0.2</v>
      </c>
      <c r="K9141" s="6">
        <v>11.673</v>
      </c>
      <c r="L9141">
        <f>YEAR(Table1[[#This Row],[Ship Date]])</f>
        <v>2017</v>
      </c>
      <c r="M9141" t="str">
        <f>TEXT(Table1[[#This Row],[Ship Date]],"mmm")</f>
        <v>Aug</v>
      </c>
      <c r="N9141">
        <f>ROUNDUP(MONTH(Table1[[#This Row],[Ship Date]])/3,0)</f>
        <v>3</v>
      </c>
    </row>
    <row r="9142" spans="1:14" x14ac:dyDescent="0.3">
      <c r="A9142">
        <v>9183</v>
      </c>
      <c r="B9142" t="s">
        <v>7225</v>
      </c>
      <c r="C9142" t="s">
        <v>636</v>
      </c>
      <c r="D9142" t="s">
        <v>5620</v>
      </c>
      <c r="E9142" s="1">
        <v>42954</v>
      </c>
      <c r="F9142" s="1">
        <v>42958</v>
      </c>
      <c r="G9142" t="s">
        <v>22</v>
      </c>
      <c r="H9142" s="6">
        <v>55.76</v>
      </c>
      <c r="I9142">
        <v>4</v>
      </c>
      <c r="J9142">
        <v>0</v>
      </c>
      <c r="K9142" s="6">
        <v>7.8064</v>
      </c>
      <c r="L9142">
        <f>YEAR(Table1[[#This Row],[Ship Date]])</f>
        <v>2017</v>
      </c>
      <c r="M9142" t="str">
        <f>TEXT(Table1[[#This Row],[Ship Date]],"mmm")</f>
        <v>Aug</v>
      </c>
      <c r="N9142">
        <f>ROUNDUP(MONTH(Table1[[#This Row],[Ship Date]])/3,0)</f>
        <v>3</v>
      </c>
    </row>
    <row r="9143" spans="1:14" x14ac:dyDescent="0.3">
      <c r="A9143">
        <v>9184</v>
      </c>
      <c r="B9143" t="s">
        <v>7225</v>
      </c>
      <c r="C9143" t="s">
        <v>636</v>
      </c>
      <c r="D9143" t="s">
        <v>632</v>
      </c>
      <c r="E9143" s="1">
        <v>42954</v>
      </c>
      <c r="F9143" s="1">
        <v>42958</v>
      </c>
      <c r="G9143" t="s">
        <v>22</v>
      </c>
      <c r="H9143" s="6">
        <v>24.56</v>
      </c>
      <c r="I9143">
        <v>2</v>
      </c>
      <c r="J9143">
        <v>0</v>
      </c>
      <c r="K9143" s="6">
        <v>11.543200000000001</v>
      </c>
      <c r="L9143">
        <f>YEAR(Table1[[#This Row],[Ship Date]])</f>
        <v>2017</v>
      </c>
      <c r="M9143" t="str">
        <f>TEXT(Table1[[#This Row],[Ship Date]],"mmm")</f>
        <v>Aug</v>
      </c>
      <c r="N9143">
        <f>ROUNDUP(MONTH(Table1[[#This Row],[Ship Date]])/3,0)</f>
        <v>3</v>
      </c>
    </row>
    <row r="9144" spans="1:14" x14ac:dyDescent="0.3">
      <c r="A9144">
        <v>9185</v>
      </c>
      <c r="B9144" t="s">
        <v>7225</v>
      </c>
      <c r="C9144" t="s">
        <v>636</v>
      </c>
      <c r="D9144" t="s">
        <v>71</v>
      </c>
      <c r="E9144" s="1">
        <v>42954</v>
      </c>
      <c r="F9144" s="1">
        <v>42958</v>
      </c>
      <c r="G9144" t="s">
        <v>22</v>
      </c>
      <c r="H9144" s="6">
        <v>51.75</v>
      </c>
      <c r="I9144">
        <v>1</v>
      </c>
      <c r="J9144">
        <v>0</v>
      </c>
      <c r="K9144" s="6">
        <v>15.525</v>
      </c>
      <c r="L9144">
        <f>YEAR(Table1[[#This Row],[Ship Date]])</f>
        <v>2017</v>
      </c>
      <c r="M9144" t="str">
        <f>TEXT(Table1[[#This Row],[Ship Date]],"mmm")</f>
        <v>Aug</v>
      </c>
      <c r="N9144">
        <f>ROUNDUP(MONTH(Table1[[#This Row],[Ship Date]])/3,0)</f>
        <v>3</v>
      </c>
    </row>
    <row r="9145" spans="1:14" x14ac:dyDescent="0.3">
      <c r="A9145">
        <v>9186</v>
      </c>
      <c r="B9145" t="s">
        <v>7225</v>
      </c>
      <c r="C9145" t="s">
        <v>636</v>
      </c>
      <c r="D9145" t="s">
        <v>7226</v>
      </c>
      <c r="E9145" s="1">
        <v>42954</v>
      </c>
      <c r="F9145" s="1">
        <v>42958</v>
      </c>
      <c r="G9145" t="s">
        <v>22</v>
      </c>
      <c r="H9145" s="6">
        <v>207.184</v>
      </c>
      <c r="I9145">
        <v>1</v>
      </c>
      <c r="J9145">
        <v>0.2</v>
      </c>
      <c r="K9145" s="6">
        <v>25.898</v>
      </c>
      <c r="L9145">
        <f>YEAR(Table1[[#This Row],[Ship Date]])</f>
        <v>2017</v>
      </c>
      <c r="M9145" t="str">
        <f>TEXT(Table1[[#This Row],[Ship Date]],"mmm")</f>
        <v>Aug</v>
      </c>
      <c r="N9145">
        <f>ROUNDUP(MONTH(Table1[[#This Row],[Ship Date]])/3,0)</f>
        <v>3</v>
      </c>
    </row>
    <row r="9146" spans="1:14" x14ac:dyDescent="0.3">
      <c r="A9146">
        <v>9187</v>
      </c>
      <c r="B9146" t="s">
        <v>7225</v>
      </c>
      <c r="C9146" t="s">
        <v>636</v>
      </c>
      <c r="D9146" t="s">
        <v>2761</v>
      </c>
      <c r="E9146" s="1">
        <v>42954</v>
      </c>
      <c r="F9146" s="1">
        <v>42958</v>
      </c>
      <c r="G9146" t="s">
        <v>22</v>
      </c>
      <c r="H9146" s="6">
        <v>1473.1</v>
      </c>
      <c r="I9146">
        <v>5</v>
      </c>
      <c r="J9146">
        <v>0</v>
      </c>
      <c r="K9146" s="6">
        <v>412.46800000000002</v>
      </c>
      <c r="L9146">
        <f>YEAR(Table1[[#This Row],[Ship Date]])</f>
        <v>2017</v>
      </c>
      <c r="M9146" t="str">
        <f>TEXT(Table1[[#This Row],[Ship Date]],"mmm")</f>
        <v>Aug</v>
      </c>
      <c r="N9146">
        <f>ROUNDUP(MONTH(Table1[[#This Row],[Ship Date]])/3,0)</f>
        <v>3</v>
      </c>
    </row>
    <row r="9147" spans="1:14" x14ac:dyDescent="0.3">
      <c r="A9147">
        <v>9188</v>
      </c>
      <c r="B9147" t="s">
        <v>7227</v>
      </c>
      <c r="C9147" t="s">
        <v>3005</v>
      </c>
      <c r="D9147" t="s">
        <v>970</v>
      </c>
      <c r="E9147" s="1">
        <v>42237</v>
      </c>
      <c r="F9147" s="1">
        <v>42241</v>
      </c>
      <c r="G9147" t="s">
        <v>22</v>
      </c>
      <c r="H9147" s="6">
        <v>3.488</v>
      </c>
      <c r="I9147">
        <v>2</v>
      </c>
      <c r="J9147">
        <v>0.2</v>
      </c>
      <c r="K9147" s="6">
        <v>-0.6976</v>
      </c>
      <c r="L9147">
        <f>YEAR(Table1[[#This Row],[Ship Date]])</f>
        <v>2015</v>
      </c>
      <c r="M9147" t="str">
        <f>TEXT(Table1[[#This Row],[Ship Date]],"mmm")</f>
        <v>Aug</v>
      </c>
      <c r="N9147">
        <f>ROUNDUP(MONTH(Table1[[#This Row],[Ship Date]])/3,0)</f>
        <v>3</v>
      </c>
    </row>
    <row r="9148" spans="1:14" x14ac:dyDescent="0.3">
      <c r="A9148">
        <v>9189</v>
      </c>
      <c r="B9148" t="s">
        <v>7227</v>
      </c>
      <c r="C9148" t="s">
        <v>3005</v>
      </c>
      <c r="D9148" t="s">
        <v>481</v>
      </c>
      <c r="E9148" s="1">
        <v>42237</v>
      </c>
      <c r="F9148" s="1">
        <v>42241</v>
      </c>
      <c r="G9148" t="s">
        <v>22</v>
      </c>
      <c r="H9148" s="6">
        <v>21.728000000000002</v>
      </c>
      <c r="I9148">
        <v>4</v>
      </c>
      <c r="J9148">
        <v>0.2</v>
      </c>
      <c r="K9148" s="6">
        <v>3.8024</v>
      </c>
      <c r="L9148">
        <f>YEAR(Table1[[#This Row],[Ship Date]])</f>
        <v>2015</v>
      </c>
      <c r="M9148" t="str">
        <f>TEXT(Table1[[#This Row],[Ship Date]],"mmm")</f>
        <v>Aug</v>
      </c>
      <c r="N9148">
        <f>ROUNDUP(MONTH(Table1[[#This Row],[Ship Date]])/3,0)</f>
        <v>3</v>
      </c>
    </row>
    <row r="9149" spans="1:14" x14ac:dyDescent="0.3">
      <c r="A9149">
        <v>9190</v>
      </c>
      <c r="B9149" t="s">
        <v>7227</v>
      </c>
      <c r="C9149" t="s">
        <v>3005</v>
      </c>
      <c r="D9149" t="s">
        <v>2026</v>
      </c>
      <c r="E9149" s="1">
        <v>42237</v>
      </c>
      <c r="F9149" s="1">
        <v>42241</v>
      </c>
      <c r="G9149" t="s">
        <v>22</v>
      </c>
      <c r="H9149" s="6">
        <v>663.072</v>
      </c>
      <c r="I9149">
        <v>6</v>
      </c>
      <c r="J9149">
        <v>0.2</v>
      </c>
      <c r="K9149" s="6">
        <v>-165.768</v>
      </c>
      <c r="L9149">
        <f>YEAR(Table1[[#This Row],[Ship Date]])</f>
        <v>2015</v>
      </c>
      <c r="M9149" t="str">
        <f>TEXT(Table1[[#This Row],[Ship Date]],"mmm")</f>
        <v>Aug</v>
      </c>
      <c r="N9149">
        <f>ROUNDUP(MONTH(Table1[[#This Row],[Ship Date]])/3,0)</f>
        <v>3</v>
      </c>
    </row>
    <row r="9150" spans="1:14" x14ac:dyDescent="0.3">
      <c r="A9150">
        <v>9191</v>
      </c>
      <c r="B9150" t="s">
        <v>7227</v>
      </c>
      <c r="C9150" t="s">
        <v>3005</v>
      </c>
      <c r="D9150" t="s">
        <v>1900</v>
      </c>
      <c r="E9150" s="1">
        <v>42237</v>
      </c>
      <c r="F9150" s="1">
        <v>42241</v>
      </c>
      <c r="G9150" t="s">
        <v>22</v>
      </c>
      <c r="H9150" s="6">
        <v>99.587999999999994</v>
      </c>
      <c r="I9150">
        <v>2</v>
      </c>
      <c r="J9150">
        <v>0.7</v>
      </c>
      <c r="K9150" s="6">
        <v>-82.99</v>
      </c>
      <c r="L9150">
        <f>YEAR(Table1[[#This Row],[Ship Date]])</f>
        <v>2015</v>
      </c>
      <c r="M9150" t="str">
        <f>TEXT(Table1[[#This Row],[Ship Date]],"mmm")</f>
        <v>Aug</v>
      </c>
      <c r="N9150">
        <f>ROUNDUP(MONTH(Table1[[#This Row],[Ship Date]])/3,0)</f>
        <v>3</v>
      </c>
    </row>
    <row r="9151" spans="1:14" x14ac:dyDescent="0.3">
      <c r="A9151">
        <v>9192</v>
      </c>
      <c r="B9151" t="s">
        <v>7227</v>
      </c>
      <c r="C9151" t="s">
        <v>3005</v>
      </c>
      <c r="D9151" t="s">
        <v>1606</v>
      </c>
      <c r="E9151" s="1">
        <v>42237</v>
      </c>
      <c r="F9151" s="1">
        <v>42241</v>
      </c>
      <c r="G9151" t="s">
        <v>22</v>
      </c>
      <c r="H9151" s="6">
        <v>49.567999999999998</v>
      </c>
      <c r="I9151">
        <v>2</v>
      </c>
      <c r="J9151">
        <v>0.2</v>
      </c>
      <c r="K9151" s="6">
        <v>15.49</v>
      </c>
      <c r="L9151">
        <f>YEAR(Table1[[#This Row],[Ship Date]])</f>
        <v>2015</v>
      </c>
      <c r="M9151" t="str">
        <f>TEXT(Table1[[#This Row],[Ship Date]],"mmm")</f>
        <v>Aug</v>
      </c>
      <c r="N9151">
        <f>ROUNDUP(MONTH(Table1[[#This Row],[Ship Date]])/3,0)</f>
        <v>3</v>
      </c>
    </row>
    <row r="9152" spans="1:14" x14ac:dyDescent="0.3">
      <c r="A9152">
        <v>9193</v>
      </c>
      <c r="B9152" t="s">
        <v>7228</v>
      </c>
      <c r="C9152" t="s">
        <v>512</v>
      </c>
      <c r="D9152" t="s">
        <v>604</v>
      </c>
      <c r="E9152" s="1">
        <v>42310</v>
      </c>
      <c r="F9152" s="1">
        <v>42315</v>
      </c>
      <c r="G9152" t="s">
        <v>22</v>
      </c>
      <c r="H9152" s="6">
        <v>29.372</v>
      </c>
      <c r="I9152">
        <v>7</v>
      </c>
      <c r="J9152">
        <v>0.8</v>
      </c>
      <c r="K9152" s="6">
        <v>-46.995199999999997</v>
      </c>
      <c r="L9152">
        <f>YEAR(Table1[[#This Row],[Ship Date]])</f>
        <v>2015</v>
      </c>
      <c r="M9152" t="str">
        <f>TEXT(Table1[[#This Row],[Ship Date]],"mmm")</f>
        <v>Nov</v>
      </c>
      <c r="N9152">
        <f>ROUNDUP(MONTH(Table1[[#This Row],[Ship Date]])/3,0)</f>
        <v>4</v>
      </c>
    </row>
    <row r="9153" spans="1:14" x14ac:dyDescent="0.3">
      <c r="A9153">
        <v>9194</v>
      </c>
      <c r="B9153" t="s">
        <v>7228</v>
      </c>
      <c r="C9153" t="s">
        <v>512</v>
      </c>
      <c r="D9153" t="s">
        <v>1874</v>
      </c>
      <c r="E9153" s="1">
        <v>42310</v>
      </c>
      <c r="F9153" s="1">
        <v>42315</v>
      </c>
      <c r="G9153" t="s">
        <v>22</v>
      </c>
      <c r="H9153" s="6">
        <v>344.70400000000001</v>
      </c>
      <c r="I9153">
        <v>2</v>
      </c>
      <c r="J9153">
        <v>0.2</v>
      </c>
      <c r="K9153" s="6">
        <v>38.779200000000003</v>
      </c>
      <c r="L9153">
        <f>YEAR(Table1[[#This Row],[Ship Date]])</f>
        <v>2015</v>
      </c>
      <c r="M9153" t="str">
        <f>TEXT(Table1[[#This Row],[Ship Date]],"mmm")</f>
        <v>Nov</v>
      </c>
      <c r="N9153">
        <f>ROUNDUP(MONTH(Table1[[#This Row],[Ship Date]])/3,0)</f>
        <v>4</v>
      </c>
    </row>
    <row r="9154" spans="1:14" x14ac:dyDescent="0.3">
      <c r="A9154">
        <v>9195</v>
      </c>
      <c r="B9154" t="s">
        <v>7229</v>
      </c>
      <c r="C9154" t="s">
        <v>745</v>
      </c>
      <c r="D9154" t="s">
        <v>2884</v>
      </c>
      <c r="E9154" s="1">
        <v>41973</v>
      </c>
      <c r="F9154" s="1">
        <v>41979</v>
      </c>
      <c r="G9154" t="s">
        <v>22</v>
      </c>
      <c r="H9154" s="6">
        <v>47.991999999999997</v>
      </c>
      <c r="I9154">
        <v>7</v>
      </c>
      <c r="J9154">
        <v>0.2</v>
      </c>
      <c r="K9154" s="6">
        <v>3.5994000000000002</v>
      </c>
      <c r="L9154">
        <f>YEAR(Table1[[#This Row],[Ship Date]])</f>
        <v>2014</v>
      </c>
      <c r="M9154" t="str">
        <f>TEXT(Table1[[#This Row],[Ship Date]],"mmm")</f>
        <v>Dec</v>
      </c>
      <c r="N9154">
        <f>ROUNDUP(MONTH(Table1[[#This Row],[Ship Date]])/3,0)</f>
        <v>4</v>
      </c>
    </row>
    <row r="9155" spans="1:14" x14ac:dyDescent="0.3">
      <c r="A9155">
        <v>9196</v>
      </c>
      <c r="B9155" t="s">
        <v>7229</v>
      </c>
      <c r="C9155" t="s">
        <v>745</v>
      </c>
      <c r="D9155" t="s">
        <v>3240</v>
      </c>
      <c r="E9155" s="1">
        <v>41973</v>
      </c>
      <c r="F9155" s="1">
        <v>41979</v>
      </c>
      <c r="G9155" t="s">
        <v>22</v>
      </c>
      <c r="H9155" s="6">
        <v>102.24</v>
      </c>
      <c r="I9155">
        <v>4</v>
      </c>
      <c r="J9155">
        <v>0.2</v>
      </c>
      <c r="K9155" s="6">
        <v>-16.614000000000001</v>
      </c>
      <c r="L9155">
        <f>YEAR(Table1[[#This Row],[Ship Date]])</f>
        <v>2014</v>
      </c>
      <c r="M9155" t="str">
        <f>TEXT(Table1[[#This Row],[Ship Date]],"mmm")</f>
        <v>Dec</v>
      </c>
      <c r="N9155">
        <f>ROUNDUP(MONTH(Table1[[#This Row],[Ship Date]])/3,0)</f>
        <v>4</v>
      </c>
    </row>
    <row r="9156" spans="1:14" x14ac:dyDescent="0.3">
      <c r="A9156">
        <v>9197</v>
      </c>
      <c r="B9156" t="s">
        <v>7230</v>
      </c>
      <c r="C9156" t="s">
        <v>1894</v>
      </c>
      <c r="D9156" t="s">
        <v>4664</v>
      </c>
      <c r="E9156" s="1">
        <v>41769</v>
      </c>
      <c r="F9156" s="1">
        <v>41774</v>
      </c>
      <c r="G9156" t="s">
        <v>22</v>
      </c>
      <c r="H9156" s="6">
        <v>39.96</v>
      </c>
      <c r="I9156">
        <v>2</v>
      </c>
      <c r="J9156">
        <v>0</v>
      </c>
      <c r="K9156" s="6">
        <v>19.180800000000001</v>
      </c>
      <c r="L9156">
        <f>YEAR(Table1[[#This Row],[Ship Date]])</f>
        <v>2014</v>
      </c>
      <c r="M9156" t="str">
        <f>TEXT(Table1[[#This Row],[Ship Date]],"mmm")</f>
        <v>May</v>
      </c>
      <c r="N9156">
        <f>ROUNDUP(MONTH(Table1[[#This Row],[Ship Date]])/3,0)</f>
        <v>2</v>
      </c>
    </row>
    <row r="9157" spans="1:14" x14ac:dyDescent="0.3">
      <c r="A9157">
        <v>9198</v>
      </c>
      <c r="B9157" t="s">
        <v>7230</v>
      </c>
      <c r="C9157" t="s">
        <v>1894</v>
      </c>
      <c r="D9157" t="s">
        <v>2506</v>
      </c>
      <c r="E9157" s="1">
        <v>41769</v>
      </c>
      <c r="F9157" s="1">
        <v>41774</v>
      </c>
      <c r="G9157" t="s">
        <v>22</v>
      </c>
      <c r="H9157" s="6">
        <v>1432</v>
      </c>
      <c r="I9157">
        <v>5</v>
      </c>
      <c r="J9157">
        <v>0.2</v>
      </c>
      <c r="K9157" s="6">
        <v>125.3</v>
      </c>
      <c r="L9157">
        <f>YEAR(Table1[[#This Row],[Ship Date]])</f>
        <v>2014</v>
      </c>
      <c r="M9157" t="str">
        <f>TEXT(Table1[[#This Row],[Ship Date]],"mmm")</f>
        <v>May</v>
      </c>
      <c r="N9157">
        <f>ROUNDUP(MONTH(Table1[[#This Row],[Ship Date]])/3,0)</f>
        <v>2</v>
      </c>
    </row>
    <row r="9158" spans="1:14" x14ac:dyDescent="0.3">
      <c r="A9158">
        <v>9199</v>
      </c>
      <c r="B9158" t="s">
        <v>7230</v>
      </c>
      <c r="C9158" t="s">
        <v>1894</v>
      </c>
      <c r="D9158" t="s">
        <v>5085</v>
      </c>
      <c r="E9158" s="1">
        <v>41769</v>
      </c>
      <c r="F9158" s="1">
        <v>41774</v>
      </c>
      <c r="G9158" t="s">
        <v>22</v>
      </c>
      <c r="H9158" s="6">
        <v>41.04</v>
      </c>
      <c r="I9158">
        <v>6</v>
      </c>
      <c r="J9158">
        <v>0</v>
      </c>
      <c r="K9158" s="6">
        <v>11.0808</v>
      </c>
      <c r="L9158">
        <f>YEAR(Table1[[#This Row],[Ship Date]])</f>
        <v>2014</v>
      </c>
      <c r="M9158" t="str">
        <f>TEXT(Table1[[#This Row],[Ship Date]],"mmm")</f>
        <v>May</v>
      </c>
      <c r="N9158">
        <f>ROUNDUP(MONTH(Table1[[#This Row],[Ship Date]])/3,0)</f>
        <v>2</v>
      </c>
    </row>
    <row r="9159" spans="1:14" x14ac:dyDescent="0.3">
      <c r="A9159">
        <v>9200</v>
      </c>
      <c r="B9159" t="s">
        <v>7230</v>
      </c>
      <c r="C9159" t="s">
        <v>1894</v>
      </c>
      <c r="D9159" t="s">
        <v>3675</v>
      </c>
      <c r="E9159" s="1">
        <v>41769</v>
      </c>
      <c r="F9159" s="1">
        <v>41774</v>
      </c>
      <c r="G9159" t="s">
        <v>22</v>
      </c>
      <c r="H9159" s="6">
        <v>256.78399999999999</v>
      </c>
      <c r="I9159">
        <v>1</v>
      </c>
      <c r="J9159">
        <v>0.2</v>
      </c>
      <c r="K9159" s="6">
        <v>32.097999999999999</v>
      </c>
      <c r="L9159">
        <f>YEAR(Table1[[#This Row],[Ship Date]])</f>
        <v>2014</v>
      </c>
      <c r="M9159" t="str">
        <f>TEXT(Table1[[#This Row],[Ship Date]],"mmm")</f>
        <v>May</v>
      </c>
      <c r="N9159">
        <f>ROUNDUP(MONTH(Table1[[#This Row],[Ship Date]])/3,0)</f>
        <v>2</v>
      </c>
    </row>
    <row r="9160" spans="1:14" x14ac:dyDescent="0.3">
      <c r="A9160">
        <v>9201</v>
      </c>
      <c r="B9160" t="s">
        <v>7231</v>
      </c>
      <c r="C9160" t="s">
        <v>4783</v>
      </c>
      <c r="D9160" t="s">
        <v>861</v>
      </c>
      <c r="E9160" s="1">
        <v>42660</v>
      </c>
      <c r="F9160" s="1">
        <v>42663</v>
      </c>
      <c r="G9160" t="s">
        <v>82</v>
      </c>
      <c r="H9160" s="6">
        <v>120.98</v>
      </c>
      <c r="I9160">
        <v>1</v>
      </c>
      <c r="J9160">
        <v>0</v>
      </c>
      <c r="K9160" s="6">
        <v>12.098000000000001</v>
      </c>
      <c r="L9160">
        <f>YEAR(Table1[[#This Row],[Ship Date]])</f>
        <v>2016</v>
      </c>
      <c r="M9160" t="str">
        <f>TEXT(Table1[[#This Row],[Ship Date]],"mmm")</f>
        <v>Oct</v>
      </c>
      <c r="N9160">
        <f>ROUNDUP(MONTH(Table1[[#This Row],[Ship Date]])/3,0)</f>
        <v>4</v>
      </c>
    </row>
    <row r="9161" spans="1:14" x14ac:dyDescent="0.3">
      <c r="A9161">
        <v>9202</v>
      </c>
      <c r="B9161" t="s">
        <v>7231</v>
      </c>
      <c r="C9161" t="s">
        <v>4783</v>
      </c>
      <c r="D9161" t="s">
        <v>772</v>
      </c>
      <c r="E9161" s="1">
        <v>42660</v>
      </c>
      <c r="F9161" s="1">
        <v>42663</v>
      </c>
      <c r="G9161" t="s">
        <v>82</v>
      </c>
      <c r="H9161" s="6">
        <v>315.98</v>
      </c>
      <c r="I9161">
        <v>1</v>
      </c>
      <c r="J9161">
        <v>0</v>
      </c>
      <c r="K9161" s="6">
        <v>148.51060000000001</v>
      </c>
      <c r="L9161">
        <f>YEAR(Table1[[#This Row],[Ship Date]])</f>
        <v>2016</v>
      </c>
      <c r="M9161" t="str">
        <f>TEXT(Table1[[#This Row],[Ship Date]],"mmm")</f>
        <v>Oct</v>
      </c>
      <c r="N9161">
        <f>ROUNDUP(MONTH(Table1[[#This Row],[Ship Date]])/3,0)</f>
        <v>4</v>
      </c>
    </row>
    <row r="9162" spans="1:14" x14ac:dyDescent="0.3">
      <c r="A9162">
        <v>9203</v>
      </c>
      <c r="B9162" t="s">
        <v>7232</v>
      </c>
      <c r="C9162" t="s">
        <v>2693</v>
      </c>
      <c r="D9162" t="s">
        <v>2792</v>
      </c>
      <c r="E9162" s="1">
        <v>42673</v>
      </c>
      <c r="F9162" s="1">
        <v>42677</v>
      </c>
      <c r="G9162" t="s">
        <v>22</v>
      </c>
      <c r="H9162" s="6">
        <v>28.751999999999999</v>
      </c>
      <c r="I9162">
        <v>3</v>
      </c>
      <c r="J9162">
        <v>0.2</v>
      </c>
      <c r="K9162" s="6">
        <v>10.0632</v>
      </c>
      <c r="L9162">
        <f>YEAR(Table1[[#This Row],[Ship Date]])</f>
        <v>2016</v>
      </c>
      <c r="M9162" t="str">
        <f>TEXT(Table1[[#This Row],[Ship Date]],"mmm")</f>
        <v>Nov</v>
      </c>
      <c r="N9162">
        <f>ROUNDUP(MONTH(Table1[[#This Row],[Ship Date]])/3,0)</f>
        <v>4</v>
      </c>
    </row>
    <row r="9163" spans="1:14" x14ac:dyDescent="0.3">
      <c r="A9163">
        <v>9204</v>
      </c>
      <c r="B9163" t="s">
        <v>7232</v>
      </c>
      <c r="C9163" t="s">
        <v>2693</v>
      </c>
      <c r="D9163" t="s">
        <v>2841</v>
      </c>
      <c r="E9163" s="1">
        <v>42673</v>
      </c>
      <c r="F9163" s="1">
        <v>42677</v>
      </c>
      <c r="G9163" t="s">
        <v>22</v>
      </c>
      <c r="H9163" s="6">
        <v>114.95</v>
      </c>
      <c r="I9163">
        <v>5</v>
      </c>
      <c r="J9163">
        <v>0</v>
      </c>
      <c r="K9163" s="6">
        <v>32.186</v>
      </c>
      <c r="L9163">
        <f>YEAR(Table1[[#This Row],[Ship Date]])</f>
        <v>2016</v>
      </c>
      <c r="M9163" t="str">
        <f>TEXT(Table1[[#This Row],[Ship Date]],"mmm")</f>
        <v>Nov</v>
      </c>
      <c r="N9163">
        <f>ROUNDUP(MONTH(Table1[[#This Row],[Ship Date]])/3,0)</f>
        <v>4</v>
      </c>
    </row>
    <row r="9164" spans="1:14" x14ac:dyDescent="0.3">
      <c r="A9164">
        <v>9205</v>
      </c>
      <c r="B9164" t="s">
        <v>7233</v>
      </c>
      <c r="C9164" t="s">
        <v>388</v>
      </c>
      <c r="D9164" t="s">
        <v>273</v>
      </c>
      <c r="E9164" s="1">
        <v>42705</v>
      </c>
      <c r="F9164" s="1">
        <v>42709</v>
      </c>
      <c r="G9164" t="s">
        <v>22</v>
      </c>
      <c r="H9164" s="6">
        <v>23.04</v>
      </c>
      <c r="I9164">
        <v>8</v>
      </c>
      <c r="J9164">
        <v>0</v>
      </c>
      <c r="K9164" s="6">
        <v>6.9119999999999999</v>
      </c>
      <c r="L9164">
        <f>YEAR(Table1[[#This Row],[Ship Date]])</f>
        <v>2016</v>
      </c>
      <c r="M9164" t="str">
        <f>TEXT(Table1[[#This Row],[Ship Date]],"mmm")</f>
        <v>Dec</v>
      </c>
      <c r="N9164">
        <f>ROUNDUP(MONTH(Table1[[#This Row],[Ship Date]])/3,0)</f>
        <v>4</v>
      </c>
    </row>
    <row r="9165" spans="1:14" x14ac:dyDescent="0.3">
      <c r="A9165">
        <v>9206</v>
      </c>
      <c r="B9165" t="s">
        <v>7234</v>
      </c>
      <c r="C9165" t="s">
        <v>2564</v>
      </c>
      <c r="D9165" t="s">
        <v>1960</v>
      </c>
      <c r="E9165" s="1">
        <v>42481</v>
      </c>
      <c r="F9165" s="1">
        <v>42481</v>
      </c>
      <c r="G9165" t="s">
        <v>656</v>
      </c>
      <c r="H9165" s="6">
        <v>15.48</v>
      </c>
      <c r="I9165">
        <v>3</v>
      </c>
      <c r="J9165">
        <v>0</v>
      </c>
      <c r="K9165" s="6">
        <v>4.4892000000000003</v>
      </c>
      <c r="L9165">
        <f>YEAR(Table1[[#This Row],[Ship Date]])</f>
        <v>2016</v>
      </c>
      <c r="M9165" t="str">
        <f>TEXT(Table1[[#This Row],[Ship Date]],"mmm")</f>
        <v>Apr</v>
      </c>
      <c r="N9165">
        <f>ROUNDUP(MONTH(Table1[[#This Row],[Ship Date]])/3,0)</f>
        <v>2</v>
      </c>
    </row>
    <row r="9166" spans="1:14" x14ac:dyDescent="0.3">
      <c r="A9166">
        <v>9207</v>
      </c>
      <c r="B9166" t="s">
        <v>7234</v>
      </c>
      <c r="C9166" t="s">
        <v>2564</v>
      </c>
      <c r="D9166" t="s">
        <v>5023</v>
      </c>
      <c r="E9166" s="1">
        <v>42481</v>
      </c>
      <c r="F9166" s="1">
        <v>42481</v>
      </c>
      <c r="G9166" t="s">
        <v>656</v>
      </c>
      <c r="H9166" s="6">
        <v>51.84</v>
      </c>
      <c r="I9166">
        <v>8</v>
      </c>
      <c r="J9166">
        <v>0</v>
      </c>
      <c r="K9166" s="6">
        <v>24.883199999999999</v>
      </c>
      <c r="L9166">
        <f>YEAR(Table1[[#This Row],[Ship Date]])</f>
        <v>2016</v>
      </c>
      <c r="M9166" t="str">
        <f>TEXT(Table1[[#This Row],[Ship Date]],"mmm")</f>
        <v>Apr</v>
      </c>
      <c r="N9166">
        <f>ROUNDUP(MONTH(Table1[[#This Row],[Ship Date]])/3,0)</f>
        <v>2</v>
      </c>
    </row>
    <row r="9167" spans="1:14" x14ac:dyDescent="0.3">
      <c r="A9167">
        <v>9208</v>
      </c>
      <c r="B9167" t="s">
        <v>7235</v>
      </c>
      <c r="C9167" t="s">
        <v>2108</v>
      </c>
      <c r="D9167" t="s">
        <v>3189</v>
      </c>
      <c r="E9167" s="1">
        <v>42950</v>
      </c>
      <c r="F9167" s="1">
        <v>42954</v>
      </c>
      <c r="G9167" t="s">
        <v>22</v>
      </c>
      <c r="H9167" s="6">
        <v>39.816000000000003</v>
      </c>
      <c r="I9167">
        <v>3</v>
      </c>
      <c r="J9167">
        <v>0.2</v>
      </c>
      <c r="K9167" s="6">
        <v>7.4654999999999996</v>
      </c>
      <c r="L9167">
        <f>YEAR(Table1[[#This Row],[Ship Date]])</f>
        <v>2017</v>
      </c>
      <c r="M9167" t="str">
        <f>TEXT(Table1[[#This Row],[Ship Date]],"mmm")</f>
        <v>Aug</v>
      </c>
      <c r="N9167">
        <f>ROUNDUP(MONTH(Table1[[#This Row],[Ship Date]])/3,0)</f>
        <v>3</v>
      </c>
    </row>
    <row r="9168" spans="1:14" x14ac:dyDescent="0.3">
      <c r="A9168">
        <v>9209</v>
      </c>
      <c r="B9168" t="s">
        <v>7236</v>
      </c>
      <c r="C9168" t="s">
        <v>2699</v>
      </c>
      <c r="D9168" t="s">
        <v>2805</v>
      </c>
      <c r="E9168" s="1">
        <v>42950</v>
      </c>
      <c r="F9168" s="1">
        <v>42955</v>
      </c>
      <c r="G9168" t="s">
        <v>14</v>
      </c>
      <c r="H9168" s="6">
        <v>16.059999999999999</v>
      </c>
      <c r="I9168">
        <v>1</v>
      </c>
      <c r="J9168">
        <v>0</v>
      </c>
      <c r="K9168" s="6">
        <v>4.1756000000000002</v>
      </c>
      <c r="L9168">
        <f>YEAR(Table1[[#This Row],[Ship Date]])</f>
        <v>2017</v>
      </c>
      <c r="M9168" t="str">
        <f>TEXT(Table1[[#This Row],[Ship Date]],"mmm")</f>
        <v>Aug</v>
      </c>
      <c r="N9168">
        <f>ROUNDUP(MONTH(Table1[[#This Row],[Ship Date]])/3,0)</f>
        <v>3</v>
      </c>
    </row>
    <row r="9169" spans="1:14" x14ac:dyDescent="0.3">
      <c r="A9169">
        <v>9210</v>
      </c>
      <c r="B9169" t="s">
        <v>7237</v>
      </c>
      <c r="C9169" t="s">
        <v>7238</v>
      </c>
      <c r="D9169" t="s">
        <v>2318</v>
      </c>
      <c r="E9169" s="1">
        <v>43080</v>
      </c>
      <c r="F9169" s="1">
        <v>43083</v>
      </c>
      <c r="G9169" t="s">
        <v>14</v>
      </c>
      <c r="H9169" s="6">
        <v>7.28</v>
      </c>
      <c r="I9169">
        <v>1</v>
      </c>
      <c r="J9169">
        <v>0</v>
      </c>
      <c r="K9169" s="6">
        <v>3.4944000000000002</v>
      </c>
      <c r="L9169">
        <f>YEAR(Table1[[#This Row],[Ship Date]])</f>
        <v>2017</v>
      </c>
      <c r="M9169" t="str">
        <f>TEXT(Table1[[#This Row],[Ship Date]],"mmm")</f>
        <v>Dec</v>
      </c>
      <c r="N9169">
        <f>ROUNDUP(MONTH(Table1[[#This Row],[Ship Date]])/3,0)</f>
        <v>4</v>
      </c>
    </row>
    <row r="9170" spans="1:14" x14ac:dyDescent="0.3">
      <c r="A9170">
        <v>9211</v>
      </c>
      <c r="B9170" t="s">
        <v>7237</v>
      </c>
      <c r="C9170" t="s">
        <v>7238</v>
      </c>
      <c r="D9170" t="s">
        <v>1582</v>
      </c>
      <c r="E9170" s="1">
        <v>43080</v>
      </c>
      <c r="F9170" s="1">
        <v>43083</v>
      </c>
      <c r="G9170" t="s">
        <v>14</v>
      </c>
      <c r="H9170" s="6">
        <v>5.4</v>
      </c>
      <c r="I9170">
        <v>3</v>
      </c>
      <c r="J9170">
        <v>0</v>
      </c>
      <c r="K9170" s="6">
        <v>2.5920000000000001</v>
      </c>
      <c r="L9170">
        <f>YEAR(Table1[[#This Row],[Ship Date]])</f>
        <v>2017</v>
      </c>
      <c r="M9170" t="str">
        <f>TEXT(Table1[[#This Row],[Ship Date]],"mmm")</f>
        <v>Dec</v>
      </c>
      <c r="N9170">
        <f>ROUNDUP(MONTH(Table1[[#This Row],[Ship Date]])/3,0)</f>
        <v>4</v>
      </c>
    </row>
    <row r="9171" spans="1:14" x14ac:dyDescent="0.3">
      <c r="A9171">
        <v>9212</v>
      </c>
      <c r="B9171" t="s">
        <v>7239</v>
      </c>
      <c r="C9171" t="s">
        <v>2242</v>
      </c>
      <c r="D9171" t="s">
        <v>549</v>
      </c>
      <c r="E9171" s="1">
        <v>42077</v>
      </c>
      <c r="F9171" s="1">
        <v>42082</v>
      </c>
      <c r="G9171" t="s">
        <v>22</v>
      </c>
      <c r="H9171" s="6">
        <v>19.440000000000001</v>
      </c>
      <c r="I9171">
        <v>3</v>
      </c>
      <c r="J9171">
        <v>0</v>
      </c>
      <c r="K9171" s="6">
        <v>9.3312000000000008</v>
      </c>
      <c r="L9171">
        <f>YEAR(Table1[[#This Row],[Ship Date]])</f>
        <v>2015</v>
      </c>
      <c r="M9171" t="str">
        <f>TEXT(Table1[[#This Row],[Ship Date]],"mmm")</f>
        <v>Mar</v>
      </c>
      <c r="N9171">
        <f>ROUNDUP(MONTH(Table1[[#This Row],[Ship Date]])/3,0)</f>
        <v>1</v>
      </c>
    </row>
    <row r="9172" spans="1:14" x14ac:dyDescent="0.3">
      <c r="A9172">
        <v>9213</v>
      </c>
      <c r="B9172" t="s">
        <v>7240</v>
      </c>
      <c r="C9172" t="s">
        <v>1097</v>
      </c>
      <c r="D9172" t="s">
        <v>133</v>
      </c>
      <c r="E9172" s="1">
        <v>41981</v>
      </c>
      <c r="F9172" s="1">
        <v>41988</v>
      </c>
      <c r="G9172" t="s">
        <v>22</v>
      </c>
      <c r="H9172" s="6">
        <v>39.880000000000003</v>
      </c>
      <c r="I9172">
        <v>2</v>
      </c>
      <c r="J9172">
        <v>0</v>
      </c>
      <c r="K9172" s="6">
        <v>11.166399999999999</v>
      </c>
      <c r="L9172">
        <f>YEAR(Table1[[#This Row],[Ship Date]])</f>
        <v>2014</v>
      </c>
      <c r="M9172" t="str">
        <f>TEXT(Table1[[#This Row],[Ship Date]],"mmm")</f>
        <v>Dec</v>
      </c>
      <c r="N9172">
        <f>ROUNDUP(MONTH(Table1[[#This Row],[Ship Date]])/3,0)</f>
        <v>4</v>
      </c>
    </row>
    <row r="9173" spans="1:14" x14ac:dyDescent="0.3">
      <c r="A9173">
        <v>9214</v>
      </c>
      <c r="B9173" t="s">
        <v>7240</v>
      </c>
      <c r="C9173" t="s">
        <v>1097</v>
      </c>
      <c r="D9173" t="s">
        <v>2433</v>
      </c>
      <c r="E9173" s="1">
        <v>41981</v>
      </c>
      <c r="F9173" s="1">
        <v>41988</v>
      </c>
      <c r="G9173" t="s">
        <v>22</v>
      </c>
      <c r="H9173" s="6">
        <v>79.44</v>
      </c>
      <c r="I9173">
        <v>3</v>
      </c>
      <c r="J9173">
        <v>0</v>
      </c>
      <c r="K9173" s="6">
        <v>28.598400000000002</v>
      </c>
      <c r="L9173">
        <f>YEAR(Table1[[#This Row],[Ship Date]])</f>
        <v>2014</v>
      </c>
      <c r="M9173" t="str">
        <f>TEXT(Table1[[#This Row],[Ship Date]],"mmm")</f>
        <v>Dec</v>
      </c>
      <c r="N9173">
        <f>ROUNDUP(MONTH(Table1[[#This Row],[Ship Date]])/3,0)</f>
        <v>4</v>
      </c>
    </row>
    <row r="9174" spans="1:14" x14ac:dyDescent="0.3">
      <c r="A9174">
        <v>9215</v>
      </c>
      <c r="B9174" t="s">
        <v>7241</v>
      </c>
      <c r="C9174" t="s">
        <v>2596</v>
      </c>
      <c r="D9174" t="s">
        <v>7242</v>
      </c>
      <c r="E9174" s="1">
        <v>43008</v>
      </c>
      <c r="F9174" s="1">
        <v>43010</v>
      </c>
      <c r="G9174" t="s">
        <v>82</v>
      </c>
      <c r="H9174" s="6">
        <v>20.664000000000001</v>
      </c>
      <c r="I9174">
        <v>7</v>
      </c>
      <c r="J9174">
        <v>0.2</v>
      </c>
      <c r="K9174" s="6">
        <v>6.9741</v>
      </c>
      <c r="L9174">
        <f>YEAR(Table1[[#This Row],[Ship Date]])</f>
        <v>2017</v>
      </c>
      <c r="M9174" t="str">
        <f>TEXT(Table1[[#This Row],[Ship Date]],"mmm")</f>
        <v>Oct</v>
      </c>
      <c r="N9174">
        <f>ROUNDUP(MONTH(Table1[[#This Row],[Ship Date]])/3,0)</f>
        <v>4</v>
      </c>
    </row>
    <row r="9175" spans="1:14" x14ac:dyDescent="0.3">
      <c r="A9175">
        <v>9216</v>
      </c>
      <c r="B9175" t="s">
        <v>7243</v>
      </c>
      <c r="C9175" t="s">
        <v>1141</v>
      </c>
      <c r="D9175" t="s">
        <v>1006</v>
      </c>
      <c r="E9175" s="1">
        <v>42695</v>
      </c>
      <c r="F9175" s="1">
        <v>42700</v>
      </c>
      <c r="G9175" t="s">
        <v>22</v>
      </c>
      <c r="H9175" s="6">
        <v>32.4</v>
      </c>
      <c r="I9175">
        <v>5</v>
      </c>
      <c r="J9175">
        <v>0</v>
      </c>
      <c r="K9175" s="6">
        <v>15.552</v>
      </c>
      <c r="L9175">
        <f>YEAR(Table1[[#This Row],[Ship Date]])</f>
        <v>2016</v>
      </c>
      <c r="M9175" t="str">
        <f>TEXT(Table1[[#This Row],[Ship Date]],"mmm")</f>
        <v>Nov</v>
      </c>
      <c r="N9175">
        <f>ROUNDUP(MONTH(Table1[[#This Row],[Ship Date]])/3,0)</f>
        <v>4</v>
      </c>
    </row>
    <row r="9176" spans="1:14" x14ac:dyDescent="0.3">
      <c r="A9176">
        <v>9217</v>
      </c>
      <c r="B9176" t="s">
        <v>7244</v>
      </c>
      <c r="C9176" t="s">
        <v>3719</v>
      </c>
      <c r="D9176" t="s">
        <v>41</v>
      </c>
      <c r="E9176" s="1">
        <v>43063</v>
      </c>
      <c r="F9176" s="1">
        <v>43069</v>
      </c>
      <c r="G9176" t="s">
        <v>22</v>
      </c>
      <c r="H9176" s="6">
        <v>13.762</v>
      </c>
      <c r="I9176">
        <v>1</v>
      </c>
      <c r="J9176">
        <v>0.8</v>
      </c>
      <c r="K9176" s="6">
        <v>-24.771599999999999</v>
      </c>
      <c r="L9176">
        <f>YEAR(Table1[[#This Row],[Ship Date]])</f>
        <v>2017</v>
      </c>
      <c r="M9176" t="str">
        <f>TEXT(Table1[[#This Row],[Ship Date]],"mmm")</f>
        <v>Nov</v>
      </c>
      <c r="N9176">
        <f>ROUNDUP(MONTH(Table1[[#This Row],[Ship Date]])/3,0)</f>
        <v>4</v>
      </c>
    </row>
    <row r="9177" spans="1:14" x14ac:dyDescent="0.3">
      <c r="A9177">
        <v>9218</v>
      </c>
      <c r="B9177" t="s">
        <v>7245</v>
      </c>
      <c r="C9177" t="s">
        <v>2941</v>
      </c>
      <c r="D9177" t="s">
        <v>1371</v>
      </c>
      <c r="E9177" s="1">
        <v>43053</v>
      </c>
      <c r="F9177" s="1">
        <v>43056</v>
      </c>
      <c r="G9177" t="s">
        <v>82</v>
      </c>
      <c r="H9177" s="6">
        <v>15.28</v>
      </c>
      <c r="I9177">
        <v>2</v>
      </c>
      <c r="J9177">
        <v>0</v>
      </c>
      <c r="K9177" s="6">
        <v>7.4871999999999996</v>
      </c>
      <c r="L9177">
        <f>YEAR(Table1[[#This Row],[Ship Date]])</f>
        <v>2017</v>
      </c>
      <c r="M9177" t="str">
        <f>TEXT(Table1[[#This Row],[Ship Date]],"mmm")</f>
        <v>Nov</v>
      </c>
      <c r="N9177">
        <f>ROUNDUP(MONTH(Table1[[#This Row],[Ship Date]])/3,0)</f>
        <v>4</v>
      </c>
    </row>
    <row r="9178" spans="1:14" x14ac:dyDescent="0.3">
      <c r="A9178">
        <v>9219</v>
      </c>
      <c r="B9178" t="s">
        <v>7246</v>
      </c>
      <c r="C9178" t="s">
        <v>2502</v>
      </c>
      <c r="D9178" t="s">
        <v>1827</v>
      </c>
      <c r="E9178" s="1">
        <v>42232</v>
      </c>
      <c r="F9178" s="1">
        <v>42236</v>
      </c>
      <c r="G9178" t="s">
        <v>22</v>
      </c>
      <c r="H9178" s="6">
        <v>44.688000000000002</v>
      </c>
      <c r="I9178">
        <v>7</v>
      </c>
      <c r="J9178">
        <v>0.2</v>
      </c>
      <c r="K9178" s="6">
        <v>3.3515999999999999</v>
      </c>
      <c r="L9178">
        <f>YEAR(Table1[[#This Row],[Ship Date]])</f>
        <v>2015</v>
      </c>
      <c r="M9178" t="str">
        <f>TEXT(Table1[[#This Row],[Ship Date]],"mmm")</f>
        <v>Aug</v>
      </c>
      <c r="N9178">
        <f>ROUNDUP(MONTH(Table1[[#This Row],[Ship Date]])/3,0)</f>
        <v>3</v>
      </c>
    </row>
    <row r="9179" spans="1:14" x14ac:dyDescent="0.3">
      <c r="A9179">
        <v>9220</v>
      </c>
      <c r="B9179" t="s">
        <v>7246</v>
      </c>
      <c r="C9179" t="s">
        <v>2502</v>
      </c>
      <c r="D9179" t="s">
        <v>3131</v>
      </c>
      <c r="E9179" s="1">
        <v>42232</v>
      </c>
      <c r="F9179" s="1">
        <v>42236</v>
      </c>
      <c r="G9179" t="s">
        <v>22</v>
      </c>
      <c r="H9179" s="6">
        <v>301.47000000000003</v>
      </c>
      <c r="I9179">
        <v>3</v>
      </c>
      <c r="J9179">
        <v>0.5</v>
      </c>
      <c r="K9179" s="6">
        <v>-204.99959999999999</v>
      </c>
      <c r="L9179">
        <f>YEAR(Table1[[#This Row],[Ship Date]])</f>
        <v>2015</v>
      </c>
      <c r="M9179" t="str">
        <f>TEXT(Table1[[#This Row],[Ship Date]],"mmm")</f>
        <v>Aug</v>
      </c>
      <c r="N9179">
        <f>ROUNDUP(MONTH(Table1[[#This Row],[Ship Date]])/3,0)</f>
        <v>3</v>
      </c>
    </row>
    <row r="9180" spans="1:14" x14ac:dyDescent="0.3">
      <c r="A9180">
        <v>9221</v>
      </c>
      <c r="B9180" t="s">
        <v>7247</v>
      </c>
      <c r="C9180" t="s">
        <v>3487</v>
      </c>
      <c r="D9180" t="s">
        <v>2829</v>
      </c>
      <c r="E9180" s="1">
        <v>43021</v>
      </c>
      <c r="F9180" s="1">
        <v>43022</v>
      </c>
      <c r="G9180" t="s">
        <v>82</v>
      </c>
      <c r="H9180" s="6">
        <v>11.07</v>
      </c>
      <c r="I9180">
        <v>3</v>
      </c>
      <c r="J9180">
        <v>0</v>
      </c>
      <c r="K9180" s="6">
        <v>5.2028999999999996</v>
      </c>
      <c r="L9180">
        <f>YEAR(Table1[[#This Row],[Ship Date]])</f>
        <v>2017</v>
      </c>
      <c r="M9180" t="str">
        <f>TEXT(Table1[[#This Row],[Ship Date]],"mmm")</f>
        <v>Oct</v>
      </c>
      <c r="N9180">
        <f>ROUNDUP(MONTH(Table1[[#This Row],[Ship Date]])/3,0)</f>
        <v>4</v>
      </c>
    </row>
    <row r="9181" spans="1:14" x14ac:dyDescent="0.3">
      <c r="A9181">
        <v>9222</v>
      </c>
      <c r="B9181" t="s">
        <v>7247</v>
      </c>
      <c r="C9181" t="s">
        <v>3487</v>
      </c>
      <c r="D9181" t="s">
        <v>446</v>
      </c>
      <c r="E9181" s="1">
        <v>43021</v>
      </c>
      <c r="F9181" s="1">
        <v>43022</v>
      </c>
      <c r="G9181" t="s">
        <v>82</v>
      </c>
      <c r="H9181" s="6">
        <v>1504.52</v>
      </c>
      <c r="I9181">
        <v>4</v>
      </c>
      <c r="J9181">
        <v>0</v>
      </c>
      <c r="K9181" s="6">
        <v>346.03960000000001</v>
      </c>
      <c r="L9181">
        <f>YEAR(Table1[[#This Row],[Ship Date]])</f>
        <v>2017</v>
      </c>
      <c r="M9181" t="str">
        <f>TEXT(Table1[[#This Row],[Ship Date]],"mmm")</f>
        <v>Oct</v>
      </c>
      <c r="N9181">
        <f>ROUNDUP(MONTH(Table1[[#This Row],[Ship Date]])/3,0)</f>
        <v>4</v>
      </c>
    </row>
    <row r="9182" spans="1:14" x14ac:dyDescent="0.3">
      <c r="A9182">
        <v>9223</v>
      </c>
      <c r="B9182" t="s">
        <v>7247</v>
      </c>
      <c r="C9182" t="s">
        <v>3487</v>
      </c>
      <c r="D9182" t="s">
        <v>2493</v>
      </c>
      <c r="E9182" s="1">
        <v>43021</v>
      </c>
      <c r="F9182" s="1">
        <v>43022</v>
      </c>
      <c r="G9182" t="s">
        <v>82</v>
      </c>
      <c r="H9182" s="6">
        <v>25.92</v>
      </c>
      <c r="I9182">
        <v>4</v>
      </c>
      <c r="J9182">
        <v>0</v>
      </c>
      <c r="K9182" s="6">
        <v>12.441599999999999</v>
      </c>
      <c r="L9182">
        <f>YEAR(Table1[[#This Row],[Ship Date]])</f>
        <v>2017</v>
      </c>
      <c r="M9182" t="str">
        <f>TEXT(Table1[[#This Row],[Ship Date]],"mmm")</f>
        <v>Oct</v>
      </c>
      <c r="N9182">
        <f>ROUNDUP(MONTH(Table1[[#This Row],[Ship Date]])/3,0)</f>
        <v>4</v>
      </c>
    </row>
    <row r="9183" spans="1:14" x14ac:dyDescent="0.3">
      <c r="A9183">
        <v>9224</v>
      </c>
      <c r="B9183" t="s">
        <v>7248</v>
      </c>
      <c r="C9183" t="s">
        <v>367</v>
      </c>
      <c r="D9183" t="s">
        <v>3276</v>
      </c>
      <c r="E9183" s="1">
        <v>43043</v>
      </c>
      <c r="F9183" s="1">
        <v>43043</v>
      </c>
      <c r="G9183" t="s">
        <v>656</v>
      </c>
      <c r="H9183" s="6">
        <v>7.5359999999999996</v>
      </c>
      <c r="I9183">
        <v>6</v>
      </c>
      <c r="J9183">
        <v>0.8</v>
      </c>
      <c r="K9183" s="6">
        <v>-13.188000000000001</v>
      </c>
      <c r="L9183">
        <f>YEAR(Table1[[#This Row],[Ship Date]])</f>
        <v>2017</v>
      </c>
      <c r="M9183" t="str">
        <f>TEXT(Table1[[#This Row],[Ship Date]],"mmm")</f>
        <v>Nov</v>
      </c>
      <c r="N9183">
        <f>ROUNDUP(MONTH(Table1[[#This Row],[Ship Date]])/3,0)</f>
        <v>4</v>
      </c>
    </row>
    <row r="9184" spans="1:14" x14ac:dyDescent="0.3">
      <c r="A9184">
        <v>9225</v>
      </c>
      <c r="B9184" t="s">
        <v>7248</v>
      </c>
      <c r="C9184" t="s">
        <v>367</v>
      </c>
      <c r="D9184" t="s">
        <v>1358</v>
      </c>
      <c r="E9184" s="1">
        <v>43043</v>
      </c>
      <c r="F9184" s="1">
        <v>43043</v>
      </c>
      <c r="G9184" t="s">
        <v>656</v>
      </c>
      <c r="H9184" s="6">
        <v>1.4079999999999999</v>
      </c>
      <c r="I9184">
        <v>2</v>
      </c>
      <c r="J9184">
        <v>0.8</v>
      </c>
      <c r="K9184" s="6">
        <v>-2.3231999999999999</v>
      </c>
      <c r="L9184">
        <f>YEAR(Table1[[#This Row],[Ship Date]])</f>
        <v>2017</v>
      </c>
      <c r="M9184" t="str">
        <f>TEXT(Table1[[#This Row],[Ship Date]],"mmm")</f>
        <v>Nov</v>
      </c>
      <c r="N9184">
        <f>ROUNDUP(MONTH(Table1[[#This Row],[Ship Date]])/3,0)</f>
        <v>4</v>
      </c>
    </row>
    <row r="9185" spans="1:14" x14ac:dyDescent="0.3">
      <c r="A9185">
        <v>9226</v>
      </c>
      <c r="B9185" t="s">
        <v>7248</v>
      </c>
      <c r="C9185" t="s">
        <v>367</v>
      </c>
      <c r="D9185" t="s">
        <v>3764</v>
      </c>
      <c r="E9185" s="1">
        <v>43043</v>
      </c>
      <c r="F9185" s="1">
        <v>43043</v>
      </c>
      <c r="G9185" t="s">
        <v>656</v>
      </c>
      <c r="H9185" s="6">
        <v>4.1440000000000001</v>
      </c>
      <c r="I9185">
        <v>4</v>
      </c>
      <c r="J9185">
        <v>0.8</v>
      </c>
      <c r="K9185" s="6">
        <v>-6.4231999999999996</v>
      </c>
      <c r="L9185">
        <f>YEAR(Table1[[#This Row],[Ship Date]])</f>
        <v>2017</v>
      </c>
      <c r="M9185" t="str">
        <f>TEXT(Table1[[#This Row],[Ship Date]],"mmm")</f>
        <v>Nov</v>
      </c>
      <c r="N9185">
        <f>ROUNDUP(MONTH(Table1[[#This Row],[Ship Date]])/3,0)</f>
        <v>4</v>
      </c>
    </row>
    <row r="9186" spans="1:14" x14ac:dyDescent="0.3">
      <c r="A9186">
        <v>9227</v>
      </c>
      <c r="B9186" t="s">
        <v>7248</v>
      </c>
      <c r="C9186" t="s">
        <v>367</v>
      </c>
      <c r="D9186" t="s">
        <v>436</v>
      </c>
      <c r="E9186" s="1">
        <v>43043</v>
      </c>
      <c r="F9186" s="1">
        <v>43043</v>
      </c>
      <c r="G9186" t="s">
        <v>656</v>
      </c>
      <c r="H9186" s="6">
        <v>52.752000000000002</v>
      </c>
      <c r="I9186">
        <v>3</v>
      </c>
      <c r="J9186">
        <v>0.2</v>
      </c>
      <c r="K9186" s="6">
        <v>-12.528600000000001</v>
      </c>
      <c r="L9186">
        <f>YEAR(Table1[[#This Row],[Ship Date]])</f>
        <v>2017</v>
      </c>
      <c r="M9186" t="str">
        <f>TEXT(Table1[[#This Row],[Ship Date]],"mmm")</f>
        <v>Nov</v>
      </c>
      <c r="N9186">
        <f>ROUNDUP(MONTH(Table1[[#This Row],[Ship Date]])/3,0)</f>
        <v>4</v>
      </c>
    </row>
    <row r="9187" spans="1:14" x14ac:dyDescent="0.3">
      <c r="A9187">
        <v>9228</v>
      </c>
      <c r="B9187" t="s">
        <v>7249</v>
      </c>
      <c r="C9187" t="s">
        <v>2007</v>
      </c>
      <c r="D9187" t="s">
        <v>3080</v>
      </c>
      <c r="E9187" s="1">
        <v>42813</v>
      </c>
      <c r="F9187" s="1">
        <v>42818</v>
      </c>
      <c r="G9187" t="s">
        <v>22</v>
      </c>
      <c r="H9187" s="6">
        <v>381.36</v>
      </c>
      <c r="I9187">
        <v>7</v>
      </c>
      <c r="J9187">
        <v>0</v>
      </c>
      <c r="K9187" s="6">
        <v>106.7808</v>
      </c>
      <c r="L9187">
        <f>YEAR(Table1[[#This Row],[Ship Date]])</f>
        <v>2017</v>
      </c>
      <c r="M9187" t="str">
        <f>TEXT(Table1[[#This Row],[Ship Date]],"mmm")</f>
        <v>Mar</v>
      </c>
      <c r="N9187">
        <f>ROUNDUP(MONTH(Table1[[#This Row],[Ship Date]])/3,0)</f>
        <v>1</v>
      </c>
    </row>
    <row r="9188" spans="1:14" x14ac:dyDescent="0.3">
      <c r="A9188">
        <v>9229</v>
      </c>
      <c r="B9188" t="s">
        <v>7250</v>
      </c>
      <c r="C9188" t="s">
        <v>1976</v>
      </c>
      <c r="D9188" t="s">
        <v>127</v>
      </c>
      <c r="E9188" s="1">
        <v>41946</v>
      </c>
      <c r="F9188" s="1">
        <v>41946</v>
      </c>
      <c r="G9188" t="s">
        <v>656</v>
      </c>
      <c r="H9188" s="6">
        <v>6.72</v>
      </c>
      <c r="I9188">
        <v>4</v>
      </c>
      <c r="J9188">
        <v>0</v>
      </c>
      <c r="K9188" s="6">
        <v>3.36</v>
      </c>
      <c r="L9188">
        <f>YEAR(Table1[[#This Row],[Ship Date]])</f>
        <v>2014</v>
      </c>
      <c r="M9188" t="str">
        <f>TEXT(Table1[[#This Row],[Ship Date]],"mmm")</f>
        <v>Nov</v>
      </c>
      <c r="N9188">
        <f>ROUNDUP(MONTH(Table1[[#This Row],[Ship Date]])/3,0)</f>
        <v>4</v>
      </c>
    </row>
    <row r="9189" spans="1:14" x14ac:dyDescent="0.3">
      <c r="A9189">
        <v>9230</v>
      </c>
      <c r="B9189" t="s">
        <v>7251</v>
      </c>
      <c r="C9189" t="s">
        <v>68</v>
      </c>
      <c r="D9189" t="s">
        <v>1820</v>
      </c>
      <c r="E9189" s="1">
        <v>42939</v>
      </c>
      <c r="F9189" s="1">
        <v>42942</v>
      </c>
      <c r="G9189" t="s">
        <v>82</v>
      </c>
      <c r="H9189" s="6">
        <v>15.192</v>
      </c>
      <c r="I9189">
        <v>3</v>
      </c>
      <c r="J9189">
        <v>0.2</v>
      </c>
      <c r="K9189" s="6">
        <v>5.5071000000000003</v>
      </c>
      <c r="L9189">
        <f>YEAR(Table1[[#This Row],[Ship Date]])</f>
        <v>2017</v>
      </c>
      <c r="M9189" t="str">
        <f>TEXT(Table1[[#This Row],[Ship Date]],"mmm")</f>
        <v>Jul</v>
      </c>
      <c r="N9189">
        <f>ROUNDUP(MONTH(Table1[[#This Row],[Ship Date]])/3,0)</f>
        <v>3</v>
      </c>
    </row>
    <row r="9190" spans="1:14" x14ac:dyDescent="0.3">
      <c r="A9190">
        <v>9231</v>
      </c>
      <c r="B9190" t="s">
        <v>7251</v>
      </c>
      <c r="C9190" t="s">
        <v>68</v>
      </c>
      <c r="D9190" t="s">
        <v>2389</v>
      </c>
      <c r="E9190" s="1">
        <v>42939</v>
      </c>
      <c r="F9190" s="1">
        <v>42942</v>
      </c>
      <c r="G9190" t="s">
        <v>82</v>
      </c>
      <c r="H9190" s="6">
        <v>58.32</v>
      </c>
      <c r="I9190">
        <v>9</v>
      </c>
      <c r="J9190">
        <v>0</v>
      </c>
      <c r="K9190" s="6">
        <v>27.993600000000001</v>
      </c>
      <c r="L9190">
        <f>YEAR(Table1[[#This Row],[Ship Date]])</f>
        <v>2017</v>
      </c>
      <c r="M9190" t="str">
        <f>TEXT(Table1[[#This Row],[Ship Date]],"mmm")</f>
        <v>Jul</v>
      </c>
      <c r="N9190">
        <f>ROUNDUP(MONTH(Table1[[#This Row],[Ship Date]])/3,0)</f>
        <v>3</v>
      </c>
    </row>
    <row r="9191" spans="1:14" x14ac:dyDescent="0.3">
      <c r="A9191">
        <v>9232</v>
      </c>
      <c r="B9191" t="s">
        <v>7252</v>
      </c>
      <c r="C9191" t="s">
        <v>1145</v>
      </c>
      <c r="D9191" t="s">
        <v>244</v>
      </c>
      <c r="E9191" s="1">
        <v>42000</v>
      </c>
      <c r="F9191" s="1">
        <v>42004</v>
      </c>
      <c r="G9191" t="s">
        <v>22</v>
      </c>
      <c r="H9191" s="6">
        <v>946.76400000000001</v>
      </c>
      <c r="I9191">
        <v>6</v>
      </c>
      <c r="J9191">
        <v>0.7</v>
      </c>
      <c r="K9191" s="6">
        <v>-694.29359999999997</v>
      </c>
      <c r="L9191">
        <f>YEAR(Table1[[#This Row],[Ship Date]])</f>
        <v>2014</v>
      </c>
      <c r="M9191" t="str">
        <f>TEXT(Table1[[#This Row],[Ship Date]],"mmm")</f>
        <v>Dec</v>
      </c>
      <c r="N9191">
        <f>ROUNDUP(MONTH(Table1[[#This Row],[Ship Date]])/3,0)</f>
        <v>4</v>
      </c>
    </row>
    <row r="9192" spans="1:14" x14ac:dyDescent="0.3">
      <c r="A9192">
        <v>9233</v>
      </c>
      <c r="B9192" t="s">
        <v>7253</v>
      </c>
      <c r="C9192" t="s">
        <v>1039</v>
      </c>
      <c r="D9192" t="s">
        <v>2649</v>
      </c>
      <c r="E9192" s="1">
        <v>42615</v>
      </c>
      <c r="F9192" s="1">
        <v>42619</v>
      </c>
      <c r="G9192" t="s">
        <v>22</v>
      </c>
      <c r="H9192" s="6">
        <v>94.68</v>
      </c>
      <c r="I9192">
        <v>9</v>
      </c>
      <c r="J9192">
        <v>0</v>
      </c>
      <c r="K9192" s="6">
        <v>31.244399999999999</v>
      </c>
      <c r="L9192">
        <f>YEAR(Table1[[#This Row],[Ship Date]])</f>
        <v>2016</v>
      </c>
      <c r="M9192" t="str">
        <f>TEXT(Table1[[#This Row],[Ship Date]],"mmm")</f>
        <v>Sep</v>
      </c>
      <c r="N9192">
        <f>ROUNDUP(MONTH(Table1[[#This Row],[Ship Date]])/3,0)</f>
        <v>3</v>
      </c>
    </row>
    <row r="9193" spans="1:14" x14ac:dyDescent="0.3">
      <c r="A9193">
        <v>9234</v>
      </c>
      <c r="B9193" t="s">
        <v>7253</v>
      </c>
      <c r="C9193" t="s">
        <v>1039</v>
      </c>
      <c r="D9193" t="s">
        <v>4049</v>
      </c>
      <c r="E9193" s="1">
        <v>42615</v>
      </c>
      <c r="F9193" s="1">
        <v>42619</v>
      </c>
      <c r="G9193" t="s">
        <v>22</v>
      </c>
      <c r="H9193" s="6">
        <v>23.67</v>
      </c>
      <c r="I9193">
        <v>3</v>
      </c>
      <c r="J9193">
        <v>0</v>
      </c>
      <c r="K9193" s="6">
        <v>0.94679999999999997</v>
      </c>
      <c r="L9193">
        <f>YEAR(Table1[[#This Row],[Ship Date]])</f>
        <v>2016</v>
      </c>
      <c r="M9193" t="str">
        <f>TEXT(Table1[[#This Row],[Ship Date]],"mmm")</f>
        <v>Sep</v>
      </c>
      <c r="N9193">
        <f>ROUNDUP(MONTH(Table1[[#This Row],[Ship Date]])/3,0)</f>
        <v>3</v>
      </c>
    </row>
    <row r="9194" spans="1:14" x14ac:dyDescent="0.3">
      <c r="A9194">
        <v>9235</v>
      </c>
      <c r="B9194" t="s">
        <v>7253</v>
      </c>
      <c r="C9194" t="s">
        <v>1039</v>
      </c>
      <c r="D9194" t="s">
        <v>1320</v>
      </c>
      <c r="E9194" s="1">
        <v>42615</v>
      </c>
      <c r="F9194" s="1">
        <v>42619</v>
      </c>
      <c r="G9194" t="s">
        <v>22</v>
      </c>
      <c r="H9194" s="6">
        <v>1091.1679999999999</v>
      </c>
      <c r="I9194">
        <v>4</v>
      </c>
      <c r="J9194">
        <v>0.2</v>
      </c>
      <c r="K9194" s="6">
        <v>68.197999999999993</v>
      </c>
      <c r="L9194">
        <f>YEAR(Table1[[#This Row],[Ship Date]])</f>
        <v>2016</v>
      </c>
      <c r="M9194" t="str">
        <f>TEXT(Table1[[#This Row],[Ship Date]],"mmm")</f>
        <v>Sep</v>
      </c>
      <c r="N9194">
        <f>ROUNDUP(MONTH(Table1[[#This Row],[Ship Date]])/3,0)</f>
        <v>3</v>
      </c>
    </row>
    <row r="9195" spans="1:14" x14ac:dyDescent="0.3">
      <c r="A9195">
        <v>9236</v>
      </c>
      <c r="B9195" t="s">
        <v>7253</v>
      </c>
      <c r="C9195" t="s">
        <v>1039</v>
      </c>
      <c r="D9195" t="s">
        <v>2526</v>
      </c>
      <c r="E9195" s="1">
        <v>42615</v>
      </c>
      <c r="F9195" s="1">
        <v>42619</v>
      </c>
      <c r="G9195" t="s">
        <v>22</v>
      </c>
      <c r="H9195" s="6">
        <v>18.690000000000001</v>
      </c>
      <c r="I9195">
        <v>7</v>
      </c>
      <c r="J9195">
        <v>0</v>
      </c>
      <c r="K9195" s="6">
        <v>5.2332000000000001</v>
      </c>
      <c r="L9195">
        <f>YEAR(Table1[[#This Row],[Ship Date]])</f>
        <v>2016</v>
      </c>
      <c r="M9195" t="str">
        <f>TEXT(Table1[[#This Row],[Ship Date]],"mmm")</f>
        <v>Sep</v>
      </c>
      <c r="N9195">
        <f>ROUNDUP(MONTH(Table1[[#This Row],[Ship Date]])/3,0)</f>
        <v>3</v>
      </c>
    </row>
    <row r="9196" spans="1:14" x14ac:dyDescent="0.3">
      <c r="A9196">
        <v>9237</v>
      </c>
      <c r="B9196" t="s">
        <v>7253</v>
      </c>
      <c r="C9196" t="s">
        <v>1039</v>
      </c>
      <c r="D9196" t="s">
        <v>31</v>
      </c>
      <c r="E9196" s="1">
        <v>42615</v>
      </c>
      <c r="F9196" s="1">
        <v>42619</v>
      </c>
      <c r="G9196" t="s">
        <v>22</v>
      </c>
      <c r="H9196" s="6">
        <v>568.72799999999995</v>
      </c>
      <c r="I9196">
        <v>3</v>
      </c>
      <c r="J9196">
        <v>0.2</v>
      </c>
      <c r="K9196" s="6">
        <v>28.436399999999999</v>
      </c>
      <c r="L9196">
        <f>YEAR(Table1[[#This Row],[Ship Date]])</f>
        <v>2016</v>
      </c>
      <c r="M9196" t="str">
        <f>TEXT(Table1[[#This Row],[Ship Date]],"mmm")</f>
        <v>Sep</v>
      </c>
      <c r="N9196">
        <f>ROUNDUP(MONTH(Table1[[#This Row],[Ship Date]])/3,0)</f>
        <v>3</v>
      </c>
    </row>
    <row r="9197" spans="1:14" x14ac:dyDescent="0.3">
      <c r="A9197">
        <v>9238</v>
      </c>
      <c r="B9197" t="s">
        <v>7253</v>
      </c>
      <c r="C9197" t="s">
        <v>1039</v>
      </c>
      <c r="D9197" t="s">
        <v>3093</v>
      </c>
      <c r="E9197" s="1">
        <v>42615</v>
      </c>
      <c r="F9197" s="1">
        <v>42619</v>
      </c>
      <c r="G9197" t="s">
        <v>22</v>
      </c>
      <c r="H9197" s="6">
        <v>7.3120000000000003</v>
      </c>
      <c r="I9197">
        <v>1</v>
      </c>
      <c r="J9197">
        <v>0.2</v>
      </c>
      <c r="K9197" s="6">
        <v>2.5592000000000001</v>
      </c>
      <c r="L9197">
        <f>YEAR(Table1[[#This Row],[Ship Date]])</f>
        <v>2016</v>
      </c>
      <c r="M9197" t="str">
        <f>TEXT(Table1[[#This Row],[Ship Date]],"mmm")</f>
        <v>Sep</v>
      </c>
      <c r="N9197">
        <f>ROUNDUP(MONTH(Table1[[#This Row],[Ship Date]])/3,0)</f>
        <v>3</v>
      </c>
    </row>
    <row r="9198" spans="1:14" x14ac:dyDescent="0.3">
      <c r="A9198">
        <v>9239</v>
      </c>
      <c r="B9198" t="s">
        <v>7254</v>
      </c>
      <c r="C9198" t="s">
        <v>2834</v>
      </c>
      <c r="D9198" t="s">
        <v>1548</v>
      </c>
      <c r="E9198" s="1">
        <v>42777</v>
      </c>
      <c r="F9198" s="1">
        <v>42780</v>
      </c>
      <c r="G9198" t="s">
        <v>82</v>
      </c>
      <c r="H9198" s="6">
        <v>147.56800000000001</v>
      </c>
      <c r="I9198">
        <v>2</v>
      </c>
      <c r="J9198">
        <v>0.2</v>
      </c>
      <c r="K9198" s="6">
        <v>-3.6892</v>
      </c>
      <c r="L9198">
        <f>YEAR(Table1[[#This Row],[Ship Date]])</f>
        <v>2017</v>
      </c>
      <c r="M9198" t="str">
        <f>TEXT(Table1[[#This Row],[Ship Date]],"mmm")</f>
        <v>Feb</v>
      </c>
      <c r="N9198">
        <f>ROUNDUP(MONTH(Table1[[#This Row],[Ship Date]])/3,0)</f>
        <v>1</v>
      </c>
    </row>
    <row r="9199" spans="1:14" x14ac:dyDescent="0.3">
      <c r="A9199">
        <v>9240</v>
      </c>
      <c r="B9199" t="s">
        <v>7255</v>
      </c>
      <c r="C9199" t="s">
        <v>1058</v>
      </c>
      <c r="D9199" t="s">
        <v>1879</v>
      </c>
      <c r="E9199" s="1">
        <v>43035</v>
      </c>
      <c r="F9199" s="1">
        <v>43041</v>
      </c>
      <c r="G9199" t="s">
        <v>22</v>
      </c>
      <c r="H9199" s="6">
        <v>56.783999999999999</v>
      </c>
      <c r="I9199">
        <v>7</v>
      </c>
      <c r="J9199">
        <v>0.2</v>
      </c>
      <c r="K9199" s="6">
        <v>20.584199999999999</v>
      </c>
      <c r="L9199">
        <f>YEAR(Table1[[#This Row],[Ship Date]])</f>
        <v>2017</v>
      </c>
      <c r="M9199" t="str">
        <f>TEXT(Table1[[#This Row],[Ship Date]],"mmm")</f>
        <v>Nov</v>
      </c>
      <c r="N9199">
        <f>ROUNDUP(MONTH(Table1[[#This Row],[Ship Date]])/3,0)</f>
        <v>4</v>
      </c>
    </row>
    <row r="9200" spans="1:14" x14ac:dyDescent="0.3">
      <c r="A9200">
        <v>9241</v>
      </c>
      <c r="B9200" t="s">
        <v>7255</v>
      </c>
      <c r="C9200" t="s">
        <v>1058</v>
      </c>
      <c r="D9200" t="s">
        <v>1694</v>
      </c>
      <c r="E9200" s="1">
        <v>43035</v>
      </c>
      <c r="F9200" s="1">
        <v>43041</v>
      </c>
      <c r="G9200" t="s">
        <v>22</v>
      </c>
      <c r="H9200" s="6">
        <v>5.6070000000000002</v>
      </c>
      <c r="I9200">
        <v>3</v>
      </c>
      <c r="J9200">
        <v>0.7</v>
      </c>
      <c r="K9200" s="6">
        <v>-3.9249000000000001</v>
      </c>
      <c r="L9200">
        <f>YEAR(Table1[[#This Row],[Ship Date]])</f>
        <v>2017</v>
      </c>
      <c r="M9200" t="str">
        <f>TEXT(Table1[[#This Row],[Ship Date]],"mmm")</f>
        <v>Nov</v>
      </c>
      <c r="N9200">
        <f>ROUNDUP(MONTH(Table1[[#This Row],[Ship Date]])/3,0)</f>
        <v>4</v>
      </c>
    </row>
    <row r="9201" spans="1:14" x14ac:dyDescent="0.3">
      <c r="A9201">
        <v>9242</v>
      </c>
      <c r="B9201" t="s">
        <v>7255</v>
      </c>
      <c r="C9201" t="s">
        <v>1058</v>
      </c>
      <c r="D9201" t="s">
        <v>897</v>
      </c>
      <c r="E9201" s="1">
        <v>43035</v>
      </c>
      <c r="F9201" s="1">
        <v>43041</v>
      </c>
      <c r="G9201" t="s">
        <v>22</v>
      </c>
      <c r="H9201" s="6">
        <v>6.5759999999999996</v>
      </c>
      <c r="I9201">
        <v>3</v>
      </c>
      <c r="J9201">
        <v>0.2</v>
      </c>
      <c r="K9201" s="6">
        <v>0.57540000000000002</v>
      </c>
      <c r="L9201">
        <f>YEAR(Table1[[#This Row],[Ship Date]])</f>
        <v>2017</v>
      </c>
      <c r="M9201" t="str">
        <f>TEXT(Table1[[#This Row],[Ship Date]],"mmm")</f>
        <v>Nov</v>
      </c>
      <c r="N9201">
        <f>ROUNDUP(MONTH(Table1[[#This Row],[Ship Date]])/3,0)</f>
        <v>4</v>
      </c>
    </row>
    <row r="9202" spans="1:14" x14ac:dyDescent="0.3">
      <c r="A9202">
        <v>9243</v>
      </c>
      <c r="B9202" t="s">
        <v>7256</v>
      </c>
      <c r="C9202" t="s">
        <v>1241</v>
      </c>
      <c r="D9202" t="s">
        <v>209</v>
      </c>
      <c r="E9202" s="1">
        <v>41829</v>
      </c>
      <c r="F9202" s="1">
        <v>41834</v>
      </c>
      <c r="G9202" t="s">
        <v>22</v>
      </c>
      <c r="H9202" s="6">
        <v>14.304</v>
      </c>
      <c r="I9202">
        <v>6</v>
      </c>
      <c r="J9202">
        <v>0.2</v>
      </c>
      <c r="K9202" s="6">
        <v>4.6487999999999996</v>
      </c>
      <c r="L9202">
        <f>YEAR(Table1[[#This Row],[Ship Date]])</f>
        <v>2014</v>
      </c>
      <c r="M9202" t="str">
        <f>TEXT(Table1[[#This Row],[Ship Date]],"mmm")</f>
        <v>Jul</v>
      </c>
      <c r="N9202">
        <f>ROUNDUP(MONTH(Table1[[#This Row],[Ship Date]])/3,0)</f>
        <v>3</v>
      </c>
    </row>
    <row r="9203" spans="1:14" x14ac:dyDescent="0.3">
      <c r="A9203">
        <v>9244</v>
      </c>
      <c r="B9203" t="s">
        <v>7256</v>
      </c>
      <c r="C9203" t="s">
        <v>1241</v>
      </c>
      <c r="D9203" t="s">
        <v>4266</v>
      </c>
      <c r="E9203" s="1">
        <v>41829</v>
      </c>
      <c r="F9203" s="1">
        <v>41834</v>
      </c>
      <c r="G9203" t="s">
        <v>22</v>
      </c>
      <c r="H9203" s="6">
        <v>119.833</v>
      </c>
      <c r="I9203">
        <v>1</v>
      </c>
      <c r="J9203">
        <v>0.15</v>
      </c>
      <c r="K9203" s="6">
        <v>7.0490000000000004</v>
      </c>
      <c r="L9203">
        <f>YEAR(Table1[[#This Row],[Ship Date]])</f>
        <v>2014</v>
      </c>
      <c r="M9203" t="str">
        <f>TEXT(Table1[[#This Row],[Ship Date]],"mmm")</f>
        <v>Jul</v>
      </c>
      <c r="N9203">
        <f>ROUNDUP(MONTH(Table1[[#This Row],[Ship Date]])/3,0)</f>
        <v>3</v>
      </c>
    </row>
    <row r="9204" spans="1:14" x14ac:dyDescent="0.3">
      <c r="A9204">
        <v>9245</v>
      </c>
      <c r="B9204" t="s">
        <v>7256</v>
      </c>
      <c r="C9204" t="s">
        <v>1241</v>
      </c>
      <c r="D9204" t="s">
        <v>2353</v>
      </c>
      <c r="E9204" s="1">
        <v>41829</v>
      </c>
      <c r="F9204" s="1">
        <v>41834</v>
      </c>
      <c r="G9204" t="s">
        <v>22</v>
      </c>
      <c r="H9204" s="6">
        <v>5.56</v>
      </c>
      <c r="I9204">
        <v>2</v>
      </c>
      <c r="J9204">
        <v>0</v>
      </c>
      <c r="K9204" s="6">
        <v>2.2240000000000002</v>
      </c>
      <c r="L9204">
        <f>YEAR(Table1[[#This Row],[Ship Date]])</f>
        <v>2014</v>
      </c>
      <c r="M9204" t="str">
        <f>TEXT(Table1[[#This Row],[Ship Date]],"mmm")</f>
        <v>Jul</v>
      </c>
      <c r="N9204">
        <f>ROUNDUP(MONTH(Table1[[#This Row],[Ship Date]])/3,0)</f>
        <v>3</v>
      </c>
    </row>
    <row r="9205" spans="1:14" x14ac:dyDescent="0.3">
      <c r="A9205">
        <v>9246</v>
      </c>
      <c r="B9205" t="s">
        <v>7256</v>
      </c>
      <c r="C9205" t="s">
        <v>1241</v>
      </c>
      <c r="D9205" t="s">
        <v>35</v>
      </c>
      <c r="E9205" s="1">
        <v>41829</v>
      </c>
      <c r="F9205" s="1">
        <v>41834</v>
      </c>
      <c r="G9205" t="s">
        <v>22</v>
      </c>
      <c r="H9205" s="6">
        <v>32.4</v>
      </c>
      <c r="I9205">
        <v>5</v>
      </c>
      <c r="J9205">
        <v>0</v>
      </c>
      <c r="K9205" s="6">
        <v>15.552</v>
      </c>
      <c r="L9205">
        <f>YEAR(Table1[[#This Row],[Ship Date]])</f>
        <v>2014</v>
      </c>
      <c r="M9205" t="str">
        <f>TEXT(Table1[[#This Row],[Ship Date]],"mmm")</f>
        <v>Jul</v>
      </c>
      <c r="N9205">
        <f>ROUNDUP(MONTH(Table1[[#This Row],[Ship Date]])/3,0)</f>
        <v>3</v>
      </c>
    </row>
    <row r="9206" spans="1:14" x14ac:dyDescent="0.3">
      <c r="A9206">
        <v>9247</v>
      </c>
      <c r="B9206" t="s">
        <v>7257</v>
      </c>
      <c r="C9206" t="s">
        <v>3524</v>
      </c>
      <c r="D9206" t="s">
        <v>560</v>
      </c>
      <c r="E9206" s="1">
        <v>42877</v>
      </c>
      <c r="F9206" s="1">
        <v>42881</v>
      </c>
      <c r="G9206" t="s">
        <v>22</v>
      </c>
      <c r="H9206" s="6">
        <v>9.84</v>
      </c>
      <c r="I9206">
        <v>3</v>
      </c>
      <c r="J9206">
        <v>0</v>
      </c>
      <c r="K9206" s="6">
        <v>2.8536000000000001</v>
      </c>
      <c r="L9206">
        <f>YEAR(Table1[[#This Row],[Ship Date]])</f>
        <v>2017</v>
      </c>
      <c r="M9206" t="str">
        <f>TEXT(Table1[[#This Row],[Ship Date]],"mmm")</f>
        <v>May</v>
      </c>
      <c r="N9206">
        <f>ROUNDUP(MONTH(Table1[[#This Row],[Ship Date]])/3,0)</f>
        <v>2</v>
      </c>
    </row>
    <row r="9207" spans="1:14" x14ac:dyDescent="0.3">
      <c r="A9207">
        <v>9248</v>
      </c>
      <c r="B9207" t="s">
        <v>7257</v>
      </c>
      <c r="C9207" t="s">
        <v>3524</v>
      </c>
      <c r="D9207" t="s">
        <v>649</v>
      </c>
      <c r="E9207" s="1">
        <v>42877</v>
      </c>
      <c r="F9207" s="1">
        <v>42881</v>
      </c>
      <c r="G9207" t="s">
        <v>22</v>
      </c>
      <c r="H9207" s="6">
        <v>2.78</v>
      </c>
      <c r="I9207">
        <v>1</v>
      </c>
      <c r="J9207">
        <v>0</v>
      </c>
      <c r="K9207" s="6">
        <v>0.7228</v>
      </c>
      <c r="L9207">
        <f>YEAR(Table1[[#This Row],[Ship Date]])</f>
        <v>2017</v>
      </c>
      <c r="M9207" t="str">
        <f>TEXT(Table1[[#This Row],[Ship Date]],"mmm")</f>
        <v>May</v>
      </c>
      <c r="N9207">
        <f>ROUNDUP(MONTH(Table1[[#This Row],[Ship Date]])/3,0)</f>
        <v>2</v>
      </c>
    </row>
    <row r="9208" spans="1:14" x14ac:dyDescent="0.3">
      <c r="A9208">
        <v>9249</v>
      </c>
      <c r="B9208" t="s">
        <v>7258</v>
      </c>
      <c r="C9208" t="s">
        <v>1556</v>
      </c>
      <c r="D9208" t="s">
        <v>510</v>
      </c>
      <c r="E9208" s="1">
        <v>42684</v>
      </c>
      <c r="F9208" s="1">
        <v>42688</v>
      </c>
      <c r="G9208" t="s">
        <v>22</v>
      </c>
      <c r="H9208" s="6">
        <v>3.64</v>
      </c>
      <c r="I9208">
        <v>1</v>
      </c>
      <c r="J9208">
        <v>0.2</v>
      </c>
      <c r="K9208" s="6">
        <v>1.365</v>
      </c>
      <c r="L9208">
        <f>YEAR(Table1[[#This Row],[Ship Date]])</f>
        <v>2016</v>
      </c>
      <c r="M9208" t="str">
        <f>TEXT(Table1[[#This Row],[Ship Date]],"mmm")</f>
        <v>Nov</v>
      </c>
      <c r="N9208">
        <f>ROUNDUP(MONTH(Table1[[#This Row],[Ship Date]])/3,0)</f>
        <v>4</v>
      </c>
    </row>
    <row r="9209" spans="1:14" x14ac:dyDescent="0.3">
      <c r="A9209">
        <v>9250</v>
      </c>
      <c r="B9209" t="s">
        <v>7258</v>
      </c>
      <c r="C9209" t="s">
        <v>1556</v>
      </c>
      <c r="D9209" t="s">
        <v>3422</v>
      </c>
      <c r="E9209" s="1">
        <v>42684</v>
      </c>
      <c r="F9209" s="1">
        <v>42688</v>
      </c>
      <c r="G9209" t="s">
        <v>22</v>
      </c>
      <c r="H9209" s="6">
        <v>881.93</v>
      </c>
      <c r="I9209">
        <v>7</v>
      </c>
      <c r="J9209">
        <v>0</v>
      </c>
      <c r="K9209" s="6">
        <v>220.48249999999999</v>
      </c>
      <c r="L9209">
        <f>YEAR(Table1[[#This Row],[Ship Date]])</f>
        <v>2016</v>
      </c>
      <c r="M9209" t="str">
        <f>TEXT(Table1[[#This Row],[Ship Date]],"mmm")</f>
        <v>Nov</v>
      </c>
      <c r="N9209">
        <f>ROUNDUP(MONTH(Table1[[#This Row],[Ship Date]])/3,0)</f>
        <v>4</v>
      </c>
    </row>
    <row r="9210" spans="1:14" x14ac:dyDescent="0.3">
      <c r="A9210">
        <v>9251</v>
      </c>
      <c r="B9210" t="s">
        <v>7259</v>
      </c>
      <c r="C9210" t="s">
        <v>2144</v>
      </c>
      <c r="D9210" t="s">
        <v>1005</v>
      </c>
      <c r="E9210" s="1">
        <v>42706</v>
      </c>
      <c r="F9210" s="1">
        <v>42710</v>
      </c>
      <c r="G9210" t="s">
        <v>22</v>
      </c>
      <c r="H9210" s="6">
        <v>115.84</v>
      </c>
      <c r="I9210">
        <v>8</v>
      </c>
      <c r="J9210">
        <v>0</v>
      </c>
      <c r="K9210" s="6">
        <v>54.444800000000001</v>
      </c>
      <c r="L9210">
        <f>YEAR(Table1[[#This Row],[Ship Date]])</f>
        <v>2016</v>
      </c>
      <c r="M9210" t="str">
        <f>TEXT(Table1[[#This Row],[Ship Date]],"mmm")</f>
        <v>Dec</v>
      </c>
      <c r="N9210">
        <f>ROUNDUP(MONTH(Table1[[#This Row],[Ship Date]])/3,0)</f>
        <v>4</v>
      </c>
    </row>
    <row r="9211" spans="1:14" x14ac:dyDescent="0.3">
      <c r="A9211">
        <v>9252</v>
      </c>
      <c r="B9211" t="s">
        <v>7260</v>
      </c>
      <c r="C9211" t="s">
        <v>3251</v>
      </c>
      <c r="D9211" t="s">
        <v>2398</v>
      </c>
      <c r="E9211" s="1">
        <v>42796</v>
      </c>
      <c r="F9211" s="1">
        <v>42802</v>
      </c>
      <c r="G9211" t="s">
        <v>22</v>
      </c>
      <c r="H9211" s="6">
        <v>107.648</v>
      </c>
      <c r="I9211">
        <v>2</v>
      </c>
      <c r="J9211">
        <v>0.2</v>
      </c>
      <c r="K9211" s="6">
        <v>33.64</v>
      </c>
      <c r="L9211">
        <f>YEAR(Table1[[#This Row],[Ship Date]])</f>
        <v>2017</v>
      </c>
      <c r="M9211" t="str">
        <f>TEXT(Table1[[#This Row],[Ship Date]],"mmm")</f>
        <v>Mar</v>
      </c>
      <c r="N9211">
        <f>ROUNDUP(MONTH(Table1[[#This Row],[Ship Date]])/3,0)</f>
        <v>1</v>
      </c>
    </row>
    <row r="9212" spans="1:14" x14ac:dyDescent="0.3">
      <c r="A9212">
        <v>9253</v>
      </c>
      <c r="B9212" t="s">
        <v>7261</v>
      </c>
      <c r="C9212" t="s">
        <v>5446</v>
      </c>
      <c r="D9212" t="s">
        <v>2802</v>
      </c>
      <c r="E9212" s="1">
        <v>43001</v>
      </c>
      <c r="F9212" s="1">
        <v>43003</v>
      </c>
      <c r="G9212" t="s">
        <v>14</v>
      </c>
      <c r="H9212" s="6">
        <v>199.95</v>
      </c>
      <c r="I9212">
        <v>5</v>
      </c>
      <c r="J9212">
        <v>0</v>
      </c>
      <c r="K9212" s="6">
        <v>63.984000000000002</v>
      </c>
      <c r="L9212">
        <f>YEAR(Table1[[#This Row],[Ship Date]])</f>
        <v>2017</v>
      </c>
      <c r="M9212" t="str">
        <f>TEXT(Table1[[#This Row],[Ship Date]],"mmm")</f>
        <v>Sep</v>
      </c>
      <c r="N9212">
        <f>ROUNDUP(MONTH(Table1[[#This Row],[Ship Date]])/3,0)</f>
        <v>3</v>
      </c>
    </row>
    <row r="9213" spans="1:14" x14ac:dyDescent="0.3">
      <c r="A9213">
        <v>9254</v>
      </c>
      <c r="B9213" t="s">
        <v>7261</v>
      </c>
      <c r="C9213" t="s">
        <v>5446</v>
      </c>
      <c r="D9213" t="s">
        <v>1033</v>
      </c>
      <c r="E9213" s="1">
        <v>43001</v>
      </c>
      <c r="F9213" s="1">
        <v>43003</v>
      </c>
      <c r="G9213" t="s">
        <v>14</v>
      </c>
      <c r="H9213" s="6">
        <v>12.96</v>
      </c>
      <c r="I9213">
        <v>2</v>
      </c>
      <c r="J9213">
        <v>0</v>
      </c>
      <c r="K9213" s="6">
        <v>6.2207999999999997</v>
      </c>
      <c r="L9213">
        <f>YEAR(Table1[[#This Row],[Ship Date]])</f>
        <v>2017</v>
      </c>
      <c r="M9213" t="str">
        <f>TEXT(Table1[[#This Row],[Ship Date]],"mmm")</f>
        <v>Sep</v>
      </c>
      <c r="N9213">
        <f>ROUNDUP(MONTH(Table1[[#This Row],[Ship Date]])/3,0)</f>
        <v>3</v>
      </c>
    </row>
    <row r="9214" spans="1:14" x14ac:dyDescent="0.3">
      <c r="A9214">
        <v>9255</v>
      </c>
      <c r="B9214" t="s">
        <v>7262</v>
      </c>
      <c r="C9214" t="s">
        <v>1400</v>
      </c>
      <c r="D9214" t="s">
        <v>136</v>
      </c>
      <c r="E9214" s="1">
        <v>41681</v>
      </c>
      <c r="F9214" s="1">
        <v>41685</v>
      </c>
      <c r="G9214" t="s">
        <v>14</v>
      </c>
      <c r="H9214" s="6">
        <v>60.89</v>
      </c>
      <c r="I9214">
        <v>1</v>
      </c>
      <c r="J9214">
        <v>0</v>
      </c>
      <c r="K9214" s="6">
        <v>15.2225</v>
      </c>
      <c r="L9214">
        <f>YEAR(Table1[[#This Row],[Ship Date]])</f>
        <v>2014</v>
      </c>
      <c r="M9214" t="str">
        <f>TEXT(Table1[[#This Row],[Ship Date]],"mmm")</f>
        <v>Feb</v>
      </c>
      <c r="N9214">
        <f>ROUNDUP(MONTH(Table1[[#This Row],[Ship Date]])/3,0)</f>
        <v>1</v>
      </c>
    </row>
    <row r="9215" spans="1:14" x14ac:dyDescent="0.3">
      <c r="A9215">
        <v>9256</v>
      </c>
      <c r="B9215" t="s">
        <v>7262</v>
      </c>
      <c r="C9215" t="s">
        <v>1400</v>
      </c>
      <c r="D9215" t="s">
        <v>1431</v>
      </c>
      <c r="E9215" s="1">
        <v>41681</v>
      </c>
      <c r="F9215" s="1">
        <v>41685</v>
      </c>
      <c r="G9215" t="s">
        <v>14</v>
      </c>
      <c r="H9215" s="6">
        <v>14.94</v>
      </c>
      <c r="I9215">
        <v>3</v>
      </c>
      <c r="J9215">
        <v>0</v>
      </c>
      <c r="K9215" s="6">
        <v>6.8723999999999998</v>
      </c>
      <c r="L9215">
        <f>YEAR(Table1[[#This Row],[Ship Date]])</f>
        <v>2014</v>
      </c>
      <c r="M9215" t="str">
        <f>TEXT(Table1[[#This Row],[Ship Date]],"mmm")</f>
        <v>Feb</v>
      </c>
      <c r="N9215">
        <f>ROUNDUP(MONTH(Table1[[#This Row],[Ship Date]])/3,0)</f>
        <v>1</v>
      </c>
    </row>
    <row r="9216" spans="1:14" x14ac:dyDescent="0.3">
      <c r="A9216">
        <v>9257</v>
      </c>
      <c r="B9216" t="s">
        <v>7262</v>
      </c>
      <c r="C9216" t="s">
        <v>1400</v>
      </c>
      <c r="D9216" t="s">
        <v>1104</v>
      </c>
      <c r="E9216" s="1">
        <v>41681</v>
      </c>
      <c r="F9216" s="1">
        <v>41685</v>
      </c>
      <c r="G9216" t="s">
        <v>14</v>
      </c>
      <c r="H9216" s="6">
        <v>9.64</v>
      </c>
      <c r="I9216">
        <v>2</v>
      </c>
      <c r="J9216">
        <v>0</v>
      </c>
      <c r="K9216" s="6">
        <v>4.4344000000000001</v>
      </c>
      <c r="L9216">
        <f>YEAR(Table1[[#This Row],[Ship Date]])</f>
        <v>2014</v>
      </c>
      <c r="M9216" t="str">
        <f>TEXT(Table1[[#This Row],[Ship Date]],"mmm")</f>
        <v>Feb</v>
      </c>
      <c r="N9216">
        <f>ROUNDUP(MONTH(Table1[[#This Row],[Ship Date]])/3,0)</f>
        <v>1</v>
      </c>
    </row>
    <row r="9217" spans="1:14" x14ac:dyDescent="0.3">
      <c r="A9217">
        <v>9258</v>
      </c>
      <c r="B9217" t="s">
        <v>7262</v>
      </c>
      <c r="C9217" t="s">
        <v>1400</v>
      </c>
      <c r="D9217" t="s">
        <v>3100</v>
      </c>
      <c r="E9217" s="1">
        <v>41681</v>
      </c>
      <c r="F9217" s="1">
        <v>41685</v>
      </c>
      <c r="G9217" t="s">
        <v>14</v>
      </c>
      <c r="H9217" s="6">
        <v>332.94</v>
      </c>
      <c r="I9217">
        <v>3</v>
      </c>
      <c r="J9217">
        <v>0</v>
      </c>
      <c r="K9217" s="6">
        <v>53.270400000000002</v>
      </c>
      <c r="L9217">
        <f>YEAR(Table1[[#This Row],[Ship Date]])</f>
        <v>2014</v>
      </c>
      <c r="M9217" t="str">
        <f>TEXT(Table1[[#This Row],[Ship Date]],"mmm")</f>
        <v>Feb</v>
      </c>
      <c r="N9217">
        <f>ROUNDUP(MONTH(Table1[[#This Row],[Ship Date]])/3,0)</f>
        <v>1</v>
      </c>
    </row>
    <row r="9218" spans="1:14" x14ac:dyDescent="0.3">
      <c r="A9218">
        <v>9259</v>
      </c>
      <c r="B9218" t="s">
        <v>7262</v>
      </c>
      <c r="C9218" t="s">
        <v>1400</v>
      </c>
      <c r="D9218" t="s">
        <v>146</v>
      </c>
      <c r="E9218" s="1">
        <v>41681</v>
      </c>
      <c r="F9218" s="1">
        <v>41685</v>
      </c>
      <c r="G9218" t="s">
        <v>14</v>
      </c>
      <c r="H9218" s="6">
        <v>51.9</v>
      </c>
      <c r="I9218">
        <v>3</v>
      </c>
      <c r="J9218">
        <v>0</v>
      </c>
      <c r="K9218" s="6">
        <v>24.393000000000001</v>
      </c>
      <c r="L9218">
        <f>YEAR(Table1[[#This Row],[Ship Date]])</f>
        <v>2014</v>
      </c>
      <c r="M9218" t="str">
        <f>TEXT(Table1[[#This Row],[Ship Date]],"mmm")</f>
        <v>Feb</v>
      </c>
      <c r="N9218">
        <f>ROUNDUP(MONTH(Table1[[#This Row],[Ship Date]])/3,0)</f>
        <v>1</v>
      </c>
    </row>
    <row r="9219" spans="1:14" x14ac:dyDescent="0.3">
      <c r="A9219">
        <v>9260</v>
      </c>
      <c r="B9219" t="s">
        <v>7262</v>
      </c>
      <c r="C9219" t="s">
        <v>1400</v>
      </c>
      <c r="D9219" t="s">
        <v>1165</v>
      </c>
      <c r="E9219" s="1">
        <v>41681</v>
      </c>
      <c r="F9219" s="1">
        <v>41685</v>
      </c>
      <c r="G9219" t="s">
        <v>14</v>
      </c>
      <c r="H9219" s="6">
        <v>64.959999999999994</v>
      </c>
      <c r="I9219">
        <v>2</v>
      </c>
      <c r="J9219">
        <v>0</v>
      </c>
      <c r="K9219" s="6">
        <v>2.5983999999999998</v>
      </c>
      <c r="L9219">
        <f>YEAR(Table1[[#This Row],[Ship Date]])</f>
        <v>2014</v>
      </c>
      <c r="M9219" t="str">
        <f>TEXT(Table1[[#This Row],[Ship Date]],"mmm")</f>
        <v>Feb</v>
      </c>
      <c r="N9219">
        <f>ROUNDUP(MONTH(Table1[[#This Row],[Ship Date]])/3,0)</f>
        <v>1</v>
      </c>
    </row>
    <row r="9220" spans="1:14" x14ac:dyDescent="0.3">
      <c r="A9220">
        <v>9261</v>
      </c>
      <c r="B9220" t="s">
        <v>7263</v>
      </c>
      <c r="C9220" t="s">
        <v>636</v>
      </c>
      <c r="D9220" t="s">
        <v>5491</v>
      </c>
      <c r="E9220" s="1">
        <v>43050</v>
      </c>
      <c r="F9220" s="1">
        <v>43053</v>
      </c>
      <c r="G9220" t="s">
        <v>14</v>
      </c>
      <c r="H9220" s="6">
        <v>25.5</v>
      </c>
      <c r="I9220">
        <v>3</v>
      </c>
      <c r="J9220">
        <v>0</v>
      </c>
      <c r="K9220" s="6">
        <v>6.63</v>
      </c>
      <c r="L9220">
        <f>YEAR(Table1[[#This Row],[Ship Date]])</f>
        <v>2017</v>
      </c>
      <c r="M9220" t="str">
        <f>TEXT(Table1[[#This Row],[Ship Date]],"mmm")</f>
        <v>Nov</v>
      </c>
      <c r="N9220">
        <f>ROUNDUP(MONTH(Table1[[#This Row],[Ship Date]])/3,0)</f>
        <v>4</v>
      </c>
    </row>
    <row r="9221" spans="1:14" x14ac:dyDescent="0.3">
      <c r="A9221">
        <v>9262</v>
      </c>
      <c r="B9221" t="s">
        <v>7264</v>
      </c>
      <c r="C9221" t="s">
        <v>4014</v>
      </c>
      <c r="D9221" t="s">
        <v>115</v>
      </c>
      <c r="E9221" s="1">
        <v>42980</v>
      </c>
      <c r="F9221" s="1">
        <v>42980</v>
      </c>
      <c r="G9221" t="s">
        <v>656</v>
      </c>
      <c r="H9221" s="6">
        <v>215.976</v>
      </c>
      <c r="I9221">
        <v>3</v>
      </c>
      <c r="J9221">
        <v>0.2</v>
      </c>
      <c r="K9221" s="6">
        <v>-2.6997</v>
      </c>
      <c r="L9221">
        <f>YEAR(Table1[[#This Row],[Ship Date]])</f>
        <v>2017</v>
      </c>
      <c r="M9221" t="str">
        <f>TEXT(Table1[[#This Row],[Ship Date]],"mmm")</f>
        <v>Sep</v>
      </c>
      <c r="N9221">
        <f>ROUNDUP(MONTH(Table1[[#This Row],[Ship Date]])/3,0)</f>
        <v>3</v>
      </c>
    </row>
    <row r="9222" spans="1:14" x14ac:dyDescent="0.3">
      <c r="A9222">
        <v>9263</v>
      </c>
      <c r="B9222" t="s">
        <v>7265</v>
      </c>
      <c r="C9222" t="s">
        <v>1090</v>
      </c>
      <c r="D9222" t="s">
        <v>151</v>
      </c>
      <c r="E9222" s="1">
        <v>42286</v>
      </c>
      <c r="F9222" s="1">
        <v>42290</v>
      </c>
      <c r="G9222" t="s">
        <v>22</v>
      </c>
      <c r="H9222" s="6">
        <v>389.97</v>
      </c>
      <c r="I9222">
        <v>3</v>
      </c>
      <c r="J9222">
        <v>0</v>
      </c>
      <c r="K9222" s="6">
        <v>35.097299999999997</v>
      </c>
      <c r="L9222">
        <f>YEAR(Table1[[#This Row],[Ship Date]])</f>
        <v>2015</v>
      </c>
      <c r="M9222" t="str">
        <f>TEXT(Table1[[#This Row],[Ship Date]],"mmm")</f>
        <v>Oct</v>
      </c>
      <c r="N9222">
        <f>ROUNDUP(MONTH(Table1[[#This Row],[Ship Date]])/3,0)</f>
        <v>4</v>
      </c>
    </row>
    <row r="9223" spans="1:14" x14ac:dyDescent="0.3">
      <c r="A9223">
        <v>9264</v>
      </c>
      <c r="B9223" t="s">
        <v>7265</v>
      </c>
      <c r="C9223" t="s">
        <v>1090</v>
      </c>
      <c r="D9223" t="s">
        <v>1727</v>
      </c>
      <c r="E9223" s="1">
        <v>42286</v>
      </c>
      <c r="F9223" s="1">
        <v>42290</v>
      </c>
      <c r="G9223" t="s">
        <v>22</v>
      </c>
      <c r="H9223" s="6">
        <v>269.91000000000003</v>
      </c>
      <c r="I9223">
        <v>5</v>
      </c>
      <c r="J9223">
        <v>0.1</v>
      </c>
      <c r="K9223" s="6">
        <v>53.981999999999999</v>
      </c>
      <c r="L9223">
        <f>YEAR(Table1[[#This Row],[Ship Date]])</f>
        <v>2015</v>
      </c>
      <c r="M9223" t="str">
        <f>TEXT(Table1[[#This Row],[Ship Date]],"mmm")</f>
        <v>Oct</v>
      </c>
      <c r="N9223">
        <f>ROUNDUP(MONTH(Table1[[#This Row],[Ship Date]])/3,0)</f>
        <v>4</v>
      </c>
    </row>
    <row r="9224" spans="1:14" x14ac:dyDescent="0.3">
      <c r="A9224">
        <v>9265</v>
      </c>
      <c r="B9224" t="s">
        <v>7266</v>
      </c>
      <c r="C9224" t="s">
        <v>888</v>
      </c>
      <c r="D9224" t="s">
        <v>4508</v>
      </c>
      <c r="E9224" s="1">
        <v>43063</v>
      </c>
      <c r="F9224" s="1">
        <v>43070</v>
      </c>
      <c r="G9224" t="s">
        <v>22</v>
      </c>
      <c r="H9224" s="6">
        <v>11.673</v>
      </c>
      <c r="I9224">
        <v>3</v>
      </c>
      <c r="J9224">
        <v>0.7</v>
      </c>
      <c r="K9224" s="6">
        <v>-7.782</v>
      </c>
      <c r="L9224">
        <f>YEAR(Table1[[#This Row],[Ship Date]])</f>
        <v>2017</v>
      </c>
      <c r="M9224" t="str">
        <f>TEXT(Table1[[#This Row],[Ship Date]],"mmm")</f>
        <v>Dec</v>
      </c>
      <c r="N9224">
        <f>ROUNDUP(MONTH(Table1[[#This Row],[Ship Date]])/3,0)</f>
        <v>4</v>
      </c>
    </row>
    <row r="9225" spans="1:14" x14ac:dyDescent="0.3">
      <c r="A9225">
        <v>9266</v>
      </c>
      <c r="B9225" t="s">
        <v>7266</v>
      </c>
      <c r="C9225" t="s">
        <v>888</v>
      </c>
      <c r="D9225" t="s">
        <v>5059</v>
      </c>
      <c r="E9225" s="1">
        <v>43063</v>
      </c>
      <c r="F9225" s="1">
        <v>43070</v>
      </c>
      <c r="G9225" t="s">
        <v>22</v>
      </c>
      <c r="H9225" s="6">
        <v>64.847999999999999</v>
      </c>
      <c r="I9225">
        <v>7</v>
      </c>
      <c r="J9225">
        <v>0.2</v>
      </c>
      <c r="K9225" s="6">
        <v>24.318000000000001</v>
      </c>
      <c r="L9225">
        <f>YEAR(Table1[[#This Row],[Ship Date]])</f>
        <v>2017</v>
      </c>
      <c r="M9225" t="str">
        <f>TEXT(Table1[[#This Row],[Ship Date]],"mmm")</f>
        <v>Dec</v>
      </c>
      <c r="N9225">
        <f>ROUNDUP(MONTH(Table1[[#This Row],[Ship Date]])/3,0)</f>
        <v>4</v>
      </c>
    </row>
    <row r="9226" spans="1:14" x14ac:dyDescent="0.3">
      <c r="A9226">
        <v>9267</v>
      </c>
      <c r="B9226" t="s">
        <v>7267</v>
      </c>
      <c r="C9226" t="s">
        <v>585</v>
      </c>
      <c r="D9226" t="s">
        <v>4688</v>
      </c>
      <c r="E9226" s="1">
        <v>41678</v>
      </c>
      <c r="F9226" s="1">
        <v>41679</v>
      </c>
      <c r="G9226" t="s">
        <v>82</v>
      </c>
      <c r="H9226" s="6">
        <v>14.56</v>
      </c>
      <c r="I9226">
        <v>2</v>
      </c>
      <c r="J9226">
        <v>0</v>
      </c>
      <c r="K9226" s="6">
        <v>5.5327999999999999</v>
      </c>
      <c r="L9226">
        <f>YEAR(Table1[[#This Row],[Ship Date]])</f>
        <v>2014</v>
      </c>
      <c r="M9226" t="str">
        <f>TEXT(Table1[[#This Row],[Ship Date]],"mmm")</f>
        <v>Feb</v>
      </c>
      <c r="N9226">
        <f>ROUNDUP(MONTH(Table1[[#This Row],[Ship Date]])/3,0)</f>
        <v>1</v>
      </c>
    </row>
    <row r="9227" spans="1:14" x14ac:dyDescent="0.3">
      <c r="A9227">
        <v>9268</v>
      </c>
      <c r="B9227" t="s">
        <v>7268</v>
      </c>
      <c r="C9227" t="s">
        <v>1018</v>
      </c>
      <c r="D9227" t="s">
        <v>5329</v>
      </c>
      <c r="E9227" s="1">
        <v>42272</v>
      </c>
      <c r="F9227" s="1">
        <v>42272</v>
      </c>
      <c r="G9227" t="s">
        <v>656</v>
      </c>
      <c r="H9227" s="6">
        <v>102.58199999999999</v>
      </c>
      <c r="I9227">
        <v>1</v>
      </c>
      <c r="J9227">
        <v>0.1</v>
      </c>
      <c r="K9227" s="6">
        <v>6.8388</v>
      </c>
      <c r="L9227">
        <f>YEAR(Table1[[#This Row],[Ship Date]])</f>
        <v>2015</v>
      </c>
      <c r="M9227" t="str">
        <f>TEXT(Table1[[#This Row],[Ship Date]],"mmm")</f>
        <v>Sep</v>
      </c>
      <c r="N9227">
        <f>ROUNDUP(MONTH(Table1[[#This Row],[Ship Date]])/3,0)</f>
        <v>3</v>
      </c>
    </row>
    <row r="9228" spans="1:14" x14ac:dyDescent="0.3">
      <c r="A9228">
        <v>9269</v>
      </c>
      <c r="B9228" t="s">
        <v>7268</v>
      </c>
      <c r="C9228" t="s">
        <v>1018</v>
      </c>
      <c r="D9228" t="s">
        <v>1491</v>
      </c>
      <c r="E9228" s="1">
        <v>42272</v>
      </c>
      <c r="F9228" s="1">
        <v>42272</v>
      </c>
      <c r="G9228" t="s">
        <v>656</v>
      </c>
      <c r="H9228" s="6">
        <v>20.04</v>
      </c>
      <c r="I9228">
        <v>3</v>
      </c>
      <c r="J9228">
        <v>0</v>
      </c>
      <c r="K9228" s="6">
        <v>9.6191999999999993</v>
      </c>
      <c r="L9228">
        <f>YEAR(Table1[[#This Row],[Ship Date]])</f>
        <v>2015</v>
      </c>
      <c r="M9228" t="str">
        <f>TEXT(Table1[[#This Row],[Ship Date]],"mmm")</f>
        <v>Sep</v>
      </c>
      <c r="N9228">
        <f>ROUNDUP(MONTH(Table1[[#This Row],[Ship Date]])/3,0)</f>
        <v>3</v>
      </c>
    </row>
    <row r="9229" spans="1:14" x14ac:dyDescent="0.3">
      <c r="A9229">
        <v>9270</v>
      </c>
      <c r="B9229" t="s">
        <v>7269</v>
      </c>
      <c r="C9229" t="s">
        <v>44</v>
      </c>
      <c r="D9229" t="s">
        <v>4015</v>
      </c>
      <c r="E9229" s="1">
        <v>42968</v>
      </c>
      <c r="F9229" s="1">
        <v>42975</v>
      </c>
      <c r="G9229" t="s">
        <v>22</v>
      </c>
      <c r="H9229" s="6">
        <v>32.088000000000001</v>
      </c>
      <c r="I9229">
        <v>7</v>
      </c>
      <c r="J9229">
        <v>0.2</v>
      </c>
      <c r="K9229" s="6">
        <v>11.2308</v>
      </c>
      <c r="L9229">
        <f>YEAR(Table1[[#This Row],[Ship Date]])</f>
        <v>2017</v>
      </c>
      <c r="M9229" t="str">
        <f>TEXT(Table1[[#This Row],[Ship Date]],"mmm")</f>
        <v>Aug</v>
      </c>
      <c r="N9229">
        <f>ROUNDUP(MONTH(Table1[[#This Row],[Ship Date]])/3,0)</f>
        <v>3</v>
      </c>
    </row>
    <row r="9230" spans="1:14" x14ac:dyDescent="0.3">
      <c r="A9230">
        <v>9271</v>
      </c>
      <c r="B9230" t="s">
        <v>7269</v>
      </c>
      <c r="C9230" t="s">
        <v>44</v>
      </c>
      <c r="D9230" t="s">
        <v>2663</v>
      </c>
      <c r="E9230" s="1">
        <v>42968</v>
      </c>
      <c r="F9230" s="1">
        <v>42975</v>
      </c>
      <c r="G9230" t="s">
        <v>22</v>
      </c>
      <c r="H9230" s="6">
        <v>4305.5519999999997</v>
      </c>
      <c r="I9230">
        <v>6</v>
      </c>
      <c r="J9230">
        <v>0.2</v>
      </c>
      <c r="K9230" s="6">
        <v>1453.1238000000001</v>
      </c>
      <c r="L9230">
        <f>YEAR(Table1[[#This Row],[Ship Date]])</f>
        <v>2017</v>
      </c>
      <c r="M9230" t="str">
        <f>TEXT(Table1[[#This Row],[Ship Date]],"mmm")</f>
        <v>Aug</v>
      </c>
      <c r="N9230">
        <f>ROUNDUP(MONTH(Table1[[#This Row],[Ship Date]])/3,0)</f>
        <v>3</v>
      </c>
    </row>
    <row r="9231" spans="1:14" x14ac:dyDescent="0.3">
      <c r="A9231">
        <v>9272</v>
      </c>
      <c r="B9231" t="s">
        <v>7270</v>
      </c>
      <c r="C9231" t="s">
        <v>2060</v>
      </c>
      <c r="D9231" t="s">
        <v>3920</v>
      </c>
      <c r="E9231" s="1">
        <v>42502</v>
      </c>
      <c r="F9231" s="1">
        <v>42507</v>
      </c>
      <c r="G9231" t="s">
        <v>22</v>
      </c>
      <c r="H9231" s="6">
        <v>10.02</v>
      </c>
      <c r="I9231">
        <v>3</v>
      </c>
      <c r="J9231">
        <v>0</v>
      </c>
      <c r="K9231" s="6">
        <v>4.4088000000000003</v>
      </c>
      <c r="L9231">
        <f>YEAR(Table1[[#This Row],[Ship Date]])</f>
        <v>2016</v>
      </c>
      <c r="M9231" t="str">
        <f>TEXT(Table1[[#This Row],[Ship Date]],"mmm")</f>
        <v>May</v>
      </c>
      <c r="N9231">
        <f>ROUNDUP(MONTH(Table1[[#This Row],[Ship Date]])/3,0)</f>
        <v>2</v>
      </c>
    </row>
    <row r="9232" spans="1:14" x14ac:dyDescent="0.3">
      <c r="A9232">
        <v>9273</v>
      </c>
      <c r="B9232" t="s">
        <v>7270</v>
      </c>
      <c r="C9232" t="s">
        <v>2060</v>
      </c>
      <c r="D9232" t="s">
        <v>3204</v>
      </c>
      <c r="E9232" s="1">
        <v>42502</v>
      </c>
      <c r="F9232" s="1">
        <v>42507</v>
      </c>
      <c r="G9232" t="s">
        <v>22</v>
      </c>
      <c r="H9232" s="6">
        <v>631.96</v>
      </c>
      <c r="I9232">
        <v>4</v>
      </c>
      <c r="J9232">
        <v>0</v>
      </c>
      <c r="K9232" s="6">
        <v>303.3408</v>
      </c>
      <c r="L9232">
        <f>YEAR(Table1[[#This Row],[Ship Date]])</f>
        <v>2016</v>
      </c>
      <c r="M9232" t="str">
        <f>TEXT(Table1[[#This Row],[Ship Date]],"mmm")</f>
        <v>May</v>
      </c>
      <c r="N9232">
        <f>ROUNDUP(MONTH(Table1[[#This Row],[Ship Date]])/3,0)</f>
        <v>2</v>
      </c>
    </row>
    <row r="9233" spans="1:14" x14ac:dyDescent="0.3">
      <c r="A9233">
        <v>9274</v>
      </c>
      <c r="B9233" t="s">
        <v>7271</v>
      </c>
      <c r="C9233" t="s">
        <v>494</v>
      </c>
      <c r="D9233" t="s">
        <v>244</v>
      </c>
      <c r="E9233" s="1">
        <v>42980</v>
      </c>
      <c r="F9233" s="1">
        <v>42984</v>
      </c>
      <c r="G9233" t="s">
        <v>22</v>
      </c>
      <c r="H9233" s="6">
        <v>1577.94</v>
      </c>
      <c r="I9233">
        <v>3</v>
      </c>
      <c r="J9233">
        <v>0</v>
      </c>
      <c r="K9233" s="6">
        <v>757.41120000000001</v>
      </c>
      <c r="L9233">
        <f>YEAR(Table1[[#This Row],[Ship Date]])</f>
        <v>2017</v>
      </c>
      <c r="M9233" t="str">
        <f>TEXT(Table1[[#This Row],[Ship Date]],"mmm")</f>
        <v>Sep</v>
      </c>
      <c r="N9233">
        <f>ROUNDUP(MONTH(Table1[[#This Row],[Ship Date]])/3,0)</f>
        <v>3</v>
      </c>
    </row>
    <row r="9234" spans="1:14" x14ac:dyDescent="0.3">
      <c r="A9234">
        <v>9275</v>
      </c>
      <c r="B9234" t="s">
        <v>7272</v>
      </c>
      <c r="C9234" t="s">
        <v>4043</v>
      </c>
      <c r="D9234" t="s">
        <v>6625</v>
      </c>
      <c r="E9234" s="1">
        <v>41922</v>
      </c>
      <c r="F9234" s="1">
        <v>41922</v>
      </c>
      <c r="G9234" t="s">
        <v>656</v>
      </c>
      <c r="H9234" s="6">
        <v>255.85</v>
      </c>
      <c r="I9234">
        <v>7</v>
      </c>
      <c r="J9234">
        <v>0</v>
      </c>
      <c r="K9234" s="6">
        <v>112.574</v>
      </c>
      <c r="L9234">
        <f>YEAR(Table1[[#This Row],[Ship Date]])</f>
        <v>2014</v>
      </c>
      <c r="M9234" t="str">
        <f>TEXT(Table1[[#This Row],[Ship Date]],"mmm")</f>
        <v>Oct</v>
      </c>
      <c r="N9234">
        <f>ROUNDUP(MONTH(Table1[[#This Row],[Ship Date]])/3,0)</f>
        <v>4</v>
      </c>
    </row>
    <row r="9235" spans="1:14" x14ac:dyDescent="0.3">
      <c r="A9235">
        <v>9276</v>
      </c>
      <c r="B9235" t="s">
        <v>7273</v>
      </c>
      <c r="C9235" t="s">
        <v>2012</v>
      </c>
      <c r="D9235" t="s">
        <v>3439</v>
      </c>
      <c r="E9235" s="1">
        <v>42516</v>
      </c>
      <c r="F9235" s="1">
        <v>42519</v>
      </c>
      <c r="G9235" t="s">
        <v>14</v>
      </c>
      <c r="H9235" s="6">
        <v>184.70400000000001</v>
      </c>
      <c r="I9235">
        <v>6</v>
      </c>
      <c r="J9235">
        <v>0.2</v>
      </c>
      <c r="K9235" s="6">
        <v>13.8528</v>
      </c>
      <c r="L9235">
        <f>YEAR(Table1[[#This Row],[Ship Date]])</f>
        <v>2016</v>
      </c>
      <c r="M9235" t="str">
        <f>TEXT(Table1[[#This Row],[Ship Date]],"mmm")</f>
        <v>May</v>
      </c>
      <c r="N9235">
        <f>ROUNDUP(MONTH(Table1[[#This Row],[Ship Date]])/3,0)</f>
        <v>2</v>
      </c>
    </row>
    <row r="9236" spans="1:14" x14ac:dyDescent="0.3">
      <c r="A9236">
        <v>9277</v>
      </c>
      <c r="B9236" t="s">
        <v>7273</v>
      </c>
      <c r="C9236" t="s">
        <v>2012</v>
      </c>
      <c r="D9236" t="s">
        <v>1092</v>
      </c>
      <c r="E9236" s="1">
        <v>42516</v>
      </c>
      <c r="F9236" s="1">
        <v>42519</v>
      </c>
      <c r="G9236" t="s">
        <v>14</v>
      </c>
      <c r="H9236" s="6">
        <v>47.92</v>
      </c>
      <c r="I9236">
        <v>2</v>
      </c>
      <c r="J9236">
        <v>0.2</v>
      </c>
      <c r="K9236" s="6">
        <v>11.98</v>
      </c>
      <c r="L9236">
        <f>YEAR(Table1[[#This Row],[Ship Date]])</f>
        <v>2016</v>
      </c>
      <c r="M9236" t="str">
        <f>TEXT(Table1[[#This Row],[Ship Date]],"mmm")</f>
        <v>May</v>
      </c>
      <c r="N9236">
        <f>ROUNDUP(MONTH(Table1[[#This Row],[Ship Date]])/3,0)</f>
        <v>2</v>
      </c>
    </row>
    <row r="9237" spans="1:14" x14ac:dyDescent="0.3">
      <c r="A9237">
        <v>9278</v>
      </c>
      <c r="B9237" t="s">
        <v>7274</v>
      </c>
      <c r="C9237" t="s">
        <v>1113</v>
      </c>
      <c r="D9237" t="s">
        <v>1431</v>
      </c>
      <c r="E9237" s="1">
        <v>43070</v>
      </c>
      <c r="F9237" s="1">
        <v>43074</v>
      </c>
      <c r="G9237" t="s">
        <v>22</v>
      </c>
      <c r="H9237" s="6">
        <v>15.936</v>
      </c>
      <c r="I9237">
        <v>4</v>
      </c>
      <c r="J9237">
        <v>0.2</v>
      </c>
      <c r="K9237" s="6">
        <v>5.1791999999999998</v>
      </c>
      <c r="L9237">
        <f>YEAR(Table1[[#This Row],[Ship Date]])</f>
        <v>2017</v>
      </c>
      <c r="M9237" t="str">
        <f>TEXT(Table1[[#This Row],[Ship Date]],"mmm")</f>
        <v>Dec</v>
      </c>
      <c r="N9237">
        <f>ROUNDUP(MONTH(Table1[[#This Row],[Ship Date]])/3,0)</f>
        <v>4</v>
      </c>
    </row>
    <row r="9238" spans="1:14" x14ac:dyDescent="0.3">
      <c r="A9238">
        <v>9279</v>
      </c>
      <c r="B9238" t="s">
        <v>7274</v>
      </c>
      <c r="C9238" t="s">
        <v>1113</v>
      </c>
      <c r="D9238" t="s">
        <v>1541</v>
      </c>
      <c r="E9238" s="1">
        <v>43070</v>
      </c>
      <c r="F9238" s="1">
        <v>43074</v>
      </c>
      <c r="G9238" t="s">
        <v>22</v>
      </c>
      <c r="H9238" s="6">
        <v>8.0009999999999994</v>
      </c>
      <c r="I9238">
        <v>7</v>
      </c>
      <c r="J9238">
        <v>0.7</v>
      </c>
      <c r="K9238" s="6">
        <v>-5.6006999999999998</v>
      </c>
      <c r="L9238">
        <f>YEAR(Table1[[#This Row],[Ship Date]])</f>
        <v>2017</v>
      </c>
      <c r="M9238" t="str">
        <f>TEXT(Table1[[#This Row],[Ship Date]],"mmm")</f>
        <v>Dec</v>
      </c>
      <c r="N9238">
        <f>ROUNDUP(MONTH(Table1[[#This Row],[Ship Date]])/3,0)</f>
        <v>4</v>
      </c>
    </row>
    <row r="9239" spans="1:14" x14ac:dyDescent="0.3">
      <c r="A9239">
        <v>9280</v>
      </c>
      <c r="B9239" t="s">
        <v>7274</v>
      </c>
      <c r="C9239" t="s">
        <v>1113</v>
      </c>
      <c r="D9239" t="s">
        <v>927</v>
      </c>
      <c r="E9239" s="1">
        <v>43070</v>
      </c>
      <c r="F9239" s="1">
        <v>43074</v>
      </c>
      <c r="G9239" t="s">
        <v>22</v>
      </c>
      <c r="H9239" s="6">
        <v>398.97199999999998</v>
      </c>
      <c r="I9239">
        <v>2</v>
      </c>
      <c r="J9239">
        <v>0.3</v>
      </c>
      <c r="K9239" s="6">
        <v>-28.498000000000001</v>
      </c>
      <c r="L9239">
        <f>YEAR(Table1[[#This Row],[Ship Date]])</f>
        <v>2017</v>
      </c>
      <c r="M9239" t="str">
        <f>TEXT(Table1[[#This Row],[Ship Date]],"mmm")</f>
        <v>Dec</v>
      </c>
      <c r="N9239">
        <f>ROUNDUP(MONTH(Table1[[#This Row],[Ship Date]])/3,0)</f>
        <v>4</v>
      </c>
    </row>
    <row r="9240" spans="1:14" x14ac:dyDescent="0.3">
      <c r="A9240">
        <v>9281</v>
      </c>
      <c r="B9240" t="s">
        <v>7275</v>
      </c>
      <c r="C9240" t="s">
        <v>3973</v>
      </c>
      <c r="D9240" t="s">
        <v>4447</v>
      </c>
      <c r="E9240" s="1">
        <v>42633</v>
      </c>
      <c r="F9240" s="1">
        <v>42637</v>
      </c>
      <c r="G9240" t="s">
        <v>22</v>
      </c>
      <c r="H9240" s="6">
        <v>163.88</v>
      </c>
      <c r="I9240">
        <v>2</v>
      </c>
      <c r="J9240">
        <v>0</v>
      </c>
      <c r="K9240" s="6">
        <v>40.97</v>
      </c>
      <c r="L9240">
        <f>YEAR(Table1[[#This Row],[Ship Date]])</f>
        <v>2016</v>
      </c>
      <c r="M9240" t="str">
        <f>TEXT(Table1[[#This Row],[Ship Date]],"mmm")</f>
        <v>Sep</v>
      </c>
      <c r="N9240">
        <f>ROUNDUP(MONTH(Table1[[#This Row],[Ship Date]])/3,0)</f>
        <v>3</v>
      </c>
    </row>
    <row r="9241" spans="1:14" x14ac:dyDescent="0.3">
      <c r="A9241">
        <v>9282</v>
      </c>
      <c r="B9241" t="s">
        <v>7276</v>
      </c>
      <c r="C9241" t="s">
        <v>381</v>
      </c>
      <c r="D9241" t="s">
        <v>6430</v>
      </c>
      <c r="E9241" s="1">
        <v>42989</v>
      </c>
      <c r="F9241" s="1">
        <v>42993</v>
      </c>
      <c r="G9241" t="s">
        <v>22</v>
      </c>
      <c r="H9241" s="6">
        <v>67.900000000000006</v>
      </c>
      <c r="I9241">
        <v>5</v>
      </c>
      <c r="J9241">
        <v>0</v>
      </c>
      <c r="K9241" s="6">
        <v>20.37</v>
      </c>
      <c r="L9241">
        <f>YEAR(Table1[[#This Row],[Ship Date]])</f>
        <v>2017</v>
      </c>
      <c r="M9241" t="str">
        <f>TEXT(Table1[[#This Row],[Ship Date]],"mmm")</f>
        <v>Sep</v>
      </c>
      <c r="N9241">
        <f>ROUNDUP(MONTH(Table1[[#This Row],[Ship Date]])/3,0)</f>
        <v>3</v>
      </c>
    </row>
    <row r="9242" spans="1:14" x14ac:dyDescent="0.3">
      <c r="A9242">
        <v>9283</v>
      </c>
      <c r="B9242" t="s">
        <v>7277</v>
      </c>
      <c r="C9242" t="s">
        <v>3847</v>
      </c>
      <c r="D9242" t="s">
        <v>3500</v>
      </c>
      <c r="E9242" s="1">
        <v>42734</v>
      </c>
      <c r="F9242" s="1">
        <v>42739</v>
      </c>
      <c r="G9242" t="s">
        <v>22</v>
      </c>
      <c r="H9242" s="6">
        <v>72.224000000000004</v>
      </c>
      <c r="I9242">
        <v>4</v>
      </c>
      <c r="J9242">
        <v>0.2</v>
      </c>
      <c r="K9242" s="6">
        <v>25.278400000000001</v>
      </c>
      <c r="L9242">
        <f>YEAR(Table1[[#This Row],[Ship Date]])</f>
        <v>2017</v>
      </c>
      <c r="M9242" t="str">
        <f>TEXT(Table1[[#This Row],[Ship Date]],"mmm")</f>
        <v>Jan</v>
      </c>
      <c r="N9242">
        <f>ROUNDUP(MONTH(Table1[[#This Row],[Ship Date]])/3,0)</f>
        <v>1</v>
      </c>
    </row>
    <row r="9243" spans="1:14" x14ac:dyDescent="0.3">
      <c r="A9243">
        <v>9284</v>
      </c>
      <c r="B9243" t="s">
        <v>7278</v>
      </c>
      <c r="C9243" t="s">
        <v>2764</v>
      </c>
      <c r="D9243" t="s">
        <v>313</v>
      </c>
      <c r="E9243" s="1">
        <v>42980</v>
      </c>
      <c r="F9243" s="1">
        <v>42982</v>
      </c>
      <c r="G9243" t="s">
        <v>14</v>
      </c>
      <c r="H9243" s="6">
        <v>11.696</v>
      </c>
      <c r="I9243">
        <v>2</v>
      </c>
      <c r="J9243">
        <v>0.2</v>
      </c>
      <c r="K9243" s="6">
        <v>3.9474</v>
      </c>
      <c r="L9243">
        <f>YEAR(Table1[[#This Row],[Ship Date]])</f>
        <v>2017</v>
      </c>
      <c r="M9243" t="str">
        <f>TEXT(Table1[[#This Row],[Ship Date]],"mmm")</f>
        <v>Sep</v>
      </c>
      <c r="N9243">
        <f>ROUNDUP(MONTH(Table1[[#This Row],[Ship Date]])/3,0)</f>
        <v>3</v>
      </c>
    </row>
    <row r="9244" spans="1:14" x14ac:dyDescent="0.3">
      <c r="A9244">
        <v>9285</v>
      </c>
      <c r="B9244" t="s">
        <v>7279</v>
      </c>
      <c r="C9244" t="s">
        <v>654</v>
      </c>
      <c r="D9244" t="s">
        <v>1098</v>
      </c>
      <c r="E9244" s="1">
        <v>41961</v>
      </c>
      <c r="F9244" s="1">
        <v>41966</v>
      </c>
      <c r="G9244" t="s">
        <v>22</v>
      </c>
      <c r="H9244" s="6">
        <v>392.94</v>
      </c>
      <c r="I9244">
        <v>3</v>
      </c>
      <c r="J9244">
        <v>0</v>
      </c>
      <c r="K9244" s="6">
        <v>43.223399999999998</v>
      </c>
      <c r="L9244">
        <f>YEAR(Table1[[#This Row],[Ship Date]])</f>
        <v>2014</v>
      </c>
      <c r="M9244" t="str">
        <f>TEXT(Table1[[#This Row],[Ship Date]],"mmm")</f>
        <v>Nov</v>
      </c>
      <c r="N9244">
        <f>ROUNDUP(MONTH(Table1[[#This Row],[Ship Date]])/3,0)</f>
        <v>4</v>
      </c>
    </row>
    <row r="9245" spans="1:14" x14ac:dyDescent="0.3">
      <c r="A9245">
        <v>9286</v>
      </c>
      <c r="B9245" t="s">
        <v>7280</v>
      </c>
      <c r="C9245" t="s">
        <v>2911</v>
      </c>
      <c r="D9245" t="s">
        <v>429</v>
      </c>
      <c r="E9245" s="1">
        <v>42329</v>
      </c>
      <c r="F9245" s="1">
        <v>42332</v>
      </c>
      <c r="G9245" t="s">
        <v>82</v>
      </c>
      <c r="H9245" s="6">
        <v>18.175999999999998</v>
      </c>
      <c r="I9245">
        <v>1</v>
      </c>
      <c r="J9245">
        <v>0.2</v>
      </c>
      <c r="K9245" s="6">
        <v>4.7712000000000003</v>
      </c>
      <c r="L9245">
        <f>YEAR(Table1[[#This Row],[Ship Date]])</f>
        <v>2015</v>
      </c>
      <c r="M9245" t="str">
        <f>TEXT(Table1[[#This Row],[Ship Date]],"mmm")</f>
        <v>Nov</v>
      </c>
      <c r="N9245">
        <f>ROUNDUP(MONTH(Table1[[#This Row],[Ship Date]])/3,0)</f>
        <v>4</v>
      </c>
    </row>
    <row r="9246" spans="1:14" x14ac:dyDescent="0.3">
      <c r="A9246">
        <v>9287</v>
      </c>
      <c r="B9246" t="s">
        <v>7281</v>
      </c>
      <c r="C9246" t="s">
        <v>2276</v>
      </c>
      <c r="D9246" t="s">
        <v>3451</v>
      </c>
      <c r="E9246" s="1">
        <v>42905</v>
      </c>
      <c r="F9246" s="1">
        <v>42912</v>
      </c>
      <c r="G9246" t="s">
        <v>22</v>
      </c>
      <c r="H9246" s="6">
        <v>6.8879999999999999</v>
      </c>
      <c r="I9246">
        <v>3</v>
      </c>
      <c r="J9246">
        <v>0.8</v>
      </c>
      <c r="K9246" s="6">
        <v>-11.020799999999999</v>
      </c>
      <c r="L9246">
        <f>YEAR(Table1[[#This Row],[Ship Date]])</f>
        <v>2017</v>
      </c>
      <c r="M9246" t="str">
        <f>TEXT(Table1[[#This Row],[Ship Date]],"mmm")</f>
        <v>Jun</v>
      </c>
      <c r="N9246">
        <f>ROUNDUP(MONTH(Table1[[#This Row],[Ship Date]])/3,0)</f>
        <v>2</v>
      </c>
    </row>
    <row r="9247" spans="1:14" x14ac:dyDescent="0.3">
      <c r="A9247">
        <v>9288</v>
      </c>
      <c r="B9247" t="s">
        <v>7281</v>
      </c>
      <c r="C9247" t="s">
        <v>2276</v>
      </c>
      <c r="D9247" t="s">
        <v>1149</v>
      </c>
      <c r="E9247" s="1">
        <v>42905</v>
      </c>
      <c r="F9247" s="1">
        <v>42912</v>
      </c>
      <c r="G9247" t="s">
        <v>22</v>
      </c>
      <c r="H9247" s="6">
        <v>457.48500000000001</v>
      </c>
      <c r="I9247">
        <v>3</v>
      </c>
      <c r="J9247">
        <v>0.3</v>
      </c>
      <c r="K9247" s="6">
        <v>-84.961500000000001</v>
      </c>
      <c r="L9247">
        <f>YEAR(Table1[[#This Row],[Ship Date]])</f>
        <v>2017</v>
      </c>
      <c r="M9247" t="str">
        <f>TEXT(Table1[[#This Row],[Ship Date]],"mmm")</f>
        <v>Jun</v>
      </c>
      <c r="N9247">
        <f>ROUNDUP(MONTH(Table1[[#This Row],[Ship Date]])/3,0)</f>
        <v>2</v>
      </c>
    </row>
    <row r="9248" spans="1:14" x14ac:dyDescent="0.3">
      <c r="A9248">
        <v>9289</v>
      </c>
      <c r="B9248" t="s">
        <v>7282</v>
      </c>
      <c r="C9248" t="s">
        <v>2880</v>
      </c>
      <c r="D9248" t="s">
        <v>2695</v>
      </c>
      <c r="E9248" s="1">
        <v>43069</v>
      </c>
      <c r="F9248" s="1">
        <v>43072</v>
      </c>
      <c r="G9248" t="s">
        <v>82</v>
      </c>
      <c r="H9248" s="6">
        <v>1079.316</v>
      </c>
      <c r="I9248">
        <v>6</v>
      </c>
      <c r="J9248">
        <v>0.3</v>
      </c>
      <c r="K9248" s="6">
        <v>-15.418799999999999</v>
      </c>
      <c r="L9248">
        <f>YEAR(Table1[[#This Row],[Ship Date]])</f>
        <v>2017</v>
      </c>
      <c r="M9248" t="str">
        <f>TEXT(Table1[[#This Row],[Ship Date]],"mmm")</f>
        <v>Dec</v>
      </c>
      <c r="N9248">
        <f>ROUNDUP(MONTH(Table1[[#This Row],[Ship Date]])/3,0)</f>
        <v>4</v>
      </c>
    </row>
    <row r="9249" spans="1:14" x14ac:dyDescent="0.3">
      <c r="A9249">
        <v>9290</v>
      </c>
      <c r="B9249" t="s">
        <v>7283</v>
      </c>
      <c r="C9249" t="s">
        <v>585</v>
      </c>
      <c r="D9249" t="s">
        <v>2683</v>
      </c>
      <c r="E9249" s="1">
        <v>41752</v>
      </c>
      <c r="F9249" s="1">
        <v>41755</v>
      </c>
      <c r="G9249" t="s">
        <v>14</v>
      </c>
      <c r="H9249" s="6">
        <v>48.91</v>
      </c>
      <c r="I9249">
        <v>1</v>
      </c>
      <c r="J9249">
        <v>0</v>
      </c>
      <c r="K9249" s="6">
        <v>22.9877</v>
      </c>
      <c r="L9249">
        <f>YEAR(Table1[[#This Row],[Ship Date]])</f>
        <v>2014</v>
      </c>
      <c r="M9249" t="str">
        <f>TEXT(Table1[[#This Row],[Ship Date]],"mmm")</f>
        <v>Apr</v>
      </c>
      <c r="N9249">
        <f>ROUNDUP(MONTH(Table1[[#This Row],[Ship Date]])/3,0)</f>
        <v>2</v>
      </c>
    </row>
    <row r="9250" spans="1:14" x14ac:dyDescent="0.3">
      <c r="A9250">
        <v>9291</v>
      </c>
      <c r="B9250" t="s">
        <v>7284</v>
      </c>
      <c r="C9250" t="s">
        <v>3239</v>
      </c>
      <c r="D9250" t="s">
        <v>1778</v>
      </c>
      <c r="E9250" s="1">
        <v>41905</v>
      </c>
      <c r="F9250" s="1">
        <v>41907</v>
      </c>
      <c r="G9250" t="s">
        <v>82</v>
      </c>
      <c r="H9250" s="6">
        <v>9.84</v>
      </c>
      <c r="I9250">
        <v>3</v>
      </c>
      <c r="J9250">
        <v>0</v>
      </c>
      <c r="K9250" s="6">
        <v>2.8536000000000001</v>
      </c>
      <c r="L9250">
        <f>YEAR(Table1[[#This Row],[Ship Date]])</f>
        <v>2014</v>
      </c>
      <c r="M9250" t="str">
        <f>TEXT(Table1[[#This Row],[Ship Date]],"mmm")</f>
        <v>Sep</v>
      </c>
      <c r="N9250">
        <f>ROUNDUP(MONTH(Table1[[#This Row],[Ship Date]])/3,0)</f>
        <v>3</v>
      </c>
    </row>
    <row r="9251" spans="1:14" x14ac:dyDescent="0.3">
      <c r="A9251">
        <v>9292</v>
      </c>
      <c r="B9251" t="s">
        <v>7284</v>
      </c>
      <c r="C9251" t="s">
        <v>3239</v>
      </c>
      <c r="D9251" t="s">
        <v>2237</v>
      </c>
      <c r="E9251" s="1">
        <v>41905</v>
      </c>
      <c r="F9251" s="1">
        <v>41907</v>
      </c>
      <c r="G9251" t="s">
        <v>82</v>
      </c>
      <c r="H9251" s="6">
        <v>34.5</v>
      </c>
      <c r="I9251">
        <v>3</v>
      </c>
      <c r="J9251">
        <v>0</v>
      </c>
      <c r="K9251" s="6">
        <v>15.525</v>
      </c>
      <c r="L9251">
        <f>YEAR(Table1[[#This Row],[Ship Date]])</f>
        <v>2014</v>
      </c>
      <c r="M9251" t="str">
        <f>TEXT(Table1[[#This Row],[Ship Date]],"mmm")</f>
        <v>Sep</v>
      </c>
      <c r="N9251">
        <f>ROUNDUP(MONTH(Table1[[#This Row],[Ship Date]])/3,0)</f>
        <v>3</v>
      </c>
    </row>
    <row r="9252" spans="1:14" x14ac:dyDescent="0.3">
      <c r="A9252">
        <v>9293</v>
      </c>
      <c r="B9252" t="s">
        <v>7285</v>
      </c>
      <c r="C9252" t="s">
        <v>1208</v>
      </c>
      <c r="D9252" t="s">
        <v>1599</v>
      </c>
      <c r="E9252" s="1">
        <v>42796</v>
      </c>
      <c r="F9252" s="1">
        <v>42796</v>
      </c>
      <c r="G9252" t="s">
        <v>656</v>
      </c>
      <c r="H9252" s="6">
        <v>0.55600000000000005</v>
      </c>
      <c r="I9252">
        <v>1</v>
      </c>
      <c r="J9252">
        <v>0.8</v>
      </c>
      <c r="K9252" s="6">
        <v>-0.94520000000000004</v>
      </c>
      <c r="L9252">
        <f>YEAR(Table1[[#This Row],[Ship Date]])</f>
        <v>2017</v>
      </c>
      <c r="M9252" t="str">
        <f>TEXT(Table1[[#This Row],[Ship Date]],"mmm")</f>
        <v>Mar</v>
      </c>
      <c r="N9252">
        <f>ROUNDUP(MONTH(Table1[[#This Row],[Ship Date]])/3,0)</f>
        <v>1</v>
      </c>
    </row>
    <row r="9253" spans="1:14" x14ac:dyDescent="0.3">
      <c r="A9253">
        <v>9294</v>
      </c>
      <c r="B9253" t="s">
        <v>7286</v>
      </c>
      <c r="C9253" t="s">
        <v>2880</v>
      </c>
      <c r="D9253" t="s">
        <v>699</v>
      </c>
      <c r="E9253" s="1">
        <v>43056</v>
      </c>
      <c r="F9253" s="1">
        <v>43060</v>
      </c>
      <c r="G9253" t="s">
        <v>14</v>
      </c>
      <c r="H9253" s="6">
        <v>43.8</v>
      </c>
      <c r="I9253">
        <v>6</v>
      </c>
      <c r="J9253">
        <v>0</v>
      </c>
      <c r="K9253" s="6">
        <v>20.585999999999999</v>
      </c>
      <c r="L9253">
        <f>YEAR(Table1[[#This Row],[Ship Date]])</f>
        <v>2017</v>
      </c>
      <c r="M9253" t="str">
        <f>TEXT(Table1[[#This Row],[Ship Date]],"mmm")</f>
        <v>Nov</v>
      </c>
      <c r="N9253">
        <f>ROUNDUP(MONTH(Table1[[#This Row],[Ship Date]])/3,0)</f>
        <v>4</v>
      </c>
    </row>
    <row r="9254" spans="1:14" x14ac:dyDescent="0.3">
      <c r="A9254">
        <v>9295</v>
      </c>
      <c r="B9254" t="s">
        <v>7287</v>
      </c>
      <c r="C9254" t="s">
        <v>370</v>
      </c>
      <c r="D9254" t="s">
        <v>2199</v>
      </c>
      <c r="E9254" s="1">
        <v>42883</v>
      </c>
      <c r="F9254" s="1">
        <v>42887</v>
      </c>
      <c r="G9254" t="s">
        <v>22</v>
      </c>
      <c r="H9254" s="6">
        <v>13.872</v>
      </c>
      <c r="I9254">
        <v>3</v>
      </c>
      <c r="J9254">
        <v>0.2</v>
      </c>
      <c r="K9254" s="6">
        <v>5.0286</v>
      </c>
      <c r="L9254">
        <f>YEAR(Table1[[#This Row],[Ship Date]])</f>
        <v>2017</v>
      </c>
      <c r="M9254" t="str">
        <f>TEXT(Table1[[#This Row],[Ship Date]],"mmm")</f>
        <v>Jun</v>
      </c>
      <c r="N9254">
        <f>ROUNDUP(MONTH(Table1[[#This Row],[Ship Date]])/3,0)</f>
        <v>2</v>
      </c>
    </row>
    <row r="9255" spans="1:14" x14ac:dyDescent="0.3">
      <c r="A9255">
        <v>9296</v>
      </c>
      <c r="B9255" t="s">
        <v>7287</v>
      </c>
      <c r="C9255" t="s">
        <v>370</v>
      </c>
      <c r="D9255" t="s">
        <v>540</v>
      </c>
      <c r="E9255" s="1">
        <v>42883</v>
      </c>
      <c r="F9255" s="1">
        <v>42887</v>
      </c>
      <c r="G9255" t="s">
        <v>22</v>
      </c>
      <c r="H9255" s="6">
        <v>115.96</v>
      </c>
      <c r="I9255">
        <v>4</v>
      </c>
      <c r="J9255">
        <v>0.5</v>
      </c>
      <c r="K9255" s="6">
        <v>-64.937600000000003</v>
      </c>
      <c r="L9255">
        <f>YEAR(Table1[[#This Row],[Ship Date]])</f>
        <v>2017</v>
      </c>
      <c r="M9255" t="str">
        <f>TEXT(Table1[[#This Row],[Ship Date]],"mmm")</f>
        <v>Jun</v>
      </c>
      <c r="N9255">
        <f>ROUNDUP(MONTH(Table1[[#This Row],[Ship Date]])/3,0)</f>
        <v>2</v>
      </c>
    </row>
    <row r="9256" spans="1:14" x14ac:dyDescent="0.3">
      <c r="A9256">
        <v>9297</v>
      </c>
      <c r="B9256" t="s">
        <v>7288</v>
      </c>
      <c r="C9256" t="s">
        <v>755</v>
      </c>
      <c r="D9256" t="s">
        <v>2489</v>
      </c>
      <c r="E9256" s="1">
        <v>42112</v>
      </c>
      <c r="F9256" s="1">
        <v>42116</v>
      </c>
      <c r="G9256" t="s">
        <v>14</v>
      </c>
      <c r="H9256" s="6">
        <v>41.423999999999999</v>
      </c>
      <c r="I9256">
        <v>2</v>
      </c>
      <c r="J9256">
        <v>0.2</v>
      </c>
      <c r="K9256" s="6">
        <v>8.2848000000000006</v>
      </c>
      <c r="L9256">
        <f>YEAR(Table1[[#This Row],[Ship Date]])</f>
        <v>2015</v>
      </c>
      <c r="M9256" t="str">
        <f>TEXT(Table1[[#This Row],[Ship Date]],"mmm")</f>
        <v>Apr</v>
      </c>
      <c r="N9256">
        <f>ROUNDUP(MONTH(Table1[[#This Row],[Ship Date]])/3,0)</f>
        <v>2</v>
      </c>
    </row>
    <row r="9257" spans="1:14" x14ac:dyDescent="0.3">
      <c r="A9257">
        <v>9298</v>
      </c>
      <c r="B9257" t="s">
        <v>7288</v>
      </c>
      <c r="C9257" t="s">
        <v>755</v>
      </c>
      <c r="D9257" t="s">
        <v>2399</v>
      </c>
      <c r="E9257" s="1">
        <v>42112</v>
      </c>
      <c r="F9257" s="1">
        <v>42116</v>
      </c>
      <c r="G9257" t="s">
        <v>14</v>
      </c>
      <c r="H9257" s="6">
        <v>244.768</v>
      </c>
      <c r="I9257">
        <v>4</v>
      </c>
      <c r="J9257">
        <v>0.2</v>
      </c>
      <c r="K9257" s="6">
        <v>24.476800000000001</v>
      </c>
      <c r="L9257">
        <f>YEAR(Table1[[#This Row],[Ship Date]])</f>
        <v>2015</v>
      </c>
      <c r="M9257" t="str">
        <f>TEXT(Table1[[#This Row],[Ship Date]],"mmm")</f>
        <v>Apr</v>
      </c>
      <c r="N9257">
        <f>ROUNDUP(MONTH(Table1[[#This Row],[Ship Date]])/3,0)</f>
        <v>2</v>
      </c>
    </row>
    <row r="9258" spans="1:14" x14ac:dyDescent="0.3">
      <c r="A9258">
        <v>9299</v>
      </c>
      <c r="B9258" t="s">
        <v>7288</v>
      </c>
      <c r="C9258" t="s">
        <v>755</v>
      </c>
      <c r="D9258" t="s">
        <v>583</v>
      </c>
      <c r="E9258" s="1">
        <v>42112</v>
      </c>
      <c r="F9258" s="1">
        <v>42116</v>
      </c>
      <c r="G9258" t="s">
        <v>14</v>
      </c>
      <c r="H9258" s="6">
        <v>74.352000000000004</v>
      </c>
      <c r="I9258">
        <v>3</v>
      </c>
      <c r="J9258">
        <v>0.2</v>
      </c>
      <c r="K9258" s="6">
        <v>6.5057999999999998</v>
      </c>
      <c r="L9258">
        <f>YEAR(Table1[[#This Row],[Ship Date]])</f>
        <v>2015</v>
      </c>
      <c r="M9258" t="str">
        <f>TEXT(Table1[[#This Row],[Ship Date]],"mmm")</f>
        <v>Apr</v>
      </c>
      <c r="N9258">
        <f>ROUNDUP(MONTH(Table1[[#This Row],[Ship Date]])/3,0)</f>
        <v>2</v>
      </c>
    </row>
    <row r="9259" spans="1:14" x14ac:dyDescent="0.3">
      <c r="A9259">
        <v>9300</v>
      </c>
      <c r="B9259" t="s">
        <v>7288</v>
      </c>
      <c r="C9259" t="s">
        <v>755</v>
      </c>
      <c r="D9259" t="s">
        <v>1764</v>
      </c>
      <c r="E9259" s="1">
        <v>42112</v>
      </c>
      <c r="F9259" s="1">
        <v>42116</v>
      </c>
      <c r="G9259" t="s">
        <v>14</v>
      </c>
      <c r="H9259" s="6">
        <v>4.3120000000000003</v>
      </c>
      <c r="I9259">
        <v>2</v>
      </c>
      <c r="J9259">
        <v>0.8</v>
      </c>
      <c r="K9259" s="6">
        <v>-6.8992000000000004</v>
      </c>
      <c r="L9259">
        <f>YEAR(Table1[[#This Row],[Ship Date]])</f>
        <v>2015</v>
      </c>
      <c r="M9259" t="str">
        <f>TEXT(Table1[[#This Row],[Ship Date]],"mmm")</f>
        <v>Apr</v>
      </c>
      <c r="N9259">
        <f>ROUNDUP(MONTH(Table1[[#This Row],[Ship Date]])/3,0)</f>
        <v>2</v>
      </c>
    </row>
    <row r="9260" spans="1:14" x14ac:dyDescent="0.3">
      <c r="A9260">
        <v>9301</v>
      </c>
      <c r="B9260" t="s">
        <v>7288</v>
      </c>
      <c r="C9260" t="s">
        <v>755</v>
      </c>
      <c r="D9260" t="s">
        <v>813</v>
      </c>
      <c r="E9260" s="1">
        <v>42112</v>
      </c>
      <c r="F9260" s="1">
        <v>42116</v>
      </c>
      <c r="G9260" t="s">
        <v>14</v>
      </c>
      <c r="H9260" s="6">
        <v>56.686</v>
      </c>
      <c r="I9260">
        <v>1</v>
      </c>
      <c r="J9260">
        <v>0.3</v>
      </c>
      <c r="K9260" s="6">
        <v>-20.245000000000001</v>
      </c>
      <c r="L9260">
        <f>YEAR(Table1[[#This Row],[Ship Date]])</f>
        <v>2015</v>
      </c>
      <c r="M9260" t="str">
        <f>TEXT(Table1[[#This Row],[Ship Date]],"mmm")</f>
        <v>Apr</v>
      </c>
      <c r="N9260">
        <f>ROUNDUP(MONTH(Table1[[#This Row],[Ship Date]])/3,0)</f>
        <v>2</v>
      </c>
    </row>
    <row r="9261" spans="1:14" x14ac:dyDescent="0.3">
      <c r="A9261">
        <v>9302</v>
      </c>
      <c r="B9261" t="s">
        <v>7288</v>
      </c>
      <c r="C9261" t="s">
        <v>755</v>
      </c>
      <c r="D9261" t="s">
        <v>5290</v>
      </c>
      <c r="E9261" s="1">
        <v>42112</v>
      </c>
      <c r="F9261" s="1">
        <v>42116</v>
      </c>
      <c r="G9261" t="s">
        <v>14</v>
      </c>
      <c r="H9261" s="6">
        <v>97.968000000000004</v>
      </c>
      <c r="I9261">
        <v>2</v>
      </c>
      <c r="J9261">
        <v>0.2</v>
      </c>
      <c r="K9261" s="6">
        <v>6.1230000000000002</v>
      </c>
      <c r="L9261">
        <f>YEAR(Table1[[#This Row],[Ship Date]])</f>
        <v>2015</v>
      </c>
      <c r="M9261" t="str">
        <f>TEXT(Table1[[#This Row],[Ship Date]],"mmm")</f>
        <v>Apr</v>
      </c>
      <c r="N9261">
        <f>ROUNDUP(MONTH(Table1[[#This Row],[Ship Date]])/3,0)</f>
        <v>2</v>
      </c>
    </row>
    <row r="9262" spans="1:14" x14ac:dyDescent="0.3">
      <c r="A9262">
        <v>9303</v>
      </c>
      <c r="B9262" t="s">
        <v>7288</v>
      </c>
      <c r="C9262" t="s">
        <v>755</v>
      </c>
      <c r="D9262" t="s">
        <v>4302</v>
      </c>
      <c r="E9262" s="1">
        <v>42112</v>
      </c>
      <c r="F9262" s="1">
        <v>42116</v>
      </c>
      <c r="G9262" t="s">
        <v>14</v>
      </c>
      <c r="H9262" s="6">
        <v>7.8719999999999999</v>
      </c>
      <c r="I9262">
        <v>3</v>
      </c>
      <c r="J9262">
        <v>0.2</v>
      </c>
      <c r="K9262" s="6">
        <v>0.88560000000000005</v>
      </c>
      <c r="L9262">
        <f>YEAR(Table1[[#This Row],[Ship Date]])</f>
        <v>2015</v>
      </c>
      <c r="M9262" t="str">
        <f>TEXT(Table1[[#This Row],[Ship Date]],"mmm")</f>
        <v>Apr</v>
      </c>
      <c r="N9262">
        <f>ROUNDUP(MONTH(Table1[[#This Row],[Ship Date]])/3,0)</f>
        <v>2</v>
      </c>
    </row>
    <row r="9263" spans="1:14" x14ac:dyDescent="0.3">
      <c r="A9263">
        <v>9304</v>
      </c>
      <c r="B9263" t="s">
        <v>7288</v>
      </c>
      <c r="C9263" t="s">
        <v>755</v>
      </c>
      <c r="D9263" t="s">
        <v>3073</v>
      </c>
      <c r="E9263" s="1">
        <v>42112</v>
      </c>
      <c r="F9263" s="1">
        <v>42116</v>
      </c>
      <c r="G9263" t="s">
        <v>14</v>
      </c>
      <c r="H9263" s="6">
        <v>15.552</v>
      </c>
      <c r="I9263">
        <v>3</v>
      </c>
      <c r="J9263">
        <v>0.2</v>
      </c>
      <c r="K9263" s="6">
        <v>5.4432</v>
      </c>
      <c r="L9263">
        <f>YEAR(Table1[[#This Row],[Ship Date]])</f>
        <v>2015</v>
      </c>
      <c r="M9263" t="str">
        <f>TEXT(Table1[[#This Row],[Ship Date]],"mmm")</f>
        <v>Apr</v>
      </c>
      <c r="N9263">
        <f>ROUNDUP(MONTH(Table1[[#This Row],[Ship Date]])/3,0)</f>
        <v>2</v>
      </c>
    </row>
    <row r="9264" spans="1:14" x14ac:dyDescent="0.3">
      <c r="A9264">
        <v>9305</v>
      </c>
      <c r="B9264" t="s">
        <v>7288</v>
      </c>
      <c r="C9264" t="s">
        <v>755</v>
      </c>
      <c r="D9264" t="s">
        <v>1648</v>
      </c>
      <c r="E9264" s="1">
        <v>42112</v>
      </c>
      <c r="F9264" s="1">
        <v>42116</v>
      </c>
      <c r="G9264" t="s">
        <v>14</v>
      </c>
      <c r="H9264" s="6">
        <v>1.476</v>
      </c>
      <c r="I9264">
        <v>1</v>
      </c>
      <c r="J9264">
        <v>0.8</v>
      </c>
      <c r="K9264" s="6">
        <v>-2.2877999999999998</v>
      </c>
      <c r="L9264">
        <f>YEAR(Table1[[#This Row],[Ship Date]])</f>
        <v>2015</v>
      </c>
      <c r="M9264" t="str">
        <f>TEXT(Table1[[#This Row],[Ship Date]],"mmm")</f>
        <v>Apr</v>
      </c>
      <c r="N9264">
        <f>ROUNDUP(MONTH(Table1[[#This Row],[Ship Date]])/3,0)</f>
        <v>2</v>
      </c>
    </row>
    <row r="9265" spans="1:14" x14ac:dyDescent="0.3">
      <c r="A9265">
        <v>9306</v>
      </c>
      <c r="B9265" t="s">
        <v>7289</v>
      </c>
      <c r="C9265" t="s">
        <v>5206</v>
      </c>
      <c r="D9265" t="s">
        <v>4488</v>
      </c>
      <c r="E9265" s="1">
        <v>42266</v>
      </c>
      <c r="F9265" s="1">
        <v>42271</v>
      </c>
      <c r="G9265" t="s">
        <v>22</v>
      </c>
      <c r="H9265" s="6">
        <v>8.4</v>
      </c>
      <c r="I9265">
        <v>5</v>
      </c>
      <c r="J9265">
        <v>0</v>
      </c>
      <c r="K9265" s="6">
        <v>2.1840000000000002</v>
      </c>
      <c r="L9265">
        <f>YEAR(Table1[[#This Row],[Ship Date]])</f>
        <v>2015</v>
      </c>
      <c r="M9265" t="str">
        <f>TEXT(Table1[[#This Row],[Ship Date]],"mmm")</f>
        <v>Sep</v>
      </c>
      <c r="N9265">
        <f>ROUNDUP(MONTH(Table1[[#This Row],[Ship Date]])/3,0)</f>
        <v>3</v>
      </c>
    </row>
    <row r="9266" spans="1:14" x14ac:dyDescent="0.3">
      <c r="A9266">
        <v>9307</v>
      </c>
      <c r="B9266" t="s">
        <v>7290</v>
      </c>
      <c r="C9266" t="s">
        <v>1074</v>
      </c>
      <c r="D9266" t="s">
        <v>2042</v>
      </c>
      <c r="E9266" s="1">
        <v>41723</v>
      </c>
      <c r="F9266" s="1">
        <v>41728</v>
      </c>
      <c r="G9266" t="s">
        <v>22</v>
      </c>
      <c r="H9266" s="6">
        <v>6.56</v>
      </c>
      <c r="I9266">
        <v>2</v>
      </c>
      <c r="J9266">
        <v>0</v>
      </c>
      <c r="K9266" s="6">
        <v>1.9024000000000001</v>
      </c>
      <c r="L9266">
        <f>YEAR(Table1[[#This Row],[Ship Date]])</f>
        <v>2014</v>
      </c>
      <c r="M9266" t="str">
        <f>TEXT(Table1[[#This Row],[Ship Date]],"mmm")</f>
        <v>Mar</v>
      </c>
      <c r="N9266">
        <f>ROUNDUP(MONTH(Table1[[#This Row],[Ship Date]])/3,0)</f>
        <v>1</v>
      </c>
    </row>
    <row r="9267" spans="1:14" x14ac:dyDescent="0.3">
      <c r="A9267">
        <v>9308</v>
      </c>
      <c r="B9267" t="s">
        <v>7290</v>
      </c>
      <c r="C9267" t="s">
        <v>1074</v>
      </c>
      <c r="D9267" t="s">
        <v>3578</v>
      </c>
      <c r="E9267" s="1">
        <v>41723</v>
      </c>
      <c r="F9267" s="1">
        <v>41728</v>
      </c>
      <c r="G9267" t="s">
        <v>22</v>
      </c>
      <c r="H9267" s="6">
        <v>14.88</v>
      </c>
      <c r="I9267">
        <v>2</v>
      </c>
      <c r="J9267">
        <v>0</v>
      </c>
      <c r="K9267" s="6">
        <v>3.72</v>
      </c>
      <c r="L9267">
        <f>YEAR(Table1[[#This Row],[Ship Date]])</f>
        <v>2014</v>
      </c>
      <c r="M9267" t="str">
        <f>TEXT(Table1[[#This Row],[Ship Date]],"mmm")</f>
        <v>Mar</v>
      </c>
      <c r="N9267">
        <f>ROUNDUP(MONTH(Table1[[#This Row],[Ship Date]])/3,0)</f>
        <v>1</v>
      </c>
    </row>
    <row r="9268" spans="1:14" x14ac:dyDescent="0.3">
      <c r="A9268">
        <v>9309</v>
      </c>
      <c r="B9268" t="s">
        <v>7290</v>
      </c>
      <c r="C9268" t="s">
        <v>1074</v>
      </c>
      <c r="D9268" t="s">
        <v>4097</v>
      </c>
      <c r="E9268" s="1">
        <v>41723</v>
      </c>
      <c r="F9268" s="1">
        <v>41728</v>
      </c>
      <c r="G9268" t="s">
        <v>22</v>
      </c>
      <c r="H9268" s="6">
        <v>45.48</v>
      </c>
      <c r="I9268">
        <v>4</v>
      </c>
      <c r="J9268">
        <v>0</v>
      </c>
      <c r="K9268" s="6">
        <v>15.917999999999999</v>
      </c>
      <c r="L9268">
        <f>YEAR(Table1[[#This Row],[Ship Date]])</f>
        <v>2014</v>
      </c>
      <c r="M9268" t="str">
        <f>TEXT(Table1[[#This Row],[Ship Date]],"mmm")</f>
        <v>Mar</v>
      </c>
      <c r="N9268">
        <f>ROUNDUP(MONTH(Table1[[#This Row],[Ship Date]])/3,0)</f>
        <v>1</v>
      </c>
    </row>
    <row r="9269" spans="1:14" x14ac:dyDescent="0.3">
      <c r="A9269">
        <v>9310</v>
      </c>
      <c r="B9269" t="s">
        <v>7290</v>
      </c>
      <c r="C9269" t="s">
        <v>1074</v>
      </c>
      <c r="D9269" t="s">
        <v>1591</v>
      </c>
      <c r="E9269" s="1">
        <v>41723</v>
      </c>
      <c r="F9269" s="1">
        <v>41728</v>
      </c>
      <c r="G9269" t="s">
        <v>22</v>
      </c>
      <c r="H9269" s="6">
        <v>25.44</v>
      </c>
      <c r="I9269">
        <v>6</v>
      </c>
      <c r="J9269">
        <v>0</v>
      </c>
      <c r="K9269" s="6">
        <v>9.9215999999999998</v>
      </c>
      <c r="L9269">
        <f>YEAR(Table1[[#This Row],[Ship Date]])</f>
        <v>2014</v>
      </c>
      <c r="M9269" t="str">
        <f>TEXT(Table1[[#This Row],[Ship Date]],"mmm")</f>
        <v>Mar</v>
      </c>
      <c r="N9269">
        <f>ROUNDUP(MONTH(Table1[[#This Row],[Ship Date]])/3,0)</f>
        <v>1</v>
      </c>
    </row>
    <row r="9270" spans="1:14" x14ac:dyDescent="0.3">
      <c r="A9270">
        <v>9311</v>
      </c>
      <c r="B9270" t="s">
        <v>7291</v>
      </c>
      <c r="C9270" t="s">
        <v>3251</v>
      </c>
      <c r="D9270" t="s">
        <v>1488</v>
      </c>
      <c r="E9270" s="1">
        <v>42608</v>
      </c>
      <c r="F9270" s="1">
        <v>42613</v>
      </c>
      <c r="G9270" t="s">
        <v>22</v>
      </c>
      <c r="H9270" s="6">
        <v>146.68799999999999</v>
      </c>
      <c r="I9270">
        <v>8</v>
      </c>
      <c r="J9270">
        <v>0.2</v>
      </c>
      <c r="K9270" s="6">
        <v>45.84</v>
      </c>
      <c r="L9270">
        <f>YEAR(Table1[[#This Row],[Ship Date]])</f>
        <v>2016</v>
      </c>
      <c r="M9270" t="str">
        <f>TEXT(Table1[[#This Row],[Ship Date]],"mmm")</f>
        <v>Aug</v>
      </c>
      <c r="N9270">
        <f>ROUNDUP(MONTH(Table1[[#This Row],[Ship Date]])/3,0)</f>
        <v>3</v>
      </c>
    </row>
    <row r="9271" spans="1:14" x14ac:dyDescent="0.3">
      <c r="A9271">
        <v>9312</v>
      </c>
      <c r="B9271" t="s">
        <v>7292</v>
      </c>
      <c r="C9271" t="s">
        <v>1726</v>
      </c>
      <c r="D9271" t="s">
        <v>180</v>
      </c>
      <c r="E9271" s="1">
        <v>42800</v>
      </c>
      <c r="F9271" s="1">
        <v>42806</v>
      </c>
      <c r="G9271" t="s">
        <v>22</v>
      </c>
      <c r="H9271" s="6">
        <v>4.9279999999999999</v>
      </c>
      <c r="I9271">
        <v>2</v>
      </c>
      <c r="J9271">
        <v>0.2</v>
      </c>
      <c r="K9271" s="6">
        <v>1.7248000000000001</v>
      </c>
      <c r="L9271">
        <f>YEAR(Table1[[#This Row],[Ship Date]])</f>
        <v>2017</v>
      </c>
      <c r="M9271" t="str">
        <f>TEXT(Table1[[#This Row],[Ship Date]],"mmm")</f>
        <v>Mar</v>
      </c>
      <c r="N9271">
        <f>ROUNDUP(MONTH(Table1[[#This Row],[Ship Date]])/3,0)</f>
        <v>1</v>
      </c>
    </row>
    <row r="9272" spans="1:14" x14ac:dyDescent="0.3">
      <c r="A9272">
        <v>9313</v>
      </c>
      <c r="B9272" t="s">
        <v>7292</v>
      </c>
      <c r="C9272" t="s">
        <v>1726</v>
      </c>
      <c r="D9272" t="s">
        <v>800</v>
      </c>
      <c r="E9272" s="1">
        <v>42800</v>
      </c>
      <c r="F9272" s="1">
        <v>42806</v>
      </c>
      <c r="G9272" t="s">
        <v>22</v>
      </c>
      <c r="H9272" s="6">
        <v>63.488</v>
      </c>
      <c r="I9272">
        <v>4</v>
      </c>
      <c r="J9272">
        <v>0.2</v>
      </c>
      <c r="K9272" s="6">
        <v>4.7615999999999996</v>
      </c>
      <c r="L9272">
        <f>YEAR(Table1[[#This Row],[Ship Date]])</f>
        <v>2017</v>
      </c>
      <c r="M9272" t="str">
        <f>TEXT(Table1[[#This Row],[Ship Date]],"mmm")</f>
        <v>Mar</v>
      </c>
      <c r="N9272">
        <f>ROUNDUP(MONTH(Table1[[#This Row],[Ship Date]])/3,0)</f>
        <v>1</v>
      </c>
    </row>
    <row r="9273" spans="1:14" x14ac:dyDescent="0.3">
      <c r="A9273">
        <v>9314</v>
      </c>
      <c r="B9273" t="s">
        <v>7293</v>
      </c>
      <c r="C9273" t="s">
        <v>516</v>
      </c>
      <c r="D9273" t="s">
        <v>98</v>
      </c>
      <c r="E9273" s="1">
        <v>42319</v>
      </c>
      <c r="F9273" s="1">
        <v>42319</v>
      </c>
      <c r="G9273" t="s">
        <v>656</v>
      </c>
      <c r="H9273" s="6">
        <v>418.32</v>
      </c>
      <c r="I9273">
        <v>7</v>
      </c>
      <c r="J9273">
        <v>0</v>
      </c>
      <c r="K9273" s="6">
        <v>117.1296</v>
      </c>
      <c r="L9273">
        <f>YEAR(Table1[[#This Row],[Ship Date]])</f>
        <v>2015</v>
      </c>
      <c r="M9273" t="str">
        <f>TEXT(Table1[[#This Row],[Ship Date]],"mmm")</f>
        <v>Nov</v>
      </c>
      <c r="N9273">
        <f>ROUNDUP(MONTH(Table1[[#This Row],[Ship Date]])/3,0)</f>
        <v>4</v>
      </c>
    </row>
    <row r="9274" spans="1:14" x14ac:dyDescent="0.3">
      <c r="A9274">
        <v>9315</v>
      </c>
      <c r="B9274" t="s">
        <v>7293</v>
      </c>
      <c r="C9274" t="s">
        <v>516</v>
      </c>
      <c r="D9274" t="s">
        <v>41</v>
      </c>
      <c r="E9274" s="1">
        <v>42319</v>
      </c>
      <c r="F9274" s="1">
        <v>42319</v>
      </c>
      <c r="G9274" t="s">
        <v>656</v>
      </c>
      <c r="H9274" s="6">
        <v>123.858</v>
      </c>
      <c r="I9274">
        <v>2</v>
      </c>
      <c r="J9274">
        <v>0.1</v>
      </c>
      <c r="K9274" s="6">
        <v>46.790799999999997</v>
      </c>
      <c r="L9274">
        <f>YEAR(Table1[[#This Row],[Ship Date]])</f>
        <v>2015</v>
      </c>
      <c r="M9274" t="str">
        <f>TEXT(Table1[[#This Row],[Ship Date]],"mmm")</f>
        <v>Nov</v>
      </c>
      <c r="N9274">
        <f>ROUNDUP(MONTH(Table1[[#This Row],[Ship Date]])/3,0)</f>
        <v>4</v>
      </c>
    </row>
    <row r="9275" spans="1:14" x14ac:dyDescent="0.3">
      <c r="A9275">
        <v>9316</v>
      </c>
      <c r="B9275" t="s">
        <v>7294</v>
      </c>
      <c r="C9275" t="s">
        <v>1969</v>
      </c>
      <c r="D9275" t="s">
        <v>3115</v>
      </c>
      <c r="E9275" s="1">
        <v>42465</v>
      </c>
      <c r="F9275" s="1">
        <v>42469</v>
      </c>
      <c r="G9275" t="s">
        <v>22</v>
      </c>
      <c r="H9275" s="6">
        <v>118.782</v>
      </c>
      <c r="I9275">
        <v>3</v>
      </c>
      <c r="J9275">
        <v>0.4</v>
      </c>
      <c r="K9275" s="6">
        <v>-27.715800000000002</v>
      </c>
      <c r="L9275">
        <f>YEAR(Table1[[#This Row],[Ship Date]])</f>
        <v>2016</v>
      </c>
      <c r="M9275" t="str">
        <f>TEXT(Table1[[#This Row],[Ship Date]],"mmm")</f>
        <v>Apr</v>
      </c>
      <c r="N9275">
        <f>ROUNDUP(MONTH(Table1[[#This Row],[Ship Date]])/3,0)</f>
        <v>2</v>
      </c>
    </row>
    <row r="9276" spans="1:14" x14ac:dyDescent="0.3">
      <c r="A9276">
        <v>9317</v>
      </c>
      <c r="B9276" t="s">
        <v>7294</v>
      </c>
      <c r="C9276" t="s">
        <v>1969</v>
      </c>
      <c r="D9276" t="s">
        <v>534</v>
      </c>
      <c r="E9276" s="1">
        <v>42465</v>
      </c>
      <c r="F9276" s="1">
        <v>42469</v>
      </c>
      <c r="G9276" t="s">
        <v>22</v>
      </c>
      <c r="H9276" s="6">
        <v>769.18399999999997</v>
      </c>
      <c r="I9276">
        <v>4</v>
      </c>
      <c r="J9276">
        <v>0.2</v>
      </c>
      <c r="K9276" s="6">
        <v>-163.45160000000001</v>
      </c>
      <c r="L9276">
        <f>YEAR(Table1[[#This Row],[Ship Date]])</f>
        <v>2016</v>
      </c>
      <c r="M9276" t="str">
        <f>TEXT(Table1[[#This Row],[Ship Date]],"mmm")</f>
        <v>Apr</v>
      </c>
      <c r="N9276">
        <f>ROUNDUP(MONTH(Table1[[#This Row],[Ship Date]])/3,0)</f>
        <v>2</v>
      </c>
    </row>
    <row r="9277" spans="1:14" x14ac:dyDescent="0.3">
      <c r="A9277">
        <v>9318</v>
      </c>
      <c r="B9277" t="s">
        <v>7295</v>
      </c>
      <c r="C9277" t="s">
        <v>240</v>
      </c>
      <c r="D9277" t="s">
        <v>667</v>
      </c>
      <c r="E9277" s="1">
        <v>42787</v>
      </c>
      <c r="F9277" s="1">
        <v>42792</v>
      </c>
      <c r="G9277" t="s">
        <v>22</v>
      </c>
      <c r="H9277" s="6">
        <v>47.904000000000003</v>
      </c>
      <c r="I9277">
        <v>1</v>
      </c>
      <c r="J9277">
        <v>0.2</v>
      </c>
      <c r="K9277" s="6">
        <v>-2.9940000000000002</v>
      </c>
      <c r="L9277">
        <f>YEAR(Table1[[#This Row],[Ship Date]])</f>
        <v>2017</v>
      </c>
      <c r="M9277" t="str">
        <f>TEXT(Table1[[#This Row],[Ship Date]],"mmm")</f>
        <v>Feb</v>
      </c>
      <c r="N9277">
        <f>ROUNDUP(MONTH(Table1[[#This Row],[Ship Date]])/3,0)</f>
        <v>1</v>
      </c>
    </row>
    <row r="9278" spans="1:14" x14ac:dyDescent="0.3">
      <c r="A9278">
        <v>9319</v>
      </c>
      <c r="B9278" t="s">
        <v>7296</v>
      </c>
      <c r="C9278" t="s">
        <v>1122</v>
      </c>
      <c r="D9278" t="s">
        <v>1182</v>
      </c>
      <c r="E9278" s="1">
        <v>42936</v>
      </c>
      <c r="F9278" s="1">
        <v>42941</v>
      </c>
      <c r="G9278" t="s">
        <v>22</v>
      </c>
      <c r="H9278" s="6">
        <v>13.36</v>
      </c>
      <c r="I9278">
        <v>2</v>
      </c>
      <c r="J9278">
        <v>0</v>
      </c>
      <c r="K9278" s="6">
        <v>6.4127999999999998</v>
      </c>
      <c r="L9278">
        <f>YEAR(Table1[[#This Row],[Ship Date]])</f>
        <v>2017</v>
      </c>
      <c r="M9278" t="str">
        <f>TEXT(Table1[[#This Row],[Ship Date]],"mmm")</f>
        <v>Jul</v>
      </c>
      <c r="N9278">
        <f>ROUNDUP(MONTH(Table1[[#This Row],[Ship Date]])/3,0)</f>
        <v>3</v>
      </c>
    </row>
    <row r="9279" spans="1:14" x14ac:dyDescent="0.3">
      <c r="A9279">
        <v>9320</v>
      </c>
      <c r="B9279" t="s">
        <v>7296</v>
      </c>
      <c r="C9279" t="s">
        <v>1122</v>
      </c>
      <c r="D9279" t="s">
        <v>7297</v>
      </c>
      <c r="E9279" s="1">
        <v>42936</v>
      </c>
      <c r="F9279" s="1">
        <v>42941</v>
      </c>
      <c r="G9279" t="s">
        <v>22</v>
      </c>
      <c r="H9279" s="6">
        <v>163.76400000000001</v>
      </c>
      <c r="I9279">
        <v>2</v>
      </c>
      <c r="J9279">
        <v>0.1</v>
      </c>
      <c r="K9279" s="6">
        <v>25.474399999999999</v>
      </c>
      <c r="L9279">
        <f>YEAR(Table1[[#This Row],[Ship Date]])</f>
        <v>2017</v>
      </c>
      <c r="M9279" t="str">
        <f>TEXT(Table1[[#This Row],[Ship Date]],"mmm")</f>
        <v>Jul</v>
      </c>
      <c r="N9279">
        <f>ROUNDUP(MONTH(Table1[[#This Row],[Ship Date]])/3,0)</f>
        <v>3</v>
      </c>
    </row>
    <row r="9280" spans="1:14" x14ac:dyDescent="0.3">
      <c r="A9280">
        <v>9321</v>
      </c>
      <c r="B9280" t="s">
        <v>7296</v>
      </c>
      <c r="C9280" t="s">
        <v>1122</v>
      </c>
      <c r="D9280" t="s">
        <v>5434</v>
      </c>
      <c r="E9280" s="1">
        <v>42936</v>
      </c>
      <c r="F9280" s="1">
        <v>42941</v>
      </c>
      <c r="G9280" t="s">
        <v>22</v>
      </c>
      <c r="H9280" s="6">
        <v>183.92</v>
      </c>
      <c r="I9280">
        <v>4</v>
      </c>
      <c r="J9280">
        <v>0</v>
      </c>
      <c r="K9280" s="6">
        <v>31.266400000000001</v>
      </c>
      <c r="L9280">
        <f>YEAR(Table1[[#This Row],[Ship Date]])</f>
        <v>2017</v>
      </c>
      <c r="M9280" t="str">
        <f>TEXT(Table1[[#This Row],[Ship Date]],"mmm")</f>
        <v>Jul</v>
      </c>
      <c r="N9280">
        <f>ROUNDUP(MONTH(Table1[[#This Row],[Ship Date]])/3,0)</f>
        <v>3</v>
      </c>
    </row>
    <row r="9281" spans="1:14" x14ac:dyDescent="0.3">
      <c r="A9281">
        <v>9322</v>
      </c>
      <c r="B9281" t="s">
        <v>7298</v>
      </c>
      <c r="C9281" t="s">
        <v>1441</v>
      </c>
      <c r="D9281" t="s">
        <v>3613</v>
      </c>
      <c r="E9281" s="1">
        <v>42678</v>
      </c>
      <c r="F9281" s="1">
        <v>42682</v>
      </c>
      <c r="G9281" t="s">
        <v>22</v>
      </c>
      <c r="H9281" s="6">
        <v>11.375999999999999</v>
      </c>
      <c r="I9281">
        <v>3</v>
      </c>
      <c r="J9281">
        <v>0.6</v>
      </c>
      <c r="K9281" s="6">
        <v>-5.6879999999999997</v>
      </c>
      <c r="L9281">
        <f>YEAR(Table1[[#This Row],[Ship Date]])</f>
        <v>2016</v>
      </c>
      <c r="M9281" t="str">
        <f>TEXT(Table1[[#This Row],[Ship Date]],"mmm")</f>
        <v>Nov</v>
      </c>
      <c r="N9281">
        <f>ROUNDUP(MONTH(Table1[[#This Row],[Ship Date]])/3,0)</f>
        <v>4</v>
      </c>
    </row>
    <row r="9282" spans="1:14" x14ac:dyDescent="0.3">
      <c r="A9282">
        <v>9323</v>
      </c>
      <c r="B9282" t="s">
        <v>7298</v>
      </c>
      <c r="C9282" t="s">
        <v>1441</v>
      </c>
      <c r="D9282" t="s">
        <v>964</v>
      </c>
      <c r="E9282" s="1">
        <v>42678</v>
      </c>
      <c r="F9282" s="1">
        <v>42682</v>
      </c>
      <c r="G9282" t="s">
        <v>22</v>
      </c>
      <c r="H9282" s="6">
        <v>66.111999999999995</v>
      </c>
      <c r="I9282">
        <v>4</v>
      </c>
      <c r="J9282">
        <v>0.6</v>
      </c>
      <c r="K9282" s="6">
        <v>-84.2928</v>
      </c>
      <c r="L9282">
        <f>YEAR(Table1[[#This Row],[Ship Date]])</f>
        <v>2016</v>
      </c>
      <c r="M9282" t="str">
        <f>TEXT(Table1[[#This Row],[Ship Date]],"mmm")</f>
        <v>Nov</v>
      </c>
      <c r="N9282">
        <f>ROUNDUP(MONTH(Table1[[#This Row],[Ship Date]])/3,0)</f>
        <v>4</v>
      </c>
    </row>
    <row r="9283" spans="1:14" x14ac:dyDescent="0.3">
      <c r="A9283">
        <v>9324</v>
      </c>
      <c r="B9283" t="s">
        <v>7299</v>
      </c>
      <c r="C9283" t="s">
        <v>2679</v>
      </c>
      <c r="D9283" t="s">
        <v>2053</v>
      </c>
      <c r="E9283" s="1">
        <v>43001</v>
      </c>
      <c r="F9283" s="1">
        <v>43007</v>
      </c>
      <c r="G9283" t="s">
        <v>22</v>
      </c>
      <c r="H9283" s="6">
        <v>211.04</v>
      </c>
      <c r="I9283">
        <v>8</v>
      </c>
      <c r="J9283">
        <v>0</v>
      </c>
      <c r="K9283" s="6">
        <v>97.078400000000002</v>
      </c>
      <c r="L9283">
        <f>YEAR(Table1[[#This Row],[Ship Date]])</f>
        <v>2017</v>
      </c>
      <c r="M9283" t="str">
        <f>TEXT(Table1[[#This Row],[Ship Date]],"mmm")</f>
        <v>Sep</v>
      </c>
      <c r="N9283">
        <f>ROUNDUP(MONTH(Table1[[#This Row],[Ship Date]])/3,0)</f>
        <v>3</v>
      </c>
    </row>
    <row r="9284" spans="1:14" x14ac:dyDescent="0.3">
      <c r="A9284">
        <v>9325</v>
      </c>
      <c r="B9284" t="s">
        <v>7299</v>
      </c>
      <c r="C9284" t="s">
        <v>2679</v>
      </c>
      <c r="D9284" t="s">
        <v>1855</v>
      </c>
      <c r="E9284" s="1">
        <v>43001</v>
      </c>
      <c r="F9284" s="1">
        <v>43007</v>
      </c>
      <c r="G9284" t="s">
        <v>22</v>
      </c>
      <c r="H9284" s="6">
        <v>594.81600000000003</v>
      </c>
      <c r="I9284">
        <v>2</v>
      </c>
      <c r="J9284">
        <v>0.2</v>
      </c>
      <c r="K9284" s="6">
        <v>59.4816</v>
      </c>
      <c r="L9284">
        <f>YEAR(Table1[[#This Row],[Ship Date]])</f>
        <v>2017</v>
      </c>
      <c r="M9284" t="str">
        <f>TEXT(Table1[[#This Row],[Ship Date]],"mmm")</f>
        <v>Sep</v>
      </c>
      <c r="N9284">
        <f>ROUNDUP(MONTH(Table1[[#This Row],[Ship Date]])/3,0)</f>
        <v>3</v>
      </c>
    </row>
    <row r="9285" spans="1:14" x14ac:dyDescent="0.3">
      <c r="A9285">
        <v>9326</v>
      </c>
      <c r="B9285" t="s">
        <v>7299</v>
      </c>
      <c r="C9285" t="s">
        <v>2679</v>
      </c>
      <c r="D9285" t="s">
        <v>2164</v>
      </c>
      <c r="E9285" s="1">
        <v>43001</v>
      </c>
      <c r="F9285" s="1">
        <v>43007</v>
      </c>
      <c r="G9285" t="s">
        <v>22</v>
      </c>
      <c r="H9285" s="6">
        <v>72.959999999999994</v>
      </c>
      <c r="I9285">
        <v>3</v>
      </c>
      <c r="J9285">
        <v>0.2</v>
      </c>
      <c r="K9285" s="6">
        <v>23.712</v>
      </c>
      <c r="L9285">
        <f>YEAR(Table1[[#This Row],[Ship Date]])</f>
        <v>2017</v>
      </c>
      <c r="M9285" t="str">
        <f>TEXT(Table1[[#This Row],[Ship Date]],"mmm")</f>
        <v>Sep</v>
      </c>
      <c r="N9285">
        <f>ROUNDUP(MONTH(Table1[[#This Row],[Ship Date]])/3,0)</f>
        <v>3</v>
      </c>
    </row>
    <row r="9286" spans="1:14" x14ac:dyDescent="0.3">
      <c r="A9286">
        <v>9327</v>
      </c>
      <c r="B9286" t="s">
        <v>7300</v>
      </c>
      <c r="C9286" t="s">
        <v>1930</v>
      </c>
      <c r="D9286" t="s">
        <v>4560</v>
      </c>
      <c r="E9286" s="1">
        <v>42985</v>
      </c>
      <c r="F9286" s="1">
        <v>42988</v>
      </c>
      <c r="G9286" t="s">
        <v>82</v>
      </c>
      <c r="H9286" s="6">
        <v>80.959999999999994</v>
      </c>
      <c r="I9286">
        <v>4</v>
      </c>
      <c r="J9286">
        <v>0</v>
      </c>
      <c r="K9286" s="6">
        <v>34.812800000000003</v>
      </c>
      <c r="L9286">
        <f>YEAR(Table1[[#This Row],[Ship Date]])</f>
        <v>2017</v>
      </c>
      <c r="M9286" t="str">
        <f>TEXT(Table1[[#This Row],[Ship Date]],"mmm")</f>
        <v>Sep</v>
      </c>
      <c r="N9286">
        <f>ROUNDUP(MONTH(Table1[[#This Row],[Ship Date]])/3,0)</f>
        <v>3</v>
      </c>
    </row>
    <row r="9287" spans="1:14" x14ac:dyDescent="0.3">
      <c r="A9287">
        <v>9328</v>
      </c>
      <c r="B9287" t="s">
        <v>7300</v>
      </c>
      <c r="C9287" t="s">
        <v>1930</v>
      </c>
      <c r="D9287" t="s">
        <v>32</v>
      </c>
      <c r="E9287" s="1">
        <v>42985</v>
      </c>
      <c r="F9287" s="1">
        <v>42988</v>
      </c>
      <c r="G9287" t="s">
        <v>82</v>
      </c>
      <c r="H9287" s="6">
        <v>455.71199999999999</v>
      </c>
      <c r="I9287">
        <v>2</v>
      </c>
      <c r="J9287">
        <v>0.2</v>
      </c>
      <c r="K9287" s="6">
        <v>34.178400000000003</v>
      </c>
      <c r="L9287">
        <f>YEAR(Table1[[#This Row],[Ship Date]])</f>
        <v>2017</v>
      </c>
      <c r="M9287" t="str">
        <f>TEXT(Table1[[#This Row],[Ship Date]],"mmm")</f>
        <v>Sep</v>
      </c>
      <c r="N9287">
        <f>ROUNDUP(MONTH(Table1[[#This Row],[Ship Date]])/3,0)</f>
        <v>3</v>
      </c>
    </row>
    <row r="9288" spans="1:14" x14ac:dyDescent="0.3">
      <c r="A9288">
        <v>9329</v>
      </c>
      <c r="B9288" t="s">
        <v>7300</v>
      </c>
      <c r="C9288" t="s">
        <v>1930</v>
      </c>
      <c r="D9288" t="s">
        <v>3773</v>
      </c>
      <c r="E9288" s="1">
        <v>42985</v>
      </c>
      <c r="F9288" s="1">
        <v>42988</v>
      </c>
      <c r="G9288" t="s">
        <v>82</v>
      </c>
      <c r="H9288" s="6">
        <v>25.98</v>
      </c>
      <c r="I9288">
        <v>1</v>
      </c>
      <c r="J9288">
        <v>0</v>
      </c>
      <c r="K9288" s="6">
        <v>7.2744</v>
      </c>
      <c r="L9288">
        <f>YEAR(Table1[[#This Row],[Ship Date]])</f>
        <v>2017</v>
      </c>
      <c r="M9288" t="str">
        <f>TEXT(Table1[[#This Row],[Ship Date]],"mmm")</f>
        <v>Sep</v>
      </c>
      <c r="N9288">
        <f>ROUNDUP(MONTH(Table1[[#This Row],[Ship Date]])/3,0)</f>
        <v>3</v>
      </c>
    </row>
    <row r="9289" spans="1:14" x14ac:dyDescent="0.3">
      <c r="A9289">
        <v>9330</v>
      </c>
      <c r="B9289" t="s">
        <v>7301</v>
      </c>
      <c r="C9289" t="s">
        <v>982</v>
      </c>
      <c r="D9289" t="s">
        <v>4389</v>
      </c>
      <c r="E9289" s="1">
        <v>42336</v>
      </c>
      <c r="F9289" s="1">
        <v>42338</v>
      </c>
      <c r="G9289" t="s">
        <v>82</v>
      </c>
      <c r="H9289" s="6">
        <v>45.28</v>
      </c>
      <c r="I9289">
        <v>4</v>
      </c>
      <c r="J9289">
        <v>0</v>
      </c>
      <c r="K9289" s="6">
        <v>15.395200000000001</v>
      </c>
      <c r="L9289">
        <f>YEAR(Table1[[#This Row],[Ship Date]])</f>
        <v>2015</v>
      </c>
      <c r="M9289" t="str">
        <f>TEXT(Table1[[#This Row],[Ship Date]],"mmm")</f>
        <v>Nov</v>
      </c>
      <c r="N9289">
        <f>ROUNDUP(MONTH(Table1[[#This Row],[Ship Date]])/3,0)</f>
        <v>4</v>
      </c>
    </row>
    <row r="9290" spans="1:14" x14ac:dyDescent="0.3">
      <c r="A9290">
        <v>9331</v>
      </c>
      <c r="B9290" t="s">
        <v>7302</v>
      </c>
      <c r="C9290" t="s">
        <v>3735</v>
      </c>
      <c r="D9290" t="s">
        <v>1779</v>
      </c>
      <c r="E9290" s="1">
        <v>42320</v>
      </c>
      <c r="F9290" s="1">
        <v>42326</v>
      </c>
      <c r="G9290" t="s">
        <v>22</v>
      </c>
      <c r="H9290" s="6">
        <v>15.56</v>
      </c>
      <c r="I9290">
        <v>2</v>
      </c>
      <c r="J9290">
        <v>0</v>
      </c>
      <c r="K9290" s="6">
        <v>7.3132000000000001</v>
      </c>
      <c r="L9290">
        <f>YEAR(Table1[[#This Row],[Ship Date]])</f>
        <v>2015</v>
      </c>
      <c r="M9290" t="str">
        <f>TEXT(Table1[[#This Row],[Ship Date]],"mmm")</f>
        <v>Nov</v>
      </c>
      <c r="N9290">
        <f>ROUNDUP(MONTH(Table1[[#This Row],[Ship Date]])/3,0)</f>
        <v>4</v>
      </c>
    </row>
    <row r="9291" spans="1:14" x14ac:dyDescent="0.3">
      <c r="A9291">
        <v>9332</v>
      </c>
      <c r="B9291" t="s">
        <v>7303</v>
      </c>
      <c r="C9291" t="s">
        <v>97</v>
      </c>
      <c r="D9291" t="s">
        <v>2506</v>
      </c>
      <c r="E9291" s="1">
        <v>42642</v>
      </c>
      <c r="F9291" s="1">
        <v>42646</v>
      </c>
      <c r="G9291" t="s">
        <v>22</v>
      </c>
      <c r="H9291" s="6">
        <v>859.2</v>
      </c>
      <c r="I9291">
        <v>3</v>
      </c>
      <c r="J9291">
        <v>0.2</v>
      </c>
      <c r="K9291" s="6">
        <v>75.180000000000007</v>
      </c>
      <c r="L9291">
        <f>YEAR(Table1[[#This Row],[Ship Date]])</f>
        <v>2016</v>
      </c>
      <c r="M9291" t="str">
        <f>TEXT(Table1[[#This Row],[Ship Date]],"mmm")</f>
        <v>Oct</v>
      </c>
      <c r="N9291">
        <f>ROUNDUP(MONTH(Table1[[#This Row],[Ship Date]])/3,0)</f>
        <v>4</v>
      </c>
    </row>
    <row r="9292" spans="1:14" x14ac:dyDescent="0.3">
      <c r="A9292">
        <v>9333</v>
      </c>
      <c r="B9292" t="s">
        <v>7304</v>
      </c>
      <c r="C9292" t="s">
        <v>4966</v>
      </c>
      <c r="D9292" t="s">
        <v>826</v>
      </c>
      <c r="E9292" s="1">
        <v>42989</v>
      </c>
      <c r="F9292" s="1">
        <v>42991</v>
      </c>
      <c r="G9292" t="s">
        <v>14</v>
      </c>
      <c r="H9292" s="6">
        <v>195.68</v>
      </c>
      <c r="I9292">
        <v>4</v>
      </c>
      <c r="J9292">
        <v>0</v>
      </c>
      <c r="K9292" s="6">
        <v>50.876800000000003</v>
      </c>
      <c r="L9292">
        <f>YEAR(Table1[[#This Row],[Ship Date]])</f>
        <v>2017</v>
      </c>
      <c r="M9292" t="str">
        <f>TEXT(Table1[[#This Row],[Ship Date]],"mmm")</f>
        <v>Sep</v>
      </c>
      <c r="N9292">
        <f>ROUNDUP(MONTH(Table1[[#This Row],[Ship Date]])/3,0)</f>
        <v>3</v>
      </c>
    </row>
    <row r="9293" spans="1:14" x14ac:dyDescent="0.3">
      <c r="A9293">
        <v>9334</v>
      </c>
      <c r="B9293" t="s">
        <v>7304</v>
      </c>
      <c r="C9293" t="s">
        <v>4966</v>
      </c>
      <c r="D9293" t="s">
        <v>2331</v>
      </c>
      <c r="E9293" s="1">
        <v>42989</v>
      </c>
      <c r="F9293" s="1">
        <v>42991</v>
      </c>
      <c r="G9293" t="s">
        <v>14</v>
      </c>
      <c r="H9293" s="6">
        <v>14.2</v>
      </c>
      <c r="I9293">
        <v>4</v>
      </c>
      <c r="J9293">
        <v>0</v>
      </c>
      <c r="K9293" s="6">
        <v>6.6740000000000004</v>
      </c>
      <c r="L9293">
        <f>YEAR(Table1[[#This Row],[Ship Date]])</f>
        <v>2017</v>
      </c>
      <c r="M9293" t="str">
        <f>TEXT(Table1[[#This Row],[Ship Date]],"mmm")</f>
        <v>Sep</v>
      </c>
      <c r="N9293">
        <f>ROUNDUP(MONTH(Table1[[#This Row],[Ship Date]])/3,0)</f>
        <v>3</v>
      </c>
    </row>
    <row r="9294" spans="1:14" x14ac:dyDescent="0.3">
      <c r="A9294">
        <v>9335</v>
      </c>
      <c r="B9294" t="s">
        <v>7305</v>
      </c>
      <c r="C9294" t="s">
        <v>664</v>
      </c>
      <c r="D9294" t="s">
        <v>13</v>
      </c>
      <c r="E9294" s="1">
        <v>42856</v>
      </c>
      <c r="F9294" s="1">
        <v>42857</v>
      </c>
      <c r="G9294" t="s">
        <v>82</v>
      </c>
      <c r="H9294" s="6">
        <v>314.35199999999998</v>
      </c>
      <c r="I9294">
        <v>3</v>
      </c>
      <c r="J9294">
        <v>0.2</v>
      </c>
      <c r="K9294" s="6">
        <v>-15.717599999999999</v>
      </c>
      <c r="L9294">
        <f>YEAR(Table1[[#This Row],[Ship Date]])</f>
        <v>2017</v>
      </c>
      <c r="M9294" t="str">
        <f>TEXT(Table1[[#This Row],[Ship Date]],"mmm")</f>
        <v>May</v>
      </c>
      <c r="N9294">
        <f>ROUNDUP(MONTH(Table1[[#This Row],[Ship Date]])/3,0)</f>
        <v>2</v>
      </c>
    </row>
    <row r="9295" spans="1:14" x14ac:dyDescent="0.3">
      <c r="A9295">
        <v>9336</v>
      </c>
      <c r="B9295" t="s">
        <v>7305</v>
      </c>
      <c r="C9295" t="s">
        <v>664</v>
      </c>
      <c r="D9295" t="s">
        <v>4106</v>
      </c>
      <c r="E9295" s="1">
        <v>42856</v>
      </c>
      <c r="F9295" s="1">
        <v>42857</v>
      </c>
      <c r="G9295" t="s">
        <v>82</v>
      </c>
      <c r="H9295" s="6">
        <v>4.6079999999999997</v>
      </c>
      <c r="I9295">
        <v>2</v>
      </c>
      <c r="J9295">
        <v>0.2</v>
      </c>
      <c r="K9295" s="6">
        <v>1.4976</v>
      </c>
      <c r="L9295">
        <f>YEAR(Table1[[#This Row],[Ship Date]])</f>
        <v>2017</v>
      </c>
      <c r="M9295" t="str">
        <f>TEXT(Table1[[#This Row],[Ship Date]],"mmm")</f>
        <v>May</v>
      </c>
      <c r="N9295">
        <f>ROUNDUP(MONTH(Table1[[#This Row],[Ship Date]])/3,0)</f>
        <v>2</v>
      </c>
    </row>
    <row r="9296" spans="1:14" x14ac:dyDescent="0.3">
      <c r="A9296">
        <v>9337</v>
      </c>
      <c r="B9296" t="s">
        <v>7306</v>
      </c>
      <c r="C9296" t="s">
        <v>1738</v>
      </c>
      <c r="D9296" t="s">
        <v>235</v>
      </c>
      <c r="E9296" s="1">
        <v>42994</v>
      </c>
      <c r="F9296" s="1">
        <v>42998</v>
      </c>
      <c r="G9296" t="s">
        <v>22</v>
      </c>
      <c r="H9296" s="6">
        <v>17.899999999999999</v>
      </c>
      <c r="I9296">
        <v>5</v>
      </c>
      <c r="J9296">
        <v>0</v>
      </c>
      <c r="K9296" s="6">
        <v>8.7710000000000008</v>
      </c>
      <c r="L9296">
        <f>YEAR(Table1[[#This Row],[Ship Date]])</f>
        <v>2017</v>
      </c>
      <c r="M9296" t="str">
        <f>TEXT(Table1[[#This Row],[Ship Date]],"mmm")</f>
        <v>Sep</v>
      </c>
      <c r="N9296">
        <f>ROUNDUP(MONTH(Table1[[#This Row],[Ship Date]])/3,0)</f>
        <v>3</v>
      </c>
    </row>
    <row r="9297" spans="1:14" x14ac:dyDescent="0.3">
      <c r="A9297">
        <v>9338</v>
      </c>
      <c r="B9297" t="s">
        <v>7307</v>
      </c>
      <c r="C9297" t="s">
        <v>1534</v>
      </c>
      <c r="D9297" t="s">
        <v>3323</v>
      </c>
      <c r="E9297" s="1">
        <v>41931</v>
      </c>
      <c r="F9297" s="1">
        <v>41934</v>
      </c>
      <c r="G9297" t="s">
        <v>14</v>
      </c>
      <c r="H9297" s="6">
        <v>2.992</v>
      </c>
      <c r="I9297">
        <v>1</v>
      </c>
      <c r="J9297">
        <v>0.2</v>
      </c>
      <c r="K9297" s="6">
        <v>1.1220000000000001</v>
      </c>
      <c r="L9297">
        <f>YEAR(Table1[[#This Row],[Ship Date]])</f>
        <v>2014</v>
      </c>
      <c r="M9297" t="str">
        <f>TEXT(Table1[[#This Row],[Ship Date]],"mmm")</f>
        <v>Oct</v>
      </c>
      <c r="N9297">
        <f>ROUNDUP(MONTH(Table1[[#This Row],[Ship Date]])/3,0)</f>
        <v>4</v>
      </c>
    </row>
    <row r="9298" spans="1:14" x14ac:dyDescent="0.3">
      <c r="A9298">
        <v>9339</v>
      </c>
      <c r="B9298" t="s">
        <v>7307</v>
      </c>
      <c r="C9298" t="s">
        <v>1534</v>
      </c>
      <c r="D9298" t="s">
        <v>1720</v>
      </c>
      <c r="E9298" s="1">
        <v>41931</v>
      </c>
      <c r="F9298" s="1">
        <v>41934</v>
      </c>
      <c r="G9298" t="s">
        <v>14</v>
      </c>
      <c r="H9298" s="6">
        <v>20.064</v>
      </c>
      <c r="I9298">
        <v>6</v>
      </c>
      <c r="J9298">
        <v>0.2</v>
      </c>
      <c r="K9298" s="6">
        <v>7.0224000000000002</v>
      </c>
      <c r="L9298">
        <f>YEAR(Table1[[#This Row],[Ship Date]])</f>
        <v>2014</v>
      </c>
      <c r="M9298" t="str">
        <f>TEXT(Table1[[#This Row],[Ship Date]],"mmm")</f>
        <v>Oct</v>
      </c>
      <c r="N9298">
        <f>ROUNDUP(MONTH(Table1[[#This Row],[Ship Date]])/3,0)</f>
        <v>4</v>
      </c>
    </row>
    <row r="9299" spans="1:14" x14ac:dyDescent="0.3">
      <c r="A9299">
        <v>9340</v>
      </c>
      <c r="B9299" t="s">
        <v>7307</v>
      </c>
      <c r="C9299" t="s">
        <v>1534</v>
      </c>
      <c r="D9299" t="s">
        <v>4746</v>
      </c>
      <c r="E9299" s="1">
        <v>41931</v>
      </c>
      <c r="F9299" s="1">
        <v>41934</v>
      </c>
      <c r="G9299" t="s">
        <v>14</v>
      </c>
      <c r="H9299" s="6">
        <v>146.72999999999999</v>
      </c>
      <c r="I9299">
        <v>3</v>
      </c>
      <c r="J9299">
        <v>0</v>
      </c>
      <c r="K9299" s="6">
        <v>68.963099999999997</v>
      </c>
      <c r="L9299">
        <f>YEAR(Table1[[#This Row],[Ship Date]])</f>
        <v>2014</v>
      </c>
      <c r="M9299" t="str">
        <f>TEXT(Table1[[#This Row],[Ship Date]],"mmm")</f>
        <v>Oct</v>
      </c>
      <c r="N9299">
        <f>ROUNDUP(MONTH(Table1[[#This Row],[Ship Date]])/3,0)</f>
        <v>4</v>
      </c>
    </row>
    <row r="9300" spans="1:14" x14ac:dyDescent="0.3">
      <c r="A9300">
        <v>9341</v>
      </c>
      <c r="B9300" t="s">
        <v>7307</v>
      </c>
      <c r="C9300" t="s">
        <v>1534</v>
      </c>
      <c r="D9300" t="s">
        <v>1111</v>
      </c>
      <c r="E9300" s="1">
        <v>41931</v>
      </c>
      <c r="F9300" s="1">
        <v>41934</v>
      </c>
      <c r="G9300" t="s">
        <v>14</v>
      </c>
      <c r="H9300" s="6">
        <v>18.75</v>
      </c>
      <c r="I9300">
        <v>5</v>
      </c>
      <c r="J9300">
        <v>0</v>
      </c>
      <c r="K9300" s="6">
        <v>9</v>
      </c>
      <c r="L9300">
        <f>YEAR(Table1[[#This Row],[Ship Date]])</f>
        <v>2014</v>
      </c>
      <c r="M9300" t="str">
        <f>TEXT(Table1[[#This Row],[Ship Date]],"mmm")</f>
        <v>Oct</v>
      </c>
      <c r="N9300">
        <f>ROUNDUP(MONTH(Table1[[#This Row],[Ship Date]])/3,0)</f>
        <v>4</v>
      </c>
    </row>
    <row r="9301" spans="1:14" x14ac:dyDescent="0.3">
      <c r="A9301">
        <v>9342</v>
      </c>
      <c r="B9301" t="s">
        <v>7307</v>
      </c>
      <c r="C9301" t="s">
        <v>1534</v>
      </c>
      <c r="D9301" t="s">
        <v>4765</v>
      </c>
      <c r="E9301" s="1">
        <v>41931</v>
      </c>
      <c r="F9301" s="1">
        <v>41934</v>
      </c>
      <c r="G9301" t="s">
        <v>14</v>
      </c>
      <c r="H9301" s="6">
        <v>117.57599999999999</v>
      </c>
      <c r="I9301">
        <v>3</v>
      </c>
      <c r="J9301">
        <v>0.2</v>
      </c>
      <c r="K9301" s="6">
        <v>11.7576</v>
      </c>
      <c r="L9301">
        <f>YEAR(Table1[[#This Row],[Ship Date]])</f>
        <v>2014</v>
      </c>
      <c r="M9301" t="str">
        <f>TEXT(Table1[[#This Row],[Ship Date]],"mmm")</f>
        <v>Oct</v>
      </c>
      <c r="N9301">
        <f>ROUNDUP(MONTH(Table1[[#This Row],[Ship Date]])/3,0)</f>
        <v>4</v>
      </c>
    </row>
    <row r="9302" spans="1:14" x14ac:dyDescent="0.3">
      <c r="A9302">
        <v>9343</v>
      </c>
      <c r="B9302" t="s">
        <v>7308</v>
      </c>
      <c r="C9302" t="s">
        <v>4744</v>
      </c>
      <c r="D9302" t="s">
        <v>1294</v>
      </c>
      <c r="E9302" s="1">
        <v>42442</v>
      </c>
      <c r="F9302" s="1">
        <v>42447</v>
      </c>
      <c r="G9302" t="s">
        <v>22</v>
      </c>
      <c r="H9302" s="6">
        <v>51.183999999999997</v>
      </c>
      <c r="I9302">
        <v>7</v>
      </c>
      <c r="J9302">
        <v>0.2</v>
      </c>
      <c r="K9302" s="6">
        <v>19.193999999999999</v>
      </c>
      <c r="L9302">
        <f>YEAR(Table1[[#This Row],[Ship Date]])</f>
        <v>2016</v>
      </c>
      <c r="M9302" t="str">
        <f>TEXT(Table1[[#This Row],[Ship Date]],"mmm")</f>
        <v>Mar</v>
      </c>
      <c r="N9302">
        <f>ROUNDUP(MONTH(Table1[[#This Row],[Ship Date]])/3,0)</f>
        <v>1</v>
      </c>
    </row>
    <row r="9303" spans="1:14" x14ac:dyDescent="0.3">
      <c r="A9303">
        <v>9344</v>
      </c>
      <c r="B9303" t="s">
        <v>7309</v>
      </c>
      <c r="C9303" t="s">
        <v>1218</v>
      </c>
      <c r="D9303" t="s">
        <v>5276</v>
      </c>
      <c r="E9303" s="1">
        <v>42783</v>
      </c>
      <c r="F9303" s="1">
        <v>42786</v>
      </c>
      <c r="G9303" t="s">
        <v>82</v>
      </c>
      <c r="H9303" s="6">
        <v>455.97</v>
      </c>
      <c r="I9303">
        <v>5</v>
      </c>
      <c r="J9303">
        <v>0.4</v>
      </c>
      <c r="K9303" s="6">
        <v>-106.393</v>
      </c>
      <c r="L9303">
        <f>YEAR(Table1[[#This Row],[Ship Date]])</f>
        <v>2017</v>
      </c>
      <c r="M9303" t="str">
        <f>TEXT(Table1[[#This Row],[Ship Date]],"mmm")</f>
        <v>Feb</v>
      </c>
      <c r="N9303">
        <f>ROUNDUP(MONTH(Table1[[#This Row],[Ship Date]])/3,0)</f>
        <v>1</v>
      </c>
    </row>
    <row r="9304" spans="1:14" x14ac:dyDescent="0.3">
      <c r="A9304">
        <v>9345</v>
      </c>
      <c r="B9304" t="s">
        <v>7309</v>
      </c>
      <c r="C9304" t="s">
        <v>1218</v>
      </c>
      <c r="D9304" t="s">
        <v>74</v>
      </c>
      <c r="E9304" s="1">
        <v>42783</v>
      </c>
      <c r="F9304" s="1">
        <v>42786</v>
      </c>
      <c r="G9304" t="s">
        <v>82</v>
      </c>
      <c r="H9304" s="6">
        <v>5.7149999999999999</v>
      </c>
      <c r="I9304">
        <v>5</v>
      </c>
      <c r="J9304">
        <v>0.7</v>
      </c>
      <c r="K9304" s="6">
        <v>-4.7625000000000002</v>
      </c>
      <c r="L9304">
        <f>YEAR(Table1[[#This Row],[Ship Date]])</f>
        <v>2017</v>
      </c>
      <c r="M9304" t="str">
        <f>TEXT(Table1[[#This Row],[Ship Date]],"mmm")</f>
        <v>Feb</v>
      </c>
      <c r="N9304">
        <f>ROUNDUP(MONTH(Table1[[#This Row],[Ship Date]])/3,0)</f>
        <v>1</v>
      </c>
    </row>
    <row r="9305" spans="1:14" x14ac:dyDescent="0.3">
      <c r="A9305">
        <v>9346</v>
      </c>
      <c r="B9305" t="s">
        <v>7309</v>
      </c>
      <c r="C9305" t="s">
        <v>1218</v>
      </c>
      <c r="D9305" t="s">
        <v>3712</v>
      </c>
      <c r="E9305" s="1">
        <v>42783</v>
      </c>
      <c r="F9305" s="1">
        <v>42786</v>
      </c>
      <c r="G9305" t="s">
        <v>82</v>
      </c>
      <c r="H9305" s="6">
        <v>57.594000000000001</v>
      </c>
      <c r="I9305">
        <v>1</v>
      </c>
      <c r="J9305">
        <v>0.4</v>
      </c>
      <c r="K9305" s="6">
        <v>-11.518800000000001</v>
      </c>
      <c r="L9305">
        <f>YEAR(Table1[[#This Row],[Ship Date]])</f>
        <v>2017</v>
      </c>
      <c r="M9305" t="str">
        <f>TEXT(Table1[[#This Row],[Ship Date]],"mmm")</f>
        <v>Feb</v>
      </c>
      <c r="N9305">
        <f>ROUNDUP(MONTH(Table1[[#This Row],[Ship Date]])/3,0)</f>
        <v>1</v>
      </c>
    </row>
    <row r="9306" spans="1:14" x14ac:dyDescent="0.3">
      <c r="A9306">
        <v>9347</v>
      </c>
      <c r="B9306" t="s">
        <v>7309</v>
      </c>
      <c r="C9306" t="s">
        <v>1218</v>
      </c>
      <c r="D9306" t="s">
        <v>2606</v>
      </c>
      <c r="E9306" s="1">
        <v>42783</v>
      </c>
      <c r="F9306" s="1">
        <v>42786</v>
      </c>
      <c r="G9306" t="s">
        <v>82</v>
      </c>
      <c r="H9306" s="6">
        <v>30.143999999999998</v>
      </c>
      <c r="I9306">
        <v>2</v>
      </c>
      <c r="J9306">
        <v>0.2</v>
      </c>
      <c r="K9306" s="6">
        <v>8.2896000000000001</v>
      </c>
      <c r="L9306">
        <f>YEAR(Table1[[#This Row],[Ship Date]])</f>
        <v>2017</v>
      </c>
      <c r="M9306" t="str">
        <f>TEXT(Table1[[#This Row],[Ship Date]],"mmm")</f>
        <v>Feb</v>
      </c>
      <c r="N9306">
        <f>ROUNDUP(MONTH(Table1[[#This Row],[Ship Date]])/3,0)</f>
        <v>1</v>
      </c>
    </row>
    <row r="9307" spans="1:14" x14ac:dyDescent="0.3">
      <c r="A9307">
        <v>9348</v>
      </c>
      <c r="B9307" t="s">
        <v>7309</v>
      </c>
      <c r="C9307" t="s">
        <v>1218</v>
      </c>
      <c r="D9307" t="s">
        <v>2695</v>
      </c>
      <c r="E9307" s="1">
        <v>42783</v>
      </c>
      <c r="F9307" s="1">
        <v>42786</v>
      </c>
      <c r="G9307" t="s">
        <v>82</v>
      </c>
      <c r="H9307" s="6">
        <v>899.43</v>
      </c>
      <c r="I9307">
        <v>5</v>
      </c>
      <c r="J9307">
        <v>0.3</v>
      </c>
      <c r="K9307" s="6">
        <v>-12.849</v>
      </c>
      <c r="L9307">
        <f>YEAR(Table1[[#This Row],[Ship Date]])</f>
        <v>2017</v>
      </c>
      <c r="M9307" t="str">
        <f>TEXT(Table1[[#This Row],[Ship Date]],"mmm")</f>
        <v>Feb</v>
      </c>
      <c r="N9307">
        <f>ROUNDUP(MONTH(Table1[[#This Row],[Ship Date]])/3,0)</f>
        <v>1</v>
      </c>
    </row>
    <row r="9308" spans="1:14" x14ac:dyDescent="0.3">
      <c r="A9308">
        <v>9349</v>
      </c>
      <c r="B9308" t="s">
        <v>7310</v>
      </c>
      <c r="C9308" t="s">
        <v>166</v>
      </c>
      <c r="D9308" t="s">
        <v>6029</v>
      </c>
      <c r="E9308" s="1">
        <v>42726</v>
      </c>
      <c r="F9308" s="1">
        <v>42732</v>
      </c>
      <c r="G9308" t="s">
        <v>22</v>
      </c>
      <c r="H9308" s="6">
        <v>842.72</v>
      </c>
      <c r="I9308">
        <v>8</v>
      </c>
      <c r="J9308">
        <v>0</v>
      </c>
      <c r="K9308" s="6">
        <v>202.25280000000001</v>
      </c>
      <c r="L9308">
        <f>YEAR(Table1[[#This Row],[Ship Date]])</f>
        <v>2016</v>
      </c>
      <c r="M9308" t="str">
        <f>TEXT(Table1[[#This Row],[Ship Date]],"mmm")</f>
        <v>Dec</v>
      </c>
      <c r="N9308">
        <f>ROUNDUP(MONTH(Table1[[#This Row],[Ship Date]])/3,0)</f>
        <v>4</v>
      </c>
    </row>
    <row r="9309" spans="1:14" x14ac:dyDescent="0.3">
      <c r="A9309">
        <v>9350</v>
      </c>
      <c r="B9309" t="s">
        <v>7310</v>
      </c>
      <c r="C9309" t="s">
        <v>166</v>
      </c>
      <c r="D9309" t="s">
        <v>228</v>
      </c>
      <c r="E9309" s="1">
        <v>42726</v>
      </c>
      <c r="F9309" s="1">
        <v>42732</v>
      </c>
      <c r="G9309" t="s">
        <v>22</v>
      </c>
      <c r="H9309" s="6">
        <v>41.96</v>
      </c>
      <c r="I9309">
        <v>2</v>
      </c>
      <c r="J9309">
        <v>0</v>
      </c>
      <c r="K9309" s="6">
        <v>10.909599999999999</v>
      </c>
      <c r="L9309">
        <f>YEAR(Table1[[#This Row],[Ship Date]])</f>
        <v>2016</v>
      </c>
      <c r="M9309" t="str">
        <f>TEXT(Table1[[#This Row],[Ship Date]],"mmm")</f>
        <v>Dec</v>
      </c>
      <c r="N9309">
        <f>ROUNDUP(MONTH(Table1[[#This Row],[Ship Date]])/3,0)</f>
        <v>4</v>
      </c>
    </row>
    <row r="9310" spans="1:14" x14ac:dyDescent="0.3">
      <c r="A9310">
        <v>9351</v>
      </c>
      <c r="B9310" t="s">
        <v>7311</v>
      </c>
      <c r="C9310" t="s">
        <v>1406</v>
      </c>
      <c r="D9310" t="s">
        <v>1965</v>
      </c>
      <c r="E9310" s="1">
        <v>42636</v>
      </c>
      <c r="F9310" s="1">
        <v>42640</v>
      </c>
      <c r="G9310" t="s">
        <v>22</v>
      </c>
      <c r="H9310" s="6">
        <v>13.215999999999999</v>
      </c>
      <c r="I9310">
        <v>4</v>
      </c>
      <c r="J9310">
        <v>0.2</v>
      </c>
      <c r="K9310" s="6">
        <v>4.4603999999999999</v>
      </c>
      <c r="L9310">
        <f>YEAR(Table1[[#This Row],[Ship Date]])</f>
        <v>2016</v>
      </c>
      <c r="M9310" t="str">
        <f>TEXT(Table1[[#This Row],[Ship Date]],"mmm")</f>
        <v>Sep</v>
      </c>
      <c r="N9310">
        <f>ROUNDUP(MONTH(Table1[[#This Row],[Ship Date]])/3,0)</f>
        <v>3</v>
      </c>
    </row>
    <row r="9311" spans="1:14" x14ac:dyDescent="0.3">
      <c r="A9311">
        <v>9352</v>
      </c>
      <c r="B9311" t="s">
        <v>7311</v>
      </c>
      <c r="C9311" t="s">
        <v>1406</v>
      </c>
      <c r="D9311" t="s">
        <v>787</v>
      </c>
      <c r="E9311" s="1">
        <v>42636</v>
      </c>
      <c r="F9311" s="1">
        <v>42640</v>
      </c>
      <c r="G9311" t="s">
        <v>22</v>
      </c>
      <c r="H9311" s="6">
        <v>184.75200000000001</v>
      </c>
      <c r="I9311">
        <v>3</v>
      </c>
      <c r="J9311">
        <v>0.2</v>
      </c>
      <c r="K9311" s="6">
        <v>-20.784600000000001</v>
      </c>
      <c r="L9311">
        <f>YEAR(Table1[[#This Row],[Ship Date]])</f>
        <v>2016</v>
      </c>
      <c r="M9311" t="str">
        <f>TEXT(Table1[[#This Row],[Ship Date]],"mmm")</f>
        <v>Sep</v>
      </c>
      <c r="N9311">
        <f>ROUNDUP(MONTH(Table1[[#This Row],[Ship Date]])/3,0)</f>
        <v>3</v>
      </c>
    </row>
    <row r="9312" spans="1:14" x14ac:dyDescent="0.3">
      <c r="A9312">
        <v>9353</v>
      </c>
      <c r="B9312" t="s">
        <v>7312</v>
      </c>
      <c r="C9312" t="s">
        <v>878</v>
      </c>
      <c r="D9312" t="s">
        <v>1855</v>
      </c>
      <c r="E9312" s="1">
        <v>43002</v>
      </c>
      <c r="F9312" s="1">
        <v>43004</v>
      </c>
      <c r="G9312" t="s">
        <v>82</v>
      </c>
      <c r="H9312" s="6">
        <v>520.46400000000006</v>
      </c>
      <c r="I9312">
        <v>2</v>
      </c>
      <c r="J9312">
        <v>0.3</v>
      </c>
      <c r="K9312" s="6">
        <v>-14.8704</v>
      </c>
      <c r="L9312">
        <f>YEAR(Table1[[#This Row],[Ship Date]])</f>
        <v>2017</v>
      </c>
      <c r="M9312" t="str">
        <f>TEXT(Table1[[#This Row],[Ship Date]],"mmm")</f>
        <v>Sep</v>
      </c>
      <c r="N9312">
        <f>ROUNDUP(MONTH(Table1[[#This Row],[Ship Date]])/3,0)</f>
        <v>3</v>
      </c>
    </row>
    <row r="9313" spans="1:14" x14ac:dyDescent="0.3">
      <c r="A9313">
        <v>9354</v>
      </c>
      <c r="B9313" t="s">
        <v>7312</v>
      </c>
      <c r="C9313" t="s">
        <v>878</v>
      </c>
      <c r="D9313" t="s">
        <v>5828</v>
      </c>
      <c r="E9313" s="1">
        <v>43002</v>
      </c>
      <c r="F9313" s="1">
        <v>43004</v>
      </c>
      <c r="G9313" t="s">
        <v>82</v>
      </c>
      <c r="H9313" s="6">
        <v>11.423999999999999</v>
      </c>
      <c r="I9313">
        <v>3</v>
      </c>
      <c r="J9313">
        <v>0.2</v>
      </c>
      <c r="K9313" s="6">
        <v>3.7128000000000001</v>
      </c>
      <c r="L9313">
        <f>YEAR(Table1[[#This Row],[Ship Date]])</f>
        <v>2017</v>
      </c>
      <c r="M9313" t="str">
        <f>TEXT(Table1[[#This Row],[Ship Date]],"mmm")</f>
        <v>Sep</v>
      </c>
      <c r="N9313">
        <f>ROUNDUP(MONTH(Table1[[#This Row],[Ship Date]])/3,0)</f>
        <v>3</v>
      </c>
    </row>
    <row r="9314" spans="1:14" x14ac:dyDescent="0.3">
      <c r="A9314">
        <v>9355</v>
      </c>
      <c r="B9314" t="s">
        <v>7313</v>
      </c>
      <c r="C9314" t="s">
        <v>77</v>
      </c>
      <c r="D9314" t="s">
        <v>5507</v>
      </c>
      <c r="E9314" s="1">
        <v>42339</v>
      </c>
      <c r="F9314" s="1">
        <v>42343</v>
      </c>
      <c r="G9314" t="s">
        <v>22</v>
      </c>
      <c r="H9314" s="6">
        <v>19.440000000000001</v>
      </c>
      <c r="I9314">
        <v>3</v>
      </c>
      <c r="J9314">
        <v>0</v>
      </c>
      <c r="K9314" s="6">
        <v>9.3312000000000008</v>
      </c>
      <c r="L9314">
        <f>YEAR(Table1[[#This Row],[Ship Date]])</f>
        <v>2015</v>
      </c>
      <c r="M9314" t="str">
        <f>TEXT(Table1[[#This Row],[Ship Date]],"mmm")</f>
        <v>Dec</v>
      </c>
      <c r="N9314">
        <f>ROUNDUP(MONTH(Table1[[#This Row],[Ship Date]])/3,0)</f>
        <v>4</v>
      </c>
    </row>
    <row r="9315" spans="1:14" x14ac:dyDescent="0.3">
      <c r="A9315">
        <v>9356</v>
      </c>
      <c r="B9315" t="s">
        <v>7313</v>
      </c>
      <c r="C9315" t="s">
        <v>77</v>
      </c>
      <c r="D9315" t="s">
        <v>2357</v>
      </c>
      <c r="E9315" s="1">
        <v>42339</v>
      </c>
      <c r="F9315" s="1">
        <v>42343</v>
      </c>
      <c r="G9315" t="s">
        <v>22</v>
      </c>
      <c r="H9315" s="6">
        <v>3.64</v>
      </c>
      <c r="I9315">
        <v>2</v>
      </c>
      <c r="J9315">
        <v>0</v>
      </c>
      <c r="K9315" s="6">
        <v>1.0192000000000001</v>
      </c>
      <c r="L9315">
        <f>YEAR(Table1[[#This Row],[Ship Date]])</f>
        <v>2015</v>
      </c>
      <c r="M9315" t="str">
        <f>TEXT(Table1[[#This Row],[Ship Date]],"mmm")</f>
        <v>Dec</v>
      </c>
      <c r="N9315">
        <f>ROUNDUP(MONTH(Table1[[#This Row],[Ship Date]])/3,0)</f>
        <v>4</v>
      </c>
    </row>
    <row r="9316" spans="1:14" x14ac:dyDescent="0.3">
      <c r="A9316">
        <v>9357</v>
      </c>
      <c r="B9316" t="s">
        <v>7313</v>
      </c>
      <c r="C9316" t="s">
        <v>77</v>
      </c>
      <c r="D9316" t="s">
        <v>2995</v>
      </c>
      <c r="E9316" s="1">
        <v>42339</v>
      </c>
      <c r="F9316" s="1">
        <v>42343</v>
      </c>
      <c r="G9316" t="s">
        <v>22</v>
      </c>
      <c r="H9316" s="6">
        <v>18.54</v>
      </c>
      <c r="I9316">
        <v>2</v>
      </c>
      <c r="J9316">
        <v>0</v>
      </c>
      <c r="K9316" s="6">
        <v>8.7138000000000009</v>
      </c>
      <c r="L9316">
        <f>YEAR(Table1[[#This Row],[Ship Date]])</f>
        <v>2015</v>
      </c>
      <c r="M9316" t="str">
        <f>TEXT(Table1[[#This Row],[Ship Date]],"mmm")</f>
        <v>Dec</v>
      </c>
      <c r="N9316">
        <f>ROUNDUP(MONTH(Table1[[#This Row],[Ship Date]])/3,0)</f>
        <v>4</v>
      </c>
    </row>
    <row r="9317" spans="1:14" x14ac:dyDescent="0.3">
      <c r="A9317">
        <v>9358</v>
      </c>
      <c r="B9317" t="s">
        <v>7314</v>
      </c>
      <c r="C9317" t="s">
        <v>278</v>
      </c>
      <c r="D9317" t="s">
        <v>1764</v>
      </c>
      <c r="E9317" s="1">
        <v>42394</v>
      </c>
      <c r="F9317" s="1">
        <v>42397</v>
      </c>
      <c r="G9317" t="s">
        <v>14</v>
      </c>
      <c r="H9317" s="6">
        <v>43.12</v>
      </c>
      <c r="I9317">
        <v>5</v>
      </c>
      <c r="J9317">
        <v>0.2</v>
      </c>
      <c r="K9317" s="6">
        <v>15.092000000000001</v>
      </c>
      <c r="L9317">
        <f>YEAR(Table1[[#This Row],[Ship Date]])</f>
        <v>2016</v>
      </c>
      <c r="M9317" t="str">
        <f>TEXT(Table1[[#This Row],[Ship Date]],"mmm")</f>
        <v>Jan</v>
      </c>
      <c r="N9317">
        <f>ROUNDUP(MONTH(Table1[[#This Row],[Ship Date]])/3,0)</f>
        <v>1</v>
      </c>
    </row>
    <row r="9318" spans="1:14" x14ac:dyDescent="0.3">
      <c r="A9318">
        <v>9359</v>
      </c>
      <c r="B9318" t="s">
        <v>7314</v>
      </c>
      <c r="C9318" t="s">
        <v>278</v>
      </c>
      <c r="D9318" t="s">
        <v>1269</v>
      </c>
      <c r="E9318" s="1">
        <v>42394</v>
      </c>
      <c r="F9318" s="1">
        <v>42397</v>
      </c>
      <c r="G9318" t="s">
        <v>14</v>
      </c>
      <c r="H9318" s="6">
        <v>313.72199999999998</v>
      </c>
      <c r="I9318">
        <v>3</v>
      </c>
      <c r="J9318">
        <v>0.4</v>
      </c>
      <c r="K9318" s="6">
        <v>-99.345299999999995</v>
      </c>
      <c r="L9318">
        <f>YEAR(Table1[[#This Row],[Ship Date]])</f>
        <v>2016</v>
      </c>
      <c r="M9318" t="str">
        <f>TEXT(Table1[[#This Row],[Ship Date]],"mmm")</f>
        <v>Jan</v>
      </c>
      <c r="N9318">
        <f>ROUNDUP(MONTH(Table1[[#This Row],[Ship Date]])/3,0)</f>
        <v>1</v>
      </c>
    </row>
    <row r="9319" spans="1:14" x14ac:dyDescent="0.3">
      <c r="A9319">
        <v>9360</v>
      </c>
      <c r="B9319" t="s">
        <v>7314</v>
      </c>
      <c r="C9319" t="s">
        <v>278</v>
      </c>
      <c r="D9319" t="s">
        <v>5434</v>
      </c>
      <c r="E9319" s="1">
        <v>42394</v>
      </c>
      <c r="F9319" s="1">
        <v>42397</v>
      </c>
      <c r="G9319" t="s">
        <v>14</v>
      </c>
      <c r="H9319" s="6">
        <v>45.98</v>
      </c>
      <c r="I9319">
        <v>1</v>
      </c>
      <c r="J9319">
        <v>0</v>
      </c>
      <c r="K9319" s="6">
        <v>7.8166000000000002</v>
      </c>
      <c r="L9319">
        <f>YEAR(Table1[[#This Row],[Ship Date]])</f>
        <v>2016</v>
      </c>
      <c r="M9319" t="str">
        <f>TEXT(Table1[[#This Row],[Ship Date]],"mmm")</f>
        <v>Jan</v>
      </c>
      <c r="N9319">
        <f>ROUNDUP(MONTH(Table1[[#This Row],[Ship Date]])/3,0)</f>
        <v>1</v>
      </c>
    </row>
    <row r="9320" spans="1:14" x14ac:dyDescent="0.3">
      <c r="A9320">
        <v>9361</v>
      </c>
      <c r="B9320" t="s">
        <v>7314</v>
      </c>
      <c r="C9320" t="s">
        <v>278</v>
      </c>
      <c r="D9320" t="s">
        <v>1809</v>
      </c>
      <c r="E9320" s="1">
        <v>42394</v>
      </c>
      <c r="F9320" s="1">
        <v>42397</v>
      </c>
      <c r="G9320" t="s">
        <v>14</v>
      </c>
      <c r="H9320" s="6">
        <v>428.68</v>
      </c>
      <c r="I9320">
        <v>7</v>
      </c>
      <c r="J9320">
        <v>0</v>
      </c>
      <c r="K9320" s="6">
        <v>0</v>
      </c>
      <c r="L9320">
        <f>YEAR(Table1[[#This Row],[Ship Date]])</f>
        <v>2016</v>
      </c>
      <c r="M9320" t="str">
        <f>TEXT(Table1[[#This Row],[Ship Date]],"mmm")</f>
        <v>Jan</v>
      </c>
      <c r="N9320">
        <f>ROUNDUP(MONTH(Table1[[#This Row],[Ship Date]])/3,0)</f>
        <v>1</v>
      </c>
    </row>
    <row r="9321" spans="1:14" x14ac:dyDescent="0.3">
      <c r="A9321">
        <v>9362</v>
      </c>
      <c r="B9321" t="s">
        <v>7315</v>
      </c>
      <c r="C9321" t="s">
        <v>135</v>
      </c>
      <c r="D9321" t="s">
        <v>112</v>
      </c>
      <c r="E9321" s="1">
        <v>42815</v>
      </c>
      <c r="F9321" s="1">
        <v>42819</v>
      </c>
      <c r="G9321" t="s">
        <v>22</v>
      </c>
      <c r="H9321" s="6">
        <v>30.576000000000001</v>
      </c>
      <c r="I9321">
        <v>6</v>
      </c>
      <c r="J9321">
        <v>0.2</v>
      </c>
      <c r="K9321" s="6">
        <v>10.3194</v>
      </c>
      <c r="L9321">
        <f>YEAR(Table1[[#This Row],[Ship Date]])</f>
        <v>2017</v>
      </c>
      <c r="M9321" t="str">
        <f>TEXT(Table1[[#This Row],[Ship Date]],"mmm")</f>
        <v>Mar</v>
      </c>
      <c r="N9321">
        <f>ROUNDUP(MONTH(Table1[[#This Row],[Ship Date]])/3,0)</f>
        <v>1</v>
      </c>
    </row>
    <row r="9322" spans="1:14" x14ac:dyDescent="0.3">
      <c r="A9322">
        <v>9363</v>
      </c>
      <c r="B9322" t="s">
        <v>7315</v>
      </c>
      <c r="C9322" t="s">
        <v>135</v>
      </c>
      <c r="D9322" t="s">
        <v>1702</v>
      </c>
      <c r="E9322" s="1">
        <v>42815</v>
      </c>
      <c r="F9322" s="1">
        <v>42819</v>
      </c>
      <c r="G9322" t="s">
        <v>22</v>
      </c>
      <c r="H9322" s="6">
        <v>13.02</v>
      </c>
      <c r="I9322">
        <v>7</v>
      </c>
      <c r="J9322">
        <v>0</v>
      </c>
      <c r="K9322" s="6">
        <v>0.3906</v>
      </c>
      <c r="L9322">
        <f>YEAR(Table1[[#This Row],[Ship Date]])</f>
        <v>2017</v>
      </c>
      <c r="M9322" t="str">
        <f>TEXT(Table1[[#This Row],[Ship Date]],"mmm")</f>
        <v>Mar</v>
      </c>
      <c r="N9322">
        <f>ROUNDUP(MONTH(Table1[[#This Row],[Ship Date]])/3,0)</f>
        <v>1</v>
      </c>
    </row>
    <row r="9323" spans="1:14" x14ac:dyDescent="0.3">
      <c r="A9323">
        <v>9364</v>
      </c>
      <c r="B9323" t="s">
        <v>7315</v>
      </c>
      <c r="C9323" t="s">
        <v>135</v>
      </c>
      <c r="D9323" t="s">
        <v>2881</v>
      </c>
      <c r="E9323" s="1">
        <v>42815</v>
      </c>
      <c r="F9323" s="1">
        <v>42819</v>
      </c>
      <c r="G9323" t="s">
        <v>22</v>
      </c>
      <c r="H9323" s="6">
        <v>22.14</v>
      </c>
      <c r="I9323">
        <v>3</v>
      </c>
      <c r="J9323">
        <v>0</v>
      </c>
      <c r="K9323" s="6">
        <v>6.4206000000000003</v>
      </c>
      <c r="L9323">
        <f>YEAR(Table1[[#This Row],[Ship Date]])</f>
        <v>2017</v>
      </c>
      <c r="M9323" t="str">
        <f>TEXT(Table1[[#This Row],[Ship Date]],"mmm")</f>
        <v>Mar</v>
      </c>
      <c r="N9323">
        <f>ROUNDUP(MONTH(Table1[[#This Row],[Ship Date]])/3,0)</f>
        <v>1</v>
      </c>
    </row>
    <row r="9324" spans="1:14" x14ac:dyDescent="0.3">
      <c r="A9324">
        <v>9365</v>
      </c>
      <c r="B9324" t="s">
        <v>7315</v>
      </c>
      <c r="C9324" t="s">
        <v>135</v>
      </c>
      <c r="D9324" t="s">
        <v>872</v>
      </c>
      <c r="E9324" s="1">
        <v>42815</v>
      </c>
      <c r="F9324" s="1">
        <v>42819</v>
      </c>
      <c r="G9324" t="s">
        <v>22</v>
      </c>
      <c r="H9324" s="6">
        <v>359.32</v>
      </c>
      <c r="I9324">
        <v>4</v>
      </c>
      <c r="J9324">
        <v>0</v>
      </c>
      <c r="K9324" s="6">
        <v>7.1863999999999999</v>
      </c>
      <c r="L9324">
        <f>YEAR(Table1[[#This Row],[Ship Date]])</f>
        <v>2017</v>
      </c>
      <c r="M9324" t="str">
        <f>TEXT(Table1[[#This Row],[Ship Date]],"mmm")</f>
        <v>Mar</v>
      </c>
      <c r="N9324">
        <f>ROUNDUP(MONTH(Table1[[#This Row],[Ship Date]])/3,0)</f>
        <v>1</v>
      </c>
    </row>
    <row r="9325" spans="1:14" x14ac:dyDescent="0.3">
      <c r="A9325">
        <v>9366</v>
      </c>
      <c r="B9325" t="s">
        <v>7316</v>
      </c>
      <c r="C9325" t="s">
        <v>1008</v>
      </c>
      <c r="D9325" t="s">
        <v>6515</v>
      </c>
      <c r="E9325" s="1">
        <v>41873</v>
      </c>
      <c r="F9325" s="1">
        <v>41876</v>
      </c>
      <c r="G9325" t="s">
        <v>82</v>
      </c>
      <c r="H9325" s="6">
        <v>11.56</v>
      </c>
      <c r="I9325">
        <v>2</v>
      </c>
      <c r="J9325">
        <v>0</v>
      </c>
      <c r="K9325" s="6">
        <v>5.6643999999999997</v>
      </c>
      <c r="L9325">
        <f>YEAR(Table1[[#This Row],[Ship Date]])</f>
        <v>2014</v>
      </c>
      <c r="M9325" t="str">
        <f>TEXT(Table1[[#This Row],[Ship Date]],"mmm")</f>
        <v>Aug</v>
      </c>
      <c r="N9325">
        <f>ROUNDUP(MONTH(Table1[[#This Row],[Ship Date]])/3,0)</f>
        <v>3</v>
      </c>
    </row>
    <row r="9326" spans="1:14" x14ac:dyDescent="0.3">
      <c r="A9326">
        <v>9367</v>
      </c>
      <c r="B9326" t="s">
        <v>7317</v>
      </c>
      <c r="C9326" t="s">
        <v>2338</v>
      </c>
      <c r="D9326" t="s">
        <v>4468</v>
      </c>
      <c r="E9326" s="1">
        <v>41798</v>
      </c>
      <c r="F9326" s="1">
        <v>41803</v>
      </c>
      <c r="G9326" t="s">
        <v>22</v>
      </c>
      <c r="H9326" s="6">
        <v>68.48</v>
      </c>
      <c r="I9326">
        <v>2</v>
      </c>
      <c r="J9326">
        <v>0.2</v>
      </c>
      <c r="K9326" s="6">
        <v>25.68</v>
      </c>
      <c r="L9326">
        <f>YEAR(Table1[[#This Row],[Ship Date]])</f>
        <v>2014</v>
      </c>
      <c r="M9326" t="str">
        <f>TEXT(Table1[[#This Row],[Ship Date]],"mmm")</f>
        <v>Jun</v>
      </c>
      <c r="N9326">
        <f>ROUNDUP(MONTH(Table1[[#This Row],[Ship Date]])/3,0)</f>
        <v>2</v>
      </c>
    </row>
    <row r="9327" spans="1:14" x14ac:dyDescent="0.3">
      <c r="A9327">
        <v>9368</v>
      </c>
      <c r="B9327" t="s">
        <v>7317</v>
      </c>
      <c r="C9327" t="s">
        <v>2338</v>
      </c>
      <c r="D9327" t="s">
        <v>3227</v>
      </c>
      <c r="E9327" s="1">
        <v>41798</v>
      </c>
      <c r="F9327" s="1">
        <v>41803</v>
      </c>
      <c r="G9327" t="s">
        <v>22</v>
      </c>
      <c r="H9327" s="6">
        <v>1676.88</v>
      </c>
      <c r="I9327">
        <v>6</v>
      </c>
      <c r="J9327">
        <v>0</v>
      </c>
      <c r="K9327" s="6">
        <v>83.843999999999994</v>
      </c>
      <c r="L9327">
        <f>YEAR(Table1[[#This Row],[Ship Date]])</f>
        <v>2014</v>
      </c>
      <c r="M9327" t="str">
        <f>TEXT(Table1[[#This Row],[Ship Date]],"mmm")</f>
        <v>Jun</v>
      </c>
      <c r="N9327">
        <f>ROUNDUP(MONTH(Table1[[#This Row],[Ship Date]])/3,0)</f>
        <v>2</v>
      </c>
    </row>
    <row r="9328" spans="1:14" x14ac:dyDescent="0.3">
      <c r="A9328">
        <v>9369</v>
      </c>
      <c r="B9328" t="s">
        <v>7318</v>
      </c>
      <c r="C9328" t="s">
        <v>97</v>
      </c>
      <c r="D9328" t="s">
        <v>551</v>
      </c>
      <c r="E9328" s="1">
        <v>42467</v>
      </c>
      <c r="F9328" s="1">
        <v>42469</v>
      </c>
      <c r="G9328" t="s">
        <v>82</v>
      </c>
      <c r="H9328" s="6">
        <v>37.94</v>
      </c>
      <c r="I9328">
        <v>2</v>
      </c>
      <c r="J9328">
        <v>0</v>
      </c>
      <c r="K9328" s="6">
        <v>18.211200000000002</v>
      </c>
      <c r="L9328">
        <f>YEAR(Table1[[#This Row],[Ship Date]])</f>
        <v>2016</v>
      </c>
      <c r="M9328" t="str">
        <f>TEXT(Table1[[#This Row],[Ship Date]],"mmm")</f>
        <v>Apr</v>
      </c>
      <c r="N9328">
        <f>ROUNDUP(MONTH(Table1[[#This Row],[Ship Date]])/3,0)</f>
        <v>2</v>
      </c>
    </row>
    <row r="9329" spans="1:14" x14ac:dyDescent="0.3">
      <c r="A9329">
        <v>9370</v>
      </c>
      <c r="B9329" t="s">
        <v>7319</v>
      </c>
      <c r="C9329" t="s">
        <v>2186</v>
      </c>
      <c r="D9329" t="s">
        <v>3593</v>
      </c>
      <c r="E9329" s="1">
        <v>43046</v>
      </c>
      <c r="F9329" s="1">
        <v>43048</v>
      </c>
      <c r="G9329" t="s">
        <v>14</v>
      </c>
      <c r="H9329" s="6">
        <v>272.97000000000003</v>
      </c>
      <c r="I9329">
        <v>3</v>
      </c>
      <c r="J9329">
        <v>0</v>
      </c>
      <c r="K9329" s="6">
        <v>43.675199999999997</v>
      </c>
      <c r="L9329">
        <f>YEAR(Table1[[#This Row],[Ship Date]])</f>
        <v>2017</v>
      </c>
      <c r="M9329" t="str">
        <f>TEXT(Table1[[#This Row],[Ship Date]],"mmm")</f>
        <v>Nov</v>
      </c>
      <c r="N9329">
        <f>ROUNDUP(MONTH(Table1[[#This Row],[Ship Date]])/3,0)</f>
        <v>4</v>
      </c>
    </row>
    <row r="9330" spans="1:14" x14ac:dyDescent="0.3">
      <c r="A9330">
        <v>9371</v>
      </c>
      <c r="B9330" t="s">
        <v>7320</v>
      </c>
      <c r="C9330" t="s">
        <v>5860</v>
      </c>
      <c r="D9330" t="s">
        <v>6406</v>
      </c>
      <c r="E9330" s="1">
        <v>42153</v>
      </c>
      <c r="F9330" s="1">
        <v>42155</v>
      </c>
      <c r="G9330" t="s">
        <v>82</v>
      </c>
      <c r="H9330" s="6">
        <v>41.567999999999998</v>
      </c>
      <c r="I9330">
        <v>4</v>
      </c>
      <c r="J9330">
        <v>0.2</v>
      </c>
      <c r="K9330" s="6">
        <v>-4.1567999999999996</v>
      </c>
      <c r="L9330">
        <f>YEAR(Table1[[#This Row],[Ship Date]])</f>
        <v>2015</v>
      </c>
      <c r="M9330" t="str">
        <f>TEXT(Table1[[#This Row],[Ship Date]],"mmm")</f>
        <v>May</v>
      </c>
      <c r="N9330">
        <f>ROUNDUP(MONTH(Table1[[#This Row],[Ship Date]])/3,0)</f>
        <v>2</v>
      </c>
    </row>
    <row r="9331" spans="1:14" x14ac:dyDescent="0.3">
      <c r="A9331">
        <v>9372</v>
      </c>
      <c r="B9331" t="s">
        <v>7320</v>
      </c>
      <c r="C9331" t="s">
        <v>5860</v>
      </c>
      <c r="D9331" t="s">
        <v>176</v>
      </c>
      <c r="E9331" s="1">
        <v>42153</v>
      </c>
      <c r="F9331" s="1">
        <v>42155</v>
      </c>
      <c r="G9331" t="s">
        <v>82</v>
      </c>
      <c r="H9331" s="6">
        <v>317.05799999999999</v>
      </c>
      <c r="I9331">
        <v>3</v>
      </c>
      <c r="J9331">
        <v>0.3</v>
      </c>
      <c r="K9331" s="6">
        <v>-86.058599999999998</v>
      </c>
      <c r="L9331">
        <f>YEAR(Table1[[#This Row],[Ship Date]])</f>
        <v>2015</v>
      </c>
      <c r="M9331" t="str">
        <f>TEXT(Table1[[#This Row],[Ship Date]],"mmm")</f>
        <v>May</v>
      </c>
      <c r="N9331">
        <f>ROUNDUP(MONTH(Table1[[#This Row],[Ship Date]])/3,0)</f>
        <v>2</v>
      </c>
    </row>
    <row r="9332" spans="1:14" x14ac:dyDescent="0.3">
      <c r="A9332">
        <v>9373</v>
      </c>
      <c r="B9332" t="s">
        <v>7320</v>
      </c>
      <c r="C9332" t="s">
        <v>5860</v>
      </c>
      <c r="D9332" t="s">
        <v>274</v>
      </c>
      <c r="E9332" s="1">
        <v>42153</v>
      </c>
      <c r="F9332" s="1">
        <v>42155</v>
      </c>
      <c r="G9332" t="s">
        <v>82</v>
      </c>
      <c r="H9332" s="6">
        <v>8.0399999999999991</v>
      </c>
      <c r="I9332">
        <v>5</v>
      </c>
      <c r="J9332">
        <v>0.2</v>
      </c>
      <c r="K9332" s="6">
        <v>2.9144999999999999</v>
      </c>
      <c r="L9332">
        <f>YEAR(Table1[[#This Row],[Ship Date]])</f>
        <v>2015</v>
      </c>
      <c r="M9332" t="str">
        <f>TEXT(Table1[[#This Row],[Ship Date]],"mmm")</f>
        <v>May</v>
      </c>
      <c r="N9332">
        <f>ROUNDUP(MONTH(Table1[[#This Row],[Ship Date]])/3,0)</f>
        <v>2</v>
      </c>
    </row>
    <row r="9333" spans="1:14" x14ac:dyDescent="0.3">
      <c r="A9333">
        <v>9374</v>
      </c>
      <c r="B9333" t="s">
        <v>7321</v>
      </c>
      <c r="C9333" t="s">
        <v>1018</v>
      </c>
      <c r="D9333" t="s">
        <v>1982</v>
      </c>
      <c r="E9333" s="1">
        <v>42862</v>
      </c>
      <c r="F9333" s="1">
        <v>42866</v>
      </c>
      <c r="G9333" t="s">
        <v>22</v>
      </c>
      <c r="H9333" s="6">
        <v>419.94400000000002</v>
      </c>
      <c r="I9333">
        <v>7</v>
      </c>
      <c r="J9333">
        <v>0.2</v>
      </c>
      <c r="K9333" s="6">
        <v>52.493000000000002</v>
      </c>
      <c r="L9333">
        <f>YEAR(Table1[[#This Row],[Ship Date]])</f>
        <v>2017</v>
      </c>
      <c r="M9333" t="str">
        <f>TEXT(Table1[[#This Row],[Ship Date]],"mmm")</f>
        <v>May</v>
      </c>
      <c r="N9333">
        <f>ROUNDUP(MONTH(Table1[[#This Row],[Ship Date]])/3,0)</f>
        <v>2</v>
      </c>
    </row>
    <row r="9334" spans="1:14" x14ac:dyDescent="0.3">
      <c r="A9334">
        <v>9375</v>
      </c>
      <c r="B9334" t="s">
        <v>7322</v>
      </c>
      <c r="C9334" t="s">
        <v>155</v>
      </c>
      <c r="D9334" t="s">
        <v>1414</v>
      </c>
      <c r="E9334" s="1">
        <v>42526</v>
      </c>
      <c r="F9334" s="1">
        <v>42530</v>
      </c>
      <c r="G9334" t="s">
        <v>22</v>
      </c>
      <c r="H9334" s="6">
        <v>61.38</v>
      </c>
      <c r="I9334">
        <v>6</v>
      </c>
      <c r="J9334">
        <v>0</v>
      </c>
      <c r="K9334" s="6">
        <v>15.9588</v>
      </c>
      <c r="L9334">
        <f>YEAR(Table1[[#This Row],[Ship Date]])</f>
        <v>2016</v>
      </c>
      <c r="M9334" t="str">
        <f>TEXT(Table1[[#This Row],[Ship Date]],"mmm")</f>
        <v>Jun</v>
      </c>
      <c r="N9334">
        <f>ROUNDUP(MONTH(Table1[[#This Row],[Ship Date]])/3,0)</f>
        <v>2</v>
      </c>
    </row>
    <row r="9335" spans="1:14" x14ac:dyDescent="0.3">
      <c r="A9335">
        <v>9376</v>
      </c>
      <c r="B9335" t="s">
        <v>7323</v>
      </c>
      <c r="C9335" t="s">
        <v>982</v>
      </c>
      <c r="D9335" t="s">
        <v>2374</v>
      </c>
      <c r="E9335" s="1">
        <v>42352</v>
      </c>
      <c r="F9335" s="1">
        <v>42357</v>
      </c>
      <c r="G9335" t="s">
        <v>14</v>
      </c>
      <c r="H9335" s="6">
        <v>50</v>
      </c>
      <c r="I9335">
        <v>2</v>
      </c>
      <c r="J9335">
        <v>0</v>
      </c>
      <c r="K9335" s="6">
        <v>10.5</v>
      </c>
      <c r="L9335">
        <f>YEAR(Table1[[#This Row],[Ship Date]])</f>
        <v>2015</v>
      </c>
      <c r="M9335" t="str">
        <f>TEXT(Table1[[#This Row],[Ship Date]],"mmm")</f>
        <v>Dec</v>
      </c>
      <c r="N9335">
        <f>ROUNDUP(MONTH(Table1[[#This Row],[Ship Date]])/3,0)</f>
        <v>4</v>
      </c>
    </row>
    <row r="9336" spans="1:14" x14ac:dyDescent="0.3">
      <c r="A9336">
        <v>9377</v>
      </c>
      <c r="B9336" t="s">
        <v>7324</v>
      </c>
      <c r="C9336" t="s">
        <v>104</v>
      </c>
      <c r="D9336" t="s">
        <v>4551</v>
      </c>
      <c r="E9336" s="1">
        <v>43094</v>
      </c>
      <c r="F9336" s="1">
        <v>43098</v>
      </c>
      <c r="G9336" t="s">
        <v>22</v>
      </c>
      <c r="H9336" s="6">
        <v>31.8</v>
      </c>
      <c r="I9336">
        <v>3</v>
      </c>
      <c r="J9336">
        <v>0</v>
      </c>
      <c r="K9336" s="6">
        <v>13.673999999999999</v>
      </c>
      <c r="L9336">
        <f>YEAR(Table1[[#This Row],[Ship Date]])</f>
        <v>2017</v>
      </c>
      <c r="M9336" t="str">
        <f>TEXT(Table1[[#This Row],[Ship Date]],"mmm")</f>
        <v>Dec</v>
      </c>
      <c r="N9336">
        <f>ROUNDUP(MONTH(Table1[[#This Row],[Ship Date]])/3,0)</f>
        <v>4</v>
      </c>
    </row>
    <row r="9337" spans="1:14" x14ac:dyDescent="0.3">
      <c r="A9337">
        <v>9378</v>
      </c>
      <c r="B9337" t="s">
        <v>7325</v>
      </c>
      <c r="C9337" t="s">
        <v>1406</v>
      </c>
      <c r="D9337" t="s">
        <v>4107</v>
      </c>
      <c r="E9337" s="1">
        <v>43086</v>
      </c>
      <c r="F9337" s="1">
        <v>43090</v>
      </c>
      <c r="G9337" t="s">
        <v>22</v>
      </c>
      <c r="H9337" s="6">
        <v>32.56</v>
      </c>
      <c r="I9337">
        <v>2</v>
      </c>
      <c r="J9337">
        <v>0</v>
      </c>
      <c r="K9337" s="6">
        <v>8.4656000000000002</v>
      </c>
      <c r="L9337">
        <f>YEAR(Table1[[#This Row],[Ship Date]])</f>
        <v>2017</v>
      </c>
      <c r="M9337" t="str">
        <f>TEXT(Table1[[#This Row],[Ship Date]],"mmm")</f>
        <v>Dec</v>
      </c>
      <c r="N9337">
        <f>ROUNDUP(MONTH(Table1[[#This Row],[Ship Date]])/3,0)</f>
        <v>4</v>
      </c>
    </row>
    <row r="9338" spans="1:14" x14ac:dyDescent="0.3">
      <c r="A9338">
        <v>9379</v>
      </c>
      <c r="B9338" t="s">
        <v>7326</v>
      </c>
      <c r="C9338" t="s">
        <v>1958</v>
      </c>
      <c r="D9338" t="s">
        <v>7327</v>
      </c>
      <c r="E9338" s="1">
        <v>42500</v>
      </c>
      <c r="F9338" s="1">
        <v>42505</v>
      </c>
      <c r="G9338" t="s">
        <v>22</v>
      </c>
      <c r="H9338" s="6">
        <v>7.0720000000000001</v>
      </c>
      <c r="I9338">
        <v>2</v>
      </c>
      <c r="J9338">
        <v>0.2</v>
      </c>
      <c r="K9338" s="6">
        <v>2.3868</v>
      </c>
      <c r="L9338">
        <f>YEAR(Table1[[#This Row],[Ship Date]])</f>
        <v>2016</v>
      </c>
      <c r="M9338" t="str">
        <f>TEXT(Table1[[#This Row],[Ship Date]],"mmm")</f>
        <v>May</v>
      </c>
      <c r="N9338">
        <f>ROUNDUP(MONTH(Table1[[#This Row],[Ship Date]])/3,0)</f>
        <v>2</v>
      </c>
    </row>
    <row r="9339" spans="1:14" x14ac:dyDescent="0.3">
      <c r="A9339">
        <v>9380</v>
      </c>
      <c r="B9339" t="s">
        <v>7328</v>
      </c>
      <c r="C9339" t="s">
        <v>480</v>
      </c>
      <c r="D9339" t="s">
        <v>2825</v>
      </c>
      <c r="E9339" s="1">
        <v>41996</v>
      </c>
      <c r="F9339" s="1">
        <v>42000</v>
      </c>
      <c r="G9339" t="s">
        <v>14</v>
      </c>
      <c r="H9339" s="6">
        <v>45.527999999999999</v>
      </c>
      <c r="I9339">
        <v>3</v>
      </c>
      <c r="J9339">
        <v>0.2</v>
      </c>
      <c r="K9339" s="6">
        <v>15.934799999999999</v>
      </c>
      <c r="L9339">
        <f>YEAR(Table1[[#This Row],[Ship Date]])</f>
        <v>2014</v>
      </c>
      <c r="M9339" t="str">
        <f>TEXT(Table1[[#This Row],[Ship Date]],"mmm")</f>
        <v>Dec</v>
      </c>
      <c r="N9339">
        <f>ROUNDUP(MONTH(Table1[[#This Row],[Ship Date]])/3,0)</f>
        <v>4</v>
      </c>
    </row>
    <row r="9340" spans="1:14" x14ac:dyDescent="0.3">
      <c r="A9340">
        <v>9381</v>
      </c>
      <c r="B9340" t="s">
        <v>7328</v>
      </c>
      <c r="C9340" t="s">
        <v>480</v>
      </c>
      <c r="D9340" t="s">
        <v>349</v>
      </c>
      <c r="E9340" s="1">
        <v>41996</v>
      </c>
      <c r="F9340" s="1">
        <v>42000</v>
      </c>
      <c r="G9340" t="s">
        <v>14</v>
      </c>
      <c r="H9340" s="6">
        <v>64.784000000000006</v>
      </c>
      <c r="I9340">
        <v>1</v>
      </c>
      <c r="J9340">
        <v>0.2</v>
      </c>
      <c r="K9340" s="6">
        <v>6.4783999999999997</v>
      </c>
      <c r="L9340">
        <f>YEAR(Table1[[#This Row],[Ship Date]])</f>
        <v>2014</v>
      </c>
      <c r="M9340" t="str">
        <f>TEXT(Table1[[#This Row],[Ship Date]],"mmm")</f>
        <v>Dec</v>
      </c>
      <c r="N9340">
        <f>ROUNDUP(MONTH(Table1[[#This Row],[Ship Date]])/3,0)</f>
        <v>4</v>
      </c>
    </row>
    <row r="9341" spans="1:14" x14ac:dyDescent="0.3">
      <c r="A9341">
        <v>9382</v>
      </c>
      <c r="B9341" t="s">
        <v>7328</v>
      </c>
      <c r="C9341" t="s">
        <v>480</v>
      </c>
      <c r="D9341" t="s">
        <v>2844</v>
      </c>
      <c r="E9341" s="1">
        <v>41996</v>
      </c>
      <c r="F9341" s="1">
        <v>42000</v>
      </c>
      <c r="G9341" t="s">
        <v>14</v>
      </c>
      <c r="H9341" s="6">
        <v>424.27199999999999</v>
      </c>
      <c r="I9341">
        <v>2</v>
      </c>
      <c r="J9341">
        <v>0.2</v>
      </c>
      <c r="K9341" s="6">
        <v>-10.6068</v>
      </c>
      <c r="L9341">
        <f>YEAR(Table1[[#This Row],[Ship Date]])</f>
        <v>2014</v>
      </c>
      <c r="M9341" t="str">
        <f>TEXT(Table1[[#This Row],[Ship Date]],"mmm")</f>
        <v>Dec</v>
      </c>
      <c r="N9341">
        <f>ROUNDUP(MONTH(Table1[[#This Row],[Ship Date]])/3,0)</f>
        <v>4</v>
      </c>
    </row>
    <row r="9342" spans="1:14" x14ac:dyDescent="0.3">
      <c r="A9342">
        <v>9383</v>
      </c>
      <c r="B9342" t="s">
        <v>7328</v>
      </c>
      <c r="C9342" t="s">
        <v>480</v>
      </c>
      <c r="D9342" t="s">
        <v>127</v>
      </c>
      <c r="E9342" s="1">
        <v>41996</v>
      </c>
      <c r="F9342" s="1">
        <v>42000</v>
      </c>
      <c r="G9342" t="s">
        <v>14</v>
      </c>
      <c r="H9342" s="6">
        <v>1.3440000000000001</v>
      </c>
      <c r="I9342">
        <v>1</v>
      </c>
      <c r="J9342">
        <v>0.2</v>
      </c>
      <c r="K9342" s="6">
        <v>0.504</v>
      </c>
      <c r="L9342">
        <f>YEAR(Table1[[#This Row],[Ship Date]])</f>
        <v>2014</v>
      </c>
      <c r="M9342" t="str">
        <f>TEXT(Table1[[#This Row],[Ship Date]],"mmm")</f>
        <v>Dec</v>
      </c>
      <c r="N9342">
        <f>ROUNDUP(MONTH(Table1[[#This Row],[Ship Date]])/3,0)</f>
        <v>4</v>
      </c>
    </row>
    <row r="9343" spans="1:14" x14ac:dyDescent="0.3">
      <c r="A9343">
        <v>9384</v>
      </c>
      <c r="B9343" t="s">
        <v>7328</v>
      </c>
      <c r="C9343" t="s">
        <v>480</v>
      </c>
      <c r="D9343" t="s">
        <v>2223</v>
      </c>
      <c r="E9343" s="1">
        <v>41996</v>
      </c>
      <c r="F9343" s="1">
        <v>42000</v>
      </c>
      <c r="G9343" t="s">
        <v>14</v>
      </c>
      <c r="H9343" s="6">
        <v>83.92</v>
      </c>
      <c r="I9343">
        <v>5</v>
      </c>
      <c r="J9343">
        <v>0.2</v>
      </c>
      <c r="K9343" s="6">
        <v>-1.0489999999999999</v>
      </c>
      <c r="L9343">
        <f>YEAR(Table1[[#This Row],[Ship Date]])</f>
        <v>2014</v>
      </c>
      <c r="M9343" t="str">
        <f>TEXT(Table1[[#This Row],[Ship Date]],"mmm")</f>
        <v>Dec</v>
      </c>
      <c r="N9343">
        <f>ROUNDUP(MONTH(Table1[[#This Row],[Ship Date]])/3,0)</f>
        <v>4</v>
      </c>
    </row>
    <row r="9344" spans="1:14" x14ac:dyDescent="0.3">
      <c r="A9344">
        <v>9385</v>
      </c>
      <c r="B9344" t="s">
        <v>7329</v>
      </c>
      <c r="C9344" t="s">
        <v>1417</v>
      </c>
      <c r="D9344" t="s">
        <v>988</v>
      </c>
      <c r="E9344" s="1">
        <v>42958</v>
      </c>
      <c r="F9344" s="1">
        <v>42963</v>
      </c>
      <c r="G9344" t="s">
        <v>22</v>
      </c>
      <c r="H9344" s="6">
        <v>25.92</v>
      </c>
      <c r="I9344">
        <v>4</v>
      </c>
      <c r="J9344">
        <v>0</v>
      </c>
      <c r="K9344" s="6">
        <v>12.441599999999999</v>
      </c>
      <c r="L9344">
        <f>YEAR(Table1[[#This Row],[Ship Date]])</f>
        <v>2017</v>
      </c>
      <c r="M9344" t="str">
        <f>TEXT(Table1[[#This Row],[Ship Date]],"mmm")</f>
        <v>Aug</v>
      </c>
      <c r="N9344">
        <f>ROUNDUP(MONTH(Table1[[#This Row],[Ship Date]])/3,0)</f>
        <v>3</v>
      </c>
    </row>
    <row r="9345" spans="1:14" x14ac:dyDescent="0.3">
      <c r="A9345">
        <v>9386</v>
      </c>
      <c r="B9345" t="s">
        <v>7330</v>
      </c>
      <c r="C9345" t="s">
        <v>1011</v>
      </c>
      <c r="D9345" t="s">
        <v>2606</v>
      </c>
      <c r="E9345" s="1">
        <v>42974</v>
      </c>
      <c r="F9345" s="1">
        <v>42978</v>
      </c>
      <c r="G9345" t="s">
        <v>22</v>
      </c>
      <c r="H9345" s="6">
        <v>120.57599999999999</v>
      </c>
      <c r="I9345">
        <v>8</v>
      </c>
      <c r="J9345">
        <v>0.2</v>
      </c>
      <c r="K9345" s="6">
        <v>33.1584</v>
      </c>
      <c r="L9345">
        <f>YEAR(Table1[[#This Row],[Ship Date]])</f>
        <v>2017</v>
      </c>
      <c r="M9345" t="str">
        <f>TEXT(Table1[[#This Row],[Ship Date]],"mmm")</f>
        <v>Aug</v>
      </c>
      <c r="N9345">
        <f>ROUNDUP(MONTH(Table1[[#This Row],[Ship Date]])/3,0)</f>
        <v>3</v>
      </c>
    </row>
    <row r="9346" spans="1:14" x14ac:dyDescent="0.3">
      <c r="A9346">
        <v>9387</v>
      </c>
      <c r="B9346" t="s">
        <v>7331</v>
      </c>
      <c r="C9346" t="s">
        <v>2509</v>
      </c>
      <c r="D9346" t="s">
        <v>740</v>
      </c>
      <c r="E9346" s="1">
        <v>42754</v>
      </c>
      <c r="F9346" s="1">
        <v>42758</v>
      </c>
      <c r="G9346" t="s">
        <v>22</v>
      </c>
      <c r="H9346" s="6">
        <v>79.92</v>
      </c>
      <c r="I9346">
        <v>4</v>
      </c>
      <c r="J9346">
        <v>0</v>
      </c>
      <c r="K9346" s="6">
        <v>37.562399999999997</v>
      </c>
      <c r="L9346">
        <f>YEAR(Table1[[#This Row],[Ship Date]])</f>
        <v>2017</v>
      </c>
      <c r="M9346" t="str">
        <f>TEXT(Table1[[#This Row],[Ship Date]],"mmm")</f>
        <v>Jan</v>
      </c>
      <c r="N9346">
        <f>ROUNDUP(MONTH(Table1[[#This Row],[Ship Date]])/3,0)</f>
        <v>1</v>
      </c>
    </row>
    <row r="9347" spans="1:14" x14ac:dyDescent="0.3">
      <c r="A9347">
        <v>9388</v>
      </c>
      <c r="B9347" t="s">
        <v>7331</v>
      </c>
      <c r="C9347" t="s">
        <v>2509</v>
      </c>
      <c r="D9347" t="s">
        <v>632</v>
      </c>
      <c r="E9347" s="1">
        <v>42754</v>
      </c>
      <c r="F9347" s="1">
        <v>42758</v>
      </c>
      <c r="G9347" t="s">
        <v>22</v>
      </c>
      <c r="H9347" s="6">
        <v>12.28</v>
      </c>
      <c r="I9347">
        <v>1</v>
      </c>
      <c r="J9347">
        <v>0</v>
      </c>
      <c r="K9347" s="6">
        <v>5.7716000000000003</v>
      </c>
      <c r="L9347">
        <f>YEAR(Table1[[#This Row],[Ship Date]])</f>
        <v>2017</v>
      </c>
      <c r="M9347" t="str">
        <f>TEXT(Table1[[#This Row],[Ship Date]],"mmm")</f>
        <v>Jan</v>
      </c>
      <c r="N9347">
        <f>ROUNDUP(MONTH(Table1[[#This Row],[Ship Date]])/3,0)</f>
        <v>1</v>
      </c>
    </row>
    <row r="9348" spans="1:14" x14ac:dyDescent="0.3">
      <c r="A9348">
        <v>9389</v>
      </c>
      <c r="B9348" t="s">
        <v>7331</v>
      </c>
      <c r="C9348" t="s">
        <v>2509</v>
      </c>
      <c r="D9348" t="s">
        <v>2476</v>
      </c>
      <c r="E9348" s="1">
        <v>42754</v>
      </c>
      <c r="F9348" s="1">
        <v>42758</v>
      </c>
      <c r="G9348" t="s">
        <v>22</v>
      </c>
      <c r="H9348" s="6">
        <v>542.94000000000005</v>
      </c>
      <c r="I9348">
        <v>3</v>
      </c>
      <c r="J9348">
        <v>0</v>
      </c>
      <c r="K9348" s="6">
        <v>152.0232</v>
      </c>
      <c r="L9348">
        <f>YEAR(Table1[[#This Row],[Ship Date]])</f>
        <v>2017</v>
      </c>
      <c r="M9348" t="str">
        <f>TEXT(Table1[[#This Row],[Ship Date]],"mmm")</f>
        <v>Jan</v>
      </c>
      <c r="N9348">
        <f>ROUNDUP(MONTH(Table1[[#This Row],[Ship Date]])/3,0)</f>
        <v>1</v>
      </c>
    </row>
    <row r="9349" spans="1:14" x14ac:dyDescent="0.3">
      <c r="A9349">
        <v>9390</v>
      </c>
      <c r="B9349" t="s">
        <v>7331</v>
      </c>
      <c r="C9349" t="s">
        <v>2509</v>
      </c>
      <c r="D9349" t="s">
        <v>72</v>
      </c>
      <c r="E9349" s="1">
        <v>42754</v>
      </c>
      <c r="F9349" s="1">
        <v>42758</v>
      </c>
      <c r="G9349" t="s">
        <v>22</v>
      </c>
      <c r="H9349" s="6">
        <v>2.04</v>
      </c>
      <c r="I9349">
        <v>1</v>
      </c>
      <c r="J9349">
        <v>0</v>
      </c>
      <c r="K9349" s="6">
        <v>0.95879999999999999</v>
      </c>
      <c r="L9349">
        <f>YEAR(Table1[[#This Row],[Ship Date]])</f>
        <v>2017</v>
      </c>
      <c r="M9349" t="str">
        <f>TEXT(Table1[[#This Row],[Ship Date]],"mmm")</f>
        <v>Jan</v>
      </c>
      <c r="N9349">
        <f>ROUNDUP(MONTH(Table1[[#This Row],[Ship Date]])/3,0)</f>
        <v>1</v>
      </c>
    </row>
    <row r="9350" spans="1:14" x14ac:dyDescent="0.3">
      <c r="A9350">
        <v>9391</v>
      </c>
      <c r="B9350" t="s">
        <v>7332</v>
      </c>
      <c r="C9350" t="s">
        <v>2099</v>
      </c>
      <c r="D9350" t="s">
        <v>2970</v>
      </c>
      <c r="E9350" s="1">
        <v>42174</v>
      </c>
      <c r="F9350" s="1">
        <v>42179</v>
      </c>
      <c r="G9350" t="s">
        <v>22</v>
      </c>
      <c r="H9350" s="6">
        <v>228.92</v>
      </c>
      <c r="I9350">
        <v>5</v>
      </c>
      <c r="J9350">
        <v>0.2</v>
      </c>
      <c r="K9350" s="6">
        <v>14.307499999999999</v>
      </c>
      <c r="L9350">
        <f>YEAR(Table1[[#This Row],[Ship Date]])</f>
        <v>2015</v>
      </c>
      <c r="M9350" t="str">
        <f>TEXT(Table1[[#This Row],[Ship Date]],"mmm")</f>
        <v>Jun</v>
      </c>
      <c r="N9350">
        <f>ROUNDUP(MONTH(Table1[[#This Row],[Ship Date]])/3,0)</f>
        <v>2</v>
      </c>
    </row>
    <row r="9351" spans="1:14" x14ac:dyDescent="0.3">
      <c r="A9351">
        <v>9392</v>
      </c>
      <c r="B9351" t="s">
        <v>7333</v>
      </c>
      <c r="C9351" t="s">
        <v>1790</v>
      </c>
      <c r="D9351" t="s">
        <v>1819</v>
      </c>
      <c r="E9351" s="1">
        <v>42807</v>
      </c>
      <c r="F9351" s="1">
        <v>42810</v>
      </c>
      <c r="G9351" t="s">
        <v>82</v>
      </c>
      <c r="H9351" s="6">
        <v>7.992</v>
      </c>
      <c r="I9351">
        <v>1</v>
      </c>
      <c r="J9351">
        <v>0.2</v>
      </c>
      <c r="K9351" s="6">
        <v>2.5973999999999999</v>
      </c>
      <c r="L9351">
        <f>YEAR(Table1[[#This Row],[Ship Date]])</f>
        <v>2017</v>
      </c>
      <c r="M9351" t="str">
        <f>TEXT(Table1[[#This Row],[Ship Date]],"mmm")</f>
        <v>Mar</v>
      </c>
      <c r="N9351">
        <f>ROUNDUP(MONTH(Table1[[#This Row],[Ship Date]])/3,0)</f>
        <v>1</v>
      </c>
    </row>
    <row r="9352" spans="1:14" x14ac:dyDescent="0.3">
      <c r="A9352">
        <v>9393</v>
      </c>
      <c r="B9352" t="s">
        <v>7334</v>
      </c>
      <c r="C9352" t="s">
        <v>1684</v>
      </c>
      <c r="D9352" t="s">
        <v>3593</v>
      </c>
      <c r="E9352" s="1">
        <v>42302</v>
      </c>
      <c r="F9352" s="1">
        <v>42302</v>
      </c>
      <c r="G9352" t="s">
        <v>656</v>
      </c>
      <c r="H9352" s="6">
        <v>582.33600000000001</v>
      </c>
      <c r="I9352">
        <v>8</v>
      </c>
      <c r="J9352">
        <v>0.2</v>
      </c>
      <c r="K9352" s="6">
        <v>-29.116800000000001</v>
      </c>
      <c r="L9352">
        <f>YEAR(Table1[[#This Row],[Ship Date]])</f>
        <v>2015</v>
      </c>
      <c r="M9352" t="str">
        <f>TEXT(Table1[[#This Row],[Ship Date]],"mmm")</f>
        <v>Oct</v>
      </c>
      <c r="N9352">
        <f>ROUNDUP(MONTH(Table1[[#This Row],[Ship Date]])/3,0)</f>
        <v>4</v>
      </c>
    </row>
    <row r="9353" spans="1:14" x14ac:dyDescent="0.3">
      <c r="A9353">
        <v>9394</v>
      </c>
      <c r="B9353" t="s">
        <v>7335</v>
      </c>
      <c r="C9353" t="s">
        <v>2999</v>
      </c>
      <c r="D9353" t="s">
        <v>4032</v>
      </c>
      <c r="E9353" s="1">
        <v>41902</v>
      </c>
      <c r="F9353" s="1">
        <v>41905</v>
      </c>
      <c r="G9353" t="s">
        <v>82</v>
      </c>
      <c r="H9353" s="6">
        <v>629.95000000000005</v>
      </c>
      <c r="I9353">
        <v>5</v>
      </c>
      <c r="J9353">
        <v>0</v>
      </c>
      <c r="K9353" s="6">
        <v>157.48750000000001</v>
      </c>
      <c r="L9353">
        <f>YEAR(Table1[[#This Row],[Ship Date]])</f>
        <v>2014</v>
      </c>
      <c r="M9353" t="str">
        <f>TEXT(Table1[[#This Row],[Ship Date]],"mmm")</f>
        <v>Sep</v>
      </c>
      <c r="N9353">
        <f>ROUNDUP(MONTH(Table1[[#This Row],[Ship Date]])/3,0)</f>
        <v>3</v>
      </c>
    </row>
    <row r="9354" spans="1:14" x14ac:dyDescent="0.3">
      <c r="A9354">
        <v>9395</v>
      </c>
      <c r="B9354" t="s">
        <v>7335</v>
      </c>
      <c r="C9354" t="s">
        <v>2999</v>
      </c>
      <c r="D9354" t="s">
        <v>1359</v>
      </c>
      <c r="E9354" s="1">
        <v>41902</v>
      </c>
      <c r="F9354" s="1">
        <v>41905</v>
      </c>
      <c r="G9354" t="s">
        <v>82</v>
      </c>
      <c r="H9354" s="6">
        <v>631.78200000000004</v>
      </c>
      <c r="I9354">
        <v>2</v>
      </c>
      <c r="J9354">
        <v>0.1</v>
      </c>
      <c r="K9354" s="6">
        <v>140.39599999999999</v>
      </c>
      <c r="L9354">
        <f>YEAR(Table1[[#This Row],[Ship Date]])</f>
        <v>2014</v>
      </c>
      <c r="M9354" t="str">
        <f>TEXT(Table1[[#This Row],[Ship Date]],"mmm")</f>
        <v>Sep</v>
      </c>
      <c r="N9354">
        <f>ROUNDUP(MONTH(Table1[[#This Row],[Ship Date]])/3,0)</f>
        <v>3</v>
      </c>
    </row>
    <row r="9355" spans="1:14" x14ac:dyDescent="0.3">
      <c r="A9355">
        <v>9396</v>
      </c>
      <c r="B9355" t="s">
        <v>7335</v>
      </c>
      <c r="C9355" t="s">
        <v>2999</v>
      </c>
      <c r="D9355" t="s">
        <v>2855</v>
      </c>
      <c r="E9355" s="1">
        <v>41902</v>
      </c>
      <c r="F9355" s="1">
        <v>41905</v>
      </c>
      <c r="G9355" t="s">
        <v>82</v>
      </c>
      <c r="H9355" s="6">
        <v>801.56799999999998</v>
      </c>
      <c r="I9355">
        <v>2</v>
      </c>
      <c r="J9355">
        <v>0.2</v>
      </c>
      <c r="K9355" s="6">
        <v>-10.019600000000001</v>
      </c>
      <c r="L9355">
        <f>YEAR(Table1[[#This Row],[Ship Date]])</f>
        <v>2014</v>
      </c>
      <c r="M9355" t="str">
        <f>TEXT(Table1[[#This Row],[Ship Date]],"mmm")</f>
        <v>Sep</v>
      </c>
      <c r="N9355">
        <f>ROUNDUP(MONTH(Table1[[#This Row],[Ship Date]])/3,0)</f>
        <v>3</v>
      </c>
    </row>
    <row r="9356" spans="1:14" x14ac:dyDescent="0.3">
      <c r="A9356">
        <v>9397</v>
      </c>
      <c r="B9356" t="s">
        <v>7335</v>
      </c>
      <c r="C9356" t="s">
        <v>2999</v>
      </c>
      <c r="D9356" t="s">
        <v>113</v>
      </c>
      <c r="E9356" s="1">
        <v>41902</v>
      </c>
      <c r="F9356" s="1">
        <v>41905</v>
      </c>
      <c r="G9356" t="s">
        <v>82</v>
      </c>
      <c r="H9356" s="6">
        <v>75.180000000000007</v>
      </c>
      <c r="I9356">
        <v>6</v>
      </c>
      <c r="J9356">
        <v>0</v>
      </c>
      <c r="K9356" s="6">
        <v>35.334600000000002</v>
      </c>
      <c r="L9356">
        <f>YEAR(Table1[[#This Row],[Ship Date]])</f>
        <v>2014</v>
      </c>
      <c r="M9356" t="str">
        <f>TEXT(Table1[[#This Row],[Ship Date]],"mmm")</f>
        <v>Sep</v>
      </c>
      <c r="N9356">
        <f>ROUNDUP(MONTH(Table1[[#This Row],[Ship Date]])/3,0)</f>
        <v>3</v>
      </c>
    </row>
    <row r="9357" spans="1:14" x14ac:dyDescent="0.3">
      <c r="A9357">
        <v>9398</v>
      </c>
      <c r="B9357" t="s">
        <v>7335</v>
      </c>
      <c r="C9357" t="s">
        <v>2999</v>
      </c>
      <c r="D9357" t="s">
        <v>2947</v>
      </c>
      <c r="E9357" s="1">
        <v>41902</v>
      </c>
      <c r="F9357" s="1">
        <v>41905</v>
      </c>
      <c r="G9357" t="s">
        <v>82</v>
      </c>
      <c r="H9357" s="6">
        <v>30.98</v>
      </c>
      <c r="I9357">
        <v>1</v>
      </c>
      <c r="J9357">
        <v>0</v>
      </c>
      <c r="K9357" s="6">
        <v>8.0548000000000002</v>
      </c>
      <c r="L9357">
        <f>YEAR(Table1[[#This Row],[Ship Date]])</f>
        <v>2014</v>
      </c>
      <c r="M9357" t="str">
        <f>TEXT(Table1[[#This Row],[Ship Date]],"mmm")</f>
        <v>Sep</v>
      </c>
      <c r="N9357">
        <f>ROUNDUP(MONTH(Table1[[#This Row],[Ship Date]])/3,0)</f>
        <v>3</v>
      </c>
    </row>
    <row r="9358" spans="1:14" x14ac:dyDescent="0.3">
      <c r="A9358">
        <v>9399</v>
      </c>
      <c r="B9358" t="s">
        <v>7335</v>
      </c>
      <c r="C9358" t="s">
        <v>2999</v>
      </c>
      <c r="D9358" t="s">
        <v>3135</v>
      </c>
      <c r="E9358" s="1">
        <v>41902</v>
      </c>
      <c r="F9358" s="1">
        <v>41905</v>
      </c>
      <c r="G9358" t="s">
        <v>82</v>
      </c>
      <c r="H9358" s="6">
        <v>1349.91</v>
      </c>
      <c r="I9358">
        <v>9</v>
      </c>
      <c r="J9358">
        <v>0</v>
      </c>
      <c r="K9358" s="6">
        <v>661.45590000000004</v>
      </c>
      <c r="L9358">
        <f>YEAR(Table1[[#This Row],[Ship Date]])</f>
        <v>2014</v>
      </c>
      <c r="M9358" t="str">
        <f>TEXT(Table1[[#This Row],[Ship Date]],"mmm")</f>
        <v>Sep</v>
      </c>
      <c r="N9358">
        <f>ROUNDUP(MONTH(Table1[[#This Row],[Ship Date]])/3,0)</f>
        <v>3</v>
      </c>
    </row>
    <row r="9359" spans="1:14" x14ac:dyDescent="0.3">
      <c r="A9359">
        <v>9400</v>
      </c>
      <c r="B9359" t="s">
        <v>7336</v>
      </c>
      <c r="C9359" t="s">
        <v>7337</v>
      </c>
      <c r="D9359" t="s">
        <v>1012</v>
      </c>
      <c r="E9359" s="1">
        <v>42685</v>
      </c>
      <c r="F9359" s="1">
        <v>42689</v>
      </c>
      <c r="G9359" t="s">
        <v>22</v>
      </c>
      <c r="H9359" s="6">
        <v>14.112</v>
      </c>
      <c r="I9359">
        <v>6</v>
      </c>
      <c r="J9359">
        <v>0.2</v>
      </c>
      <c r="K9359" s="6">
        <v>1.2347999999999999</v>
      </c>
      <c r="L9359">
        <f>YEAR(Table1[[#This Row],[Ship Date]])</f>
        <v>2016</v>
      </c>
      <c r="M9359" t="str">
        <f>TEXT(Table1[[#This Row],[Ship Date]],"mmm")</f>
        <v>Nov</v>
      </c>
      <c r="N9359">
        <f>ROUNDUP(MONTH(Table1[[#This Row],[Ship Date]])/3,0)</f>
        <v>4</v>
      </c>
    </row>
    <row r="9360" spans="1:14" x14ac:dyDescent="0.3">
      <c r="A9360">
        <v>9401</v>
      </c>
      <c r="B9360" t="s">
        <v>7338</v>
      </c>
      <c r="C9360" t="s">
        <v>955</v>
      </c>
      <c r="D9360" t="s">
        <v>1779</v>
      </c>
      <c r="E9360" s="1">
        <v>42263</v>
      </c>
      <c r="F9360" s="1">
        <v>42268</v>
      </c>
      <c r="G9360" t="s">
        <v>22</v>
      </c>
      <c r="H9360" s="6">
        <v>31.12</v>
      </c>
      <c r="I9360">
        <v>4</v>
      </c>
      <c r="J9360">
        <v>0</v>
      </c>
      <c r="K9360" s="6">
        <v>14.6264</v>
      </c>
      <c r="L9360">
        <f>YEAR(Table1[[#This Row],[Ship Date]])</f>
        <v>2015</v>
      </c>
      <c r="M9360" t="str">
        <f>TEXT(Table1[[#This Row],[Ship Date]],"mmm")</f>
        <v>Sep</v>
      </c>
      <c r="N9360">
        <f>ROUNDUP(MONTH(Table1[[#This Row],[Ship Date]])/3,0)</f>
        <v>3</v>
      </c>
    </row>
    <row r="9361" spans="1:14" x14ac:dyDescent="0.3">
      <c r="A9361">
        <v>9402</v>
      </c>
      <c r="B9361" t="s">
        <v>7339</v>
      </c>
      <c r="C9361" t="s">
        <v>990</v>
      </c>
      <c r="D9361" t="s">
        <v>4099</v>
      </c>
      <c r="E9361" s="1">
        <v>41814</v>
      </c>
      <c r="F9361" s="1">
        <v>41818</v>
      </c>
      <c r="G9361" t="s">
        <v>22</v>
      </c>
      <c r="H9361" s="6">
        <v>4.2720000000000002</v>
      </c>
      <c r="I9361">
        <v>2</v>
      </c>
      <c r="J9361">
        <v>0.2</v>
      </c>
      <c r="K9361" s="6">
        <v>0.96120000000000005</v>
      </c>
      <c r="L9361">
        <f>YEAR(Table1[[#This Row],[Ship Date]])</f>
        <v>2014</v>
      </c>
      <c r="M9361" t="str">
        <f>TEXT(Table1[[#This Row],[Ship Date]],"mmm")</f>
        <v>Jun</v>
      </c>
      <c r="N9361">
        <f>ROUNDUP(MONTH(Table1[[#This Row],[Ship Date]])/3,0)</f>
        <v>2</v>
      </c>
    </row>
    <row r="9362" spans="1:14" x14ac:dyDescent="0.3">
      <c r="A9362">
        <v>9403</v>
      </c>
      <c r="B9362" t="s">
        <v>7340</v>
      </c>
      <c r="C9362" t="s">
        <v>1905</v>
      </c>
      <c r="D9362" t="s">
        <v>1269</v>
      </c>
      <c r="E9362" s="1">
        <v>42594</v>
      </c>
      <c r="F9362" s="1">
        <v>42599</v>
      </c>
      <c r="G9362" t="s">
        <v>14</v>
      </c>
      <c r="H9362" s="6">
        <v>209.148</v>
      </c>
      <c r="I9362">
        <v>2</v>
      </c>
      <c r="J9362">
        <v>0.4</v>
      </c>
      <c r="K9362" s="6">
        <v>-66.230199999999996</v>
      </c>
      <c r="L9362">
        <f>YEAR(Table1[[#This Row],[Ship Date]])</f>
        <v>2016</v>
      </c>
      <c r="M9362" t="str">
        <f>TEXT(Table1[[#This Row],[Ship Date]],"mmm")</f>
        <v>Aug</v>
      </c>
      <c r="N9362">
        <f>ROUNDUP(MONTH(Table1[[#This Row],[Ship Date]])/3,0)</f>
        <v>3</v>
      </c>
    </row>
    <row r="9363" spans="1:14" x14ac:dyDescent="0.3">
      <c r="A9363">
        <v>9404</v>
      </c>
      <c r="B9363" t="s">
        <v>7340</v>
      </c>
      <c r="C9363" t="s">
        <v>1905</v>
      </c>
      <c r="D9363" t="s">
        <v>2844</v>
      </c>
      <c r="E9363" s="1">
        <v>42594</v>
      </c>
      <c r="F9363" s="1">
        <v>42599</v>
      </c>
      <c r="G9363" t="s">
        <v>14</v>
      </c>
      <c r="H9363" s="6">
        <v>1591.02</v>
      </c>
      <c r="I9363">
        <v>6</v>
      </c>
      <c r="J9363">
        <v>0</v>
      </c>
      <c r="K9363" s="6">
        <v>286.3836</v>
      </c>
      <c r="L9363">
        <f>YEAR(Table1[[#This Row],[Ship Date]])</f>
        <v>2016</v>
      </c>
      <c r="M9363" t="str">
        <f>TEXT(Table1[[#This Row],[Ship Date]],"mmm")</f>
        <v>Aug</v>
      </c>
      <c r="N9363">
        <f>ROUNDUP(MONTH(Table1[[#This Row],[Ship Date]])/3,0)</f>
        <v>3</v>
      </c>
    </row>
    <row r="9364" spans="1:14" x14ac:dyDescent="0.3">
      <c r="A9364">
        <v>9405</v>
      </c>
      <c r="B9364" t="s">
        <v>7341</v>
      </c>
      <c r="C9364" t="s">
        <v>1406</v>
      </c>
      <c r="D9364" t="s">
        <v>2830</v>
      </c>
      <c r="E9364" s="1">
        <v>42838</v>
      </c>
      <c r="F9364" s="1">
        <v>42842</v>
      </c>
      <c r="G9364" t="s">
        <v>22</v>
      </c>
      <c r="H9364" s="6">
        <v>7.92</v>
      </c>
      <c r="I9364">
        <v>5</v>
      </c>
      <c r="J9364">
        <v>0.2</v>
      </c>
      <c r="K9364" s="6">
        <v>1.6830000000000001</v>
      </c>
      <c r="L9364">
        <f>YEAR(Table1[[#This Row],[Ship Date]])</f>
        <v>2017</v>
      </c>
      <c r="M9364" t="str">
        <f>TEXT(Table1[[#This Row],[Ship Date]],"mmm")</f>
        <v>Apr</v>
      </c>
      <c r="N9364">
        <f>ROUNDUP(MONTH(Table1[[#This Row],[Ship Date]])/3,0)</f>
        <v>2</v>
      </c>
    </row>
    <row r="9365" spans="1:14" x14ac:dyDescent="0.3">
      <c r="A9365">
        <v>9406</v>
      </c>
      <c r="B9365" t="s">
        <v>7342</v>
      </c>
      <c r="C9365" t="s">
        <v>206</v>
      </c>
      <c r="D9365" t="s">
        <v>3387</v>
      </c>
      <c r="E9365" s="1">
        <v>41712</v>
      </c>
      <c r="F9365" s="1">
        <v>41715</v>
      </c>
      <c r="G9365" t="s">
        <v>82</v>
      </c>
      <c r="H9365" s="6">
        <v>574.91</v>
      </c>
      <c r="I9365">
        <v>2</v>
      </c>
      <c r="J9365">
        <v>0.3</v>
      </c>
      <c r="K9365" s="6">
        <v>156.047</v>
      </c>
      <c r="L9365">
        <f>YEAR(Table1[[#This Row],[Ship Date]])</f>
        <v>2014</v>
      </c>
      <c r="M9365" t="str">
        <f>TEXT(Table1[[#This Row],[Ship Date]],"mmm")</f>
        <v>Mar</v>
      </c>
      <c r="N9365">
        <f>ROUNDUP(MONTH(Table1[[#This Row],[Ship Date]])/3,0)</f>
        <v>1</v>
      </c>
    </row>
    <row r="9366" spans="1:14" x14ac:dyDescent="0.3">
      <c r="A9366">
        <v>9407</v>
      </c>
      <c r="B9366" t="s">
        <v>7342</v>
      </c>
      <c r="C9366" t="s">
        <v>206</v>
      </c>
      <c r="D9366" t="s">
        <v>5201</v>
      </c>
      <c r="E9366" s="1">
        <v>41712</v>
      </c>
      <c r="F9366" s="1">
        <v>41715</v>
      </c>
      <c r="G9366" t="s">
        <v>82</v>
      </c>
      <c r="H9366" s="6">
        <v>8.4480000000000004</v>
      </c>
      <c r="I9366">
        <v>2</v>
      </c>
      <c r="J9366">
        <v>0.2</v>
      </c>
      <c r="K9366" s="6">
        <v>2.64</v>
      </c>
      <c r="L9366">
        <f>YEAR(Table1[[#This Row],[Ship Date]])</f>
        <v>2014</v>
      </c>
      <c r="M9366" t="str">
        <f>TEXT(Table1[[#This Row],[Ship Date]],"mmm")</f>
        <v>Mar</v>
      </c>
      <c r="N9366">
        <f>ROUNDUP(MONTH(Table1[[#This Row],[Ship Date]])/3,0)</f>
        <v>1</v>
      </c>
    </row>
    <row r="9367" spans="1:14" x14ac:dyDescent="0.3">
      <c r="A9367">
        <v>9408</v>
      </c>
      <c r="B9367" t="s">
        <v>7343</v>
      </c>
      <c r="C9367" t="s">
        <v>399</v>
      </c>
      <c r="D9367" t="s">
        <v>2724</v>
      </c>
      <c r="E9367" s="1">
        <v>43000</v>
      </c>
      <c r="F9367" s="1">
        <v>43002</v>
      </c>
      <c r="G9367" t="s">
        <v>14</v>
      </c>
      <c r="H9367" s="6">
        <v>1071</v>
      </c>
      <c r="I9367">
        <v>9</v>
      </c>
      <c r="J9367">
        <v>0</v>
      </c>
      <c r="K9367" s="6">
        <v>171.36</v>
      </c>
      <c r="L9367">
        <f>YEAR(Table1[[#This Row],[Ship Date]])</f>
        <v>2017</v>
      </c>
      <c r="M9367" t="str">
        <f>TEXT(Table1[[#This Row],[Ship Date]],"mmm")</f>
        <v>Sep</v>
      </c>
      <c r="N9367">
        <f>ROUNDUP(MONTH(Table1[[#This Row],[Ship Date]])/3,0)</f>
        <v>3</v>
      </c>
    </row>
    <row r="9368" spans="1:14" x14ac:dyDescent="0.3">
      <c r="A9368">
        <v>9409</v>
      </c>
      <c r="B9368" t="s">
        <v>7343</v>
      </c>
      <c r="C9368" t="s">
        <v>399</v>
      </c>
      <c r="D9368" t="s">
        <v>885</v>
      </c>
      <c r="E9368" s="1">
        <v>43000</v>
      </c>
      <c r="F9368" s="1">
        <v>43002</v>
      </c>
      <c r="G9368" t="s">
        <v>14</v>
      </c>
      <c r="H9368" s="6">
        <v>12.07</v>
      </c>
      <c r="I9368">
        <v>1</v>
      </c>
      <c r="J9368">
        <v>0</v>
      </c>
      <c r="K9368" s="6">
        <v>3.9830999999999999</v>
      </c>
      <c r="L9368">
        <f>YEAR(Table1[[#This Row],[Ship Date]])</f>
        <v>2017</v>
      </c>
      <c r="M9368" t="str">
        <f>TEXT(Table1[[#This Row],[Ship Date]],"mmm")</f>
        <v>Sep</v>
      </c>
      <c r="N9368">
        <f>ROUNDUP(MONTH(Table1[[#This Row],[Ship Date]])/3,0)</f>
        <v>3</v>
      </c>
    </row>
    <row r="9369" spans="1:14" x14ac:dyDescent="0.3">
      <c r="A9369">
        <v>9410</v>
      </c>
      <c r="B9369" t="s">
        <v>7344</v>
      </c>
      <c r="C9369" t="s">
        <v>2877</v>
      </c>
      <c r="D9369" t="s">
        <v>1311</v>
      </c>
      <c r="E9369" s="1">
        <v>43079</v>
      </c>
      <c r="F9369" s="1">
        <v>43082</v>
      </c>
      <c r="G9369" t="s">
        <v>82</v>
      </c>
      <c r="H9369" s="6">
        <v>3.2730000000000001</v>
      </c>
      <c r="I9369">
        <v>1</v>
      </c>
      <c r="J9369">
        <v>0.7</v>
      </c>
      <c r="K9369" s="6">
        <v>-2.5093000000000001</v>
      </c>
      <c r="L9369">
        <f>YEAR(Table1[[#This Row],[Ship Date]])</f>
        <v>2017</v>
      </c>
      <c r="M9369" t="str">
        <f>TEXT(Table1[[#This Row],[Ship Date]],"mmm")</f>
        <v>Dec</v>
      </c>
      <c r="N9369">
        <f>ROUNDUP(MONTH(Table1[[#This Row],[Ship Date]])/3,0)</f>
        <v>4</v>
      </c>
    </row>
    <row r="9370" spans="1:14" x14ac:dyDescent="0.3">
      <c r="A9370">
        <v>9411</v>
      </c>
      <c r="B9370" t="s">
        <v>7344</v>
      </c>
      <c r="C9370" t="s">
        <v>2877</v>
      </c>
      <c r="D9370" t="s">
        <v>1019</v>
      </c>
      <c r="E9370" s="1">
        <v>43079</v>
      </c>
      <c r="F9370" s="1">
        <v>43082</v>
      </c>
      <c r="G9370" t="s">
        <v>82</v>
      </c>
      <c r="H9370" s="6">
        <v>87.92</v>
      </c>
      <c r="I9370">
        <v>5</v>
      </c>
      <c r="J9370">
        <v>0.2</v>
      </c>
      <c r="K9370" s="6">
        <v>15.385999999999999</v>
      </c>
      <c r="L9370">
        <f>YEAR(Table1[[#This Row],[Ship Date]])</f>
        <v>2017</v>
      </c>
      <c r="M9370" t="str">
        <f>TEXT(Table1[[#This Row],[Ship Date]],"mmm")</f>
        <v>Dec</v>
      </c>
      <c r="N9370">
        <f>ROUNDUP(MONTH(Table1[[#This Row],[Ship Date]])/3,0)</f>
        <v>4</v>
      </c>
    </row>
    <row r="9371" spans="1:14" x14ac:dyDescent="0.3">
      <c r="A9371">
        <v>9412</v>
      </c>
      <c r="B9371" t="s">
        <v>7345</v>
      </c>
      <c r="C9371" t="s">
        <v>834</v>
      </c>
      <c r="D9371" t="s">
        <v>1080</v>
      </c>
      <c r="E9371" s="1">
        <v>42439</v>
      </c>
      <c r="F9371" s="1">
        <v>42443</v>
      </c>
      <c r="G9371" t="s">
        <v>14</v>
      </c>
      <c r="H9371" s="6">
        <v>104.696</v>
      </c>
      <c r="I9371">
        <v>1</v>
      </c>
      <c r="J9371">
        <v>0.2</v>
      </c>
      <c r="K9371" s="6">
        <v>6.5434999999999999</v>
      </c>
      <c r="L9371">
        <f>YEAR(Table1[[#This Row],[Ship Date]])</f>
        <v>2016</v>
      </c>
      <c r="M9371" t="str">
        <f>TEXT(Table1[[#This Row],[Ship Date]],"mmm")</f>
        <v>Mar</v>
      </c>
      <c r="N9371">
        <f>ROUNDUP(MONTH(Table1[[#This Row],[Ship Date]])/3,0)</f>
        <v>1</v>
      </c>
    </row>
    <row r="9372" spans="1:14" x14ac:dyDescent="0.3">
      <c r="A9372">
        <v>9413</v>
      </c>
      <c r="B9372" t="s">
        <v>7346</v>
      </c>
      <c r="C9372" t="s">
        <v>1113</v>
      </c>
      <c r="D9372" t="s">
        <v>973</v>
      </c>
      <c r="E9372" s="1">
        <v>42031</v>
      </c>
      <c r="F9372" s="1">
        <v>42033</v>
      </c>
      <c r="G9372" t="s">
        <v>82</v>
      </c>
      <c r="H9372" s="6">
        <v>2803.92</v>
      </c>
      <c r="I9372">
        <v>5</v>
      </c>
      <c r="J9372">
        <v>0.2</v>
      </c>
      <c r="K9372" s="6">
        <v>0</v>
      </c>
      <c r="L9372">
        <f>YEAR(Table1[[#This Row],[Ship Date]])</f>
        <v>2015</v>
      </c>
      <c r="M9372" t="str">
        <f>TEXT(Table1[[#This Row],[Ship Date]],"mmm")</f>
        <v>Jan</v>
      </c>
      <c r="N9372">
        <f>ROUNDUP(MONTH(Table1[[#This Row],[Ship Date]])/3,0)</f>
        <v>1</v>
      </c>
    </row>
    <row r="9373" spans="1:14" x14ac:dyDescent="0.3">
      <c r="A9373">
        <v>9414</v>
      </c>
      <c r="B9373" t="s">
        <v>7347</v>
      </c>
      <c r="C9373" t="s">
        <v>2955</v>
      </c>
      <c r="D9373" t="s">
        <v>1751</v>
      </c>
      <c r="E9373" s="1">
        <v>42639</v>
      </c>
      <c r="F9373" s="1">
        <v>42640</v>
      </c>
      <c r="G9373" t="s">
        <v>82</v>
      </c>
      <c r="H9373" s="6">
        <v>6.8159999999999998</v>
      </c>
      <c r="I9373">
        <v>2</v>
      </c>
      <c r="J9373">
        <v>0.8</v>
      </c>
      <c r="K9373" s="6">
        <v>-11.587199999999999</v>
      </c>
      <c r="L9373">
        <f>YEAR(Table1[[#This Row],[Ship Date]])</f>
        <v>2016</v>
      </c>
      <c r="M9373" t="str">
        <f>TEXT(Table1[[#This Row],[Ship Date]],"mmm")</f>
        <v>Sep</v>
      </c>
      <c r="N9373">
        <f>ROUNDUP(MONTH(Table1[[#This Row],[Ship Date]])/3,0)</f>
        <v>3</v>
      </c>
    </row>
    <row r="9374" spans="1:14" x14ac:dyDescent="0.3">
      <c r="A9374">
        <v>9415</v>
      </c>
      <c r="B9374" t="s">
        <v>7348</v>
      </c>
      <c r="C9374" t="s">
        <v>2641</v>
      </c>
      <c r="D9374" t="s">
        <v>6035</v>
      </c>
      <c r="E9374" s="1">
        <v>42295</v>
      </c>
      <c r="F9374" s="1">
        <v>42299</v>
      </c>
      <c r="G9374" t="s">
        <v>22</v>
      </c>
      <c r="H9374" s="6">
        <v>249.584</v>
      </c>
      <c r="I9374">
        <v>2</v>
      </c>
      <c r="J9374">
        <v>0.2</v>
      </c>
      <c r="K9374" s="6">
        <v>15.599</v>
      </c>
      <c r="L9374">
        <f>YEAR(Table1[[#This Row],[Ship Date]])</f>
        <v>2015</v>
      </c>
      <c r="M9374" t="str">
        <f>TEXT(Table1[[#This Row],[Ship Date]],"mmm")</f>
        <v>Oct</v>
      </c>
      <c r="N9374">
        <f>ROUNDUP(MONTH(Table1[[#This Row],[Ship Date]])/3,0)</f>
        <v>4</v>
      </c>
    </row>
    <row r="9375" spans="1:14" x14ac:dyDescent="0.3">
      <c r="A9375">
        <v>9416</v>
      </c>
      <c r="B9375" t="s">
        <v>7348</v>
      </c>
      <c r="C9375" t="s">
        <v>2641</v>
      </c>
      <c r="D9375" t="s">
        <v>3123</v>
      </c>
      <c r="E9375" s="1">
        <v>42295</v>
      </c>
      <c r="F9375" s="1">
        <v>42299</v>
      </c>
      <c r="G9375" t="s">
        <v>22</v>
      </c>
      <c r="H9375" s="6">
        <v>17.940000000000001</v>
      </c>
      <c r="I9375">
        <v>3</v>
      </c>
      <c r="J9375">
        <v>0</v>
      </c>
      <c r="K9375" s="6">
        <v>8.7905999999999995</v>
      </c>
      <c r="L9375">
        <f>YEAR(Table1[[#This Row],[Ship Date]])</f>
        <v>2015</v>
      </c>
      <c r="M9375" t="str">
        <f>TEXT(Table1[[#This Row],[Ship Date]],"mmm")</f>
        <v>Oct</v>
      </c>
      <c r="N9375">
        <f>ROUNDUP(MONTH(Table1[[#This Row],[Ship Date]])/3,0)</f>
        <v>4</v>
      </c>
    </row>
    <row r="9376" spans="1:14" x14ac:dyDescent="0.3">
      <c r="A9376">
        <v>9417</v>
      </c>
      <c r="B9376" t="s">
        <v>7348</v>
      </c>
      <c r="C9376" t="s">
        <v>2641</v>
      </c>
      <c r="D9376" t="s">
        <v>459</v>
      </c>
      <c r="E9376" s="1">
        <v>42295</v>
      </c>
      <c r="F9376" s="1">
        <v>42299</v>
      </c>
      <c r="G9376" t="s">
        <v>22</v>
      </c>
      <c r="H9376" s="6">
        <v>10.11</v>
      </c>
      <c r="I9376">
        <v>3</v>
      </c>
      <c r="J9376">
        <v>0</v>
      </c>
      <c r="K9376" s="6">
        <v>3.2351999999999999</v>
      </c>
      <c r="L9376">
        <f>YEAR(Table1[[#This Row],[Ship Date]])</f>
        <v>2015</v>
      </c>
      <c r="M9376" t="str">
        <f>TEXT(Table1[[#This Row],[Ship Date]],"mmm")</f>
        <v>Oct</v>
      </c>
      <c r="N9376">
        <f>ROUNDUP(MONTH(Table1[[#This Row],[Ship Date]])/3,0)</f>
        <v>4</v>
      </c>
    </row>
    <row r="9377" spans="1:14" x14ac:dyDescent="0.3">
      <c r="A9377">
        <v>9418</v>
      </c>
      <c r="B9377" t="s">
        <v>7349</v>
      </c>
      <c r="C9377" t="s">
        <v>1220</v>
      </c>
      <c r="D9377" t="s">
        <v>1651</v>
      </c>
      <c r="E9377" s="1">
        <v>41939</v>
      </c>
      <c r="F9377" s="1">
        <v>41944</v>
      </c>
      <c r="G9377" t="s">
        <v>22</v>
      </c>
      <c r="H9377" s="6">
        <v>10.368</v>
      </c>
      <c r="I9377">
        <v>2</v>
      </c>
      <c r="J9377">
        <v>0.2</v>
      </c>
      <c r="K9377" s="6">
        <v>3.6288</v>
      </c>
      <c r="L9377">
        <f>YEAR(Table1[[#This Row],[Ship Date]])</f>
        <v>2014</v>
      </c>
      <c r="M9377" t="str">
        <f>TEXT(Table1[[#This Row],[Ship Date]],"mmm")</f>
        <v>Nov</v>
      </c>
      <c r="N9377">
        <f>ROUNDUP(MONTH(Table1[[#This Row],[Ship Date]])/3,0)</f>
        <v>4</v>
      </c>
    </row>
    <row r="9378" spans="1:14" x14ac:dyDescent="0.3">
      <c r="A9378">
        <v>9419</v>
      </c>
      <c r="B9378" t="s">
        <v>7349</v>
      </c>
      <c r="C9378" t="s">
        <v>1220</v>
      </c>
      <c r="D9378" t="s">
        <v>1730</v>
      </c>
      <c r="E9378" s="1">
        <v>41939</v>
      </c>
      <c r="F9378" s="1">
        <v>41944</v>
      </c>
      <c r="G9378" t="s">
        <v>22</v>
      </c>
      <c r="H9378" s="6">
        <v>11.952</v>
      </c>
      <c r="I9378">
        <v>3</v>
      </c>
      <c r="J9378">
        <v>0.2</v>
      </c>
      <c r="K9378" s="6">
        <v>4.0338000000000003</v>
      </c>
      <c r="L9378">
        <f>YEAR(Table1[[#This Row],[Ship Date]])</f>
        <v>2014</v>
      </c>
      <c r="M9378" t="str">
        <f>TEXT(Table1[[#This Row],[Ship Date]],"mmm")</f>
        <v>Nov</v>
      </c>
      <c r="N9378">
        <f>ROUNDUP(MONTH(Table1[[#This Row],[Ship Date]])/3,0)</f>
        <v>4</v>
      </c>
    </row>
    <row r="9379" spans="1:14" x14ac:dyDescent="0.3">
      <c r="A9379">
        <v>9420</v>
      </c>
      <c r="B9379" t="s">
        <v>7350</v>
      </c>
      <c r="C9379" t="s">
        <v>1229</v>
      </c>
      <c r="D9379" t="s">
        <v>1040</v>
      </c>
      <c r="E9379" s="1">
        <v>43010</v>
      </c>
      <c r="F9379" s="1">
        <v>43012</v>
      </c>
      <c r="G9379" t="s">
        <v>14</v>
      </c>
      <c r="H9379" s="6">
        <v>15.224</v>
      </c>
      <c r="I9379">
        <v>2</v>
      </c>
      <c r="J9379">
        <v>0.8</v>
      </c>
      <c r="K9379" s="6">
        <v>-38.821199999999997</v>
      </c>
      <c r="L9379">
        <f>YEAR(Table1[[#This Row],[Ship Date]])</f>
        <v>2017</v>
      </c>
      <c r="M9379" t="str">
        <f>TEXT(Table1[[#This Row],[Ship Date]],"mmm")</f>
        <v>Oct</v>
      </c>
      <c r="N9379">
        <f>ROUNDUP(MONTH(Table1[[#This Row],[Ship Date]])/3,0)</f>
        <v>4</v>
      </c>
    </row>
    <row r="9380" spans="1:14" x14ac:dyDescent="0.3">
      <c r="A9380">
        <v>9421</v>
      </c>
      <c r="B9380" t="s">
        <v>7350</v>
      </c>
      <c r="C9380" t="s">
        <v>1229</v>
      </c>
      <c r="D9380" t="s">
        <v>4026</v>
      </c>
      <c r="E9380" s="1">
        <v>43010</v>
      </c>
      <c r="F9380" s="1">
        <v>43012</v>
      </c>
      <c r="G9380" t="s">
        <v>14</v>
      </c>
      <c r="H9380" s="6">
        <v>21.984000000000002</v>
      </c>
      <c r="I9380">
        <v>6</v>
      </c>
      <c r="J9380">
        <v>0.8</v>
      </c>
      <c r="K9380" s="6">
        <v>-56.059199999999997</v>
      </c>
      <c r="L9380">
        <f>YEAR(Table1[[#This Row],[Ship Date]])</f>
        <v>2017</v>
      </c>
      <c r="M9380" t="str">
        <f>TEXT(Table1[[#This Row],[Ship Date]],"mmm")</f>
        <v>Oct</v>
      </c>
      <c r="N9380">
        <f>ROUNDUP(MONTH(Table1[[#This Row],[Ship Date]])/3,0)</f>
        <v>4</v>
      </c>
    </row>
    <row r="9381" spans="1:14" x14ac:dyDescent="0.3">
      <c r="A9381">
        <v>9422</v>
      </c>
      <c r="B9381" t="s">
        <v>7351</v>
      </c>
      <c r="C9381" t="s">
        <v>4070</v>
      </c>
      <c r="D9381" t="s">
        <v>2362</v>
      </c>
      <c r="E9381" s="1">
        <v>41843</v>
      </c>
      <c r="F9381" s="1">
        <v>41847</v>
      </c>
      <c r="G9381" t="s">
        <v>22</v>
      </c>
      <c r="H9381" s="6">
        <v>604.75199999999995</v>
      </c>
      <c r="I9381">
        <v>6</v>
      </c>
      <c r="J9381">
        <v>0.2</v>
      </c>
      <c r="K9381" s="6">
        <v>60.475200000000001</v>
      </c>
      <c r="L9381">
        <f>YEAR(Table1[[#This Row],[Ship Date]])</f>
        <v>2014</v>
      </c>
      <c r="M9381" t="str">
        <f>TEXT(Table1[[#This Row],[Ship Date]],"mmm")</f>
        <v>Jul</v>
      </c>
      <c r="N9381">
        <f>ROUNDUP(MONTH(Table1[[#This Row],[Ship Date]])/3,0)</f>
        <v>3</v>
      </c>
    </row>
    <row r="9382" spans="1:14" x14ac:dyDescent="0.3">
      <c r="A9382">
        <v>9423</v>
      </c>
      <c r="B9382" t="s">
        <v>7351</v>
      </c>
      <c r="C9382" t="s">
        <v>4070</v>
      </c>
      <c r="D9382" t="s">
        <v>1230</v>
      </c>
      <c r="E9382" s="1">
        <v>41843</v>
      </c>
      <c r="F9382" s="1">
        <v>41847</v>
      </c>
      <c r="G9382" t="s">
        <v>22</v>
      </c>
      <c r="H9382" s="6">
        <v>40.700000000000003</v>
      </c>
      <c r="I9382">
        <v>5</v>
      </c>
      <c r="J9382">
        <v>0</v>
      </c>
      <c r="K9382" s="6">
        <v>11.803000000000001</v>
      </c>
      <c r="L9382">
        <f>YEAR(Table1[[#This Row],[Ship Date]])</f>
        <v>2014</v>
      </c>
      <c r="M9382" t="str">
        <f>TEXT(Table1[[#This Row],[Ship Date]],"mmm")</f>
        <v>Jul</v>
      </c>
      <c r="N9382">
        <f>ROUNDUP(MONTH(Table1[[#This Row],[Ship Date]])/3,0)</f>
        <v>3</v>
      </c>
    </row>
    <row r="9383" spans="1:14" x14ac:dyDescent="0.3">
      <c r="A9383">
        <v>9424</v>
      </c>
      <c r="B9383" t="s">
        <v>7351</v>
      </c>
      <c r="C9383" t="s">
        <v>4070</v>
      </c>
      <c r="D9383" t="s">
        <v>1513</v>
      </c>
      <c r="E9383" s="1">
        <v>41843</v>
      </c>
      <c r="F9383" s="1">
        <v>41847</v>
      </c>
      <c r="G9383" t="s">
        <v>22</v>
      </c>
      <c r="H9383" s="6">
        <v>302.37599999999998</v>
      </c>
      <c r="I9383">
        <v>3</v>
      </c>
      <c r="J9383">
        <v>0.2</v>
      </c>
      <c r="K9383" s="6">
        <v>37.796999999999997</v>
      </c>
      <c r="L9383">
        <f>YEAR(Table1[[#This Row],[Ship Date]])</f>
        <v>2014</v>
      </c>
      <c r="M9383" t="str">
        <f>TEXT(Table1[[#This Row],[Ship Date]],"mmm")</f>
        <v>Jul</v>
      </c>
      <c r="N9383">
        <f>ROUNDUP(MONTH(Table1[[#This Row],[Ship Date]])/3,0)</f>
        <v>3</v>
      </c>
    </row>
    <row r="9384" spans="1:14" x14ac:dyDescent="0.3">
      <c r="A9384">
        <v>9425</v>
      </c>
      <c r="B9384" t="s">
        <v>7351</v>
      </c>
      <c r="C9384" t="s">
        <v>4070</v>
      </c>
      <c r="D9384" t="s">
        <v>108</v>
      </c>
      <c r="E9384" s="1">
        <v>41843</v>
      </c>
      <c r="F9384" s="1">
        <v>41847</v>
      </c>
      <c r="G9384" t="s">
        <v>22</v>
      </c>
      <c r="H9384" s="6">
        <v>45</v>
      </c>
      <c r="I9384">
        <v>3</v>
      </c>
      <c r="J9384">
        <v>0</v>
      </c>
      <c r="K9384" s="6">
        <v>4.95</v>
      </c>
      <c r="L9384">
        <f>YEAR(Table1[[#This Row],[Ship Date]])</f>
        <v>2014</v>
      </c>
      <c r="M9384" t="str">
        <f>TEXT(Table1[[#This Row],[Ship Date]],"mmm")</f>
        <v>Jul</v>
      </c>
      <c r="N9384">
        <f>ROUNDUP(MONTH(Table1[[#This Row],[Ship Date]])/3,0)</f>
        <v>3</v>
      </c>
    </row>
    <row r="9385" spans="1:14" x14ac:dyDescent="0.3">
      <c r="A9385">
        <v>9426</v>
      </c>
      <c r="B9385" t="s">
        <v>7352</v>
      </c>
      <c r="C9385" t="s">
        <v>2764</v>
      </c>
      <c r="D9385" t="s">
        <v>973</v>
      </c>
      <c r="E9385" s="1">
        <v>41894</v>
      </c>
      <c r="F9385" s="1">
        <v>41899</v>
      </c>
      <c r="G9385" t="s">
        <v>14</v>
      </c>
      <c r="H9385" s="6">
        <v>3785.2919999999999</v>
      </c>
      <c r="I9385">
        <v>6</v>
      </c>
      <c r="J9385">
        <v>0.1</v>
      </c>
      <c r="K9385" s="6">
        <v>420.58800000000002</v>
      </c>
      <c r="L9385">
        <f>YEAR(Table1[[#This Row],[Ship Date]])</f>
        <v>2014</v>
      </c>
      <c r="M9385" t="str">
        <f>TEXT(Table1[[#This Row],[Ship Date]],"mmm")</f>
        <v>Sep</v>
      </c>
      <c r="N9385">
        <f>ROUNDUP(MONTH(Table1[[#This Row],[Ship Date]])/3,0)</f>
        <v>3</v>
      </c>
    </row>
    <row r="9386" spans="1:14" x14ac:dyDescent="0.3">
      <c r="A9386">
        <v>9427</v>
      </c>
      <c r="B9386" t="s">
        <v>7353</v>
      </c>
      <c r="C9386" t="s">
        <v>4464</v>
      </c>
      <c r="D9386" t="s">
        <v>4591</v>
      </c>
      <c r="E9386" s="1">
        <v>42628</v>
      </c>
      <c r="F9386" s="1">
        <v>42633</v>
      </c>
      <c r="G9386" t="s">
        <v>22</v>
      </c>
      <c r="H9386" s="6">
        <v>35.4</v>
      </c>
      <c r="I9386">
        <v>5</v>
      </c>
      <c r="J9386">
        <v>0</v>
      </c>
      <c r="K9386" s="6">
        <v>13.452</v>
      </c>
      <c r="L9386">
        <f>YEAR(Table1[[#This Row],[Ship Date]])</f>
        <v>2016</v>
      </c>
      <c r="M9386" t="str">
        <f>TEXT(Table1[[#This Row],[Ship Date]],"mmm")</f>
        <v>Sep</v>
      </c>
      <c r="N9386">
        <f>ROUNDUP(MONTH(Table1[[#This Row],[Ship Date]])/3,0)</f>
        <v>3</v>
      </c>
    </row>
    <row r="9387" spans="1:14" x14ac:dyDescent="0.3">
      <c r="A9387">
        <v>9428</v>
      </c>
      <c r="B9387" t="s">
        <v>7354</v>
      </c>
      <c r="C9387" t="s">
        <v>3955</v>
      </c>
      <c r="D9387" t="s">
        <v>1892</v>
      </c>
      <c r="E9387" s="1">
        <v>41970</v>
      </c>
      <c r="F9387" s="1">
        <v>41974</v>
      </c>
      <c r="G9387" t="s">
        <v>22</v>
      </c>
      <c r="H9387" s="6">
        <v>199.9</v>
      </c>
      <c r="I9387">
        <v>5</v>
      </c>
      <c r="J9387">
        <v>0</v>
      </c>
      <c r="K9387" s="6">
        <v>39.979999999999997</v>
      </c>
      <c r="L9387">
        <f>YEAR(Table1[[#This Row],[Ship Date]])</f>
        <v>2014</v>
      </c>
      <c r="M9387" t="str">
        <f>TEXT(Table1[[#This Row],[Ship Date]],"mmm")</f>
        <v>Dec</v>
      </c>
      <c r="N9387">
        <f>ROUNDUP(MONTH(Table1[[#This Row],[Ship Date]])/3,0)</f>
        <v>4</v>
      </c>
    </row>
    <row r="9388" spans="1:14" x14ac:dyDescent="0.3">
      <c r="A9388">
        <v>9429</v>
      </c>
      <c r="B9388" t="s">
        <v>7355</v>
      </c>
      <c r="C9388" t="s">
        <v>417</v>
      </c>
      <c r="D9388" t="s">
        <v>760</v>
      </c>
      <c r="E9388" s="1">
        <v>41770</v>
      </c>
      <c r="F9388" s="1">
        <v>41775</v>
      </c>
      <c r="G9388" t="s">
        <v>22</v>
      </c>
      <c r="H9388" s="6">
        <v>1212.96</v>
      </c>
      <c r="I9388">
        <v>8</v>
      </c>
      <c r="J9388">
        <v>0.3</v>
      </c>
      <c r="K9388" s="6">
        <v>-69.311999999999998</v>
      </c>
      <c r="L9388">
        <f>YEAR(Table1[[#This Row],[Ship Date]])</f>
        <v>2014</v>
      </c>
      <c r="M9388" t="str">
        <f>TEXT(Table1[[#This Row],[Ship Date]],"mmm")</f>
        <v>May</v>
      </c>
      <c r="N9388">
        <f>ROUNDUP(MONTH(Table1[[#This Row],[Ship Date]])/3,0)</f>
        <v>2</v>
      </c>
    </row>
    <row r="9389" spans="1:14" x14ac:dyDescent="0.3">
      <c r="A9389">
        <v>9430</v>
      </c>
      <c r="B9389" t="s">
        <v>7356</v>
      </c>
      <c r="C9389" t="s">
        <v>569</v>
      </c>
      <c r="D9389" t="s">
        <v>1913</v>
      </c>
      <c r="E9389" s="1">
        <v>42244</v>
      </c>
      <c r="F9389" s="1">
        <v>42248</v>
      </c>
      <c r="G9389" t="s">
        <v>22</v>
      </c>
      <c r="H9389" s="6">
        <v>1099.96</v>
      </c>
      <c r="I9389">
        <v>5</v>
      </c>
      <c r="J9389">
        <v>0.2</v>
      </c>
      <c r="K9389" s="6">
        <v>82.497</v>
      </c>
      <c r="L9389">
        <f>YEAR(Table1[[#This Row],[Ship Date]])</f>
        <v>2015</v>
      </c>
      <c r="M9389" t="str">
        <f>TEXT(Table1[[#This Row],[Ship Date]],"mmm")</f>
        <v>Sep</v>
      </c>
      <c r="N9389">
        <f>ROUNDUP(MONTH(Table1[[#This Row],[Ship Date]])/3,0)</f>
        <v>3</v>
      </c>
    </row>
    <row r="9390" spans="1:14" x14ac:dyDescent="0.3">
      <c r="A9390">
        <v>9431</v>
      </c>
      <c r="B9390" t="s">
        <v>7356</v>
      </c>
      <c r="C9390" t="s">
        <v>569</v>
      </c>
      <c r="D9390" t="s">
        <v>2500</v>
      </c>
      <c r="E9390" s="1">
        <v>42244</v>
      </c>
      <c r="F9390" s="1">
        <v>42248</v>
      </c>
      <c r="G9390" t="s">
        <v>22</v>
      </c>
      <c r="H9390" s="6">
        <v>103.48099999999999</v>
      </c>
      <c r="I9390">
        <v>1</v>
      </c>
      <c r="J9390">
        <v>0.3</v>
      </c>
      <c r="K9390" s="6">
        <v>-16.261299999999999</v>
      </c>
      <c r="L9390">
        <f>YEAR(Table1[[#This Row],[Ship Date]])</f>
        <v>2015</v>
      </c>
      <c r="M9390" t="str">
        <f>TEXT(Table1[[#This Row],[Ship Date]],"mmm")</f>
        <v>Sep</v>
      </c>
      <c r="N9390">
        <f>ROUNDUP(MONTH(Table1[[#This Row],[Ship Date]])/3,0)</f>
        <v>3</v>
      </c>
    </row>
    <row r="9391" spans="1:14" x14ac:dyDescent="0.3">
      <c r="A9391">
        <v>9432</v>
      </c>
      <c r="B9391" t="s">
        <v>7357</v>
      </c>
      <c r="C9391" t="s">
        <v>2086</v>
      </c>
      <c r="D9391" t="s">
        <v>7242</v>
      </c>
      <c r="E9391" s="1">
        <v>42174</v>
      </c>
      <c r="F9391" s="1">
        <v>42174</v>
      </c>
      <c r="G9391" t="s">
        <v>656</v>
      </c>
      <c r="H9391" s="6">
        <v>5.9039999999999999</v>
      </c>
      <c r="I9391">
        <v>2</v>
      </c>
      <c r="J9391">
        <v>0.2</v>
      </c>
      <c r="K9391" s="6">
        <v>1.9925999999999999</v>
      </c>
      <c r="L9391">
        <f>YEAR(Table1[[#This Row],[Ship Date]])</f>
        <v>2015</v>
      </c>
      <c r="M9391" t="str">
        <f>TEXT(Table1[[#This Row],[Ship Date]],"mmm")</f>
        <v>Jun</v>
      </c>
      <c r="N9391">
        <f>ROUNDUP(MONTH(Table1[[#This Row],[Ship Date]])/3,0)</f>
        <v>2</v>
      </c>
    </row>
    <row r="9392" spans="1:14" x14ac:dyDescent="0.3">
      <c r="A9392">
        <v>9433</v>
      </c>
      <c r="B9392" t="s">
        <v>7358</v>
      </c>
      <c r="C9392" t="s">
        <v>246</v>
      </c>
      <c r="D9392" t="s">
        <v>2727</v>
      </c>
      <c r="E9392" s="1">
        <v>42233</v>
      </c>
      <c r="F9392" s="1">
        <v>42239</v>
      </c>
      <c r="G9392" t="s">
        <v>22</v>
      </c>
      <c r="H9392" s="6">
        <v>30.08</v>
      </c>
      <c r="I9392">
        <v>2</v>
      </c>
      <c r="J9392">
        <v>0.2</v>
      </c>
      <c r="K9392" s="6">
        <v>-5.2640000000000002</v>
      </c>
      <c r="L9392">
        <f>YEAR(Table1[[#This Row],[Ship Date]])</f>
        <v>2015</v>
      </c>
      <c r="M9392" t="str">
        <f>TEXT(Table1[[#This Row],[Ship Date]],"mmm")</f>
        <v>Aug</v>
      </c>
      <c r="N9392">
        <f>ROUNDUP(MONTH(Table1[[#This Row],[Ship Date]])/3,0)</f>
        <v>3</v>
      </c>
    </row>
    <row r="9393" spans="1:14" x14ac:dyDescent="0.3">
      <c r="A9393">
        <v>9434</v>
      </c>
      <c r="B9393" t="s">
        <v>7358</v>
      </c>
      <c r="C9393" t="s">
        <v>246</v>
      </c>
      <c r="D9393" t="s">
        <v>580</v>
      </c>
      <c r="E9393" s="1">
        <v>42233</v>
      </c>
      <c r="F9393" s="1">
        <v>42239</v>
      </c>
      <c r="G9393" t="s">
        <v>22</v>
      </c>
      <c r="H9393" s="6">
        <v>36.287999999999997</v>
      </c>
      <c r="I9393">
        <v>7</v>
      </c>
      <c r="J9393">
        <v>0.2</v>
      </c>
      <c r="K9393" s="6">
        <v>12.700799999999999</v>
      </c>
      <c r="L9393">
        <f>YEAR(Table1[[#This Row],[Ship Date]])</f>
        <v>2015</v>
      </c>
      <c r="M9393" t="str">
        <f>TEXT(Table1[[#This Row],[Ship Date]],"mmm")</f>
        <v>Aug</v>
      </c>
      <c r="N9393">
        <f>ROUNDUP(MONTH(Table1[[#This Row],[Ship Date]])/3,0)</f>
        <v>3</v>
      </c>
    </row>
    <row r="9394" spans="1:14" x14ac:dyDescent="0.3">
      <c r="A9394">
        <v>9435</v>
      </c>
      <c r="B9394" t="s">
        <v>7358</v>
      </c>
      <c r="C9394" t="s">
        <v>246</v>
      </c>
      <c r="D9394" t="s">
        <v>1667</v>
      </c>
      <c r="E9394" s="1">
        <v>42233</v>
      </c>
      <c r="F9394" s="1">
        <v>42239</v>
      </c>
      <c r="G9394" t="s">
        <v>22</v>
      </c>
      <c r="H9394" s="6">
        <v>10.272</v>
      </c>
      <c r="I9394">
        <v>3</v>
      </c>
      <c r="J9394">
        <v>0.2</v>
      </c>
      <c r="K9394" s="6">
        <v>1.1556</v>
      </c>
      <c r="L9394">
        <f>YEAR(Table1[[#This Row],[Ship Date]])</f>
        <v>2015</v>
      </c>
      <c r="M9394" t="str">
        <f>TEXT(Table1[[#This Row],[Ship Date]],"mmm")</f>
        <v>Aug</v>
      </c>
      <c r="N9394">
        <f>ROUNDUP(MONTH(Table1[[#This Row],[Ship Date]])/3,0)</f>
        <v>3</v>
      </c>
    </row>
    <row r="9395" spans="1:14" x14ac:dyDescent="0.3">
      <c r="A9395">
        <v>9436</v>
      </c>
      <c r="B9395" t="s">
        <v>7358</v>
      </c>
      <c r="C9395" t="s">
        <v>246</v>
      </c>
      <c r="D9395" t="s">
        <v>1123</v>
      </c>
      <c r="E9395" s="1">
        <v>42233</v>
      </c>
      <c r="F9395" s="1">
        <v>42239</v>
      </c>
      <c r="G9395" t="s">
        <v>22</v>
      </c>
      <c r="H9395" s="6">
        <v>252.8</v>
      </c>
      <c r="I9395">
        <v>4</v>
      </c>
      <c r="J9395">
        <v>0.2</v>
      </c>
      <c r="K9395" s="6">
        <v>-31.6</v>
      </c>
      <c r="L9395">
        <f>YEAR(Table1[[#This Row],[Ship Date]])</f>
        <v>2015</v>
      </c>
      <c r="M9395" t="str">
        <f>TEXT(Table1[[#This Row],[Ship Date]],"mmm")</f>
        <v>Aug</v>
      </c>
      <c r="N9395">
        <f>ROUNDUP(MONTH(Table1[[#This Row],[Ship Date]])/3,0)</f>
        <v>3</v>
      </c>
    </row>
    <row r="9396" spans="1:14" x14ac:dyDescent="0.3">
      <c r="A9396">
        <v>9437</v>
      </c>
      <c r="B9396" t="s">
        <v>7359</v>
      </c>
      <c r="C9396" t="s">
        <v>1305</v>
      </c>
      <c r="D9396" t="s">
        <v>1448</v>
      </c>
      <c r="E9396" s="1">
        <v>42272</v>
      </c>
      <c r="F9396" s="1">
        <v>42272</v>
      </c>
      <c r="G9396" t="s">
        <v>656</v>
      </c>
      <c r="H9396" s="6">
        <v>2.9460000000000002</v>
      </c>
      <c r="I9396">
        <v>2</v>
      </c>
      <c r="J9396">
        <v>0.7</v>
      </c>
      <c r="K9396" s="6">
        <v>-2.0621999999999998</v>
      </c>
      <c r="L9396">
        <f>YEAR(Table1[[#This Row],[Ship Date]])</f>
        <v>2015</v>
      </c>
      <c r="M9396" t="str">
        <f>TEXT(Table1[[#This Row],[Ship Date]],"mmm")</f>
        <v>Sep</v>
      </c>
      <c r="N9396">
        <f>ROUNDUP(MONTH(Table1[[#This Row],[Ship Date]])/3,0)</f>
        <v>3</v>
      </c>
    </row>
    <row r="9397" spans="1:14" x14ac:dyDescent="0.3">
      <c r="A9397">
        <v>9438</v>
      </c>
      <c r="B9397" t="s">
        <v>7360</v>
      </c>
      <c r="C9397" t="s">
        <v>1330</v>
      </c>
      <c r="D9397" t="s">
        <v>3507</v>
      </c>
      <c r="E9397" s="1">
        <v>42881</v>
      </c>
      <c r="F9397" s="1">
        <v>42886</v>
      </c>
      <c r="G9397" t="s">
        <v>22</v>
      </c>
      <c r="H9397" s="6">
        <v>12.96</v>
      </c>
      <c r="I9397">
        <v>2</v>
      </c>
      <c r="J9397">
        <v>0</v>
      </c>
      <c r="K9397" s="6">
        <v>6.2207999999999997</v>
      </c>
      <c r="L9397">
        <f>YEAR(Table1[[#This Row],[Ship Date]])</f>
        <v>2017</v>
      </c>
      <c r="M9397" t="str">
        <f>TEXT(Table1[[#This Row],[Ship Date]],"mmm")</f>
        <v>May</v>
      </c>
      <c r="N9397">
        <f>ROUNDUP(MONTH(Table1[[#This Row],[Ship Date]])/3,0)</f>
        <v>2</v>
      </c>
    </row>
    <row r="9398" spans="1:14" x14ac:dyDescent="0.3">
      <c r="A9398">
        <v>9439</v>
      </c>
      <c r="B9398" t="s">
        <v>7361</v>
      </c>
      <c r="C9398" t="s">
        <v>1894</v>
      </c>
      <c r="D9398" t="s">
        <v>2945</v>
      </c>
      <c r="E9398" s="1">
        <v>42947</v>
      </c>
      <c r="F9398" s="1">
        <v>42952</v>
      </c>
      <c r="G9398" t="s">
        <v>22</v>
      </c>
      <c r="H9398" s="6">
        <v>285.57600000000002</v>
      </c>
      <c r="I9398">
        <v>4</v>
      </c>
      <c r="J9398">
        <v>0.4</v>
      </c>
      <c r="K9398" s="6">
        <v>-57.115200000000002</v>
      </c>
      <c r="L9398">
        <f>YEAR(Table1[[#This Row],[Ship Date]])</f>
        <v>2017</v>
      </c>
      <c r="M9398" t="str">
        <f>TEXT(Table1[[#This Row],[Ship Date]],"mmm")</f>
        <v>Aug</v>
      </c>
      <c r="N9398">
        <f>ROUNDUP(MONTH(Table1[[#This Row],[Ship Date]])/3,0)</f>
        <v>3</v>
      </c>
    </row>
    <row r="9399" spans="1:14" x14ac:dyDescent="0.3">
      <c r="A9399">
        <v>9440</v>
      </c>
      <c r="B9399" t="s">
        <v>7362</v>
      </c>
      <c r="C9399" t="s">
        <v>5475</v>
      </c>
      <c r="D9399" t="s">
        <v>2731</v>
      </c>
      <c r="E9399" s="1">
        <v>41924</v>
      </c>
      <c r="F9399" s="1">
        <v>41929</v>
      </c>
      <c r="G9399" t="s">
        <v>22</v>
      </c>
      <c r="H9399" s="6">
        <v>22.24</v>
      </c>
      <c r="I9399">
        <v>2</v>
      </c>
      <c r="J9399">
        <v>0.2</v>
      </c>
      <c r="K9399" s="6">
        <v>2.5019999999999998</v>
      </c>
      <c r="L9399">
        <f>YEAR(Table1[[#This Row],[Ship Date]])</f>
        <v>2014</v>
      </c>
      <c r="M9399" t="str">
        <f>TEXT(Table1[[#This Row],[Ship Date]],"mmm")</f>
        <v>Oct</v>
      </c>
      <c r="N9399">
        <f>ROUNDUP(MONTH(Table1[[#This Row],[Ship Date]])/3,0)</f>
        <v>4</v>
      </c>
    </row>
    <row r="9400" spans="1:14" x14ac:dyDescent="0.3">
      <c r="A9400">
        <v>9441</v>
      </c>
      <c r="B9400" t="s">
        <v>7363</v>
      </c>
      <c r="C9400" t="s">
        <v>5401</v>
      </c>
      <c r="D9400" t="s">
        <v>3729</v>
      </c>
      <c r="E9400" s="1">
        <v>41784</v>
      </c>
      <c r="F9400" s="1">
        <v>41788</v>
      </c>
      <c r="G9400" t="s">
        <v>22</v>
      </c>
      <c r="H9400" s="6">
        <v>14.62</v>
      </c>
      <c r="I9400">
        <v>2</v>
      </c>
      <c r="J9400">
        <v>0</v>
      </c>
      <c r="K9400" s="6">
        <v>6.7252000000000001</v>
      </c>
      <c r="L9400">
        <f>YEAR(Table1[[#This Row],[Ship Date]])</f>
        <v>2014</v>
      </c>
      <c r="M9400" t="str">
        <f>TEXT(Table1[[#This Row],[Ship Date]],"mmm")</f>
        <v>May</v>
      </c>
      <c r="N9400">
        <f>ROUNDUP(MONTH(Table1[[#This Row],[Ship Date]])/3,0)</f>
        <v>2</v>
      </c>
    </row>
    <row r="9401" spans="1:14" x14ac:dyDescent="0.3">
      <c r="A9401">
        <v>9442</v>
      </c>
      <c r="B9401" t="s">
        <v>7364</v>
      </c>
      <c r="C9401" t="s">
        <v>7365</v>
      </c>
      <c r="D9401" t="s">
        <v>2729</v>
      </c>
      <c r="E9401" s="1">
        <v>42002</v>
      </c>
      <c r="F9401" s="1">
        <v>42004</v>
      </c>
      <c r="G9401" t="s">
        <v>14</v>
      </c>
      <c r="H9401" s="6">
        <v>48.36</v>
      </c>
      <c r="I9401">
        <v>5</v>
      </c>
      <c r="J9401">
        <v>0.2</v>
      </c>
      <c r="K9401" s="6">
        <v>6.0449999999999999</v>
      </c>
      <c r="L9401">
        <f>YEAR(Table1[[#This Row],[Ship Date]])</f>
        <v>2014</v>
      </c>
      <c r="M9401" t="str">
        <f>TEXT(Table1[[#This Row],[Ship Date]],"mmm")</f>
        <v>Dec</v>
      </c>
      <c r="N9401">
        <f>ROUNDUP(MONTH(Table1[[#This Row],[Ship Date]])/3,0)</f>
        <v>4</v>
      </c>
    </row>
    <row r="9402" spans="1:14" x14ac:dyDescent="0.3">
      <c r="A9402">
        <v>9443</v>
      </c>
      <c r="B9402" t="s">
        <v>7366</v>
      </c>
      <c r="C9402" t="s">
        <v>1647</v>
      </c>
      <c r="D9402" t="s">
        <v>803</v>
      </c>
      <c r="E9402" s="1">
        <v>42832</v>
      </c>
      <c r="F9402" s="1">
        <v>42836</v>
      </c>
      <c r="G9402" t="s">
        <v>22</v>
      </c>
      <c r="H9402" s="6">
        <v>16.256</v>
      </c>
      <c r="I9402">
        <v>2</v>
      </c>
      <c r="J9402">
        <v>0.2</v>
      </c>
      <c r="K9402" s="6">
        <v>1.2192000000000001</v>
      </c>
      <c r="L9402">
        <f>YEAR(Table1[[#This Row],[Ship Date]])</f>
        <v>2017</v>
      </c>
      <c r="M9402" t="str">
        <f>TEXT(Table1[[#This Row],[Ship Date]],"mmm")</f>
        <v>Apr</v>
      </c>
      <c r="N9402">
        <f>ROUNDUP(MONTH(Table1[[#This Row],[Ship Date]])/3,0)</f>
        <v>2</v>
      </c>
    </row>
    <row r="9403" spans="1:14" x14ac:dyDescent="0.3">
      <c r="A9403">
        <v>9444</v>
      </c>
      <c r="B9403" t="s">
        <v>7366</v>
      </c>
      <c r="C9403" t="s">
        <v>1647</v>
      </c>
      <c r="D9403" t="s">
        <v>1744</v>
      </c>
      <c r="E9403" s="1">
        <v>42832</v>
      </c>
      <c r="F9403" s="1">
        <v>42836</v>
      </c>
      <c r="G9403" t="s">
        <v>22</v>
      </c>
      <c r="H9403" s="6">
        <v>219.184</v>
      </c>
      <c r="I9403">
        <v>2</v>
      </c>
      <c r="J9403">
        <v>0.2</v>
      </c>
      <c r="K9403" s="6">
        <v>19.178599999999999</v>
      </c>
      <c r="L9403">
        <f>YEAR(Table1[[#This Row],[Ship Date]])</f>
        <v>2017</v>
      </c>
      <c r="M9403" t="str">
        <f>TEXT(Table1[[#This Row],[Ship Date]],"mmm")</f>
        <v>Apr</v>
      </c>
      <c r="N9403">
        <f>ROUNDUP(MONTH(Table1[[#This Row],[Ship Date]])/3,0)</f>
        <v>2</v>
      </c>
    </row>
    <row r="9404" spans="1:14" x14ac:dyDescent="0.3">
      <c r="A9404">
        <v>9445</v>
      </c>
      <c r="B9404" t="s">
        <v>7367</v>
      </c>
      <c r="C9404" t="s">
        <v>4431</v>
      </c>
      <c r="D9404" t="s">
        <v>4348</v>
      </c>
      <c r="E9404" s="1">
        <v>42064</v>
      </c>
      <c r="F9404" s="1">
        <v>42065</v>
      </c>
      <c r="G9404" t="s">
        <v>82</v>
      </c>
      <c r="H9404" s="6">
        <v>95.84</v>
      </c>
      <c r="I9404">
        <v>4</v>
      </c>
      <c r="J9404">
        <v>0.2</v>
      </c>
      <c r="K9404" s="6">
        <v>34.741999999999997</v>
      </c>
      <c r="L9404">
        <f>YEAR(Table1[[#This Row],[Ship Date]])</f>
        <v>2015</v>
      </c>
      <c r="M9404" t="str">
        <f>TEXT(Table1[[#This Row],[Ship Date]],"mmm")</f>
        <v>Mar</v>
      </c>
      <c r="N9404">
        <f>ROUNDUP(MONTH(Table1[[#This Row],[Ship Date]])/3,0)</f>
        <v>1</v>
      </c>
    </row>
    <row r="9405" spans="1:14" x14ac:dyDescent="0.3">
      <c r="A9405">
        <v>9446</v>
      </c>
      <c r="B9405" t="s">
        <v>7368</v>
      </c>
      <c r="C9405" t="s">
        <v>189</v>
      </c>
      <c r="D9405" t="s">
        <v>1278</v>
      </c>
      <c r="E9405" s="1">
        <v>42153</v>
      </c>
      <c r="F9405" s="1">
        <v>42158</v>
      </c>
      <c r="G9405" t="s">
        <v>22</v>
      </c>
      <c r="H9405" s="6">
        <v>12.39</v>
      </c>
      <c r="I9405">
        <v>3</v>
      </c>
      <c r="J9405">
        <v>0</v>
      </c>
      <c r="K9405" s="6">
        <v>5.6993999999999998</v>
      </c>
      <c r="L9405">
        <f>YEAR(Table1[[#This Row],[Ship Date]])</f>
        <v>2015</v>
      </c>
      <c r="M9405" t="str">
        <f>TEXT(Table1[[#This Row],[Ship Date]],"mmm")</f>
        <v>Jun</v>
      </c>
      <c r="N9405">
        <f>ROUNDUP(MONTH(Table1[[#This Row],[Ship Date]])/3,0)</f>
        <v>2</v>
      </c>
    </row>
    <row r="9406" spans="1:14" x14ac:dyDescent="0.3">
      <c r="A9406">
        <v>9447</v>
      </c>
      <c r="B9406" t="s">
        <v>7369</v>
      </c>
      <c r="C9406" t="s">
        <v>3513</v>
      </c>
      <c r="D9406" t="s">
        <v>3205</v>
      </c>
      <c r="E9406" s="1">
        <v>42635</v>
      </c>
      <c r="F9406" s="1">
        <v>42641</v>
      </c>
      <c r="G9406" t="s">
        <v>22</v>
      </c>
      <c r="H9406" s="6">
        <v>35.880000000000003</v>
      </c>
      <c r="I9406">
        <v>6</v>
      </c>
      <c r="J9406">
        <v>0</v>
      </c>
      <c r="K9406" s="6">
        <v>16.146000000000001</v>
      </c>
      <c r="L9406">
        <f>YEAR(Table1[[#This Row],[Ship Date]])</f>
        <v>2016</v>
      </c>
      <c r="M9406" t="str">
        <f>TEXT(Table1[[#This Row],[Ship Date]],"mmm")</f>
        <v>Sep</v>
      </c>
      <c r="N9406">
        <f>ROUNDUP(MONTH(Table1[[#This Row],[Ship Date]])/3,0)</f>
        <v>3</v>
      </c>
    </row>
    <row r="9407" spans="1:14" x14ac:dyDescent="0.3">
      <c r="A9407">
        <v>9448</v>
      </c>
      <c r="B9407" t="s">
        <v>7370</v>
      </c>
      <c r="C9407" t="s">
        <v>166</v>
      </c>
      <c r="D9407" t="s">
        <v>83</v>
      </c>
      <c r="E9407" s="1">
        <v>42882</v>
      </c>
      <c r="F9407" s="1">
        <v>42889</v>
      </c>
      <c r="G9407" t="s">
        <v>22</v>
      </c>
      <c r="H9407" s="6">
        <v>477.3</v>
      </c>
      <c r="I9407">
        <v>5</v>
      </c>
      <c r="J9407">
        <v>0</v>
      </c>
      <c r="K9407" s="6">
        <v>138.417</v>
      </c>
      <c r="L9407">
        <f>YEAR(Table1[[#This Row],[Ship Date]])</f>
        <v>2017</v>
      </c>
      <c r="M9407" t="str">
        <f>TEXT(Table1[[#This Row],[Ship Date]],"mmm")</f>
        <v>Jun</v>
      </c>
      <c r="N9407">
        <f>ROUNDUP(MONTH(Table1[[#This Row],[Ship Date]])/3,0)</f>
        <v>2</v>
      </c>
    </row>
    <row r="9408" spans="1:14" x14ac:dyDescent="0.3">
      <c r="A9408">
        <v>9449</v>
      </c>
      <c r="B9408" t="s">
        <v>7371</v>
      </c>
      <c r="C9408" t="s">
        <v>1116</v>
      </c>
      <c r="D9408" t="s">
        <v>2286</v>
      </c>
      <c r="E9408" s="1">
        <v>42630</v>
      </c>
      <c r="F9408" s="1">
        <v>42636</v>
      </c>
      <c r="G9408" t="s">
        <v>22</v>
      </c>
      <c r="H9408" s="6">
        <v>12.32</v>
      </c>
      <c r="I9408">
        <v>4</v>
      </c>
      <c r="J9408">
        <v>0</v>
      </c>
      <c r="K9408" s="6">
        <v>5.9135999999999997</v>
      </c>
      <c r="L9408">
        <f>YEAR(Table1[[#This Row],[Ship Date]])</f>
        <v>2016</v>
      </c>
      <c r="M9408" t="str">
        <f>TEXT(Table1[[#This Row],[Ship Date]],"mmm")</f>
        <v>Sep</v>
      </c>
      <c r="N9408">
        <f>ROUNDUP(MONTH(Table1[[#This Row],[Ship Date]])/3,0)</f>
        <v>3</v>
      </c>
    </row>
    <row r="9409" spans="1:14" x14ac:dyDescent="0.3">
      <c r="A9409">
        <v>9450</v>
      </c>
      <c r="B9409" t="s">
        <v>7372</v>
      </c>
      <c r="C9409" t="s">
        <v>1598</v>
      </c>
      <c r="D9409" t="s">
        <v>2096</v>
      </c>
      <c r="E9409" s="1">
        <v>41890</v>
      </c>
      <c r="F9409" s="1">
        <v>41895</v>
      </c>
      <c r="G9409" t="s">
        <v>22</v>
      </c>
      <c r="H9409" s="6">
        <v>8.6080000000000005</v>
      </c>
      <c r="I9409">
        <v>2</v>
      </c>
      <c r="J9409">
        <v>0.2</v>
      </c>
      <c r="K9409" s="6">
        <v>3.0127999999999999</v>
      </c>
      <c r="L9409">
        <f>YEAR(Table1[[#This Row],[Ship Date]])</f>
        <v>2014</v>
      </c>
      <c r="M9409" t="str">
        <f>TEXT(Table1[[#This Row],[Ship Date]],"mmm")</f>
        <v>Sep</v>
      </c>
      <c r="N9409">
        <f>ROUNDUP(MONTH(Table1[[#This Row],[Ship Date]])/3,0)</f>
        <v>3</v>
      </c>
    </row>
    <row r="9410" spans="1:14" x14ac:dyDescent="0.3">
      <c r="A9410">
        <v>9451</v>
      </c>
      <c r="B9410" t="s">
        <v>7373</v>
      </c>
      <c r="C9410" t="s">
        <v>1082</v>
      </c>
      <c r="D9410" t="s">
        <v>930</v>
      </c>
      <c r="E9410" s="1">
        <v>42889</v>
      </c>
      <c r="F9410" s="1">
        <v>42893</v>
      </c>
      <c r="G9410" t="s">
        <v>22</v>
      </c>
      <c r="H9410" s="6">
        <v>136.26</v>
      </c>
      <c r="I9410">
        <v>9</v>
      </c>
      <c r="J9410">
        <v>0</v>
      </c>
      <c r="K9410" s="6">
        <v>5.4504000000000001</v>
      </c>
      <c r="L9410">
        <f>YEAR(Table1[[#This Row],[Ship Date]])</f>
        <v>2017</v>
      </c>
      <c r="M9410" t="str">
        <f>TEXT(Table1[[#This Row],[Ship Date]],"mmm")</f>
        <v>Jun</v>
      </c>
      <c r="N9410">
        <f>ROUNDUP(MONTH(Table1[[#This Row],[Ship Date]])/3,0)</f>
        <v>2</v>
      </c>
    </row>
    <row r="9411" spans="1:14" x14ac:dyDescent="0.3">
      <c r="A9411">
        <v>9452</v>
      </c>
      <c r="B9411" t="s">
        <v>7374</v>
      </c>
      <c r="C9411" t="s">
        <v>2536</v>
      </c>
      <c r="D9411" t="s">
        <v>2439</v>
      </c>
      <c r="E9411" s="1">
        <v>42275</v>
      </c>
      <c r="F9411" s="1">
        <v>42282</v>
      </c>
      <c r="G9411" t="s">
        <v>22</v>
      </c>
      <c r="H9411" s="6">
        <v>186.15</v>
      </c>
      <c r="I9411">
        <v>3</v>
      </c>
      <c r="J9411">
        <v>0</v>
      </c>
      <c r="K9411" s="6">
        <v>55.844999999999999</v>
      </c>
      <c r="L9411">
        <f>YEAR(Table1[[#This Row],[Ship Date]])</f>
        <v>2015</v>
      </c>
      <c r="M9411" t="str">
        <f>TEXT(Table1[[#This Row],[Ship Date]],"mmm")</f>
        <v>Oct</v>
      </c>
      <c r="N9411">
        <f>ROUNDUP(MONTH(Table1[[#This Row],[Ship Date]])/3,0)</f>
        <v>4</v>
      </c>
    </row>
    <row r="9412" spans="1:14" x14ac:dyDescent="0.3">
      <c r="A9412">
        <v>9453</v>
      </c>
      <c r="B9412" t="s">
        <v>7374</v>
      </c>
      <c r="C9412" t="s">
        <v>2536</v>
      </c>
      <c r="D9412" t="s">
        <v>1751</v>
      </c>
      <c r="E9412" s="1">
        <v>42275</v>
      </c>
      <c r="F9412" s="1">
        <v>42282</v>
      </c>
      <c r="G9412" t="s">
        <v>22</v>
      </c>
      <c r="H9412" s="6">
        <v>81.792000000000002</v>
      </c>
      <c r="I9412">
        <v>6</v>
      </c>
      <c r="J9412">
        <v>0.2</v>
      </c>
      <c r="K9412" s="6">
        <v>26.5824</v>
      </c>
      <c r="L9412">
        <f>YEAR(Table1[[#This Row],[Ship Date]])</f>
        <v>2015</v>
      </c>
      <c r="M9412" t="str">
        <f>TEXT(Table1[[#This Row],[Ship Date]],"mmm")</f>
        <v>Oct</v>
      </c>
      <c r="N9412">
        <f>ROUNDUP(MONTH(Table1[[#This Row],[Ship Date]])/3,0)</f>
        <v>4</v>
      </c>
    </row>
    <row r="9413" spans="1:14" x14ac:dyDescent="0.3">
      <c r="A9413">
        <v>9454</v>
      </c>
      <c r="B9413" t="s">
        <v>7374</v>
      </c>
      <c r="C9413" t="s">
        <v>2536</v>
      </c>
      <c r="D9413" t="s">
        <v>5948</v>
      </c>
      <c r="E9413" s="1">
        <v>42275</v>
      </c>
      <c r="F9413" s="1">
        <v>42282</v>
      </c>
      <c r="G9413" t="s">
        <v>22</v>
      </c>
      <c r="H9413" s="6">
        <v>47.19</v>
      </c>
      <c r="I9413">
        <v>3</v>
      </c>
      <c r="J9413">
        <v>0</v>
      </c>
      <c r="K9413" s="6">
        <v>13.6851</v>
      </c>
      <c r="L9413">
        <f>YEAR(Table1[[#This Row],[Ship Date]])</f>
        <v>2015</v>
      </c>
      <c r="M9413" t="str">
        <f>TEXT(Table1[[#This Row],[Ship Date]],"mmm")</f>
        <v>Oct</v>
      </c>
      <c r="N9413">
        <f>ROUNDUP(MONTH(Table1[[#This Row],[Ship Date]])/3,0)</f>
        <v>4</v>
      </c>
    </row>
    <row r="9414" spans="1:14" x14ac:dyDescent="0.3">
      <c r="A9414">
        <v>9455</v>
      </c>
      <c r="B9414" t="s">
        <v>7374</v>
      </c>
      <c r="C9414" t="s">
        <v>2536</v>
      </c>
      <c r="D9414" t="s">
        <v>921</v>
      </c>
      <c r="E9414" s="1">
        <v>42275</v>
      </c>
      <c r="F9414" s="1">
        <v>42282</v>
      </c>
      <c r="G9414" t="s">
        <v>22</v>
      </c>
      <c r="H9414" s="6">
        <v>36.783999999999999</v>
      </c>
      <c r="I9414">
        <v>2</v>
      </c>
      <c r="J9414">
        <v>0.2</v>
      </c>
      <c r="K9414" s="6">
        <v>-8.2764000000000006</v>
      </c>
      <c r="L9414">
        <f>YEAR(Table1[[#This Row],[Ship Date]])</f>
        <v>2015</v>
      </c>
      <c r="M9414" t="str">
        <f>TEXT(Table1[[#This Row],[Ship Date]],"mmm")</f>
        <v>Oct</v>
      </c>
      <c r="N9414">
        <f>ROUNDUP(MONTH(Table1[[#This Row],[Ship Date]])/3,0)</f>
        <v>4</v>
      </c>
    </row>
    <row r="9415" spans="1:14" x14ac:dyDescent="0.3">
      <c r="A9415">
        <v>9456</v>
      </c>
      <c r="B9415" t="s">
        <v>7375</v>
      </c>
      <c r="C9415" t="s">
        <v>1384</v>
      </c>
      <c r="D9415" t="s">
        <v>7376</v>
      </c>
      <c r="E9415" s="1">
        <v>42537</v>
      </c>
      <c r="F9415" s="1">
        <v>42540</v>
      </c>
      <c r="G9415" t="s">
        <v>14</v>
      </c>
      <c r="H9415" s="6">
        <v>91.474999999999994</v>
      </c>
      <c r="I9415">
        <v>1</v>
      </c>
      <c r="J9415">
        <v>0.5</v>
      </c>
      <c r="K9415" s="6">
        <v>-1.8294999999999999</v>
      </c>
      <c r="L9415">
        <f>YEAR(Table1[[#This Row],[Ship Date]])</f>
        <v>2016</v>
      </c>
      <c r="M9415" t="str">
        <f>TEXT(Table1[[#This Row],[Ship Date]],"mmm")</f>
        <v>Jun</v>
      </c>
      <c r="N9415">
        <f>ROUNDUP(MONTH(Table1[[#This Row],[Ship Date]])/3,0)</f>
        <v>2</v>
      </c>
    </row>
    <row r="9416" spans="1:14" x14ac:dyDescent="0.3">
      <c r="A9416">
        <v>9457</v>
      </c>
      <c r="B9416" t="s">
        <v>7377</v>
      </c>
      <c r="C9416" t="s">
        <v>1354</v>
      </c>
      <c r="D9416" t="s">
        <v>7378</v>
      </c>
      <c r="E9416" s="1">
        <v>42882</v>
      </c>
      <c r="F9416" s="1">
        <v>42889</v>
      </c>
      <c r="G9416" t="s">
        <v>22</v>
      </c>
      <c r="H9416" s="6">
        <v>27.192</v>
      </c>
      <c r="I9416">
        <v>3</v>
      </c>
      <c r="J9416">
        <v>0.2</v>
      </c>
      <c r="K9416" s="6">
        <v>0.33989999999999998</v>
      </c>
      <c r="L9416">
        <f>YEAR(Table1[[#This Row],[Ship Date]])</f>
        <v>2017</v>
      </c>
      <c r="M9416" t="str">
        <f>TEXT(Table1[[#This Row],[Ship Date]],"mmm")</f>
        <v>Jun</v>
      </c>
      <c r="N9416">
        <f>ROUNDUP(MONTH(Table1[[#This Row],[Ship Date]])/3,0)</f>
        <v>2</v>
      </c>
    </row>
    <row r="9417" spans="1:14" x14ac:dyDescent="0.3">
      <c r="A9417">
        <v>9458</v>
      </c>
      <c r="B9417" t="s">
        <v>7377</v>
      </c>
      <c r="C9417" t="s">
        <v>1354</v>
      </c>
      <c r="D9417" t="s">
        <v>2808</v>
      </c>
      <c r="E9417" s="1">
        <v>42882</v>
      </c>
      <c r="F9417" s="1">
        <v>42889</v>
      </c>
      <c r="G9417" t="s">
        <v>22</v>
      </c>
      <c r="H9417" s="6">
        <v>12.06</v>
      </c>
      <c r="I9417">
        <v>5</v>
      </c>
      <c r="J9417">
        <v>0.7</v>
      </c>
      <c r="K9417" s="6">
        <v>-10.050000000000001</v>
      </c>
      <c r="L9417">
        <f>YEAR(Table1[[#This Row],[Ship Date]])</f>
        <v>2017</v>
      </c>
      <c r="M9417" t="str">
        <f>TEXT(Table1[[#This Row],[Ship Date]],"mmm")</f>
        <v>Jun</v>
      </c>
      <c r="N9417">
        <f>ROUNDUP(MONTH(Table1[[#This Row],[Ship Date]])/3,0)</f>
        <v>2</v>
      </c>
    </row>
    <row r="9418" spans="1:14" x14ac:dyDescent="0.3">
      <c r="A9418">
        <v>9459</v>
      </c>
      <c r="B9418" t="s">
        <v>7379</v>
      </c>
      <c r="C9418" t="s">
        <v>346</v>
      </c>
      <c r="D9418" t="s">
        <v>564</v>
      </c>
      <c r="E9418" s="1">
        <v>41921</v>
      </c>
      <c r="F9418" s="1">
        <v>41926</v>
      </c>
      <c r="G9418" t="s">
        <v>22</v>
      </c>
      <c r="H9418" s="6">
        <v>144.6</v>
      </c>
      <c r="I9418">
        <v>3</v>
      </c>
      <c r="J9418">
        <v>0</v>
      </c>
      <c r="K9418" s="6">
        <v>41.933999999999997</v>
      </c>
      <c r="L9418">
        <f>YEAR(Table1[[#This Row],[Ship Date]])</f>
        <v>2014</v>
      </c>
      <c r="M9418" t="str">
        <f>TEXT(Table1[[#This Row],[Ship Date]],"mmm")</f>
        <v>Oct</v>
      </c>
      <c r="N9418">
        <f>ROUNDUP(MONTH(Table1[[#This Row],[Ship Date]])/3,0)</f>
        <v>4</v>
      </c>
    </row>
    <row r="9419" spans="1:14" x14ac:dyDescent="0.3">
      <c r="A9419">
        <v>9460</v>
      </c>
      <c r="B9419" t="s">
        <v>7379</v>
      </c>
      <c r="C9419" t="s">
        <v>346</v>
      </c>
      <c r="D9419" t="s">
        <v>5130</v>
      </c>
      <c r="E9419" s="1">
        <v>41921</v>
      </c>
      <c r="F9419" s="1">
        <v>41926</v>
      </c>
      <c r="G9419" t="s">
        <v>22</v>
      </c>
      <c r="H9419" s="6">
        <v>15.992000000000001</v>
      </c>
      <c r="I9419">
        <v>1</v>
      </c>
      <c r="J9419">
        <v>0.2</v>
      </c>
      <c r="K9419" s="6">
        <v>-2.9984999999999999</v>
      </c>
      <c r="L9419">
        <f>YEAR(Table1[[#This Row],[Ship Date]])</f>
        <v>2014</v>
      </c>
      <c r="M9419" t="str">
        <f>TEXT(Table1[[#This Row],[Ship Date]],"mmm")</f>
        <v>Oct</v>
      </c>
      <c r="N9419">
        <f>ROUNDUP(MONTH(Table1[[#This Row],[Ship Date]])/3,0)</f>
        <v>4</v>
      </c>
    </row>
    <row r="9420" spans="1:14" x14ac:dyDescent="0.3">
      <c r="A9420">
        <v>9461</v>
      </c>
      <c r="B9420" t="s">
        <v>7380</v>
      </c>
      <c r="C9420" t="s">
        <v>2014</v>
      </c>
      <c r="D9420" t="s">
        <v>1439</v>
      </c>
      <c r="E9420" s="1">
        <v>41960</v>
      </c>
      <c r="F9420" s="1">
        <v>41965</v>
      </c>
      <c r="G9420" t="s">
        <v>14</v>
      </c>
      <c r="H9420" s="6">
        <v>34.44</v>
      </c>
      <c r="I9420">
        <v>3</v>
      </c>
      <c r="J9420">
        <v>0</v>
      </c>
      <c r="K9420" s="6">
        <v>17.22</v>
      </c>
      <c r="L9420">
        <f>YEAR(Table1[[#This Row],[Ship Date]])</f>
        <v>2014</v>
      </c>
      <c r="M9420" t="str">
        <f>TEXT(Table1[[#This Row],[Ship Date]],"mmm")</f>
        <v>Nov</v>
      </c>
      <c r="N9420">
        <f>ROUNDUP(MONTH(Table1[[#This Row],[Ship Date]])/3,0)</f>
        <v>4</v>
      </c>
    </row>
    <row r="9421" spans="1:14" x14ac:dyDescent="0.3">
      <c r="A9421">
        <v>9462</v>
      </c>
      <c r="B9421" t="s">
        <v>7381</v>
      </c>
      <c r="C9421" t="s">
        <v>1134</v>
      </c>
      <c r="D9421" t="s">
        <v>2411</v>
      </c>
      <c r="E9421" s="1">
        <v>41931</v>
      </c>
      <c r="F9421" s="1">
        <v>41936</v>
      </c>
      <c r="G9421" t="s">
        <v>22</v>
      </c>
      <c r="H9421" s="6">
        <v>321.55200000000002</v>
      </c>
      <c r="I9421">
        <v>6</v>
      </c>
      <c r="J9421">
        <v>0.2</v>
      </c>
      <c r="K9421" s="6">
        <v>20.097000000000001</v>
      </c>
      <c r="L9421">
        <f>YEAR(Table1[[#This Row],[Ship Date]])</f>
        <v>2014</v>
      </c>
      <c r="M9421" t="str">
        <f>TEXT(Table1[[#This Row],[Ship Date]],"mmm")</f>
        <v>Oct</v>
      </c>
      <c r="N9421">
        <f>ROUNDUP(MONTH(Table1[[#This Row],[Ship Date]])/3,0)</f>
        <v>4</v>
      </c>
    </row>
    <row r="9422" spans="1:14" x14ac:dyDescent="0.3">
      <c r="A9422">
        <v>9463</v>
      </c>
      <c r="B9422" t="s">
        <v>7382</v>
      </c>
      <c r="C9422" t="s">
        <v>138</v>
      </c>
      <c r="D9422" t="s">
        <v>2540</v>
      </c>
      <c r="E9422" s="1">
        <v>43064</v>
      </c>
      <c r="F9422" s="1">
        <v>43069</v>
      </c>
      <c r="G9422" t="s">
        <v>14</v>
      </c>
      <c r="H9422" s="6">
        <v>701.96</v>
      </c>
      <c r="I9422">
        <v>2</v>
      </c>
      <c r="J9422">
        <v>0</v>
      </c>
      <c r="K9422" s="6">
        <v>168.47040000000001</v>
      </c>
      <c r="L9422">
        <f>YEAR(Table1[[#This Row],[Ship Date]])</f>
        <v>2017</v>
      </c>
      <c r="M9422" t="str">
        <f>TEXT(Table1[[#This Row],[Ship Date]],"mmm")</f>
        <v>Nov</v>
      </c>
      <c r="N9422">
        <f>ROUNDUP(MONTH(Table1[[#This Row],[Ship Date]])/3,0)</f>
        <v>4</v>
      </c>
    </row>
    <row r="9423" spans="1:14" x14ac:dyDescent="0.3">
      <c r="A9423">
        <v>9464</v>
      </c>
      <c r="B9423" t="s">
        <v>7383</v>
      </c>
      <c r="C9423" t="s">
        <v>2760</v>
      </c>
      <c r="D9423" t="s">
        <v>983</v>
      </c>
      <c r="E9423" s="1">
        <v>41697</v>
      </c>
      <c r="F9423" s="1">
        <v>41701</v>
      </c>
      <c r="G9423" t="s">
        <v>82</v>
      </c>
      <c r="H9423" s="6">
        <v>19.456</v>
      </c>
      <c r="I9423">
        <v>4</v>
      </c>
      <c r="J9423">
        <v>0.2</v>
      </c>
      <c r="K9423" s="6">
        <v>3.4047999999999998</v>
      </c>
      <c r="L9423">
        <f>YEAR(Table1[[#This Row],[Ship Date]])</f>
        <v>2014</v>
      </c>
      <c r="M9423" t="str">
        <f>TEXT(Table1[[#This Row],[Ship Date]],"mmm")</f>
        <v>Mar</v>
      </c>
      <c r="N9423">
        <f>ROUNDUP(MONTH(Table1[[#This Row],[Ship Date]])/3,0)</f>
        <v>1</v>
      </c>
    </row>
    <row r="9424" spans="1:14" x14ac:dyDescent="0.3">
      <c r="A9424">
        <v>9465</v>
      </c>
      <c r="B9424" t="s">
        <v>7384</v>
      </c>
      <c r="C9424" t="s">
        <v>2641</v>
      </c>
      <c r="D9424" t="s">
        <v>4106</v>
      </c>
      <c r="E9424" s="1">
        <v>41994</v>
      </c>
      <c r="F9424" s="1">
        <v>41998</v>
      </c>
      <c r="G9424" t="s">
        <v>22</v>
      </c>
      <c r="H9424" s="6">
        <v>17.28</v>
      </c>
      <c r="I9424">
        <v>6</v>
      </c>
      <c r="J9424">
        <v>0</v>
      </c>
      <c r="K9424" s="6">
        <v>7.9488000000000003</v>
      </c>
      <c r="L9424">
        <f>YEAR(Table1[[#This Row],[Ship Date]])</f>
        <v>2014</v>
      </c>
      <c r="M9424" t="str">
        <f>TEXT(Table1[[#This Row],[Ship Date]],"mmm")</f>
        <v>Dec</v>
      </c>
      <c r="N9424">
        <f>ROUNDUP(MONTH(Table1[[#This Row],[Ship Date]])/3,0)</f>
        <v>4</v>
      </c>
    </row>
    <row r="9425" spans="1:14" x14ac:dyDescent="0.3">
      <c r="A9425">
        <v>9466</v>
      </c>
      <c r="B9425" t="s">
        <v>7385</v>
      </c>
      <c r="C9425" t="s">
        <v>117</v>
      </c>
      <c r="D9425" t="s">
        <v>938</v>
      </c>
      <c r="E9425" s="1">
        <v>42693</v>
      </c>
      <c r="F9425" s="1">
        <v>42697</v>
      </c>
      <c r="G9425" t="s">
        <v>22</v>
      </c>
      <c r="H9425" s="6">
        <v>31.96</v>
      </c>
      <c r="I9425">
        <v>2</v>
      </c>
      <c r="J9425">
        <v>0</v>
      </c>
      <c r="K9425" s="6">
        <v>1.5980000000000001</v>
      </c>
      <c r="L9425">
        <f>YEAR(Table1[[#This Row],[Ship Date]])</f>
        <v>2016</v>
      </c>
      <c r="M9425" t="str">
        <f>TEXT(Table1[[#This Row],[Ship Date]],"mmm")</f>
        <v>Nov</v>
      </c>
      <c r="N9425">
        <f>ROUNDUP(MONTH(Table1[[#This Row],[Ship Date]])/3,0)</f>
        <v>4</v>
      </c>
    </row>
    <row r="9426" spans="1:14" x14ac:dyDescent="0.3">
      <c r="A9426">
        <v>9467</v>
      </c>
      <c r="B9426" t="s">
        <v>7386</v>
      </c>
      <c r="C9426" t="s">
        <v>2405</v>
      </c>
      <c r="D9426" t="s">
        <v>296</v>
      </c>
      <c r="E9426" s="1">
        <v>43044</v>
      </c>
      <c r="F9426" s="1">
        <v>43049</v>
      </c>
      <c r="G9426" t="s">
        <v>14</v>
      </c>
      <c r="H9426" s="6">
        <v>164.68799999999999</v>
      </c>
      <c r="I9426">
        <v>6</v>
      </c>
      <c r="J9426">
        <v>0.2</v>
      </c>
      <c r="K9426" s="6">
        <v>55.5822</v>
      </c>
      <c r="L9426">
        <f>YEAR(Table1[[#This Row],[Ship Date]])</f>
        <v>2017</v>
      </c>
      <c r="M9426" t="str">
        <f>TEXT(Table1[[#This Row],[Ship Date]],"mmm")</f>
        <v>Nov</v>
      </c>
      <c r="N9426">
        <f>ROUNDUP(MONTH(Table1[[#This Row],[Ship Date]])/3,0)</f>
        <v>4</v>
      </c>
    </row>
    <row r="9427" spans="1:14" x14ac:dyDescent="0.3">
      <c r="A9427">
        <v>9468</v>
      </c>
      <c r="B9427" t="s">
        <v>7386</v>
      </c>
      <c r="C9427" t="s">
        <v>2405</v>
      </c>
      <c r="D9427" t="s">
        <v>4189</v>
      </c>
      <c r="E9427" s="1">
        <v>43044</v>
      </c>
      <c r="F9427" s="1">
        <v>43049</v>
      </c>
      <c r="G9427" t="s">
        <v>14</v>
      </c>
      <c r="H9427" s="6">
        <v>166.5</v>
      </c>
      <c r="I9427">
        <v>2</v>
      </c>
      <c r="J9427">
        <v>0.4</v>
      </c>
      <c r="K9427" s="6">
        <v>-66.599999999999994</v>
      </c>
      <c r="L9427">
        <f>YEAR(Table1[[#This Row],[Ship Date]])</f>
        <v>2017</v>
      </c>
      <c r="M9427" t="str">
        <f>TEXT(Table1[[#This Row],[Ship Date]],"mmm")</f>
        <v>Nov</v>
      </c>
      <c r="N9427">
        <f>ROUNDUP(MONTH(Table1[[#This Row],[Ship Date]])/3,0)</f>
        <v>4</v>
      </c>
    </row>
    <row r="9428" spans="1:14" x14ac:dyDescent="0.3">
      <c r="A9428">
        <v>9469</v>
      </c>
      <c r="B9428" t="s">
        <v>7386</v>
      </c>
      <c r="C9428" t="s">
        <v>2405</v>
      </c>
      <c r="D9428" t="s">
        <v>1408</v>
      </c>
      <c r="E9428" s="1">
        <v>43044</v>
      </c>
      <c r="F9428" s="1">
        <v>43049</v>
      </c>
      <c r="G9428" t="s">
        <v>14</v>
      </c>
      <c r="H9428" s="6">
        <v>12.96</v>
      </c>
      <c r="I9428">
        <v>2</v>
      </c>
      <c r="J9428">
        <v>0</v>
      </c>
      <c r="K9428" s="6">
        <v>6.2207999999999997</v>
      </c>
      <c r="L9428">
        <f>YEAR(Table1[[#This Row],[Ship Date]])</f>
        <v>2017</v>
      </c>
      <c r="M9428" t="str">
        <f>TEXT(Table1[[#This Row],[Ship Date]],"mmm")</f>
        <v>Nov</v>
      </c>
      <c r="N9428">
        <f>ROUNDUP(MONTH(Table1[[#This Row],[Ship Date]])/3,0)</f>
        <v>4</v>
      </c>
    </row>
    <row r="9429" spans="1:14" x14ac:dyDescent="0.3">
      <c r="A9429">
        <v>9470</v>
      </c>
      <c r="B9429" t="s">
        <v>7386</v>
      </c>
      <c r="C9429" t="s">
        <v>2405</v>
      </c>
      <c r="D9429" t="s">
        <v>835</v>
      </c>
      <c r="E9429" s="1">
        <v>43044</v>
      </c>
      <c r="F9429" s="1">
        <v>43049</v>
      </c>
      <c r="G9429" t="s">
        <v>14</v>
      </c>
      <c r="H9429" s="6">
        <v>110.96</v>
      </c>
      <c r="I9429">
        <v>2</v>
      </c>
      <c r="J9429">
        <v>0</v>
      </c>
      <c r="K9429" s="6">
        <v>53.260800000000003</v>
      </c>
      <c r="L9429">
        <f>YEAR(Table1[[#This Row],[Ship Date]])</f>
        <v>2017</v>
      </c>
      <c r="M9429" t="str">
        <f>TEXT(Table1[[#This Row],[Ship Date]],"mmm")</f>
        <v>Nov</v>
      </c>
      <c r="N9429">
        <f>ROUNDUP(MONTH(Table1[[#This Row],[Ship Date]])/3,0)</f>
        <v>4</v>
      </c>
    </row>
    <row r="9430" spans="1:14" x14ac:dyDescent="0.3">
      <c r="A9430">
        <v>9471</v>
      </c>
      <c r="B9430" t="s">
        <v>7386</v>
      </c>
      <c r="C9430" t="s">
        <v>2405</v>
      </c>
      <c r="D9430" t="s">
        <v>295</v>
      </c>
      <c r="E9430" s="1">
        <v>43044</v>
      </c>
      <c r="F9430" s="1">
        <v>43049</v>
      </c>
      <c r="G9430" t="s">
        <v>14</v>
      </c>
      <c r="H9430" s="6">
        <v>99.98</v>
      </c>
      <c r="I9430">
        <v>2</v>
      </c>
      <c r="J9430">
        <v>0</v>
      </c>
      <c r="K9430" s="6">
        <v>3.9992000000000001</v>
      </c>
      <c r="L9430">
        <f>YEAR(Table1[[#This Row],[Ship Date]])</f>
        <v>2017</v>
      </c>
      <c r="M9430" t="str">
        <f>TEXT(Table1[[#This Row],[Ship Date]],"mmm")</f>
        <v>Nov</v>
      </c>
      <c r="N9430">
        <f>ROUNDUP(MONTH(Table1[[#This Row],[Ship Date]])/3,0)</f>
        <v>4</v>
      </c>
    </row>
    <row r="9431" spans="1:14" x14ac:dyDescent="0.3">
      <c r="A9431">
        <v>9472</v>
      </c>
      <c r="B9431" t="s">
        <v>7386</v>
      </c>
      <c r="C9431" t="s">
        <v>2405</v>
      </c>
      <c r="D9431" t="s">
        <v>553</v>
      </c>
      <c r="E9431" s="1">
        <v>43044</v>
      </c>
      <c r="F9431" s="1">
        <v>43049</v>
      </c>
      <c r="G9431" t="s">
        <v>14</v>
      </c>
      <c r="H9431" s="6">
        <v>11.423999999999999</v>
      </c>
      <c r="I9431">
        <v>1</v>
      </c>
      <c r="J9431">
        <v>0.2</v>
      </c>
      <c r="K9431" s="6">
        <v>3.7128000000000001</v>
      </c>
      <c r="L9431">
        <f>YEAR(Table1[[#This Row],[Ship Date]])</f>
        <v>2017</v>
      </c>
      <c r="M9431" t="str">
        <f>TEXT(Table1[[#This Row],[Ship Date]],"mmm")</f>
        <v>Nov</v>
      </c>
      <c r="N9431">
        <f>ROUNDUP(MONTH(Table1[[#This Row],[Ship Date]])/3,0)</f>
        <v>4</v>
      </c>
    </row>
    <row r="9432" spans="1:14" x14ac:dyDescent="0.3">
      <c r="A9432">
        <v>9473</v>
      </c>
      <c r="B9432" t="s">
        <v>7386</v>
      </c>
      <c r="C9432" t="s">
        <v>2405</v>
      </c>
      <c r="D9432" t="s">
        <v>3602</v>
      </c>
      <c r="E9432" s="1">
        <v>43044</v>
      </c>
      <c r="F9432" s="1">
        <v>43049</v>
      </c>
      <c r="G9432" t="s">
        <v>14</v>
      </c>
      <c r="H9432" s="6">
        <v>128.124</v>
      </c>
      <c r="I9432">
        <v>2</v>
      </c>
      <c r="J9432">
        <v>0.1</v>
      </c>
      <c r="K9432" s="6">
        <v>24.2012</v>
      </c>
      <c r="L9432">
        <f>YEAR(Table1[[#This Row],[Ship Date]])</f>
        <v>2017</v>
      </c>
      <c r="M9432" t="str">
        <f>TEXT(Table1[[#This Row],[Ship Date]],"mmm")</f>
        <v>Nov</v>
      </c>
      <c r="N9432">
        <f>ROUNDUP(MONTH(Table1[[#This Row],[Ship Date]])/3,0)</f>
        <v>4</v>
      </c>
    </row>
    <row r="9433" spans="1:14" x14ac:dyDescent="0.3">
      <c r="A9433">
        <v>9474</v>
      </c>
      <c r="B9433" t="s">
        <v>7386</v>
      </c>
      <c r="C9433" t="s">
        <v>2405</v>
      </c>
      <c r="D9433" t="s">
        <v>5336</v>
      </c>
      <c r="E9433" s="1">
        <v>43044</v>
      </c>
      <c r="F9433" s="1">
        <v>43049</v>
      </c>
      <c r="G9433" t="s">
        <v>14</v>
      </c>
      <c r="H9433" s="6">
        <v>101.4</v>
      </c>
      <c r="I9433">
        <v>5</v>
      </c>
      <c r="J9433">
        <v>0</v>
      </c>
      <c r="K9433" s="6">
        <v>38.531999999999996</v>
      </c>
      <c r="L9433">
        <f>YEAR(Table1[[#This Row],[Ship Date]])</f>
        <v>2017</v>
      </c>
      <c r="M9433" t="str">
        <f>TEXT(Table1[[#This Row],[Ship Date]],"mmm")</f>
        <v>Nov</v>
      </c>
      <c r="N9433">
        <f>ROUNDUP(MONTH(Table1[[#This Row],[Ship Date]])/3,0)</f>
        <v>4</v>
      </c>
    </row>
    <row r="9434" spans="1:14" x14ac:dyDescent="0.3">
      <c r="A9434">
        <v>9475</v>
      </c>
      <c r="B9434" t="s">
        <v>7387</v>
      </c>
      <c r="C9434" t="s">
        <v>117</v>
      </c>
      <c r="D9434" t="s">
        <v>2567</v>
      </c>
      <c r="E9434" s="1">
        <v>42155</v>
      </c>
      <c r="F9434" s="1">
        <v>42160</v>
      </c>
      <c r="G9434" t="s">
        <v>14</v>
      </c>
      <c r="H9434" s="6">
        <v>5.9039999999999999</v>
      </c>
      <c r="I9434">
        <v>2</v>
      </c>
      <c r="J9434">
        <v>0.2</v>
      </c>
      <c r="K9434" s="6">
        <v>1.9925999999999999</v>
      </c>
      <c r="L9434">
        <f>YEAR(Table1[[#This Row],[Ship Date]])</f>
        <v>2015</v>
      </c>
      <c r="M9434" t="str">
        <f>TEXT(Table1[[#This Row],[Ship Date]],"mmm")</f>
        <v>Jun</v>
      </c>
      <c r="N9434">
        <f>ROUNDUP(MONTH(Table1[[#This Row],[Ship Date]])/3,0)</f>
        <v>2</v>
      </c>
    </row>
    <row r="9435" spans="1:14" x14ac:dyDescent="0.3">
      <c r="A9435">
        <v>9476</v>
      </c>
      <c r="B9435" t="s">
        <v>7387</v>
      </c>
      <c r="C9435" t="s">
        <v>117</v>
      </c>
      <c r="D9435" t="s">
        <v>2260</v>
      </c>
      <c r="E9435" s="1">
        <v>42155</v>
      </c>
      <c r="F9435" s="1">
        <v>42160</v>
      </c>
      <c r="G9435" t="s">
        <v>14</v>
      </c>
      <c r="H9435" s="6">
        <v>173.488</v>
      </c>
      <c r="I9435">
        <v>7</v>
      </c>
      <c r="J9435">
        <v>0.2</v>
      </c>
      <c r="K9435" s="6">
        <v>54.215000000000003</v>
      </c>
      <c r="L9435">
        <f>YEAR(Table1[[#This Row],[Ship Date]])</f>
        <v>2015</v>
      </c>
      <c r="M9435" t="str">
        <f>TEXT(Table1[[#This Row],[Ship Date]],"mmm")</f>
        <v>Jun</v>
      </c>
      <c r="N9435">
        <f>ROUNDUP(MONTH(Table1[[#This Row],[Ship Date]])/3,0)</f>
        <v>2</v>
      </c>
    </row>
    <row r="9436" spans="1:14" x14ac:dyDescent="0.3">
      <c r="A9436">
        <v>9477</v>
      </c>
      <c r="B9436" t="s">
        <v>7387</v>
      </c>
      <c r="C9436" t="s">
        <v>117</v>
      </c>
      <c r="D9436" t="s">
        <v>3947</v>
      </c>
      <c r="E9436" s="1">
        <v>42155</v>
      </c>
      <c r="F9436" s="1">
        <v>42160</v>
      </c>
      <c r="G9436" t="s">
        <v>14</v>
      </c>
      <c r="H9436" s="6">
        <v>51.56</v>
      </c>
      <c r="I9436">
        <v>2</v>
      </c>
      <c r="J9436">
        <v>0.6</v>
      </c>
      <c r="K9436" s="6">
        <v>-61.872</v>
      </c>
      <c r="L9436">
        <f>YEAR(Table1[[#This Row],[Ship Date]])</f>
        <v>2015</v>
      </c>
      <c r="M9436" t="str">
        <f>TEXT(Table1[[#This Row],[Ship Date]],"mmm")</f>
        <v>Jun</v>
      </c>
      <c r="N9436">
        <f>ROUNDUP(MONTH(Table1[[#This Row],[Ship Date]])/3,0)</f>
        <v>2</v>
      </c>
    </row>
    <row r="9437" spans="1:14" x14ac:dyDescent="0.3">
      <c r="A9437">
        <v>9478</v>
      </c>
      <c r="B9437" t="s">
        <v>7387</v>
      </c>
      <c r="C9437" t="s">
        <v>117</v>
      </c>
      <c r="D9437" t="s">
        <v>2139</v>
      </c>
      <c r="E9437" s="1">
        <v>42155</v>
      </c>
      <c r="F9437" s="1">
        <v>42160</v>
      </c>
      <c r="G9437" t="s">
        <v>14</v>
      </c>
      <c r="H9437" s="6">
        <v>3.5640000000000001</v>
      </c>
      <c r="I9437">
        <v>3</v>
      </c>
      <c r="J9437">
        <v>0.8</v>
      </c>
      <c r="K9437" s="6">
        <v>-6.2370000000000001</v>
      </c>
      <c r="L9437">
        <f>YEAR(Table1[[#This Row],[Ship Date]])</f>
        <v>2015</v>
      </c>
      <c r="M9437" t="str">
        <f>TEXT(Table1[[#This Row],[Ship Date]],"mmm")</f>
        <v>Jun</v>
      </c>
      <c r="N9437">
        <f>ROUNDUP(MONTH(Table1[[#This Row],[Ship Date]])/3,0)</f>
        <v>2</v>
      </c>
    </row>
    <row r="9438" spans="1:14" x14ac:dyDescent="0.3">
      <c r="A9438">
        <v>9479</v>
      </c>
      <c r="B9438" t="s">
        <v>7388</v>
      </c>
      <c r="C9438" t="s">
        <v>4966</v>
      </c>
      <c r="D9438" t="s">
        <v>3104</v>
      </c>
      <c r="E9438" s="1">
        <v>41889</v>
      </c>
      <c r="F9438" s="1">
        <v>41896</v>
      </c>
      <c r="G9438" t="s">
        <v>22</v>
      </c>
      <c r="H9438" s="6">
        <v>13.16</v>
      </c>
      <c r="I9438">
        <v>5</v>
      </c>
      <c r="J9438">
        <v>0.2</v>
      </c>
      <c r="K9438" s="6">
        <v>4.1124999999999998</v>
      </c>
      <c r="L9438">
        <f>YEAR(Table1[[#This Row],[Ship Date]])</f>
        <v>2014</v>
      </c>
      <c r="M9438" t="str">
        <f>TEXT(Table1[[#This Row],[Ship Date]],"mmm")</f>
        <v>Sep</v>
      </c>
      <c r="N9438">
        <f>ROUNDUP(MONTH(Table1[[#This Row],[Ship Date]])/3,0)</f>
        <v>3</v>
      </c>
    </row>
    <row r="9439" spans="1:14" x14ac:dyDescent="0.3">
      <c r="A9439">
        <v>9480</v>
      </c>
      <c r="B9439" t="s">
        <v>7388</v>
      </c>
      <c r="C9439" t="s">
        <v>4966</v>
      </c>
      <c r="D9439" t="s">
        <v>2736</v>
      </c>
      <c r="E9439" s="1">
        <v>41889</v>
      </c>
      <c r="F9439" s="1">
        <v>41896</v>
      </c>
      <c r="G9439" t="s">
        <v>22</v>
      </c>
      <c r="H9439" s="6">
        <v>3.8279999999999998</v>
      </c>
      <c r="I9439">
        <v>3</v>
      </c>
      <c r="J9439">
        <v>0.8</v>
      </c>
      <c r="K9439" s="6">
        <v>-6.5076000000000001</v>
      </c>
      <c r="L9439">
        <f>YEAR(Table1[[#This Row],[Ship Date]])</f>
        <v>2014</v>
      </c>
      <c r="M9439" t="str">
        <f>TEXT(Table1[[#This Row],[Ship Date]],"mmm")</f>
        <v>Sep</v>
      </c>
      <c r="N9439">
        <f>ROUNDUP(MONTH(Table1[[#This Row],[Ship Date]])/3,0)</f>
        <v>3</v>
      </c>
    </row>
    <row r="9440" spans="1:14" x14ac:dyDescent="0.3">
      <c r="A9440">
        <v>9481</v>
      </c>
      <c r="B9440" t="s">
        <v>7388</v>
      </c>
      <c r="C9440" t="s">
        <v>4966</v>
      </c>
      <c r="D9440" t="s">
        <v>1161</v>
      </c>
      <c r="E9440" s="1">
        <v>41889</v>
      </c>
      <c r="F9440" s="1">
        <v>41896</v>
      </c>
      <c r="G9440" t="s">
        <v>22</v>
      </c>
      <c r="H9440" s="6">
        <v>304.99</v>
      </c>
      <c r="I9440">
        <v>5</v>
      </c>
      <c r="J9440">
        <v>0.8</v>
      </c>
      <c r="K9440" s="6">
        <v>-533.73249999999996</v>
      </c>
      <c r="L9440">
        <f>YEAR(Table1[[#This Row],[Ship Date]])</f>
        <v>2014</v>
      </c>
      <c r="M9440" t="str">
        <f>TEXT(Table1[[#This Row],[Ship Date]],"mmm")</f>
        <v>Sep</v>
      </c>
      <c r="N9440">
        <f>ROUNDUP(MONTH(Table1[[#This Row],[Ship Date]])/3,0)</f>
        <v>3</v>
      </c>
    </row>
    <row r="9441" spans="1:14" x14ac:dyDescent="0.3">
      <c r="A9441">
        <v>9482</v>
      </c>
      <c r="B9441" t="s">
        <v>7389</v>
      </c>
      <c r="C9441" t="s">
        <v>3556</v>
      </c>
      <c r="D9441" t="s">
        <v>158</v>
      </c>
      <c r="E9441" s="1">
        <v>43045</v>
      </c>
      <c r="F9441" s="1">
        <v>43051</v>
      </c>
      <c r="G9441" t="s">
        <v>22</v>
      </c>
      <c r="H9441" s="6">
        <v>18.16</v>
      </c>
      <c r="I9441">
        <v>2</v>
      </c>
      <c r="J9441">
        <v>0.2</v>
      </c>
      <c r="K9441" s="6">
        <v>1.8160000000000001</v>
      </c>
      <c r="L9441">
        <f>YEAR(Table1[[#This Row],[Ship Date]])</f>
        <v>2017</v>
      </c>
      <c r="M9441" t="str">
        <f>TEXT(Table1[[#This Row],[Ship Date]],"mmm")</f>
        <v>Nov</v>
      </c>
      <c r="N9441">
        <f>ROUNDUP(MONTH(Table1[[#This Row],[Ship Date]])/3,0)</f>
        <v>4</v>
      </c>
    </row>
    <row r="9442" spans="1:14" x14ac:dyDescent="0.3">
      <c r="A9442">
        <v>9483</v>
      </c>
      <c r="B9442" t="s">
        <v>7390</v>
      </c>
      <c r="C9442" t="s">
        <v>3050</v>
      </c>
      <c r="D9442" t="s">
        <v>1352</v>
      </c>
      <c r="E9442" s="1">
        <v>42175</v>
      </c>
      <c r="F9442" s="1">
        <v>42179</v>
      </c>
      <c r="G9442" t="s">
        <v>14</v>
      </c>
      <c r="H9442" s="6">
        <v>319.98399999999998</v>
      </c>
      <c r="I9442">
        <v>2</v>
      </c>
      <c r="J9442">
        <v>0.2</v>
      </c>
      <c r="K9442" s="6">
        <v>91.995400000000004</v>
      </c>
      <c r="L9442">
        <f>YEAR(Table1[[#This Row],[Ship Date]])</f>
        <v>2015</v>
      </c>
      <c r="M9442" t="str">
        <f>TEXT(Table1[[#This Row],[Ship Date]],"mmm")</f>
        <v>Jun</v>
      </c>
      <c r="N9442">
        <f>ROUNDUP(MONTH(Table1[[#This Row],[Ship Date]])/3,0)</f>
        <v>2</v>
      </c>
    </row>
    <row r="9443" spans="1:14" x14ac:dyDescent="0.3">
      <c r="A9443">
        <v>9484</v>
      </c>
      <c r="B9443" t="s">
        <v>7391</v>
      </c>
      <c r="C9443" t="s">
        <v>2019</v>
      </c>
      <c r="D9443" t="s">
        <v>696</v>
      </c>
      <c r="E9443" s="1">
        <v>41842</v>
      </c>
      <c r="F9443" s="1">
        <v>41848</v>
      </c>
      <c r="G9443" t="s">
        <v>22</v>
      </c>
      <c r="H9443" s="6">
        <v>19.68</v>
      </c>
      <c r="I9443">
        <v>6</v>
      </c>
      <c r="J9443">
        <v>0</v>
      </c>
      <c r="K9443" s="6">
        <v>6.4943999999999997</v>
      </c>
      <c r="L9443">
        <f>YEAR(Table1[[#This Row],[Ship Date]])</f>
        <v>2014</v>
      </c>
      <c r="M9443" t="str">
        <f>TEXT(Table1[[#This Row],[Ship Date]],"mmm")</f>
        <v>Jul</v>
      </c>
      <c r="N9443">
        <f>ROUNDUP(MONTH(Table1[[#This Row],[Ship Date]])/3,0)</f>
        <v>3</v>
      </c>
    </row>
    <row r="9444" spans="1:14" x14ac:dyDescent="0.3">
      <c r="A9444">
        <v>9485</v>
      </c>
      <c r="B9444" t="s">
        <v>7392</v>
      </c>
      <c r="C9444" t="s">
        <v>2335</v>
      </c>
      <c r="D9444" t="s">
        <v>4733</v>
      </c>
      <c r="E9444" s="1">
        <v>42706</v>
      </c>
      <c r="F9444" s="1">
        <v>42708</v>
      </c>
      <c r="G9444" t="s">
        <v>14</v>
      </c>
      <c r="H9444" s="6">
        <v>781.86400000000003</v>
      </c>
      <c r="I9444">
        <v>10</v>
      </c>
      <c r="J9444">
        <v>0.32</v>
      </c>
      <c r="K9444" s="6">
        <v>-137.976</v>
      </c>
      <c r="L9444">
        <f>YEAR(Table1[[#This Row],[Ship Date]])</f>
        <v>2016</v>
      </c>
      <c r="M9444" t="str">
        <f>TEXT(Table1[[#This Row],[Ship Date]],"mmm")</f>
        <v>Dec</v>
      </c>
      <c r="N9444">
        <f>ROUNDUP(MONTH(Table1[[#This Row],[Ship Date]])/3,0)</f>
        <v>4</v>
      </c>
    </row>
    <row r="9445" spans="1:14" x14ac:dyDescent="0.3">
      <c r="A9445">
        <v>9486</v>
      </c>
      <c r="B9445" t="s">
        <v>7392</v>
      </c>
      <c r="C9445" t="s">
        <v>2335</v>
      </c>
      <c r="D9445" t="s">
        <v>2504</v>
      </c>
      <c r="E9445" s="1">
        <v>42706</v>
      </c>
      <c r="F9445" s="1">
        <v>42708</v>
      </c>
      <c r="G9445" t="s">
        <v>14</v>
      </c>
      <c r="H9445" s="6">
        <v>30.815999999999999</v>
      </c>
      <c r="I9445">
        <v>9</v>
      </c>
      <c r="J9445">
        <v>0.2</v>
      </c>
      <c r="K9445" s="6">
        <v>9.6300000000000008</v>
      </c>
      <c r="L9445">
        <f>YEAR(Table1[[#This Row],[Ship Date]])</f>
        <v>2016</v>
      </c>
      <c r="M9445" t="str">
        <f>TEXT(Table1[[#This Row],[Ship Date]],"mmm")</f>
        <v>Dec</v>
      </c>
      <c r="N9445">
        <f>ROUNDUP(MONTH(Table1[[#This Row],[Ship Date]])/3,0)</f>
        <v>4</v>
      </c>
    </row>
    <row r="9446" spans="1:14" x14ac:dyDescent="0.3">
      <c r="A9446">
        <v>9487</v>
      </c>
      <c r="B9446" t="s">
        <v>7393</v>
      </c>
      <c r="C9446" t="s">
        <v>759</v>
      </c>
      <c r="D9446" t="s">
        <v>1810</v>
      </c>
      <c r="E9446" s="1">
        <v>43020</v>
      </c>
      <c r="F9446" s="1">
        <v>43020</v>
      </c>
      <c r="G9446" t="s">
        <v>656</v>
      </c>
      <c r="H9446" s="6">
        <v>673.34400000000005</v>
      </c>
      <c r="I9446">
        <v>3</v>
      </c>
      <c r="J9446">
        <v>0.3</v>
      </c>
      <c r="K9446" s="6">
        <v>-76.953599999999994</v>
      </c>
      <c r="L9446">
        <f>YEAR(Table1[[#This Row],[Ship Date]])</f>
        <v>2017</v>
      </c>
      <c r="M9446" t="str">
        <f>TEXT(Table1[[#This Row],[Ship Date]],"mmm")</f>
        <v>Oct</v>
      </c>
      <c r="N9446">
        <f>ROUNDUP(MONTH(Table1[[#This Row],[Ship Date]])/3,0)</f>
        <v>4</v>
      </c>
    </row>
    <row r="9447" spans="1:14" x14ac:dyDescent="0.3">
      <c r="A9447">
        <v>9488</v>
      </c>
      <c r="B9447" t="s">
        <v>7394</v>
      </c>
      <c r="C9447" t="s">
        <v>1058</v>
      </c>
      <c r="D9447" t="s">
        <v>1795</v>
      </c>
      <c r="E9447" s="1">
        <v>43080</v>
      </c>
      <c r="F9447" s="1">
        <v>43082</v>
      </c>
      <c r="G9447" t="s">
        <v>82</v>
      </c>
      <c r="H9447" s="6">
        <v>6.54</v>
      </c>
      <c r="I9447">
        <v>3</v>
      </c>
      <c r="J9447">
        <v>0</v>
      </c>
      <c r="K9447" s="6">
        <v>2.1581999999999999</v>
      </c>
      <c r="L9447">
        <f>YEAR(Table1[[#This Row],[Ship Date]])</f>
        <v>2017</v>
      </c>
      <c r="M9447" t="str">
        <f>TEXT(Table1[[#This Row],[Ship Date]],"mmm")</f>
        <v>Dec</v>
      </c>
      <c r="N9447">
        <f>ROUNDUP(MONTH(Table1[[#This Row],[Ship Date]])/3,0)</f>
        <v>4</v>
      </c>
    </row>
    <row r="9448" spans="1:14" x14ac:dyDescent="0.3">
      <c r="A9448">
        <v>9489</v>
      </c>
      <c r="B9448" t="s">
        <v>7395</v>
      </c>
      <c r="C9448" t="s">
        <v>319</v>
      </c>
      <c r="D9448" t="s">
        <v>2506</v>
      </c>
      <c r="E9448" s="1">
        <v>42278</v>
      </c>
      <c r="F9448" s="1">
        <v>42281</v>
      </c>
      <c r="G9448" t="s">
        <v>82</v>
      </c>
      <c r="H9448" s="6">
        <v>572.79999999999995</v>
      </c>
      <c r="I9448">
        <v>2</v>
      </c>
      <c r="J9448">
        <v>0.2</v>
      </c>
      <c r="K9448" s="6">
        <v>50.12</v>
      </c>
      <c r="L9448">
        <f>YEAR(Table1[[#This Row],[Ship Date]])</f>
        <v>2015</v>
      </c>
      <c r="M9448" t="str">
        <f>TEXT(Table1[[#This Row],[Ship Date]],"mmm")</f>
        <v>Oct</v>
      </c>
      <c r="N9448">
        <f>ROUNDUP(MONTH(Table1[[#This Row],[Ship Date]])/3,0)</f>
        <v>4</v>
      </c>
    </row>
    <row r="9449" spans="1:14" x14ac:dyDescent="0.3">
      <c r="A9449">
        <v>9490</v>
      </c>
      <c r="B9449" t="s">
        <v>7396</v>
      </c>
      <c r="C9449" t="s">
        <v>4127</v>
      </c>
      <c r="D9449" t="s">
        <v>2939</v>
      </c>
      <c r="E9449" s="1">
        <v>42587</v>
      </c>
      <c r="F9449" s="1">
        <v>42593</v>
      </c>
      <c r="G9449" t="s">
        <v>22</v>
      </c>
      <c r="H9449" s="6">
        <v>197.05</v>
      </c>
      <c r="I9449">
        <v>7</v>
      </c>
      <c r="J9449">
        <v>0</v>
      </c>
      <c r="K9449" s="6">
        <v>59.115000000000002</v>
      </c>
      <c r="L9449">
        <f>YEAR(Table1[[#This Row],[Ship Date]])</f>
        <v>2016</v>
      </c>
      <c r="M9449" t="str">
        <f>TEXT(Table1[[#This Row],[Ship Date]],"mmm")</f>
        <v>Aug</v>
      </c>
      <c r="N9449">
        <f>ROUNDUP(MONTH(Table1[[#This Row],[Ship Date]])/3,0)</f>
        <v>3</v>
      </c>
    </row>
    <row r="9450" spans="1:14" x14ac:dyDescent="0.3">
      <c r="A9450">
        <v>9491</v>
      </c>
      <c r="B9450" t="s">
        <v>7397</v>
      </c>
      <c r="C9450" t="s">
        <v>896</v>
      </c>
      <c r="D9450" t="s">
        <v>772</v>
      </c>
      <c r="E9450" s="1">
        <v>42738</v>
      </c>
      <c r="F9450" s="1">
        <v>42742</v>
      </c>
      <c r="G9450" t="s">
        <v>22</v>
      </c>
      <c r="H9450" s="6">
        <v>2022.2719999999999</v>
      </c>
      <c r="I9450">
        <v>8</v>
      </c>
      <c r="J9450">
        <v>0.2</v>
      </c>
      <c r="K9450" s="6">
        <v>682.51679999999999</v>
      </c>
      <c r="L9450">
        <f>YEAR(Table1[[#This Row],[Ship Date]])</f>
        <v>2017</v>
      </c>
      <c r="M9450" t="str">
        <f>TEXT(Table1[[#This Row],[Ship Date]],"mmm")</f>
        <v>Jan</v>
      </c>
      <c r="N9450">
        <f>ROUNDUP(MONTH(Table1[[#This Row],[Ship Date]])/3,0)</f>
        <v>1</v>
      </c>
    </row>
    <row r="9451" spans="1:14" x14ac:dyDescent="0.3">
      <c r="A9451">
        <v>9492</v>
      </c>
      <c r="B9451" t="s">
        <v>7397</v>
      </c>
      <c r="C9451" t="s">
        <v>896</v>
      </c>
      <c r="D9451" t="s">
        <v>2975</v>
      </c>
      <c r="E9451" s="1">
        <v>42738</v>
      </c>
      <c r="F9451" s="1">
        <v>42742</v>
      </c>
      <c r="G9451" t="s">
        <v>22</v>
      </c>
      <c r="H9451" s="6">
        <v>9.1199999999999992</v>
      </c>
      <c r="I9451">
        <v>3</v>
      </c>
      <c r="J9451">
        <v>0</v>
      </c>
      <c r="K9451" s="6">
        <v>3.1008</v>
      </c>
      <c r="L9451">
        <f>YEAR(Table1[[#This Row],[Ship Date]])</f>
        <v>2017</v>
      </c>
      <c r="M9451" t="str">
        <f>TEXT(Table1[[#This Row],[Ship Date]],"mmm")</f>
        <v>Jan</v>
      </c>
      <c r="N9451">
        <f>ROUNDUP(MONTH(Table1[[#This Row],[Ship Date]])/3,0)</f>
        <v>1</v>
      </c>
    </row>
    <row r="9452" spans="1:14" x14ac:dyDescent="0.3">
      <c r="A9452">
        <v>9493</v>
      </c>
      <c r="B9452" t="s">
        <v>7398</v>
      </c>
      <c r="C9452" t="s">
        <v>3724</v>
      </c>
      <c r="D9452" t="s">
        <v>42</v>
      </c>
      <c r="E9452" s="1">
        <v>43046</v>
      </c>
      <c r="F9452" s="1">
        <v>43046</v>
      </c>
      <c r="G9452" t="s">
        <v>656</v>
      </c>
      <c r="H9452" s="6">
        <v>38.159999999999997</v>
      </c>
      <c r="I9452">
        <v>9</v>
      </c>
      <c r="J9452">
        <v>0</v>
      </c>
      <c r="K9452" s="6">
        <v>19.079999999999998</v>
      </c>
      <c r="L9452">
        <f>YEAR(Table1[[#This Row],[Ship Date]])</f>
        <v>2017</v>
      </c>
      <c r="M9452" t="str">
        <f>TEXT(Table1[[#This Row],[Ship Date]],"mmm")</f>
        <v>Nov</v>
      </c>
      <c r="N9452">
        <f>ROUNDUP(MONTH(Table1[[#This Row],[Ship Date]])/3,0)</f>
        <v>4</v>
      </c>
    </row>
    <row r="9453" spans="1:14" x14ac:dyDescent="0.3">
      <c r="A9453">
        <v>9494</v>
      </c>
      <c r="B9453" t="s">
        <v>7399</v>
      </c>
      <c r="C9453" t="s">
        <v>3310</v>
      </c>
      <c r="D9453" t="s">
        <v>688</v>
      </c>
      <c r="E9453" s="1">
        <v>42372</v>
      </c>
      <c r="F9453" s="1">
        <v>42377</v>
      </c>
      <c r="G9453" t="s">
        <v>22</v>
      </c>
      <c r="H9453" s="6">
        <v>1592.85</v>
      </c>
      <c r="I9453">
        <v>7</v>
      </c>
      <c r="J9453">
        <v>0</v>
      </c>
      <c r="K9453" s="6">
        <v>350.42700000000002</v>
      </c>
      <c r="L9453">
        <f>YEAR(Table1[[#This Row],[Ship Date]])</f>
        <v>2016</v>
      </c>
      <c r="M9453" t="str">
        <f>TEXT(Table1[[#This Row],[Ship Date]],"mmm")</f>
        <v>Jan</v>
      </c>
      <c r="N9453">
        <f>ROUNDUP(MONTH(Table1[[#This Row],[Ship Date]])/3,0)</f>
        <v>1</v>
      </c>
    </row>
    <row r="9454" spans="1:14" x14ac:dyDescent="0.3">
      <c r="A9454">
        <v>9495</v>
      </c>
      <c r="B9454" t="s">
        <v>7399</v>
      </c>
      <c r="C9454" t="s">
        <v>3310</v>
      </c>
      <c r="D9454" t="s">
        <v>2139</v>
      </c>
      <c r="E9454" s="1">
        <v>42372</v>
      </c>
      <c r="F9454" s="1">
        <v>42377</v>
      </c>
      <c r="G9454" t="s">
        <v>22</v>
      </c>
      <c r="H9454" s="6">
        <v>11.88</v>
      </c>
      <c r="I9454">
        <v>2</v>
      </c>
      <c r="J9454">
        <v>0</v>
      </c>
      <c r="K9454" s="6">
        <v>5.3460000000000001</v>
      </c>
      <c r="L9454">
        <f>YEAR(Table1[[#This Row],[Ship Date]])</f>
        <v>2016</v>
      </c>
      <c r="M9454" t="str">
        <f>TEXT(Table1[[#This Row],[Ship Date]],"mmm")</f>
        <v>Jan</v>
      </c>
      <c r="N9454">
        <f>ROUNDUP(MONTH(Table1[[#This Row],[Ship Date]])/3,0)</f>
        <v>1</v>
      </c>
    </row>
    <row r="9455" spans="1:14" x14ac:dyDescent="0.3">
      <c r="A9455">
        <v>9496</v>
      </c>
      <c r="B9455" t="s">
        <v>7400</v>
      </c>
      <c r="C9455" t="s">
        <v>4150</v>
      </c>
      <c r="D9455" t="s">
        <v>6413</v>
      </c>
      <c r="E9455" s="1">
        <v>42502</v>
      </c>
      <c r="F9455" s="1">
        <v>42506</v>
      </c>
      <c r="G9455" t="s">
        <v>22</v>
      </c>
      <c r="H9455" s="6">
        <v>120</v>
      </c>
      <c r="I9455">
        <v>6</v>
      </c>
      <c r="J9455">
        <v>0</v>
      </c>
      <c r="K9455" s="6">
        <v>46.8</v>
      </c>
      <c r="L9455">
        <f>YEAR(Table1[[#This Row],[Ship Date]])</f>
        <v>2016</v>
      </c>
      <c r="M9455" t="str">
        <f>TEXT(Table1[[#This Row],[Ship Date]],"mmm")</f>
        <v>May</v>
      </c>
      <c r="N9455">
        <f>ROUNDUP(MONTH(Table1[[#This Row],[Ship Date]])/3,0)</f>
        <v>2</v>
      </c>
    </row>
    <row r="9456" spans="1:14" x14ac:dyDescent="0.3">
      <c r="A9456">
        <v>9497</v>
      </c>
      <c r="B9456" t="s">
        <v>7400</v>
      </c>
      <c r="C9456" t="s">
        <v>4150</v>
      </c>
      <c r="D9456" t="s">
        <v>3025</v>
      </c>
      <c r="E9456" s="1">
        <v>42502</v>
      </c>
      <c r="F9456" s="1">
        <v>42506</v>
      </c>
      <c r="G9456" t="s">
        <v>22</v>
      </c>
      <c r="H9456" s="6">
        <v>8.67</v>
      </c>
      <c r="I9456">
        <v>1</v>
      </c>
      <c r="J9456">
        <v>0</v>
      </c>
      <c r="K9456" s="6">
        <v>2.3409</v>
      </c>
      <c r="L9456">
        <f>YEAR(Table1[[#This Row],[Ship Date]])</f>
        <v>2016</v>
      </c>
      <c r="M9456" t="str">
        <f>TEXT(Table1[[#This Row],[Ship Date]],"mmm")</f>
        <v>May</v>
      </c>
      <c r="N9456">
        <f>ROUNDUP(MONTH(Table1[[#This Row],[Ship Date]])/3,0)</f>
        <v>2</v>
      </c>
    </row>
    <row r="9457" spans="1:14" x14ac:dyDescent="0.3">
      <c r="A9457">
        <v>9498</v>
      </c>
      <c r="B9457" t="s">
        <v>7401</v>
      </c>
      <c r="C9457" t="s">
        <v>631</v>
      </c>
      <c r="D9457" t="s">
        <v>513</v>
      </c>
      <c r="E9457" s="1">
        <v>43044</v>
      </c>
      <c r="F9457" s="1">
        <v>43046</v>
      </c>
      <c r="G9457" t="s">
        <v>82</v>
      </c>
      <c r="H9457" s="6">
        <v>4.41</v>
      </c>
      <c r="I9457">
        <v>1</v>
      </c>
      <c r="J9457">
        <v>0</v>
      </c>
      <c r="K9457" s="6">
        <v>2.0286</v>
      </c>
      <c r="L9457">
        <f>YEAR(Table1[[#This Row],[Ship Date]])</f>
        <v>2017</v>
      </c>
      <c r="M9457" t="str">
        <f>TEXT(Table1[[#This Row],[Ship Date]],"mmm")</f>
        <v>Nov</v>
      </c>
      <c r="N9457">
        <f>ROUNDUP(MONTH(Table1[[#This Row],[Ship Date]])/3,0)</f>
        <v>4</v>
      </c>
    </row>
    <row r="9458" spans="1:14" x14ac:dyDescent="0.3">
      <c r="A9458">
        <v>9499</v>
      </c>
      <c r="B9458" t="s">
        <v>7401</v>
      </c>
      <c r="C9458" t="s">
        <v>631</v>
      </c>
      <c r="D9458" t="s">
        <v>4569</v>
      </c>
      <c r="E9458" s="1">
        <v>43044</v>
      </c>
      <c r="F9458" s="1">
        <v>43046</v>
      </c>
      <c r="G9458" t="s">
        <v>82</v>
      </c>
      <c r="H9458" s="6">
        <v>167.94</v>
      </c>
      <c r="I9458">
        <v>3</v>
      </c>
      <c r="J9458">
        <v>0</v>
      </c>
      <c r="K9458" s="6">
        <v>82.290599999999998</v>
      </c>
      <c r="L9458">
        <f>YEAR(Table1[[#This Row],[Ship Date]])</f>
        <v>2017</v>
      </c>
      <c r="M9458" t="str">
        <f>TEXT(Table1[[#This Row],[Ship Date]],"mmm")</f>
        <v>Nov</v>
      </c>
      <c r="N9458">
        <f>ROUNDUP(MONTH(Table1[[#This Row],[Ship Date]])/3,0)</f>
        <v>4</v>
      </c>
    </row>
    <row r="9459" spans="1:14" x14ac:dyDescent="0.3">
      <c r="A9459">
        <v>9500</v>
      </c>
      <c r="B9459" t="s">
        <v>7401</v>
      </c>
      <c r="C9459" t="s">
        <v>631</v>
      </c>
      <c r="D9459" t="s">
        <v>2132</v>
      </c>
      <c r="E9459" s="1">
        <v>43044</v>
      </c>
      <c r="F9459" s="1">
        <v>43046</v>
      </c>
      <c r="G9459" t="s">
        <v>82</v>
      </c>
      <c r="H9459" s="6">
        <v>67.8</v>
      </c>
      <c r="I9459">
        <v>10</v>
      </c>
      <c r="J9459">
        <v>0</v>
      </c>
      <c r="K9459" s="6">
        <v>31.187999999999999</v>
      </c>
      <c r="L9459">
        <f>YEAR(Table1[[#This Row],[Ship Date]])</f>
        <v>2017</v>
      </c>
      <c r="M9459" t="str">
        <f>TEXT(Table1[[#This Row],[Ship Date]],"mmm")</f>
        <v>Nov</v>
      </c>
      <c r="N9459">
        <f>ROUNDUP(MONTH(Table1[[#This Row],[Ship Date]])/3,0)</f>
        <v>4</v>
      </c>
    </row>
    <row r="9460" spans="1:14" x14ac:dyDescent="0.3">
      <c r="A9460">
        <v>9501</v>
      </c>
      <c r="B9460" t="s">
        <v>7402</v>
      </c>
      <c r="C9460" t="s">
        <v>3281</v>
      </c>
      <c r="D9460" t="s">
        <v>2471</v>
      </c>
      <c r="E9460" s="1">
        <v>42516</v>
      </c>
      <c r="F9460" s="1">
        <v>42520</v>
      </c>
      <c r="G9460" t="s">
        <v>22</v>
      </c>
      <c r="H9460" s="6">
        <v>26.94</v>
      </c>
      <c r="I9460">
        <v>3</v>
      </c>
      <c r="J9460">
        <v>0</v>
      </c>
      <c r="K9460" s="6">
        <v>11.3148</v>
      </c>
      <c r="L9460">
        <f>YEAR(Table1[[#This Row],[Ship Date]])</f>
        <v>2016</v>
      </c>
      <c r="M9460" t="str">
        <f>TEXT(Table1[[#This Row],[Ship Date]],"mmm")</f>
        <v>May</v>
      </c>
      <c r="N9460">
        <f>ROUNDUP(MONTH(Table1[[#This Row],[Ship Date]])/3,0)</f>
        <v>2</v>
      </c>
    </row>
    <row r="9461" spans="1:14" x14ac:dyDescent="0.3">
      <c r="A9461">
        <v>9502</v>
      </c>
      <c r="B9461" t="s">
        <v>7403</v>
      </c>
      <c r="C9461" t="s">
        <v>3069</v>
      </c>
      <c r="D9461" t="s">
        <v>3539</v>
      </c>
      <c r="E9461" s="1">
        <v>42328</v>
      </c>
      <c r="F9461" s="1">
        <v>42332</v>
      </c>
      <c r="G9461" t="s">
        <v>22</v>
      </c>
      <c r="H9461" s="6">
        <v>32.04</v>
      </c>
      <c r="I9461">
        <v>3</v>
      </c>
      <c r="J9461">
        <v>0</v>
      </c>
      <c r="K9461" s="6">
        <v>8.01</v>
      </c>
      <c r="L9461">
        <f>YEAR(Table1[[#This Row],[Ship Date]])</f>
        <v>2015</v>
      </c>
      <c r="M9461" t="str">
        <f>TEXT(Table1[[#This Row],[Ship Date]],"mmm")</f>
        <v>Nov</v>
      </c>
      <c r="N9461">
        <f>ROUNDUP(MONTH(Table1[[#This Row],[Ship Date]])/3,0)</f>
        <v>4</v>
      </c>
    </row>
    <row r="9462" spans="1:14" x14ac:dyDescent="0.3">
      <c r="A9462">
        <v>9503</v>
      </c>
      <c r="B9462" t="s">
        <v>7404</v>
      </c>
      <c r="C9462" t="s">
        <v>2142</v>
      </c>
      <c r="D9462" t="s">
        <v>5221</v>
      </c>
      <c r="E9462" s="1">
        <v>42482</v>
      </c>
      <c r="F9462" s="1">
        <v>42489</v>
      </c>
      <c r="G9462" t="s">
        <v>22</v>
      </c>
      <c r="H9462" s="6">
        <v>32.130000000000003</v>
      </c>
      <c r="I9462">
        <v>9</v>
      </c>
      <c r="J9462">
        <v>0</v>
      </c>
      <c r="K9462" s="6">
        <v>8.3537999999999997</v>
      </c>
      <c r="L9462">
        <f>YEAR(Table1[[#This Row],[Ship Date]])</f>
        <v>2016</v>
      </c>
      <c r="M9462" t="str">
        <f>TEXT(Table1[[#This Row],[Ship Date]],"mmm")</f>
        <v>Apr</v>
      </c>
      <c r="N9462">
        <f>ROUNDUP(MONTH(Table1[[#This Row],[Ship Date]])/3,0)</f>
        <v>2</v>
      </c>
    </row>
    <row r="9463" spans="1:14" x14ac:dyDescent="0.3">
      <c r="A9463">
        <v>9504</v>
      </c>
      <c r="B9463" t="s">
        <v>7404</v>
      </c>
      <c r="C9463" t="s">
        <v>2142</v>
      </c>
      <c r="D9463" t="s">
        <v>1348</v>
      </c>
      <c r="E9463" s="1">
        <v>42482</v>
      </c>
      <c r="F9463" s="1">
        <v>42489</v>
      </c>
      <c r="G9463" t="s">
        <v>22</v>
      </c>
      <c r="H9463" s="6">
        <v>2.88</v>
      </c>
      <c r="I9463">
        <v>1</v>
      </c>
      <c r="J9463">
        <v>0</v>
      </c>
      <c r="K9463" s="6">
        <v>0.80640000000000001</v>
      </c>
      <c r="L9463">
        <f>YEAR(Table1[[#This Row],[Ship Date]])</f>
        <v>2016</v>
      </c>
      <c r="M9463" t="str">
        <f>TEXT(Table1[[#This Row],[Ship Date]],"mmm")</f>
        <v>Apr</v>
      </c>
      <c r="N9463">
        <f>ROUNDUP(MONTH(Table1[[#This Row],[Ship Date]])/3,0)</f>
        <v>2</v>
      </c>
    </row>
    <row r="9464" spans="1:14" x14ac:dyDescent="0.3">
      <c r="A9464">
        <v>9505</v>
      </c>
      <c r="B9464" t="s">
        <v>7405</v>
      </c>
      <c r="C9464" t="s">
        <v>2144</v>
      </c>
      <c r="D9464" t="s">
        <v>6035</v>
      </c>
      <c r="E9464" s="1">
        <v>42657</v>
      </c>
      <c r="F9464" s="1">
        <v>42661</v>
      </c>
      <c r="G9464" t="s">
        <v>22</v>
      </c>
      <c r="H9464" s="6">
        <v>1091.93</v>
      </c>
      <c r="I9464">
        <v>7</v>
      </c>
      <c r="J9464">
        <v>0</v>
      </c>
      <c r="K9464" s="6">
        <v>272.98250000000002</v>
      </c>
      <c r="L9464">
        <f>YEAR(Table1[[#This Row],[Ship Date]])</f>
        <v>2016</v>
      </c>
      <c r="M9464" t="str">
        <f>TEXT(Table1[[#This Row],[Ship Date]],"mmm")</f>
        <v>Oct</v>
      </c>
      <c r="N9464">
        <f>ROUNDUP(MONTH(Table1[[#This Row],[Ship Date]])/3,0)</f>
        <v>4</v>
      </c>
    </row>
    <row r="9465" spans="1:14" x14ac:dyDescent="0.3">
      <c r="A9465">
        <v>9506</v>
      </c>
      <c r="B9465" t="s">
        <v>7405</v>
      </c>
      <c r="C9465" t="s">
        <v>2144</v>
      </c>
      <c r="D9465" t="s">
        <v>632</v>
      </c>
      <c r="E9465" s="1">
        <v>42657</v>
      </c>
      <c r="F9465" s="1">
        <v>42661</v>
      </c>
      <c r="G9465" t="s">
        <v>22</v>
      </c>
      <c r="H9465" s="6">
        <v>111.96</v>
      </c>
      <c r="I9465">
        <v>2</v>
      </c>
      <c r="J9465">
        <v>0</v>
      </c>
      <c r="K9465" s="6">
        <v>54.860399999999998</v>
      </c>
      <c r="L9465">
        <f>YEAR(Table1[[#This Row],[Ship Date]])</f>
        <v>2016</v>
      </c>
      <c r="M9465" t="str">
        <f>TEXT(Table1[[#This Row],[Ship Date]],"mmm")</f>
        <v>Oct</v>
      </c>
      <c r="N9465">
        <f>ROUNDUP(MONTH(Table1[[#This Row],[Ship Date]])/3,0)</f>
        <v>4</v>
      </c>
    </row>
    <row r="9466" spans="1:14" x14ac:dyDescent="0.3">
      <c r="A9466">
        <v>9507</v>
      </c>
      <c r="B9466" t="s">
        <v>7406</v>
      </c>
      <c r="C9466" t="s">
        <v>322</v>
      </c>
      <c r="D9466" t="s">
        <v>1743</v>
      </c>
      <c r="E9466" s="1">
        <v>41734</v>
      </c>
      <c r="F9466" s="1">
        <v>41736</v>
      </c>
      <c r="G9466" t="s">
        <v>14</v>
      </c>
      <c r="H9466" s="6">
        <v>26.7</v>
      </c>
      <c r="I9466">
        <v>2</v>
      </c>
      <c r="J9466">
        <v>0</v>
      </c>
      <c r="K9466" s="6">
        <v>7.476</v>
      </c>
      <c r="L9466">
        <f>YEAR(Table1[[#This Row],[Ship Date]])</f>
        <v>2014</v>
      </c>
      <c r="M9466" t="str">
        <f>TEXT(Table1[[#This Row],[Ship Date]],"mmm")</f>
        <v>Apr</v>
      </c>
      <c r="N9466">
        <f>ROUNDUP(MONTH(Table1[[#This Row],[Ship Date]])/3,0)</f>
        <v>2</v>
      </c>
    </row>
    <row r="9467" spans="1:14" x14ac:dyDescent="0.3">
      <c r="A9467">
        <v>9508</v>
      </c>
      <c r="B9467" t="s">
        <v>7406</v>
      </c>
      <c r="C9467" t="s">
        <v>322</v>
      </c>
      <c r="D9467" t="s">
        <v>2808</v>
      </c>
      <c r="E9467" s="1">
        <v>41734</v>
      </c>
      <c r="F9467" s="1">
        <v>41736</v>
      </c>
      <c r="G9467" t="s">
        <v>14</v>
      </c>
      <c r="H9467" s="6">
        <v>40.200000000000003</v>
      </c>
      <c r="I9467">
        <v>5</v>
      </c>
      <c r="J9467">
        <v>0</v>
      </c>
      <c r="K9467" s="6">
        <v>18.09</v>
      </c>
      <c r="L9467">
        <f>YEAR(Table1[[#This Row],[Ship Date]])</f>
        <v>2014</v>
      </c>
      <c r="M9467" t="str">
        <f>TEXT(Table1[[#This Row],[Ship Date]],"mmm")</f>
        <v>Apr</v>
      </c>
      <c r="N9467">
        <f>ROUNDUP(MONTH(Table1[[#This Row],[Ship Date]])/3,0)</f>
        <v>2</v>
      </c>
    </row>
    <row r="9468" spans="1:14" x14ac:dyDescent="0.3">
      <c r="A9468">
        <v>9509</v>
      </c>
      <c r="B9468" t="s">
        <v>7406</v>
      </c>
      <c r="C9468" t="s">
        <v>322</v>
      </c>
      <c r="D9468" t="s">
        <v>382</v>
      </c>
      <c r="E9468" s="1">
        <v>41734</v>
      </c>
      <c r="F9468" s="1">
        <v>41736</v>
      </c>
      <c r="G9468" t="s">
        <v>14</v>
      </c>
      <c r="H9468" s="6">
        <v>13.89</v>
      </c>
      <c r="I9468">
        <v>3</v>
      </c>
      <c r="J9468">
        <v>0</v>
      </c>
      <c r="K9468" s="6">
        <v>4.5837000000000003</v>
      </c>
      <c r="L9468">
        <f>YEAR(Table1[[#This Row],[Ship Date]])</f>
        <v>2014</v>
      </c>
      <c r="M9468" t="str">
        <f>TEXT(Table1[[#This Row],[Ship Date]],"mmm")</f>
        <v>Apr</v>
      </c>
      <c r="N9468">
        <f>ROUNDUP(MONTH(Table1[[#This Row],[Ship Date]])/3,0)</f>
        <v>2</v>
      </c>
    </row>
    <row r="9469" spans="1:14" x14ac:dyDescent="0.3">
      <c r="A9469">
        <v>9510</v>
      </c>
      <c r="B9469" t="s">
        <v>7406</v>
      </c>
      <c r="C9469" t="s">
        <v>322</v>
      </c>
      <c r="D9469" t="s">
        <v>331</v>
      </c>
      <c r="E9469" s="1">
        <v>41734</v>
      </c>
      <c r="F9469" s="1">
        <v>41736</v>
      </c>
      <c r="G9469" t="s">
        <v>14</v>
      </c>
      <c r="H9469" s="6">
        <v>689.82</v>
      </c>
      <c r="I9469">
        <v>6</v>
      </c>
      <c r="J9469">
        <v>0</v>
      </c>
      <c r="K9469" s="6">
        <v>20.694600000000001</v>
      </c>
      <c r="L9469">
        <f>YEAR(Table1[[#This Row],[Ship Date]])</f>
        <v>2014</v>
      </c>
      <c r="M9469" t="str">
        <f>TEXT(Table1[[#This Row],[Ship Date]],"mmm")</f>
        <v>Apr</v>
      </c>
      <c r="N9469">
        <f>ROUNDUP(MONTH(Table1[[#This Row],[Ship Date]])/3,0)</f>
        <v>2</v>
      </c>
    </row>
    <row r="9470" spans="1:14" x14ac:dyDescent="0.3">
      <c r="A9470">
        <v>9511</v>
      </c>
      <c r="B9470" t="s">
        <v>7407</v>
      </c>
      <c r="C9470" t="s">
        <v>960</v>
      </c>
      <c r="D9470" t="s">
        <v>639</v>
      </c>
      <c r="E9470" s="1">
        <v>42588</v>
      </c>
      <c r="F9470" s="1">
        <v>42593</v>
      </c>
      <c r="G9470" t="s">
        <v>22</v>
      </c>
      <c r="H9470" s="6">
        <v>38.340000000000003</v>
      </c>
      <c r="I9470">
        <v>9</v>
      </c>
      <c r="J9470">
        <v>0</v>
      </c>
      <c r="K9470" s="6">
        <v>15.7194</v>
      </c>
      <c r="L9470">
        <f>YEAR(Table1[[#This Row],[Ship Date]])</f>
        <v>2016</v>
      </c>
      <c r="M9470" t="str">
        <f>TEXT(Table1[[#This Row],[Ship Date]],"mmm")</f>
        <v>Aug</v>
      </c>
      <c r="N9470">
        <f>ROUNDUP(MONTH(Table1[[#This Row],[Ship Date]])/3,0)</f>
        <v>3</v>
      </c>
    </row>
    <row r="9471" spans="1:14" x14ac:dyDescent="0.3">
      <c r="A9471">
        <v>9512</v>
      </c>
      <c r="B9471" t="s">
        <v>7408</v>
      </c>
      <c r="C9471" t="s">
        <v>3749</v>
      </c>
      <c r="D9471" t="s">
        <v>2415</v>
      </c>
      <c r="E9471" s="1">
        <v>41987</v>
      </c>
      <c r="F9471" s="1">
        <v>41989</v>
      </c>
      <c r="G9471" t="s">
        <v>82</v>
      </c>
      <c r="H9471" s="6">
        <v>9.2639999999999993</v>
      </c>
      <c r="I9471">
        <v>3</v>
      </c>
      <c r="J9471">
        <v>0.8</v>
      </c>
      <c r="K9471" s="6">
        <v>-13.896000000000001</v>
      </c>
      <c r="L9471">
        <f>YEAR(Table1[[#This Row],[Ship Date]])</f>
        <v>2014</v>
      </c>
      <c r="M9471" t="str">
        <f>TEXT(Table1[[#This Row],[Ship Date]],"mmm")</f>
        <v>Dec</v>
      </c>
      <c r="N9471">
        <f>ROUNDUP(MONTH(Table1[[#This Row],[Ship Date]])/3,0)</f>
        <v>4</v>
      </c>
    </row>
    <row r="9472" spans="1:14" x14ac:dyDescent="0.3">
      <c r="A9472">
        <v>9513</v>
      </c>
      <c r="B9472" t="s">
        <v>7409</v>
      </c>
      <c r="C9472" t="s">
        <v>1885</v>
      </c>
      <c r="D9472" t="s">
        <v>1674</v>
      </c>
      <c r="E9472" s="1">
        <v>42885</v>
      </c>
      <c r="F9472" s="1">
        <v>42889</v>
      </c>
      <c r="G9472" t="s">
        <v>14</v>
      </c>
      <c r="H9472" s="6">
        <v>204.66640000000001</v>
      </c>
      <c r="I9472">
        <v>1</v>
      </c>
      <c r="J9472">
        <v>0.32</v>
      </c>
      <c r="K9472" s="6">
        <v>-6.0195999999999996</v>
      </c>
      <c r="L9472">
        <f>YEAR(Table1[[#This Row],[Ship Date]])</f>
        <v>2017</v>
      </c>
      <c r="M9472" t="str">
        <f>TEXT(Table1[[#This Row],[Ship Date]],"mmm")</f>
        <v>Jun</v>
      </c>
      <c r="N9472">
        <f>ROUNDUP(MONTH(Table1[[#This Row],[Ship Date]])/3,0)</f>
        <v>2</v>
      </c>
    </row>
    <row r="9473" spans="1:14" x14ac:dyDescent="0.3">
      <c r="A9473">
        <v>9514</v>
      </c>
      <c r="B9473" t="s">
        <v>7410</v>
      </c>
      <c r="C9473" t="s">
        <v>3385</v>
      </c>
      <c r="D9473" t="s">
        <v>1617</v>
      </c>
      <c r="E9473" s="1">
        <v>42657</v>
      </c>
      <c r="F9473" s="1">
        <v>42662</v>
      </c>
      <c r="G9473" t="s">
        <v>22</v>
      </c>
      <c r="H9473" s="6">
        <v>1649.75</v>
      </c>
      <c r="I9473">
        <v>5</v>
      </c>
      <c r="J9473">
        <v>0</v>
      </c>
      <c r="K9473" s="6">
        <v>544.41750000000002</v>
      </c>
      <c r="L9473">
        <f>YEAR(Table1[[#This Row],[Ship Date]])</f>
        <v>2016</v>
      </c>
      <c r="M9473" t="str">
        <f>TEXT(Table1[[#This Row],[Ship Date]],"mmm")</f>
        <v>Oct</v>
      </c>
      <c r="N9473">
        <f>ROUNDUP(MONTH(Table1[[#This Row],[Ship Date]])/3,0)</f>
        <v>4</v>
      </c>
    </row>
    <row r="9474" spans="1:14" x14ac:dyDescent="0.3">
      <c r="A9474">
        <v>9515</v>
      </c>
      <c r="B9474" t="s">
        <v>7411</v>
      </c>
      <c r="C9474" t="s">
        <v>4486</v>
      </c>
      <c r="D9474" t="s">
        <v>1327</v>
      </c>
      <c r="E9474" s="1">
        <v>41712</v>
      </c>
      <c r="F9474" s="1">
        <v>41716</v>
      </c>
      <c r="G9474" t="s">
        <v>22</v>
      </c>
      <c r="H9474" s="6">
        <v>91.055999999999997</v>
      </c>
      <c r="I9474">
        <v>6</v>
      </c>
      <c r="J9474">
        <v>0.2</v>
      </c>
      <c r="K9474" s="6">
        <v>31.869599999999998</v>
      </c>
      <c r="L9474">
        <f>YEAR(Table1[[#This Row],[Ship Date]])</f>
        <v>2014</v>
      </c>
      <c r="M9474" t="str">
        <f>TEXT(Table1[[#This Row],[Ship Date]],"mmm")</f>
        <v>Mar</v>
      </c>
      <c r="N9474">
        <f>ROUNDUP(MONTH(Table1[[#This Row],[Ship Date]])/3,0)</f>
        <v>1</v>
      </c>
    </row>
    <row r="9475" spans="1:14" x14ac:dyDescent="0.3">
      <c r="A9475">
        <v>9516</v>
      </c>
      <c r="B9475" t="s">
        <v>7412</v>
      </c>
      <c r="C9475" t="s">
        <v>472</v>
      </c>
      <c r="D9475" t="s">
        <v>2613</v>
      </c>
      <c r="E9475" s="1">
        <v>41687</v>
      </c>
      <c r="F9475" s="1">
        <v>41694</v>
      </c>
      <c r="G9475" t="s">
        <v>22</v>
      </c>
      <c r="H9475" s="6">
        <v>54.207999999999998</v>
      </c>
      <c r="I9475">
        <v>14</v>
      </c>
      <c r="J9475">
        <v>0.2</v>
      </c>
      <c r="K9475" s="6">
        <v>8.8087999999999997</v>
      </c>
      <c r="L9475">
        <f>YEAR(Table1[[#This Row],[Ship Date]])</f>
        <v>2014</v>
      </c>
      <c r="M9475" t="str">
        <f>TEXT(Table1[[#This Row],[Ship Date]],"mmm")</f>
        <v>Feb</v>
      </c>
      <c r="N9475">
        <f>ROUNDUP(MONTH(Table1[[#This Row],[Ship Date]])/3,0)</f>
        <v>1</v>
      </c>
    </row>
    <row r="9476" spans="1:14" x14ac:dyDescent="0.3">
      <c r="A9476">
        <v>9517</v>
      </c>
      <c r="B9476" t="s">
        <v>7413</v>
      </c>
      <c r="C9476" t="s">
        <v>1719</v>
      </c>
      <c r="D9476" t="s">
        <v>2865</v>
      </c>
      <c r="E9476" s="1">
        <v>42240</v>
      </c>
      <c r="F9476" s="1">
        <v>42242</v>
      </c>
      <c r="G9476" t="s">
        <v>14</v>
      </c>
      <c r="H9476" s="6">
        <v>26.981999999999999</v>
      </c>
      <c r="I9476">
        <v>3</v>
      </c>
      <c r="J9476">
        <v>0.4</v>
      </c>
      <c r="K9476" s="6">
        <v>4.0472999999999999</v>
      </c>
      <c r="L9476">
        <f>YEAR(Table1[[#This Row],[Ship Date]])</f>
        <v>2015</v>
      </c>
      <c r="M9476" t="str">
        <f>TEXT(Table1[[#This Row],[Ship Date]],"mmm")</f>
        <v>Aug</v>
      </c>
      <c r="N9476">
        <f>ROUNDUP(MONTH(Table1[[#This Row],[Ship Date]])/3,0)</f>
        <v>3</v>
      </c>
    </row>
    <row r="9477" spans="1:14" x14ac:dyDescent="0.3">
      <c r="A9477">
        <v>9518</v>
      </c>
      <c r="B9477" t="s">
        <v>7413</v>
      </c>
      <c r="C9477" t="s">
        <v>1719</v>
      </c>
      <c r="D9477" t="s">
        <v>2688</v>
      </c>
      <c r="E9477" s="1">
        <v>42240</v>
      </c>
      <c r="F9477" s="1">
        <v>42242</v>
      </c>
      <c r="G9477" t="s">
        <v>14</v>
      </c>
      <c r="H9477" s="6">
        <v>6.9119999999999999</v>
      </c>
      <c r="I9477">
        <v>3</v>
      </c>
      <c r="J9477">
        <v>0.2</v>
      </c>
      <c r="K9477" s="6">
        <v>2.5055999999999998</v>
      </c>
      <c r="L9477">
        <f>YEAR(Table1[[#This Row],[Ship Date]])</f>
        <v>2015</v>
      </c>
      <c r="M9477" t="str">
        <f>TEXT(Table1[[#This Row],[Ship Date]],"mmm")</f>
        <v>Aug</v>
      </c>
      <c r="N9477">
        <f>ROUNDUP(MONTH(Table1[[#This Row],[Ship Date]])/3,0)</f>
        <v>3</v>
      </c>
    </row>
    <row r="9478" spans="1:14" x14ac:dyDescent="0.3">
      <c r="A9478">
        <v>9519</v>
      </c>
      <c r="B9478" t="s">
        <v>7413</v>
      </c>
      <c r="C9478" t="s">
        <v>1719</v>
      </c>
      <c r="D9478" t="s">
        <v>506</v>
      </c>
      <c r="E9478" s="1">
        <v>42240</v>
      </c>
      <c r="F9478" s="1">
        <v>42242</v>
      </c>
      <c r="G9478" t="s">
        <v>14</v>
      </c>
      <c r="H9478" s="6">
        <v>435.50400000000002</v>
      </c>
      <c r="I9478">
        <v>3</v>
      </c>
      <c r="J9478">
        <v>0.2</v>
      </c>
      <c r="K9478" s="6">
        <v>48.994199999999999</v>
      </c>
      <c r="L9478">
        <f>YEAR(Table1[[#This Row],[Ship Date]])</f>
        <v>2015</v>
      </c>
      <c r="M9478" t="str">
        <f>TEXT(Table1[[#This Row],[Ship Date]],"mmm")</f>
        <v>Aug</v>
      </c>
      <c r="N9478">
        <f>ROUNDUP(MONTH(Table1[[#This Row],[Ship Date]])/3,0)</f>
        <v>3</v>
      </c>
    </row>
    <row r="9479" spans="1:14" x14ac:dyDescent="0.3">
      <c r="A9479">
        <v>9520</v>
      </c>
      <c r="B9479" t="s">
        <v>7414</v>
      </c>
      <c r="C9479" t="s">
        <v>2413</v>
      </c>
      <c r="D9479" t="s">
        <v>2928</v>
      </c>
      <c r="E9479" s="1">
        <v>42863</v>
      </c>
      <c r="F9479" s="1">
        <v>42867</v>
      </c>
      <c r="G9479" t="s">
        <v>14</v>
      </c>
      <c r="H9479" s="6">
        <v>81.08</v>
      </c>
      <c r="I9479">
        <v>4</v>
      </c>
      <c r="J9479">
        <v>0</v>
      </c>
      <c r="K9479" s="6">
        <v>22.702400000000001</v>
      </c>
      <c r="L9479">
        <f>YEAR(Table1[[#This Row],[Ship Date]])</f>
        <v>2017</v>
      </c>
      <c r="M9479" t="str">
        <f>TEXT(Table1[[#This Row],[Ship Date]],"mmm")</f>
        <v>May</v>
      </c>
      <c r="N9479">
        <f>ROUNDUP(MONTH(Table1[[#This Row],[Ship Date]])/3,0)</f>
        <v>2</v>
      </c>
    </row>
    <row r="9480" spans="1:14" x14ac:dyDescent="0.3">
      <c r="A9480">
        <v>9521</v>
      </c>
      <c r="B9480" t="s">
        <v>7415</v>
      </c>
      <c r="C9480" t="s">
        <v>342</v>
      </c>
      <c r="D9480" t="s">
        <v>503</v>
      </c>
      <c r="E9480" s="1">
        <v>42404</v>
      </c>
      <c r="F9480" s="1">
        <v>42409</v>
      </c>
      <c r="G9480" t="s">
        <v>22</v>
      </c>
      <c r="H9480" s="6">
        <v>93.02</v>
      </c>
      <c r="I9480">
        <v>2</v>
      </c>
      <c r="J9480">
        <v>0</v>
      </c>
      <c r="K9480" s="6">
        <v>3.7208000000000001</v>
      </c>
      <c r="L9480">
        <f>YEAR(Table1[[#This Row],[Ship Date]])</f>
        <v>2016</v>
      </c>
      <c r="M9480" t="str">
        <f>TEXT(Table1[[#This Row],[Ship Date]],"mmm")</f>
        <v>Feb</v>
      </c>
      <c r="N9480">
        <f>ROUNDUP(MONTH(Table1[[#This Row],[Ship Date]])/3,0)</f>
        <v>1</v>
      </c>
    </row>
    <row r="9481" spans="1:14" x14ac:dyDescent="0.3">
      <c r="A9481">
        <v>9522</v>
      </c>
      <c r="B9481" t="s">
        <v>7416</v>
      </c>
      <c r="C9481" t="s">
        <v>3121</v>
      </c>
      <c r="D9481" t="s">
        <v>7417</v>
      </c>
      <c r="E9481" s="1">
        <v>41992</v>
      </c>
      <c r="F9481" s="1">
        <v>41998</v>
      </c>
      <c r="G9481" t="s">
        <v>22</v>
      </c>
      <c r="H9481" s="6">
        <v>323.976</v>
      </c>
      <c r="I9481">
        <v>3</v>
      </c>
      <c r="J9481">
        <v>0.2</v>
      </c>
      <c r="K9481" s="6">
        <v>36.447299999999998</v>
      </c>
      <c r="L9481">
        <f>YEAR(Table1[[#This Row],[Ship Date]])</f>
        <v>2014</v>
      </c>
      <c r="M9481" t="str">
        <f>TEXT(Table1[[#This Row],[Ship Date]],"mmm")</f>
        <v>Dec</v>
      </c>
      <c r="N9481">
        <f>ROUNDUP(MONTH(Table1[[#This Row],[Ship Date]])/3,0)</f>
        <v>4</v>
      </c>
    </row>
    <row r="9482" spans="1:14" x14ac:dyDescent="0.3">
      <c r="A9482">
        <v>9523</v>
      </c>
      <c r="B9482" t="s">
        <v>7416</v>
      </c>
      <c r="C9482" t="s">
        <v>3121</v>
      </c>
      <c r="D9482" t="s">
        <v>5942</v>
      </c>
      <c r="E9482" s="1">
        <v>41992</v>
      </c>
      <c r="F9482" s="1">
        <v>41998</v>
      </c>
      <c r="G9482" t="s">
        <v>22</v>
      </c>
      <c r="H9482" s="6">
        <v>15.552</v>
      </c>
      <c r="I9482">
        <v>3</v>
      </c>
      <c r="J9482">
        <v>0.2</v>
      </c>
      <c r="K9482" s="6">
        <v>5.4432</v>
      </c>
      <c r="L9482">
        <f>YEAR(Table1[[#This Row],[Ship Date]])</f>
        <v>2014</v>
      </c>
      <c r="M9482" t="str">
        <f>TEXT(Table1[[#This Row],[Ship Date]],"mmm")</f>
        <v>Dec</v>
      </c>
      <c r="N9482">
        <f>ROUNDUP(MONTH(Table1[[#This Row],[Ship Date]])/3,0)</f>
        <v>4</v>
      </c>
    </row>
    <row r="9483" spans="1:14" x14ac:dyDescent="0.3">
      <c r="A9483">
        <v>9524</v>
      </c>
      <c r="B9483" t="s">
        <v>7416</v>
      </c>
      <c r="C9483" t="s">
        <v>3121</v>
      </c>
      <c r="D9483" t="s">
        <v>2269</v>
      </c>
      <c r="E9483" s="1">
        <v>41992</v>
      </c>
      <c r="F9483" s="1">
        <v>41998</v>
      </c>
      <c r="G9483" t="s">
        <v>22</v>
      </c>
      <c r="H9483" s="6">
        <v>32.591999999999999</v>
      </c>
      <c r="I9483">
        <v>3</v>
      </c>
      <c r="J9483">
        <v>0.2</v>
      </c>
      <c r="K9483" s="6">
        <v>-7.7405999999999997</v>
      </c>
      <c r="L9483">
        <f>YEAR(Table1[[#This Row],[Ship Date]])</f>
        <v>2014</v>
      </c>
      <c r="M9483" t="str">
        <f>TEXT(Table1[[#This Row],[Ship Date]],"mmm")</f>
        <v>Dec</v>
      </c>
      <c r="N9483">
        <f>ROUNDUP(MONTH(Table1[[#This Row],[Ship Date]])/3,0)</f>
        <v>4</v>
      </c>
    </row>
    <row r="9484" spans="1:14" x14ac:dyDescent="0.3">
      <c r="A9484">
        <v>9525</v>
      </c>
      <c r="B9484" t="s">
        <v>7418</v>
      </c>
      <c r="C9484" t="s">
        <v>2919</v>
      </c>
      <c r="D9484" t="s">
        <v>604</v>
      </c>
      <c r="E9484" s="1">
        <v>43074</v>
      </c>
      <c r="F9484" s="1">
        <v>43075</v>
      </c>
      <c r="G9484" t="s">
        <v>82</v>
      </c>
      <c r="H9484" s="6">
        <v>83.92</v>
      </c>
      <c r="I9484">
        <v>5</v>
      </c>
      <c r="J9484">
        <v>0.2</v>
      </c>
      <c r="K9484" s="6">
        <v>29.372</v>
      </c>
      <c r="L9484">
        <f>YEAR(Table1[[#This Row],[Ship Date]])</f>
        <v>2017</v>
      </c>
      <c r="M9484" t="str">
        <f>TEXT(Table1[[#This Row],[Ship Date]],"mmm")</f>
        <v>Dec</v>
      </c>
      <c r="N9484">
        <f>ROUNDUP(MONTH(Table1[[#This Row],[Ship Date]])/3,0)</f>
        <v>4</v>
      </c>
    </row>
    <row r="9485" spans="1:14" x14ac:dyDescent="0.3">
      <c r="A9485">
        <v>9526</v>
      </c>
      <c r="B9485" t="s">
        <v>7418</v>
      </c>
      <c r="C9485" t="s">
        <v>2919</v>
      </c>
      <c r="D9485" t="s">
        <v>1892</v>
      </c>
      <c r="E9485" s="1">
        <v>43074</v>
      </c>
      <c r="F9485" s="1">
        <v>43075</v>
      </c>
      <c r="G9485" t="s">
        <v>82</v>
      </c>
      <c r="H9485" s="6">
        <v>199.9</v>
      </c>
      <c r="I9485">
        <v>5</v>
      </c>
      <c r="J9485">
        <v>0</v>
      </c>
      <c r="K9485" s="6">
        <v>39.979999999999997</v>
      </c>
      <c r="L9485">
        <f>YEAR(Table1[[#This Row],[Ship Date]])</f>
        <v>2017</v>
      </c>
      <c r="M9485" t="str">
        <f>TEXT(Table1[[#This Row],[Ship Date]],"mmm")</f>
        <v>Dec</v>
      </c>
      <c r="N9485">
        <f>ROUNDUP(MONTH(Table1[[#This Row],[Ship Date]])/3,0)</f>
        <v>4</v>
      </c>
    </row>
    <row r="9486" spans="1:14" x14ac:dyDescent="0.3">
      <c r="A9486">
        <v>9527</v>
      </c>
      <c r="B9486" t="s">
        <v>7418</v>
      </c>
      <c r="C9486" t="s">
        <v>2919</v>
      </c>
      <c r="D9486" t="s">
        <v>1653</v>
      </c>
      <c r="E9486" s="1">
        <v>43074</v>
      </c>
      <c r="F9486" s="1">
        <v>43075</v>
      </c>
      <c r="G9486" t="s">
        <v>82</v>
      </c>
      <c r="H9486" s="6">
        <v>31.175999999999998</v>
      </c>
      <c r="I9486">
        <v>3</v>
      </c>
      <c r="J9486">
        <v>0.2</v>
      </c>
      <c r="K9486" s="6">
        <v>-7.0145999999999997</v>
      </c>
      <c r="L9486">
        <f>YEAR(Table1[[#This Row],[Ship Date]])</f>
        <v>2017</v>
      </c>
      <c r="M9486" t="str">
        <f>TEXT(Table1[[#This Row],[Ship Date]],"mmm")</f>
        <v>Dec</v>
      </c>
      <c r="N9486">
        <f>ROUNDUP(MONTH(Table1[[#This Row],[Ship Date]])/3,0)</f>
        <v>4</v>
      </c>
    </row>
    <row r="9487" spans="1:14" x14ac:dyDescent="0.3">
      <c r="A9487">
        <v>9528</v>
      </c>
      <c r="B9487" t="s">
        <v>7418</v>
      </c>
      <c r="C9487" t="s">
        <v>2919</v>
      </c>
      <c r="D9487" t="s">
        <v>763</v>
      </c>
      <c r="E9487" s="1">
        <v>43074</v>
      </c>
      <c r="F9487" s="1">
        <v>43075</v>
      </c>
      <c r="G9487" t="s">
        <v>82</v>
      </c>
      <c r="H9487" s="6">
        <v>172.75200000000001</v>
      </c>
      <c r="I9487">
        <v>6</v>
      </c>
      <c r="J9487">
        <v>0.2</v>
      </c>
      <c r="K9487" s="6">
        <v>60.463200000000001</v>
      </c>
      <c r="L9487">
        <f>YEAR(Table1[[#This Row],[Ship Date]])</f>
        <v>2017</v>
      </c>
      <c r="M9487" t="str">
        <f>TEXT(Table1[[#This Row],[Ship Date]],"mmm")</f>
        <v>Dec</v>
      </c>
      <c r="N9487">
        <f>ROUNDUP(MONTH(Table1[[#This Row],[Ship Date]])/3,0)</f>
        <v>4</v>
      </c>
    </row>
    <row r="9488" spans="1:14" x14ac:dyDescent="0.3">
      <c r="A9488">
        <v>9529</v>
      </c>
      <c r="B9488" t="s">
        <v>7418</v>
      </c>
      <c r="C9488" t="s">
        <v>2919</v>
      </c>
      <c r="D9488" t="s">
        <v>1460</v>
      </c>
      <c r="E9488" s="1">
        <v>43074</v>
      </c>
      <c r="F9488" s="1">
        <v>43075</v>
      </c>
      <c r="G9488" t="s">
        <v>82</v>
      </c>
      <c r="H9488" s="6">
        <v>9.2959999999999994</v>
      </c>
      <c r="I9488">
        <v>2</v>
      </c>
      <c r="J9488">
        <v>0.2</v>
      </c>
      <c r="K9488" s="6">
        <v>3.0211999999999999</v>
      </c>
      <c r="L9488">
        <f>YEAR(Table1[[#This Row],[Ship Date]])</f>
        <v>2017</v>
      </c>
      <c r="M9488" t="str">
        <f>TEXT(Table1[[#This Row],[Ship Date]],"mmm")</f>
        <v>Dec</v>
      </c>
      <c r="N9488">
        <f>ROUNDUP(MONTH(Table1[[#This Row],[Ship Date]])/3,0)</f>
        <v>4</v>
      </c>
    </row>
    <row r="9489" spans="1:14" x14ac:dyDescent="0.3">
      <c r="A9489">
        <v>9530</v>
      </c>
      <c r="B9489" t="s">
        <v>7419</v>
      </c>
      <c r="C9489" t="s">
        <v>2722</v>
      </c>
      <c r="D9489" t="s">
        <v>1827</v>
      </c>
      <c r="E9489" s="1">
        <v>42818</v>
      </c>
      <c r="F9489" s="1">
        <v>42819</v>
      </c>
      <c r="G9489" t="s">
        <v>656</v>
      </c>
      <c r="H9489" s="6">
        <v>12.768000000000001</v>
      </c>
      <c r="I9489">
        <v>2</v>
      </c>
      <c r="J9489">
        <v>0.2</v>
      </c>
      <c r="K9489" s="6">
        <v>0.95760000000000001</v>
      </c>
      <c r="L9489">
        <f>YEAR(Table1[[#This Row],[Ship Date]])</f>
        <v>2017</v>
      </c>
      <c r="M9489" t="str">
        <f>TEXT(Table1[[#This Row],[Ship Date]],"mmm")</f>
        <v>Mar</v>
      </c>
      <c r="N9489">
        <f>ROUNDUP(MONTH(Table1[[#This Row],[Ship Date]])/3,0)</f>
        <v>1</v>
      </c>
    </row>
    <row r="9490" spans="1:14" x14ac:dyDescent="0.3">
      <c r="A9490">
        <v>9531</v>
      </c>
      <c r="B9490" t="s">
        <v>7420</v>
      </c>
      <c r="C9490" t="s">
        <v>1226</v>
      </c>
      <c r="D9490" t="s">
        <v>1733</v>
      </c>
      <c r="E9490" s="1">
        <v>42924</v>
      </c>
      <c r="F9490" s="1">
        <v>42928</v>
      </c>
      <c r="G9490" t="s">
        <v>22</v>
      </c>
      <c r="H9490" s="6">
        <v>52.76</v>
      </c>
      <c r="I9490">
        <v>2</v>
      </c>
      <c r="J9490">
        <v>0</v>
      </c>
      <c r="K9490" s="6">
        <v>24.269600000000001</v>
      </c>
      <c r="L9490">
        <f>YEAR(Table1[[#This Row],[Ship Date]])</f>
        <v>2017</v>
      </c>
      <c r="M9490" t="str">
        <f>TEXT(Table1[[#This Row],[Ship Date]],"mmm")</f>
        <v>Jul</v>
      </c>
      <c r="N9490">
        <f>ROUNDUP(MONTH(Table1[[#This Row],[Ship Date]])/3,0)</f>
        <v>3</v>
      </c>
    </row>
    <row r="9491" spans="1:14" x14ac:dyDescent="0.3">
      <c r="A9491">
        <v>9532</v>
      </c>
      <c r="B9491" t="s">
        <v>7421</v>
      </c>
      <c r="C9491" t="s">
        <v>3696</v>
      </c>
      <c r="D9491" t="s">
        <v>2609</v>
      </c>
      <c r="E9491" s="1">
        <v>43034</v>
      </c>
      <c r="F9491" s="1">
        <v>43039</v>
      </c>
      <c r="G9491" t="s">
        <v>22</v>
      </c>
      <c r="H9491" s="6">
        <v>55.616</v>
      </c>
      <c r="I9491">
        <v>2</v>
      </c>
      <c r="J9491">
        <v>0.2</v>
      </c>
      <c r="K9491" s="6">
        <v>5.5616000000000003</v>
      </c>
      <c r="L9491">
        <f>YEAR(Table1[[#This Row],[Ship Date]])</f>
        <v>2017</v>
      </c>
      <c r="M9491" t="str">
        <f>TEXT(Table1[[#This Row],[Ship Date]],"mmm")</f>
        <v>Oct</v>
      </c>
      <c r="N9491">
        <f>ROUNDUP(MONTH(Table1[[#This Row],[Ship Date]])/3,0)</f>
        <v>4</v>
      </c>
    </row>
    <row r="9492" spans="1:14" x14ac:dyDescent="0.3">
      <c r="A9492">
        <v>9533</v>
      </c>
      <c r="B9492" t="s">
        <v>7422</v>
      </c>
      <c r="C9492" t="s">
        <v>2849</v>
      </c>
      <c r="D9492" t="s">
        <v>2950</v>
      </c>
      <c r="E9492" s="1">
        <v>42670</v>
      </c>
      <c r="F9492" s="1">
        <v>42674</v>
      </c>
      <c r="G9492" t="s">
        <v>22</v>
      </c>
      <c r="H9492" s="6">
        <v>427.64400000000001</v>
      </c>
      <c r="I9492">
        <v>14</v>
      </c>
      <c r="J9492">
        <v>0.1</v>
      </c>
      <c r="K9492" s="6">
        <v>80.777199999999993</v>
      </c>
      <c r="L9492">
        <f>YEAR(Table1[[#This Row],[Ship Date]])</f>
        <v>2016</v>
      </c>
      <c r="M9492" t="str">
        <f>TEXT(Table1[[#This Row],[Ship Date]],"mmm")</f>
        <v>Oct</v>
      </c>
      <c r="N9492">
        <f>ROUNDUP(MONTH(Table1[[#This Row],[Ship Date]])/3,0)</f>
        <v>4</v>
      </c>
    </row>
    <row r="9493" spans="1:14" x14ac:dyDescent="0.3">
      <c r="A9493">
        <v>9534</v>
      </c>
      <c r="B9493" t="s">
        <v>7422</v>
      </c>
      <c r="C9493" t="s">
        <v>2849</v>
      </c>
      <c r="D9493" t="s">
        <v>411</v>
      </c>
      <c r="E9493" s="1">
        <v>42670</v>
      </c>
      <c r="F9493" s="1">
        <v>42674</v>
      </c>
      <c r="G9493" t="s">
        <v>22</v>
      </c>
      <c r="H9493" s="6">
        <v>40.67</v>
      </c>
      <c r="I9493">
        <v>7</v>
      </c>
      <c r="J9493">
        <v>0</v>
      </c>
      <c r="K9493" s="6">
        <v>12.607699999999999</v>
      </c>
      <c r="L9493">
        <f>YEAR(Table1[[#This Row],[Ship Date]])</f>
        <v>2016</v>
      </c>
      <c r="M9493" t="str">
        <f>TEXT(Table1[[#This Row],[Ship Date]],"mmm")</f>
        <v>Oct</v>
      </c>
      <c r="N9493">
        <f>ROUNDUP(MONTH(Table1[[#This Row],[Ship Date]])/3,0)</f>
        <v>4</v>
      </c>
    </row>
    <row r="9494" spans="1:14" x14ac:dyDescent="0.3">
      <c r="A9494">
        <v>9535</v>
      </c>
      <c r="B9494" t="s">
        <v>7422</v>
      </c>
      <c r="C9494" t="s">
        <v>2849</v>
      </c>
      <c r="D9494" t="s">
        <v>5449</v>
      </c>
      <c r="E9494" s="1">
        <v>42670</v>
      </c>
      <c r="F9494" s="1">
        <v>42674</v>
      </c>
      <c r="G9494" t="s">
        <v>22</v>
      </c>
      <c r="H9494" s="6">
        <v>33.479999999999997</v>
      </c>
      <c r="I9494">
        <v>2</v>
      </c>
      <c r="J9494">
        <v>0</v>
      </c>
      <c r="K9494" s="6">
        <v>1.3391999999999999</v>
      </c>
      <c r="L9494">
        <f>YEAR(Table1[[#This Row],[Ship Date]])</f>
        <v>2016</v>
      </c>
      <c r="M9494" t="str">
        <f>TEXT(Table1[[#This Row],[Ship Date]],"mmm")</f>
        <v>Oct</v>
      </c>
      <c r="N9494">
        <f>ROUNDUP(MONTH(Table1[[#This Row],[Ship Date]])/3,0)</f>
        <v>4</v>
      </c>
    </row>
    <row r="9495" spans="1:14" x14ac:dyDescent="0.3">
      <c r="A9495">
        <v>9536</v>
      </c>
      <c r="B9495" t="s">
        <v>7422</v>
      </c>
      <c r="C9495" t="s">
        <v>2849</v>
      </c>
      <c r="D9495" t="s">
        <v>1066</v>
      </c>
      <c r="E9495" s="1">
        <v>42670</v>
      </c>
      <c r="F9495" s="1">
        <v>42674</v>
      </c>
      <c r="G9495" t="s">
        <v>22</v>
      </c>
      <c r="H9495" s="6">
        <v>9.7279999999999998</v>
      </c>
      <c r="I9495">
        <v>2</v>
      </c>
      <c r="J9495">
        <v>0.2</v>
      </c>
      <c r="K9495" s="6">
        <v>3.2831999999999999</v>
      </c>
      <c r="L9495">
        <f>YEAR(Table1[[#This Row],[Ship Date]])</f>
        <v>2016</v>
      </c>
      <c r="M9495" t="str">
        <f>TEXT(Table1[[#This Row],[Ship Date]],"mmm")</f>
        <v>Oct</v>
      </c>
      <c r="N9495">
        <f>ROUNDUP(MONTH(Table1[[#This Row],[Ship Date]])/3,0)</f>
        <v>4</v>
      </c>
    </row>
    <row r="9496" spans="1:14" x14ac:dyDescent="0.3">
      <c r="A9496">
        <v>9537</v>
      </c>
      <c r="B9496" t="s">
        <v>7423</v>
      </c>
      <c r="C9496" t="s">
        <v>258</v>
      </c>
      <c r="D9496" t="s">
        <v>2881</v>
      </c>
      <c r="E9496" s="1">
        <v>42898</v>
      </c>
      <c r="F9496" s="1">
        <v>42900</v>
      </c>
      <c r="G9496" t="s">
        <v>14</v>
      </c>
      <c r="H9496" s="6">
        <v>8.8559999999999999</v>
      </c>
      <c r="I9496">
        <v>3</v>
      </c>
      <c r="J9496">
        <v>0.6</v>
      </c>
      <c r="K9496" s="6">
        <v>-6.8634000000000004</v>
      </c>
      <c r="L9496">
        <f>YEAR(Table1[[#This Row],[Ship Date]])</f>
        <v>2017</v>
      </c>
      <c r="M9496" t="str">
        <f>TEXT(Table1[[#This Row],[Ship Date]],"mmm")</f>
        <v>Jun</v>
      </c>
      <c r="N9496">
        <f>ROUNDUP(MONTH(Table1[[#This Row],[Ship Date]])/3,0)</f>
        <v>2</v>
      </c>
    </row>
    <row r="9497" spans="1:14" x14ac:dyDescent="0.3">
      <c r="A9497">
        <v>9538</v>
      </c>
      <c r="B9497" t="s">
        <v>7424</v>
      </c>
      <c r="C9497" t="s">
        <v>2035</v>
      </c>
      <c r="D9497" t="s">
        <v>374</v>
      </c>
      <c r="E9497" s="1">
        <v>42638</v>
      </c>
      <c r="F9497" s="1">
        <v>42640</v>
      </c>
      <c r="G9497" t="s">
        <v>82</v>
      </c>
      <c r="H9497" s="6">
        <v>477.666</v>
      </c>
      <c r="I9497">
        <v>2</v>
      </c>
      <c r="J9497">
        <v>0.15</v>
      </c>
      <c r="K9497" s="6">
        <v>84.293999999999997</v>
      </c>
      <c r="L9497">
        <f>YEAR(Table1[[#This Row],[Ship Date]])</f>
        <v>2016</v>
      </c>
      <c r="M9497" t="str">
        <f>TEXT(Table1[[#This Row],[Ship Date]],"mmm")</f>
        <v>Sep</v>
      </c>
      <c r="N9497">
        <f>ROUNDUP(MONTH(Table1[[#This Row],[Ship Date]])/3,0)</f>
        <v>3</v>
      </c>
    </row>
    <row r="9498" spans="1:14" x14ac:dyDescent="0.3">
      <c r="A9498">
        <v>9539</v>
      </c>
      <c r="B9498" t="s">
        <v>7425</v>
      </c>
      <c r="C9498" t="s">
        <v>943</v>
      </c>
      <c r="D9498" t="s">
        <v>2005</v>
      </c>
      <c r="E9498" s="1">
        <v>42985</v>
      </c>
      <c r="F9498" s="1">
        <v>42987</v>
      </c>
      <c r="G9498" t="s">
        <v>82</v>
      </c>
      <c r="H9498" s="6">
        <v>16.899999999999999</v>
      </c>
      <c r="I9498">
        <v>5</v>
      </c>
      <c r="J9498">
        <v>0</v>
      </c>
      <c r="K9498" s="6">
        <v>7.774</v>
      </c>
      <c r="L9498">
        <f>YEAR(Table1[[#This Row],[Ship Date]])</f>
        <v>2017</v>
      </c>
      <c r="M9498" t="str">
        <f>TEXT(Table1[[#This Row],[Ship Date]],"mmm")</f>
        <v>Sep</v>
      </c>
      <c r="N9498">
        <f>ROUNDUP(MONTH(Table1[[#This Row],[Ship Date]])/3,0)</f>
        <v>3</v>
      </c>
    </row>
    <row r="9499" spans="1:14" x14ac:dyDescent="0.3">
      <c r="A9499">
        <v>9540</v>
      </c>
      <c r="B9499" t="s">
        <v>7425</v>
      </c>
      <c r="C9499" t="s">
        <v>943</v>
      </c>
      <c r="D9499" t="s">
        <v>740</v>
      </c>
      <c r="E9499" s="1">
        <v>42985</v>
      </c>
      <c r="F9499" s="1">
        <v>42987</v>
      </c>
      <c r="G9499" t="s">
        <v>82</v>
      </c>
      <c r="H9499" s="6">
        <v>39.96</v>
      </c>
      <c r="I9499">
        <v>2</v>
      </c>
      <c r="J9499">
        <v>0</v>
      </c>
      <c r="K9499" s="6">
        <v>18.781199999999998</v>
      </c>
      <c r="L9499">
        <f>YEAR(Table1[[#This Row],[Ship Date]])</f>
        <v>2017</v>
      </c>
      <c r="M9499" t="str">
        <f>TEXT(Table1[[#This Row],[Ship Date]],"mmm")</f>
        <v>Sep</v>
      </c>
      <c r="N9499">
        <f>ROUNDUP(MONTH(Table1[[#This Row],[Ship Date]])/3,0)</f>
        <v>3</v>
      </c>
    </row>
    <row r="9500" spans="1:14" x14ac:dyDescent="0.3">
      <c r="A9500">
        <v>9541</v>
      </c>
      <c r="B9500" t="s">
        <v>7426</v>
      </c>
      <c r="C9500" t="s">
        <v>135</v>
      </c>
      <c r="D9500" t="s">
        <v>1861</v>
      </c>
      <c r="E9500" s="1">
        <v>42135</v>
      </c>
      <c r="F9500" s="1">
        <v>42140</v>
      </c>
      <c r="G9500" t="s">
        <v>14</v>
      </c>
      <c r="H9500" s="6">
        <v>191.96799999999999</v>
      </c>
      <c r="I9500">
        <v>7</v>
      </c>
      <c r="J9500">
        <v>0.2</v>
      </c>
      <c r="K9500" s="6">
        <v>16.7972</v>
      </c>
      <c r="L9500">
        <f>YEAR(Table1[[#This Row],[Ship Date]])</f>
        <v>2015</v>
      </c>
      <c r="M9500" t="str">
        <f>TEXT(Table1[[#This Row],[Ship Date]],"mmm")</f>
        <v>May</v>
      </c>
      <c r="N9500">
        <f>ROUNDUP(MONTH(Table1[[#This Row],[Ship Date]])/3,0)</f>
        <v>2</v>
      </c>
    </row>
    <row r="9501" spans="1:14" x14ac:dyDescent="0.3">
      <c r="A9501">
        <v>9542</v>
      </c>
      <c r="B9501" t="s">
        <v>7427</v>
      </c>
      <c r="C9501" t="s">
        <v>1534</v>
      </c>
      <c r="D9501" t="s">
        <v>418</v>
      </c>
      <c r="E9501" s="1">
        <v>42222</v>
      </c>
      <c r="F9501" s="1">
        <v>42226</v>
      </c>
      <c r="G9501" t="s">
        <v>22</v>
      </c>
      <c r="H9501" s="6">
        <v>35.520000000000003</v>
      </c>
      <c r="I9501">
        <v>3</v>
      </c>
      <c r="J9501">
        <v>0.2</v>
      </c>
      <c r="K9501" s="6">
        <v>13.32</v>
      </c>
      <c r="L9501">
        <f>YEAR(Table1[[#This Row],[Ship Date]])</f>
        <v>2015</v>
      </c>
      <c r="M9501" t="str">
        <f>TEXT(Table1[[#This Row],[Ship Date]],"mmm")</f>
        <v>Aug</v>
      </c>
      <c r="N9501">
        <f>ROUNDUP(MONTH(Table1[[#This Row],[Ship Date]])/3,0)</f>
        <v>3</v>
      </c>
    </row>
    <row r="9502" spans="1:14" x14ac:dyDescent="0.3">
      <c r="A9502">
        <v>9543</v>
      </c>
      <c r="B9502" t="s">
        <v>7427</v>
      </c>
      <c r="C9502" t="s">
        <v>1534</v>
      </c>
      <c r="D9502" t="s">
        <v>1694</v>
      </c>
      <c r="E9502" s="1">
        <v>42222</v>
      </c>
      <c r="F9502" s="1">
        <v>42226</v>
      </c>
      <c r="G9502" t="s">
        <v>22</v>
      </c>
      <c r="H9502" s="6">
        <v>6.23</v>
      </c>
      <c r="I9502">
        <v>5</v>
      </c>
      <c r="J9502">
        <v>0.8</v>
      </c>
      <c r="K9502" s="6">
        <v>-9.6564999999999994</v>
      </c>
      <c r="L9502">
        <f>YEAR(Table1[[#This Row],[Ship Date]])</f>
        <v>2015</v>
      </c>
      <c r="M9502" t="str">
        <f>TEXT(Table1[[#This Row],[Ship Date]],"mmm")</f>
        <v>Aug</v>
      </c>
      <c r="N9502">
        <f>ROUNDUP(MONTH(Table1[[#This Row],[Ship Date]])/3,0)</f>
        <v>3</v>
      </c>
    </row>
    <row r="9503" spans="1:14" x14ac:dyDescent="0.3">
      <c r="A9503">
        <v>9544</v>
      </c>
      <c r="B9503" t="s">
        <v>7427</v>
      </c>
      <c r="C9503" t="s">
        <v>1534</v>
      </c>
      <c r="D9503" t="s">
        <v>5167</v>
      </c>
      <c r="E9503" s="1">
        <v>42222</v>
      </c>
      <c r="F9503" s="1">
        <v>42226</v>
      </c>
      <c r="G9503" t="s">
        <v>22</v>
      </c>
      <c r="H9503" s="6">
        <v>56.704000000000001</v>
      </c>
      <c r="I9503">
        <v>2</v>
      </c>
      <c r="J9503">
        <v>0.2</v>
      </c>
      <c r="K9503" s="6">
        <v>19.137599999999999</v>
      </c>
      <c r="L9503">
        <f>YEAR(Table1[[#This Row],[Ship Date]])</f>
        <v>2015</v>
      </c>
      <c r="M9503" t="str">
        <f>TEXT(Table1[[#This Row],[Ship Date]],"mmm")</f>
        <v>Aug</v>
      </c>
      <c r="N9503">
        <f>ROUNDUP(MONTH(Table1[[#This Row],[Ship Date]])/3,0)</f>
        <v>3</v>
      </c>
    </row>
    <row r="9504" spans="1:14" x14ac:dyDescent="0.3">
      <c r="A9504">
        <v>9545</v>
      </c>
      <c r="B9504" t="s">
        <v>7427</v>
      </c>
      <c r="C9504" t="s">
        <v>1534</v>
      </c>
      <c r="D9504" t="s">
        <v>2468</v>
      </c>
      <c r="E9504" s="1">
        <v>42222</v>
      </c>
      <c r="F9504" s="1">
        <v>42226</v>
      </c>
      <c r="G9504" t="s">
        <v>22</v>
      </c>
      <c r="H9504" s="6">
        <v>369.19920000000002</v>
      </c>
      <c r="I9504">
        <v>3</v>
      </c>
      <c r="J9504">
        <v>0.32</v>
      </c>
      <c r="K9504" s="6">
        <v>-114.01739999999999</v>
      </c>
      <c r="L9504">
        <f>YEAR(Table1[[#This Row],[Ship Date]])</f>
        <v>2015</v>
      </c>
      <c r="M9504" t="str">
        <f>TEXT(Table1[[#This Row],[Ship Date]],"mmm")</f>
        <v>Aug</v>
      </c>
      <c r="N9504">
        <f>ROUNDUP(MONTH(Table1[[#This Row],[Ship Date]])/3,0)</f>
        <v>3</v>
      </c>
    </row>
    <row r="9505" spans="1:14" x14ac:dyDescent="0.3">
      <c r="A9505">
        <v>9546</v>
      </c>
      <c r="B9505" t="s">
        <v>7428</v>
      </c>
      <c r="C9505" t="s">
        <v>2622</v>
      </c>
      <c r="D9505" t="s">
        <v>3466</v>
      </c>
      <c r="E9505" s="1">
        <v>41941</v>
      </c>
      <c r="F9505" s="1">
        <v>41945</v>
      </c>
      <c r="G9505" t="s">
        <v>22</v>
      </c>
      <c r="H9505" s="6">
        <v>1.98</v>
      </c>
      <c r="I9505">
        <v>2</v>
      </c>
      <c r="J9505">
        <v>0</v>
      </c>
      <c r="K9505" s="6">
        <v>0.89100000000000001</v>
      </c>
      <c r="L9505">
        <f>YEAR(Table1[[#This Row],[Ship Date]])</f>
        <v>2014</v>
      </c>
      <c r="M9505" t="str">
        <f>TEXT(Table1[[#This Row],[Ship Date]],"mmm")</f>
        <v>Nov</v>
      </c>
      <c r="N9505">
        <f>ROUNDUP(MONTH(Table1[[#This Row],[Ship Date]])/3,0)</f>
        <v>4</v>
      </c>
    </row>
    <row r="9506" spans="1:14" x14ac:dyDescent="0.3">
      <c r="A9506">
        <v>9547</v>
      </c>
      <c r="B9506" t="s">
        <v>7428</v>
      </c>
      <c r="C9506" t="s">
        <v>2622</v>
      </c>
      <c r="D9506" t="s">
        <v>143</v>
      </c>
      <c r="E9506" s="1">
        <v>41941</v>
      </c>
      <c r="F9506" s="1">
        <v>41945</v>
      </c>
      <c r="G9506" t="s">
        <v>22</v>
      </c>
      <c r="H9506" s="6">
        <v>75.88</v>
      </c>
      <c r="I9506">
        <v>2</v>
      </c>
      <c r="J9506">
        <v>0</v>
      </c>
      <c r="K9506" s="6">
        <v>35.663600000000002</v>
      </c>
      <c r="L9506">
        <f>YEAR(Table1[[#This Row],[Ship Date]])</f>
        <v>2014</v>
      </c>
      <c r="M9506" t="str">
        <f>TEXT(Table1[[#This Row],[Ship Date]],"mmm")</f>
        <v>Nov</v>
      </c>
      <c r="N9506">
        <f>ROUNDUP(MONTH(Table1[[#This Row],[Ship Date]])/3,0)</f>
        <v>4</v>
      </c>
    </row>
    <row r="9507" spans="1:14" x14ac:dyDescent="0.3">
      <c r="A9507">
        <v>9548</v>
      </c>
      <c r="B9507" t="s">
        <v>7429</v>
      </c>
      <c r="C9507" t="s">
        <v>162</v>
      </c>
      <c r="D9507" t="s">
        <v>3918</v>
      </c>
      <c r="E9507" s="1">
        <v>42539</v>
      </c>
      <c r="F9507" s="1">
        <v>42541</v>
      </c>
      <c r="G9507" t="s">
        <v>14</v>
      </c>
      <c r="H9507" s="6">
        <v>6.8479999999999999</v>
      </c>
      <c r="I9507">
        <v>2</v>
      </c>
      <c r="J9507">
        <v>0.2</v>
      </c>
      <c r="K9507" s="6">
        <v>2.14</v>
      </c>
      <c r="L9507">
        <f>YEAR(Table1[[#This Row],[Ship Date]])</f>
        <v>2016</v>
      </c>
      <c r="M9507" t="str">
        <f>TEXT(Table1[[#This Row],[Ship Date]],"mmm")</f>
        <v>Jun</v>
      </c>
      <c r="N9507">
        <f>ROUNDUP(MONTH(Table1[[#This Row],[Ship Date]])/3,0)</f>
        <v>2</v>
      </c>
    </row>
    <row r="9508" spans="1:14" x14ac:dyDescent="0.3">
      <c r="A9508">
        <v>9549</v>
      </c>
      <c r="B9508" t="s">
        <v>7429</v>
      </c>
      <c r="C9508" t="s">
        <v>162</v>
      </c>
      <c r="D9508" t="s">
        <v>29</v>
      </c>
      <c r="E9508" s="1">
        <v>42539</v>
      </c>
      <c r="F9508" s="1">
        <v>42541</v>
      </c>
      <c r="G9508" t="s">
        <v>14</v>
      </c>
      <c r="H9508" s="6">
        <v>4.6260000000000003</v>
      </c>
      <c r="I9508">
        <v>2</v>
      </c>
      <c r="J9508">
        <v>0.7</v>
      </c>
      <c r="K9508" s="6">
        <v>-3.855</v>
      </c>
      <c r="L9508">
        <f>YEAR(Table1[[#This Row],[Ship Date]])</f>
        <v>2016</v>
      </c>
      <c r="M9508" t="str">
        <f>TEXT(Table1[[#This Row],[Ship Date]],"mmm")</f>
        <v>Jun</v>
      </c>
      <c r="N9508">
        <f>ROUNDUP(MONTH(Table1[[#This Row],[Ship Date]])/3,0)</f>
        <v>2</v>
      </c>
    </row>
    <row r="9509" spans="1:14" x14ac:dyDescent="0.3">
      <c r="A9509">
        <v>9550</v>
      </c>
      <c r="B9509" t="s">
        <v>7429</v>
      </c>
      <c r="C9509" t="s">
        <v>162</v>
      </c>
      <c r="D9509" t="s">
        <v>2572</v>
      </c>
      <c r="E9509" s="1">
        <v>42539</v>
      </c>
      <c r="F9509" s="1">
        <v>42541</v>
      </c>
      <c r="G9509" t="s">
        <v>14</v>
      </c>
      <c r="H9509" s="6">
        <v>453.6</v>
      </c>
      <c r="I9509">
        <v>3</v>
      </c>
      <c r="J9509">
        <v>0.2</v>
      </c>
      <c r="K9509" s="6">
        <v>90.72</v>
      </c>
      <c r="L9509">
        <f>YEAR(Table1[[#This Row],[Ship Date]])</f>
        <v>2016</v>
      </c>
      <c r="M9509" t="str">
        <f>TEXT(Table1[[#This Row],[Ship Date]],"mmm")</f>
        <v>Jun</v>
      </c>
      <c r="N9509">
        <f>ROUNDUP(MONTH(Table1[[#This Row],[Ship Date]])/3,0)</f>
        <v>2</v>
      </c>
    </row>
    <row r="9510" spans="1:14" x14ac:dyDescent="0.3">
      <c r="A9510">
        <v>9551</v>
      </c>
      <c r="B9510" t="s">
        <v>7430</v>
      </c>
      <c r="C9510" t="s">
        <v>1689</v>
      </c>
      <c r="D9510" t="s">
        <v>146</v>
      </c>
      <c r="E9510" s="1">
        <v>42127</v>
      </c>
      <c r="F9510" s="1">
        <v>42130</v>
      </c>
      <c r="G9510" t="s">
        <v>82</v>
      </c>
      <c r="H9510" s="6">
        <v>13.848000000000001</v>
      </c>
      <c r="I9510">
        <v>3</v>
      </c>
      <c r="J9510">
        <v>0.2</v>
      </c>
      <c r="K9510" s="6">
        <v>5.1929999999999996</v>
      </c>
      <c r="L9510">
        <f>YEAR(Table1[[#This Row],[Ship Date]])</f>
        <v>2015</v>
      </c>
      <c r="M9510" t="str">
        <f>TEXT(Table1[[#This Row],[Ship Date]],"mmm")</f>
        <v>May</v>
      </c>
      <c r="N9510">
        <f>ROUNDUP(MONTH(Table1[[#This Row],[Ship Date]])/3,0)</f>
        <v>2</v>
      </c>
    </row>
    <row r="9511" spans="1:14" x14ac:dyDescent="0.3">
      <c r="A9511">
        <v>9552</v>
      </c>
      <c r="B9511" t="s">
        <v>7431</v>
      </c>
      <c r="C9511" t="s">
        <v>4001</v>
      </c>
      <c r="D9511" t="s">
        <v>1639</v>
      </c>
      <c r="E9511" s="1">
        <v>42318</v>
      </c>
      <c r="F9511" s="1">
        <v>42322</v>
      </c>
      <c r="G9511" t="s">
        <v>22</v>
      </c>
      <c r="H9511" s="6">
        <v>577.58399999999995</v>
      </c>
      <c r="I9511">
        <v>6</v>
      </c>
      <c r="J9511">
        <v>0.2</v>
      </c>
      <c r="K9511" s="6">
        <v>43.318800000000003</v>
      </c>
      <c r="L9511">
        <f>YEAR(Table1[[#This Row],[Ship Date]])</f>
        <v>2015</v>
      </c>
      <c r="M9511" t="str">
        <f>TEXT(Table1[[#This Row],[Ship Date]],"mmm")</f>
        <v>Nov</v>
      </c>
      <c r="N9511">
        <f>ROUNDUP(MONTH(Table1[[#This Row],[Ship Date]])/3,0)</f>
        <v>4</v>
      </c>
    </row>
    <row r="9512" spans="1:14" x14ac:dyDescent="0.3">
      <c r="A9512">
        <v>9553</v>
      </c>
      <c r="B9512" t="s">
        <v>7432</v>
      </c>
      <c r="C9512" t="s">
        <v>6841</v>
      </c>
      <c r="D9512" t="s">
        <v>3056</v>
      </c>
      <c r="E9512" s="1">
        <v>42154</v>
      </c>
      <c r="F9512" s="1">
        <v>42158</v>
      </c>
      <c r="G9512" t="s">
        <v>22</v>
      </c>
      <c r="H9512" s="6">
        <v>151.96</v>
      </c>
      <c r="I9512">
        <v>4</v>
      </c>
      <c r="J9512">
        <v>0</v>
      </c>
      <c r="K9512" s="6">
        <v>36.470399999999998</v>
      </c>
      <c r="L9512">
        <f>YEAR(Table1[[#This Row],[Ship Date]])</f>
        <v>2015</v>
      </c>
      <c r="M9512" t="str">
        <f>TEXT(Table1[[#This Row],[Ship Date]],"mmm")</f>
        <v>Jun</v>
      </c>
      <c r="N9512">
        <f>ROUNDUP(MONTH(Table1[[#This Row],[Ship Date]])/3,0)</f>
        <v>2</v>
      </c>
    </row>
    <row r="9513" spans="1:14" x14ac:dyDescent="0.3">
      <c r="A9513">
        <v>9554</v>
      </c>
      <c r="B9513" t="s">
        <v>7433</v>
      </c>
      <c r="C9513" t="s">
        <v>1924</v>
      </c>
      <c r="D9513" t="s">
        <v>789</v>
      </c>
      <c r="E9513" s="1">
        <v>42635</v>
      </c>
      <c r="F9513" s="1">
        <v>42640</v>
      </c>
      <c r="G9513" t="s">
        <v>22</v>
      </c>
      <c r="H9513" s="6">
        <v>68.432000000000002</v>
      </c>
      <c r="I9513">
        <v>7</v>
      </c>
      <c r="J9513">
        <v>0.2</v>
      </c>
      <c r="K9513" s="6">
        <v>8.5540000000000003</v>
      </c>
      <c r="L9513">
        <f>YEAR(Table1[[#This Row],[Ship Date]])</f>
        <v>2016</v>
      </c>
      <c r="M9513" t="str">
        <f>TEXT(Table1[[#This Row],[Ship Date]],"mmm")</f>
        <v>Sep</v>
      </c>
      <c r="N9513">
        <f>ROUNDUP(MONTH(Table1[[#This Row],[Ship Date]])/3,0)</f>
        <v>3</v>
      </c>
    </row>
    <row r="9514" spans="1:14" x14ac:dyDescent="0.3">
      <c r="A9514">
        <v>9555</v>
      </c>
      <c r="B9514" t="s">
        <v>7434</v>
      </c>
      <c r="C9514" t="s">
        <v>3735</v>
      </c>
      <c r="D9514" t="s">
        <v>191</v>
      </c>
      <c r="E9514" s="1">
        <v>42336</v>
      </c>
      <c r="F9514" s="1">
        <v>42340</v>
      </c>
      <c r="G9514" t="s">
        <v>22</v>
      </c>
      <c r="H9514" s="6">
        <v>71.12</v>
      </c>
      <c r="I9514">
        <v>5</v>
      </c>
      <c r="J9514">
        <v>0.2</v>
      </c>
      <c r="K9514" s="6">
        <v>9.7789999999999999</v>
      </c>
      <c r="L9514">
        <f>YEAR(Table1[[#This Row],[Ship Date]])</f>
        <v>2015</v>
      </c>
      <c r="M9514" t="str">
        <f>TEXT(Table1[[#This Row],[Ship Date]],"mmm")</f>
        <v>Dec</v>
      </c>
      <c r="N9514">
        <f>ROUNDUP(MONTH(Table1[[#This Row],[Ship Date]])/3,0)</f>
        <v>4</v>
      </c>
    </row>
    <row r="9515" spans="1:14" x14ac:dyDescent="0.3">
      <c r="A9515">
        <v>9556</v>
      </c>
      <c r="B9515" t="s">
        <v>7434</v>
      </c>
      <c r="C9515" t="s">
        <v>3735</v>
      </c>
      <c r="D9515" t="s">
        <v>2207</v>
      </c>
      <c r="E9515" s="1">
        <v>42336</v>
      </c>
      <c r="F9515" s="1">
        <v>42340</v>
      </c>
      <c r="G9515" t="s">
        <v>22</v>
      </c>
      <c r="H9515" s="6">
        <v>3.008</v>
      </c>
      <c r="I9515">
        <v>2</v>
      </c>
      <c r="J9515">
        <v>0.2</v>
      </c>
      <c r="K9515" s="6">
        <v>0.56399999999999995</v>
      </c>
      <c r="L9515">
        <f>YEAR(Table1[[#This Row],[Ship Date]])</f>
        <v>2015</v>
      </c>
      <c r="M9515" t="str">
        <f>TEXT(Table1[[#This Row],[Ship Date]],"mmm")</f>
        <v>Dec</v>
      </c>
      <c r="N9515">
        <f>ROUNDUP(MONTH(Table1[[#This Row],[Ship Date]])/3,0)</f>
        <v>4</v>
      </c>
    </row>
    <row r="9516" spans="1:14" x14ac:dyDescent="0.3">
      <c r="A9516">
        <v>9557</v>
      </c>
      <c r="B9516" t="s">
        <v>7435</v>
      </c>
      <c r="C9516" t="s">
        <v>40</v>
      </c>
      <c r="D9516" t="s">
        <v>1652</v>
      </c>
      <c r="E9516" s="1">
        <v>42341</v>
      </c>
      <c r="F9516" s="1">
        <v>42343</v>
      </c>
      <c r="G9516" t="s">
        <v>14</v>
      </c>
      <c r="H9516" s="6">
        <v>184.66</v>
      </c>
      <c r="I9516">
        <v>7</v>
      </c>
      <c r="J9516">
        <v>0</v>
      </c>
      <c r="K9516" s="6">
        <v>84.943600000000004</v>
      </c>
      <c r="L9516">
        <f>YEAR(Table1[[#This Row],[Ship Date]])</f>
        <v>2015</v>
      </c>
      <c r="M9516" t="str">
        <f>TEXT(Table1[[#This Row],[Ship Date]],"mmm")</f>
        <v>Dec</v>
      </c>
      <c r="N9516">
        <f>ROUNDUP(MONTH(Table1[[#This Row],[Ship Date]])/3,0)</f>
        <v>4</v>
      </c>
    </row>
    <row r="9517" spans="1:14" x14ac:dyDescent="0.3">
      <c r="A9517">
        <v>9558</v>
      </c>
      <c r="B9517" t="s">
        <v>7436</v>
      </c>
      <c r="C9517" t="s">
        <v>2004</v>
      </c>
      <c r="D9517" t="s">
        <v>3741</v>
      </c>
      <c r="E9517" s="1">
        <v>41929</v>
      </c>
      <c r="F9517" s="1">
        <v>41931</v>
      </c>
      <c r="G9517" t="s">
        <v>14</v>
      </c>
      <c r="H9517" s="6">
        <v>5.3120000000000003</v>
      </c>
      <c r="I9517">
        <v>2</v>
      </c>
      <c r="J9517">
        <v>0.6</v>
      </c>
      <c r="K9517" s="6">
        <v>-1.5935999999999999</v>
      </c>
      <c r="L9517">
        <f>YEAR(Table1[[#This Row],[Ship Date]])</f>
        <v>2014</v>
      </c>
      <c r="M9517" t="str">
        <f>TEXT(Table1[[#This Row],[Ship Date]],"mmm")</f>
        <v>Oct</v>
      </c>
      <c r="N9517">
        <f>ROUNDUP(MONTH(Table1[[#This Row],[Ship Date]])/3,0)</f>
        <v>4</v>
      </c>
    </row>
    <row r="9518" spans="1:14" x14ac:dyDescent="0.3">
      <c r="A9518">
        <v>9559</v>
      </c>
      <c r="B9518" t="s">
        <v>7437</v>
      </c>
      <c r="C9518" t="s">
        <v>7438</v>
      </c>
      <c r="D9518" t="s">
        <v>448</v>
      </c>
      <c r="E9518" s="1">
        <v>42493</v>
      </c>
      <c r="F9518" s="1">
        <v>42495</v>
      </c>
      <c r="G9518" t="s">
        <v>82</v>
      </c>
      <c r="H9518" s="6">
        <v>132.52000000000001</v>
      </c>
      <c r="I9518">
        <v>5</v>
      </c>
      <c r="J9518">
        <v>0.2</v>
      </c>
      <c r="K9518" s="6">
        <v>34.786499999999997</v>
      </c>
      <c r="L9518">
        <f>YEAR(Table1[[#This Row],[Ship Date]])</f>
        <v>2016</v>
      </c>
      <c r="M9518" t="str">
        <f>TEXT(Table1[[#This Row],[Ship Date]],"mmm")</f>
        <v>May</v>
      </c>
      <c r="N9518">
        <f>ROUNDUP(MONTH(Table1[[#This Row],[Ship Date]])/3,0)</f>
        <v>2</v>
      </c>
    </row>
    <row r="9519" spans="1:14" x14ac:dyDescent="0.3">
      <c r="A9519">
        <v>9560</v>
      </c>
      <c r="B9519" t="s">
        <v>7437</v>
      </c>
      <c r="C9519" t="s">
        <v>7438</v>
      </c>
      <c r="D9519" t="s">
        <v>2629</v>
      </c>
      <c r="E9519" s="1">
        <v>42493</v>
      </c>
      <c r="F9519" s="1">
        <v>42495</v>
      </c>
      <c r="G9519" t="s">
        <v>82</v>
      </c>
      <c r="H9519" s="6">
        <v>195.64</v>
      </c>
      <c r="I9519">
        <v>5</v>
      </c>
      <c r="J9519">
        <v>0.2</v>
      </c>
      <c r="K9519" s="6">
        <v>-44.018999999999998</v>
      </c>
      <c r="L9519">
        <f>YEAR(Table1[[#This Row],[Ship Date]])</f>
        <v>2016</v>
      </c>
      <c r="M9519" t="str">
        <f>TEXT(Table1[[#This Row],[Ship Date]],"mmm")</f>
        <v>May</v>
      </c>
      <c r="N9519">
        <f>ROUNDUP(MONTH(Table1[[#This Row],[Ship Date]])/3,0)</f>
        <v>2</v>
      </c>
    </row>
    <row r="9520" spans="1:14" x14ac:dyDescent="0.3">
      <c r="A9520">
        <v>9561</v>
      </c>
      <c r="B9520" t="s">
        <v>7437</v>
      </c>
      <c r="C9520" t="s">
        <v>7438</v>
      </c>
      <c r="D9520" t="s">
        <v>3397</v>
      </c>
      <c r="E9520" s="1">
        <v>42493</v>
      </c>
      <c r="F9520" s="1">
        <v>42495</v>
      </c>
      <c r="G9520" t="s">
        <v>82</v>
      </c>
      <c r="H9520" s="6">
        <v>51.968000000000004</v>
      </c>
      <c r="I9520">
        <v>2</v>
      </c>
      <c r="J9520">
        <v>0.2</v>
      </c>
      <c r="K9520" s="6">
        <v>10.393599999999999</v>
      </c>
      <c r="L9520">
        <f>YEAR(Table1[[#This Row],[Ship Date]])</f>
        <v>2016</v>
      </c>
      <c r="M9520" t="str">
        <f>TEXT(Table1[[#This Row],[Ship Date]],"mmm")</f>
        <v>May</v>
      </c>
      <c r="N9520">
        <f>ROUNDUP(MONTH(Table1[[#This Row],[Ship Date]])/3,0)</f>
        <v>2</v>
      </c>
    </row>
    <row r="9521" spans="1:14" x14ac:dyDescent="0.3">
      <c r="A9521">
        <v>9562</v>
      </c>
      <c r="B9521" t="s">
        <v>7437</v>
      </c>
      <c r="C9521" t="s">
        <v>7438</v>
      </c>
      <c r="D9521" t="s">
        <v>3124</v>
      </c>
      <c r="E9521" s="1">
        <v>42493</v>
      </c>
      <c r="F9521" s="1">
        <v>42495</v>
      </c>
      <c r="G9521" t="s">
        <v>82</v>
      </c>
      <c r="H9521" s="6">
        <v>431.976</v>
      </c>
      <c r="I9521">
        <v>3</v>
      </c>
      <c r="J9521">
        <v>0.2</v>
      </c>
      <c r="K9521" s="6">
        <v>-75.595799999999997</v>
      </c>
      <c r="L9521">
        <f>YEAR(Table1[[#This Row],[Ship Date]])</f>
        <v>2016</v>
      </c>
      <c r="M9521" t="str">
        <f>TEXT(Table1[[#This Row],[Ship Date]],"mmm")</f>
        <v>May</v>
      </c>
      <c r="N9521">
        <f>ROUNDUP(MONTH(Table1[[#This Row],[Ship Date]])/3,0)</f>
        <v>2</v>
      </c>
    </row>
    <row r="9522" spans="1:14" x14ac:dyDescent="0.3">
      <c r="A9522">
        <v>9563</v>
      </c>
      <c r="B9522" t="s">
        <v>7437</v>
      </c>
      <c r="C9522" t="s">
        <v>7438</v>
      </c>
      <c r="D9522" t="s">
        <v>7439</v>
      </c>
      <c r="E9522" s="1">
        <v>42493</v>
      </c>
      <c r="F9522" s="1">
        <v>42495</v>
      </c>
      <c r="G9522" t="s">
        <v>82</v>
      </c>
      <c r="H9522" s="6">
        <v>224.93700000000001</v>
      </c>
      <c r="I9522">
        <v>3</v>
      </c>
      <c r="J9522">
        <v>0.7</v>
      </c>
      <c r="K9522" s="6">
        <v>-164.9538</v>
      </c>
      <c r="L9522">
        <f>YEAR(Table1[[#This Row],[Ship Date]])</f>
        <v>2016</v>
      </c>
      <c r="M9522" t="str">
        <f>TEXT(Table1[[#This Row],[Ship Date]],"mmm")</f>
        <v>May</v>
      </c>
      <c r="N9522">
        <f>ROUNDUP(MONTH(Table1[[#This Row],[Ship Date]])/3,0)</f>
        <v>2</v>
      </c>
    </row>
    <row r="9523" spans="1:14" x14ac:dyDescent="0.3">
      <c r="A9523">
        <v>9564</v>
      </c>
      <c r="B9523" t="s">
        <v>7437</v>
      </c>
      <c r="C9523" t="s">
        <v>7438</v>
      </c>
      <c r="D9523" t="s">
        <v>3176</v>
      </c>
      <c r="E9523" s="1">
        <v>42493</v>
      </c>
      <c r="F9523" s="1">
        <v>42495</v>
      </c>
      <c r="G9523" t="s">
        <v>82</v>
      </c>
      <c r="H9523" s="6">
        <v>6</v>
      </c>
      <c r="I9523">
        <v>2</v>
      </c>
      <c r="J9523">
        <v>0.2</v>
      </c>
      <c r="K9523" s="6">
        <v>2.1</v>
      </c>
      <c r="L9523">
        <f>YEAR(Table1[[#This Row],[Ship Date]])</f>
        <v>2016</v>
      </c>
      <c r="M9523" t="str">
        <f>TEXT(Table1[[#This Row],[Ship Date]],"mmm")</f>
        <v>May</v>
      </c>
      <c r="N9523">
        <f>ROUNDUP(MONTH(Table1[[#This Row],[Ship Date]])/3,0)</f>
        <v>2</v>
      </c>
    </row>
    <row r="9524" spans="1:14" x14ac:dyDescent="0.3">
      <c r="A9524">
        <v>9565</v>
      </c>
      <c r="B9524" t="s">
        <v>7440</v>
      </c>
      <c r="C9524" t="s">
        <v>1529</v>
      </c>
      <c r="D9524" t="s">
        <v>2217</v>
      </c>
      <c r="E9524" s="1">
        <v>42156</v>
      </c>
      <c r="F9524" s="1">
        <v>42163</v>
      </c>
      <c r="G9524" t="s">
        <v>22</v>
      </c>
      <c r="H9524" s="6">
        <v>11.76</v>
      </c>
      <c r="I9524">
        <v>2</v>
      </c>
      <c r="J9524">
        <v>0</v>
      </c>
      <c r="K9524" s="6">
        <v>5.7624000000000004</v>
      </c>
      <c r="L9524">
        <f>YEAR(Table1[[#This Row],[Ship Date]])</f>
        <v>2015</v>
      </c>
      <c r="M9524" t="str">
        <f>TEXT(Table1[[#This Row],[Ship Date]],"mmm")</f>
        <v>Jun</v>
      </c>
      <c r="N9524">
        <f>ROUNDUP(MONTH(Table1[[#This Row],[Ship Date]])/3,0)</f>
        <v>2</v>
      </c>
    </row>
    <row r="9525" spans="1:14" x14ac:dyDescent="0.3">
      <c r="A9525">
        <v>9566</v>
      </c>
      <c r="B9525" t="s">
        <v>7441</v>
      </c>
      <c r="C9525" t="s">
        <v>1014</v>
      </c>
      <c r="D9525" t="s">
        <v>467</v>
      </c>
      <c r="E9525" s="1">
        <v>41729</v>
      </c>
      <c r="F9525" s="1">
        <v>41729</v>
      </c>
      <c r="G9525" t="s">
        <v>656</v>
      </c>
      <c r="H9525" s="6">
        <v>1125.4880000000001</v>
      </c>
      <c r="I9525">
        <v>7</v>
      </c>
      <c r="J9525">
        <v>0.2</v>
      </c>
      <c r="K9525" s="6">
        <v>98.480199999999996</v>
      </c>
      <c r="L9525">
        <f>YEAR(Table1[[#This Row],[Ship Date]])</f>
        <v>2014</v>
      </c>
      <c r="M9525" t="str">
        <f>TEXT(Table1[[#This Row],[Ship Date]],"mmm")</f>
        <v>Mar</v>
      </c>
      <c r="N9525">
        <f>ROUNDUP(MONTH(Table1[[#This Row],[Ship Date]])/3,0)</f>
        <v>1</v>
      </c>
    </row>
    <row r="9526" spans="1:14" x14ac:dyDescent="0.3">
      <c r="A9526">
        <v>9567</v>
      </c>
      <c r="B9526" t="s">
        <v>7441</v>
      </c>
      <c r="C9526" t="s">
        <v>1014</v>
      </c>
      <c r="D9526" t="s">
        <v>1394</v>
      </c>
      <c r="E9526" s="1">
        <v>41729</v>
      </c>
      <c r="F9526" s="1">
        <v>41729</v>
      </c>
      <c r="G9526" t="s">
        <v>656</v>
      </c>
      <c r="H9526" s="6">
        <v>12.645</v>
      </c>
      <c r="I9526">
        <v>5</v>
      </c>
      <c r="J9526">
        <v>0.7</v>
      </c>
      <c r="K9526" s="6">
        <v>-10.116</v>
      </c>
      <c r="L9526">
        <f>YEAR(Table1[[#This Row],[Ship Date]])</f>
        <v>2014</v>
      </c>
      <c r="M9526" t="str">
        <f>TEXT(Table1[[#This Row],[Ship Date]],"mmm")</f>
        <v>Mar</v>
      </c>
      <c r="N9526">
        <f>ROUNDUP(MONTH(Table1[[#This Row],[Ship Date]])/3,0)</f>
        <v>1</v>
      </c>
    </row>
    <row r="9527" spans="1:14" x14ac:dyDescent="0.3">
      <c r="A9527">
        <v>9568</v>
      </c>
      <c r="B9527" t="s">
        <v>7441</v>
      </c>
      <c r="C9527" t="s">
        <v>1014</v>
      </c>
      <c r="D9527" t="s">
        <v>383</v>
      </c>
      <c r="E9527" s="1">
        <v>41729</v>
      </c>
      <c r="F9527" s="1">
        <v>41729</v>
      </c>
      <c r="G9527" t="s">
        <v>656</v>
      </c>
      <c r="H9527" s="6">
        <v>4.032</v>
      </c>
      <c r="I9527">
        <v>2</v>
      </c>
      <c r="J9527">
        <v>0.2</v>
      </c>
      <c r="K9527" s="6">
        <v>1.0584</v>
      </c>
      <c r="L9527">
        <f>YEAR(Table1[[#This Row],[Ship Date]])</f>
        <v>2014</v>
      </c>
      <c r="M9527" t="str">
        <f>TEXT(Table1[[#This Row],[Ship Date]],"mmm")</f>
        <v>Mar</v>
      </c>
      <c r="N9527">
        <f>ROUNDUP(MONTH(Table1[[#This Row],[Ship Date]])/3,0)</f>
        <v>1</v>
      </c>
    </row>
    <row r="9528" spans="1:14" x14ac:dyDescent="0.3">
      <c r="A9528">
        <v>9569</v>
      </c>
      <c r="B9528" t="s">
        <v>7442</v>
      </c>
      <c r="C9528" t="s">
        <v>2126</v>
      </c>
      <c r="D9528" t="s">
        <v>266</v>
      </c>
      <c r="E9528" s="1">
        <v>42921</v>
      </c>
      <c r="F9528" s="1">
        <v>42923</v>
      </c>
      <c r="G9528" t="s">
        <v>82</v>
      </c>
      <c r="H9528" s="6">
        <v>79.959999999999994</v>
      </c>
      <c r="I9528">
        <v>4</v>
      </c>
      <c r="J9528">
        <v>0</v>
      </c>
      <c r="K9528" s="6">
        <v>22.3888</v>
      </c>
      <c r="L9528">
        <f>YEAR(Table1[[#This Row],[Ship Date]])</f>
        <v>2017</v>
      </c>
      <c r="M9528" t="str">
        <f>TEXT(Table1[[#This Row],[Ship Date]],"mmm")</f>
        <v>Jul</v>
      </c>
      <c r="N9528">
        <f>ROUNDUP(MONTH(Table1[[#This Row],[Ship Date]])/3,0)</f>
        <v>3</v>
      </c>
    </row>
    <row r="9529" spans="1:14" x14ac:dyDescent="0.3">
      <c r="A9529">
        <v>9570</v>
      </c>
      <c r="B9529" t="s">
        <v>7443</v>
      </c>
      <c r="C9529" t="s">
        <v>392</v>
      </c>
      <c r="D9529" t="s">
        <v>3323</v>
      </c>
      <c r="E9529" s="1">
        <v>42271</v>
      </c>
      <c r="F9529" s="1">
        <v>42271</v>
      </c>
      <c r="G9529" t="s">
        <v>656</v>
      </c>
      <c r="H9529" s="6">
        <v>6.7320000000000002</v>
      </c>
      <c r="I9529">
        <v>6</v>
      </c>
      <c r="J9529">
        <v>0.7</v>
      </c>
      <c r="K9529" s="6">
        <v>-4.4880000000000004</v>
      </c>
      <c r="L9529">
        <f>YEAR(Table1[[#This Row],[Ship Date]])</f>
        <v>2015</v>
      </c>
      <c r="M9529" t="str">
        <f>TEXT(Table1[[#This Row],[Ship Date]],"mmm")</f>
        <v>Sep</v>
      </c>
      <c r="N9529">
        <f>ROUNDUP(MONTH(Table1[[#This Row],[Ship Date]])/3,0)</f>
        <v>3</v>
      </c>
    </row>
    <row r="9530" spans="1:14" x14ac:dyDescent="0.3">
      <c r="A9530">
        <v>9571</v>
      </c>
      <c r="B9530" t="s">
        <v>7443</v>
      </c>
      <c r="C9530" t="s">
        <v>392</v>
      </c>
      <c r="D9530" t="s">
        <v>2784</v>
      </c>
      <c r="E9530" s="1">
        <v>42271</v>
      </c>
      <c r="F9530" s="1">
        <v>42271</v>
      </c>
      <c r="G9530" t="s">
        <v>656</v>
      </c>
      <c r="H9530" s="6">
        <v>33.567999999999998</v>
      </c>
      <c r="I9530">
        <v>2</v>
      </c>
      <c r="J9530">
        <v>0.2</v>
      </c>
      <c r="K9530" s="6">
        <v>1.6783999999999999</v>
      </c>
      <c r="L9530">
        <f>YEAR(Table1[[#This Row],[Ship Date]])</f>
        <v>2015</v>
      </c>
      <c r="M9530" t="str">
        <f>TEXT(Table1[[#This Row],[Ship Date]],"mmm")</f>
        <v>Sep</v>
      </c>
      <c r="N9530">
        <f>ROUNDUP(MONTH(Table1[[#This Row],[Ship Date]])/3,0)</f>
        <v>3</v>
      </c>
    </row>
    <row r="9531" spans="1:14" x14ac:dyDescent="0.3">
      <c r="A9531">
        <v>9572</v>
      </c>
      <c r="B9531" t="s">
        <v>7443</v>
      </c>
      <c r="C9531" t="s">
        <v>392</v>
      </c>
      <c r="D9531" t="s">
        <v>4553</v>
      </c>
      <c r="E9531" s="1">
        <v>42271</v>
      </c>
      <c r="F9531" s="1">
        <v>42271</v>
      </c>
      <c r="G9531" t="s">
        <v>656</v>
      </c>
      <c r="H9531" s="6">
        <v>15.84</v>
      </c>
      <c r="I9531">
        <v>2</v>
      </c>
      <c r="J9531">
        <v>0.2</v>
      </c>
      <c r="K9531" s="6">
        <v>5.5439999999999996</v>
      </c>
      <c r="L9531">
        <f>YEAR(Table1[[#This Row],[Ship Date]])</f>
        <v>2015</v>
      </c>
      <c r="M9531" t="str">
        <f>TEXT(Table1[[#This Row],[Ship Date]],"mmm")</f>
        <v>Sep</v>
      </c>
      <c r="N9531">
        <f>ROUNDUP(MONTH(Table1[[#This Row],[Ship Date]])/3,0)</f>
        <v>3</v>
      </c>
    </row>
    <row r="9532" spans="1:14" x14ac:dyDescent="0.3">
      <c r="A9532">
        <v>9573</v>
      </c>
      <c r="B9532" t="s">
        <v>7443</v>
      </c>
      <c r="C9532" t="s">
        <v>392</v>
      </c>
      <c r="D9532" t="s">
        <v>1186</v>
      </c>
      <c r="E9532" s="1">
        <v>42271</v>
      </c>
      <c r="F9532" s="1">
        <v>42271</v>
      </c>
      <c r="G9532" t="s">
        <v>656</v>
      </c>
      <c r="H9532" s="6">
        <v>24.423999999999999</v>
      </c>
      <c r="I9532">
        <v>1</v>
      </c>
      <c r="J9532">
        <v>0.2</v>
      </c>
      <c r="K9532" s="6">
        <v>7.9378000000000002</v>
      </c>
      <c r="L9532">
        <f>YEAR(Table1[[#This Row],[Ship Date]])</f>
        <v>2015</v>
      </c>
      <c r="M9532" t="str">
        <f>TEXT(Table1[[#This Row],[Ship Date]],"mmm")</f>
        <v>Sep</v>
      </c>
      <c r="N9532">
        <f>ROUNDUP(MONTH(Table1[[#This Row],[Ship Date]])/3,0)</f>
        <v>3</v>
      </c>
    </row>
    <row r="9533" spans="1:14" x14ac:dyDescent="0.3">
      <c r="A9533">
        <v>9574</v>
      </c>
      <c r="B9533" t="s">
        <v>7443</v>
      </c>
      <c r="C9533" t="s">
        <v>392</v>
      </c>
      <c r="D9533" t="s">
        <v>2316</v>
      </c>
      <c r="E9533" s="1">
        <v>42271</v>
      </c>
      <c r="F9533" s="1">
        <v>42271</v>
      </c>
      <c r="G9533" t="s">
        <v>656</v>
      </c>
      <c r="H9533" s="6">
        <v>17.12</v>
      </c>
      <c r="I9533">
        <v>5</v>
      </c>
      <c r="J9533">
        <v>0.2</v>
      </c>
      <c r="K9533" s="6">
        <v>1.9259999999999999</v>
      </c>
      <c r="L9533">
        <f>YEAR(Table1[[#This Row],[Ship Date]])</f>
        <v>2015</v>
      </c>
      <c r="M9533" t="str">
        <f>TEXT(Table1[[#This Row],[Ship Date]],"mmm")</f>
        <v>Sep</v>
      </c>
      <c r="N9533">
        <f>ROUNDUP(MONTH(Table1[[#This Row],[Ship Date]])/3,0)</f>
        <v>3</v>
      </c>
    </row>
    <row r="9534" spans="1:14" x14ac:dyDescent="0.3">
      <c r="A9534">
        <v>9575</v>
      </c>
      <c r="B9534" t="s">
        <v>7444</v>
      </c>
      <c r="C9534" t="s">
        <v>59</v>
      </c>
      <c r="D9534" t="s">
        <v>2649</v>
      </c>
      <c r="E9534" s="1">
        <v>42229</v>
      </c>
      <c r="F9534" s="1">
        <v>42229</v>
      </c>
      <c r="G9534" t="s">
        <v>656</v>
      </c>
      <c r="H9534" s="6">
        <v>31.56</v>
      </c>
      <c r="I9534">
        <v>3</v>
      </c>
      <c r="J9534">
        <v>0</v>
      </c>
      <c r="K9534" s="6">
        <v>10.4148</v>
      </c>
      <c r="L9534">
        <f>YEAR(Table1[[#This Row],[Ship Date]])</f>
        <v>2015</v>
      </c>
      <c r="M9534" t="str">
        <f>TEXT(Table1[[#This Row],[Ship Date]],"mmm")</f>
        <v>Aug</v>
      </c>
      <c r="N9534">
        <f>ROUNDUP(MONTH(Table1[[#This Row],[Ship Date]])/3,0)</f>
        <v>3</v>
      </c>
    </row>
    <row r="9535" spans="1:14" x14ac:dyDescent="0.3">
      <c r="A9535">
        <v>9576</v>
      </c>
      <c r="B9535" t="s">
        <v>7445</v>
      </c>
      <c r="C9535" t="s">
        <v>2436</v>
      </c>
      <c r="D9535" t="s">
        <v>176</v>
      </c>
      <c r="E9535" s="1">
        <v>42150</v>
      </c>
      <c r="F9535" s="1">
        <v>42152</v>
      </c>
      <c r="G9535" t="s">
        <v>14</v>
      </c>
      <c r="H9535" s="6">
        <v>105.68600000000001</v>
      </c>
      <c r="I9535">
        <v>1</v>
      </c>
      <c r="J9535">
        <v>0.3</v>
      </c>
      <c r="K9535" s="6">
        <v>-28.686199999999999</v>
      </c>
      <c r="L9535">
        <f>YEAR(Table1[[#This Row],[Ship Date]])</f>
        <v>2015</v>
      </c>
      <c r="M9535" t="str">
        <f>TEXT(Table1[[#This Row],[Ship Date]],"mmm")</f>
        <v>May</v>
      </c>
      <c r="N9535">
        <f>ROUNDUP(MONTH(Table1[[#This Row],[Ship Date]])/3,0)</f>
        <v>2</v>
      </c>
    </row>
    <row r="9536" spans="1:14" x14ac:dyDescent="0.3">
      <c r="A9536">
        <v>9577</v>
      </c>
      <c r="B9536" t="s">
        <v>7445</v>
      </c>
      <c r="C9536" t="s">
        <v>2436</v>
      </c>
      <c r="D9536" t="s">
        <v>2434</v>
      </c>
      <c r="E9536" s="1">
        <v>42150</v>
      </c>
      <c r="F9536" s="1">
        <v>42152</v>
      </c>
      <c r="G9536" t="s">
        <v>14</v>
      </c>
      <c r="H9536" s="6">
        <v>399.54</v>
      </c>
      <c r="I9536">
        <v>2</v>
      </c>
      <c r="J9536">
        <v>0.4</v>
      </c>
      <c r="K9536" s="6">
        <v>-79.908000000000001</v>
      </c>
      <c r="L9536">
        <f>YEAR(Table1[[#This Row],[Ship Date]])</f>
        <v>2015</v>
      </c>
      <c r="M9536" t="str">
        <f>TEXT(Table1[[#This Row],[Ship Date]],"mmm")</f>
        <v>May</v>
      </c>
      <c r="N9536">
        <f>ROUNDUP(MONTH(Table1[[#This Row],[Ship Date]])/3,0)</f>
        <v>2</v>
      </c>
    </row>
    <row r="9537" spans="1:14" x14ac:dyDescent="0.3">
      <c r="A9537">
        <v>9578</v>
      </c>
      <c r="B9537" t="s">
        <v>7445</v>
      </c>
      <c r="C9537" t="s">
        <v>2436</v>
      </c>
      <c r="D9537" t="s">
        <v>2576</v>
      </c>
      <c r="E9537" s="1">
        <v>42150</v>
      </c>
      <c r="F9537" s="1">
        <v>42152</v>
      </c>
      <c r="G9537" t="s">
        <v>14</v>
      </c>
      <c r="H9537" s="6">
        <v>104.93</v>
      </c>
      <c r="I9537">
        <v>5</v>
      </c>
      <c r="J9537">
        <v>0.3</v>
      </c>
      <c r="K9537" s="6">
        <v>-4.4969999999999999</v>
      </c>
      <c r="L9537">
        <f>YEAR(Table1[[#This Row],[Ship Date]])</f>
        <v>2015</v>
      </c>
      <c r="M9537" t="str">
        <f>TEXT(Table1[[#This Row],[Ship Date]],"mmm")</f>
        <v>May</v>
      </c>
      <c r="N9537">
        <f>ROUNDUP(MONTH(Table1[[#This Row],[Ship Date]])/3,0)</f>
        <v>2</v>
      </c>
    </row>
    <row r="9538" spans="1:14" x14ac:dyDescent="0.3">
      <c r="A9538">
        <v>9579</v>
      </c>
      <c r="B9538" t="s">
        <v>7446</v>
      </c>
      <c r="C9538" t="s">
        <v>194</v>
      </c>
      <c r="D9538" t="s">
        <v>1922</v>
      </c>
      <c r="E9538" s="1">
        <v>42992</v>
      </c>
      <c r="F9538" s="1">
        <v>42994</v>
      </c>
      <c r="G9538" t="s">
        <v>82</v>
      </c>
      <c r="H9538" s="6">
        <v>1079.8499999999999</v>
      </c>
      <c r="I9538">
        <v>3</v>
      </c>
      <c r="J9538">
        <v>0</v>
      </c>
      <c r="K9538" s="6">
        <v>323.95499999999998</v>
      </c>
      <c r="L9538">
        <f>YEAR(Table1[[#This Row],[Ship Date]])</f>
        <v>2017</v>
      </c>
      <c r="M9538" t="str">
        <f>TEXT(Table1[[#This Row],[Ship Date]],"mmm")</f>
        <v>Sep</v>
      </c>
      <c r="N9538">
        <f>ROUNDUP(MONTH(Table1[[#This Row],[Ship Date]])/3,0)</f>
        <v>3</v>
      </c>
    </row>
    <row r="9539" spans="1:14" x14ac:dyDescent="0.3">
      <c r="A9539">
        <v>9580</v>
      </c>
      <c r="B9539" t="s">
        <v>7446</v>
      </c>
      <c r="C9539" t="s">
        <v>194</v>
      </c>
      <c r="D9539" t="s">
        <v>2308</v>
      </c>
      <c r="E9539" s="1">
        <v>42992</v>
      </c>
      <c r="F9539" s="1">
        <v>42994</v>
      </c>
      <c r="G9539" t="s">
        <v>82</v>
      </c>
      <c r="H9539" s="6">
        <v>70.98</v>
      </c>
      <c r="I9539">
        <v>1</v>
      </c>
      <c r="J9539">
        <v>0</v>
      </c>
      <c r="K9539" s="6">
        <v>3.5489999999999999</v>
      </c>
      <c r="L9539">
        <f>YEAR(Table1[[#This Row],[Ship Date]])</f>
        <v>2017</v>
      </c>
      <c r="M9539" t="str">
        <f>TEXT(Table1[[#This Row],[Ship Date]],"mmm")</f>
        <v>Sep</v>
      </c>
      <c r="N9539">
        <f>ROUNDUP(MONTH(Table1[[#This Row],[Ship Date]])/3,0)</f>
        <v>3</v>
      </c>
    </row>
    <row r="9540" spans="1:14" x14ac:dyDescent="0.3">
      <c r="A9540">
        <v>9581</v>
      </c>
      <c r="B9540" t="s">
        <v>7446</v>
      </c>
      <c r="C9540" t="s">
        <v>194</v>
      </c>
      <c r="D9540" t="s">
        <v>1601</v>
      </c>
      <c r="E9540" s="1">
        <v>42992</v>
      </c>
      <c r="F9540" s="1">
        <v>42994</v>
      </c>
      <c r="G9540" t="s">
        <v>82</v>
      </c>
      <c r="H9540" s="6">
        <v>29.95</v>
      </c>
      <c r="I9540">
        <v>5</v>
      </c>
      <c r="J9540">
        <v>0</v>
      </c>
      <c r="K9540" s="6">
        <v>8.6854999999999993</v>
      </c>
      <c r="L9540">
        <f>YEAR(Table1[[#This Row],[Ship Date]])</f>
        <v>2017</v>
      </c>
      <c r="M9540" t="str">
        <f>TEXT(Table1[[#This Row],[Ship Date]],"mmm")</f>
        <v>Sep</v>
      </c>
      <c r="N9540">
        <f>ROUNDUP(MONTH(Table1[[#This Row],[Ship Date]])/3,0)</f>
        <v>3</v>
      </c>
    </row>
    <row r="9541" spans="1:14" x14ac:dyDescent="0.3">
      <c r="A9541">
        <v>9582</v>
      </c>
      <c r="B9541" t="s">
        <v>7446</v>
      </c>
      <c r="C9541" t="s">
        <v>194</v>
      </c>
      <c r="D9541" t="s">
        <v>4197</v>
      </c>
      <c r="E9541" s="1">
        <v>42992</v>
      </c>
      <c r="F9541" s="1">
        <v>42994</v>
      </c>
      <c r="G9541" t="s">
        <v>82</v>
      </c>
      <c r="H9541" s="6">
        <v>589.41</v>
      </c>
      <c r="I9541">
        <v>5</v>
      </c>
      <c r="J9541">
        <v>0.1</v>
      </c>
      <c r="K9541" s="6">
        <v>-6.5490000000000004</v>
      </c>
      <c r="L9541">
        <f>YEAR(Table1[[#This Row],[Ship Date]])</f>
        <v>2017</v>
      </c>
      <c r="M9541" t="str">
        <f>TEXT(Table1[[#This Row],[Ship Date]],"mmm")</f>
        <v>Sep</v>
      </c>
      <c r="N9541">
        <f>ROUNDUP(MONTH(Table1[[#This Row],[Ship Date]])/3,0)</f>
        <v>3</v>
      </c>
    </row>
    <row r="9542" spans="1:14" x14ac:dyDescent="0.3">
      <c r="A9542">
        <v>9583</v>
      </c>
      <c r="B9542" t="s">
        <v>7447</v>
      </c>
      <c r="C9542" t="s">
        <v>7238</v>
      </c>
      <c r="D9542" t="s">
        <v>274</v>
      </c>
      <c r="E9542" s="1">
        <v>42528</v>
      </c>
      <c r="F9542" s="1">
        <v>42532</v>
      </c>
      <c r="G9542" t="s">
        <v>22</v>
      </c>
      <c r="H9542" s="6">
        <v>9.6479999999999997</v>
      </c>
      <c r="I9542">
        <v>6</v>
      </c>
      <c r="J9542">
        <v>0.2</v>
      </c>
      <c r="K9542" s="6">
        <v>3.4973999999999998</v>
      </c>
      <c r="L9542">
        <f>YEAR(Table1[[#This Row],[Ship Date]])</f>
        <v>2016</v>
      </c>
      <c r="M9542" t="str">
        <f>TEXT(Table1[[#This Row],[Ship Date]],"mmm")</f>
        <v>Jun</v>
      </c>
      <c r="N9542">
        <f>ROUNDUP(MONTH(Table1[[#This Row],[Ship Date]])/3,0)</f>
        <v>2</v>
      </c>
    </row>
    <row r="9543" spans="1:14" x14ac:dyDescent="0.3">
      <c r="A9543">
        <v>9584</v>
      </c>
      <c r="B9543" t="s">
        <v>7448</v>
      </c>
      <c r="C9543" t="s">
        <v>5306</v>
      </c>
      <c r="D9543" t="s">
        <v>2855</v>
      </c>
      <c r="E9543" s="1">
        <v>42911</v>
      </c>
      <c r="F9543" s="1">
        <v>42913</v>
      </c>
      <c r="G9543" t="s">
        <v>14</v>
      </c>
      <c r="H9543" s="6">
        <v>400.78399999999999</v>
      </c>
      <c r="I9543">
        <v>1</v>
      </c>
      <c r="J9543">
        <v>0.2</v>
      </c>
      <c r="K9543" s="6">
        <v>-5.0098000000000003</v>
      </c>
      <c r="L9543">
        <f>YEAR(Table1[[#This Row],[Ship Date]])</f>
        <v>2017</v>
      </c>
      <c r="M9543" t="str">
        <f>TEXT(Table1[[#This Row],[Ship Date]],"mmm")</f>
        <v>Jun</v>
      </c>
      <c r="N9543">
        <f>ROUNDUP(MONTH(Table1[[#This Row],[Ship Date]])/3,0)</f>
        <v>2</v>
      </c>
    </row>
    <row r="9544" spans="1:14" x14ac:dyDescent="0.3">
      <c r="A9544">
        <v>9585</v>
      </c>
      <c r="B9544" t="s">
        <v>7449</v>
      </c>
      <c r="C9544" t="s">
        <v>3973</v>
      </c>
      <c r="D9544" t="s">
        <v>2262</v>
      </c>
      <c r="E9544" s="1">
        <v>42973</v>
      </c>
      <c r="F9544" s="1">
        <v>42974</v>
      </c>
      <c r="G9544" t="s">
        <v>82</v>
      </c>
      <c r="H9544" s="6">
        <v>53.72</v>
      </c>
      <c r="I9544">
        <v>4</v>
      </c>
      <c r="J9544">
        <v>0</v>
      </c>
      <c r="K9544" s="6">
        <v>13.9672</v>
      </c>
      <c r="L9544">
        <f>YEAR(Table1[[#This Row],[Ship Date]])</f>
        <v>2017</v>
      </c>
      <c r="M9544" t="str">
        <f>TEXT(Table1[[#This Row],[Ship Date]],"mmm")</f>
        <v>Aug</v>
      </c>
      <c r="N9544">
        <f>ROUNDUP(MONTH(Table1[[#This Row],[Ship Date]])/3,0)</f>
        <v>3</v>
      </c>
    </row>
    <row r="9545" spans="1:14" x14ac:dyDescent="0.3">
      <c r="A9545">
        <v>9586</v>
      </c>
      <c r="B9545" t="s">
        <v>7450</v>
      </c>
      <c r="C9545" t="s">
        <v>2118</v>
      </c>
      <c r="D9545" t="s">
        <v>3391</v>
      </c>
      <c r="E9545" s="1">
        <v>42608</v>
      </c>
      <c r="F9545" s="1">
        <v>42610</v>
      </c>
      <c r="G9545" t="s">
        <v>82</v>
      </c>
      <c r="H9545" s="6">
        <v>31.007999999999999</v>
      </c>
      <c r="I9545">
        <v>1</v>
      </c>
      <c r="J9545">
        <v>0.2</v>
      </c>
      <c r="K9545" s="6">
        <v>11.240399999999999</v>
      </c>
      <c r="L9545">
        <f>YEAR(Table1[[#This Row],[Ship Date]])</f>
        <v>2016</v>
      </c>
      <c r="M9545" t="str">
        <f>TEXT(Table1[[#This Row],[Ship Date]],"mmm")</f>
        <v>Aug</v>
      </c>
      <c r="N9545">
        <f>ROUNDUP(MONTH(Table1[[#This Row],[Ship Date]])/3,0)</f>
        <v>3</v>
      </c>
    </row>
    <row r="9546" spans="1:14" x14ac:dyDescent="0.3">
      <c r="A9546">
        <v>9587</v>
      </c>
      <c r="B9546" t="s">
        <v>7451</v>
      </c>
      <c r="C9546" t="s">
        <v>3385</v>
      </c>
      <c r="D9546" t="s">
        <v>3119</v>
      </c>
      <c r="E9546" s="1">
        <v>42692</v>
      </c>
      <c r="F9546" s="1">
        <v>42692</v>
      </c>
      <c r="G9546" t="s">
        <v>656</v>
      </c>
      <c r="H9546" s="6">
        <v>61.12</v>
      </c>
      <c r="I9546">
        <v>5</v>
      </c>
      <c r="J9546">
        <v>0.2</v>
      </c>
      <c r="K9546" s="6">
        <v>22.155999999999999</v>
      </c>
      <c r="L9546">
        <f>YEAR(Table1[[#This Row],[Ship Date]])</f>
        <v>2016</v>
      </c>
      <c r="M9546" t="str">
        <f>TEXT(Table1[[#This Row],[Ship Date]],"mmm")</f>
        <v>Nov</v>
      </c>
      <c r="N9546">
        <f>ROUNDUP(MONTH(Table1[[#This Row],[Ship Date]])/3,0)</f>
        <v>4</v>
      </c>
    </row>
    <row r="9547" spans="1:14" x14ac:dyDescent="0.3">
      <c r="A9547">
        <v>9588</v>
      </c>
      <c r="B9547" t="s">
        <v>7452</v>
      </c>
      <c r="C9547" t="s">
        <v>3059</v>
      </c>
      <c r="D9547" t="s">
        <v>1880</v>
      </c>
      <c r="E9547" s="1">
        <v>42842</v>
      </c>
      <c r="F9547" s="1">
        <v>42847</v>
      </c>
      <c r="G9547" t="s">
        <v>22</v>
      </c>
      <c r="H9547" s="6">
        <v>195.136</v>
      </c>
      <c r="I9547">
        <v>4</v>
      </c>
      <c r="J9547">
        <v>0.2</v>
      </c>
      <c r="K9547" s="6">
        <v>-43.9056</v>
      </c>
      <c r="L9547">
        <f>YEAR(Table1[[#This Row],[Ship Date]])</f>
        <v>2017</v>
      </c>
      <c r="M9547" t="str">
        <f>TEXT(Table1[[#This Row],[Ship Date]],"mmm")</f>
        <v>Apr</v>
      </c>
      <c r="N9547">
        <f>ROUNDUP(MONTH(Table1[[#This Row],[Ship Date]])/3,0)</f>
        <v>2</v>
      </c>
    </row>
    <row r="9548" spans="1:14" x14ac:dyDescent="0.3">
      <c r="A9548">
        <v>9589</v>
      </c>
      <c r="B9548" t="s">
        <v>7453</v>
      </c>
      <c r="C9548" t="s">
        <v>3158</v>
      </c>
      <c r="D9548" t="s">
        <v>231</v>
      </c>
      <c r="E9548" s="1">
        <v>42939</v>
      </c>
      <c r="F9548" s="1">
        <v>42944</v>
      </c>
      <c r="G9548" t="s">
        <v>22</v>
      </c>
      <c r="H9548" s="6">
        <v>121.536</v>
      </c>
      <c r="I9548">
        <v>4</v>
      </c>
      <c r="J9548">
        <v>0.2</v>
      </c>
      <c r="K9548" s="6">
        <v>15.192</v>
      </c>
      <c r="L9548">
        <f>YEAR(Table1[[#This Row],[Ship Date]])</f>
        <v>2017</v>
      </c>
      <c r="M9548" t="str">
        <f>TEXT(Table1[[#This Row],[Ship Date]],"mmm")</f>
        <v>Jul</v>
      </c>
      <c r="N9548">
        <f>ROUNDUP(MONTH(Table1[[#This Row],[Ship Date]])/3,0)</f>
        <v>3</v>
      </c>
    </row>
    <row r="9549" spans="1:14" x14ac:dyDescent="0.3">
      <c r="A9549">
        <v>9590</v>
      </c>
      <c r="B9549" t="s">
        <v>7454</v>
      </c>
      <c r="C9549" t="s">
        <v>6868</v>
      </c>
      <c r="D9549" t="s">
        <v>5289</v>
      </c>
      <c r="E9549" s="1">
        <v>41770</v>
      </c>
      <c r="F9549" s="1">
        <v>41774</v>
      </c>
      <c r="G9549" t="s">
        <v>22</v>
      </c>
      <c r="H9549" s="6">
        <v>17.472000000000001</v>
      </c>
      <c r="I9549">
        <v>3</v>
      </c>
      <c r="J9549">
        <v>0.2</v>
      </c>
      <c r="K9549" s="6">
        <v>5.6783999999999999</v>
      </c>
      <c r="L9549">
        <f>YEAR(Table1[[#This Row],[Ship Date]])</f>
        <v>2014</v>
      </c>
      <c r="M9549" t="str">
        <f>TEXT(Table1[[#This Row],[Ship Date]],"mmm")</f>
        <v>May</v>
      </c>
      <c r="N9549">
        <f>ROUNDUP(MONTH(Table1[[#This Row],[Ship Date]])/3,0)</f>
        <v>2</v>
      </c>
    </row>
    <row r="9550" spans="1:14" x14ac:dyDescent="0.3">
      <c r="A9550">
        <v>9591</v>
      </c>
      <c r="B9550" t="s">
        <v>7454</v>
      </c>
      <c r="C9550" t="s">
        <v>6868</v>
      </c>
      <c r="D9550" t="s">
        <v>1953</v>
      </c>
      <c r="E9550" s="1">
        <v>41770</v>
      </c>
      <c r="F9550" s="1">
        <v>41774</v>
      </c>
      <c r="G9550" t="s">
        <v>22</v>
      </c>
      <c r="H9550" s="6">
        <v>104.58</v>
      </c>
      <c r="I9550">
        <v>9</v>
      </c>
      <c r="J9550">
        <v>0.8</v>
      </c>
      <c r="K9550" s="6">
        <v>-172.55699999999999</v>
      </c>
      <c r="L9550">
        <f>YEAR(Table1[[#This Row],[Ship Date]])</f>
        <v>2014</v>
      </c>
      <c r="M9550" t="str">
        <f>TEXT(Table1[[#This Row],[Ship Date]],"mmm")</f>
        <v>May</v>
      </c>
      <c r="N9550">
        <f>ROUNDUP(MONTH(Table1[[#This Row],[Ship Date]])/3,0)</f>
        <v>2</v>
      </c>
    </row>
    <row r="9551" spans="1:14" x14ac:dyDescent="0.3">
      <c r="A9551">
        <v>9592</v>
      </c>
      <c r="B9551" t="s">
        <v>7455</v>
      </c>
      <c r="C9551" t="s">
        <v>2985</v>
      </c>
      <c r="D9551" t="s">
        <v>1895</v>
      </c>
      <c r="E9551" s="1">
        <v>42579</v>
      </c>
      <c r="F9551" s="1">
        <v>42583</v>
      </c>
      <c r="G9551" t="s">
        <v>22</v>
      </c>
      <c r="H9551" s="6">
        <v>24.7</v>
      </c>
      <c r="I9551">
        <v>5</v>
      </c>
      <c r="J9551">
        <v>0.6</v>
      </c>
      <c r="K9551" s="6">
        <v>-9.8800000000000008</v>
      </c>
      <c r="L9551">
        <f>YEAR(Table1[[#This Row],[Ship Date]])</f>
        <v>2016</v>
      </c>
      <c r="M9551" t="str">
        <f>TEXT(Table1[[#This Row],[Ship Date]],"mmm")</f>
        <v>Aug</v>
      </c>
      <c r="N9551">
        <f>ROUNDUP(MONTH(Table1[[#This Row],[Ship Date]])/3,0)</f>
        <v>3</v>
      </c>
    </row>
    <row r="9552" spans="1:14" x14ac:dyDescent="0.3">
      <c r="A9552">
        <v>9593</v>
      </c>
      <c r="B9552" t="s">
        <v>7455</v>
      </c>
      <c r="C9552" t="s">
        <v>2985</v>
      </c>
      <c r="D9552" t="s">
        <v>6172</v>
      </c>
      <c r="E9552" s="1">
        <v>42579</v>
      </c>
      <c r="F9552" s="1">
        <v>42583</v>
      </c>
      <c r="G9552" t="s">
        <v>22</v>
      </c>
      <c r="H9552" s="6">
        <v>302.72000000000003</v>
      </c>
      <c r="I9552">
        <v>5</v>
      </c>
      <c r="J9552">
        <v>0.6</v>
      </c>
      <c r="K9552" s="6">
        <v>-378.4</v>
      </c>
      <c r="L9552">
        <f>YEAR(Table1[[#This Row],[Ship Date]])</f>
        <v>2016</v>
      </c>
      <c r="M9552" t="str">
        <f>TEXT(Table1[[#This Row],[Ship Date]],"mmm")</f>
        <v>Aug</v>
      </c>
      <c r="N9552">
        <f>ROUNDUP(MONTH(Table1[[#This Row],[Ship Date]])/3,0)</f>
        <v>3</v>
      </c>
    </row>
    <row r="9553" spans="1:14" x14ac:dyDescent="0.3">
      <c r="A9553">
        <v>9594</v>
      </c>
      <c r="B9553" t="s">
        <v>7456</v>
      </c>
      <c r="C9553" t="s">
        <v>2446</v>
      </c>
      <c r="D9553" t="s">
        <v>3725</v>
      </c>
      <c r="E9553" s="1">
        <v>42992</v>
      </c>
      <c r="F9553" s="1">
        <v>42997</v>
      </c>
      <c r="G9553" t="s">
        <v>22</v>
      </c>
      <c r="H9553" s="6">
        <v>8.56</v>
      </c>
      <c r="I9553">
        <v>2</v>
      </c>
      <c r="J9553">
        <v>0</v>
      </c>
      <c r="K9553" s="6">
        <v>3.8519999999999999</v>
      </c>
      <c r="L9553">
        <f>YEAR(Table1[[#This Row],[Ship Date]])</f>
        <v>2017</v>
      </c>
      <c r="M9553" t="str">
        <f>TEXT(Table1[[#This Row],[Ship Date]],"mmm")</f>
        <v>Sep</v>
      </c>
      <c r="N9553">
        <f>ROUNDUP(MONTH(Table1[[#This Row],[Ship Date]])/3,0)</f>
        <v>3</v>
      </c>
    </row>
    <row r="9554" spans="1:14" x14ac:dyDescent="0.3">
      <c r="A9554">
        <v>9595</v>
      </c>
      <c r="B9554" t="s">
        <v>7456</v>
      </c>
      <c r="C9554" t="s">
        <v>2446</v>
      </c>
      <c r="D9554" t="s">
        <v>748</v>
      </c>
      <c r="E9554" s="1">
        <v>42992</v>
      </c>
      <c r="F9554" s="1">
        <v>42997</v>
      </c>
      <c r="G9554" t="s">
        <v>22</v>
      </c>
      <c r="H9554" s="6">
        <v>11.56</v>
      </c>
      <c r="I9554">
        <v>2</v>
      </c>
      <c r="J9554">
        <v>0</v>
      </c>
      <c r="K9554" s="6">
        <v>5.6643999999999997</v>
      </c>
      <c r="L9554">
        <f>YEAR(Table1[[#This Row],[Ship Date]])</f>
        <v>2017</v>
      </c>
      <c r="M9554" t="str">
        <f>TEXT(Table1[[#This Row],[Ship Date]],"mmm")</f>
        <v>Sep</v>
      </c>
      <c r="N9554">
        <f>ROUNDUP(MONTH(Table1[[#This Row],[Ship Date]])/3,0)</f>
        <v>3</v>
      </c>
    </row>
    <row r="9555" spans="1:14" x14ac:dyDescent="0.3">
      <c r="A9555">
        <v>9596</v>
      </c>
      <c r="B9555" t="s">
        <v>7457</v>
      </c>
      <c r="C9555" t="s">
        <v>2177</v>
      </c>
      <c r="D9555" t="s">
        <v>57</v>
      </c>
      <c r="E9555" s="1">
        <v>42759</v>
      </c>
      <c r="F9555" s="1">
        <v>42764</v>
      </c>
      <c r="G9555" t="s">
        <v>22</v>
      </c>
      <c r="H9555" s="6">
        <v>25.86</v>
      </c>
      <c r="I9555">
        <v>3</v>
      </c>
      <c r="J9555">
        <v>0</v>
      </c>
      <c r="K9555" s="6">
        <v>6.7236000000000002</v>
      </c>
      <c r="L9555">
        <f>YEAR(Table1[[#This Row],[Ship Date]])</f>
        <v>2017</v>
      </c>
      <c r="M9555" t="str">
        <f>TEXT(Table1[[#This Row],[Ship Date]],"mmm")</f>
        <v>Jan</v>
      </c>
      <c r="N9555">
        <f>ROUNDUP(MONTH(Table1[[#This Row],[Ship Date]])/3,0)</f>
        <v>1</v>
      </c>
    </row>
    <row r="9556" spans="1:14" x14ac:dyDescent="0.3">
      <c r="A9556">
        <v>9597</v>
      </c>
      <c r="B9556" t="s">
        <v>7457</v>
      </c>
      <c r="C9556" t="s">
        <v>2177</v>
      </c>
      <c r="D9556" t="s">
        <v>4221</v>
      </c>
      <c r="E9556" s="1">
        <v>42759</v>
      </c>
      <c r="F9556" s="1">
        <v>42764</v>
      </c>
      <c r="G9556" t="s">
        <v>22</v>
      </c>
      <c r="H9556" s="6">
        <v>276.78399999999999</v>
      </c>
      <c r="I9556">
        <v>2</v>
      </c>
      <c r="J9556">
        <v>0.2</v>
      </c>
      <c r="K9556" s="6">
        <v>89.954800000000006</v>
      </c>
      <c r="L9556">
        <f>YEAR(Table1[[#This Row],[Ship Date]])</f>
        <v>2017</v>
      </c>
      <c r="M9556" t="str">
        <f>TEXT(Table1[[#This Row],[Ship Date]],"mmm")</f>
        <v>Jan</v>
      </c>
      <c r="N9556">
        <f>ROUNDUP(MONTH(Table1[[#This Row],[Ship Date]])/3,0)</f>
        <v>1</v>
      </c>
    </row>
    <row r="9557" spans="1:14" x14ac:dyDescent="0.3">
      <c r="A9557">
        <v>9598</v>
      </c>
      <c r="B9557" t="s">
        <v>7457</v>
      </c>
      <c r="C9557" t="s">
        <v>2177</v>
      </c>
      <c r="D9557" t="s">
        <v>4687</v>
      </c>
      <c r="E9557" s="1">
        <v>42759</v>
      </c>
      <c r="F9557" s="1">
        <v>42764</v>
      </c>
      <c r="G9557" t="s">
        <v>22</v>
      </c>
      <c r="H9557" s="6">
        <v>110.352</v>
      </c>
      <c r="I9557">
        <v>3</v>
      </c>
      <c r="J9557">
        <v>0.2</v>
      </c>
      <c r="K9557" s="6">
        <v>8.2764000000000006</v>
      </c>
      <c r="L9557">
        <f>YEAR(Table1[[#This Row],[Ship Date]])</f>
        <v>2017</v>
      </c>
      <c r="M9557" t="str">
        <f>TEXT(Table1[[#This Row],[Ship Date]],"mmm")</f>
        <v>Jan</v>
      </c>
      <c r="N9557">
        <f>ROUNDUP(MONTH(Table1[[#This Row],[Ship Date]])/3,0)</f>
        <v>1</v>
      </c>
    </row>
    <row r="9558" spans="1:14" x14ac:dyDescent="0.3">
      <c r="A9558">
        <v>9599</v>
      </c>
      <c r="B9558" t="s">
        <v>7458</v>
      </c>
      <c r="C9558" t="s">
        <v>5210</v>
      </c>
      <c r="D9558" t="s">
        <v>3733</v>
      </c>
      <c r="E9558" s="1">
        <v>42266</v>
      </c>
      <c r="F9558" s="1">
        <v>42270</v>
      </c>
      <c r="G9558" t="s">
        <v>22</v>
      </c>
      <c r="H9558" s="6">
        <v>60.84</v>
      </c>
      <c r="I9558">
        <v>3</v>
      </c>
      <c r="J9558">
        <v>0</v>
      </c>
      <c r="K9558" s="6">
        <v>19.468800000000002</v>
      </c>
      <c r="L9558">
        <f>YEAR(Table1[[#This Row],[Ship Date]])</f>
        <v>2015</v>
      </c>
      <c r="M9558" t="str">
        <f>TEXT(Table1[[#This Row],[Ship Date]],"mmm")</f>
        <v>Sep</v>
      </c>
      <c r="N9558">
        <f>ROUNDUP(MONTH(Table1[[#This Row],[Ship Date]])/3,0)</f>
        <v>3</v>
      </c>
    </row>
    <row r="9559" spans="1:14" x14ac:dyDescent="0.3">
      <c r="A9559">
        <v>9600</v>
      </c>
      <c r="B9559" t="s">
        <v>7459</v>
      </c>
      <c r="C9559" t="s">
        <v>1043</v>
      </c>
      <c r="D9559" t="s">
        <v>3113</v>
      </c>
      <c r="E9559" s="1">
        <v>42108</v>
      </c>
      <c r="F9559" s="1">
        <v>42112</v>
      </c>
      <c r="G9559" t="s">
        <v>22</v>
      </c>
      <c r="H9559" s="6">
        <v>35.207999999999998</v>
      </c>
      <c r="I9559">
        <v>1</v>
      </c>
      <c r="J9559">
        <v>0.2</v>
      </c>
      <c r="K9559" s="6">
        <v>2.6406000000000001</v>
      </c>
      <c r="L9559">
        <f>YEAR(Table1[[#This Row],[Ship Date]])</f>
        <v>2015</v>
      </c>
      <c r="M9559" t="str">
        <f>TEXT(Table1[[#This Row],[Ship Date]],"mmm")</f>
        <v>Apr</v>
      </c>
      <c r="N9559">
        <f>ROUNDUP(MONTH(Table1[[#This Row],[Ship Date]])/3,0)</f>
        <v>2</v>
      </c>
    </row>
    <row r="9560" spans="1:14" x14ac:dyDescent="0.3">
      <c r="A9560">
        <v>9601</v>
      </c>
      <c r="B9560" t="s">
        <v>7460</v>
      </c>
      <c r="C9560" t="s">
        <v>807</v>
      </c>
      <c r="D9560" t="s">
        <v>3625</v>
      </c>
      <c r="E9560" s="1">
        <v>42863</v>
      </c>
      <c r="F9560" s="1">
        <v>42866</v>
      </c>
      <c r="G9560" t="s">
        <v>14</v>
      </c>
      <c r="H9560" s="6">
        <v>41.472000000000001</v>
      </c>
      <c r="I9560">
        <v>8</v>
      </c>
      <c r="J9560">
        <v>0.2</v>
      </c>
      <c r="K9560" s="6">
        <v>14.5152</v>
      </c>
      <c r="L9560">
        <f>YEAR(Table1[[#This Row],[Ship Date]])</f>
        <v>2017</v>
      </c>
      <c r="M9560" t="str">
        <f>TEXT(Table1[[#This Row],[Ship Date]],"mmm")</f>
        <v>May</v>
      </c>
      <c r="N9560">
        <f>ROUNDUP(MONTH(Table1[[#This Row],[Ship Date]])/3,0)</f>
        <v>2</v>
      </c>
    </row>
    <row r="9561" spans="1:14" x14ac:dyDescent="0.3">
      <c r="A9561">
        <v>9602</v>
      </c>
      <c r="B9561" t="s">
        <v>7461</v>
      </c>
      <c r="C9561" t="s">
        <v>837</v>
      </c>
      <c r="D9561" t="s">
        <v>2330</v>
      </c>
      <c r="E9561" s="1">
        <v>42617</v>
      </c>
      <c r="F9561" s="1">
        <v>42622</v>
      </c>
      <c r="G9561" t="s">
        <v>22</v>
      </c>
      <c r="H9561" s="6">
        <v>239.5</v>
      </c>
      <c r="I9561">
        <v>5</v>
      </c>
      <c r="J9561">
        <v>0</v>
      </c>
      <c r="K9561" s="6">
        <v>114.96</v>
      </c>
      <c r="L9561">
        <f>YEAR(Table1[[#This Row],[Ship Date]])</f>
        <v>2016</v>
      </c>
      <c r="M9561" t="str">
        <f>TEXT(Table1[[#This Row],[Ship Date]],"mmm")</f>
        <v>Sep</v>
      </c>
      <c r="N9561">
        <f>ROUNDUP(MONTH(Table1[[#This Row],[Ship Date]])/3,0)</f>
        <v>3</v>
      </c>
    </row>
    <row r="9562" spans="1:14" x14ac:dyDescent="0.3">
      <c r="A9562">
        <v>9603</v>
      </c>
      <c r="B9562" t="s">
        <v>7462</v>
      </c>
      <c r="C9562" t="s">
        <v>628</v>
      </c>
      <c r="D9562" t="s">
        <v>5085</v>
      </c>
      <c r="E9562" s="1">
        <v>41778</v>
      </c>
      <c r="F9562" s="1">
        <v>41781</v>
      </c>
      <c r="G9562" t="s">
        <v>82</v>
      </c>
      <c r="H9562" s="6">
        <v>34.200000000000003</v>
      </c>
      <c r="I9562">
        <v>5</v>
      </c>
      <c r="J9562">
        <v>0</v>
      </c>
      <c r="K9562" s="6">
        <v>9.234</v>
      </c>
      <c r="L9562">
        <f>YEAR(Table1[[#This Row],[Ship Date]])</f>
        <v>2014</v>
      </c>
      <c r="M9562" t="str">
        <f>TEXT(Table1[[#This Row],[Ship Date]],"mmm")</f>
        <v>May</v>
      </c>
      <c r="N9562">
        <f>ROUNDUP(MONTH(Table1[[#This Row],[Ship Date]])/3,0)</f>
        <v>2</v>
      </c>
    </row>
    <row r="9563" spans="1:14" x14ac:dyDescent="0.3">
      <c r="A9563">
        <v>9604</v>
      </c>
      <c r="B9563" t="s">
        <v>7463</v>
      </c>
      <c r="C9563" t="s">
        <v>3519</v>
      </c>
      <c r="D9563" t="s">
        <v>2231</v>
      </c>
      <c r="E9563" s="1">
        <v>42538</v>
      </c>
      <c r="F9563" s="1">
        <v>42544</v>
      </c>
      <c r="G9563" t="s">
        <v>22</v>
      </c>
      <c r="H9563" s="6">
        <v>376.86599999999999</v>
      </c>
      <c r="I9563">
        <v>3</v>
      </c>
      <c r="J9563">
        <v>0.4</v>
      </c>
      <c r="K9563" s="6">
        <v>-213.5574</v>
      </c>
      <c r="L9563">
        <f>YEAR(Table1[[#This Row],[Ship Date]])</f>
        <v>2016</v>
      </c>
      <c r="M9563" t="str">
        <f>TEXT(Table1[[#This Row],[Ship Date]],"mmm")</f>
        <v>Jun</v>
      </c>
      <c r="N9563">
        <f>ROUNDUP(MONTH(Table1[[#This Row],[Ship Date]])/3,0)</f>
        <v>2</v>
      </c>
    </row>
    <row r="9564" spans="1:14" x14ac:dyDescent="0.3">
      <c r="A9564">
        <v>9605</v>
      </c>
      <c r="B9564" t="s">
        <v>7464</v>
      </c>
      <c r="C9564" t="s">
        <v>1236</v>
      </c>
      <c r="D9564" t="s">
        <v>7465</v>
      </c>
      <c r="E9564" s="1">
        <v>42310</v>
      </c>
      <c r="F9564" s="1">
        <v>42313</v>
      </c>
      <c r="G9564" t="s">
        <v>82</v>
      </c>
      <c r="H9564" s="6">
        <v>197.72</v>
      </c>
      <c r="I9564">
        <v>4</v>
      </c>
      <c r="J9564">
        <v>0</v>
      </c>
      <c r="K9564" s="6">
        <v>55.361600000000003</v>
      </c>
      <c r="L9564">
        <f>YEAR(Table1[[#This Row],[Ship Date]])</f>
        <v>2015</v>
      </c>
      <c r="M9564" t="str">
        <f>TEXT(Table1[[#This Row],[Ship Date]],"mmm")</f>
        <v>Nov</v>
      </c>
      <c r="N9564">
        <f>ROUNDUP(MONTH(Table1[[#This Row],[Ship Date]])/3,0)</f>
        <v>4</v>
      </c>
    </row>
    <row r="9565" spans="1:14" x14ac:dyDescent="0.3">
      <c r="A9565">
        <v>9606</v>
      </c>
      <c r="B9565" t="s">
        <v>7466</v>
      </c>
      <c r="C9565" t="s">
        <v>1991</v>
      </c>
      <c r="D9565" t="s">
        <v>368</v>
      </c>
      <c r="E9565" s="1">
        <v>43043</v>
      </c>
      <c r="F9565" s="1">
        <v>43048</v>
      </c>
      <c r="G9565" t="s">
        <v>22</v>
      </c>
      <c r="H9565" s="6">
        <v>70.72</v>
      </c>
      <c r="I9565">
        <v>4</v>
      </c>
      <c r="J9565">
        <v>0.2</v>
      </c>
      <c r="K9565" s="6">
        <v>-6.1879999999999997</v>
      </c>
      <c r="L9565">
        <f>YEAR(Table1[[#This Row],[Ship Date]])</f>
        <v>2017</v>
      </c>
      <c r="M9565" t="str">
        <f>TEXT(Table1[[#This Row],[Ship Date]],"mmm")</f>
        <v>Nov</v>
      </c>
      <c r="N9565">
        <f>ROUNDUP(MONTH(Table1[[#This Row],[Ship Date]])/3,0)</f>
        <v>4</v>
      </c>
    </row>
    <row r="9566" spans="1:14" x14ac:dyDescent="0.3">
      <c r="A9566">
        <v>9607</v>
      </c>
      <c r="B9566" t="s">
        <v>7466</v>
      </c>
      <c r="C9566" t="s">
        <v>1991</v>
      </c>
      <c r="D9566" t="s">
        <v>1851</v>
      </c>
      <c r="E9566" s="1">
        <v>43043</v>
      </c>
      <c r="F9566" s="1">
        <v>43048</v>
      </c>
      <c r="G9566" t="s">
        <v>22</v>
      </c>
      <c r="H9566" s="6">
        <v>194.352</v>
      </c>
      <c r="I9566">
        <v>3</v>
      </c>
      <c r="J9566">
        <v>0.2</v>
      </c>
      <c r="K9566" s="6">
        <v>-43.729199999999999</v>
      </c>
      <c r="L9566">
        <f>YEAR(Table1[[#This Row],[Ship Date]])</f>
        <v>2017</v>
      </c>
      <c r="M9566" t="str">
        <f>TEXT(Table1[[#This Row],[Ship Date]],"mmm")</f>
        <v>Nov</v>
      </c>
      <c r="N9566">
        <f>ROUNDUP(MONTH(Table1[[#This Row],[Ship Date]])/3,0)</f>
        <v>4</v>
      </c>
    </row>
    <row r="9567" spans="1:14" x14ac:dyDescent="0.3">
      <c r="A9567">
        <v>9608</v>
      </c>
      <c r="B9567" t="s">
        <v>7467</v>
      </c>
      <c r="C9567" t="s">
        <v>2823</v>
      </c>
      <c r="D9567" t="s">
        <v>4036</v>
      </c>
      <c r="E9567" s="1">
        <v>43074</v>
      </c>
      <c r="F9567" s="1">
        <v>43077</v>
      </c>
      <c r="G9567" t="s">
        <v>14</v>
      </c>
      <c r="H9567" s="6">
        <v>21.6</v>
      </c>
      <c r="I9567">
        <v>6</v>
      </c>
      <c r="J9567">
        <v>0</v>
      </c>
      <c r="K9567" s="6">
        <v>9.9359999999999999</v>
      </c>
      <c r="L9567">
        <f>YEAR(Table1[[#This Row],[Ship Date]])</f>
        <v>2017</v>
      </c>
      <c r="M9567" t="str">
        <f>TEXT(Table1[[#This Row],[Ship Date]],"mmm")</f>
        <v>Dec</v>
      </c>
      <c r="N9567">
        <f>ROUNDUP(MONTH(Table1[[#This Row],[Ship Date]])/3,0)</f>
        <v>4</v>
      </c>
    </row>
    <row r="9568" spans="1:14" x14ac:dyDescent="0.3">
      <c r="A9568">
        <v>9609</v>
      </c>
      <c r="B9568" t="s">
        <v>7467</v>
      </c>
      <c r="C9568" t="s">
        <v>2823</v>
      </c>
      <c r="D9568" t="s">
        <v>2829</v>
      </c>
      <c r="E9568" s="1">
        <v>43074</v>
      </c>
      <c r="F9568" s="1">
        <v>43077</v>
      </c>
      <c r="G9568" t="s">
        <v>14</v>
      </c>
      <c r="H9568" s="6">
        <v>11.07</v>
      </c>
      <c r="I9568">
        <v>3</v>
      </c>
      <c r="J9568">
        <v>0</v>
      </c>
      <c r="K9568" s="6">
        <v>5.2028999999999996</v>
      </c>
      <c r="L9568">
        <f>YEAR(Table1[[#This Row],[Ship Date]])</f>
        <v>2017</v>
      </c>
      <c r="M9568" t="str">
        <f>TEXT(Table1[[#This Row],[Ship Date]],"mmm")</f>
        <v>Dec</v>
      </c>
      <c r="N9568">
        <f>ROUNDUP(MONTH(Table1[[#This Row],[Ship Date]])/3,0)</f>
        <v>4</v>
      </c>
    </row>
    <row r="9569" spans="1:14" x14ac:dyDescent="0.3">
      <c r="A9569">
        <v>9610</v>
      </c>
      <c r="B9569" t="s">
        <v>7468</v>
      </c>
      <c r="C9569" t="s">
        <v>812</v>
      </c>
      <c r="D9569" t="s">
        <v>3584</v>
      </c>
      <c r="E9569" s="1">
        <v>42506</v>
      </c>
      <c r="F9569" s="1">
        <v>42509</v>
      </c>
      <c r="G9569" t="s">
        <v>14</v>
      </c>
      <c r="H9569" s="6">
        <v>282.83999999999997</v>
      </c>
      <c r="I9569">
        <v>4</v>
      </c>
      <c r="J9569">
        <v>0</v>
      </c>
      <c r="K9569" s="6">
        <v>19.7988</v>
      </c>
      <c r="L9569">
        <f>YEAR(Table1[[#This Row],[Ship Date]])</f>
        <v>2016</v>
      </c>
      <c r="M9569" t="str">
        <f>TEXT(Table1[[#This Row],[Ship Date]],"mmm")</f>
        <v>May</v>
      </c>
      <c r="N9569">
        <f>ROUNDUP(MONTH(Table1[[#This Row],[Ship Date]])/3,0)</f>
        <v>2</v>
      </c>
    </row>
    <row r="9570" spans="1:14" x14ac:dyDescent="0.3">
      <c r="A9570">
        <v>9611</v>
      </c>
      <c r="B9570" t="s">
        <v>7468</v>
      </c>
      <c r="C9570" t="s">
        <v>812</v>
      </c>
      <c r="D9570" t="s">
        <v>2286</v>
      </c>
      <c r="E9570" s="1">
        <v>42506</v>
      </c>
      <c r="F9570" s="1">
        <v>42509</v>
      </c>
      <c r="G9570" t="s">
        <v>14</v>
      </c>
      <c r="H9570" s="6">
        <v>27.72</v>
      </c>
      <c r="I9570">
        <v>9</v>
      </c>
      <c r="J9570">
        <v>0</v>
      </c>
      <c r="K9570" s="6">
        <v>13.3056</v>
      </c>
      <c r="L9570">
        <f>YEAR(Table1[[#This Row],[Ship Date]])</f>
        <v>2016</v>
      </c>
      <c r="M9570" t="str">
        <f>TEXT(Table1[[#This Row],[Ship Date]],"mmm")</f>
        <v>May</v>
      </c>
      <c r="N9570">
        <f>ROUNDUP(MONTH(Table1[[#This Row],[Ship Date]])/3,0)</f>
        <v>2</v>
      </c>
    </row>
    <row r="9571" spans="1:14" x14ac:dyDescent="0.3">
      <c r="A9571">
        <v>9612</v>
      </c>
      <c r="B9571" t="s">
        <v>7469</v>
      </c>
      <c r="C9571" t="s">
        <v>1018</v>
      </c>
      <c r="D9571" t="s">
        <v>1800</v>
      </c>
      <c r="E9571" s="1">
        <v>43032</v>
      </c>
      <c r="F9571" s="1">
        <v>43038</v>
      </c>
      <c r="G9571" t="s">
        <v>22</v>
      </c>
      <c r="H9571" s="6">
        <v>11.68</v>
      </c>
      <c r="I9571">
        <v>4</v>
      </c>
      <c r="J9571">
        <v>0</v>
      </c>
      <c r="K9571" s="6">
        <v>5.2560000000000002</v>
      </c>
      <c r="L9571">
        <f>YEAR(Table1[[#This Row],[Ship Date]])</f>
        <v>2017</v>
      </c>
      <c r="M9571" t="str">
        <f>TEXT(Table1[[#This Row],[Ship Date]],"mmm")</f>
        <v>Oct</v>
      </c>
      <c r="N9571">
        <f>ROUNDUP(MONTH(Table1[[#This Row],[Ship Date]])/3,0)</f>
        <v>4</v>
      </c>
    </row>
    <row r="9572" spans="1:14" x14ac:dyDescent="0.3">
      <c r="A9572">
        <v>9613</v>
      </c>
      <c r="B9572" t="s">
        <v>7470</v>
      </c>
      <c r="C9572" t="s">
        <v>972</v>
      </c>
      <c r="D9572" t="s">
        <v>3767</v>
      </c>
      <c r="E9572" s="1">
        <v>42631</v>
      </c>
      <c r="F9572" s="1">
        <v>42635</v>
      </c>
      <c r="G9572" t="s">
        <v>22</v>
      </c>
      <c r="H9572" s="6">
        <v>239.98400000000001</v>
      </c>
      <c r="I9572">
        <v>2</v>
      </c>
      <c r="J9572">
        <v>0.2</v>
      </c>
      <c r="K9572" s="6">
        <v>23.9984</v>
      </c>
      <c r="L9572">
        <f>YEAR(Table1[[#This Row],[Ship Date]])</f>
        <v>2016</v>
      </c>
      <c r="M9572" t="str">
        <f>TEXT(Table1[[#This Row],[Ship Date]],"mmm")</f>
        <v>Sep</v>
      </c>
      <c r="N9572">
        <f>ROUNDUP(MONTH(Table1[[#This Row],[Ship Date]])/3,0)</f>
        <v>3</v>
      </c>
    </row>
    <row r="9573" spans="1:14" x14ac:dyDescent="0.3">
      <c r="A9573">
        <v>9614</v>
      </c>
      <c r="B9573" t="s">
        <v>7471</v>
      </c>
      <c r="C9573" t="s">
        <v>379</v>
      </c>
      <c r="D9573" t="s">
        <v>30</v>
      </c>
      <c r="E9573" s="1">
        <v>41954</v>
      </c>
      <c r="F9573" s="1">
        <v>41956</v>
      </c>
      <c r="G9573" t="s">
        <v>82</v>
      </c>
      <c r="H9573" s="6">
        <v>22.98</v>
      </c>
      <c r="I9573">
        <v>1</v>
      </c>
      <c r="J9573">
        <v>0</v>
      </c>
      <c r="K9573" s="6">
        <v>6.8940000000000001</v>
      </c>
      <c r="L9573">
        <f>YEAR(Table1[[#This Row],[Ship Date]])</f>
        <v>2014</v>
      </c>
      <c r="M9573" t="str">
        <f>TEXT(Table1[[#This Row],[Ship Date]],"mmm")</f>
        <v>Nov</v>
      </c>
      <c r="N9573">
        <f>ROUNDUP(MONTH(Table1[[#This Row],[Ship Date]])/3,0)</f>
        <v>4</v>
      </c>
    </row>
    <row r="9574" spans="1:14" x14ac:dyDescent="0.3">
      <c r="A9574">
        <v>9615</v>
      </c>
      <c r="B9574" t="s">
        <v>7471</v>
      </c>
      <c r="C9574" t="s">
        <v>379</v>
      </c>
      <c r="D9574" t="s">
        <v>2737</v>
      </c>
      <c r="E9574" s="1">
        <v>41954</v>
      </c>
      <c r="F9574" s="1">
        <v>41956</v>
      </c>
      <c r="G9574" t="s">
        <v>82</v>
      </c>
      <c r="H9574" s="6">
        <v>102.13</v>
      </c>
      <c r="I9574">
        <v>7</v>
      </c>
      <c r="J9574">
        <v>0</v>
      </c>
      <c r="K9574" s="6">
        <v>15.3195</v>
      </c>
      <c r="L9574">
        <f>YEAR(Table1[[#This Row],[Ship Date]])</f>
        <v>2014</v>
      </c>
      <c r="M9574" t="str">
        <f>TEXT(Table1[[#This Row],[Ship Date]],"mmm")</f>
        <v>Nov</v>
      </c>
      <c r="N9574">
        <f>ROUNDUP(MONTH(Table1[[#This Row],[Ship Date]])/3,0)</f>
        <v>4</v>
      </c>
    </row>
    <row r="9575" spans="1:14" x14ac:dyDescent="0.3">
      <c r="A9575">
        <v>9616</v>
      </c>
      <c r="B9575" t="s">
        <v>7471</v>
      </c>
      <c r="C9575" t="s">
        <v>379</v>
      </c>
      <c r="D9575" t="s">
        <v>899</v>
      </c>
      <c r="E9575" s="1">
        <v>41954</v>
      </c>
      <c r="F9575" s="1">
        <v>41956</v>
      </c>
      <c r="G9575" t="s">
        <v>82</v>
      </c>
      <c r="H9575" s="6">
        <v>2033.5840000000001</v>
      </c>
      <c r="I9575">
        <v>2</v>
      </c>
      <c r="J9575">
        <v>0.2</v>
      </c>
      <c r="K9575" s="6">
        <v>762.59400000000005</v>
      </c>
      <c r="L9575">
        <f>YEAR(Table1[[#This Row],[Ship Date]])</f>
        <v>2014</v>
      </c>
      <c r="M9575" t="str">
        <f>TEXT(Table1[[#This Row],[Ship Date]],"mmm")</f>
        <v>Nov</v>
      </c>
      <c r="N9575">
        <f>ROUNDUP(MONTH(Table1[[#This Row],[Ship Date]])/3,0)</f>
        <v>4</v>
      </c>
    </row>
    <row r="9576" spans="1:14" x14ac:dyDescent="0.3">
      <c r="A9576">
        <v>9617</v>
      </c>
      <c r="B9576" t="s">
        <v>7472</v>
      </c>
      <c r="C9576" t="s">
        <v>2144</v>
      </c>
      <c r="D9576" t="s">
        <v>1758</v>
      </c>
      <c r="E9576" s="1">
        <v>42604</v>
      </c>
      <c r="F9576" s="1">
        <v>42611</v>
      </c>
      <c r="G9576" t="s">
        <v>22</v>
      </c>
      <c r="H9576" s="6">
        <v>5.76</v>
      </c>
      <c r="I9576">
        <v>2</v>
      </c>
      <c r="J9576">
        <v>0</v>
      </c>
      <c r="K9576" s="6">
        <v>1.6704000000000001</v>
      </c>
      <c r="L9576">
        <f>YEAR(Table1[[#This Row],[Ship Date]])</f>
        <v>2016</v>
      </c>
      <c r="M9576" t="str">
        <f>TEXT(Table1[[#This Row],[Ship Date]],"mmm")</f>
        <v>Aug</v>
      </c>
      <c r="N9576">
        <f>ROUNDUP(MONTH(Table1[[#This Row],[Ship Date]])/3,0)</f>
        <v>3</v>
      </c>
    </row>
    <row r="9577" spans="1:14" x14ac:dyDescent="0.3">
      <c r="A9577">
        <v>9618</v>
      </c>
      <c r="B9577" t="s">
        <v>7473</v>
      </c>
      <c r="C9577" t="s">
        <v>2391</v>
      </c>
      <c r="D9577" t="s">
        <v>1266</v>
      </c>
      <c r="E9577" s="1">
        <v>43055</v>
      </c>
      <c r="F9577" s="1">
        <v>43060</v>
      </c>
      <c r="G9577" t="s">
        <v>22</v>
      </c>
      <c r="H9577" s="6">
        <v>899.98199999999997</v>
      </c>
      <c r="I9577">
        <v>3</v>
      </c>
      <c r="J9577">
        <v>0.4</v>
      </c>
      <c r="K9577" s="6">
        <v>74.998500000000007</v>
      </c>
      <c r="L9577">
        <f>YEAR(Table1[[#This Row],[Ship Date]])</f>
        <v>2017</v>
      </c>
      <c r="M9577" t="str">
        <f>TEXT(Table1[[#This Row],[Ship Date]],"mmm")</f>
        <v>Nov</v>
      </c>
      <c r="N9577">
        <f>ROUNDUP(MONTH(Table1[[#This Row],[Ship Date]])/3,0)</f>
        <v>4</v>
      </c>
    </row>
    <row r="9578" spans="1:14" x14ac:dyDescent="0.3">
      <c r="A9578">
        <v>9619</v>
      </c>
      <c r="B9578" t="s">
        <v>7473</v>
      </c>
      <c r="C9578" t="s">
        <v>2391</v>
      </c>
      <c r="D9578" t="s">
        <v>1945</v>
      </c>
      <c r="E9578" s="1">
        <v>43055</v>
      </c>
      <c r="F9578" s="1">
        <v>43060</v>
      </c>
      <c r="G9578" t="s">
        <v>22</v>
      </c>
      <c r="H9578" s="6">
        <v>86.352000000000004</v>
      </c>
      <c r="I9578">
        <v>3</v>
      </c>
      <c r="J9578">
        <v>0.2</v>
      </c>
      <c r="K9578" s="6">
        <v>5.3970000000000002</v>
      </c>
      <c r="L9578">
        <f>YEAR(Table1[[#This Row],[Ship Date]])</f>
        <v>2017</v>
      </c>
      <c r="M9578" t="str">
        <f>TEXT(Table1[[#This Row],[Ship Date]],"mmm")</f>
        <v>Nov</v>
      </c>
      <c r="N9578">
        <f>ROUNDUP(MONTH(Table1[[#This Row],[Ship Date]])/3,0)</f>
        <v>4</v>
      </c>
    </row>
    <row r="9579" spans="1:14" x14ac:dyDescent="0.3">
      <c r="A9579">
        <v>9620</v>
      </c>
      <c r="B9579" t="s">
        <v>7473</v>
      </c>
      <c r="C9579" t="s">
        <v>2391</v>
      </c>
      <c r="D9579" t="s">
        <v>689</v>
      </c>
      <c r="E9579" s="1">
        <v>43055</v>
      </c>
      <c r="F9579" s="1">
        <v>43060</v>
      </c>
      <c r="G9579" t="s">
        <v>22</v>
      </c>
      <c r="H9579" s="6">
        <v>139.96</v>
      </c>
      <c r="I9579">
        <v>5</v>
      </c>
      <c r="J9579">
        <v>0.2</v>
      </c>
      <c r="K9579" s="6">
        <v>-1.7495000000000001</v>
      </c>
      <c r="L9579">
        <f>YEAR(Table1[[#This Row],[Ship Date]])</f>
        <v>2017</v>
      </c>
      <c r="M9579" t="str">
        <f>TEXT(Table1[[#This Row],[Ship Date]],"mmm")</f>
        <v>Nov</v>
      </c>
      <c r="N9579">
        <f>ROUNDUP(MONTH(Table1[[#This Row],[Ship Date]])/3,0)</f>
        <v>4</v>
      </c>
    </row>
    <row r="9580" spans="1:14" x14ac:dyDescent="0.3">
      <c r="A9580">
        <v>9621</v>
      </c>
      <c r="B9580" t="s">
        <v>7474</v>
      </c>
      <c r="C9580" t="s">
        <v>2498</v>
      </c>
      <c r="D9580" t="s">
        <v>6062</v>
      </c>
      <c r="E9580" s="1">
        <v>41908</v>
      </c>
      <c r="F9580" s="1">
        <v>41912</v>
      </c>
      <c r="G9580" t="s">
        <v>22</v>
      </c>
      <c r="H9580" s="6">
        <v>16.704000000000001</v>
      </c>
      <c r="I9580">
        <v>6</v>
      </c>
      <c r="J9580">
        <v>0.2</v>
      </c>
      <c r="K9580" s="6">
        <v>1.2527999999999999</v>
      </c>
      <c r="L9580">
        <f>YEAR(Table1[[#This Row],[Ship Date]])</f>
        <v>2014</v>
      </c>
      <c r="M9580" t="str">
        <f>TEXT(Table1[[#This Row],[Ship Date]],"mmm")</f>
        <v>Sep</v>
      </c>
      <c r="N9580">
        <f>ROUNDUP(MONTH(Table1[[#This Row],[Ship Date]])/3,0)</f>
        <v>3</v>
      </c>
    </row>
    <row r="9581" spans="1:14" x14ac:dyDescent="0.3">
      <c r="A9581">
        <v>9622</v>
      </c>
      <c r="B9581" t="s">
        <v>7474</v>
      </c>
      <c r="C9581" t="s">
        <v>2498</v>
      </c>
      <c r="D9581" t="s">
        <v>6744</v>
      </c>
      <c r="E9581" s="1">
        <v>41908</v>
      </c>
      <c r="F9581" s="1">
        <v>41912</v>
      </c>
      <c r="G9581" t="s">
        <v>22</v>
      </c>
      <c r="H9581" s="6">
        <v>3.1520000000000001</v>
      </c>
      <c r="I9581">
        <v>2</v>
      </c>
      <c r="J9581">
        <v>0.2</v>
      </c>
      <c r="K9581" s="6">
        <v>0.4728</v>
      </c>
      <c r="L9581">
        <f>YEAR(Table1[[#This Row],[Ship Date]])</f>
        <v>2014</v>
      </c>
      <c r="M9581" t="str">
        <f>TEXT(Table1[[#This Row],[Ship Date]],"mmm")</f>
        <v>Sep</v>
      </c>
      <c r="N9581">
        <f>ROUNDUP(MONTH(Table1[[#This Row],[Ship Date]])/3,0)</f>
        <v>3</v>
      </c>
    </row>
    <row r="9582" spans="1:14" x14ac:dyDescent="0.3">
      <c r="A9582">
        <v>9623</v>
      </c>
      <c r="B9582" t="s">
        <v>7474</v>
      </c>
      <c r="C9582" t="s">
        <v>2498</v>
      </c>
      <c r="D9582" t="s">
        <v>3945</v>
      </c>
      <c r="E9582" s="1">
        <v>41908</v>
      </c>
      <c r="F9582" s="1">
        <v>41912</v>
      </c>
      <c r="G9582" t="s">
        <v>22</v>
      </c>
      <c r="H9582" s="6">
        <v>32.896000000000001</v>
      </c>
      <c r="I9582">
        <v>4</v>
      </c>
      <c r="J9582">
        <v>0.2</v>
      </c>
      <c r="K9582" s="6">
        <v>11.102399999999999</v>
      </c>
      <c r="L9582">
        <f>YEAR(Table1[[#This Row],[Ship Date]])</f>
        <v>2014</v>
      </c>
      <c r="M9582" t="str">
        <f>TEXT(Table1[[#This Row],[Ship Date]],"mmm")</f>
        <v>Sep</v>
      </c>
      <c r="N9582">
        <f>ROUNDUP(MONTH(Table1[[#This Row],[Ship Date]])/3,0)</f>
        <v>3</v>
      </c>
    </row>
    <row r="9583" spans="1:14" x14ac:dyDescent="0.3">
      <c r="A9583">
        <v>9624</v>
      </c>
      <c r="B9583" t="s">
        <v>7475</v>
      </c>
      <c r="C9583" t="s">
        <v>1100</v>
      </c>
      <c r="D9583" t="s">
        <v>1349</v>
      </c>
      <c r="E9583" s="1">
        <v>42915</v>
      </c>
      <c r="F9583" s="1">
        <v>42916</v>
      </c>
      <c r="G9583" t="s">
        <v>82</v>
      </c>
      <c r="H9583" s="6">
        <v>21.391999999999999</v>
      </c>
      <c r="I9583">
        <v>2</v>
      </c>
      <c r="J9583">
        <v>0.8</v>
      </c>
      <c r="K9583" s="6">
        <v>-54.549599999999998</v>
      </c>
      <c r="L9583">
        <f>YEAR(Table1[[#This Row],[Ship Date]])</f>
        <v>2017</v>
      </c>
      <c r="M9583" t="str">
        <f>TEXT(Table1[[#This Row],[Ship Date]],"mmm")</f>
        <v>Jun</v>
      </c>
      <c r="N9583">
        <f>ROUNDUP(MONTH(Table1[[#This Row],[Ship Date]])/3,0)</f>
        <v>2</v>
      </c>
    </row>
    <row r="9584" spans="1:14" x14ac:dyDescent="0.3">
      <c r="A9584">
        <v>9625</v>
      </c>
      <c r="B9584" t="s">
        <v>7475</v>
      </c>
      <c r="C9584" t="s">
        <v>1100</v>
      </c>
      <c r="D9584" t="s">
        <v>2752</v>
      </c>
      <c r="E9584" s="1">
        <v>42915</v>
      </c>
      <c r="F9584" s="1">
        <v>42916</v>
      </c>
      <c r="G9584" t="s">
        <v>82</v>
      </c>
      <c r="H9584" s="6">
        <v>307.31400000000002</v>
      </c>
      <c r="I9584">
        <v>3</v>
      </c>
      <c r="J9584">
        <v>0.3</v>
      </c>
      <c r="K9584" s="6">
        <v>-39.511800000000001</v>
      </c>
      <c r="L9584">
        <f>YEAR(Table1[[#This Row],[Ship Date]])</f>
        <v>2017</v>
      </c>
      <c r="M9584" t="str">
        <f>TEXT(Table1[[#This Row],[Ship Date]],"mmm")</f>
        <v>Jun</v>
      </c>
      <c r="N9584">
        <f>ROUNDUP(MONTH(Table1[[#This Row],[Ship Date]])/3,0)</f>
        <v>2</v>
      </c>
    </row>
    <row r="9585" spans="1:14" x14ac:dyDescent="0.3">
      <c r="A9585">
        <v>9626</v>
      </c>
      <c r="B9585" t="s">
        <v>7475</v>
      </c>
      <c r="C9585" t="s">
        <v>1100</v>
      </c>
      <c r="D9585" t="s">
        <v>3131</v>
      </c>
      <c r="E9585" s="1">
        <v>42915</v>
      </c>
      <c r="F9585" s="1">
        <v>42916</v>
      </c>
      <c r="G9585" t="s">
        <v>82</v>
      </c>
      <c r="H9585" s="6">
        <v>409.99919999999997</v>
      </c>
      <c r="I9585">
        <v>3</v>
      </c>
      <c r="J9585">
        <v>0.32</v>
      </c>
      <c r="K9585" s="6">
        <v>-96.470399999999998</v>
      </c>
      <c r="L9585">
        <f>YEAR(Table1[[#This Row],[Ship Date]])</f>
        <v>2017</v>
      </c>
      <c r="M9585" t="str">
        <f>TEXT(Table1[[#This Row],[Ship Date]],"mmm")</f>
        <v>Jun</v>
      </c>
      <c r="N9585">
        <f>ROUNDUP(MONTH(Table1[[#This Row],[Ship Date]])/3,0)</f>
        <v>2</v>
      </c>
    </row>
    <row r="9586" spans="1:14" x14ac:dyDescent="0.3">
      <c r="A9586">
        <v>9627</v>
      </c>
      <c r="B9586" t="s">
        <v>7476</v>
      </c>
      <c r="C9586" t="s">
        <v>834</v>
      </c>
      <c r="D9586" t="s">
        <v>6515</v>
      </c>
      <c r="E9586" s="1">
        <v>43001</v>
      </c>
      <c r="F9586" s="1">
        <v>43003</v>
      </c>
      <c r="G9586" t="s">
        <v>82</v>
      </c>
      <c r="H9586" s="6">
        <v>9.2479999999999993</v>
      </c>
      <c r="I9586">
        <v>2</v>
      </c>
      <c r="J9586">
        <v>0.2</v>
      </c>
      <c r="K9586" s="6">
        <v>3.3523999999999998</v>
      </c>
      <c r="L9586">
        <f>YEAR(Table1[[#This Row],[Ship Date]])</f>
        <v>2017</v>
      </c>
      <c r="M9586" t="str">
        <f>TEXT(Table1[[#This Row],[Ship Date]],"mmm")</f>
        <v>Sep</v>
      </c>
      <c r="N9586">
        <f>ROUNDUP(MONTH(Table1[[#This Row],[Ship Date]])/3,0)</f>
        <v>3</v>
      </c>
    </row>
    <row r="9587" spans="1:14" x14ac:dyDescent="0.3">
      <c r="A9587">
        <v>9628</v>
      </c>
      <c r="B9587" t="s">
        <v>7477</v>
      </c>
      <c r="C9587" t="s">
        <v>2961</v>
      </c>
      <c r="D9587" t="s">
        <v>1624</v>
      </c>
      <c r="E9587" s="1">
        <v>41966</v>
      </c>
      <c r="F9587" s="1">
        <v>41970</v>
      </c>
      <c r="G9587" t="s">
        <v>22</v>
      </c>
      <c r="H9587" s="6">
        <v>14.67</v>
      </c>
      <c r="I9587">
        <v>3</v>
      </c>
      <c r="J9587">
        <v>0</v>
      </c>
      <c r="K9587" s="6">
        <v>6.7481999999999998</v>
      </c>
      <c r="L9587">
        <f>YEAR(Table1[[#This Row],[Ship Date]])</f>
        <v>2014</v>
      </c>
      <c r="M9587" t="str">
        <f>TEXT(Table1[[#This Row],[Ship Date]],"mmm")</f>
        <v>Nov</v>
      </c>
      <c r="N9587">
        <f>ROUNDUP(MONTH(Table1[[#This Row],[Ship Date]])/3,0)</f>
        <v>4</v>
      </c>
    </row>
    <row r="9588" spans="1:14" x14ac:dyDescent="0.3">
      <c r="A9588">
        <v>9629</v>
      </c>
      <c r="B9588" t="s">
        <v>7478</v>
      </c>
      <c r="C9588" t="s">
        <v>2142</v>
      </c>
      <c r="D9588" t="s">
        <v>1491</v>
      </c>
      <c r="E9588" s="1">
        <v>41652</v>
      </c>
      <c r="F9588" s="1">
        <v>41657</v>
      </c>
      <c r="G9588" t="s">
        <v>22</v>
      </c>
      <c r="H9588" s="6">
        <v>37.408000000000001</v>
      </c>
      <c r="I9588">
        <v>7</v>
      </c>
      <c r="J9588">
        <v>0.2</v>
      </c>
      <c r="K9588" s="6">
        <v>13.0928</v>
      </c>
      <c r="L9588">
        <f>YEAR(Table1[[#This Row],[Ship Date]])</f>
        <v>2014</v>
      </c>
      <c r="M9588" t="str">
        <f>TEXT(Table1[[#This Row],[Ship Date]],"mmm")</f>
        <v>Jan</v>
      </c>
      <c r="N9588">
        <f>ROUNDUP(MONTH(Table1[[#This Row],[Ship Date]])/3,0)</f>
        <v>1</v>
      </c>
    </row>
    <row r="9589" spans="1:14" x14ac:dyDescent="0.3">
      <c r="A9589">
        <v>9630</v>
      </c>
      <c r="B9589" t="s">
        <v>7478</v>
      </c>
      <c r="C9589" t="s">
        <v>2142</v>
      </c>
      <c r="D9589" t="s">
        <v>4015</v>
      </c>
      <c r="E9589" s="1">
        <v>41652</v>
      </c>
      <c r="F9589" s="1">
        <v>41657</v>
      </c>
      <c r="G9589" t="s">
        <v>22</v>
      </c>
      <c r="H9589" s="6">
        <v>3.4380000000000002</v>
      </c>
      <c r="I9589">
        <v>2</v>
      </c>
      <c r="J9589">
        <v>0.7</v>
      </c>
      <c r="K9589" s="6">
        <v>-2.5211999999999999</v>
      </c>
      <c r="L9589">
        <f>YEAR(Table1[[#This Row],[Ship Date]])</f>
        <v>2014</v>
      </c>
      <c r="M9589" t="str">
        <f>TEXT(Table1[[#This Row],[Ship Date]],"mmm")</f>
        <v>Jan</v>
      </c>
      <c r="N9589">
        <f>ROUNDUP(MONTH(Table1[[#This Row],[Ship Date]])/3,0)</f>
        <v>1</v>
      </c>
    </row>
    <row r="9590" spans="1:14" x14ac:dyDescent="0.3">
      <c r="A9590">
        <v>9631</v>
      </c>
      <c r="B9590" t="s">
        <v>7479</v>
      </c>
      <c r="C9590" t="s">
        <v>1761</v>
      </c>
      <c r="D9590" t="s">
        <v>209</v>
      </c>
      <c r="E9590" s="1">
        <v>42521</v>
      </c>
      <c r="F9590" s="1">
        <v>42527</v>
      </c>
      <c r="G9590" t="s">
        <v>22</v>
      </c>
      <c r="H9590" s="6">
        <v>7.1520000000000001</v>
      </c>
      <c r="I9590">
        <v>3</v>
      </c>
      <c r="J9590">
        <v>0.2</v>
      </c>
      <c r="K9590" s="6">
        <v>2.3243999999999998</v>
      </c>
      <c r="L9590">
        <f>YEAR(Table1[[#This Row],[Ship Date]])</f>
        <v>2016</v>
      </c>
      <c r="M9590" t="str">
        <f>TEXT(Table1[[#This Row],[Ship Date]],"mmm")</f>
        <v>Jun</v>
      </c>
      <c r="N9590">
        <f>ROUNDUP(MONTH(Table1[[#This Row],[Ship Date]])/3,0)</f>
        <v>2</v>
      </c>
    </row>
    <row r="9591" spans="1:14" x14ac:dyDescent="0.3">
      <c r="A9591">
        <v>9632</v>
      </c>
      <c r="B9591" t="s">
        <v>7479</v>
      </c>
      <c r="C9591" t="s">
        <v>1761</v>
      </c>
      <c r="D9591" t="s">
        <v>4348</v>
      </c>
      <c r="E9591" s="1">
        <v>42521</v>
      </c>
      <c r="F9591" s="1">
        <v>42527</v>
      </c>
      <c r="G9591" t="s">
        <v>22</v>
      </c>
      <c r="H9591" s="6">
        <v>179.7</v>
      </c>
      <c r="I9591">
        <v>6</v>
      </c>
      <c r="J9591">
        <v>0</v>
      </c>
      <c r="K9591" s="6">
        <v>88.052999999999997</v>
      </c>
      <c r="L9591">
        <f>YEAR(Table1[[#This Row],[Ship Date]])</f>
        <v>2016</v>
      </c>
      <c r="M9591" t="str">
        <f>TEXT(Table1[[#This Row],[Ship Date]],"mmm")</f>
        <v>Jun</v>
      </c>
      <c r="N9591">
        <f>ROUNDUP(MONTH(Table1[[#This Row],[Ship Date]])/3,0)</f>
        <v>2</v>
      </c>
    </row>
    <row r="9592" spans="1:14" x14ac:dyDescent="0.3">
      <c r="A9592">
        <v>9633</v>
      </c>
      <c r="B9592" t="s">
        <v>7480</v>
      </c>
      <c r="C9592" t="s">
        <v>3978</v>
      </c>
      <c r="D9592" t="s">
        <v>2726</v>
      </c>
      <c r="E9592" s="1">
        <v>42779</v>
      </c>
      <c r="F9592" s="1">
        <v>42783</v>
      </c>
      <c r="G9592" t="s">
        <v>22</v>
      </c>
      <c r="H9592" s="6">
        <v>90.64</v>
      </c>
      <c r="I9592">
        <v>8</v>
      </c>
      <c r="J9592">
        <v>0</v>
      </c>
      <c r="K9592" s="6">
        <v>38.975200000000001</v>
      </c>
      <c r="L9592">
        <f>YEAR(Table1[[#This Row],[Ship Date]])</f>
        <v>2017</v>
      </c>
      <c r="M9592" t="str">
        <f>TEXT(Table1[[#This Row],[Ship Date]],"mmm")</f>
        <v>Feb</v>
      </c>
      <c r="N9592">
        <f>ROUNDUP(MONTH(Table1[[#This Row],[Ship Date]])/3,0)</f>
        <v>1</v>
      </c>
    </row>
    <row r="9593" spans="1:14" x14ac:dyDescent="0.3">
      <c r="A9593">
        <v>9634</v>
      </c>
      <c r="B9593" t="s">
        <v>7481</v>
      </c>
      <c r="C9593" t="s">
        <v>3363</v>
      </c>
      <c r="D9593" t="s">
        <v>2204</v>
      </c>
      <c r="E9593" s="1">
        <v>41926</v>
      </c>
      <c r="F9593" s="1">
        <v>41929</v>
      </c>
      <c r="G9593" t="s">
        <v>82</v>
      </c>
      <c r="H9593" s="6">
        <v>177</v>
      </c>
      <c r="I9593">
        <v>3</v>
      </c>
      <c r="J9593">
        <v>0</v>
      </c>
      <c r="K9593" s="6">
        <v>30.09</v>
      </c>
      <c r="L9593">
        <f>YEAR(Table1[[#This Row],[Ship Date]])</f>
        <v>2014</v>
      </c>
      <c r="M9593" t="str">
        <f>TEXT(Table1[[#This Row],[Ship Date]],"mmm")</f>
        <v>Oct</v>
      </c>
      <c r="N9593">
        <f>ROUNDUP(MONTH(Table1[[#This Row],[Ship Date]])/3,0)</f>
        <v>4</v>
      </c>
    </row>
    <row r="9594" spans="1:14" x14ac:dyDescent="0.3">
      <c r="A9594">
        <v>9635</v>
      </c>
      <c r="B9594" t="s">
        <v>7481</v>
      </c>
      <c r="C9594" t="s">
        <v>3363</v>
      </c>
      <c r="D9594" t="s">
        <v>158</v>
      </c>
      <c r="E9594" s="1">
        <v>41926</v>
      </c>
      <c r="F9594" s="1">
        <v>41929</v>
      </c>
      <c r="G9594" t="s">
        <v>82</v>
      </c>
      <c r="H9594" s="6">
        <v>79.45</v>
      </c>
      <c r="I9594">
        <v>7</v>
      </c>
      <c r="J9594">
        <v>0</v>
      </c>
      <c r="K9594" s="6">
        <v>22.245999999999999</v>
      </c>
      <c r="L9594">
        <f>YEAR(Table1[[#This Row],[Ship Date]])</f>
        <v>2014</v>
      </c>
      <c r="M9594" t="str">
        <f>TEXT(Table1[[#This Row],[Ship Date]],"mmm")</f>
        <v>Oct</v>
      </c>
      <c r="N9594">
        <f>ROUNDUP(MONTH(Table1[[#This Row],[Ship Date]])/3,0)</f>
        <v>4</v>
      </c>
    </row>
    <row r="9595" spans="1:14" x14ac:dyDescent="0.3">
      <c r="A9595">
        <v>9636</v>
      </c>
      <c r="B9595" t="s">
        <v>7481</v>
      </c>
      <c r="C9595" t="s">
        <v>3363</v>
      </c>
      <c r="D9595" t="s">
        <v>4739</v>
      </c>
      <c r="E9595" s="1">
        <v>41926</v>
      </c>
      <c r="F9595" s="1">
        <v>41929</v>
      </c>
      <c r="G9595" t="s">
        <v>82</v>
      </c>
      <c r="H9595" s="6">
        <v>1628.82</v>
      </c>
      <c r="I9595">
        <v>9</v>
      </c>
      <c r="J9595">
        <v>0</v>
      </c>
      <c r="K9595" s="6">
        <v>260.6112</v>
      </c>
      <c r="L9595">
        <f>YEAR(Table1[[#This Row],[Ship Date]])</f>
        <v>2014</v>
      </c>
      <c r="M9595" t="str">
        <f>TEXT(Table1[[#This Row],[Ship Date]],"mmm")</f>
        <v>Oct</v>
      </c>
      <c r="N9595">
        <f>ROUNDUP(MONTH(Table1[[#This Row],[Ship Date]])/3,0)</f>
        <v>4</v>
      </c>
    </row>
    <row r="9596" spans="1:14" x14ac:dyDescent="0.3">
      <c r="A9596">
        <v>9637</v>
      </c>
      <c r="B9596" t="s">
        <v>7482</v>
      </c>
      <c r="C9596" t="s">
        <v>834</v>
      </c>
      <c r="D9596" t="s">
        <v>1160</v>
      </c>
      <c r="E9596" s="1">
        <v>41961</v>
      </c>
      <c r="F9596" s="1">
        <v>41968</v>
      </c>
      <c r="G9596" t="s">
        <v>22</v>
      </c>
      <c r="H9596" s="6">
        <v>137.54</v>
      </c>
      <c r="I9596">
        <v>2</v>
      </c>
      <c r="J9596">
        <v>0</v>
      </c>
      <c r="K9596" s="6">
        <v>55.015999999999998</v>
      </c>
      <c r="L9596">
        <f>YEAR(Table1[[#This Row],[Ship Date]])</f>
        <v>2014</v>
      </c>
      <c r="M9596" t="str">
        <f>TEXT(Table1[[#This Row],[Ship Date]],"mmm")</f>
        <v>Nov</v>
      </c>
      <c r="N9596">
        <f>ROUNDUP(MONTH(Table1[[#This Row],[Ship Date]])/3,0)</f>
        <v>4</v>
      </c>
    </row>
    <row r="9597" spans="1:14" x14ac:dyDescent="0.3">
      <c r="A9597">
        <v>9638</v>
      </c>
      <c r="B9597" t="s">
        <v>7482</v>
      </c>
      <c r="C9597" t="s">
        <v>834</v>
      </c>
      <c r="D9597" t="s">
        <v>2076</v>
      </c>
      <c r="E9597" s="1">
        <v>41961</v>
      </c>
      <c r="F9597" s="1">
        <v>41968</v>
      </c>
      <c r="G9597" t="s">
        <v>22</v>
      </c>
      <c r="H9597" s="6">
        <v>730.2</v>
      </c>
      <c r="I9597">
        <v>4</v>
      </c>
      <c r="J9597">
        <v>0</v>
      </c>
      <c r="K9597" s="6">
        <v>94.926000000000002</v>
      </c>
      <c r="L9597">
        <f>YEAR(Table1[[#This Row],[Ship Date]])</f>
        <v>2014</v>
      </c>
      <c r="M9597" t="str">
        <f>TEXT(Table1[[#This Row],[Ship Date]],"mmm")</f>
        <v>Nov</v>
      </c>
      <c r="N9597">
        <f>ROUNDUP(MONTH(Table1[[#This Row],[Ship Date]])/3,0)</f>
        <v>4</v>
      </c>
    </row>
    <row r="9598" spans="1:14" x14ac:dyDescent="0.3">
      <c r="A9598">
        <v>9639</v>
      </c>
      <c r="B9598" t="s">
        <v>7483</v>
      </c>
      <c r="C9598" t="s">
        <v>946</v>
      </c>
      <c r="D9598" t="s">
        <v>6515</v>
      </c>
      <c r="E9598" s="1">
        <v>43051</v>
      </c>
      <c r="F9598" s="1">
        <v>43054</v>
      </c>
      <c r="G9598" t="s">
        <v>14</v>
      </c>
      <c r="H9598" s="6">
        <v>11.56</v>
      </c>
      <c r="I9598">
        <v>2</v>
      </c>
      <c r="J9598">
        <v>0</v>
      </c>
      <c r="K9598" s="6">
        <v>5.6643999999999997</v>
      </c>
      <c r="L9598">
        <f>YEAR(Table1[[#This Row],[Ship Date]])</f>
        <v>2017</v>
      </c>
      <c r="M9598" t="str">
        <f>TEXT(Table1[[#This Row],[Ship Date]],"mmm")</f>
        <v>Nov</v>
      </c>
      <c r="N9598">
        <f>ROUNDUP(MONTH(Table1[[#This Row],[Ship Date]])/3,0)</f>
        <v>4</v>
      </c>
    </row>
    <row r="9599" spans="1:14" x14ac:dyDescent="0.3">
      <c r="A9599">
        <v>9640</v>
      </c>
      <c r="B9599" t="s">
        <v>7484</v>
      </c>
      <c r="C9599" t="s">
        <v>408</v>
      </c>
      <c r="D9599" t="s">
        <v>1223</v>
      </c>
      <c r="E9599" s="1">
        <v>42032</v>
      </c>
      <c r="F9599" s="1">
        <v>42035</v>
      </c>
      <c r="G9599" t="s">
        <v>14</v>
      </c>
      <c r="H9599" s="6">
        <v>4297.6440000000002</v>
      </c>
      <c r="I9599">
        <v>13</v>
      </c>
      <c r="J9599">
        <v>0.4</v>
      </c>
      <c r="K9599" s="6">
        <v>-1862.3124</v>
      </c>
      <c r="L9599">
        <f>YEAR(Table1[[#This Row],[Ship Date]])</f>
        <v>2015</v>
      </c>
      <c r="M9599" t="str">
        <f>TEXT(Table1[[#This Row],[Ship Date]],"mmm")</f>
        <v>Jan</v>
      </c>
      <c r="N9599">
        <f>ROUNDUP(MONTH(Table1[[#This Row],[Ship Date]])/3,0)</f>
        <v>1</v>
      </c>
    </row>
    <row r="9600" spans="1:14" x14ac:dyDescent="0.3">
      <c r="A9600">
        <v>9641</v>
      </c>
      <c r="B9600" t="s">
        <v>7485</v>
      </c>
      <c r="C9600" t="s">
        <v>6344</v>
      </c>
      <c r="D9600" t="s">
        <v>222</v>
      </c>
      <c r="E9600" s="1">
        <v>41705</v>
      </c>
      <c r="F9600" s="1">
        <v>41710</v>
      </c>
      <c r="G9600" t="s">
        <v>22</v>
      </c>
      <c r="H9600" s="6">
        <v>20.65</v>
      </c>
      <c r="I9600">
        <v>5</v>
      </c>
      <c r="J9600">
        <v>0</v>
      </c>
      <c r="K9600" s="6">
        <v>9.4990000000000006</v>
      </c>
      <c r="L9600">
        <f>YEAR(Table1[[#This Row],[Ship Date]])</f>
        <v>2014</v>
      </c>
      <c r="M9600" t="str">
        <f>TEXT(Table1[[#This Row],[Ship Date]],"mmm")</f>
        <v>Mar</v>
      </c>
      <c r="N9600">
        <f>ROUNDUP(MONTH(Table1[[#This Row],[Ship Date]])/3,0)</f>
        <v>1</v>
      </c>
    </row>
    <row r="9601" spans="1:14" x14ac:dyDescent="0.3">
      <c r="A9601">
        <v>9642</v>
      </c>
      <c r="B9601" t="s">
        <v>7485</v>
      </c>
      <c r="C9601" t="s">
        <v>6344</v>
      </c>
      <c r="D9601" t="s">
        <v>719</v>
      </c>
      <c r="E9601" s="1">
        <v>41705</v>
      </c>
      <c r="F9601" s="1">
        <v>41710</v>
      </c>
      <c r="G9601" t="s">
        <v>22</v>
      </c>
      <c r="H9601" s="6">
        <v>204.9</v>
      </c>
      <c r="I9601">
        <v>5</v>
      </c>
      <c r="J9601">
        <v>0</v>
      </c>
      <c r="K9601" s="6">
        <v>0</v>
      </c>
      <c r="L9601">
        <f>YEAR(Table1[[#This Row],[Ship Date]])</f>
        <v>2014</v>
      </c>
      <c r="M9601" t="str">
        <f>TEXT(Table1[[#This Row],[Ship Date]],"mmm")</f>
        <v>Mar</v>
      </c>
      <c r="N9601">
        <f>ROUNDUP(MONTH(Table1[[#This Row],[Ship Date]])/3,0)</f>
        <v>1</v>
      </c>
    </row>
    <row r="9602" spans="1:14" x14ac:dyDescent="0.3">
      <c r="A9602">
        <v>9643</v>
      </c>
      <c r="B9602" t="s">
        <v>7485</v>
      </c>
      <c r="C9602" t="s">
        <v>6344</v>
      </c>
      <c r="D9602" t="s">
        <v>7297</v>
      </c>
      <c r="E9602" s="1">
        <v>41705</v>
      </c>
      <c r="F9602" s="1">
        <v>41710</v>
      </c>
      <c r="G9602" t="s">
        <v>22</v>
      </c>
      <c r="H9602" s="6">
        <v>436.70400000000001</v>
      </c>
      <c r="I9602">
        <v>6</v>
      </c>
      <c r="J9602">
        <v>0.2</v>
      </c>
      <c r="K9602" s="6">
        <v>21.8352</v>
      </c>
      <c r="L9602">
        <f>YEAR(Table1[[#This Row],[Ship Date]])</f>
        <v>2014</v>
      </c>
      <c r="M9602" t="str">
        <f>TEXT(Table1[[#This Row],[Ship Date]],"mmm")</f>
        <v>Mar</v>
      </c>
      <c r="N9602">
        <f>ROUNDUP(MONTH(Table1[[#This Row],[Ship Date]])/3,0)</f>
        <v>1</v>
      </c>
    </row>
    <row r="9603" spans="1:14" x14ac:dyDescent="0.3">
      <c r="A9603">
        <v>9644</v>
      </c>
      <c r="B9603" t="s">
        <v>7485</v>
      </c>
      <c r="C9603" t="s">
        <v>6344</v>
      </c>
      <c r="D9603" t="s">
        <v>3750</v>
      </c>
      <c r="E9603" s="1">
        <v>41705</v>
      </c>
      <c r="F9603" s="1">
        <v>41710</v>
      </c>
      <c r="G9603" t="s">
        <v>22</v>
      </c>
      <c r="H9603" s="6">
        <v>481.56799999999998</v>
      </c>
      <c r="I9603">
        <v>2</v>
      </c>
      <c r="J9603">
        <v>0.2</v>
      </c>
      <c r="K9603" s="6">
        <v>54.176400000000001</v>
      </c>
      <c r="L9603">
        <f>YEAR(Table1[[#This Row],[Ship Date]])</f>
        <v>2014</v>
      </c>
      <c r="M9603" t="str">
        <f>TEXT(Table1[[#This Row],[Ship Date]],"mmm")</f>
        <v>Mar</v>
      </c>
      <c r="N9603">
        <f>ROUNDUP(MONTH(Table1[[#This Row],[Ship Date]])/3,0)</f>
        <v>1</v>
      </c>
    </row>
    <row r="9604" spans="1:14" x14ac:dyDescent="0.3">
      <c r="A9604">
        <v>9645</v>
      </c>
      <c r="B9604" t="s">
        <v>7486</v>
      </c>
      <c r="C9604" t="s">
        <v>1716</v>
      </c>
      <c r="D9604" t="s">
        <v>2450</v>
      </c>
      <c r="E9604" s="1">
        <v>42894</v>
      </c>
      <c r="F9604" s="1">
        <v>42899</v>
      </c>
      <c r="G9604" t="s">
        <v>22</v>
      </c>
      <c r="H9604" s="6">
        <v>89.543999999999997</v>
      </c>
      <c r="I9604">
        <v>7</v>
      </c>
      <c r="J9604">
        <v>0.2</v>
      </c>
      <c r="K9604" s="6">
        <v>12.3123</v>
      </c>
      <c r="L9604">
        <f>YEAR(Table1[[#This Row],[Ship Date]])</f>
        <v>2017</v>
      </c>
      <c r="M9604" t="str">
        <f>TEXT(Table1[[#This Row],[Ship Date]],"mmm")</f>
        <v>Jun</v>
      </c>
      <c r="N9604">
        <f>ROUNDUP(MONTH(Table1[[#This Row],[Ship Date]])/3,0)</f>
        <v>2</v>
      </c>
    </row>
    <row r="9605" spans="1:14" x14ac:dyDescent="0.3">
      <c r="A9605">
        <v>9646</v>
      </c>
      <c r="B9605" t="s">
        <v>7486</v>
      </c>
      <c r="C9605" t="s">
        <v>1716</v>
      </c>
      <c r="D9605" t="s">
        <v>436</v>
      </c>
      <c r="E9605" s="1">
        <v>42894</v>
      </c>
      <c r="F9605" s="1">
        <v>42899</v>
      </c>
      <c r="G9605" t="s">
        <v>22</v>
      </c>
      <c r="H9605" s="6">
        <v>35.167999999999999</v>
      </c>
      <c r="I9605">
        <v>2</v>
      </c>
      <c r="J9605">
        <v>0.2</v>
      </c>
      <c r="K9605" s="6">
        <v>-8.3523999999999994</v>
      </c>
      <c r="L9605">
        <f>YEAR(Table1[[#This Row],[Ship Date]])</f>
        <v>2017</v>
      </c>
      <c r="M9605" t="str">
        <f>TEXT(Table1[[#This Row],[Ship Date]],"mmm")</f>
        <v>Jun</v>
      </c>
      <c r="N9605">
        <f>ROUNDUP(MONTH(Table1[[#This Row],[Ship Date]])/3,0)</f>
        <v>2</v>
      </c>
    </row>
    <row r="9606" spans="1:14" x14ac:dyDescent="0.3">
      <c r="A9606">
        <v>9647</v>
      </c>
      <c r="B9606" t="s">
        <v>7486</v>
      </c>
      <c r="C9606" t="s">
        <v>1716</v>
      </c>
      <c r="D9606" t="s">
        <v>533</v>
      </c>
      <c r="E9606" s="1">
        <v>42894</v>
      </c>
      <c r="F9606" s="1">
        <v>42899</v>
      </c>
      <c r="G9606" t="s">
        <v>22</v>
      </c>
      <c r="H9606" s="6">
        <v>72.587999999999994</v>
      </c>
      <c r="I9606">
        <v>2</v>
      </c>
      <c r="J9606">
        <v>0.7</v>
      </c>
      <c r="K9606" s="6">
        <v>-48.392000000000003</v>
      </c>
      <c r="L9606">
        <f>YEAR(Table1[[#This Row],[Ship Date]])</f>
        <v>2017</v>
      </c>
      <c r="M9606" t="str">
        <f>TEXT(Table1[[#This Row],[Ship Date]],"mmm")</f>
        <v>Jun</v>
      </c>
      <c r="N9606">
        <f>ROUNDUP(MONTH(Table1[[#This Row],[Ship Date]])/3,0)</f>
        <v>2</v>
      </c>
    </row>
    <row r="9607" spans="1:14" x14ac:dyDescent="0.3">
      <c r="A9607">
        <v>9648</v>
      </c>
      <c r="B9607" t="s">
        <v>7487</v>
      </c>
      <c r="C9607" t="s">
        <v>2999</v>
      </c>
      <c r="D9607" t="s">
        <v>2525</v>
      </c>
      <c r="E9607" s="1">
        <v>41962</v>
      </c>
      <c r="F9607" s="1">
        <v>41967</v>
      </c>
      <c r="G9607" t="s">
        <v>22</v>
      </c>
      <c r="H9607" s="6">
        <v>221.16</v>
      </c>
      <c r="I9607">
        <v>4</v>
      </c>
      <c r="J9607">
        <v>0</v>
      </c>
      <c r="K9607" s="6">
        <v>57.501600000000003</v>
      </c>
      <c r="L9607">
        <f>YEAR(Table1[[#This Row],[Ship Date]])</f>
        <v>2014</v>
      </c>
      <c r="M9607" t="str">
        <f>TEXT(Table1[[#This Row],[Ship Date]],"mmm")</f>
        <v>Nov</v>
      </c>
      <c r="N9607">
        <f>ROUNDUP(MONTH(Table1[[#This Row],[Ship Date]])/3,0)</f>
        <v>4</v>
      </c>
    </row>
    <row r="9608" spans="1:14" x14ac:dyDescent="0.3">
      <c r="A9608">
        <v>9649</v>
      </c>
      <c r="B9608" t="s">
        <v>7487</v>
      </c>
      <c r="C9608" t="s">
        <v>2999</v>
      </c>
      <c r="D9608" t="s">
        <v>1093</v>
      </c>
      <c r="E9608" s="1">
        <v>41962</v>
      </c>
      <c r="F9608" s="1">
        <v>41967</v>
      </c>
      <c r="G9608" t="s">
        <v>22</v>
      </c>
      <c r="H9608" s="6">
        <v>281.97000000000003</v>
      </c>
      <c r="I9608">
        <v>3</v>
      </c>
      <c r="J9608">
        <v>0</v>
      </c>
      <c r="K9608" s="6">
        <v>78.951599999999999</v>
      </c>
      <c r="L9608">
        <f>YEAR(Table1[[#This Row],[Ship Date]])</f>
        <v>2014</v>
      </c>
      <c r="M9608" t="str">
        <f>TEXT(Table1[[#This Row],[Ship Date]],"mmm")</f>
        <v>Nov</v>
      </c>
      <c r="N9608">
        <f>ROUNDUP(MONTH(Table1[[#This Row],[Ship Date]])/3,0)</f>
        <v>4</v>
      </c>
    </row>
    <row r="9609" spans="1:14" x14ac:dyDescent="0.3">
      <c r="A9609">
        <v>9650</v>
      </c>
      <c r="B9609" t="s">
        <v>7488</v>
      </c>
      <c r="C9609" t="s">
        <v>1479</v>
      </c>
      <c r="D9609" t="s">
        <v>2855</v>
      </c>
      <c r="E9609" s="1">
        <v>42700</v>
      </c>
      <c r="F9609" s="1">
        <v>42704</v>
      </c>
      <c r="G9609" t="s">
        <v>22</v>
      </c>
      <c r="H9609" s="6">
        <v>3406.6640000000002</v>
      </c>
      <c r="I9609">
        <v>8</v>
      </c>
      <c r="J9609">
        <v>0.15</v>
      </c>
      <c r="K9609" s="6">
        <v>160.31360000000001</v>
      </c>
      <c r="L9609">
        <f>YEAR(Table1[[#This Row],[Ship Date]])</f>
        <v>2016</v>
      </c>
      <c r="M9609" t="str">
        <f>TEXT(Table1[[#This Row],[Ship Date]],"mmm")</f>
        <v>Nov</v>
      </c>
      <c r="N9609">
        <f>ROUNDUP(MONTH(Table1[[#This Row],[Ship Date]])/3,0)</f>
        <v>4</v>
      </c>
    </row>
    <row r="9610" spans="1:14" x14ac:dyDescent="0.3">
      <c r="A9610">
        <v>9651</v>
      </c>
      <c r="B9610" t="s">
        <v>7488</v>
      </c>
      <c r="C9610" t="s">
        <v>1479</v>
      </c>
      <c r="D9610" t="s">
        <v>4087</v>
      </c>
      <c r="E9610" s="1">
        <v>42700</v>
      </c>
      <c r="F9610" s="1">
        <v>42704</v>
      </c>
      <c r="G9610" t="s">
        <v>22</v>
      </c>
      <c r="H9610" s="6">
        <v>37.17</v>
      </c>
      <c r="I9610">
        <v>9</v>
      </c>
      <c r="J9610">
        <v>0</v>
      </c>
      <c r="K9610" s="6">
        <v>10.4076</v>
      </c>
      <c r="L9610">
        <f>YEAR(Table1[[#This Row],[Ship Date]])</f>
        <v>2016</v>
      </c>
      <c r="M9610" t="str">
        <f>TEXT(Table1[[#This Row],[Ship Date]],"mmm")</f>
        <v>Nov</v>
      </c>
      <c r="N9610">
        <f>ROUNDUP(MONTH(Table1[[#This Row],[Ship Date]])/3,0)</f>
        <v>4</v>
      </c>
    </row>
    <row r="9611" spans="1:14" x14ac:dyDescent="0.3">
      <c r="A9611">
        <v>9652</v>
      </c>
      <c r="B9611" t="s">
        <v>7488</v>
      </c>
      <c r="C9611" t="s">
        <v>1479</v>
      </c>
      <c r="D9611" t="s">
        <v>1678</v>
      </c>
      <c r="E9611" s="1">
        <v>42700</v>
      </c>
      <c r="F9611" s="1">
        <v>42704</v>
      </c>
      <c r="G9611" t="s">
        <v>22</v>
      </c>
      <c r="H9611" s="6">
        <v>64.959999999999994</v>
      </c>
      <c r="I9611">
        <v>2</v>
      </c>
      <c r="J9611">
        <v>0</v>
      </c>
      <c r="K9611" s="6">
        <v>19.488</v>
      </c>
      <c r="L9611">
        <f>YEAR(Table1[[#This Row],[Ship Date]])</f>
        <v>2016</v>
      </c>
      <c r="M9611" t="str">
        <f>TEXT(Table1[[#This Row],[Ship Date]],"mmm")</f>
        <v>Nov</v>
      </c>
      <c r="N9611">
        <f>ROUNDUP(MONTH(Table1[[#This Row],[Ship Date]])/3,0)</f>
        <v>4</v>
      </c>
    </row>
    <row r="9612" spans="1:14" x14ac:dyDescent="0.3">
      <c r="A9612">
        <v>9653</v>
      </c>
      <c r="B9612" t="s">
        <v>7488</v>
      </c>
      <c r="C9612" t="s">
        <v>1479</v>
      </c>
      <c r="D9612" t="s">
        <v>2373</v>
      </c>
      <c r="E9612" s="1">
        <v>42700</v>
      </c>
      <c r="F9612" s="1">
        <v>42704</v>
      </c>
      <c r="G9612" t="s">
        <v>22</v>
      </c>
      <c r="H9612" s="6">
        <v>595.38</v>
      </c>
      <c r="I9612">
        <v>6</v>
      </c>
      <c r="J9612">
        <v>0</v>
      </c>
      <c r="K9612" s="6">
        <v>297.69</v>
      </c>
      <c r="L9612">
        <f>YEAR(Table1[[#This Row],[Ship Date]])</f>
        <v>2016</v>
      </c>
      <c r="M9612" t="str">
        <f>TEXT(Table1[[#This Row],[Ship Date]],"mmm")</f>
        <v>Nov</v>
      </c>
      <c r="N9612">
        <f>ROUNDUP(MONTH(Table1[[#This Row],[Ship Date]])/3,0)</f>
        <v>4</v>
      </c>
    </row>
    <row r="9613" spans="1:14" x14ac:dyDescent="0.3">
      <c r="A9613">
        <v>9654</v>
      </c>
      <c r="B9613" t="s">
        <v>7489</v>
      </c>
      <c r="C9613" t="s">
        <v>40</v>
      </c>
      <c r="D9613" t="s">
        <v>4171</v>
      </c>
      <c r="E9613" s="1">
        <v>42758</v>
      </c>
      <c r="F9613" s="1">
        <v>42762</v>
      </c>
      <c r="G9613" t="s">
        <v>22</v>
      </c>
      <c r="H9613" s="6">
        <v>95.983999999999995</v>
      </c>
      <c r="I9613">
        <v>2</v>
      </c>
      <c r="J9613">
        <v>0.2</v>
      </c>
      <c r="K9613" s="6">
        <v>11.997999999999999</v>
      </c>
      <c r="L9613">
        <f>YEAR(Table1[[#This Row],[Ship Date]])</f>
        <v>2017</v>
      </c>
      <c r="M9613" t="str">
        <f>TEXT(Table1[[#This Row],[Ship Date]],"mmm")</f>
        <v>Jan</v>
      </c>
      <c r="N9613">
        <f>ROUNDUP(MONTH(Table1[[#This Row],[Ship Date]])/3,0)</f>
        <v>1</v>
      </c>
    </row>
    <row r="9614" spans="1:14" x14ac:dyDescent="0.3">
      <c r="A9614">
        <v>9655</v>
      </c>
      <c r="B9614" t="s">
        <v>7489</v>
      </c>
      <c r="C9614" t="s">
        <v>40</v>
      </c>
      <c r="D9614" t="s">
        <v>2915</v>
      </c>
      <c r="E9614" s="1">
        <v>42758</v>
      </c>
      <c r="F9614" s="1">
        <v>42762</v>
      </c>
      <c r="G9614" t="s">
        <v>22</v>
      </c>
      <c r="H9614" s="6">
        <v>4.9379999999999997</v>
      </c>
      <c r="I9614">
        <v>2</v>
      </c>
      <c r="J9614">
        <v>0.7</v>
      </c>
      <c r="K9614" s="6">
        <v>-3.6212</v>
      </c>
      <c r="L9614">
        <f>YEAR(Table1[[#This Row],[Ship Date]])</f>
        <v>2017</v>
      </c>
      <c r="M9614" t="str">
        <f>TEXT(Table1[[#This Row],[Ship Date]],"mmm")</f>
        <v>Jan</v>
      </c>
      <c r="N9614">
        <f>ROUNDUP(MONTH(Table1[[#This Row],[Ship Date]])/3,0)</f>
        <v>1</v>
      </c>
    </row>
    <row r="9615" spans="1:14" x14ac:dyDescent="0.3">
      <c r="A9615">
        <v>9656</v>
      </c>
      <c r="B9615" t="s">
        <v>7490</v>
      </c>
      <c r="C9615" t="s">
        <v>2658</v>
      </c>
      <c r="D9615" t="s">
        <v>3397</v>
      </c>
      <c r="E9615" s="1">
        <v>41904</v>
      </c>
      <c r="F9615" s="1">
        <v>41911</v>
      </c>
      <c r="G9615" t="s">
        <v>22</v>
      </c>
      <c r="H9615" s="6">
        <v>97.44</v>
      </c>
      <c r="I9615">
        <v>3</v>
      </c>
      <c r="J9615">
        <v>0</v>
      </c>
      <c r="K9615" s="6">
        <v>35.078400000000002</v>
      </c>
      <c r="L9615">
        <f>YEAR(Table1[[#This Row],[Ship Date]])</f>
        <v>2014</v>
      </c>
      <c r="M9615" t="str">
        <f>TEXT(Table1[[#This Row],[Ship Date]],"mmm")</f>
        <v>Sep</v>
      </c>
      <c r="N9615">
        <f>ROUNDUP(MONTH(Table1[[#This Row],[Ship Date]])/3,0)</f>
        <v>3</v>
      </c>
    </row>
    <row r="9616" spans="1:14" x14ac:dyDescent="0.3">
      <c r="A9616">
        <v>9657</v>
      </c>
      <c r="B9616" t="s">
        <v>7490</v>
      </c>
      <c r="C9616" t="s">
        <v>2658</v>
      </c>
      <c r="D9616" t="s">
        <v>1212</v>
      </c>
      <c r="E9616" s="1">
        <v>41904</v>
      </c>
      <c r="F9616" s="1">
        <v>41911</v>
      </c>
      <c r="G9616" t="s">
        <v>22</v>
      </c>
      <c r="H9616" s="6">
        <v>3.984</v>
      </c>
      <c r="I9616">
        <v>1</v>
      </c>
      <c r="J9616">
        <v>0.2</v>
      </c>
      <c r="K9616" s="6">
        <v>1.3944000000000001</v>
      </c>
      <c r="L9616">
        <f>YEAR(Table1[[#This Row],[Ship Date]])</f>
        <v>2014</v>
      </c>
      <c r="M9616" t="str">
        <f>TEXT(Table1[[#This Row],[Ship Date]],"mmm")</f>
        <v>Sep</v>
      </c>
      <c r="N9616">
        <f>ROUNDUP(MONTH(Table1[[#This Row],[Ship Date]])/3,0)</f>
        <v>3</v>
      </c>
    </row>
    <row r="9617" spans="1:14" x14ac:dyDescent="0.3">
      <c r="A9617">
        <v>9658</v>
      </c>
      <c r="B9617" t="s">
        <v>7490</v>
      </c>
      <c r="C9617" t="s">
        <v>2658</v>
      </c>
      <c r="D9617" t="s">
        <v>5132</v>
      </c>
      <c r="E9617" s="1">
        <v>41904</v>
      </c>
      <c r="F9617" s="1">
        <v>41911</v>
      </c>
      <c r="G9617" t="s">
        <v>22</v>
      </c>
      <c r="H9617" s="6">
        <v>13.04</v>
      </c>
      <c r="I9617">
        <v>4</v>
      </c>
      <c r="J9617">
        <v>0</v>
      </c>
      <c r="K9617" s="6">
        <v>5.7375999999999996</v>
      </c>
      <c r="L9617">
        <f>YEAR(Table1[[#This Row],[Ship Date]])</f>
        <v>2014</v>
      </c>
      <c r="M9617" t="str">
        <f>TEXT(Table1[[#This Row],[Ship Date]],"mmm")</f>
        <v>Sep</v>
      </c>
      <c r="N9617">
        <f>ROUNDUP(MONTH(Table1[[#This Row],[Ship Date]])/3,0)</f>
        <v>3</v>
      </c>
    </row>
    <row r="9618" spans="1:14" x14ac:dyDescent="0.3">
      <c r="A9618">
        <v>9659</v>
      </c>
      <c r="B9618" t="s">
        <v>7490</v>
      </c>
      <c r="C9618" t="s">
        <v>2658</v>
      </c>
      <c r="D9618" t="s">
        <v>4157</v>
      </c>
      <c r="E9618" s="1">
        <v>41904</v>
      </c>
      <c r="F9618" s="1">
        <v>41911</v>
      </c>
      <c r="G9618" t="s">
        <v>22</v>
      </c>
      <c r="H9618" s="6">
        <v>579.52800000000002</v>
      </c>
      <c r="I9618">
        <v>4</v>
      </c>
      <c r="J9618">
        <v>0.1</v>
      </c>
      <c r="K9618" s="6">
        <v>83.709599999999995</v>
      </c>
      <c r="L9618">
        <f>YEAR(Table1[[#This Row],[Ship Date]])</f>
        <v>2014</v>
      </c>
      <c r="M9618" t="str">
        <f>TEXT(Table1[[#This Row],[Ship Date]],"mmm")</f>
        <v>Sep</v>
      </c>
      <c r="N9618">
        <f>ROUNDUP(MONTH(Table1[[#This Row],[Ship Date]])/3,0)</f>
        <v>3</v>
      </c>
    </row>
    <row r="9619" spans="1:14" x14ac:dyDescent="0.3">
      <c r="A9619">
        <v>9660</v>
      </c>
      <c r="B9619" t="s">
        <v>7491</v>
      </c>
      <c r="C9619" t="s">
        <v>2195</v>
      </c>
      <c r="D9619" t="s">
        <v>4028</v>
      </c>
      <c r="E9619" s="1">
        <v>41724</v>
      </c>
      <c r="F9619" s="1">
        <v>41728</v>
      </c>
      <c r="G9619" t="s">
        <v>14</v>
      </c>
      <c r="H9619" s="6">
        <v>18.75</v>
      </c>
      <c r="I9619">
        <v>5</v>
      </c>
      <c r="J9619">
        <v>0</v>
      </c>
      <c r="K9619" s="6">
        <v>9</v>
      </c>
      <c r="L9619">
        <f>YEAR(Table1[[#This Row],[Ship Date]])</f>
        <v>2014</v>
      </c>
      <c r="M9619" t="str">
        <f>TEXT(Table1[[#This Row],[Ship Date]],"mmm")</f>
        <v>Mar</v>
      </c>
      <c r="N9619">
        <f>ROUNDUP(MONTH(Table1[[#This Row],[Ship Date]])/3,0)</f>
        <v>1</v>
      </c>
    </row>
    <row r="9620" spans="1:14" x14ac:dyDescent="0.3">
      <c r="A9620">
        <v>9661</v>
      </c>
      <c r="B9620" t="s">
        <v>7492</v>
      </c>
      <c r="C9620" t="s">
        <v>2163</v>
      </c>
      <c r="D9620" t="s">
        <v>3604</v>
      </c>
      <c r="E9620" s="1">
        <v>42527</v>
      </c>
      <c r="F9620" s="1">
        <v>42532</v>
      </c>
      <c r="G9620" t="s">
        <v>22</v>
      </c>
      <c r="H9620" s="6">
        <v>3023.9279999999999</v>
      </c>
      <c r="I9620">
        <v>9</v>
      </c>
      <c r="J9620">
        <v>0.2</v>
      </c>
      <c r="K9620" s="6">
        <v>226.7946</v>
      </c>
      <c r="L9620">
        <f>YEAR(Table1[[#This Row],[Ship Date]])</f>
        <v>2016</v>
      </c>
      <c r="M9620" t="str">
        <f>TEXT(Table1[[#This Row],[Ship Date]],"mmm")</f>
        <v>Jun</v>
      </c>
      <c r="N9620">
        <f>ROUNDUP(MONTH(Table1[[#This Row],[Ship Date]])/3,0)</f>
        <v>2</v>
      </c>
    </row>
    <row r="9621" spans="1:14" x14ac:dyDescent="0.3">
      <c r="A9621">
        <v>9662</v>
      </c>
      <c r="B9621" t="s">
        <v>7492</v>
      </c>
      <c r="C9621" t="s">
        <v>2163</v>
      </c>
      <c r="D9621" t="s">
        <v>4061</v>
      </c>
      <c r="E9621" s="1">
        <v>42527</v>
      </c>
      <c r="F9621" s="1">
        <v>42532</v>
      </c>
      <c r="G9621" t="s">
        <v>22</v>
      </c>
      <c r="H9621" s="6">
        <v>26.96</v>
      </c>
      <c r="I9621">
        <v>2</v>
      </c>
      <c r="J9621">
        <v>0</v>
      </c>
      <c r="K9621" s="6">
        <v>3.7744</v>
      </c>
      <c r="L9621">
        <f>YEAR(Table1[[#This Row],[Ship Date]])</f>
        <v>2016</v>
      </c>
      <c r="M9621" t="str">
        <f>TEXT(Table1[[#This Row],[Ship Date]],"mmm")</f>
        <v>Jun</v>
      </c>
      <c r="N9621">
        <f>ROUNDUP(MONTH(Table1[[#This Row],[Ship Date]])/3,0)</f>
        <v>2</v>
      </c>
    </row>
    <row r="9622" spans="1:14" x14ac:dyDescent="0.3">
      <c r="A9622">
        <v>9663</v>
      </c>
      <c r="B9622" t="s">
        <v>7492</v>
      </c>
      <c r="C9622" t="s">
        <v>2163</v>
      </c>
      <c r="D9622" t="s">
        <v>523</v>
      </c>
      <c r="E9622" s="1">
        <v>42527</v>
      </c>
      <c r="F9622" s="1">
        <v>42532</v>
      </c>
      <c r="G9622" t="s">
        <v>22</v>
      </c>
      <c r="H9622" s="6">
        <v>477.6</v>
      </c>
      <c r="I9622">
        <v>3</v>
      </c>
      <c r="J9622">
        <v>0.2</v>
      </c>
      <c r="K9622" s="6">
        <v>161.19</v>
      </c>
      <c r="L9622">
        <f>YEAR(Table1[[#This Row],[Ship Date]])</f>
        <v>2016</v>
      </c>
      <c r="M9622" t="str">
        <f>TEXT(Table1[[#This Row],[Ship Date]],"mmm")</f>
        <v>Jun</v>
      </c>
      <c r="N9622">
        <f>ROUNDUP(MONTH(Table1[[#This Row],[Ship Date]])/3,0)</f>
        <v>2</v>
      </c>
    </row>
    <row r="9623" spans="1:14" x14ac:dyDescent="0.3">
      <c r="A9623">
        <v>9664</v>
      </c>
      <c r="B9623" t="s">
        <v>7493</v>
      </c>
      <c r="C9623" t="s">
        <v>2206</v>
      </c>
      <c r="D9623" t="s">
        <v>1136</v>
      </c>
      <c r="E9623" s="1">
        <v>42978</v>
      </c>
      <c r="F9623" s="1">
        <v>42983</v>
      </c>
      <c r="G9623" t="s">
        <v>22</v>
      </c>
      <c r="H9623" s="6">
        <v>193.95</v>
      </c>
      <c r="I9623">
        <v>3</v>
      </c>
      <c r="J9623">
        <v>0</v>
      </c>
      <c r="K9623" s="6">
        <v>9.6974999999999998</v>
      </c>
      <c r="L9623">
        <f>YEAR(Table1[[#This Row],[Ship Date]])</f>
        <v>2017</v>
      </c>
      <c r="M9623" t="str">
        <f>TEXT(Table1[[#This Row],[Ship Date]],"mmm")</f>
        <v>Sep</v>
      </c>
      <c r="N9623">
        <f>ROUNDUP(MONTH(Table1[[#This Row],[Ship Date]])/3,0)</f>
        <v>3</v>
      </c>
    </row>
    <row r="9624" spans="1:14" x14ac:dyDescent="0.3">
      <c r="A9624">
        <v>9665</v>
      </c>
      <c r="B9624" t="s">
        <v>7494</v>
      </c>
      <c r="C9624" t="s">
        <v>505</v>
      </c>
      <c r="D9624" t="s">
        <v>1338</v>
      </c>
      <c r="E9624" s="1">
        <v>42345</v>
      </c>
      <c r="F9624" s="1">
        <v>42345</v>
      </c>
      <c r="G9624" t="s">
        <v>656</v>
      </c>
      <c r="H9624" s="6">
        <v>12.96</v>
      </c>
      <c r="I9624">
        <v>2</v>
      </c>
      <c r="J9624">
        <v>0</v>
      </c>
      <c r="K9624" s="6">
        <v>6.2207999999999997</v>
      </c>
      <c r="L9624">
        <f>YEAR(Table1[[#This Row],[Ship Date]])</f>
        <v>2015</v>
      </c>
      <c r="M9624" t="str">
        <f>TEXT(Table1[[#This Row],[Ship Date]],"mmm")</f>
        <v>Dec</v>
      </c>
      <c r="N9624">
        <f>ROUNDUP(MONTH(Table1[[#This Row],[Ship Date]])/3,0)</f>
        <v>4</v>
      </c>
    </row>
    <row r="9625" spans="1:14" x14ac:dyDescent="0.3">
      <c r="A9625">
        <v>9666</v>
      </c>
      <c r="B9625" t="s">
        <v>7495</v>
      </c>
      <c r="C9625" t="s">
        <v>270</v>
      </c>
      <c r="D9625" t="s">
        <v>1892</v>
      </c>
      <c r="E9625" s="1">
        <v>43055</v>
      </c>
      <c r="F9625" s="1">
        <v>43059</v>
      </c>
      <c r="G9625" t="s">
        <v>22</v>
      </c>
      <c r="H9625" s="6">
        <v>119.94</v>
      </c>
      <c r="I9625">
        <v>3</v>
      </c>
      <c r="J9625">
        <v>0</v>
      </c>
      <c r="K9625" s="6">
        <v>23.988</v>
      </c>
      <c r="L9625">
        <f>YEAR(Table1[[#This Row],[Ship Date]])</f>
        <v>2017</v>
      </c>
      <c r="M9625" t="str">
        <f>TEXT(Table1[[#This Row],[Ship Date]],"mmm")</f>
        <v>Nov</v>
      </c>
      <c r="N9625">
        <f>ROUNDUP(MONTH(Table1[[#This Row],[Ship Date]])/3,0)</f>
        <v>4</v>
      </c>
    </row>
    <row r="9626" spans="1:14" x14ac:dyDescent="0.3">
      <c r="A9626">
        <v>9667</v>
      </c>
      <c r="B9626" t="s">
        <v>7495</v>
      </c>
      <c r="C9626" t="s">
        <v>270</v>
      </c>
      <c r="D9626" t="s">
        <v>3288</v>
      </c>
      <c r="E9626" s="1">
        <v>43055</v>
      </c>
      <c r="F9626" s="1">
        <v>43059</v>
      </c>
      <c r="G9626" t="s">
        <v>22</v>
      </c>
      <c r="H9626" s="6">
        <v>12.42</v>
      </c>
      <c r="I9626">
        <v>3</v>
      </c>
      <c r="J9626">
        <v>0</v>
      </c>
      <c r="K9626" s="6">
        <v>4.4711999999999996</v>
      </c>
      <c r="L9626">
        <f>YEAR(Table1[[#This Row],[Ship Date]])</f>
        <v>2017</v>
      </c>
      <c r="M9626" t="str">
        <f>TEXT(Table1[[#This Row],[Ship Date]],"mmm")</f>
        <v>Nov</v>
      </c>
      <c r="N9626">
        <f>ROUNDUP(MONTH(Table1[[#This Row],[Ship Date]])/3,0)</f>
        <v>4</v>
      </c>
    </row>
    <row r="9627" spans="1:14" x14ac:dyDescent="0.3">
      <c r="A9627">
        <v>9668</v>
      </c>
      <c r="B9627" t="s">
        <v>7496</v>
      </c>
      <c r="C9627" t="s">
        <v>2892</v>
      </c>
      <c r="D9627" t="s">
        <v>1026</v>
      </c>
      <c r="E9627" s="1">
        <v>42483</v>
      </c>
      <c r="F9627" s="1">
        <v>42487</v>
      </c>
      <c r="G9627" t="s">
        <v>22</v>
      </c>
      <c r="H9627" s="6">
        <v>18.088000000000001</v>
      </c>
      <c r="I9627">
        <v>7</v>
      </c>
      <c r="J9627">
        <v>0.2</v>
      </c>
      <c r="K9627" s="6">
        <v>6.5568999999999997</v>
      </c>
      <c r="L9627">
        <f>YEAR(Table1[[#This Row],[Ship Date]])</f>
        <v>2016</v>
      </c>
      <c r="M9627" t="str">
        <f>TEXT(Table1[[#This Row],[Ship Date]],"mmm")</f>
        <v>Apr</v>
      </c>
      <c r="N9627">
        <f>ROUNDUP(MONTH(Table1[[#This Row],[Ship Date]])/3,0)</f>
        <v>2</v>
      </c>
    </row>
    <row r="9628" spans="1:14" x14ac:dyDescent="0.3">
      <c r="A9628">
        <v>9669</v>
      </c>
      <c r="B9628" t="s">
        <v>7496</v>
      </c>
      <c r="C9628" t="s">
        <v>2892</v>
      </c>
      <c r="D9628" t="s">
        <v>504</v>
      </c>
      <c r="E9628" s="1">
        <v>42483</v>
      </c>
      <c r="F9628" s="1">
        <v>42487</v>
      </c>
      <c r="G9628" t="s">
        <v>22</v>
      </c>
      <c r="H9628" s="6">
        <v>71.97</v>
      </c>
      <c r="I9628">
        <v>3</v>
      </c>
      <c r="J9628">
        <v>0</v>
      </c>
      <c r="K9628" s="6">
        <v>35.984999999999999</v>
      </c>
      <c r="L9628">
        <f>YEAR(Table1[[#This Row],[Ship Date]])</f>
        <v>2016</v>
      </c>
      <c r="M9628" t="str">
        <f>TEXT(Table1[[#This Row],[Ship Date]],"mmm")</f>
        <v>Apr</v>
      </c>
      <c r="N9628">
        <f>ROUNDUP(MONTH(Table1[[#This Row],[Ship Date]])/3,0)</f>
        <v>2</v>
      </c>
    </row>
    <row r="9629" spans="1:14" x14ac:dyDescent="0.3">
      <c r="A9629">
        <v>9670</v>
      </c>
      <c r="B9629" t="s">
        <v>7497</v>
      </c>
      <c r="C9629" t="s">
        <v>4428</v>
      </c>
      <c r="D9629" t="s">
        <v>1323</v>
      </c>
      <c r="E9629" s="1">
        <v>42827</v>
      </c>
      <c r="F9629" s="1">
        <v>42831</v>
      </c>
      <c r="G9629" t="s">
        <v>22</v>
      </c>
      <c r="H9629" s="6">
        <v>14.94</v>
      </c>
      <c r="I9629">
        <v>3</v>
      </c>
      <c r="J9629">
        <v>0</v>
      </c>
      <c r="K9629" s="6">
        <v>6.8723999999999998</v>
      </c>
      <c r="L9629">
        <f>YEAR(Table1[[#This Row],[Ship Date]])</f>
        <v>2017</v>
      </c>
      <c r="M9629" t="str">
        <f>TEXT(Table1[[#This Row],[Ship Date]],"mmm")</f>
        <v>Apr</v>
      </c>
      <c r="N9629">
        <f>ROUNDUP(MONTH(Table1[[#This Row],[Ship Date]])/3,0)</f>
        <v>2</v>
      </c>
    </row>
    <row r="9630" spans="1:14" x14ac:dyDescent="0.3">
      <c r="A9630">
        <v>9671</v>
      </c>
      <c r="B9630" t="s">
        <v>7498</v>
      </c>
      <c r="C9630" t="s">
        <v>593</v>
      </c>
      <c r="D9630" t="s">
        <v>2659</v>
      </c>
      <c r="E9630" s="1">
        <v>42229</v>
      </c>
      <c r="F9630" s="1">
        <v>42231</v>
      </c>
      <c r="G9630" t="s">
        <v>82</v>
      </c>
      <c r="H9630" s="6">
        <v>64.680000000000007</v>
      </c>
      <c r="I9630">
        <v>7</v>
      </c>
      <c r="J9630">
        <v>0.2</v>
      </c>
      <c r="K9630" s="6">
        <v>8.0850000000000009</v>
      </c>
      <c r="L9630">
        <f>YEAR(Table1[[#This Row],[Ship Date]])</f>
        <v>2015</v>
      </c>
      <c r="M9630" t="str">
        <f>TEXT(Table1[[#This Row],[Ship Date]],"mmm")</f>
        <v>Aug</v>
      </c>
      <c r="N9630">
        <f>ROUNDUP(MONTH(Table1[[#This Row],[Ship Date]])/3,0)</f>
        <v>3</v>
      </c>
    </row>
    <row r="9631" spans="1:14" x14ac:dyDescent="0.3">
      <c r="A9631">
        <v>9672</v>
      </c>
      <c r="B9631" t="s">
        <v>7499</v>
      </c>
      <c r="C9631" t="s">
        <v>453</v>
      </c>
      <c r="D9631" t="s">
        <v>1898</v>
      </c>
      <c r="E9631" s="1">
        <v>43052</v>
      </c>
      <c r="F9631" s="1">
        <v>43058</v>
      </c>
      <c r="G9631" t="s">
        <v>22</v>
      </c>
      <c r="H9631" s="6">
        <v>22</v>
      </c>
      <c r="I9631">
        <v>5</v>
      </c>
      <c r="J9631">
        <v>0.2</v>
      </c>
      <c r="K9631" s="6">
        <v>1.375</v>
      </c>
      <c r="L9631">
        <f>YEAR(Table1[[#This Row],[Ship Date]])</f>
        <v>2017</v>
      </c>
      <c r="M9631" t="str">
        <f>TEXT(Table1[[#This Row],[Ship Date]],"mmm")</f>
        <v>Nov</v>
      </c>
      <c r="N9631">
        <f>ROUNDUP(MONTH(Table1[[#This Row],[Ship Date]])/3,0)</f>
        <v>4</v>
      </c>
    </row>
    <row r="9632" spans="1:14" x14ac:dyDescent="0.3">
      <c r="A9632">
        <v>9673</v>
      </c>
      <c r="B9632" t="s">
        <v>7500</v>
      </c>
      <c r="C9632" t="s">
        <v>367</v>
      </c>
      <c r="D9632" t="s">
        <v>2807</v>
      </c>
      <c r="E9632" s="1">
        <v>42727</v>
      </c>
      <c r="F9632" s="1">
        <v>42732</v>
      </c>
      <c r="G9632" t="s">
        <v>22</v>
      </c>
      <c r="H9632" s="6">
        <v>7.968</v>
      </c>
      <c r="I9632">
        <v>2</v>
      </c>
      <c r="J9632">
        <v>0.2</v>
      </c>
      <c r="K9632" s="6">
        <v>2.6892</v>
      </c>
      <c r="L9632">
        <f>YEAR(Table1[[#This Row],[Ship Date]])</f>
        <v>2016</v>
      </c>
      <c r="M9632" t="str">
        <f>TEXT(Table1[[#This Row],[Ship Date]],"mmm")</f>
        <v>Dec</v>
      </c>
      <c r="N9632">
        <f>ROUNDUP(MONTH(Table1[[#This Row],[Ship Date]])/3,0)</f>
        <v>4</v>
      </c>
    </row>
    <row r="9633" spans="1:14" x14ac:dyDescent="0.3">
      <c r="A9633">
        <v>9674</v>
      </c>
      <c r="B9633" t="s">
        <v>7500</v>
      </c>
      <c r="C9633" t="s">
        <v>367</v>
      </c>
      <c r="D9633" t="s">
        <v>7501</v>
      </c>
      <c r="E9633" s="1">
        <v>42727</v>
      </c>
      <c r="F9633" s="1">
        <v>42732</v>
      </c>
      <c r="G9633" t="s">
        <v>22</v>
      </c>
      <c r="H9633" s="6">
        <v>1499.97</v>
      </c>
      <c r="I9633">
        <v>5</v>
      </c>
      <c r="J9633">
        <v>0.4</v>
      </c>
      <c r="K9633" s="6">
        <v>-374.99250000000001</v>
      </c>
      <c r="L9633">
        <f>YEAR(Table1[[#This Row],[Ship Date]])</f>
        <v>2016</v>
      </c>
      <c r="M9633" t="str">
        <f>TEXT(Table1[[#This Row],[Ship Date]],"mmm")</f>
        <v>Dec</v>
      </c>
      <c r="N9633">
        <f>ROUNDUP(MONTH(Table1[[#This Row],[Ship Date]])/3,0)</f>
        <v>4</v>
      </c>
    </row>
    <row r="9634" spans="1:14" x14ac:dyDescent="0.3">
      <c r="A9634">
        <v>9675</v>
      </c>
      <c r="B9634" t="s">
        <v>7502</v>
      </c>
      <c r="C9634" t="s">
        <v>606</v>
      </c>
      <c r="D9634" t="s">
        <v>3014</v>
      </c>
      <c r="E9634" s="1">
        <v>41842</v>
      </c>
      <c r="F9634" s="1">
        <v>41844</v>
      </c>
      <c r="G9634" t="s">
        <v>14</v>
      </c>
      <c r="H9634" s="6">
        <v>26.632000000000001</v>
      </c>
      <c r="I9634">
        <v>1</v>
      </c>
      <c r="J9634">
        <v>0.2</v>
      </c>
      <c r="K9634" s="6">
        <v>1.3315999999999999</v>
      </c>
      <c r="L9634">
        <f>YEAR(Table1[[#This Row],[Ship Date]])</f>
        <v>2014</v>
      </c>
      <c r="M9634" t="str">
        <f>TEXT(Table1[[#This Row],[Ship Date]],"mmm")</f>
        <v>Jul</v>
      </c>
      <c r="N9634">
        <f>ROUNDUP(MONTH(Table1[[#This Row],[Ship Date]])/3,0)</f>
        <v>3</v>
      </c>
    </row>
    <row r="9635" spans="1:14" x14ac:dyDescent="0.3">
      <c r="A9635">
        <v>9676</v>
      </c>
      <c r="B9635" t="s">
        <v>7503</v>
      </c>
      <c r="C9635" t="s">
        <v>1958</v>
      </c>
      <c r="D9635" t="s">
        <v>2623</v>
      </c>
      <c r="E9635" s="1">
        <v>42496</v>
      </c>
      <c r="F9635" s="1">
        <v>42500</v>
      </c>
      <c r="G9635" t="s">
        <v>22</v>
      </c>
      <c r="H9635" s="6">
        <v>41.6</v>
      </c>
      <c r="I9635">
        <v>4</v>
      </c>
      <c r="J9635">
        <v>0</v>
      </c>
      <c r="K9635" s="6">
        <v>14.144</v>
      </c>
      <c r="L9635">
        <f>YEAR(Table1[[#This Row],[Ship Date]])</f>
        <v>2016</v>
      </c>
      <c r="M9635" t="str">
        <f>TEXT(Table1[[#This Row],[Ship Date]],"mmm")</f>
        <v>May</v>
      </c>
      <c r="N9635">
        <f>ROUNDUP(MONTH(Table1[[#This Row],[Ship Date]])/3,0)</f>
        <v>2</v>
      </c>
    </row>
    <row r="9636" spans="1:14" x14ac:dyDescent="0.3">
      <c r="A9636">
        <v>9677</v>
      </c>
      <c r="B9636" t="s">
        <v>7504</v>
      </c>
      <c r="C9636" t="s">
        <v>3317</v>
      </c>
      <c r="D9636" t="s">
        <v>1612</v>
      </c>
      <c r="E9636" s="1">
        <v>41971</v>
      </c>
      <c r="F9636" s="1">
        <v>41976</v>
      </c>
      <c r="G9636" t="s">
        <v>22</v>
      </c>
      <c r="H9636" s="6">
        <v>64.02</v>
      </c>
      <c r="I9636">
        <v>6</v>
      </c>
      <c r="J9636">
        <v>0</v>
      </c>
      <c r="K9636" s="6">
        <v>29.449200000000001</v>
      </c>
      <c r="L9636">
        <f>YEAR(Table1[[#This Row],[Ship Date]])</f>
        <v>2014</v>
      </c>
      <c r="M9636" t="str">
        <f>TEXT(Table1[[#This Row],[Ship Date]],"mmm")</f>
        <v>Dec</v>
      </c>
      <c r="N9636">
        <f>ROUNDUP(MONTH(Table1[[#This Row],[Ship Date]])/3,0)</f>
        <v>4</v>
      </c>
    </row>
    <row r="9637" spans="1:14" x14ac:dyDescent="0.3">
      <c r="A9637">
        <v>9678</v>
      </c>
      <c r="B9637" t="s">
        <v>7505</v>
      </c>
      <c r="C9637" t="s">
        <v>3916</v>
      </c>
      <c r="D9637" t="s">
        <v>750</v>
      </c>
      <c r="E9637" s="1">
        <v>42478</v>
      </c>
      <c r="F9637" s="1">
        <v>42483</v>
      </c>
      <c r="G9637" t="s">
        <v>22</v>
      </c>
      <c r="H9637" s="6">
        <v>6.99</v>
      </c>
      <c r="I9637">
        <v>3</v>
      </c>
      <c r="J9637">
        <v>0</v>
      </c>
      <c r="K9637" s="6">
        <v>2.0270999999999999</v>
      </c>
      <c r="L9637">
        <f>YEAR(Table1[[#This Row],[Ship Date]])</f>
        <v>2016</v>
      </c>
      <c r="M9637" t="str">
        <f>TEXT(Table1[[#This Row],[Ship Date]],"mmm")</f>
        <v>Apr</v>
      </c>
      <c r="N9637">
        <f>ROUNDUP(MONTH(Table1[[#This Row],[Ship Date]])/3,0)</f>
        <v>2</v>
      </c>
    </row>
    <row r="9638" spans="1:14" x14ac:dyDescent="0.3">
      <c r="A9638">
        <v>9679</v>
      </c>
      <c r="B9638" t="s">
        <v>7505</v>
      </c>
      <c r="C9638" t="s">
        <v>3916</v>
      </c>
      <c r="D9638" t="s">
        <v>6763</v>
      </c>
      <c r="E9638" s="1">
        <v>42478</v>
      </c>
      <c r="F9638" s="1">
        <v>42483</v>
      </c>
      <c r="G9638" t="s">
        <v>22</v>
      </c>
      <c r="H9638" s="6">
        <v>6.84</v>
      </c>
      <c r="I9638">
        <v>1</v>
      </c>
      <c r="J9638">
        <v>0</v>
      </c>
      <c r="K9638" s="6">
        <v>1.8468</v>
      </c>
      <c r="L9638">
        <f>YEAR(Table1[[#This Row],[Ship Date]])</f>
        <v>2016</v>
      </c>
      <c r="M9638" t="str">
        <f>TEXT(Table1[[#This Row],[Ship Date]],"mmm")</f>
        <v>Apr</v>
      </c>
      <c r="N9638">
        <f>ROUNDUP(MONTH(Table1[[#This Row],[Ship Date]])/3,0)</f>
        <v>2</v>
      </c>
    </row>
    <row r="9639" spans="1:14" x14ac:dyDescent="0.3">
      <c r="A9639">
        <v>9680</v>
      </c>
      <c r="B9639" t="s">
        <v>7506</v>
      </c>
      <c r="C9639" t="s">
        <v>3796</v>
      </c>
      <c r="D9639" t="s">
        <v>1620</v>
      </c>
      <c r="E9639" s="1">
        <v>42365</v>
      </c>
      <c r="F9639" s="1">
        <v>42369</v>
      </c>
      <c r="G9639" t="s">
        <v>22</v>
      </c>
      <c r="H9639" s="6">
        <v>323.10000000000002</v>
      </c>
      <c r="I9639">
        <v>2</v>
      </c>
      <c r="J9639">
        <v>0</v>
      </c>
      <c r="K9639" s="6">
        <v>61.389000000000003</v>
      </c>
      <c r="L9639">
        <f>YEAR(Table1[[#This Row],[Ship Date]])</f>
        <v>2015</v>
      </c>
      <c r="M9639" t="str">
        <f>TEXT(Table1[[#This Row],[Ship Date]],"mmm")</f>
        <v>Dec</v>
      </c>
      <c r="N9639">
        <f>ROUNDUP(MONTH(Table1[[#This Row],[Ship Date]])/3,0)</f>
        <v>4</v>
      </c>
    </row>
    <row r="9640" spans="1:14" x14ac:dyDescent="0.3">
      <c r="A9640">
        <v>9681</v>
      </c>
      <c r="B9640" t="s">
        <v>7506</v>
      </c>
      <c r="C9640" t="s">
        <v>3796</v>
      </c>
      <c r="D9640" t="s">
        <v>1950</v>
      </c>
      <c r="E9640" s="1">
        <v>42365</v>
      </c>
      <c r="F9640" s="1">
        <v>42369</v>
      </c>
      <c r="G9640" t="s">
        <v>22</v>
      </c>
      <c r="H9640" s="6">
        <v>668.16</v>
      </c>
      <c r="I9640">
        <v>9</v>
      </c>
      <c r="J9640">
        <v>0.2</v>
      </c>
      <c r="K9640" s="6">
        <v>75.168000000000006</v>
      </c>
      <c r="L9640">
        <f>YEAR(Table1[[#This Row],[Ship Date]])</f>
        <v>2015</v>
      </c>
      <c r="M9640" t="str">
        <f>TEXT(Table1[[#This Row],[Ship Date]],"mmm")</f>
        <v>Dec</v>
      </c>
      <c r="N9640">
        <f>ROUNDUP(MONTH(Table1[[#This Row],[Ship Date]])/3,0)</f>
        <v>4</v>
      </c>
    </row>
    <row r="9641" spans="1:14" x14ac:dyDescent="0.3">
      <c r="A9641">
        <v>9682</v>
      </c>
      <c r="B9641" t="s">
        <v>7507</v>
      </c>
      <c r="C9641" t="s">
        <v>946</v>
      </c>
      <c r="D9641" t="s">
        <v>3236</v>
      </c>
      <c r="E9641" s="1">
        <v>43082</v>
      </c>
      <c r="F9641" s="1">
        <v>43087</v>
      </c>
      <c r="G9641" t="s">
        <v>22</v>
      </c>
      <c r="H9641" s="6">
        <v>8.64</v>
      </c>
      <c r="I9641">
        <v>3</v>
      </c>
      <c r="J9641">
        <v>0</v>
      </c>
      <c r="K9641" s="6">
        <v>4.2336</v>
      </c>
      <c r="L9641">
        <f>YEAR(Table1[[#This Row],[Ship Date]])</f>
        <v>2017</v>
      </c>
      <c r="M9641" t="str">
        <f>TEXT(Table1[[#This Row],[Ship Date]],"mmm")</f>
        <v>Dec</v>
      </c>
      <c r="N9641">
        <f>ROUNDUP(MONTH(Table1[[#This Row],[Ship Date]])/3,0)</f>
        <v>4</v>
      </c>
    </row>
    <row r="9642" spans="1:14" x14ac:dyDescent="0.3">
      <c r="A9642">
        <v>9683</v>
      </c>
      <c r="B9642" t="s">
        <v>7507</v>
      </c>
      <c r="C9642" t="s">
        <v>946</v>
      </c>
      <c r="D9642" t="s">
        <v>1826</v>
      </c>
      <c r="E9642" s="1">
        <v>43082</v>
      </c>
      <c r="F9642" s="1">
        <v>43087</v>
      </c>
      <c r="G9642" t="s">
        <v>22</v>
      </c>
      <c r="H9642" s="6">
        <v>38.880000000000003</v>
      </c>
      <c r="I9642">
        <v>6</v>
      </c>
      <c r="J9642">
        <v>0</v>
      </c>
      <c r="K9642" s="6">
        <v>18.662400000000002</v>
      </c>
      <c r="L9642">
        <f>YEAR(Table1[[#This Row],[Ship Date]])</f>
        <v>2017</v>
      </c>
      <c r="M9642" t="str">
        <f>TEXT(Table1[[#This Row],[Ship Date]],"mmm")</f>
        <v>Dec</v>
      </c>
      <c r="N9642">
        <f>ROUNDUP(MONTH(Table1[[#This Row],[Ship Date]])/3,0)</f>
        <v>4</v>
      </c>
    </row>
    <row r="9643" spans="1:14" x14ac:dyDescent="0.3">
      <c r="A9643">
        <v>9684</v>
      </c>
      <c r="B9643" t="s">
        <v>7507</v>
      </c>
      <c r="C9643" t="s">
        <v>946</v>
      </c>
      <c r="D9643" t="s">
        <v>2170</v>
      </c>
      <c r="E9643" s="1">
        <v>43082</v>
      </c>
      <c r="F9643" s="1">
        <v>43087</v>
      </c>
      <c r="G9643" t="s">
        <v>22</v>
      </c>
      <c r="H9643" s="6">
        <v>201.04</v>
      </c>
      <c r="I9643">
        <v>8</v>
      </c>
      <c r="J9643">
        <v>0</v>
      </c>
      <c r="K9643" s="6">
        <v>54.280799999999999</v>
      </c>
      <c r="L9643">
        <f>YEAR(Table1[[#This Row],[Ship Date]])</f>
        <v>2017</v>
      </c>
      <c r="M9643" t="str">
        <f>TEXT(Table1[[#This Row],[Ship Date]],"mmm")</f>
        <v>Dec</v>
      </c>
      <c r="N9643">
        <f>ROUNDUP(MONTH(Table1[[#This Row],[Ship Date]])/3,0)</f>
        <v>4</v>
      </c>
    </row>
    <row r="9644" spans="1:14" x14ac:dyDescent="0.3">
      <c r="A9644">
        <v>9685</v>
      </c>
      <c r="B9644" t="s">
        <v>7507</v>
      </c>
      <c r="C9644" t="s">
        <v>946</v>
      </c>
      <c r="D9644" t="s">
        <v>4483</v>
      </c>
      <c r="E9644" s="1">
        <v>43082</v>
      </c>
      <c r="F9644" s="1">
        <v>43087</v>
      </c>
      <c r="G9644" t="s">
        <v>22</v>
      </c>
      <c r="H9644" s="6">
        <v>12.96</v>
      </c>
      <c r="I9644">
        <v>2</v>
      </c>
      <c r="J9644">
        <v>0</v>
      </c>
      <c r="K9644" s="6">
        <v>6.3503999999999996</v>
      </c>
      <c r="L9644">
        <f>YEAR(Table1[[#This Row],[Ship Date]])</f>
        <v>2017</v>
      </c>
      <c r="M9644" t="str">
        <f>TEXT(Table1[[#This Row],[Ship Date]],"mmm")</f>
        <v>Dec</v>
      </c>
      <c r="N9644">
        <f>ROUNDUP(MONTH(Table1[[#This Row],[Ship Date]])/3,0)</f>
        <v>4</v>
      </c>
    </row>
    <row r="9645" spans="1:14" x14ac:dyDescent="0.3">
      <c r="A9645">
        <v>9686</v>
      </c>
      <c r="B9645" t="s">
        <v>7508</v>
      </c>
      <c r="C9645" t="s">
        <v>6395</v>
      </c>
      <c r="D9645" t="s">
        <v>3189</v>
      </c>
      <c r="E9645" s="1">
        <v>42737</v>
      </c>
      <c r="F9645" s="1">
        <v>42739</v>
      </c>
      <c r="G9645" t="s">
        <v>14</v>
      </c>
      <c r="H9645" s="6">
        <v>16.59</v>
      </c>
      <c r="I9645">
        <v>1</v>
      </c>
      <c r="J9645">
        <v>0</v>
      </c>
      <c r="K9645" s="6">
        <v>5.8064999999999998</v>
      </c>
      <c r="L9645">
        <f>YEAR(Table1[[#This Row],[Ship Date]])</f>
        <v>2017</v>
      </c>
      <c r="M9645" t="str">
        <f>TEXT(Table1[[#This Row],[Ship Date]],"mmm")</f>
        <v>Jan</v>
      </c>
      <c r="N9645">
        <f>ROUNDUP(MONTH(Table1[[#This Row],[Ship Date]])/3,0)</f>
        <v>1</v>
      </c>
    </row>
    <row r="9646" spans="1:14" x14ac:dyDescent="0.3">
      <c r="A9646">
        <v>9687</v>
      </c>
      <c r="B9646" t="s">
        <v>7509</v>
      </c>
      <c r="C9646" t="s">
        <v>2815</v>
      </c>
      <c r="D9646" t="s">
        <v>1300</v>
      </c>
      <c r="E9646" s="1">
        <v>42885</v>
      </c>
      <c r="F9646" s="1">
        <v>42889</v>
      </c>
      <c r="G9646" t="s">
        <v>22</v>
      </c>
      <c r="H9646" s="6">
        <v>35.1</v>
      </c>
      <c r="I9646">
        <v>6</v>
      </c>
      <c r="J9646">
        <v>0</v>
      </c>
      <c r="K9646" s="6">
        <v>10.179</v>
      </c>
      <c r="L9646">
        <f>YEAR(Table1[[#This Row],[Ship Date]])</f>
        <v>2017</v>
      </c>
      <c r="M9646" t="str">
        <f>TEXT(Table1[[#This Row],[Ship Date]],"mmm")</f>
        <v>Jun</v>
      </c>
      <c r="N9646">
        <f>ROUNDUP(MONTH(Table1[[#This Row],[Ship Date]])/3,0)</f>
        <v>2</v>
      </c>
    </row>
    <row r="9647" spans="1:14" x14ac:dyDescent="0.3">
      <c r="A9647">
        <v>9688</v>
      </c>
      <c r="B9647" t="s">
        <v>7510</v>
      </c>
      <c r="C9647" t="s">
        <v>1502</v>
      </c>
      <c r="D9647" t="s">
        <v>1295</v>
      </c>
      <c r="E9647" s="1">
        <v>43008</v>
      </c>
      <c r="F9647" s="1">
        <v>43014</v>
      </c>
      <c r="G9647" t="s">
        <v>22</v>
      </c>
      <c r="H9647" s="6">
        <v>11.646000000000001</v>
      </c>
      <c r="I9647">
        <v>9</v>
      </c>
      <c r="J9647">
        <v>0.8</v>
      </c>
      <c r="K9647" s="6">
        <v>-17.469000000000001</v>
      </c>
      <c r="L9647">
        <f>YEAR(Table1[[#This Row],[Ship Date]])</f>
        <v>2017</v>
      </c>
      <c r="M9647" t="str">
        <f>TEXT(Table1[[#This Row],[Ship Date]],"mmm")</f>
        <v>Oct</v>
      </c>
      <c r="N9647">
        <f>ROUNDUP(MONTH(Table1[[#This Row],[Ship Date]])/3,0)</f>
        <v>4</v>
      </c>
    </row>
    <row r="9648" spans="1:14" x14ac:dyDescent="0.3">
      <c r="A9648">
        <v>9689</v>
      </c>
      <c r="B9648" t="s">
        <v>7511</v>
      </c>
      <c r="C9648" t="s">
        <v>178</v>
      </c>
      <c r="D9648" t="s">
        <v>3698</v>
      </c>
      <c r="E9648" s="1">
        <v>42906</v>
      </c>
      <c r="F9648" s="1">
        <v>42913</v>
      </c>
      <c r="G9648" t="s">
        <v>22</v>
      </c>
      <c r="H9648" s="6">
        <v>32.4</v>
      </c>
      <c r="I9648">
        <v>5</v>
      </c>
      <c r="J9648">
        <v>0</v>
      </c>
      <c r="K9648" s="6">
        <v>15.552</v>
      </c>
      <c r="L9648">
        <f>YEAR(Table1[[#This Row],[Ship Date]])</f>
        <v>2017</v>
      </c>
      <c r="M9648" t="str">
        <f>TEXT(Table1[[#This Row],[Ship Date]],"mmm")</f>
        <v>Jun</v>
      </c>
      <c r="N9648">
        <f>ROUNDUP(MONTH(Table1[[#This Row],[Ship Date]])/3,0)</f>
        <v>2</v>
      </c>
    </row>
    <row r="9649" spans="1:14" x14ac:dyDescent="0.3">
      <c r="A9649">
        <v>9690</v>
      </c>
      <c r="B9649" t="s">
        <v>7511</v>
      </c>
      <c r="C9649" t="s">
        <v>178</v>
      </c>
      <c r="D9649" t="s">
        <v>3422</v>
      </c>
      <c r="E9649" s="1">
        <v>42906</v>
      </c>
      <c r="F9649" s="1">
        <v>42913</v>
      </c>
      <c r="G9649" t="s">
        <v>22</v>
      </c>
      <c r="H9649" s="6">
        <v>503.96</v>
      </c>
      <c r="I9649">
        <v>4</v>
      </c>
      <c r="J9649">
        <v>0</v>
      </c>
      <c r="K9649" s="6">
        <v>125.99</v>
      </c>
      <c r="L9649">
        <f>YEAR(Table1[[#This Row],[Ship Date]])</f>
        <v>2017</v>
      </c>
      <c r="M9649" t="str">
        <f>TEXT(Table1[[#This Row],[Ship Date]],"mmm")</f>
        <v>Jun</v>
      </c>
      <c r="N9649">
        <f>ROUNDUP(MONTH(Table1[[#This Row],[Ship Date]])/3,0)</f>
        <v>2</v>
      </c>
    </row>
    <row r="9650" spans="1:14" x14ac:dyDescent="0.3">
      <c r="A9650">
        <v>9691</v>
      </c>
      <c r="B9650" t="s">
        <v>7512</v>
      </c>
      <c r="C9650" t="s">
        <v>3319</v>
      </c>
      <c r="D9650" t="s">
        <v>1756</v>
      </c>
      <c r="E9650" s="1">
        <v>42829</v>
      </c>
      <c r="F9650" s="1">
        <v>42830</v>
      </c>
      <c r="G9650" t="s">
        <v>82</v>
      </c>
      <c r="H9650" s="6">
        <v>7.04</v>
      </c>
      <c r="I9650">
        <v>4</v>
      </c>
      <c r="J9650">
        <v>0</v>
      </c>
      <c r="K9650" s="6">
        <v>2.0415999999999999</v>
      </c>
      <c r="L9650">
        <f>YEAR(Table1[[#This Row],[Ship Date]])</f>
        <v>2017</v>
      </c>
      <c r="M9650" t="str">
        <f>TEXT(Table1[[#This Row],[Ship Date]],"mmm")</f>
        <v>Apr</v>
      </c>
      <c r="N9650">
        <f>ROUNDUP(MONTH(Table1[[#This Row],[Ship Date]])/3,0)</f>
        <v>2</v>
      </c>
    </row>
    <row r="9651" spans="1:14" x14ac:dyDescent="0.3">
      <c r="A9651">
        <v>9692</v>
      </c>
      <c r="B9651" t="s">
        <v>7513</v>
      </c>
      <c r="C9651" t="s">
        <v>599</v>
      </c>
      <c r="D9651" t="s">
        <v>1674</v>
      </c>
      <c r="E9651" s="1">
        <v>42321</v>
      </c>
      <c r="F9651" s="1">
        <v>42325</v>
      </c>
      <c r="G9651" t="s">
        <v>22</v>
      </c>
      <c r="H9651" s="6">
        <v>613.99919999999997</v>
      </c>
      <c r="I9651">
        <v>3</v>
      </c>
      <c r="J9651">
        <v>0.32</v>
      </c>
      <c r="K9651" s="6">
        <v>-18.058800000000002</v>
      </c>
      <c r="L9651">
        <f>YEAR(Table1[[#This Row],[Ship Date]])</f>
        <v>2015</v>
      </c>
      <c r="M9651" t="str">
        <f>TEXT(Table1[[#This Row],[Ship Date]],"mmm")</f>
        <v>Nov</v>
      </c>
      <c r="N9651">
        <f>ROUNDUP(MONTH(Table1[[#This Row],[Ship Date]])/3,0)</f>
        <v>4</v>
      </c>
    </row>
    <row r="9652" spans="1:14" x14ac:dyDescent="0.3">
      <c r="A9652">
        <v>9693</v>
      </c>
      <c r="B9652" t="s">
        <v>7514</v>
      </c>
      <c r="C9652" t="s">
        <v>1924</v>
      </c>
      <c r="D9652" t="s">
        <v>3200</v>
      </c>
      <c r="E9652" s="1">
        <v>42244</v>
      </c>
      <c r="F9652" s="1">
        <v>42249</v>
      </c>
      <c r="G9652" t="s">
        <v>22</v>
      </c>
      <c r="H9652" s="6">
        <v>470.36</v>
      </c>
      <c r="I9652">
        <v>11</v>
      </c>
      <c r="J9652">
        <v>0</v>
      </c>
      <c r="K9652" s="6">
        <v>122.2936</v>
      </c>
      <c r="L9652">
        <f>YEAR(Table1[[#This Row],[Ship Date]])</f>
        <v>2015</v>
      </c>
      <c r="M9652" t="str">
        <f>TEXT(Table1[[#This Row],[Ship Date]],"mmm")</f>
        <v>Sep</v>
      </c>
      <c r="N9652">
        <f>ROUNDUP(MONTH(Table1[[#This Row],[Ship Date]])/3,0)</f>
        <v>3</v>
      </c>
    </row>
    <row r="9653" spans="1:14" x14ac:dyDescent="0.3">
      <c r="A9653">
        <v>9694</v>
      </c>
      <c r="B9653" t="s">
        <v>7515</v>
      </c>
      <c r="C9653" t="s">
        <v>307</v>
      </c>
      <c r="D9653" t="s">
        <v>2909</v>
      </c>
      <c r="E9653" s="1">
        <v>43002</v>
      </c>
      <c r="F9653" s="1">
        <v>43006</v>
      </c>
      <c r="G9653" t="s">
        <v>14</v>
      </c>
      <c r="H9653" s="6">
        <v>31.08</v>
      </c>
      <c r="I9653">
        <v>6</v>
      </c>
      <c r="J9653">
        <v>0</v>
      </c>
      <c r="K9653" s="6">
        <v>15.229200000000001</v>
      </c>
      <c r="L9653">
        <f>YEAR(Table1[[#This Row],[Ship Date]])</f>
        <v>2017</v>
      </c>
      <c r="M9653" t="str">
        <f>TEXT(Table1[[#This Row],[Ship Date]],"mmm")</f>
        <v>Sep</v>
      </c>
      <c r="N9653">
        <f>ROUNDUP(MONTH(Table1[[#This Row],[Ship Date]])/3,0)</f>
        <v>3</v>
      </c>
    </row>
    <row r="9654" spans="1:14" x14ac:dyDescent="0.3">
      <c r="A9654">
        <v>9695</v>
      </c>
      <c r="B9654" t="s">
        <v>7515</v>
      </c>
      <c r="C9654" t="s">
        <v>307</v>
      </c>
      <c r="D9654" t="s">
        <v>1016</v>
      </c>
      <c r="E9654" s="1">
        <v>43002</v>
      </c>
      <c r="F9654" s="1">
        <v>43006</v>
      </c>
      <c r="G9654" t="s">
        <v>14</v>
      </c>
      <c r="H9654" s="6">
        <v>7.3</v>
      </c>
      <c r="I9654">
        <v>2</v>
      </c>
      <c r="J9654">
        <v>0</v>
      </c>
      <c r="K9654" s="6">
        <v>2.19</v>
      </c>
      <c r="L9654">
        <f>YEAR(Table1[[#This Row],[Ship Date]])</f>
        <v>2017</v>
      </c>
      <c r="M9654" t="str">
        <f>TEXT(Table1[[#This Row],[Ship Date]],"mmm")</f>
        <v>Sep</v>
      </c>
      <c r="N9654">
        <f>ROUNDUP(MONTH(Table1[[#This Row],[Ship Date]])/3,0)</f>
        <v>3</v>
      </c>
    </row>
    <row r="9655" spans="1:14" x14ac:dyDescent="0.3">
      <c r="A9655">
        <v>9696</v>
      </c>
      <c r="B9655" t="s">
        <v>7516</v>
      </c>
      <c r="C9655" t="s">
        <v>1229</v>
      </c>
      <c r="D9655" t="s">
        <v>30</v>
      </c>
      <c r="E9655" s="1">
        <v>42715</v>
      </c>
      <c r="F9655" s="1">
        <v>42718</v>
      </c>
      <c r="G9655" t="s">
        <v>82</v>
      </c>
      <c r="H9655" s="6">
        <v>73.536000000000001</v>
      </c>
      <c r="I9655">
        <v>4</v>
      </c>
      <c r="J9655">
        <v>0.2</v>
      </c>
      <c r="K9655" s="6">
        <v>9.1920000000000002</v>
      </c>
      <c r="L9655">
        <f>YEAR(Table1[[#This Row],[Ship Date]])</f>
        <v>2016</v>
      </c>
      <c r="M9655" t="str">
        <f>TEXT(Table1[[#This Row],[Ship Date]],"mmm")</f>
        <v>Dec</v>
      </c>
      <c r="N9655">
        <f>ROUNDUP(MONTH(Table1[[#This Row],[Ship Date]])/3,0)</f>
        <v>4</v>
      </c>
    </row>
    <row r="9656" spans="1:14" x14ac:dyDescent="0.3">
      <c r="A9656">
        <v>9697</v>
      </c>
      <c r="B9656" t="s">
        <v>7517</v>
      </c>
      <c r="C9656" t="s">
        <v>402</v>
      </c>
      <c r="D9656" t="s">
        <v>1029</v>
      </c>
      <c r="E9656" s="1">
        <v>41800</v>
      </c>
      <c r="F9656" s="1">
        <v>41805</v>
      </c>
      <c r="G9656" t="s">
        <v>14</v>
      </c>
      <c r="H9656" s="6">
        <v>491.55</v>
      </c>
      <c r="I9656">
        <v>5</v>
      </c>
      <c r="J9656">
        <v>0</v>
      </c>
      <c r="K9656" s="6">
        <v>240.8595</v>
      </c>
      <c r="L9656">
        <f>YEAR(Table1[[#This Row],[Ship Date]])</f>
        <v>2014</v>
      </c>
      <c r="M9656" t="str">
        <f>TEXT(Table1[[#This Row],[Ship Date]],"mmm")</f>
        <v>Jun</v>
      </c>
      <c r="N9656">
        <f>ROUNDUP(MONTH(Table1[[#This Row],[Ship Date]])/3,0)</f>
        <v>2</v>
      </c>
    </row>
    <row r="9657" spans="1:14" x14ac:dyDescent="0.3">
      <c r="A9657">
        <v>9698</v>
      </c>
      <c r="B9657" t="s">
        <v>7518</v>
      </c>
      <c r="C9657" t="s">
        <v>1746</v>
      </c>
      <c r="D9657" t="s">
        <v>2680</v>
      </c>
      <c r="E9657" s="1">
        <v>42440</v>
      </c>
      <c r="F9657" s="1">
        <v>42440</v>
      </c>
      <c r="G9657" t="s">
        <v>656</v>
      </c>
      <c r="H9657" s="6">
        <v>30.335999999999999</v>
      </c>
      <c r="I9657">
        <v>4</v>
      </c>
      <c r="J9657">
        <v>0.2</v>
      </c>
      <c r="K9657" s="6">
        <v>9.48</v>
      </c>
      <c r="L9657">
        <f>YEAR(Table1[[#This Row],[Ship Date]])</f>
        <v>2016</v>
      </c>
      <c r="M9657" t="str">
        <f>TEXT(Table1[[#This Row],[Ship Date]],"mmm")</f>
        <v>Mar</v>
      </c>
      <c r="N9657">
        <f>ROUNDUP(MONTH(Table1[[#This Row],[Ship Date]])/3,0)</f>
        <v>1</v>
      </c>
    </row>
    <row r="9658" spans="1:14" x14ac:dyDescent="0.3">
      <c r="A9658">
        <v>9699</v>
      </c>
      <c r="B9658" t="s">
        <v>7519</v>
      </c>
      <c r="C9658" t="s">
        <v>4336</v>
      </c>
      <c r="D9658" t="s">
        <v>470</v>
      </c>
      <c r="E9658" s="1">
        <v>43084</v>
      </c>
      <c r="F9658" s="1">
        <v>43088</v>
      </c>
      <c r="G9658" t="s">
        <v>22</v>
      </c>
      <c r="H9658" s="6">
        <v>22.83</v>
      </c>
      <c r="I9658">
        <v>3</v>
      </c>
      <c r="J9658">
        <v>0</v>
      </c>
      <c r="K9658" s="6">
        <v>10.7301</v>
      </c>
      <c r="L9658">
        <f>YEAR(Table1[[#This Row],[Ship Date]])</f>
        <v>2017</v>
      </c>
      <c r="M9658" t="str">
        <f>TEXT(Table1[[#This Row],[Ship Date]],"mmm")</f>
        <v>Dec</v>
      </c>
      <c r="N9658">
        <f>ROUNDUP(MONTH(Table1[[#This Row],[Ship Date]])/3,0)</f>
        <v>4</v>
      </c>
    </row>
    <row r="9659" spans="1:14" x14ac:dyDescent="0.3">
      <c r="A9659">
        <v>9700</v>
      </c>
      <c r="B9659" t="s">
        <v>7519</v>
      </c>
      <c r="C9659" t="s">
        <v>4336</v>
      </c>
      <c r="D9659" t="s">
        <v>6430</v>
      </c>
      <c r="E9659" s="1">
        <v>43084</v>
      </c>
      <c r="F9659" s="1">
        <v>43088</v>
      </c>
      <c r="G9659" t="s">
        <v>22</v>
      </c>
      <c r="H9659" s="6">
        <v>54.32</v>
      </c>
      <c r="I9659">
        <v>4</v>
      </c>
      <c r="J9659">
        <v>0</v>
      </c>
      <c r="K9659" s="6">
        <v>16.295999999999999</v>
      </c>
      <c r="L9659">
        <f>YEAR(Table1[[#This Row],[Ship Date]])</f>
        <v>2017</v>
      </c>
      <c r="M9659" t="str">
        <f>TEXT(Table1[[#This Row],[Ship Date]],"mmm")</f>
        <v>Dec</v>
      </c>
      <c r="N9659">
        <f>ROUNDUP(MONTH(Table1[[#This Row],[Ship Date]])/3,0)</f>
        <v>4</v>
      </c>
    </row>
    <row r="9660" spans="1:14" x14ac:dyDescent="0.3">
      <c r="A9660">
        <v>9701</v>
      </c>
      <c r="B9660" t="s">
        <v>7519</v>
      </c>
      <c r="C9660" t="s">
        <v>4336</v>
      </c>
      <c r="D9660" t="s">
        <v>3225</v>
      </c>
      <c r="E9660" s="1">
        <v>43084</v>
      </c>
      <c r="F9660" s="1">
        <v>43088</v>
      </c>
      <c r="G9660" t="s">
        <v>22</v>
      </c>
      <c r="H9660" s="6">
        <v>196.77600000000001</v>
      </c>
      <c r="I9660">
        <v>3</v>
      </c>
      <c r="J9660">
        <v>0.2</v>
      </c>
      <c r="K9660" s="6">
        <v>14.7582</v>
      </c>
      <c r="L9660">
        <f>YEAR(Table1[[#This Row],[Ship Date]])</f>
        <v>2017</v>
      </c>
      <c r="M9660" t="str">
        <f>TEXT(Table1[[#This Row],[Ship Date]],"mmm")</f>
        <v>Dec</v>
      </c>
      <c r="N9660">
        <f>ROUNDUP(MONTH(Table1[[#This Row],[Ship Date]])/3,0)</f>
        <v>4</v>
      </c>
    </row>
    <row r="9661" spans="1:14" x14ac:dyDescent="0.3">
      <c r="A9661">
        <v>9702</v>
      </c>
      <c r="B9661" t="s">
        <v>7520</v>
      </c>
      <c r="C9661" t="s">
        <v>4309</v>
      </c>
      <c r="D9661" t="s">
        <v>1704</v>
      </c>
      <c r="E9661" s="1">
        <v>42673</v>
      </c>
      <c r="F9661" s="1">
        <v>42678</v>
      </c>
      <c r="G9661" t="s">
        <v>22</v>
      </c>
      <c r="H9661" s="6">
        <v>3.62</v>
      </c>
      <c r="I9661">
        <v>2</v>
      </c>
      <c r="J9661">
        <v>0</v>
      </c>
      <c r="K9661" s="6">
        <v>1.1946000000000001</v>
      </c>
      <c r="L9661">
        <f>YEAR(Table1[[#This Row],[Ship Date]])</f>
        <v>2016</v>
      </c>
      <c r="M9661" t="str">
        <f>TEXT(Table1[[#This Row],[Ship Date]],"mmm")</f>
        <v>Nov</v>
      </c>
      <c r="N9661">
        <f>ROUNDUP(MONTH(Table1[[#This Row],[Ship Date]])/3,0)</f>
        <v>4</v>
      </c>
    </row>
    <row r="9662" spans="1:14" x14ac:dyDescent="0.3">
      <c r="A9662">
        <v>9703</v>
      </c>
      <c r="B9662" t="s">
        <v>7521</v>
      </c>
      <c r="C9662" t="s">
        <v>3839</v>
      </c>
      <c r="D9662" t="s">
        <v>207</v>
      </c>
      <c r="E9662" s="1">
        <v>42947</v>
      </c>
      <c r="F9662" s="1">
        <v>42951</v>
      </c>
      <c r="G9662" t="s">
        <v>22</v>
      </c>
      <c r="H9662" s="6">
        <v>11.54</v>
      </c>
      <c r="I9662">
        <v>1</v>
      </c>
      <c r="J9662">
        <v>0</v>
      </c>
      <c r="K9662" s="6">
        <v>5.5392000000000001</v>
      </c>
      <c r="L9662">
        <f>YEAR(Table1[[#This Row],[Ship Date]])</f>
        <v>2017</v>
      </c>
      <c r="M9662" t="str">
        <f>TEXT(Table1[[#This Row],[Ship Date]],"mmm")</f>
        <v>Aug</v>
      </c>
      <c r="N9662">
        <f>ROUNDUP(MONTH(Table1[[#This Row],[Ship Date]])/3,0)</f>
        <v>3</v>
      </c>
    </row>
    <row r="9663" spans="1:14" x14ac:dyDescent="0.3">
      <c r="A9663">
        <v>9704</v>
      </c>
      <c r="B9663" t="s">
        <v>7521</v>
      </c>
      <c r="C9663" t="s">
        <v>3839</v>
      </c>
      <c r="D9663" t="s">
        <v>38</v>
      </c>
      <c r="E9663" s="1">
        <v>42947</v>
      </c>
      <c r="F9663" s="1">
        <v>42951</v>
      </c>
      <c r="G9663" t="s">
        <v>22</v>
      </c>
      <c r="H9663" s="6">
        <v>849.95</v>
      </c>
      <c r="I9663">
        <v>5</v>
      </c>
      <c r="J9663">
        <v>0</v>
      </c>
      <c r="K9663" s="6">
        <v>390.97699999999998</v>
      </c>
      <c r="L9663">
        <f>YEAR(Table1[[#This Row],[Ship Date]])</f>
        <v>2017</v>
      </c>
      <c r="M9663" t="str">
        <f>TEXT(Table1[[#This Row],[Ship Date]],"mmm")</f>
        <v>Aug</v>
      </c>
      <c r="N9663">
        <f>ROUNDUP(MONTH(Table1[[#This Row],[Ship Date]])/3,0)</f>
        <v>3</v>
      </c>
    </row>
    <row r="9664" spans="1:14" x14ac:dyDescent="0.3">
      <c r="A9664">
        <v>9705</v>
      </c>
      <c r="B9664" t="s">
        <v>7521</v>
      </c>
      <c r="C9664" t="s">
        <v>3839</v>
      </c>
      <c r="D9664" t="s">
        <v>6095</v>
      </c>
      <c r="E9664" s="1">
        <v>42947</v>
      </c>
      <c r="F9664" s="1">
        <v>42951</v>
      </c>
      <c r="G9664" t="s">
        <v>22</v>
      </c>
      <c r="H9664" s="6">
        <v>11.01</v>
      </c>
      <c r="I9664">
        <v>3</v>
      </c>
      <c r="J9664">
        <v>0</v>
      </c>
      <c r="K9664" s="6">
        <v>5.3948999999999998</v>
      </c>
      <c r="L9664">
        <f>YEAR(Table1[[#This Row],[Ship Date]])</f>
        <v>2017</v>
      </c>
      <c r="M9664" t="str">
        <f>TEXT(Table1[[#This Row],[Ship Date]],"mmm")</f>
        <v>Aug</v>
      </c>
      <c r="N9664">
        <f>ROUNDUP(MONTH(Table1[[#This Row],[Ship Date]])/3,0)</f>
        <v>3</v>
      </c>
    </row>
    <row r="9665" spans="1:14" x14ac:dyDescent="0.3">
      <c r="A9665">
        <v>9706</v>
      </c>
      <c r="B9665" t="s">
        <v>7522</v>
      </c>
      <c r="C9665" t="s">
        <v>2760</v>
      </c>
      <c r="D9665" t="s">
        <v>1531</v>
      </c>
      <c r="E9665" s="1">
        <v>43027</v>
      </c>
      <c r="F9665" s="1">
        <v>43031</v>
      </c>
      <c r="G9665" t="s">
        <v>22</v>
      </c>
      <c r="H9665" s="6">
        <v>39.624000000000002</v>
      </c>
      <c r="I9665">
        <v>3</v>
      </c>
      <c r="J9665">
        <v>0.2</v>
      </c>
      <c r="K9665" s="6">
        <v>13.868399999999999</v>
      </c>
      <c r="L9665">
        <f>YEAR(Table1[[#This Row],[Ship Date]])</f>
        <v>2017</v>
      </c>
      <c r="M9665" t="str">
        <f>TEXT(Table1[[#This Row],[Ship Date]],"mmm")</f>
        <v>Oct</v>
      </c>
      <c r="N9665">
        <f>ROUNDUP(MONTH(Table1[[#This Row],[Ship Date]])/3,0)</f>
        <v>4</v>
      </c>
    </row>
    <row r="9666" spans="1:14" x14ac:dyDescent="0.3">
      <c r="A9666">
        <v>9707</v>
      </c>
      <c r="B9666" t="s">
        <v>7523</v>
      </c>
      <c r="C9666" t="s">
        <v>1018</v>
      </c>
      <c r="D9666" t="s">
        <v>4970</v>
      </c>
      <c r="E9666" s="1">
        <v>42664</v>
      </c>
      <c r="F9666" s="1">
        <v>42670</v>
      </c>
      <c r="G9666" t="s">
        <v>22</v>
      </c>
      <c r="H9666" s="6">
        <v>242.136</v>
      </c>
      <c r="I9666">
        <v>3</v>
      </c>
      <c r="J9666">
        <v>0.2</v>
      </c>
      <c r="K9666" s="6">
        <v>12.1068</v>
      </c>
      <c r="L9666">
        <f>YEAR(Table1[[#This Row],[Ship Date]])</f>
        <v>2016</v>
      </c>
      <c r="M9666" t="str">
        <f>TEXT(Table1[[#This Row],[Ship Date]],"mmm")</f>
        <v>Oct</v>
      </c>
      <c r="N9666">
        <f>ROUNDUP(MONTH(Table1[[#This Row],[Ship Date]])/3,0)</f>
        <v>4</v>
      </c>
    </row>
    <row r="9667" spans="1:14" x14ac:dyDescent="0.3">
      <c r="A9667">
        <v>9708</v>
      </c>
      <c r="B9667" t="s">
        <v>7523</v>
      </c>
      <c r="C9667" t="s">
        <v>1018</v>
      </c>
      <c r="D9667" t="s">
        <v>222</v>
      </c>
      <c r="E9667" s="1">
        <v>42664</v>
      </c>
      <c r="F9667" s="1">
        <v>42670</v>
      </c>
      <c r="G9667" t="s">
        <v>22</v>
      </c>
      <c r="H9667" s="6">
        <v>12.39</v>
      </c>
      <c r="I9667">
        <v>3</v>
      </c>
      <c r="J9667">
        <v>0</v>
      </c>
      <c r="K9667" s="6">
        <v>5.6993999999999998</v>
      </c>
      <c r="L9667">
        <f>YEAR(Table1[[#This Row],[Ship Date]])</f>
        <v>2016</v>
      </c>
      <c r="M9667" t="str">
        <f>TEXT(Table1[[#This Row],[Ship Date]],"mmm")</f>
        <v>Oct</v>
      </c>
      <c r="N9667">
        <f>ROUNDUP(MONTH(Table1[[#This Row],[Ship Date]])/3,0)</f>
        <v>4</v>
      </c>
    </row>
    <row r="9668" spans="1:14" x14ac:dyDescent="0.3">
      <c r="A9668">
        <v>9709</v>
      </c>
      <c r="B9668" t="s">
        <v>7523</v>
      </c>
      <c r="C9668" t="s">
        <v>1018</v>
      </c>
      <c r="D9668" t="s">
        <v>4313</v>
      </c>
      <c r="E9668" s="1">
        <v>42664</v>
      </c>
      <c r="F9668" s="1">
        <v>42670</v>
      </c>
      <c r="G9668" t="s">
        <v>22</v>
      </c>
      <c r="H9668" s="6">
        <v>19.96</v>
      </c>
      <c r="I9668">
        <v>2</v>
      </c>
      <c r="J9668">
        <v>0</v>
      </c>
      <c r="K9668" s="6">
        <v>5.5888</v>
      </c>
      <c r="L9668">
        <f>YEAR(Table1[[#This Row],[Ship Date]])</f>
        <v>2016</v>
      </c>
      <c r="M9668" t="str">
        <f>TEXT(Table1[[#This Row],[Ship Date]],"mmm")</f>
        <v>Oct</v>
      </c>
      <c r="N9668">
        <f>ROUNDUP(MONTH(Table1[[#This Row],[Ship Date]])/3,0)</f>
        <v>4</v>
      </c>
    </row>
    <row r="9669" spans="1:14" x14ac:dyDescent="0.3">
      <c r="A9669">
        <v>9710</v>
      </c>
      <c r="B9669" t="s">
        <v>7523</v>
      </c>
      <c r="C9669" t="s">
        <v>1018</v>
      </c>
      <c r="D9669" t="s">
        <v>838</v>
      </c>
      <c r="E9669" s="1">
        <v>42664</v>
      </c>
      <c r="F9669" s="1">
        <v>42670</v>
      </c>
      <c r="G9669" t="s">
        <v>22</v>
      </c>
      <c r="H9669" s="6">
        <v>340.92</v>
      </c>
      <c r="I9669">
        <v>3</v>
      </c>
      <c r="J9669">
        <v>0</v>
      </c>
      <c r="K9669" s="6">
        <v>3.4091999999999998</v>
      </c>
      <c r="L9669">
        <f>YEAR(Table1[[#This Row],[Ship Date]])</f>
        <v>2016</v>
      </c>
      <c r="M9669" t="str">
        <f>TEXT(Table1[[#This Row],[Ship Date]],"mmm")</f>
        <v>Oct</v>
      </c>
      <c r="N9669">
        <f>ROUNDUP(MONTH(Table1[[#This Row],[Ship Date]])/3,0)</f>
        <v>4</v>
      </c>
    </row>
    <row r="9670" spans="1:14" x14ac:dyDescent="0.3">
      <c r="A9670">
        <v>9711</v>
      </c>
      <c r="B9670" t="s">
        <v>7524</v>
      </c>
      <c r="C9670" t="s">
        <v>881</v>
      </c>
      <c r="D9670" t="s">
        <v>3064</v>
      </c>
      <c r="E9670" s="1">
        <v>41948</v>
      </c>
      <c r="F9670" s="1">
        <v>41953</v>
      </c>
      <c r="G9670" t="s">
        <v>22</v>
      </c>
      <c r="H9670" s="6">
        <v>273.56799999999998</v>
      </c>
      <c r="I9670">
        <v>2</v>
      </c>
      <c r="J9670">
        <v>0.2</v>
      </c>
      <c r="K9670" s="6">
        <v>-34.195999999999998</v>
      </c>
      <c r="L9670">
        <f>YEAR(Table1[[#This Row],[Ship Date]])</f>
        <v>2014</v>
      </c>
      <c r="M9670" t="str">
        <f>TEXT(Table1[[#This Row],[Ship Date]],"mmm")</f>
        <v>Nov</v>
      </c>
      <c r="N9670">
        <f>ROUNDUP(MONTH(Table1[[#This Row],[Ship Date]])/3,0)</f>
        <v>4</v>
      </c>
    </row>
    <row r="9671" spans="1:14" x14ac:dyDescent="0.3">
      <c r="A9671">
        <v>9712</v>
      </c>
      <c r="B9671" t="s">
        <v>7524</v>
      </c>
      <c r="C9671" t="s">
        <v>881</v>
      </c>
      <c r="D9671" t="s">
        <v>1495</v>
      </c>
      <c r="E9671" s="1">
        <v>41948</v>
      </c>
      <c r="F9671" s="1">
        <v>41953</v>
      </c>
      <c r="G9671" t="s">
        <v>22</v>
      </c>
      <c r="H9671" s="6">
        <v>13.194000000000001</v>
      </c>
      <c r="I9671">
        <v>2</v>
      </c>
      <c r="J9671">
        <v>0.7</v>
      </c>
      <c r="K9671" s="6">
        <v>-8.7959999999999994</v>
      </c>
      <c r="L9671">
        <f>YEAR(Table1[[#This Row],[Ship Date]])</f>
        <v>2014</v>
      </c>
      <c r="M9671" t="str">
        <f>TEXT(Table1[[#This Row],[Ship Date]],"mmm")</f>
        <v>Nov</v>
      </c>
      <c r="N9671">
        <f>ROUNDUP(MONTH(Table1[[#This Row],[Ship Date]])/3,0)</f>
        <v>4</v>
      </c>
    </row>
    <row r="9672" spans="1:14" x14ac:dyDescent="0.3">
      <c r="A9672">
        <v>9713</v>
      </c>
      <c r="B9672" t="s">
        <v>7524</v>
      </c>
      <c r="C9672" t="s">
        <v>881</v>
      </c>
      <c r="D9672" t="s">
        <v>1919</v>
      </c>
      <c r="E9672" s="1">
        <v>41948</v>
      </c>
      <c r="F9672" s="1">
        <v>41953</v>
      </c>
      <c r="G9672" t="s">
        <v>22</v>
      </c>
      <c r="H9672" s="6">
        <v>1080.096</v>
      </c>
      <c r="I9672">
        <v>6</v>
      </c>
      <c r="J9672">
        <v>0.2</v>
      </c>
      <c r="K9672" s="6">
        <v>-94.508399999999995</v>
      </c>
      <c r="L9672">
        <f>YEAR(Table1[[#This Row],[Ship Date]])</f>
        <v>2014</v>
      </c>
      <c r="M9672" t="str">
        <f>TEXT(Table1[[#This Row],[Ship Date]],"mmm")</f>
        <v>Nov</v>
      </c>
      <c r="N9672">
        <f>ROUNDUP(MONTH(Table1[[#This Row],[Ship Date]])/3,0)</f>
        <v>4</v>
      </c>
    </row>
    <row r="9673" spans="1:14" x14ac:dyDescent="0.3">
      <c r="A9673">
        <v>9714</v>
      </c>
      <c r="B9673" t="s">
        <v>7524</v>
      </c>
      <c r="C9673" t="s">
        <v>881</v>
      </c>
      <c r="D9673" t="s">
        <v>1127</v>
      </c>
      <c r="E9673" s="1">
        <v>41948</v>
      </c>
      <c r="F9673" s="1">
        <v>41953</v>
      </c>
      <c r="G9673" t="s">
        <v>22</v>
      </c>
      <c r="H9673" s="6">
        <v>51.56</v>
      </c>
      <c r="I9673">
        <v>5</v>
      </c>
      <c r="J9673">
        <v>0.2</v>
      </c>
      <c r="K9673" s="6">
        <v>-6.4450000000000003</v>
      </c>
      <c r="L9673">
        <f>YEAR(Table1[[#This Row],[Ship Date]])</f>
        <v>2014</v>
      </c>
      <c r="M9673" t="str">
        <f>TEXT(Table1[[#This Row],[Ship Date]],"mmm")</f>
        <v>Nov</v>
      </c>
      <c r="N9673">
        <f>ROUNDUP(MONTH(Table1[[#This Row],[Ship Date]])/3,0)</f>
        <v>4</v>
      </c>
    </row>
    <row r="9674" spans="1:14" x14ac:dyDescent="0.3">
      <c r="A9674">
        <v>9715</v>
      </c>
      <c r="B9674" t="s">
        <v>7524</v>
      </c>
      <c r="C9674" t="s">
        <v>881</v>
      </c>
      <c r="D9674" t="s">
        <v>3087</v>
      </c>
      <c r="E9674" s="1">
        <v>41948</v>
      </c>
      <c r="F9674" s="1">
        <v>41953</v>
      </c>
      <c r="G9674" t="s">
        <v>22</v>
      </c>
      <c r="H9674" s="6">
        <v>58.415999999999997</v>
      </c>
      <c r="I9674">
        <v>2</v>
      </c>
      <c r="J9674">
        <v>0.2</v>
      </c>
      <c r="K9674" s="6">
        <v>16.794599999999999</v>
      </c>
      <c r="L9674">
        <f>YEAR(Table1[[#This Row],[Ship Date]])</f>
        <v>2014</v>
      </c>
      <c r="M9674" t="str">
        <f>TEXT(Table1[[#This Row],[Ship Date]],"mmm")</f>
        <v>Nov</v>
      </c>
      <c r="N9674">
        <f>ROUNDUP(MONTH(Table1[[#This Row],[Ship Date]])/3,0)</f>
        <v>4</v>
      </c>
    </row>
    <row r="9675" spans="1:14" x14ac:dyDescent="0.3">
      <c r="A9675">
        <v>9716</v>
      </c>
      <c r="B9675" t="s">
        <v>7525</v>
      </c>
      <c r="C9675" t="s">
        <v>2017</v>
      </c>
      <c r="D9675" t="s">
        <v>763</v>
      </c>
      <c r="E9675" s="1">
        <v>42681</v>
      </c>
      <c r="F9675" s="1">
        <v>42686</v>
      </c>
      <c r="G9675" t="s">
        <v>22</v>
      </c>
      <c r="H9675" s="6">
        <v>57.584000000000003</v>
      </c>
      <c r="I9675">
        <v>2</v>
      </c>
      <c r="J9675">
        <v>0.2</v>
      </c>
      <c r="K9675" s="6">
        <v>20.154399999999999</v>
      </c>
      <c r="L9675">
        <f>YEAR(Table1[[#This Row],[Ship Date]])</f>
        <v>2016</v>
      </c>
      <c r="M9675" t="str">
        <f>TEXT(Table1[[#This Row],[Ship Date]],"mmm")</f>
        <v>Nov</v>
      </c>
      <c r="N9675">
        <f>ROUNDUP(MONTH(Table1[[#This Row],[Ship Date]])/3,0)</f>
        <v>4</v>
      </c>
    </row>
    <row r="9676" spans="1:14" x14ac:dyDescent="0.3">
      <c r="A9676">
        <v>9717</v>
      </c>
      <c r="B9676" t="s">
        <v>7526</v>
      </c>
      <c r="C9676" t="s">
        <v>2276</v>
      </c>
      <c r="D9676" t="s">
        <v>5353</v>
      </c>
      <c r="E9676" s="1">
        <v>42594</v>
      </c>
      <c r="F9676" s="1">
        <v>42596</v>
      </c>
      <c r="G9676" t="s">
        <v>14</v>
      </c>
      <c r="H9676" s="6">
        <v>37.311999999999998</v>
      </c>
      <c r="I9676">
        <v>4</v>
      </c>
      <c r="J9676">
        <v>0.2</v>
      </c>
      <c r="K9676" s="6">
        <v>2.7984</v>
      </c>
      <c r="L9676">
        <f>YEAR(Table1[[#This Row],[Ship Date]])</f>
        <v>2016</v>
      </c>
      <c r="M9676" t="str">
        <f>TEXT(Table1[[#This Row],[Ship Date]],"mmm")</f>
        <v>Aug</v>
      </c>
      <c r="N9676">
        <f>ROUNDUP(MONTH(Table1[[#This Row],[Ship Date]])/3,0)</f>
        <v>3</v>
      </c>
    </row>
    <row r="9677" spans="1:14" x14ac:dyDescent="0.3">
      <c r="A9677">
        <v>9718</v>
      </c>
      <c r="B9677" t="s">
        <v>7527</v>
      </c>
      <c r="C9677" t="s">
        <v>1085</v>
      </c>
      <c r="D9677" t="s">
        <v>266</v>
      </c>
      <c r="E9677" s="1">
        <v>42520</v>
      </c>
      <c r="F9677" s="1">
        <v>42521</v>
      </c>
      <c r="G9677" t="s">
        <v>656</v>
      </c>
      <c r="H9677" s="6">
        <v>79.959999999999994</v>
      </c>
      <c r="I9677">
        <v>5</v>
      </c>
      <c r="J9677">
        <v>0.2</v>
      </c>
      <c r="K9677" s="6">
        <v>7.9960000000000004</v>
      </c>
      <c r="L9677">
        <f>YEAR(Table1[[#This Row],[Ship Date]])</f>
        <v>2016</v>
      </c>
      <c r="M9677" t="str">
        <f>TEXT(Table1[[#This Row],[Ship Date]],"mmm")</f>
        <v>May</v>
      </c>
      <c r="N9677">
        <f>ROUNDUP(MONTH(Table1[[#This Row],[Ship Date]])/3,0)</f>
        <v>2</v>
      </c>
    </row>
    <row r="9678" spans="1:14" x14ac:dyDescent="0.3">
      <c r="A9678">
        <v>9719</v>
      </c>
      <c r="B9678" t="s">
        <v>7527</v>
      </c>
      <c r="C9678" t="s">
        <v>1085</v>
      </c>
      <c r="D9678" t="s">
        <v>421</v>
      </c>
      <c r="E9678" s="1">
        <v>42520</v>
      </c>
      <c r="F9678" s="1">
        <v>42521</v>
      </c>
      <c r="G9678" t="s">
        <v>656</v>
      </c>
      <c r="H9678" s="6">
        <v>223.96</v>
      </c>
      <c r="I9678">
        <v>5</v>
      </c>
      <c r="J9678">
        <v>0.2</v>
      </c>
      <c r="K9678" s="6">
        <v>11.198</v>
      </c>
      <c r="L9678">
        <f>YEAR(Table1[[#This Row],[Ship Date]])</f>
        <v>2016</v>
      </c>
      <c r="M9678" t="str">
        <f>TEXT(Table1[[#This Row],[Ship Date]],"mmm")</f>
        <v>May</v>
      </c>
      <c r="N9678">
        <f>ROUNDUP(MONTH(Table1[[#This Row],[Ship Date]])/3,0)</f>
        <v>2</v>
      </c>
    </row>
    <row r="9679" spans="1:14" x14ac:dyDescent="0.3">
      <c r="A9679">
        <v>9720</v>
      </c>
      <c r="B9679" t="s">
        <v>7528</v>
      </c>
      <c r="C9679" t="s">
        <v>2957</v>
      </c>
      <c r="D9679" t="s">
        <v>2026</v>
      </c>
      <c r="E9679" s="1">
        <v>43051</v>
      </c>
      <c r="F9679" s="1">
        <v>43053</v>
      </c>
      <c r="G9679" t="s">
        <v>14</v>
      </c>
      <c r="H9679" s="6">
        <v>221.024</v>
      </c>
      <c r="I9679">
        <v>2</v>
      </c>
      <c r="J9679">
        <v>0.2</v>
      </c>
      <c r="K9679" s="6">
        <v>-55.256</v>
      </c>
      <c r="L9679">
        <f>YEAR(Table1[[#This Row],[Ship Date]])</f>
        <v>2017</v>
      </c>
      <c r="M9679" t="str">
        <f>TEXT(Table1[[#This Row],[Ship Date]],"mmm")</f>
        <v>Nov</v>
      </c>
      <c r="N9679">
        <f>ROUNDUP(MONTH(Table1[[#This Row],[Ship Date]])/3,0)</f>
        <v>4</v>
      </c>
    </row>
    <row r="9680" spans="1:14" x14ac:dyDescent="0.3">
      <c r="A9680">
        <v>9721</v>
      </c>
      <c r="B9680" t="s">
        <v>7529</v>
      </c>
      <c r="C9680" t="s">
        <v>1282</v>
      </c>
      <c r="D9680" t="s">
        <v>3613</v>
      </c>
      <c r="E9680" s="1">
        <v>42635</v>
      </c>
      <c r="F9680" s="1">
        <v>42639</v>
      </c>
      <c r="G9680" t="s">
        <v>22</v>
      </c>
      <c r="H9680" s="6">
        <v>18.96</v>
      </c>
      <c r="I9680">
        <v>2</v>
      </c>
      <c r="J9680">
        <v>0</v>
      </c>
      <c r="K9680" s="6">
        <v>7.5839999999999996</v>
      </c>
      <c r="L9680">
        <f>YEAR(Table1[[#This Row],[Ship Date]])</f>
        <v>2016</v>
      </c>
      <c r="M9680" t="str">
        <f>TEXT(Table1[[#This Row],[Ship Date]],"mmm")</f>
        <v>Sep</v>
      </c>
      <c r="N9680">
        <f>ROUNDUP(MONTH(Table1[[#This Row],[Ship Date]])/3,0)</f>
        <v>3</v>
      </c>
    </row>
    <row r="9681" spans="1:14" x14ac:dyDescent="0.3">
      <c r="A9681">
        <v>9722</v>
      </c>
      <c r="B9681" t="s">
        <v>7530</v>
      </c>
      <c r="C9681" t="s">
        <v>2550</v>
      </c>
      <c r="D9681" t="s">
        <v>4896</v>
      </c>
      <c r="E9681" s="1">
        <v>42416</v>
      </c>
      <c r="F9681" s="1">
        <v>42420</v>
      </c>
      <c r="G9681" t="s">
        <v>22</v>
      </c>
      <c r="H9681" s="6">
        <v>326.64600000000002</v>
      </c>
      <c r="I9681">
        <v>3</v>
      </c>
      <c r="J9681">
        <v>0.1</v>
      </c>
      <c r="K9681" s="6">
        <v>39.923400000000001</v>
      </c>
      <c r="L9681">
        <f>YEAR(Table1[[#This Row],[Ship Date]])</f>
        <v>2016</v>
      </c>
      <c r="M9681" t="str">
        <f>TEXT(Table1[[#This Row],[Ship Date]],"mmm")</f>
        <v>Feb</v>
      </c>
      <c r="N9681">
        <f>ROUNDUP(MONTH(Table1[[#This Row],[Ship Date]])/3,0)</f>
        <v>1</v>
      </c>
    </row>
    <row r="9682" spans="1:14" x14ac:dyDescent="0.3">
      <c r="A9682">
        <v>9723</v>
      </c>
      <c r="B9682" t="s">
        <v>7530</v>
      </c>
      <c r="C9682" t="s">
        <v>2550</v>
      </c>
      <c r="D9682" t="s">
        <v>508</v>
      </c>
      <c r="E9682" s="1">
        <v>42416</v>
      </c>
      <c r="F9682" s="1">
        <v>42420</v>
      </c>
      <c r="G9682" t="s">
        <v>22</v>
      </c>
      <c r="H9682" s="6">
        <v>89.97</v>
      </c>
      <c r="I9682">
        <v>3</v>
      </c>
      <c r="J9682">
        <v>0</v>
      </c>
      <c r="K9682" s="6">
        <v>39.586799999999997</v>
      </c>
      <c r="L9682">
        <f>YEAR(Table1[[#This Row],[Ship Date]])</f>
        <v>2016</v>
      </c>
      <c r="M9682" t="str">
        <f>TEXT(Table1[[#This Row],[Ship Date]],"mmm")</f>
        <v>Feb</v>
      </c>
      <c r="N9682">
        <f>ROUNDUP(MONTH(Table1[[#This Row],[Ship Date]])/3,0)</f>
        <v>1</v>
      </c>
    </row>
    <row r="9683" spans="1:14" x14ac:dyDescent="0.3">
      <c r="A9683">
        <v>9724</v>
      </c>
      <c r="B9683" t="s">
        <v>7531</v>
      </c>
      <c r="C9683" t="s">
        <v>298</v>
      </c>
      <c r="D9683" t="s">
        <v>1450</v>
      </c>
      <c r="E9683" s="1">
        <v>41995</v>
      </c>
      <c r="F9683" s="1">
        <v>41999</v>
      </c>
      <c r="G9683" t="s">
        <v>22</v>
      </c>
      <c r="H9683" s="6">
        <v>296.71199999999999</v>
      </c>
      <c r="I9683">
        <v>13</v>
      </c>
      <c r="J9683">
        <v>0.2</v>
      </c>
      <c r="K9683" s="6">
        <v>100.1403</v>
      </c>
      <c r="L9683">
        <f>YEAR(Table1[[#This Row],[Ship Date]])</f>
        <v>2014</v>
      </c>
      <c r="M9683" t="str">
        <f>TEXT(Table1[[#This Row],[Ship Date]],"mmm")</f>
        <v>Dec</v>
      </c>
      <c r="N9683">
        <f>ROUNDUP(MONTH(Table1[[#This Row],[Ship Date]])/3,0)</f>
        <v>4</v>
      </c>
    </row>
    <row r="9684" spans="1:14" x14ac:dyDescent="0.3">
      <c r="A9684">
        <v>9725</v>
      </c>
      <c r="B9684" t="s">
        <v>7532</v>
      </c>
      <c r="C9684" t="s">
        <v>3203</v>
      </c>
      <c r="D9684" t="s">
        <v>1371</v>
      </c>
      <c r="E9684" s="1">
        <v>42343</v>
      </c>
      <c r="F9684" s="1">
        <v>42349</v>
      </c>
      <c r="G9684" t="s">
        <v>22</v>
      </c>
      <c r="H9684" s="6">
        <v>12.224</v>
      </c>
      <c r="I9684">
        <v>2</v>
      </c>
      <c r="J9684">
        <v>0.2</v>
      </c>
      <c r="K9684" s="6">
        <v>4.4311999999999996</v>
      </c>
      <c r="L9684">
        <f>YEAR(Table1[[#This Row],[Ship Date]])</f>
        <v>2015</v>
      </c>
      <c r="M9684" t="str">
        <f>TEXT(Table1[[#This Row],[Ship Date]],"mmm")</f>
        <v>Dec</v>
      </c>
      <c r="N9684">
        <f>ROUNDUP(MONTH(Table1[[#This Row],[Ship Date]])/3,0)</f>
        <v>4</v>
      </c>
    </row>
    <row r="9685" spans="1:14" x14ac:dyDescent="0.3">
      <c r="A9685">
        <v>9726</v>
      </c>
      <c r="B9685" t="s">
        <v>7533</v>
      </c>
      <c r="C9685" t="s">
        <v>3179</v>
      </c>
      <c r="D9685" t="s">
        <v>2211</v>
      </c>
      <c r="E9685" s="1">
        <v>42995</v>
      </c>
      <c r="F9685" s="1">
        <v>42998</v>
      </c>
      <c r="G9685" t="s">
        <v>82</v>
      </c>
      <c r="H9685" s="6">
        <v>89.97</v>
      </c>
      <c r="I9685">
        <v>3</v>
      </c>
      <c r="J9685">
        <v>0</v>
      </c>
      <c r="K9685" s="6">
        <v>37.787399999999998</v>
      </c>
      <c r="L9685">
        <f>YEAR(Table1[[#This Row],[Ship Date]])</f>
        <v>2017</v>
      </c>
      <c r="M9685" t="str">
        <f>TEXT(Table1[[#This Row],[Ship Date]],"mmm")</f>
        <v>Sep</v>
      </c>
      <c r="N9685">
        <f>ROUNDUP(MONTH(Table1[[#This Row],[Ship Date]])/3,0)</f>
        <v>3</v>
      </c>
    </row>
    <row r="9686" spans="1:14" x14ac:dyDescent="0.3">
      <c r="A9686">
        <v>9727</v>
      </c>
      <c r="B9686" t="s">
        <v>7534</v>
      </c>
      <c r="C9686" t="s">
        <v>129</v>
      </c>
      <c r="D9686" t="s">
        <v>3223</v>
      </c>
      <c r="E9686" s="1">
        <v>43071</v>
      </c>
      <c r="F9686" s="1">
        <v>43073</v>
      </c>
      <c r="G9686" t="s">
        <v>82</v>
      </c>
      <c r="H9686" s="6">
        <v>286.86</v>
      </c>
      <c r="I9686">
        <v>7</v>
      </c>
      <c r="J9686">
        <v>0</v>
      </c>
      <c r="K9686" s="6">
        <v>80.320800000000006</v>
      </c>
      <c r="L9686">
        <f>YEAR(Table1[[#This Row],[Ship Date]])</f>
        <v>2017</v>
      </c>
      <c r="M9686" t="str">
        <f>TEXT(Table1[[#This Row],[Ship Date]],"mmm")</f>
        <v>Dec</v>
      </c>
      <c r="N9686">
        <f>ROUNDUP(MONTH(Table1[[#This Row],[Ship Date]])/3,0)</f>
        <v>4</v>
      </c>
    </row>
    <row r="9687" spans="1:14" x14ac:dyDescent="0.3">
      <c r="A9687">
        <v>9728</v>
      </c>
      <c r="B9687" t="s">
        <v>7534</v>
      </c>
      <c r="C9687" t="s">
        <v>129</v>
      </c>
      <c r="D9687" t="s">
        <v>81</v>
      </c>
      <c r="E9687" s="1">
        <v>43071</v>
      </c>
      <c r="F9687" s="1">
        <v>43073</v>
      </c>
      <c r="G9687" t="s">
        <v>82</v>
      </c>
      <c r="H9687" s="6">
        <v>979.95</v>
      </c>
      <c r="I9687">
        <v>5</v>
      </c>
      <c r="J9687">
        <v>0</v>
      </c>
      <c r="K9687" s="6">
        <v>284.18549999999999</v>
      </c>
      <c r="L9687">
        <f>YEAR(Table1[[#This Row],[Ship Date]])</f>
        <v>2017</v>
      </c>
      <c r="M9687" t="str">
        <f>TEXT(Table1[[#This Row],[Ship Date]],"mmm")</f>
        <v>Dec</v>
      </c>
      <c r="N9687">
        <f>ROUNDUP(MONTH(Table1[[#This Row],[Ship Date]])/3,0)</f>
        <v>4</v>
      </c>
    </row>
    <row r="9688" spans="1:14" x14ac:dyDescent="0.3">
      <c r="A9688">
        <v>9729</v>
      </c>
      <c r="B9688" t="s">
        <v>7534</v>
      </c>
      <c r="C9688" t="s">
        <v>129</v>
      </c>
      <c r="D9688" t="s">
        <v>970</v>
      </c>
      <c r="E9688" s="1">
        <v>43071</v>
      </c>
      <c r="F9688" s="1">
        <v>43073</v>
      </c>
      <c r="G9688" t="s">
        <v>82</v>
      </c>
      <c r="H9688" s="6">
        <v>4.3600000000000003</v>
      </c>
      <c r="I9688">
        <v>2</v>
      </c>
      <c r="J9688">
        <v>0</v>
      </c>
      <c r="K9688" s="6">
        <v>0.1744</v>
      </c>
      <c r="L9688">
        <f>YEAR(Table1[[#This Row],[Ship Date]])</f>
        <v>2017</v>
      </c>
      <c r="M9688" t="str">
        <f>TEXT(Table1[[#This Row],[Ship Date]],"mmm")</f>
        <v>Dec</v>
      </c>
      <c r="N9688">
        <f>ROUNDUP(MONTH(Table1[[#This Row],[Ship Date]])/3,0)</f>
        <v>4</v>
      </c>
    </row>
    <row r="9689" spans="1:14" x14ac:dyDescent="0.3">
      <c r="A9689">
        <v>9730</v>
      </c>
      <c r="B9689" t="s">
        <v>7535</v>
      </c>
      <c r="C9689" t="s">
        <v>2004</v>
      </c>
      <c r="D9689" t="s">
        <v>3276</v>
      </c>
      <c r="E9689" s="1">
        <v>41911</v>
      </c>
      <c r="F9689" s="1">
        <v>41916</v>
      </c>
      <c r="G9689" t="s">
        <v>22</v>
      </c>
      <c r="H9689" s="6">
        <v>10.048</v>
      </c>
      <c r="I9689">
        <v>2</v>
      </c>
      <c r="J9689">
        <v>0.2</v>
      </c>
      <c r="K9689" s="6">
        <v>3.14</v>
      </c>
      <c r="L9689">
        <f>YEAR(Table1[[#This Row],[Ship Date]])</f>
        <v>2014</v>
      </c>
      <c r="M9689" t="str">
        <f>TEXT(Table1[[#This Row],[Ship Date]],"mmm")</f>
        <v>Oct</v>
      </c>
      <c r="N9689">
        <f>ROUNDUP(MONTH(Table1[[#This Row],[Ship Date]])/3,0)</f>
        <v>4</v>
      </c>
    </row>
    <row r="9690" spans="1:14" x14ac:dyDescent="0.3">
      <c r="A9690">
        <v>9731</v>
      </c>
      <c r="B9690" t="s">
        <v>7535</v>
      </c>
      <c r="C9690" t="s">
        <v>2004</v>
      </c>
      <c r="D9690" t="s">
        <v>1620</v>
      </c>
      <c r="E9690" s="1">
        <v>41911</v>
      </c>
      <c r="F9690" s="1">
        <v>41916</v>
      </c>
      <c r="G9690" t="s">
        <v>22</v>
      </c>
      <c r="H9690" s="6">
        <v>807.75</v>
      </c>
      <c r="I9690">
        <v>5</v>
      </c>
      <c r="J9690">
        <v>0</v>
      </c>
      <c r="K9690" s="6">
        <v>153.4725</v>
      </c>
      <c r="L9690">
        <f>YEAR(Table1[[#This Row],[Ship Date]])</f>
        <v>2014</v>
      </c>
      <c r="M9690" t="str">
        <f>TEXT(Table1[[#This Row],[Ship Date]],"mmm")</f>
        <v>Oct</v>
      </c>
      <c r="N9690">
        <f>ROUNDUP(MONTH(Table1[[#This Row],[Ship Date]])/3,0)</f>
        <v>4</v>
      </c>
    </row>
    <row r="9691" spans="1:14" x14ac:dyDescent="0.3">
      <c r="A9691">
        <v>9732</v>
      </c>
      <c r="B9691" t="s">
        <v>7536</v>
      </c>
      <c r="C9691" t="s">
        <v>2716</v>
      </c>
      <c r="D9691" t="s">
        <v>2316</v>
      </c>
      <c r="E9691" s="1">
        <v>43053</v>
      </c>
      <c r="F9691" s="1">
        <v>43058</v>
      </c>
      <c r="G9691" t="s">
        <v>22</v>
      </c>
      <c r="H9691" s="6">
        <v>34.24</v>
      </c>
      <c r="I9691">
        <v>8</v>
      </c>
      <c r="J9691">
        <v>0</v>
      </c>
      <c r="K9691" s="6">
        <v>9.9296000000000006</v>
      </c>
      <c r="L9691">
        <f>YEAR(Table1[[#This Row],[Ship Date]])</f>
        <v>2017</v>
      </c>
      <c r="M9691" t="str">
        <f>TEXT(Table1[[#This Row],[Ship Date]],"mmm")</f>
        <v>Nov</v>
      </c>
      <c r="N9691">
        <f>ROUNDUP(MONTH(Table1[[#This Row],[Ship Date]])/3,0)</f>
        <v>4</v>
      </c>
    </row>
    <row r="9692" spans="1:14" x14ac:dyDescent="0.3">
      <c r="A9692">
        <v>9733</v>
      </c>
      <c r="B9692" t="s">
        <v>7537</v>
      </c>
      <c r="C9692" t="s">
        <v>4070</v>
      </c>
      <c r="D9692" t="s">
        <v>3620</v>
      </c>
      <c r="E9692" s="1">
        <v>41871</v>
      </c>
      <c r="F9692" s="1">
        <v>41876</v>
      </c>
      <c r="G9692" t="s">
        <v>22</v>
      </c>
      <c r="H9692" s="6">
        <v>500.24</v>
      </c>
      <c r="I9692">
        <v>13</v>
      </c>
      <c r="J9692">
        <v>0</v>
      </c>
      <c r="K9692" s="6">
        <v>145.06960000000001</v>
      </c>
      <c r="L9692">
        <f>YEAR(Table1[[#This Row],[Ship Date]])</f>
        <v>2014</v>
      </c>
      <c r="M9692" t="str">
        <f>TEXT(Table1[[#This Row],[Ship Date]],"mmm")</f>
        <v>Aug</v>
      </c>
      <c r="N9692">
        <f>ROUNDUP(MONTH(Table1[[#This Row],[Ship Date]])/3,0)</f>
        <v>3</v>
      </c>
    </row>
    <row r="9693" spans="1:14" x14ac:dyDescent="0.3">
      <c r="A9693">
        <v>9734</v>
      </c>
      <c r="B9693" t="s">
        <v>7537</v>
      </c>
      <c r="C9693" t="s">
        <v>4070</v>
      </c>
      <c r="D9693" t="s">
        <v>4271</v>
      </c>
      <c r="E9693" s="1">
        <v>41871</v>
      </c>
      <c r="F9693" s="1">
        <v>41876</v>
      </c>
      <c r="G9693" t="s">
        <v>22</v>
      </c>
      <c r="H9693" s="6">
        <v>20.12</v>
      </c>
      <c r="I9693">
        <v>2</v>
      </c>
      <c r="J9693">
        <v>0</v>
      </c>
      <c r="K9693" s="6">
        <v>9.2552000000000003</v>
      </c>
      <c r="L9693">
        <f>YEAR(Table1[[#This Row],[Ship Date]])</f>
        <v>2014</v>
      </c>
      <c r="M9693" t="str">
        <f>TEXT(Table1[[#This Row],[Ship Date]],"mmm")</f>
        <v>Aug</v>
      </c>
      <c r="N9693">
        <f>ROUNDUP(MONTH(Table1[[#This Row],[Ship Date]])/3,0)</f>
        <v>3</v>
      </c>
    </row>
    <row r="9694" spans="1:14" x14ac:dyDescent="0.3">
      <c r="A9694">
        <v>9735</v>
      </c>
      <c r="B9694" t="s">
        <v>7537</v>
      </c>
      <c r="C9694" t="s">
        <v>4070</v>
      </c>
      <c r="D9694" t="s">
        <v>2663</v>
      </c>
      <c r="E9694" s="1">
        <v>41871</v>
      </c>
      <c r="F9694" s="1">
        <v>41876</v>
      </c>
      <c r="G9694" t="s">
        <v>22</v>
      </c>
      <c r="H9694" s="6">
        <v>896.99</v>
      </c>
      <c r="I9694">
        <v>1</v>
      </c>
      <c r="J9694">
        <v>0</v>
      </c>
      <c r="K9694" s="6">
        <v>421.58530000000002</v>
      </c>
      <c r="L9694">
        <f>YEAR(Table1[[#This Row],[Ship Date]])</f>
        <v>2014</v>
      </c>
      <c r="M9694" t="str">
        <f>TEXT(Table1[[#This Row],[Ship Date]],"mmm")</f>
        <v>Aug</v>
      </c>
      <c r="N9694">
        <f>ROUNDUP(MONTH(Table1[[#This Row],[Ship Date]])/3,0)</f>
        <v>3</v>
      </c>
    </row>
    <row r="9695" spans="1:14" x14ac:dyDescent="0.3">
      <c r="A9695">
        <v>9736</v>
      </c>
      <c r="B9695" t="s">
        <v>7538</v>
      </c>
      <c r="C9695" t="s">
        <v>252</v>
      </c>
      <c r="D9695" t="s">
        <v>7023</v>
      </c>
      <c r="E9695" s="1">
        <v>41962</v>
      </c>
      <c r="F9695" s="1">
        <v>41965</v>
      </c>
      <c r="G9695" t="s">
        <v>14</v>
      </c>
      <c r="H9695" s="6">
        <v>5.88</v>
      </c>
      <c r="I9695">
        <v>1</v>
      </c>
      <c r="J9695">
        <v>0.2</v>
      </c>
      <c r="K9695" s="6">
        <v>1.9844999999999999</v>
      </c>
      <c r="L9695">
        <f>YEAR(Table1[[#This Row],[Ship Date]])</f>
        <v>2014</v>
      </c>
      <c r="M9695" t="str">
        <f>TEXT(Table1[[#This Row],[Ship Date]],"mmm")</f>
        <v>Nov</v>
      </c>
      <c r="N9695">
        <f>ROUNDUP(MONTH(Table1[[#This Row],[Ship Date]])/3,0)</f>
        <v>4</v>
      </c>
    </row>
    <row r="9696" spans="1:14" x14ac:dyDescent="0.3">
      <c r="A9696">
        <v>9737</v>
      </c>
      <c r="B9696" t="s">
        <v>7539</v>
      </c>
      <c r="C9696" t="s">
        <v>4486</v>
      </c>
      <c r="D9696" t="s">
        <v>1063</v>
      </c>
      <c r="E9696" s="1">
        <v>42184</v>
      </c>
      <c r="F9696" s="1">
        <v>42188</v>
      </c>
      <c r="G9696" t="s">
        <v>22</v>
      </c>
      <c r="H9696" s="6">
        <v>269.98</v>
      </c>
      <c r="I9696">
        <v>2</v>
      </c>
      <c r="J9696">
        <v>0</v>
      </c>
      <c r="K9696" s="6">
        <v>72.894599999999997</v>
      </c>
      <c r="L9696">
        <f>YEAR(Table1[[#This Row],[Ship Date]])</f>
        <v>2015</v>
      </c>
      <c r="M9696" t="str">
        <f>TEXT(Table1[[#This Row],[Ship Date]],"mmm")</f>
        <v>Jul</v>
      </c>
      <c r="N9696">
        <f>ROUNDUP(MONTH(Table1[[#This Row],[Ship Date]])/3,0)</f>
        <v>3</v>
      </c>
    </row>
    <row r="9697" spans="1:14" x14ac:dyDescent="0.3">
      <c r="A9697">
        <v>9738</v>
      </c>
      <c r="B9697" t="s">
        <v>7540</v>
      </c>
      <c r="C9697" t="s">
        <v>3251</v>
      </c>
      <c r="D9697" t="s">
        <v>3568</v>
      </c>
      <c r="E9697" s="1">
        <v>42810</v>
      </c>
      <c r="F9697" s="1">
        <v>42815</v>
      </c>
      <c r="G9697" t="s">
        <v>22</v>
      </c>
      <c r="H9697" s="6">
        <v>310.12</v>
      </c>
      <c r="I9697">
        <v>2</v>
      </c>
      <c r="J9697">
        <v>0</v>
      </c>
      <c r="K9697" s="6">
        <v>80.631200000000007</v>
      </c>
      <c r="L9697">
        <f>YEAR(Table1[[#This Row],[Ship Date]])</f>
        <v>2017</v>
      </c>
      <c r="M9697" t="str">
        <f>TEXT(Table1[[#This Row],[Ship Date]],"mmm")</f>
        <v>Mar</v>
      </c>
      <c r="N9697">
        <f>ROUNDUP(MONTH(Table1[[#This Row],[Ship Date]])/3,0)</f>
        <v>1</v>
      </c>
    </row>
    <row r="9698" spans="1:14" x14ac:dyDescent="0.3">
      <c r="A9698">
        <v>9739</v>
      </c>
      <c r="B9698" t="s">
        <v>7540</v>
      </c>
      <c r="C9698" t="s">
        <v>3251</v>
      </c>
      <c r="D9698" t="s">
        <v>1925</v>
      </c>
      <c r="E9698" s="1">
        <v>42810</v>
      </c>
      <c r="F9698" s="1">
        <v>42815</v>
      </c>
      <c r="G9698" t="s">
        <v>22</v>
      </c>
      <c r="H9698" s="6">
        <v>70.463999999999999</v>
      </c>
      <c r="I9698">
        <v>6</v>
      </c>
      <c r="J9698">
        <v>0.2</v>
      </c>
      <c r="K9698" s="6">
        <v>22.9008</v>
      </c>
      <c r="L9698">
        <f>YEAR(Table1[[#This Row],[Ship Date]])</f>
        <v>2017</v>
      </c>
      <c r="M9698" t="str">
        <f>TEXT(Table1[[#This Row],[Ship Date]],"mmm")</f>
        <v>Mar</v>
      </c>
      <c r="N9698">
        <f>ROUNDUP(MONTH(Table1[[#This Row],[Ship Date]])/3,0)</f>
        <v>1</v>
      </c>
    </row>
    <row r="9699" spans="1:14" x14ac:dyDescent="0.3">
      <c r="A9699">
        <v>9740</v>
      </c>
      <c r="B9699" t="s">
        <v>7540</v>
      </c>
      <c r="C9699" t="s">
        <v>3251</v>
      </c>
      <c r="D9699" t="s">
        <v>2675</v>
      </c>
      <c r="E9699" s="1">
        <v>42810</v>
      </c>
      <c r="F9699" s="1">
        <v>42815</v>
      </c>
      <c r="G9699" t="s">
        <v>22</v>
      </c>
      <c r="H9699" s="6">
        <v>19.68</v>
      </c>
      <c r="I9699">
        <v>5</v>
      </c>
      <c r="J9699">
        <v>0.2</v>
      </c>
      <c r="K9699" s="6">
        <v>6.8879999999999999</v>
      </c>
      <c r="L9699">
        <f>YEAR(Table1[[#This Row],[Ship Date]])</f>
        <v>2017</v>
      </c>
      <c r="M9699" t="str">
        <f>TEXT(Table1[[#This Row],[Ship Date]],"mmm")</f>
        <v>Mar</v>
      </c>
      <c r="N9699">
        <f>ROUNDUP(MONTH(Table1[[#This Row],[Ship Date]])/3,0)</f>
        <v>1</v>
      </c>
    </row>
    <row r="9700" spans="1:14" x14ac:dyDescent="0.3">
      <c r="A9700">
        <v>9741</v>
      </c>
      <c r="B9700" t="s">
        <v>7540</v>
      </c>
      <c r="C9700" t="s">
        <v>3251</v>
      </c>
      <c r="D9700" t="s">
        <v>1209</v>
      </c>
      <c r="E9700" s="1">
        <v>42810</v>
      </c>
      <c r="F9700" s="1">
        <v>42815</v>
      </c>
      <c r="G9700" t="s">
        <v>22</v>
      </c>
      <c r="H9700" s="6">
        <v>140.66999999999999</v>
      </c>
      <c r="I9700">
        <v>3</v>
      </c>
      <c r="J9700">
        <v>0</v>
      </c>
      <c r="K9700" s="6">
        <v>54.8613</v>
      </c>
      <c r="L9700">
        <f>YEAR(Table1[[#This Row],[Ship Date]])</f>
        <v>2017</v>
      </c>
      <c r="M9700" t="str">
        <f>TEXT(Table1[[#This Row],[Ship Date]],"mmm")</f>
        <v>Mar</v>
      </c>
      <c r="N9700">
        <f>ROUNDUP(MONTH(Table1[[#This Row],[Ship Date]])/3,0)</f>
        <v>1</v>
      </c>
    </row>
    <row r="9701" spans="1:14" x14ac:dyDescent="0.3">
      <c r="A9701">
        <v>9742</v>
      </c>
      <c r="B9701" t="s">
        <v>7541</v>
      </c>
      <c r="C9701" t="s">
        <v>1972</v>
      </c>
      <c r="D9701" t="s">
        <v>69</v>
      </c>
      <c r="E9701" s="1">
        <v>42316</v>
      </c>
      <c r="F9701" s="1">
        <v>42320</v>
      </c>
      <c r="G9701" t="s">
        <v>22</v>
      </c>
      <c r="H9701" s="6">
        <v>4404.8999999999996</v>
      </c>
      <c r="I9701">
        <v>5</v>
      </c>
      <c r="J9701">
        <v>0</v>
      </c>
      <c r="K9701" s="6">
        <v>1013.127</v>
      </c>
      <c r="L9701">
        <f>YEAR(Table1[[#This Row],[Ship Date]])</f>
        <v>2015</v>
      </c>
      <c r="M9701" t="str">
        <f>TEXT(Table1[[#This Row],[Ship Date]],"mmm")</f>
        <v>Nov</v>
      </c>
      <c r="N9701">
        <f>ROUNDUP(MONTH(Table1[[#This Row],[Ship Date]])/3,0)</f>
        <v>4</v>
      </c>
    </row>
    <row r="9702" spans="1:14" x14ac:dyDescent="0.3">
      <c r="A9702">
        <v>9743</v>
      </c>
      <c r="B9702" t="s">
        <v>7542</v>
      </c>
      <c r="C9702" t="s">
        <v>946</v>
      </c>
      <c r="D9702" t="s">
        <v>603</v>
      </c>
      <c r="E9702" s="1">
        <v>43067</v>
      </c>
      <c r="F9702" s="1">
        <v>43071</v>
      </c>
      <c r="G9702" t="s">
        <v>22</v>
      </c>
      <c r="H9702" s="6">
        <v>62.65</v>
      </c>
      <c r="I9702">
        <v>5</v>
      </c>
      <c r="J9702">
        <v>0</v>
      </c>
      <c r="K9702" s="6">
        <v>29.445499999999999</v>
      </c>
      <c r="L9702">
        <f>YEAR(Table1[[#This Row],[Ship Date]])</f>
        <v>2017</v>
      </c>
      <c r="M9702" t="str">
        <f>TEXT(Table1[[#This Row],[Ship Date]],"mmm")</f>
        <v>Dec</v>
      </c>
      <c r="N9702">
        <f>ROUNDUP(MONTH(Table1[[#This Row],[Ship Date]])/3,0)</f>
        <v>4</v>
      </c>
    </row>
    <row r="9703" spans="1:14" x14ac:dyDescent="0.3">
      <c r="A9703">
        <v>9744</v>
      </c>
      <c r="B9703" t="s">
        <v>7543</v>
      </c>
      <c r="C9703" t="s">
        <v>1663</v>
      </c>
      <c r="D9703" t="s">
        <v>2301</v>
      </c>
      <c r="E9703" s="1">
        <v>42537</v>
      </c>
      <c r="F9703" s="1">
        <v>42543</v>
      </c>
      <c r="G9703" t="s">
        <v>22</v>
      </c>
      <c r="H9703" s="6">
        <v>9.4499999999999993</v>
      </c>
      <c r="I9703">
        <v>3</v>
      </c>
      <c r="J9703">
        <v>0</v>
      </c>
      <c r="K9703" s="6">
        <v>4.5359999999999996</v>
      </c>
      <c r="L9703">
        <f>YEAR(Table1[[#This Row],[Ship Date]])</f>
        <v>2016</v>
      </c>
      <c r="M9703" t="str">
        <f>TEXT(Table1[[#This Row],[Ship Date]],"mmm")</f>
        <v>Jun</v>
      </c>
      <c r="N9703">
        <f>ROUNDUP(MONTH(Table1[[#This Row],[Ship Date]])/3,0)</f>
        <v>2</v>
      </c>
    </row>
    <row r="9704" spans="1:14" x14ac:dyDescent="0.3">
      <c r="A9704">
        <v>9745</v>
      </c>
      <c r="B9704" t="s">
        <v>7544</v>
      </c>
      <c r="C9704" t="s">
        <v>3385</v>
      </c>
      <c r="D9704" t="s">
        <v>1132</v>
      </c>
      <c r="E9704" s="1">
        <v>42756</v>
      </c>
      <c r="F9704" s="1">
        <v>42760</v>
      </c>
      <c r="G9704" t="s">
        <v>22</v>
      </c>
      <c r="H9704" s="6">
        <v>268.57600000000002</v>
      </c>
      <c r="I9704">
        <v>4</v>
      </c>
      <c r="J9704">
        <v>0.2</v>
      </c>
      <c r="K9704" s="6">
        <v>90.644400000000005</v>
      </c>
      <c r="L9704">
        <f>YEAR(Table1[[#This Row],[Ship Date]])</f>
        <v>2017</v>
      </c>
      <c r="M9704" t="str">
        <f>TEXT(Table1[[#This Row],[Ship Date]],"mmm")</f>
        <v>Jan</v>
      </c>
      <c r="N9704">
        <f>ROUNDUP(MONTH(Table1[[#This Row],[Ship Date]])/3,0)</f>
        <v>1</v>
      </c>
    </row>
    <row r="9705" spans="1:14" x14ac:dyDescent="0.3">
      <c r="A9705">
        <v>9746</v>
      </c>
      <c r="B9705" t="s">
        <v>7545</v>
      </c>
      <c r="C9705" t="s">
        <v>2046</v>
      </c>
      <c r="D9705" t="s">
        <v>688</v>
      </c>
      <c r="E9705" s="1">
        <v>43063</v>
      </c>
      <c r="F9705" s="1">
        <v>43063</v>
      </c>
      <c r="G9705" t="s">
        <v>656</v>
      </c>
      <c r="H9705" s="6">
        <v>364.08</v>
      </c>
      <c r="I9705">
        <v>2</v>
      </c>
      <c r="J9705">
        <v>0.2</v>
      </c>
      <c r="K9705" s="6">
        <v>9.1020000000000003</v>
      </c>
      <c r="L9705">
        <f>YEAR(Table1[[#This Row],[Ship Date]])</f>
        <v>2017</v>
      </c>
      <c r="M9705" t="str">
        <f>TEXT(Table1[[#This Row],[Ship Date]],"mmm")</f>
        <v>Nov</v>
      </c>
      <c r="N9705">
        <f>ROUNDUP(MONTH(Table1[[#This Row],[Ship Date]])/3,0)</f>
        <v>4</v>
      </c>
    </row>
    <row r="9706" spans="1:14" x14ac:dyDescent="0.3">
      <c r="A9706">
        <v>9747</v>
      </c>
      <c r="B9706" t="s">
        <v>7545</v>
      </c>
      <c r="C9706" t="s">
        <v>2046</v>
      </c>
      <c r="D9706" t="s">
        <v>2094</v>
      </c>
      <c r="E9706" s="1">
        <v>43063</v>
      </c>
      <c r="F9706" s="1">
        <v>43063</v>
      </c>
      <c r="G9706" t="s">
        <v>656</v>
      </c>
      <c r="H9706" s="6">
        <v>71.087999999999994</v>
      </c>
      <c r="I9706">
        <v>2</v>
      </c>
      <c r="J9706">
        <v>0.2</v>
      </c>
      <c r="K9706" s="6">
        <v>-1.7771999999999999</v>
      </c>
      <c r="L9706">
        <f>YEAR(Table1[[#This Row],[Ship Date]])</f>
        <v>2017</v>
      </c>
      <c r="M9706" t="str">
        <f>TEXT(Table1[[#This Row],[Ship Date]],"mmm")</f>
        <v>Nov</v>
      </c>
      <c r="N9706">
        <f>ROUNDUP(MONTH(Table1[[#This Row],[Ship Date]])/3,0)</f>
        <v>4</v>
      </c>
    </row>
    <row r="9707" spans="1:14" x14ac:dyDescent="0.3">
      <c r="A9707">
        <v>9748</v>
      </c>
      <c r="B9707" t="s">
        <v>7546</v>
      </c>
      <c r="C9707" t="s">
        <v>25</v>
      </c>
      <c r="D9707" t="s">
        <v>4541</v>
      </c>
      <c r="E9707" s="1">
        <v>41954</v>
      </c>
      <c r="F9707" s="1">
        <v>41958</v>
      </c>
      <c r="G9707" t="s">
        <v>22</v>
      </c>
      <c r="H9707" s="6">
        <v>10.984</v>
      </c>
      <c r="I9707">
        <v>2</v>
      </c>
      <c r="J9707">
        <v>0.6</v>
      </c>
      <c r="K9707" s="6">
        <v>-7.9634</v>
      </c>
      <c r="L9707">
        <f>YEAR(Table1[[#This Row],[Ship Date]])</f>
        <v>2014</v>
      </c>
      <c r="M9707" t="str">
        <f>TEXT(Table1[[#This Row],[Ship Date]],"mmm")</f>
        <v>Nov</v>
      </c>
      <c r="N9707">
        <f>ROUNDUP(MONTH(Table1[[#This Row],[Ship Date]])/3,0)</f>
        <v>4</v>
      </c>
    </row>
    <row r="9708" spans="1:14" x14ac:dyDescent="0.3">
      <c r="A9708">
        <v>9749</v>
      </c>
      <c r="B9708" t="s">
        <v>7546</v>
      </c>
      <c r="C9708" t="s">
        <v>25</v>
      </c>
      <c r="D9708" t="s">
        <v>927</v>
      </c>
      <c r="E9708" s="1">
        <v>41954</v>
      </c>
      <c r="F9708" s="1">
        <v>41958</v>
      </c>
      <c r="G9708" t="s">
        <v>22</v>
      </c>
      <c r="H9708" s="6">
        <v>797.94399999999996</v>
      </c>
      <c r="I9708">
        <v>4</v>
      </c>
      <c r="J9708">
        <v>0.3</v>
      </c>
      <c r="K9708" s="6">
        <v>-56.996000000000002</v>
      </c>
      <c r="L9708">
        <f>YEAR(Table1[[#This Row],[Ship Date]])</f>
        <v>2014</v>
      </c>
      <c r="M9708" t="str">
        <f>TEXT(Table1[[#This Row],[Ship Date]],"mmm")</f>
        <v>Nov</v>
      </c>
      <c r="N9708">
        <f>ROUNDUP(MONTH(Table1[[#This Row],[Ship Date]])/3,0)</f>
        <v>4</v>
      </c>
    </row>
    <row r="9709" spans="1:14" x14ac:dyDescent="0.3">
      <c r="A9709">
        <v>9750</v>
      </c>
      <c r="B9709" t="s">
        <v>7547</v>
      </c>
      <c r="C9709" t="s">
        <v>3139</v>
      </c>
      <c r="D9709" t="s">
        <v>857</v>
      </c>
      <c r="E9709" s="1">
        <v>42433</v>
      </c>
      <c r="F9709" s="1">
        <v>42437</v>
      </c>
      <c r="G9709" t="s">
        <v>22</v>
      </c>
      <c r="H9709" s="6">
        <v>159.97999999999999</v>
      </c>
      <c r="I9709">
        <v>2</v>
      </c>
      <c r="J9709">
        <v>0</v>
      </c>
      <c r="K9709" s="6">
        <v>57.592799999999997</v>
      </c>
      <c r="L9709">
        <f>YEAR(Table1[[#This Row],[Ship Date]])</f>
        <v>2016</v>
      </c>
      <c r="M9709" t="str">
        <f>TEXT(Table1[[#This Row],[Ship Date]],"mmm")</f>
        <v>Mar</v>
      </c>
      <c r="N9709">
        <f>ROUNDUP(MONTH(Table1[[#This Row],[Ship Date]])/3,0)</f>
        <v>1</v>
      </c>
    </row>
    <row r="9710" spans="1:14" x14ac:dyDescent="0.3">
      <c r="A9710">
        <v>9751</v>
      </c>
      <c r="B9710" t="s">
        <v>7548</v>
      </c>
      <c r="C9710" t="s">
        <v>946</v>
      </c>
      <c r="D9710" t="s">
        <v>3389</v>
      </c>
      <c r="E9710" s="1">
        <v>42654</v>
      </c>
      <c r="F9710" s="1">
        <v>42658</v>
      </c>
      <c r="G9710" t="s">
        <v>22</v>
      </c>
      <c r="H9710" s="6">
        <v>5.3440000000000003</v>
      </c>
      <c r="I9710">
        <v>2</v>
      </c>
      <c r="J9710">
        <v>0.2</v>
      </c>
      <c r="K9710" s="6">
        <v>0.66800000000000004</v>
      </c>
      <c r="L9710">
        <f>YEAR(Table1[[#This Row],[Ship Date]])</f>
        <v>2016</v>
      </c>
      <c r="M9710" t="str">
        <f>TEXT(Table1[[#This Row],[Ship Date]],"mmm")</f>
        <v>Oct</v>
      </c>
      <c r="N9710">
        <f>ROUNDUP(MONTH(Table1[[#This Row],[Ship Date]])/3,0)</f>
        <v>4</v>
      </c>
    </row>
    <row r="9711" spans="1:14" x14ac:dyDescent="0.3">
      <c r="A9711">
        <v>9752</v>
      </c>
      <c r="B9711" t="s">
        <v>7548</v>
      </c>
      <c r="C9711" t="s">
        <v>946</v>
      </c>
      <c r="D9711" t="s">
        <v>2659</v>
      </c>
      <c r="E9711" s="1">
        <v>42654</v>
      </c>
      <c r="F9711" s="1">
        <v>42658</v>
      </c>
      <c r="G9711" t="s">
        <v>22</v>
      </c>
      <c r="H9711" s="6">
        <v>27.72</v>
      </c>
      <c r="I9711">
        <v>3</v>
      </c>
      <c r="J9711">
        <v>0.2</v>
      </c>
      <c r="K9711" s="6">
        <v>3.4649999999999999</v>
      </c>
      <c r="L9711">
        <f>YEAR(Table1[[#This Row],[Ship Date]])</f>
        <v>2016</v>
      </c>
      <c r="M9711" t="str">
        <f>TEXT(Table1[[#This Row],[Ship Date]],"mmm")</f>
        <v>Oct</v>
      </c>
      <c r="N9711">
        <f>ROUNDUP(MONTH(Table1[[#This Row],[Ship Date]])/3,0)</f>
        <v>4</v>
      </c>
    </row>
    <row r="9712" spans="1:14" x14ac:dyDescent="0.3">
      <c r="A9712">
        <v>9753</v>
      </c>
      <c r="B9712" t="s">
        <v>7549</v>
      </c>
      <c r="C9712" t="s">
        <v>536</v>
      </c>
      <c r="D9712" t="s">
        <v>1568</v>
      </c>
      <c r="E9712" s="1">
        <v>42552</v>
      </c>
      <c r="F9712" s="1">
        <v>42553</v>
      </c>
      <c r="G9712" t="s">
        <v>82</v>
      </c>
      <c r="H9712" s="6">
        <v>2.496</v>
      </c>
      <c r="I9712">
        <v>1</v>
      </c>
      <c r="J9712">
        <v>0.2</v>
      </c>
      <c r="K9712" s="6">
        <v>0.90480000000000005</v>
      </c>
      <c r="L9712">
        <f>YEAR(Table1[[#This Row],[Ship Date]])</f>
        <v>2016</v>
      </c>
      <c r="M9712" t="str">
        <f>TEXT(Table1[[#This Row],[Ship Date]],"mmm")</f>
        <v>Jul</v>
      </c>
      <c r="N9712">
        <f>ROUNDUP(MONTH(Table1[[#This Row],[Ship Date]])/3,0)</f>
        <v>3</v>
      </c>
    </row>
    <row r="9713" spans="1:14" x14ac:dyDescent="0.3">
      <c r="A9713">
        <v>9754</v>
      </c>
      <c r="B9713" t="s">
        <v>7550</v>
      </c>
      <c r="C9713" t="s">
        <v>214</v>
      </c>
      <c r="D9713" t="s">
        <v>4112</v>
      </c>
      <c r="E9713" s="1">
        <v>42821</v>
      </c>
      <c r="F9713" s="1">
        <v>42823</v>
      </c>
      <c r="G9713" t="s">
        <v>14</v>
      </c>
      <c r="H9713" s="6">
        <v>8.26</v>
      </c>
      <c r="I9713">
        <v>2</v>
      </c>
      <c r="J9713">
        <v>0</v>
      </c>
      <c r="K9713" s="6">
        <v>3.7995999999999999</v>
      </c>
      <c r="L9713">
        <f>YEAR(Table1[[#This Row],[Ship Date]])</f>
        <v>2017</v>
      </c>
      <c r="M9713" t="str">
        <f>TEXT(Table1[[#This Row],[Ship Date]],"mmm")</f>
        <v>Mar</v>
      </c>
      <c r="N9713">
        <f>ROUNDUP(MONTH(Table1[[#This Row],[Ship Date]])/3,0)</f>
        <v>1</v>
      </c>
    </row>
    <row r="9714" spans="1:14" x14ac:dyDescent="0.3">
      <c r="A9714">
        <v>9755</v>
      </c>
      <c r="B9714" t="s">
        <v>7550</v>
      </c>
      <c r="C9714" t="s">
        <v>214</v>
      </c>
      <c r="D9714" t="s">
        <v>443</v>
      </c>
      <c r="E9714" s="1">
        <v>42821</v>
      </c>
      <c r="F9714" s="1">
        <v>42823</v>
      </c>
      <c r="G9714" t="s">
        <v>14</v>
      </c>
      <c r="H9714" s="6">
        <v>17.760000000000002</v>
      </c>
      <c r="I9714">
        <v>2</v>
      </c>
      <c r="J9714">
        <v>0</v>
      </c>
      <c r="K9714" s="6">
        <v>8.8800000000000008</v>
      </c>
      <c r="L9714">
        <f>YEAR(Table1[[#This Row],[Ship Date]])</f>
        <v>2017</v>
      </c>
      <c r="M9714" t="str">
        <f>TEXT(Table1[[#This Row],[Ship Date]],"mmm")</f>
        <v>Mar</v>
      </c>
      <c r="N9714">
        <f>ROUNDUP(MONTH(Table1[[#This Row],[Ship Date]])/3,0)</f>
        <v>1</v>
      </c>
    </row>
    <row r="9715" spans="1:14" x14ac:dyDescent="0.3">
      <c r="A9715">
        <v>9756</v>
      </c>
      <c r="B9715" t="s">
        <v>7550</v>
      </c>
      <c r="C9715" t="s">
        <v>214</v>
      </c>
      <c r="D9715" t="s">
        <v>3503</v>
      </c>
      <c r="E9715" s="1">
        <v>42821</v>
      </c>
      <c r="F9715" s="1">
        <v>42823</v>
      </c>
      <c r="G9715" t="s">
        <v>14</v>
      </c>
      <c r="H9715" s="6">
        <v>332.94</v>
      </c>
      <c r="I9715">
        <v>3</v>
      </c>
      <c r="J9715">
        <v>0</v>
      </c>
      <c r="K9715" s="6">
        <v>9.9882000000000009</v>
      </c>
      <c r="L9715">
        <f>YEAR(Table1[[#This Row],[Ship Date]])</f>
        <v>2017</v>
      </c>
      <c r="M9715" t="str">
        <f>TEXT(Table1[[#This Row],[Ship Date]],"mmm")</f>
        <v>Mar</v>
      </c>
      <c r="N9715">
        <f>ROUNDUP(MONTH(Table1[[#This Row],[Ship Date]])/3,0)</f>
        <v>1</v>
      </c>
    </row>
    <row r="9716" spans="1:14" x14ac:dyDescent="0.3">
      <c r="A9716">
        <v>9757</v>
      </c>
      <c r="B9716" t="s">
        <v>7550</v>
      </c>
      <c r="C9716" t="s">
        <v>214</v>
      </c>
      <c r="D9716" t="s">
        <v>555</v>
      </c>
      <c r="E9716" s="1">
        <v>42821</v>
      </c>
      <c r="F9716" s="1">
        <v>42823</v>
      </c>
      <c r="G9716" t="s">
        <v>14</v>
      </c>
      <c r="H9716" s="6">
        <v>292.10000000000002</v>
      </c>
      <c r="I9716">
        <v>2</v>
      </c>
      <c r="J9716">
        <v>0</v>
      </c>
      <c r="K9716" s="6">
        <v>58.42</v>
      </c>
      <c r="L9716">
        <f>YEAR(Table1[[#This Row],[Ship Date]])</f>
        <v>2017</v>
      </c>
      <c r="M9716" t="str">
        <f>TEXT(Table1[[#This Row],[Ship Date]],"mmm")</f>
        <v>Mar</v>
      </c>
      <c r="N9716">
        <f>ROUNDUP(MONTH(Table1[[#This Row],[Ship Date]])/3,0)</f>
        <v>1</v>
      </c>
    </row>
    <row r="9717" spans="1:14" x14ac:dyDescent="0.3">
      <c r="A9717">
        <v>9758</v>
      </c>
      <c r="B9717" t="s">
        <v>7550</v>
      </c>
      <c r="C9717" t="s">
        <v>214</v>
      </c>
      <c r="D9717" t="s">
        <v>5737</v>
      </c>
      <c r="E9717" s="1">
        <v>42821</v>
      </c>
      <c r="F9717" s="1">
        <v>42823</v>
      </c>
      <c r="G9717" t="s">
        <v>14</v>
      </c>
      <c r="H9717" s="6">
        <v>206.1</v>
      </c>
      <c r="I9717">
        <v>5</v>
      </c>
      <c r="J9717">
        <v>0</v>
      </c>
      <c r="K9717" s="6">
        <v>55.646999999999998</v>
      </c>
      <c r="L9717">
        <f>YEAR(Table1[[#This Row],[Ship Date]])</f>
        <v>2017</v>
      </c>
      <c r="M9717" t="str">
        <f>TEXT(Table1[[#This Row],[Ship Date]],"mmm")</f>
        <v>Mar</v>
      </c>
      <c r="N9717">
        <f>ROUNDUP(MONTH(Table1[[#This Row],[Ship Date]])/3,0)</f>
        <v>1</v>
      </c>
    </row>
    <row r="9718" spans="1:14" x14ac:dyDescent="0.3">
      <c r="A9718">
        <v>9759</v>
      </c>
      <c r="B9718" t="s">
        <v>7550</v>
      </c>
      <c r="C9718" t="s">
        <v>214</v>
      </c>
      <c r="D9718" t="s">
        <v>513</v>
      </c>
      <c r="E9718" s="1">
        <v>42821</v>
      </c>
      <c r="F9718" s="1">
        <v>42823</v>
      </c>
      <c r="G9718" t="s">
        <v>14</v>
      </c>
      <c r="H9718" s="6">
        <v>17.64</v>
      </c>
      <c r="I9718">
        <v>4</v>
      </c>
      <c r="J9718">
        <v>0</v>
      </c>
      <c r="K9718" s="6">
        <v>8.1143999999999998</v>
      </c>
      <c r="L9718">
        <f>YEAR(Table1[[#This Row],[Ship Date]])</f>
        <v>2017</v>
      </c>
      <c r="M9718" t="str">
        <f>TEXT(Table1[[#This Row],[Ship Date]],"mmm")</f>
        <v>Mar</v>
      </c>
      <c r="N9718">
        <f>ROUNDUP(MONTH(Table1[[#This Row],[Ship Date]])/3,0)</f>
        <v>1</v>
      </c>
    </row>
    <row r="9719" spans="1:14" x14ac:dyDescent="0.3">
      <c r="A9719">
        <v>9760</v>
      </c>
      <c r="B9719" t="s">
        <v>7551</v>
      </c>
      <c r="C9719" t="s">
        <v>1077</v>
      </c>
      <c r="D9719" t="s">
        <v>2540</v>
      </c>
      <c r="E9719" s="1">
        <v>42674</v>
      </c>
      <c r="F9719" s="1">
        <v>42679</v>
      </c>
      <c r="G9719" t="s">
        <v>22</v>
      </c>
      <c r="H9719" s="6">
        <v>1403.92</v>
      </c>
      <c r="I9719">
        <v>5</v>
      </c>
      <c r="J9719">
        <v>0.2</v>
      </c>
      <c r="K9719" s="6">
        <v>70.195999999999998</v>
      </c>
      <c r="L9719">
        <f>YEAR(Table1[[#This Row],[Ship Date]])</f>
        <v>2016</v>
      </c>
      <c r="M9719" t="str">
        <f>TEXT(Table1[[#This Row],[Ship Date]],"mmm")</f>
        <v>Nov</v>
      </c>
      <c r="N9719">
        <f>ROUNDUP(MONTH(Table1[[#This Row],[Ship Date]])/3,0)</f>
        <v>4</v>
      </c>
    </row>
    <row r="9720" spans="1:14" x14ac:dyDescent="0.3">
      <c r="A9720">
        <v>9761</v>
      </c>
      <c r="B9720" t="s">
        <v>7552</v>
      </c>
      <c r="C9720" t="s">
        <v>2099</v>
      </c>
      <c r="D9720" t="s">
        <v>3966</v>
      </c>
      <c r="E9720" s="1">
        <v>43043</v>
      </c>
      <c r="F9720" s="1">
        <v>43047</v>
      </c>
      <c r="G9720" t="s">
        <v>22</v>
      </c>
      <c r="H9720" s="6">
        <v>4.3</v>
      </c>
      <c r="I9720">
        <v>2</v>
      </c>
      <c r="J9720">
        <v>0</v>
      </c>
      <c r="K9720" s="6">
        <v>1.419</v>
      </c>
      <c r="L9720">
        <f>YEAR(Table1[[#This Row],[Ship Date]])</f>
        <v>2017</v>
      </c>
      <c r="M9720" t="str">
        <f>TEXT(Table1[[#This Row],[Ship Date]],"mmm")</f>
        <v>Nov</v>
      </c>
      <c r="N9720">
        <f>ROUNDUP(MONTH(Table1[[#This Row],[Ship Date]])/3,0)</f>
        <v>4</v>
      </c>
    </row>
    <row r="9721" spans="1:14" x14ac:dyDescent="0.3">
      <c r="A9721">
        <v>9762</v>
      </c>
      <c r="B9721" t="s">
        <v>7553</v>
      </c>
      <c r="C9721" t="s">
        <v>2361</v>
      </c>
      <c r="D9721" t="s">
        <v>2473</v>
      </c>
      <c r="E9721" s="1">
        <v>41684</v>
      </c>
      <c r="F9721" s="1">
        <v>41688</v>
      </c>
      <c r="G9721" t="s">
        <v>22</v>
      </c>
      <c r="H9721" s="6">
        <v>239.97</v>
      </c>
      <c r="I9721">
        <v>3</v>
      </c>
      <c r="J9721">
        <v>0</v>
      </c>
      <c r="K9721" s="6">
        <v>86.389200000000002</v>
      </c>
      <c r="L9721">
        <f>YEAR(Table1[[#This Row],[Ship Date]])</f>
        <v>2014</v>
      </c>
      <c r="M9721" t="str">
        <f>TEXT(Table1[[#This Row],[Ship Date]],"mmm")</f>
        <v>Feb</v>
      </c>
      <c r="N9721">
        <f>ROUNDUP(MONTH(Table1[[#This Row],[Ship Date]])/3,0)</f>
        <v>1</v>
      </c>
    </row>
    <row r="9722" spans="1:14" x14ac:dyDescent="0.3">
      <c r="A9722">
        <v>9763</v>
      </c>
      <c r="B9722" t="s">
        <v>7553</v>
      </c>
      <c r="C9722" t="s">
        <v>2361</v>
      </c>
      <c r="D9722" t="s">
        <v>3223</v>
      </c>
      <c r="E9722" s="1">
        <v>41684</v>
      </c>
      <c r="F9722" s="1">
        <v>41688</v>
      </c>
      <c r="G9722" t="s">
        <v>22</v>
      </c>
      <c r="H9722" s="6">
        <v>81.96</v>
      </c>
      <c r="I9722">
        <v>2</v>
      </c>
      <c r="J9722">
        <v>0</v>
      </c>
      <c r="K9722" s="6">
        <v>22.948799999999999</v>
      </c>
      <c r="L9722">
        <f>YEAR(Table1[[#This Row],[Ship Date]])</f>
        <v>2014</v>
      </c>
      <c r="M9722" t="str">
        <f>TEXT(Table1[[#This Row],[Ship Date]],"mmm")</f>
        <v>Feb</v>
      </c>
      <c r="N9722">
        <f>ROUNDUP(MONTH(Table1[[#This Row],[Ship Date]])/3,0)</f>
        <v>1</v>
      </c>
    </row>
    <row r="9723" spans="1:14" x14ac:dyDescent="0.3">
      <c r="A9723">
        <v>9764</v>
      </c>
      <c r="B9723" t="s">
        <v>7553</v>
      </c>
      <c r="C9723" t="s">
        <v>2361</v>
      </c>
      <c r="D9723" t="s">
        <v>3424</v>
      </c>
      <c r="E9723" s="1">
        <v>41684</v>
      </c>
      <c r="F9723" s="1">
        <v>41688</v>
      </c>
      <c r="G9723" t="s">
        <v>22</v>
      </c>
      <c r="H9723" s="6">
        <v>238.62</v>
      </c>
      <c r="I9723">
        <v>2</v>
      </c>
      <c r="J9723">
        <v>0</v>
      </c>
      <c r="K9723" s="6">
        <v>4.7724000000000002</v>
      </c>
      <c r="L9723">
        <f>YEAR(Table1[[#This Row],[Ship Date]])</f>
        <v>2014</v>
      </c>
      <c r="M9723" t="str">
        <f>TEXT(Table1[[#This Row],[Ship Date]],"mmm")</f>
        <v>Feb</v>
      </c>
      <c r="N9723">
        <f>ROUNDUP(MONTH(Table1[[#This Row],[Ship Date]])/3,0)</f>
        <v>1</v>
      </c>
    </row>
    <row r="9724" spans="1:14" x14ac:dyDescent="0.3">
      <c r="A9724">
        <v>9765</v>
      </c>
      <c r="B9724" t="s">
        <v>7554</v>
      </c>
      <c r="C9724" t="s">
        <v>2321</v>
      </c>
      <c r="D9724" t="s">
        <v>294</v>
      </c>
      <c r="E9724" s="1">
        <v>41808</v>
      </c>
      <c r="F9724" s="1">
        <v>41813</v>
      </c>
      <c r="G9724" t="s">
        <v>22</v>
      </c>
      <c r="H9724" s="6">
        <v>139.80000000000001</v>
      </c>
      <c r="I9724">
        <v>5</v>
      </c>
      <c r="J9724">
        <v>0.2</v>
      </c>
      <c r="K9724" s="6">
        <v>12.2325</v>
      </c>
      <c r="L9724">
        <f>YEAR(Table1[[#This Row],[Ship Date]])</f>
        <v>2014</v>
      </c>
      <c r="M9724" t="str">
        <f>TEXT(Table1[[#This Row],[Ship Date]],"mmm")</f>
        <v>Jun</v>
      </c>
      <c r="N9724">
        <f>ROUNDUP(MONTH(Table1[[#This Row],[Ship Date]])/3,0)</f>
        <v>2</v>
      </c>
    </row>
    <row r="9725" spans="1:14" x14ac:dyDescent="0.3">
      <c r="A9725">
        <v>9766</v>
      </c>
      <c r="B9725" t="s">
        <v>7555</v>
      </c>
      <c r="C9725" t="s">
        <v>2679</v>
      </c>
      <c r="D9725" t="s">
        <v>2675</v>
      </c>
      <c r="E9725" s="1">
        <v>42794</v>
      </c>
      <c r="F9725" s="1">
        <v>42800</v>
      </c>
      <c r="G9725" t="s">
        <v>22</v>
      </c>
      <c r="H9725" s="6">
        <v>9.84</v>
      </c>
      <c r="I9725">
        <v>2</v>
      </c>
      <c r="J9725">
        <v>0</v>
      </c>
      <c r="K9725" s="6">
        <v>4.7232000000000003</v>
      </c>
      <c r="L9725">
        <f>YEAR(Table1[[#This Row],[Ship Date]])</f>
        <v>2017</v>
      </c>
      <c r="M9725" t="str">
        <f>TEXT(Table1[[#This Row],[Ship Date]],"mmm")</f>
        <v>Mar</v>
      </c>
      <c r="N9725">
        <f>ROUNDUP(MONTH(Table1[[#This Row],[Ship Date]])/3,0)</f>
        <v>1</v>
      </c>
    </row>
    <row r="9726" spans="1:14" x14ac:dyDescent="0.3">
      <c r="A9726">
        <v>9767</v>
      </c>
      <c r="B9726" t="s">
        <v>7555</v>
      </c>
      <c r="C9726" t="s">
        <v>2679</v>
      </c>
      <c r="D9726" t="s">
        <v>1155</v>
      </c>
      <c r="E9726" s="1">
        <v>42794</v>
      </c>
      <c r="F9726" s="1">
        <v>42800</v>
      </c>
      <c r="G9726" t="s">
        <v>22</v>
      </c>
      <c r="H9726" s="6">
        <v>7.78</v>
      </c>
      <c r="I9726">
        <v>1</v>
      </c>
      <c r="J9726">
        <v>0</v>
      </c>
      <c r="K9726" s="6">
        <v>3.5009999999999999</v>
      </c>
      <c r="L9726">
        <f>YEAR(Table1[[#This Row],[Ship Date]])</f>
        <v>2017</v>
      </c>
      <c r="M9726" t="str">
        <f>TEXT(Table1[[#This Row],[Ship Date]],"mmm")</f>
        <v>Mar</v>
      </c>
      <c r="N9726">
        <f>ROUNDUP(MONTH(Table1[[#This Row],[Ship Date]])/3,0)</f>
        <v>1</v>
      </c>
    </row>
    <row r="9727" spans="1:14" x14ac:dyDescent="0.3">
      <c r="A9727">
        <v>9768</v>
      </c>
      <c r="B9727" t="s">
        <v>7556</v>
      </c>
      <c r="C9727" t="s">
        <v>2764</v>
      </c>
      <c r="D9727" t="s">
        <v>2313</v>
      </c>
      <c r="E9727" s="1">
        <v>43078</v>
      </c>
      <c r="F9727" s="1">
        <v>43084</v>
      </c>
      <c r="G9727" t="s">
        <v>22</v>
      </c>
      <c r="H9727" s="6">
        <v>54.9</v>
      </c>
      <c r="I9727">
        <v>5</v>
      </c>
      <c r="J9727">
        <v>0</v>
      </c>
      <c r="K9727" s="6">
        <v>26.901</v>
      </c>
      <c r="L9727">
        <f>YEAR(Table1[[#This Row],[Ship Date]])</f>
        <v>2017</v>
      </c>
      <c r="M9727" t="str">
        <f>TEXT(Table1[[#This Row],[Ship Date]],"mmm")</f>
        <v>Dec</v>
      </c>
      <c r="N9727">
        <f>ROUNDUP(MONTH(Table1[[#This Row],[Ship Date]])/3,0)</f>
        <v>4</v>
      </c>
    </row>
    <row r="9728" spans="1:14" x14ac:dyDescent="0.3">
      <c r="A9728">
        <v>9769</v>
      </c>
      <c r="B9728" t="s">
        <v>7557</v>
      </c>
      <c r="C9728" t="s">
        <v>1976</v>
      </c>
      <c r="D9728" t="s">
        <v>3066</v>
      </c>
      <c r="E9728" s="1">
        <v>43076</v>
      </c>
      <c r="F9728" s="1">
        <v>43083</v>
      </c>
      <c r="G9728" t="s">
        <v>22</v>
      </c>
      <c r="H9728" s="6">
        <v>50.04</v>
      </c>
      <c r="I9728">
        <v>6</v>
      </c>
      <c r="J9728">
        <v>0</v>
      </c>
      <c r="K9728" s="6">
        <v>25.02</v>
      </c>
      <c r="L9728">
        <f>YEAR(Table1[[#This Row],[Ship Date]])</f>
        <v>2017</v>
      </c>
      <c r="M9728" t="str">
        <f>TEXT(Table1[[#This Row],[Ship Date]],"mmm")</f>
        <v>Dec</v>
      </c>
      <c r="N9728">
        <f>ROUNDUP(MONTH(Table1[[#This Row],[Ship Date]])/3,0)</f>
        <v>4</v>
      </c>
    </row>
    <row r="9729" spans="1:14" x14ac:dyDescent="0.3">
      <c r="A9729">
        <v>9770</v>
      </c>
      <c r="B9729" t="s">
        <v>7558</v>
      </c>
      <c r="C9729" t="s">
        <v>1502</v>
      </c>
      <c r="D9729" t="s">
        <v>1243</v>
      </c>
      <c r="E9729" s="1">
        <v>42698</v>
      </c>
      <c r="F9729" s="1">
        <v>42704</v>
      </c>
      <c r="G9729" t="s">
        <v>22</v>
      </c>
      <c r="H9729" s="6">
        <v>339.92</v>
      </c>
      <c r="I9729">
        <v>5</v>
      </c>
      <c r="J9729">
        <v>0.2</v>
      </c>
      <c r="K9729" s="6">
        <v>8.4979999999999993</v>
      </c>
      <c r="L9729">
        <f>YEAR(Table1[[#This Row],[Ship Date]])</f>
        <v>2016</v>
      </c>
      <c r="M9729" t="str">
        <f>TEXT(Table1[[#This Row],[Ship Date]],"mmm")</f>
        <v>Nov</v>
      </c>
      <c r="N9729">
        <f>ROUNDUP(MONTH(Table1[[#This Row],[Ship Date]])/3,0)</f>
        <v>4</v>
      </c>
    </row>
    <row r="9730" spans="1:14" x14ac:dyDescent="0.3">
      <c r="A9730">
        <v>9771</v>
      </c>
      <c r="B9730" t="s">
        <v>7558</v>
      </c>
      <c r="C9730" t="s">
        <v>1502</v>
      </c>
      <c r="D9730" t="s">
        <v>2531</v>
      </c>
      <c r="E9730" s="1">
        <v>42698</v>
      </c>
      <c r="F9730" s="1">
        <v>42704</v>
      </c>
      <c r="G9730" t="s">
        <v>22</v>
      </c>
      <c r="H9730" s="6">
        <v>10.528</v>
      </c>
      <c r="I9730">
        <v>4</v>
      </c>
      <c r="J9730">
        <v>0.2</v>
      </c>
      <c r="K9730" s="6">
        <v>3.4216000000000002</v>
      </c>
      <c r="L9730">
        <f>YEAR(Table1[[#This Row],[Ship Date]])</f>
        <v>2016</v>
      </c>
      <c r="M9730" t="str">
        <f>TEXT(Table1[[#This Row],[Ship Date]],"mmm")</f>
        <v>Nov</v>
      </c>
      <c r="N9730">
        <f>ROUNDUP(MONTH(Table1[[#This Row],[Ship Date]])/3,0)</f>
        <v>4</v>
      </c>
    </row>
    <row r="9731" spans="1:14" x14ac:dyDescent="0.3">
      <c r="A9731">
        <v>9772</v>
      </c>
      <c r="B9731" t="s">
        <v>7558</v>
      </c>
      <c r="C9731" t="s">
        <v>1502</v>
      </c>
      <c r="D9731" t="s">
        <v>2966</v>
      </c>
      <c r="E9731" s="1">
        <v>42698</v>
      </c>
      <c r="F9731" s="1">
        <v>42704</v>
      </c>
      <c r="G9731" t="s">
        <v>22</v>
      </c>
      <c r="H9731" s="6">
        <v>42.384</v>
      </c>
      <c r="I9731">
        <v>2</v>
      </c>
      <c r="J9731">
        <v>0.2</v>
      </c>
      <c r="K9731" s="6">
        <v>4.2384000000000004</v>
      </c>
      <c r="L9731">
        <f>YEAR(Table1[[#This Row],[Ship Date]])</f>
        <v>2016</v>
      </c>
      <c r="M9731" t="str">
        <f>TEXT(Table1[[#This Row],[Ship Date]],"mmm")</f>
        <v>Nov</v>
      </c>
      <c r="N9731">
        <f>ROUNDUP(MONTH(Table1[[#This Row],[Ship Date]])/3,0)</f>
        <v>4</v>
      </c>
    </row>
    <row r="9732" spans="1:14" x14ac:dyDescent="0.3">
      <c r="A9732">
        <v>9773</v>
      </c>
      <c r="B9732" t="s">
        <v>7559</v>
      </c>
      <c r="C9732" t="s">
        <v>2480</v>
      </c>
      <c r="D9732" t="s">
        <v>2420</v>
      </c>
      <c r="E9732" s="1">
        <v>42554</v>
      </c>
      <c r="F9732" s="1">
        <v>42554</v>
      </c>
      <c r="G9732" t="s">
        <v>656</v>
      </c>
      <c r="H9732" s="6">
        <v>123.92</v>
      </c>
      <c r="I9732">
        <v>5</v>
      </c>
      <c r="J9732">
        <v>0.2</v>
      </c>
      <c r="K9732" s="6">
        <v>38.725000000000001</v>
      </c>
      <c r="L9732">
        <f>YEAR(Table1[[#This Row],[Ship Date]])</f>
        <v>2016</v>
      </c>
      <c r="M9732" t="str">
        <f>TEXT(Table1[[#This Row],[Ship Date]],"mmm")</f>
        <v>Jul</v>
      </c>
      <c r="N9732">
        <f>ROUNDUP(MONTH(Table1[[#This Row],[Ship Date]])/3,0)</f>
        <v>3</v>
      </c>
    </row>
    <row r="9733" spans="1:14" x14ac:dyDescent="0.3">
      <c r="A9733">
        <v>9774</v>
      </c>
      <c r="B9733" t="s">
        <v>7560</v>
      </c>
      <c r="C9733" t="s">
        <v>1930</v>
      </c>
      <c r="D9733" t="s">
        <v>4370</v>
      </c>
      <c r="E9733" s="1">
        <v>42547</v>
      </c>
      <c r="F9733" s="1">
        <v>42554</v>
      </c>
      <c r="G9733" t="s">
        <v>22</v>
      </c>
      <c r="H9733" s="6">
        <v>135.94999999999999</v>
      </c>
      <c r="I9733">
        <v>1</v>
      </c>
      <c r="J9733">
        <v>0</v>
      </c>
      <c r="K9733" s="6">
        <v>39.4255</v>
      </c>
      <c r="L9733">
        <f>YEAR(Table1[[#This Row],[Ship Date]])</f>
        <v>2016</v>
      </c>
      <c r="M9733" t="str">
        <f>TEXT(Table1[[#This Row],[Ship Date]],"mmm")</f>
        <v>Jul</v>
      </c>
      <c r="N9733">
        <f>ROUNDUP(MONTH(Table1[[#This Row],[Ship Date]])/3,0)</f>
        <v>3</v>
      </c>
    </row>
    <row r="9734" spans="1:14" x14ac:dyDescent="0.3">
      <c r="A9734">
        <v>9775</v>
      </c>
      <c r="B9734" t="s">
        <v>7561</v>
      </c>
      <c r="C9734" t="s">
        <v>722</v>
      </c>
      <c r="D9734" t="s">
        <v>634</v>
      </c>
      <c r="E9734" s="1">
        <v>41846</v>
      </c>
      <c r="F9734" s="1">
        <v>41850</v>
      </c>
      <c r="G9734" t="s">
        <v>22</v>
      </c>
      <c r="H9734" s="6">
        <v>2177.5839999999998</v>
      </c>
      <c r="I9734">
        <v>8</v>
      </c>
      <c r="J9734">
        <v>0.8</v>
      </c>
      <c r="K9734" s="6">
        <v>-3701.8928000000001</v>
      </c>
      <c r="L9734">
        <f>YEAR(Table1[[#This Row],[Ship Date]])</f>
        <v>2014</v>
      </c>
      <c r="M9734" t="str">
        <f>TEXT(Table1[[#This Row],[Ship Date]],"mmm")</f>
        <v>Jul</v>
      </c>
      <c r="N9734">
        <f>ROUNDUP(MONTH(Table1[[#This Row],[Ship Date]])/3,0)</f>
        <v>3</v>
      </c>
    </row>
    <row r="9735" spans="1:14" x14ac:dyDescent="0.3">
      <c r="A9735">
        <v>9776</v>
      </c>
      <c r="B9735" t="s">
        <v>7561</v>
      </c>
      <c r="C9735" t="s">
        <v>722</v>
      </c>
      <c r="D9735" t="s">
        <v>3670</v>
      </c>
      <c r="E9735" s="1">
        <v>41846</v>
      </c>
      <c r="F9735" s="1">
        <v>41850</v>
      </c>
      <c r="G9735" t="s">
        <v>22</v>
      </c>
      <c r="H9735" s="6">
        <v>17.495999999999999</v>
      </c>
      <c r="I9735">
        <v>3</v>
      </c>
      <c r="J9735">
        <v>0.6</v>
      </c>
      <c r="K9735" s="6">
        <v>-10.0602</v>
      </c>
      <c r="L9735">
        <f>YEAR(Table1[[#This Row],[Ship Date]])</f>
        <v>2014</v>
      </c>
      <c r="M9735" t="str">
        <f>TEXT(Table1[[#This Row],[Ship Date]],"mmm")</f>
        <v>Jul</v>
      </c>
      <c r="N9735">
        <f>ROUNDUP(MONTH(Table1[[#This Row],[Ship Date]])/3,0)</f>
        <v>3</v>
      </c>
    </row>
    <row r="9736" spans="1:14" x14ac:dyDescent="0.3">
      <c r="A9736">
        <v>9777</v>
      </c>
      <c r="B9736" t="s">
        <v>7561</v>
      </c>
      <c r="C9736" t="s">
        <v>722</v>
      </c>
      <c r="D9736" t="s">
        <v>604</v>
      </c>
      <c r="E9736" s="1">
        <v>41846</v>
      </c>
      <c r="F9736" s="1">
        <v>41850</v>
      </c>
      <c r="G9736" t="s">
        <v>22</v>
      </c>
      <c r="H9736" s="6">
        <v>16.783999999999999</v>
      </c>
      <c r="I9736">
        <v>4</v>
      </c>
      <c r="J9736">
        <v>0.8</v>
      </c>
      <c r="K9736" s="6">
        <v>-26.854399999999998</v>
      </c>
      <c r="L9736">
        <f>YEAR(Table1[[#This Row],[Ship Date]])</f>
        <v>2014</v>
      </c>
      <c r="M9736" t="str">
        <f>TEXT(Table1[[#This Row],[Ship Date]],"mmm")</f>
        <v>Jul</v>
      </c>
      <c r="N9736">
        <f>ROUNDUP(MONTH(Table1[[#This Row],[Ship Date]])/3,0)</f>
        <v>3</v>
      </c>
    </row>
    <row r="9737" spans="1:14" x14ac:dyDescent="0.3">
      <c r="A9737">
        <v>9778</v>
      </c>
      <c r="B9737" t="s">
        <v>7561</v>
      </c>
      <c r="C9737" t="s">
        <v>722</v>
      </c>
      <c r="D9737" t="s">
        <v>667</v>
      </c>
      <c r="E9737" s="1">
        <v>41846</v>
      </c>
      <c r="F9737" s="1">
        <v>41850</v>
      </c>
      <c r="G9737" t="s">
        <v>22</v>
      </c>
      <c r="H9737" s="6">
        <v>431.13600000000002</v>
      </c>
      <c r="I9737">
        <v>9</v>
      </c>
      <c r="J9737">
        <v>0.2</v>
      </c>
      <c r="K9737" s="6">
        <v>-26.946000000000002</v>
      </c>
      <c r="L9737">
        <f>YEAR(Table1[[#This Row],[Ship Date]])</f>
        <v>2014</v>
      </c>
      <c r="M9737" t="str">
        <f>TEXT(Table1[[#This Row],[Ship Date]],"mmm")</f>
        <v>Jul</v>
      </c>
      <c r="N9737">
        <f>ROUNDUP(MONTH(Table1[[#This Row],[Ship Date]])/3,0)</f>
        <v>3</v>
      </c>
    </row>
    <row r="9738" spans="1:14" x14ac:dyDescent="0.3">
      <c r="A9738">
        <v>9779</v>
      </c>
      <c r="B9738" t="s">
        <v>7561</v>
      </c>
      <c r="C9738" t="s">
        <v>722</v>
      </c>
      <c r="D9738" t="s">
        <v>443</v>
      </c>
      <c r="E9738" s="1">
        <v>41846</v>
      </c>
      <c r="F9738" s="1">
        <v>41850</v>
      </c>
      <c r="G9738" t="s">
        <v>22</v>
      </c>
      <c r="H9738" s="6">
        <v>8.8800000000000008</v>
      </c>
      <c r="I9738">
        <v>5</v>
      </c>
      <c r="J9738">
        <v>0.8</v>
      </c>
      <c r="K9738" s="6">
        <v>-13.32</v>
      </c>
      <c r="L9738">
        <f>YEAR(Table1[[#This Row],[Ship Date]])</f>
        <v>2014</v>
      </c>
      <c r="M9738" t="str">
        <f>TEXT(Table1[[#This Row],[Ship Date]],"mmm")</f>
        <v>Jul</v>
      </c>
      <c r="N9738">
        <f>ROUNDUP(MONTH(Table1[[#This Row],[Ship Date]])/3,0)</f>
        <v>3</v>
      </c>
    </row>
    <row r="9739" spans="1:14" x14ac:dyDescent="0.3">
      <c r="A9739">
        <v>9780</v>
      </c>
      <c r="B9739" t="s">
        <v>7561</v>
      </c>
      <c r="C9739" t="s">
        <v>722</v>
      </c>
      <c r="D9739" t="s">
        <v>2729</v>
      </c>
      <c r="E9739" s="1">
        <v>41846</v>
      </c>
      <c r="F9739" s="1">
        <v>41850</v>
      </c>
      <c r="G9739" t="s">
        <v>22</v>
      </c>
      <c r="H9739" s="6">
        <v>4.8360000000000003</v>
      </c>
      <c r="I9739">
        <v>2</v>
      </c>
      <c r="J9739">
        <v>0.8</v>
      </c>
      <c r="K9739" s="6">
        <v>-12.09</v>
      </c>
      <c r="L9739">
        <f>YEAR(Table1[[#This Row],[Ship Date]])</f>
        <v>2014</v>
      </c>
      <c r="M9739" t="str">
        <f>TEXT(Table1[[#This Row],[Ship Date]],"mmm")</f>
        <v>Jul</v>
      </c>
      <c r="N9739">
        <f>ROUNDUP(MONTH(Table1[[#This Row],[Ship Date]])/3,0)</f>
        <v>3</v>
      </c>
    </row>
    <row r="9740" spans="1:14" x14ac:dyDescent="0.3">
      <c r="A9740">
        <v>9781</v>
      </c>
      <c r="B9740" t="s">
        <v>7562</v>
      </c>
      <c r="C9740" t="s">
        <v>230</v>
      </c>
      <c r="D9740" t="s">
        <v>2993</v>
      </c>
      <c r="E9740" s="1">
        <v>42627</v>
      </c>
      <c r="F9740" s="1">
        <v>42631</v>
      </c>
      <c r="G9740" t="s">
        <v>22</v>
      </c>
      <c r="H9740" s="6">
        <v>437.85</v>
      </c>
      <c r="I9740">
        <v>3</v>
      </c>
      <c r="J9740">
        <v>0</v>
      </c>
      <c r="K9740" s="6">
        <v>131.35499999999999</v>
      </c>
      <c r="L9740">
        <f>YEAR(Table1[[#This Row],[Ship Date]])</f>
        <v>2016</v>
      </c>
      <c r="M9740" t="str">
        <f>TEXT(Table1[[#This Row],[Ship Date]],"mmm")</f>
        <v>Sep</v>
      </c>
      <c r="N9740">
        <f>ROUNDUP(MONTH(Table1[[#This Row],[Ship Date]])/3,0)</f>
        <v>3</v>
      </c>
    </row>
    <row r="9741" spans="1:14" x14ac:dyDescent="0.3">
      <c r="A9741">
        <v>9782</v>
      </c>
      <c r="B9741" t="s">
        <v>7562</v>
      </c>
      <c r="C9741" t="s">
        <v>230</v>
      </c>
      <c r="D9741" t="s">
        <v>2666</v>
      </c>
      <c r="E9741" s="1">
        <v>42627</v>
      </c>
      <c r="F9741" s="1">
        <v>42631</v>
      </c>
      <c r="G9741" t="s">
        <v>22</v>
      </c>
      <c r="H9741" s="6">
        <v>673.56799999999998</v>
      </c>
      <c r="I9741">
        <v>2</v>
      </c>
      <c r="J9741">
        <v>0.2</v>
      </c>
      <c r="K9741" s="6">
        <v>252.58799999999999</v>
      </c>
      <c r="L9741">
        <f>YEAR(Table1[[#This Row],[Ship Date]])</f>
        <v>2016</v>
      </c>
      <c r="M9741" t="str">
        <f>TEXT(Table1[[#This Row],[Ship Date]],"mmm")</f>
        <v>Sep</v>
      </c>
      <c r="N9741">
        <f>ROUNDUP(MONTH(Table1[[#This Row],[Ship Date]])/3,0)</f>
        <v>3</v>
      </c>
    </row>
    <row r="9742" spans="1:14" x14ac:dyDescent="0.3">
      <c r="A9742">
        <v>9783</v>
      </c>
      <c r="B9742" t="s">
        <v>7563</v>
      </c>
      <c r="C9742" t="s">
        <v>3052</v>
      </c>
      <c r="D9742" t="s">
        <v>1052</v>
      </c>
      <c r="E9742" s="1">
        <v>42155</v>
      </c>
      <c r="F9742" s="1">
        <v>42157</v>
      </c>
      <c r="G9742" t="s">
        <v>14</v>
      </c>
      <c r="H9742" s="6">
        <v>274.8</v>
      </c>
      <c r="I9742">
        <v>5</v>
      </c>
      <c r="J9742">
        <v>0</v>
      </c>
      <c r="K9742" s="6">
        <v>134.65199999999999</v>
      </c>
      <c r="L9742">
        <f>YEAR(Table1[[#This Row],[Ship Date]])</f>
        <v>2015</v>
      </c>
      <c r="M9742" t="str">
        <f>TEXT(Table1[[#This Row],[Ship Date]],"mmm")</f>
        <v>Jun</v>
      </c>
      <c r="N9742">
        <f>ROUNDUP(MONTH(Table1[[#This Row],[Ship Date]])/3,0)</f>
        <v>2</v>
      </c>
    </row>
    <row r="9743" spans="1:14" x14ac:dyDescent="0.3">
      <c r="A9743">
        <v>9784</v>
      </c>
      <c r="B9743" t="s">
        <v>7563</v>
      </c>
      <c r="C9743" t="s">
        <v>3052</v>
      </c>
      <c r="D9743" t="s">
        <v>1750</v>
      </c>
      <c r="E9743" s="1">
        <v>42155</v>
      </c>
      <c r="F9743" s="1">
        <v>42157</v>
      </c>
      <c r="G9743" t="s">
        <v>14</v>
      </c>
      <c r="H9743" s="6">
        <v>62.18</v>
      </c>
      <c r="I9743">
        <v>1</v>
      </c>
      <c r="J9743">
        <v>0</v>
      </c>
      <c r="K9743" s="6">
        <v>16.788599999999999</v>
      </c>
      <c r="L9743">
        <f>YEAR(Table1[[#This Row],[Ship Date]])</f>
        <v>2015</v>
      </c>
      <c r="M9743" t="str">
        <f>TEXT(Table1[[#This Row],[Ship Date]],"mmm")</f>
        <v>Jun</v>
      </c>
      <c r="N9743">
        <f>ROUNDUP(MONTH(Table1[[#This Row],[Ship Date]])/3,0)</f>
        <v>2</v>
      </c>
    </row>
    <row r="9744" spans="1:14" x14ac:dyDescent="0.3">
      <c r="A9744">
        <v>9785</v>
      </c>
      <c r="B9744" t="s">
        <v>7563</v>
      </c>
      <c r="C9744" t="s">
        <v>3052</v>
      </c>
      <c r="D9744" t="s">
        <v>3288</v>
      </c>
      <c r="E9744" s="1">
        <v>42155</v>
      </c>
      <c r="F9744" s="1">
        <v>42157</v>
      </c>
      <c r="G9744" t="s">
        <v>14</v>
      </c>
      <c r="H9744" s="6">
        <v>8.2799999999999994</v>
      </c>
      <c r="I9744">
        <v>2</v>
      </c>
      <c r="J9744">
        <v>0</v>
      </c>
      <c r="K9744" s="6">
        <v>2.9807999999999999</v>
      </c>
      <c r="L9744">
        <f>YEAR(Table1[[#This Row],[Ship Date]])</f>
        <v>2015</v>
      </c>
      <c r="M9744" t="str">
        <f>TEXT(Table1[[#This Row],[Ship Date]],"mmm")</f>
        <v>Jun</v>
      </c>
      <c r="N9744">
        <f>ROUNDUP(MONTH(Table1[[#This Row],[Ship Date]])/3,0)</f>
        <v>2</v>
      </c>
    </row>
    <row r="9745" spans="1:14" x14ac:dyDescent="0.3">
      <c r="A9745">
        <v>9786</v>
      </c>
      <c r="B9745" t="s">
        <v>7564</v>
      </c>
      <c r="C9745" t="s">
        <v>1100</v>
      </c>
      <c r="D9745" t="s">
        <v>3890</v>
      </c>
      <c r="E9745" s="1">
        <v>42133</v>
      </c>
      <c r="F9745" s="1">
        <v>42137</v>
      </c>
      <c r="G9745" t="s">
        <v>22</v>
      </c>
      <c r="H9745" s="6">
        <v>48.81</v>
      </c>
      <c r="I9745">
        <v>3</v>
      </c>
      <c r="J9745">
        <v>0</v>
      </c>
      <c r="K9745" s="6">
        <v>23.916899999999998</v>
      </c>
      <c r="L9745">
        <f>YEAR(Table1[[#This Row],[Ship Date]])</f>
        <v>2015</v>
      </c>
      <c r="M9745" t="str">
        <f>TEXT(Table1[[#This Row],[Ship Date]],"mmm")</f>
        <v>May</v>
      </c>
      <c r="N9745">
        <f>ROUNDUP(MONTH(Table1[[#This Row],[Ship Date]])/3,0)</f>
        <v>2</v>
      </c>
    </row>
    <row r="9746" spans="1:14" x14ac:dyDescent="0.3">
      <c r="A9746">
        <v>9787</v>
      </c>
      <c r="B9746" t="s">
        <v>7565</v>
      </c>
      <c r="C9746" t="s">
        <v>5317</v>
      </c>
      <c r="D9746" t="s">
        <v>2576</v>
      </c>
      <c r="E9746" s="1">
        <v>41948</v>
      </c>
      <c r="F9746" s="1">
        <v>41948</v>
      </c>
      <c r="G9746" t="s">
        <v>656</v>
      </c>
      <c r="H9746" s="6">
        <v>149.9</v>
      </c>
      <c r="I9746">
        <v>5</v>
      </c>
      <c r="J9746">
        <v>0</v>
      </c>
      <c r="K9746" s="6">
        <v>40.472999999999999</v>
      </c>
      <c r="L9746">
        <f>YEAR(Table1[[#This Row],[Ship Date]])</f>
        <v>2014</v>
      </c>
      <c r="M9746" t="str">
        <f>TEXT(Table1[[#This Row],[Ship Date]],"mmm")</f>
        <v>Nov</v>
      </c>
      <c r="N9746">
        <f>ROUNDUP(MONTH(Table1[[#This Row],[Ship Date]])/3,0)</f>
        <v>4</v>
      </c>
    </row>
    <row r="9747" spans="1:14" x14ac:dyDescent="0.3">
      <c r="A9747">
        <v>9788</v>
      </c>
      <c r="B9747" t="s">
        <v>7566</v>
      </c>
      <c r="C9747" t="s">
        <v>742</v>
      </c>
      <c r="D9747" t="s">
        <v>1674</v>
      </c>
      <c r="E9747" s="1">
        <v>42821</v>
      </c>
      <c r="F9747" s="1">
        <v>42826</v>
      </c>
      <c r="G9747" t="s">
        <v>22</v>
      </c>
      <c r="H9747" s="6">
        <v>1023.332</v>
      </c>
      <c r="I9747">
        <v>5</v>
      </c>
      <c r="J9747">
        <v>0.32</v>
      </c>
      <c r="K9747" s="6">
        <v>-30.097999999999999</v>
      </c>
      <c r="L9747">
        <f>YEAR(Table1[[#This Row],[Ship Date]])</f>
        <v>2017</v>
      </c>
      <c r="M9747" t="str">
        <f>TEXT(Table1[[#This Row],[Ship Date]],"mmm")</f>
        <v>Apr</v>
      </c>
      <c r="N9747">
        <f>ROUNDUP(MONTH(Table1[[#This Row],[Ship Date]])/3,0)</f>
        <v>2</v>
      </c>
    </row>
    <row r="9748" spans="1:14" x14ac:dyDescent="0.3">
      <c r="A9748">
        <v>9789</v>
      </c>
      <c r="B9748" t="s">
        <v>7566</v>
      </c>
      <c r="C9748" t="s">
        <v>742</v>
      </c>
      <c r="D9748" t="s">
        <v>253</v>
      </c>
      <c r="E9748" s="1">
        <v>42821</v>
      </c>
      <c r="F9748" s="1">
        <v>42826</v>
      </c>
      <c r="G9748" t="s">
        <v>22</v>
      </c>
      <c r="H9748" s="6">
        <v>600.55799999999999</v>
      </c>
      <c r="I9748">
        <v>3</v>
      </c>
      <c r="J9748">
        <v>0.3</v>
      </c>
      <c r="K9748" s="6">
        <v>-8.5793999999999997</v>
      </c>
      <c r="L9748">
        <f>YEAR(Table1[[#This Row],[Ship Date]])</f>
        <v>2017</v>
      </c>
      <c r="M9748" t="str">
        <f>TEXT(Table1[[#This Row],[Ship Date]],"mmm")</f>
        <v>Apr</v>
      </c>
      <c r="N9748">
        <f>ROUNDUP(MONTH(Table1[[#This Row],[Ship Date]])/3,0)</f>
        <v>2</v>
      </c>
    </row>
    <row r="9749" spans="1:14" x14ac:dyDescent="0.3">
      <c r="A9749">
        <v>9790</v>
      </c>
      <c r="B9749" t="s">
        <v>7566</v>
      </c>
      <c r="C9749" t="s">
        <v>742</v>
      </c>
      <c r="D9749" t="s">
        <v>1346</v>
      </c>
      <c r="E9749" s="1">
        <v>42821</v>
      </c>
      <c r="F9749" s="1">
        <v>42826</v>
      </c>
      <c r="G9749" t="s">
        <v>22</v>
      </c>
      <c r="H9749" s="6">
        <v>39.991999999999997</v>
      </c>
      <c r="I9749">
        <v>1</v>
      </c>
      <c r="J9749">
        <v>0.2</v>
      </c>
      <c r="K9749" s="6">
        <v>6.9985999999999997</v>
      </c>
      <c r="L9749">
        <f>YEAR(Table1[[#This Row],[Ship Date]])</f>
        <v>2017</v>
      </c>
      <c r="M9749" t="str">
        <f>TEXT(Table1[[#This Row],[Ship Date]],"mmm")</f>
        <v>Apr</v>
      </c>
      <c r="N9749">
        <f>ROUNDUP(MONTH(Table1[[#This Row],[Ship Date]])/3,0)</f>
        <v>2</v>
      </c>
    </row>
    <row r="9750" spans="1:14" x14ac:dyDescent="0.3">
      <c r="A9750">
        <v>9791</v>
      </c>
      <c r="B9750" t="s">
        <v>7566</v>
      </c>
      <c r="C9750" t="s">
        <v>742</v>
      </c>
      <c r="D9750" t="s">
        <v>3097</v>
      </c>
      <c r="E9750" s="1">
        <v>42821</v>
      </c>
      <c r="F9750" s="1">
        <v>42826</v>
      </c>
      <c r="G9750" t="s">
        <v>22</v>
      </c>
      <c r="H9750" s="6">
        <v>211.24600000000001</v>
      </c>
      <c r="I9750">
        <v>2</v>
      </c>
      <c r="J9750">
        <v>0.3</v>
      </c>
      <c r="K9750" s="6">
        <v>-66.391599999999997</v>
      </c>
      <c r="L9750">
        <f>YEAR(Table1[[#This Row],[Ship Date]])</f>
        <v>2017</v>
      </c>
      <c r="M9750" t="str">
        <f>TEXT(Table1[[#This Row],[Ship Date]],"mmm")</f>
        <v>Apr</v>
      </c>
      <c r="N9750">
        <f>ROUNDUP(MONTH(Table1[[#This Row],[Ship Date]])/3,0)</f>
        <v>2</v>
      </c>
    </row>
    <row r="9751" spans="1:14" x14ac:dyDescent="0.3">
      <c r="A9751">
        <v>9792</v>
      </c>
      <c r="B9751" t="s">
        <v>7567</v>
      </c>
      <c r="C9751" t="s">
        <v>1552</v>
      </c>
      <c r="D9751" t="s">
        <v>2295</v>
      </c>
      <c r="E9751" s="1">
        <v>41780</v>
      </c>
      <c r="F9751" s="1">
        <v>41782</v>
      </c>
      <c r="G9751" t="s">
        <v>14</v>
      </c>
      <c r="H9751" s="6">
        <v>56.064</v>
      </c>
      <c r="I9751">
        <v>6</v>
      </c>
      <c r="J9751">
        <v>0.2</v>
      </c>
      <c r="K9751" s="6">
        <v>21.024000000000001</v>
      </c>
      <c r="L9751">
        <f>YEAR(Table1[[#This Row],[Ship Date]])</f>
        <v>2014</v>
      </c>
      <c r="M9751" t="str">
        <f>TEXT(Table1[[#This Row],[Ship Date]],"mmm")</f>
        <v>May</v>
      </c>
      <c r="N9751">
        <f>ROUNDUP(MONTH(Table1[[#This Row],[Ship Date]])/3,0)</f>
        <v>2</v>
      </c>
    </row>
    <row r="9752" spans="1:14" x14ac:dyDescent="0.3">
      <c r="A9752">
        <v>9793</v>
      </c>
      <c r="B9752" t="s">
        <v>7567</v>
      </c>
      <c r="C9752" t="s">
        <v>1552</v>
      </c>
      <c r="D9752" t="s">
        <v>787</v>
      </c>
      <c r="E9752" s="1">
        <v>41780</v>
      </c>
      <c r="F9752" s="1">
        <v>41782</v>
      </c>
      <c r="G9752" t="s">
        <v>14</v>
      </c>
      <c r="H9752" s="6">
        <v>107.77200000000001</v>
      </c>
      <c r="I9752">
        <v>2</v>
      </c>
      <c r="J9752">
        <v>0.3</v>
      </c>
      <c r="K9752" s="6">
        <v>-29.252400000000002</v>
      </c>
      <c r="L9752">
        <f>YEAR(Table1[[#This Row],[Ship Date]])</f>
        <v>2014</v>
      </c>
      <c r="M9752" t="str">
        <f>TEXT(Table1[[#This Row],[Ship Date]],"mmm")</f>
        <v>May</v>
      </c>
      <c r="N9752">
        <f>ROUNDUP(MONTH(Table1[[#This Row],[Ship Date]])/3,0)</f>
        <v>2</v>
      </c>
    </row>
    <row r="9753" spans="1:14" x14ac:dyDescent="0.3">
      <c r="A9753">
        <v>9794</v>
      </c>
      <c r="B9753" t="s">
        <v>7567</v>
      </c>
      <c r="C9753" t="s">
        <v>1552</v>
      </c>
      <c r="D9753" t="s">
        <v>1385</v>
      </c>
      <c r="E9753" s="1">
        <v>41780</v>
      </c>
      <c r="F9753" s="1">
        <v>41782</v>
      </c>
      <c r="G9753" t="s">
        <v>14</v>
      </c>
      <c r="H9753" s="6">
        <v>4.8319999999999999</v>
      </c>
      <c r="I9753">
        <v>1</v>
      </c>
      <c r="J9753">
        <v>0.2</v>
      </c>
      <c r="K9753" s="6">
        <v>1.6308</v>
      </c>
      <c r="L9753">
        <f>YEAR(Table1[[#This Row],[Ship Date]])</f>
        <v>2014</v>
      </c>
      <c r="M9753" t="str">
        <f>TEXT(Table1[[#This Row],[Ship Date]],"mmm")</f>
        <v>May</v>
      </c>
      <c r="N9753">
        <f>ROUNDUP(MONTH(Table1[[#This Row],[Ship Date]])/3,0)</f>
        <v>2</v>
      </c>
    </row>
    <row r="9754" spans="1:14" x14ac:dyDescent="0.3">
      <c r="A9754">
        <v>9795</v>
      </c>
      <c r="B9754" t="s">
        <v>7567</v>
      </c>
      <c r="C9754" t="s">
        <v>1552</v>
      </c>
      <c r="D9754" t="s">
        <v>2164</v>
      </c>
      <c r="E9754" s="1">
        <v>41780</v>
      </c>
      <c r="F9754" s="1">
        <v>41782</v>
      </c>
      <c r="G9754" t="s">
        <v>14</v>
      </c>
      <c r="H9754" s="6">
        <v>18.239999999999998</v>
      </c>
      <c r="I9754">
        <v>3</v>
      </c>
      <c r="J9754">
        <v>0.8</v>
      </c>
      <c r="K9754" s="6">
        <v>-31.007999999999999</v>
      </c>
      <c r="L9754">
        <f>YEAR(Table1[[#This Row],[Ship Date]])</f>
        <v>2014</v>
      </c>
      <c r="M9754" t="str">
        <f>TEXT(Table1[[#This Row],[Ship Date]],"mmm")</f>
        <v>May</v>
      </c>
      <c r="N9754">
        <f>ROUNDUP(MONTH(Table1[[#This Row],[Ship Date]])/3,0)</f>
        <v>2</v>
      </c>
    </row>
    <row r="9755" spans="1:14" x14ac:dyDescent="0.3">
      <c r="A9755">
        <v>9796</v>
      </c>
      <c r="B9755" t="s">
        <v>7568</v>
      </c>
      <c r="C9755" t="s">
        <v>280</v>
      </c>
      <c r="D9755" t="s">
        <v>1820</v>
      </c>
      <c r="E9755" s="1">
        <v>42511</v>
      </c>
      <c r="F9755" s="1">
        <v>42518</v>
      </c>
      <c r="G9755" t="s">
        <v>22</v>
      </c>
      <c r="H9755" s="6">
        <v>3.798</v>
      </c>
      <c r="I9755">
        <v>3</v>
      </c>
      <c r="J9755">
        <v>0.8</v>
      </c>
      <c r="K9755" s="6">
        <v>-5.8868999999999998</v>
      </c>
      <c r="L9755">
        <f>YEAR(Table1[[#This Row],[Ship Date]])</f>
        <v>2016</v>
      </c>
      <c r="M9755" t="str">
        <f>TEXT(Table1[[#This Row],[Ship Date]],"mmm")</f>
        <v>May</v>
      </c>
      <c r="N9755">
        <f>ROUNDUP(MONTH(Table1[[#This Row],[Ship Date]])/3,0)</f>
        <v>2</v>
      </c>
    </row>
    <row r="9756" spans="1:14" x14ac:dyDescent="0.3">
      <c r="A9756">
        <v>9797</v>
      </c>
      <c r="B9756" t="s">
        <v>7569</v>
      </c>
      <c r="C9756" t="s">
        <v>3916</v>
      </c>
      <c r="D9756" t="s">
        <v>629</v>
      </c>
      <c r="E9756" s="1">
        <v>42016</v>
      </c>
      <c r="F9756" s="1">
        <v>42021</v>
      </c>
      <c r="G9756" t="s">
        <v>22</v>
      </c>
      <c r="H9756" s="6">
        <v>10.368</v>
      </c>
      <c r="I9756">
        <v>2</v>
      </c>
      <c r="J9756">
        <v>0.2</v>
      </c>
      <c r="K9756" s="6">
        <v>1.5551999999999999</v>
      </c>
      <c r="L9756">
        <f>YEAR(Table1[[#This Row],[Ship Date]])</f>
        <v>2015</v>
      </c>
      <c r="M9756" t="str">
        <f>TEXT(Table1[[#This Row],[Ship Date]],"mmm")</f>
        <v>Jan</v>
      </c>
      <c r="N9756">
        <f>ROUNDUP(MONTH(Table1[[#This Row],[Ship Date]])/3,0)</f>
        <v>1</v>
      </c>
    </row>
    <row r="9757" spans="1:14" x14ac:dyDescent="0.3">
      <c r="A9757">
        <v>9798</v>
      </c>
      <c r="B9757" t="s">
        <v>7569</v>
      </c>
      <c r="C9757" t="s">
        <v>3916</v>
      </c>
      <c r="D9757" t="s">
        <v>81</v>
      </c>
      <c r="E9757" s="1">
        <v>42016</v>
      </c>
      <c r="F9757" s="1">
        <v>42021</v>
      </c>
      <c r="G9757" t="s">
        <v>22</v>
      </c>
      <c r="H9757" s="6">
        <v>235.18799999999999</v>
      </c>
      <c r="I9757">
        <v>2</v>
      </c>
      <c r="J9757">
        <v>0.4</v>
      </c>
      <c r="K9757" s="6">
        <v>-43.117800000000003</v>
      </c>
      <c r="L9757">
        <f>YEAR(Table1[[#This Row],[Ship Date]])</f>
        <v>2015</v>
      </c>
      <c r="M9757" t="str">
        <f>TEXT(Table1[[#This Row],[Ship Date]],"mmm")</f>
        <v>Jan</v>
      </c>
      <c r="N9757">
        <f>ROUNDUP(MONTH(Table1[[#This Row],[Ship Date]])/3,0)</f>
        <v>1</v>
      </c>
    </row>
    <row r="9758" spans="1:14" x14ac:dyDescent="0.3">
      <c r="A9758">
        <v>9799</v>
      </c>
      <c r="B9758" t="s">
        <v>7569</v>
      </c>
      <c r="C9758" t="s">
        <v>3916</v>
      </c>
      <c r="D9758" t="s">
        <v>3198</v>
      </c>
      <c r="E9758" s="1">
        <v>42016</v>
      </c>
      <c r="F9758" s="1">
        <v>42021</v>
      </c>
      <c r="G9758" t="s">
        <v>22</v>
      </c>
      <c r="H9758" s="6">
        <v>26.376000000000001</v>
      </c>
      <c r="I9758">
        <v>4</v>
      </c>
      <c r="J9758">
        <v>0.4</v>
      </c>
      <c r="K9758" s="6">
        <v>2.6375999999999999</v>
      </c>
      <c r="L9758">
        <f>YEAR(Table1[[#This Row],[Ship Date]])</f>
        <v>2015</v>
      </c>
      <c r="M9758" t="str">
        <f>TEXT(Table1[[#This Row],[Ship Date]],"mmm")</f>
        <v>Jan</v>
      </c>
      <c r="N9758">
        <f>ROUNDUP(MONTH(Table1[[#This Row],[Ship Date]])/3,0)</f>
        <v>1</v>
      </c>
    </row>
    <row r="9759" spans="1:14" x14ac:dyDescent="0.3">
      <c r="A9759">
        <v>9800</v>
      </c>
      <c r="B9759" t="s">
        <v>7569</v>
      </c>
      <c r="C9759" t="s">
        <v>3916</v>
      </c>
      <c r="D9759" t="s">
        <v>4790</v>
      </c>
      <c r="E9759" s="1">
        <v>42016</v>
      </c>
      <c r="F9759" s="1">
        <v>42021</v>
      </c>
      <c r="G9759" t="s">
        <v>22</v>
      </c>
      <c r="H9759" s="6">
        <v>10.384</v>
      </c>
      <c r="I9759">
        <v>2</v>
      </c>
      <c r="J9759">
        <v>0.2</v>
      </c>
      <c r="K9759" s="6">
        <v>2.2065999999999999</v>
      </c>
      <c r="L9759">
        <f>YEAR(Table1[[#This Row],[Ship Date]])</f>
        <v>2015</v>
      </c>
      <c r="M9759" t="str">
        <f>TEXT(Table1[[#This Row],[Ship Date]],"mmm")</f>
        <v>Jan</v>
      </c>
      <c r="N9759">
        <f>ROUNDUP(MONTH(Table1[[#This Row],[Ship Date]])/3,0)</f>
        <v>1</v>
      </c>
    </row>
    <row r="9760" spans="1:14" x14ac:dyDescent="0.3">
      <c r="A9760">
        <v>9801</v>
      </c>
      <c r="B9760" t="s">
        <v>7569</v>
      </c>
      <c r="C9760" t="s">
        <v>3916</v>
      </c>
      <c r="D9760" t="s">
        <v>958</v>
      </c>
      <c r="E9760" s="1">
        <v>42016</v>
      </c>
      <c r="F9760" s="1">
        <v>42021</v>
      </c>
      <c r="G9760" t="s">
        <v>22</v>
      </c>
      <c r="H9760" s="6">
        <v>107.11799999999999</v>
      </c>
      <c r="I9760">
        <v>3</v>
      </c>
      <c r="J9760">
        <v>0.4</v>
      </c>
      <c r="K9760" s="6">
        <v>-21.4236</v>
      </c>
      <c r="L9760">
        <f>YEAR(Table1[[#This Row],[Ship Date]])</f>
        <v>2015</v>
      </c>
      <c r="M9760" t="str">
        <f>TEXT(Table1[[#This Row],[Ship Date]],"mmm")</f>
        <v>Jan</v>
      </c>
      <c r="N9760">
        <f>ROUNDUP(MONTH(Table1[[#This Row],[Ship Date]])/3,0)</f>
        <v>1</v>
      </c>
    </row>
    <row r="9761" spans="1:14" x14ac:dyDescent="0.3">
      <c r="A9761">
        <v>9802</v>
      </c>
      <c r="B9761" t="s">
        <v>7570</v>
      </c>
      <c r="C9761" t="s">
        <v>1319</v>
      </c>
      <c r="D9761" t="s">
        <v>2731</v>
      </c>
      <c r="E9761" s="1">
        <v>43007</v>
      </c>
      <c r="F9761" s="1">
        <v>43014</v>
      </c>
      <c r="G9761" t="s">
        <v>22</v>
      </c>
      <c r="H9761" s="6">
        <v>97.3</v>
      </c>
      <c r="I9761">
        <v>7</v>
      </c>
      <c r="J9761">
        <v>0</v>
      </c>
      <c r="K9761" s="6">
        <v>28.216999999999999</v>
      </c>
      <c r="L9761">
        <f>YEAR(Table1[[#This Row],[Ship Date]])</f>
        <v>2017</v>
      </c>
      <c r="M9761" t="str">
        <f>TEXT(Table1[[#This Row],[Ship Date]],"mmm")</f>
        <v>Oct</v>
      </c>
      <c r="N9761">
        <f>ROUNDUP(MONTH(Table1[[#This Row],[Ship Date]])/3,0)</f>
        <v>4</v>
      </c>
    </row>
    <row r="9762" spans="1:14" x14ac:dyDescent="0.3">
      <c r="A9762">
        <v>9803</v>
      </c>
      <c r="B9762" t="s">
        <v>7571</v>
      </c>
      <c r="C9762" t="s">
        <v>1351</v>
      </c>
      <c r="D9762" t="s">
        <v>156</v>
      </c>
      <c r="E9762" s="1">
        <v>42203</v>
      </c>
      <c r="F9762" s="1">
        <v>42205</v>
      </c>
      <c r="G9762" t="s">
        <v>14</v>
      </c>
      <c r="H9762" s="6">
        <v>3.3279999999999998</v>
      </c>
      <c r="I9762">
        <v>2</v>
      </c>
      <c r="J9762">
        <v>0.2</v>
      </c>
      <c r="K9762" s="6">
        <v>1.2063999999999999</v>
      </c>
      <c r="L9762">
        <f>YEAR(Table1[[#This Row],[Ship Date]])</f>
        <v>2015</v>
      </c>
      <c r="M9762" t="str">
        <f>TEXT(Table1[[#This Row],[Ship Date]],"mmm")</f>
        <v>Jul</v>
      </c>
      <c r="N9762">
        <f>ROUNDUP(MONTH(Table1[[#This Row],[Ship Date]])/3,0)</f>
        <v>3</v>
      </c>
    </row>
    <row r="9763" spans="1:14" x14ac:dyDescent="0.3">
      <c r="A9763">
        <v>9804</v>
      </c>
      <c r="B9763" t="s">
        <v>7571</v>
      </c>
      <c r="C9763" t="s">
        <v>1351</v>
      </c>
      <c r="D9763" t="s">
        <v>2820</v>
      </c>
      <c r="E9763" s="1">
        <v>42203</v>
      </c>
      <c r="F9763" s="1">
        <v>42205</v>
      </c>
      <c r="G9763" t="s">
        <v>14</v>
      </c>
      <c r="H9763" s="6">
        <v>135.99</v>
      </c>
      <c r="I9763">
        <v>1</v>
      </c>
      <c r="J9763">
        <v>0</v>
      </c>
      <c r="K9763" s="6">
        <v>36.717300000000002</v>
      </c>
      <c r="L9763">
        <f>YEAR(Table1[[#This Row],[Ship Date]])</f>
        <v>2015</v>
      </c>
      <c r="M9763" t="str">
        <f>TEXT(Table1[[#This Row],[Ship Date]],"mmm")</f>
        <v>Jul</v>
      </c>
      <c r="N9763">
        <f>ROUNDUP(MONTH(Table1[[#This Row],[Ship Date]])/3,0)</f>
        <v>3</v>
      </c>
    </row>
    <row r="9764" spans="1:14" x14ac:dyDescent="0.3">
      <c r="A9764">
        <v>9805</v>
      </c>
      <c r="B9764" t="s">
        <v>7571</v>
      </c>
      <c r="C9764" t="s">
        <v>1351</v>
      </c>
      <c r="D9764" t="s">
        <v>2881</v>
      </c>
      <c r="E9764" s="1">
        <v>42203</v>
      </c>
      <c r="F9764" s="1">
        <v>42205</v>
      </c>
      <c r="G9764" t="s">
        <v>14</v>
      </c>
      <c r="H9764" s="6">
        <v>7.38</v>
      </c>
      <c r="I9764">
        <v>1</v>
      </c>
      <c r="J9764">
        <v>0</v>
      </c>
      <c r="K9764" s="6">
        <v>2.1402000000000001</v>
      </c>
      <c r="L9764">
        <f>YEAR(Table1[[#This Row],[Ship Date]])</f>
        <v>2015</v>
      </c>
      <c r="M9764" t="str">
        <f>TEXT(Table1[[#This Row],[Ship Date]],"mmm")</f>
        <v>Jul</v>
      </c>
      <c r="N9764">
        <f>ROUNDUP(MONTH(Table1[[#This Row],[Ship Date]])/3,0)</f>
        <v>3</v>
      </c>
    </row>
    <row r="9765" spans="1:14" x14ac:dyDescent="0.3">
      <c r="A9765">
        <v>9806</v>
      </c>
      <c r="B9765" t="s">
        <v>7572</v>
      </c>
      <c r="C9765" t="s">
        <v>1818</v>
      </c>
      <c r="D9765" t="s">
        <v>2579</v>
      </c>
      <c r="E9765" s="1">
        <v>42664</v>
      </c>
      <c r="F9765" s="1">
        <v>42669</v>
      </c>
      <c r="G9765" t="s">
        <v>22</v>
      </c>
      <c r="H9765" s="6">
        <v>45.567999999999998</v>
      </c>
      <c r="I9765">
        <v>2</v>
      </c>
      <c r="J9765">
        <v>0.2</v>
      </c>
      <c r="K9765" s="6">
        <v>9.6831999999999994</v>
      </c>
      <c r="L9765">
        <f>YEAR(Table1[[#This Row],[Ship Date]])</f>
        <v>2016</v>
      </c>
      <c r="M9765" t="str">
        <f>TEXT(Table1[[#This Row],[Ship Date]],"mmm")</f>
        <v>Oct</v>
      </c>
      <c r="N9765">
        <f>ROUNDUP(MONTH(Table1[[#This Row],[Ship Date]])/3,0)</f>
        <v>4</v>
      </c>
    </row>
    <row r="9766" spans="1:14" x14ac:dyDescent="0.3">
      <c r="A9766">
        <v>9807</v>
      </c>
      <c r="B9766" t="s">
        <v>7572</v>
      </c>
      <c r="C9766" t="s">
        <v>1818</v>
      </c>
      <c r="D9766" t="s">
        <v>2792</v>
      </c>
      <c r="E9766" s="1">
        <v>42664</v>
      </c>
      <c r="F9766" s="1">
        <v>42669</v>
      </c>
      <c r="G9766" t="s">
        <v>22</v>
      </c>
      <c r="H9766" s="6">
        <v>28.751999999999999</v>
      </c>
      <c r="I9766">
        <v>8</v>
      </c>
      <c r="J9766">
        <v>0.7</v>
      </c>
      <c r="K9766" s="6">
        <v>-21.084800000000001</v>
      </c>
      <c r="L9766">
        <f>YEAR(Table1[[#This Row],[Ship Date]])</f>
        <v>2016</v>
      </c>
      <c r="M9766" t="str">
        <f>TEXT(Table1[[#This Row],[Ship Date]],"mmm")</f>
        <v>Oct</v>
      </c>
      <c r="N9766">
        <f>ROUNDUP(MONTH(Table1[[#This Row],[Ship Date]])/3,0)</f>
        <v>4</v>
      </c>
    </row>
    <row r="9767" spans="1:14" x14ac:dyDescent="0.3">
      <c r="A9767">
        <v>9808</v>
      </c>
      <c r="B9767" t="s">
        <v>7573</v>
      </c>
      <c r="C9767" t="s">
        <v>2502</v>
      </c>
      <c r="D9767" t="s">
        <v>136</v>
      </c>
      <c r="E9767" s="1">
        <v>42943</v>
      </c>
      <c r="F9767" s="1">
        <v>42948</v>
      </c>
      <c r="G9767" t="s">
        <v>14</v>
      </c>
      <c r="H9767" s="6">
        <v>194.84800000000001</v>
      </c>
      <c r="I9767">
        <v>4</v>
      </c>
      <c r="J9767">
        <v>0.2</v>
      </c>
      <c r="K9767" s="6">
        <v>12.178000000000001</v>
      </c>
      <c r="L9767">
        <f>YEAR(Table1[[#This Row],[Ship Date]])</f>
        <v>2017</v>
      </c>
      <c r="M9767" t="str">
        <f>TEXT(Table1[[#This Row],[Ship Date]],"mmm")</f>
        <v>Aug</v>
      </c>
      <c r="N9767">
        <f>ROUNDUP(MONTH(Table1[[#This Row],[Ship Date]])/3,0)</f>
        <v>3</v>
      </c>
    </row>
    <row r="9768" spans="1:14" x14ac:dyDescent="0.3">
      <c r="A9768">
        <v>9809</v>
      </c>
      <c r="B9768" t="s">
        <v>7574</v>
      </c>
      <c r="C9768" t="s">
        <v>3763</v>
      </c>
      <c r="D9768" t="s">
        <v>2407</v>
      </c>
      <c r="E9768" s="1">
        <v>42937</v>
      </c>
      <c r="F9768" s="1">
        <v>42942</v>
      </c>
      <c r="G9768" t="s">
        <v>22</v>
      </c>
      <c r="H9768" s="6">
        <v>2.1120000000000001</v>
      </c>
      <c r="I9768">
        <v>2</v>
      </c>
      <c r="J9768">
        <v>0.8</v>
      </c>
      <c r="K9768" s="6">
        <v>-3.3792</v>
      </c>
      <c r="L9768">
        <f>YEAR(Table1[[#This Row],[Ship Date]])</f>
        <v>2017</v>
      </c>
      <c r="M9768" t="str">
        <f>TEXT(Table1[[#This Row],[Ship Date]],"mmm")</f>
        <v>Jul</v>
      </c>
      <c r="N9768">
        <f>ROUNDUP(MONTH(Table1[[#This Row],[Ship Date]])/3,0)</f>
        <v>3</v>
      </c>
    </row>
    <row r="9769" spans="1:14" x14ac:dyDescent="0.3">
      <c r="A9769">
        <v>9810</v>
      </c>
      <c r="B9769" t="s">
        <v>7575</v>
      </c>
      <c r="C9769" t="s">
        <v>796</v>
      </c>
      <c r="D9769" t="s">
        <v>187</v>
      </c>
      <c r="E9769" s="1">
        <v>41950</v>
      </c>
      <c r="F9769" s="1">
        <v>41954</v>
      </c>
      <c r="G9769" t="s">
        <v>14</v>
      </c>
      <c r="H9769" s="6">
        <v>25.92</v>
      </c>
      <c r="I9769">
        <v>5</v>
      </c>
      <c r="J9769">
        <v>0.2</v>
      </c>
      <c r="K9769" s="6">
        <v>9.0719999999999992</v>
      </c>
      <c r="L9769">
        <f>YEAR(Table1[[#This Row],[Ship Date]])</f>
        <v>2014</v>
      </c>
      <c r="M9769" t="str">
        <f>TEXT(Table1[[#This Row],[Ship Date]],"mmm")</f>
        <v>Nov</v>
      </c>
      <c r="N9769">
        <f>ROUNDUP(MONTH(Table1[[#This Row],[Ship Date]])/3,0)</f>
        <v>4</v>
      </c>
    </row>
    <row r="9770" spans="1:14" x14ac:dyDescent="0.3">
      <c r="A9770">
        <v>9811</v>
      </c>
      <c r="B9770" t="s">
        <v>7575</v>
      </c>
      <c r="C9770" t="s">
        <v>796</v>
      </c>
      <c r="D9770" t="s">
        <v>2106</v>
      </c>
      <c r="E9770" s="1">
        <v>41950</v>
      </c>
      <c r="F9770" s="1">
        <v>41954</v>
      </c>
      <c r="G9770" t="s">
        <v>14</v>
      </c>
      <c r="H9770" s="6">
        <v>120.768</v>
      </c>
      <c r="I9770">
        <v>4</v>
      </c>
      <c r="J9770">
        <v>0.2</v>
      </c>
      <c r="K9770" s="6">
        <v>9.0576000000000008</v>
      </c>
      <c r="L9770">
        <f>YEAR(Table1[[#This Row],[Ship Date]])</f>
        <v>2014</v>
      </c>
      <c r="M9770" t="str">
        <f>TEXT(Table1[[#This Row],[Ship Date]],"mmm")</f>
        <v>Nov</v>
      </c>
      <c r="N9770">
        <f>ROUNDUP(MONTH(Table1[[#This Row],[Ship Date]])/3,0)</f>
        <v>4</v>
      </c>
    </row>
    <row r="9771" spans="1:14" x14ac:dyDescent="0.3">
      <c r="A9771">
        <v>9812</v>
      </c>
      <c r="B9771" t="s">
        <v>7576</v>
      </c>
      <c r="C9771" t="s">
        <v>381</v>
      </c>
      <c r="D9771" t="s">
        <v>3394</v>
      </c>
      <c r="E9771" s="1">
        <v>42701</v>
      </c>
      <c r="F9771" s="1">
        <v>42704</v>
      </c>
      <c r="G9771" t="s">
        <v>82</v>
      </c>
      <c r="H9771" s="6">
        <v>25.92</v>
      </c>
      <c r="I9771">
        <v>4</v>
      </c>
      <c r="J9771">
        <v>0</v>
      </c>
      <c r="K9771" s="6">
        <v>12.441599999999999</v>
      </c>
      <c r="L9771">
        <f>YEAR(Table1[[#This Row],[Ship Date]])</f>
        <v>2016</v>
      </c>
      <c r="M9771" t="str">
        <f>TEXT(Table1[[#This Row],[Ship Date]],"mmm")</f>
        <v>Nov</v>
      </c>
      <c r="N9771">
        <f>ROUNDUP(MONTH(Table1[[#This Row],[Ship Date]])/3,0)</f>
        <v>4</v>
      </c>
    </row>
    <row r="9772" spans="1:14" x14ac:dyDescent="0.3">
      <c r="A9772">
        <v>9813</v>
      </c>
      <c r="B9772" t="s">
        <v>7576</v>
      </c>
      <c r="C9772" t="s">
        <v>381</v>
      </c>
      <c r="D9772" t="s">
        <v>666</v>
      </c>
      <c r="E9772" s="1">
        <v>42701</v>
      </c>
      <c r="F9772" s="1">
        <v>42704</v>
      </c>
      <c r="G9772" t="s">
        <v>82</v>
      </c>
      <c r="H9772" s="6">
        <v>34.65</v>
      </c>
      <c r="I9772">
        <v>3</v>
      </c>
      <c r="J9772">
        <v>0</v>
      </c>
      <c r="K9772" s="6">
        <v>9.702</v>
      </c>
      <c r="L9772">
        <f>YEAR(Table1[[#This Row],[Ship Date]])</f>
        <v>2016</v>
      </c>
      <c r="M9772" t="str">
        <f>TEXT(Table1[[#This Row],[Ship Date]],"mmm")</f>
        <v>Nov</v>
      </c>
      <c r="N9772">
        <f>ROUNDUP(MONTH(Table1[[#This Row],[Ship Date]])/3,0)</f>
        <v>4</v>
      </c>
    </row>
    <row r="9773" spans="1:14" x14ac:dyDescent="0.3">
      <c r="A9773">
        <v>9814</v>
      </c>
      <c r="B9773" t="s">
        <v>7576</v>
      </c>
      <c r="C9773" t="s">
        <v>381</v>
      </c>
      <c r="D9773" t="s">
        <v>1783</v>
      </c>
      <c r="E9773" s="1">
        <v>42701</v>
      </c>
      <c r="F9773" s="1">
        <v>42704</v>
      </c>
      <c r="G9773" t="s">
        <v>82</v>
      </c>
      <c r="H9773" s="6">
        <v>204.95</v>
      </c>
      <c r="I9773">
        <v>5</v>
      </c>
      <c r="J9773">
        <v>0</v>
      </c>
      <c r="K9773" s="6">
        <v>100.4255</v>
      </c>
      <c r="L9773">
        <f>YEAR(Table1[[#This Row],[Ship Date]])</f>
        <v>2016</v>
      </c>
      <c r="M9773" t="str">
        <f>TEXT(Table1[[#This Row],[Ship Date]],"mmm")</f>
        <v>Nov</v>
      </c>
      <c r="N9773">
        <f>ROUNDUP(MONTH(Table1[[#This Row],[Ship Date]])/3,0)</f>
        <v>4</v>
      </c>
    </row>
    <row r="9774" spans="1:14" x14ac:dyDescent="0.3">
      <c r="A9774">
        <v>9815</v>
      </c>
      <c r="B9774" t="s">
        <v>7576</v>
      </c>
      <c r="C9774" t="s">
        <v>381</v>
      </c>
      <c r="D9774" t="s">
        <v>3346</v>
      </c>
      <c r="E9774" s="1">
        <v>42701</v>
      </c>
      <c r="F9774" s="1">
        <v>42704</v>
      </c>
      <c r="G9774" t="s">
        <v>82</v>
      </c>
      <c r="H9774" s="6">
        <v>79.95</v>
      </c>
      <c r="I9774">
        <v>5</v>
      </c>
      <c r="J9774">
        <v>0</v>
      </c>
      <c r="K9774" s="6">
        <v>38.375999999999998</v>
      </c>
      <c r="L9774">
        <f>YEAR(Table1[[#This Row],[Ship Date]])</f>
        <v>2016</v>
      </c>
      <c r="M9774" t="str">
        <f>TEXT(Table1[[#This Row],[Ship Date]],"mmm")</f>
        <v>Nov</v>
      </c>
      <c r="N9774">
        <f>ROUNDUP(MONTH(Table1[[#This Row],[Ship Date]])/3,0)</f>
        <v>4</v>
      </c>
    </row>
    <row r="9775" spans="1:14" x14ac:dyDescent="0.3">
      <c r="A9775">
        <v>9816</v>
      </c>
      <c r="B9775" t="s">
        <v>7577</v>
      </c>
      <c r="C9775" t="s">
        <v>516</v>
      </c>
      <c r="D9775" t="s">
        <v>3110</v>
      </c>
      <c r="E9775" s="1">
        <v>42163</v>
      </c>
      <c r="F9775" s="1">
        <v>42167</v>
      </c>
      <c r="G9775" t="s">
        <v>22</v>
      </c>
      <c r="H9775" s="6">
        <v>173.488</v>
      </c>
      <c r="I9775">
        <v>7</v>
      </c>
      <c r="J9775">
        <v>0.2</v>
      </c>
      <c r="K9775" s="6">
        <v>54.215000000000003</v>
      </c>
      <c r="L9775">
        <f>YEAR(Table1[[#This Row],[Ship Date]])</f>
        <v>2015</v>
      </c>
      <c r="M9775" t="str">
        <f>TEXT(Table1[[#This Row],[Ship Date]],"mmm")</f>
        <v>Jun</v>
      </c>
      <c r="N9775">
        <f>ROUNDUP(MONTH(Table1[[#This Row],[Ship Date]])/3,0)</f>
        <v>2</v>
      </c>
    </row>
    <row r="9776" spans="1:14" x14ac:dyDescent="0.3">
      <c r="A9776">
        <v>9817</v>
      </c>
      <c r="B9776" t="s">
        <v>7577</v>
      </c>
      <c r="C9776" t="s">
        <v>516</v>
      </c>
      <c r="D9776" t="s">
        <v>1620</v>
      </c>
      <c r="E9776" s="1">
        <v>42163</v>
      </c>
      <c r="F9776" s="1">
        <v>42167</v>
      </c>
      <c r="G9776" t="s">
        <v>22</v>
      </c>
      <c r="H9776" s="6">
        <v>516.96</v>
      </c>
      <c r="I9776">
        <v>4</v>
      </c>
      <c r="J9776">
        <v>0.2</v>
      </c>
      <c r="K9776" s="6">
        <v>-6.4619999999999997</v>
      </c>
      <c r="L9776">
        <f>YEAR(Table1[[#This Row],[Ship Date]])</f>
        <v>2015</v>
      </c>
      <c r="M9776" t="str">
        <f>TEXT(Table1[[#This Row],[Ship Date]],"mmm")</f>
        <v>Jun</v>
      </c>
      <c r="N9776">
        <f>ROUNDUP(MONTH(Table1[[#This Row],[Ship Date]])/3,0)</f>
        <v>2</v>
      </c>
    </row>
    <row r="9777" spans="1:14" x14ac:dyDescent="0.3">
      <c r="A9777">
        <v>9818</v>
      </c>
      <c r="B9777" t="s">
        <v>7577</v>
      </c>
      <c r="C9777" t="s">
        <v>516</v>
      </c>
      <c r="D9777" t="s">
        <v>3490</v>
      </c>
      <c r="E9777" s="1">
        <v>42163</v>
      </c>
      <c r="F9777" s="1">
        <v>42167</v>
      </c>
      <c r="G9777" t="s">
        <v>22</v>
      </c>
      <c r="H9777" s="6">
        <v>173.208</v>
      </c>
      <c r="I9777">
        <v>7</v>
      </c>
      <c r="J9777">
        <v>0.2</v>
      </c>
      <c r="K9777" s="6">
        <v>45.467100000000002</v>
      </c>
      <c r="L9777">
        <f>YEAR(Table1[[#This Row],[Ship Date]])</f>
        <v>2015</v>
      </c>
      <c r="M9777" t="str">
        <f>TEXT(Table1[[#This Row],[Ship Date]],"mmm")</f>
        <v>Jun</v>
      </c>
      <c r="N9777">
        <f>ROUNDUP(MONTH(Table1[[#This Row],[Ship Date]])/3,0)</f>
        <v>2</v>
      </c>
    </row>
    <row r="9778" spans="1:14" x14ac:dyDescent="0.3">
      <c r="A9778">
        <v>9819</v>
      </c>
      <c r="B9778" t="s">
        <v>7577</v>
      </c>
      <c r="C9778" t="s">
        <v>516</v>
      </c>
      <c r="D9778" t="s">
        <v>898</v>
      </c>
      <c r="E9778" s="1">
        <v>42163</v>
      </c>
      <c r="F9778" s="1">
        <v>42167</v>
      </c>
      <c r="G9778" t="s">
        <v>22</v>
      </c>
      <c r="H9778" s="6">
        <v>4.4480000000000004</v>
      </c>
      <c r="I9778">
        <v>2</v>
      </c>
      <c r="J9778">
        <v>0.2</v>
      </c>
      <c r="K9778" s="6">
        <v>0.33360000000000001</v>
      </c>
      <c r="L9778">
        <f>YEAR(Table1[[#This Row],[Ship Date]])</f>
        <v>2015</v>
      </c>
      <c r="M9778" t="str">
        <f>TEXT(Table1[[#This Row],[Ship Date]],"mmm")</f>
        <v>Jun</v>
      </c>
      <c r="N9778">
        <f>ROUNDUP(MONTH(Table1[[#This Row],[Ship Date]])/3,0)</f>
        <v>2</v>
      </c>
    </row>
    <row r="9779" spans="1:14" x14ac:dyDescent="0.3">
      <c r="A9779">
        <v>9820</v>
      </c>
      <c r="B9779" t="s">
        <v>7577</v>
      </c>
      <c r="C9779" t="s">
        <v>516</v>
      </c>
      <c r="D9779" t="s">
        <v>4028</v>
      </c>
      <c r="E9779" s="1">
        <v>42163</v>
      </c>
      <c r="F9779" s="1">
        <v>42167</v>
      </c>
      <c r="G9779" t="s">
        <v>22</v>
      </c>
      <c r="H9779" s="6">
        <v>9</v>
      </c>
      <c r="I9779">
        <v>3</v>
      </c>
      <c r="J9779">
        <v>0.2</v>
      </c>
      <c r="K9779" s="6">
        <v>3.15</v>
      </c>
      <c r="L9779">
        <f>YEAR(Table1[[#This Row],[Ship Date]])</f>
        <v>2015</v>
      </c>
      <c r="M9779" t="str">
        <f>TEXT(Table1[[#This Row],[Ship Date]],"mmm")</f>
        <v>Jun</v>
      </c>
      <c r="N9779">
        <f>ROUNDUP(MONTH(Table1[[#This Row],[Ship Date]])/3,0)</f>
        <v>2</v>
      </c>
    </row>
    <row r="9780" spans="1:14" x14ac:dyDescent="0.3">
      <c r="A9780">
        <v>9821</v>
      </c>
      <c r="B9780" t="s">
        <v>7577</v>
      </c>
      <c r="C9780" t="s">
        <v>516</v>
      </c>
      <c r="D9780" t="s">
        <v>5201</v>
      </c>
      <c r="E9780" s="1">
        <v>42163</v>
      </c>
      <c r="F9780" s="1">
        <v>42167</v>
      </c>
      <c r="G9780" t="s">
        <v>22</v>
      </c>
      <c r="H9780" s="6">
        <v>42.24</v>
      </c>
      <c r="I9780">
        <v>10</v>
      </c>
      <c r="J9780">
        <v>0.2</v>
      </c>
      <c r="K9780" s="6">
        <v>13.2</v>
      </c>
      <c r="L9780">
        <f>YEAR(Table1[[#This Row],[Ship Date]])</f>
        <v>2015</v>
      </c>
      <c r="M9780" t="str">
        <f>TEXT(Table1[[#This Row],[Ship Date]],"mmm")</f>
        <v>Jun</v>
      </c>
      <c r="N9780">
        <f>ROUNDUP(MONTH(Table1[[#This Row],[Ship Date]])/3,0)</f>
        <v>2</v>
      </c>
    </row>
    <row r="9781" spans="1:14" x14ac:dyDescent="0.3">
      <c r="A9781">
        <v>9822</v>
      </c>
      <c r="B9781" t="s">
        <v>7577</v>
      </c>
      <c r="C9781" t="s">
        <v>516</v>
      </c>
      <c r="D9781" t="s">
        <v>947</v>
      </c>
      <c r="E9781" s="1">
        <v>42163</v>
      </c>
      <c r="F9781" s="1">
        <v>42167</v>
      </c>
      <c r="G9781" t="s">
        <v>22</v>
      </c>
      <c r="H9781" s="6">
        <v>18.263999999999999</v>
      </c>
      <c r="I9781">
        <v>2</v>
      </c>
      <c r="J9781">
        <v>0.7</v>
      </c>
      <c r="K9781" s="6">
        <v>-13.393599999999999</v>
      </c>
      <c r="L9781">
        <f>YEAR(Table1[[#This Row],[Ship Date]])</f>
        <v>2015</v>
      </c>
      <c r="M9781" t="str">
        <f>TEXT(Table1[[#This Row],[Ship Date]],"mmm")</f>
        <v>Jun</v>
      </c>
      <c r="N9781">
        <f>ROUNDUP(MONTH(Table1[[#This Row],[Ship Date]])/3,0)</f>
        <v>2</v>
      </c>
    </row>
    <row r="9782" spans="1:14" x14ac:dyDescent="0.3">
      <c r="A9782">
        <v>9823</v>
      </c>
      <c r="B9782" t="s">
        <v>7578</v>
      </c>
      <c r="C9782" t="s">
        <v>923</v>
      </c>
      <c r="D9782" t="s">
        <v>1102</v>
      </c>
      <c r="E9782" s="1">
        <v>41866</v>
      </c>
      <c r="F9782" s="1">
        <v>41870</v>
      </c>
      <c r="G9782" t="s">
        <v>22</v>
      </c>
      <c r="H9782" s="6">
        <v>152.91</v>
      </c>
      <c r="I9782">
        <v>3</v>
      </c>
      <c r="J9782">
        <v>0</v>
      </c>
      <c r="K9782" s="6">
        <v>42.814799999999998</v>
      </c>
      <c r="L9782">
        <f>YEAR(Table1[[#This Row],[Ship Date]])</f>
        <v>2014</v>
      </c>
      <c r="M9782" t="str">
        <f>TEXT(Table1[[#This Row],[Ship Date]],"mmm")</f>
        <v>Aug</v>
      </c>
      <c r="N9782">
        <f>ROUNDUP(MONTH(Table1[[#This Row],[Ship Date]])/3,0)</f>
        <v>3</v>
      </c>
    </row>
    <row r="9783" spans="1:14" x14ac:dyDescent="0.3">
      <c r="A9783">
        <v>9824</v>
      </c>
      <c r="B9783" t="s">
        <v>7578</v>
      </c>
      <c r="C9783" t="s">
        <v>923</v>
      </c>
      <c r="D9783" t="s">
        <v>2420</v>
      </c>
      <c r="E9783" s="1">
        <v>41866</v>
      </c>
      <c r="F9783" s="1">
        <v>41870</v>
      </c>
      <c r="G9783" t="s">
        <v>22</v>
      </c>
      <c r="H9783" s="6">
        <v>92.94</v>
      </c>
      <c r="I9783">
        <v>3</v>
      </c>
      <c r="J9783">
        <v>0</v>
      </c>
      <c r="K9783" s="6">
        <v>41.823</v>
      </c>
      <c r="L9783">
        <f>YEAR(Table1[[#This Row],[Ship Date]])</f>
        <v>2014</v>
      </c>
      <c r="M9783" t="str">
        <f>TEXT(Table1[[#This Row],[Ship Date]],"mmm")</f>
        <v>Aug</v>
      </c>
      <c r="N9783">
        <f>ROUNDUP(MONTH(Table1[[#This Row],[Ship Date]])/3,0)</f>
        <v>3</v>
      </c>
    </row>
    <row r="9784" spans="1:14" x14ac:dyDescent="0.3">
      <c r="A9784">
        <v>9825</v>
      </c>
      <c r="B9784" t="s">
        <v>7578</v>
      </c>
      <c r="C9784" t="s">
        <v>923</v>
      </c>
      <c r="D9784" t="s">
        <v>164</v>
      </c>
      <c r="E9784" s="1">
        <v>41866</v>
      </c>
      <c r="F9784" s="1">
        <v>41870</v>
      </c>
      <c r="G9784" t="s">
        <v>22</v>
      </c>
      <c r="H9784" s="6">
        <v>17.856000000000002</v>
      </c>
      <c r="I9784">
        <v>4</v>
      </c>
      <c r="J9784">
        <v>0.2</v>
      </c>
      <c r="K9784" s="6">
        <v>6.2496</v>
      </c>
      <c r="L9784">
        <f>YEAR(Table1[[#This Row],[Ship Date]])</f>
        <v>2014</v>
      </c>
      <c r="M9784" t="str">
        <f>TEXT(Table1[[#This Row],[Ship Date]],"mmm")</f>
        <v>Aug</v>
      </c>
      <c r="N9784">
        <f>ROUNDUP(MONTH(Table1[[#This Row],[Ship Date]])/3,0)</f>
        <v>3</v>
      </c>
    </row>
    <row r="9785" spans="1:14" x14ac:dyDescent="0.3">
      <c r="A9785">
        <v>9826</v>
      </c>
      <c r="B9785" t="s">
        <v>7578</v>
      </c>
      <c r="C9785" t="s">
        <v>923</v>
      </c>
      <c r="D9785" t="s">
        <v>1261</v>
      </c>
      <c r="E9785" s="1">
        <v>41866</v>
      </c>
      <c r="F9785" s="1">
        <v>41870</v>
      </c>
      <c r="G9785" t="s">
        <v>22</v>
      </c>
      <c r="H9785" s="6">
        <v>46.44</v>
      </c>
      <c r="I9785">
        <v>3</v>
      </c>
      <c r="J9785">
        <v>0.2</v>
      </c>
      <c r="K9785" s="6">
        <v>15.093</v>
      </c>
      <c r="L9785">
        <f>YEAR(Table1[[#This Row],[Ship Date]])</f>
        <v>2014</v>
      </c>
      <c r="M9785" t="str">
        <f>TEXT(Table1[[#This Row],[Ship Date]],"mmm")</f>
        <v>Aug</v>
      </c>
      <c r="N9785">
        <f>ROUNDUP(MONTH(Table1[[#This Row],[Ship Date]])/3,0)</f>
        <v>3</v>
      </c>
    </row>
    <row r="9786" spans="1:14" x14ac:dyDescent="0.3">
      <c r="A9786">
        <v>9827</v>
      </c>
      <c r="B9786" t="s">
        <v>7578</v>
      </c>
      <c r="C9786" t="s">
        <v>923</v>
      </c>
      <c r="D9786" t="s">
        <v>2798</v>
      </c>
      <c r="E9786" s="1">
        <v>41866</v>
      </c>
      <c r="F9786" s="1">
        <v>41870</v>
      </c>
      <c r="G9786" t="s">
        <v>22</v>
      </c>
      <c r="H9786" s="6">
        <v>195.136</v>
      </c>
      <c r="I9786">
        <v>4</v>
      </c>
      <c r="J9786">
        <v>0.2</v>
      </c>
      <c r="K9786" s="6">
        <v>-12.196</v>
      </c>
      <c r="L9786">
        <f>YEAR(Table1[[#This Row],[Ship Date]])</f>
        <v>2014</v>
      </c>
      <c r="M9786" t="str">
        <f>TEXT(Table1[[#This Row],[Ship Date]],"mmm")</f>
        <v>Aug</v>
      </c>
      <c r="N9786">
        <f>ROUNDUP(MONTH(Table1[[#This Row],[Ship Date]])/3,0)</f>
        <v>3</v>
      </c>
    </row>
    <row r="9787" spans="1:14" x14ac:dyDescent="0.3">
      <c r="A9787">
        <v>9828</v>
      </c>
      <c r="B9787" t="s">
        <v>7579</v>
      </c>
      <c r="C9787" t="s">
        <v>185</v>
      </c>
      <c r="D9787" t="s">
        <v>1136</v>
      </c>
      <c r="E9787" s="1">
        <v>42905</v>
      </c>
      <c r="F9787" s="1">
        <v>42912</v>
      </c>
      <c r="G9787" t="s">
        <v>22</v>
      </c>
      <c r="H9787" s="6">
        <v>129.30000000000001</v>
      </c>
      <c r="I9787">
        <v>2</v>
      </c>
      <c r="J9787">
        <v>0</v>
      </c>
      <c r="K9787" s="6">
        <v>6.4649999999999999</v>
      </c>
      <c r="L9787">
        <f>YEAR(Table1[[#This Row],[Ship Date]])</f>
        <v>2017</v>
      </c>
      <c r="M9787" t="str">
        <f>TEXT(Table1[[#This Row],[Ship Date]],"mmm")</f>
        <v>Jun</v>
      </c>
      <c r="N9787">
        <f>ROUNDUP(MONTH(Table1[[#This Row],[Ship Date]])/3,0)</f>
        <v>2</v>
      </c>
    </row>
    <row r="9788" spans="1:14" x14ac:dyDescent="0.3">
      <c r="A9788">
        <v>9829</v>
      </c>
      <c r="B9788" t="s">
        <v>7579</v>
      </c>
      <c r="C9788" t="s">
        <v>185</v>
      </c>
      <c r="D9788" t="s">
        <v>1104</v>
      </c>
      <c r="E9788" s="1">
        <v>42905</v>
      </c>
      <c r="F9788" s="1">
        <v>42912</v>
      </c>
      <c r="G9788" t="s">
        <v>22</v>
      </c>
      <c r="H9788" s="6">
        <v>11.568</v>
      </c>
      <c r="I9788">
        <v>3</v>
      </c>
      <c r="J9788">
        <v>0.2</v>
      </c>
      <c r="K9788" s="6">
        <v>3.7595999999999998</v>
      </c>
      <c r="L9788">
        <f>YEAR(Table1[[#This Row],[Ship Date]])</f>
        <v>2017</v>
      </c>
      <c r="M9788" t="str">
        <f>TEXT(Table1[[#This Row],[Ship Date]],"mmm")</f>
        <v>Jun</v>
      </c>
      <c r="N9788">
        <f>ROUNDUP(MONTH(Table1[[#This Row],[Ship Date]])/3,0)</f>
        <v>2</v>
      </c>
    </row>
    <row r="9789" spans="1:14" x14ac:dyDescent="0.3">
      <c r="A9789">
        <v>9830</v>
      </c>
      <c r="B9789" t="s">
        <v>7580</v>
      </c>
      <c r="C9789" t="s">
        <v>759</v>
      </c>
      <c r="D9789" t="s">
        <v>88</v>
      </c>
      <c r="E9789" s="1">
        <v>42932</v>
      </c>
      <c r="F9789" s="1">
        <v>42939</v>
      </c>
      <c r="G9789" t="s">
        <v>22</v>
      </c>
      <c r="H9789" s="6">
        <v>242.352</v>
      </c>
      <c r="I9789">
        <v>3</v>
      </c>
      <c r="J9789">
        <v>0.2</v>
      </c>
      <c r="K9789" s="6">
        <v>15.147</v>
      </c>
      <c r="L9789">
        <f>YEAR(Table1[[#This Row],[Ship Date]])</f>
        <v>2017</v>
      </c>
      <c r="M9789" t="str">
        <f>TEXT(Table1[[#This Row],[Ship Date]],"mmm")</f>
        <v>Jul</v>
      </c>
      <c r="N9789">
        <f>ROUNDUP(MONTH(Table1[[#This Row],[Ship Date]])/3,0)</f>
        <v>3</v>
      </c>
    </row>
    <row r="9790" spans="1:14" x14ac:dyDescent="0.3">
      <c r="A9790">
        <v>9831</v>
      </c>
      <c r="B9790" t="s">
        <v>7581</v>
      </c>
      <c r="C9790" t="s">
        <v>1113</v>
      </c>
      <c r="D9790" t="s">
        <v>3148</v>
      </c>
      <c r="E9790" s="1">
        <v>41989</v>
      </c>
      <c r="F9790" s="1">
        <v>41991</v>
      </c>
      <c r="G9790" t="s">
        <v>14</v>
      </c>
      <c r="H9790" s="6">
        <v>319.96800000000002</v>
      </c>
      <c r="I9790">
        <v>4</v>
      </c>
      <c r="J9790">
        <v>0.2</v>
      </c>
      <c r="K9790" s="6">
        <v>95.990399999999994</v>
      </c>
      <c r="L9790">
        <f>YEAR(Table1[[#This Row],[Ship Date]])</f>
        <v>2014</v>
      </c>
      <c r="M9790" t="str">
        <f>TEXT(Table1[[#This Row],[Ship Date]],"mmm")</f>
        <v>Dec</v>
      </c>
      <c r="N9790">
        <f>ROUNDUP(MONTH(Table1[[#This Row],[Ship Date]])/3,0)</f>
        <v>4</v>
      </c>
    </row>
    <row r="9791" spans="1:14" x14ac:dyDescent="0.3">
      <c r="A9791">
        <v>9832</v>
      </c>
      <c r="B9791" t="s">
        <v>7581</v>
      </c>
      <c r="C9791" t="s">
        <v>1113</v>
      </c>
      <c r="D9791" t="s">
        <v>114</v>
      </c>
      <c r="E9791" s="1">
        <v>41989</v>
      </c>
      <c r="F9791" s="1">
        <v>41991</v>
      </c>
      <c r="G9791" t="s">
        <v>14</v>
      </c>
      <c r="H9791" s="6">
        <v>8.6240000000000006</v>
      </c>
      <c r="I9791">
        <v>7</v>
      </c>
      <c r="J9791">
        <v>0.6</v>
      </c>
      <c r="K9791" s="6">
        <v>-2.5872000000000002</v>
      </c>
      <c r="L9791">
        <f>YEAR(Table1[[#This Row],[Ship Date]])</f>
        <v>2014</v>
      </c>
      <c r="M9791" t="str">
        <f>TEXT(Table1[[#This Row],[Ship Date]],"mmm")</f>
        <v>Dec</v>
      </c>
      <c r="N9791">
        <f>ROUNDUP(MONTH(Table1[[#This Row],[Ship Date]])/3,0)</f>
        <v>4</v>
      </c>
    </row>
    <row r="9792" spans="1:14" x14ac:dyDescent="0.3">
      <c r="A9792">
        <v>9833</v>
      </c>
      <c r="B9792" t="s">
        <v>7582</v>
      </c>
      <c r="C9792" t="s">
        <v>3442</v>
      </c>
      <c r="D9792" t="s">
        <v>2326</v>
      </c>
      <c r="E9792" s="1">
        <v>41777</v>
      </c>
      <c r="F9792" s="1">
        <v>41781</v>
      </c>
      <c r="G9792" t="s">
        <v>14</v>
      </c>
      <c r="H9792" s="6">
        <v>3.984</v>
      </c>
      <c r="I9792">
        <v>1</v>
      </c>
      <c r="J9792">
        <v>0.2</v>
      </c>
      <c r="K9792" s="6">
        <v>1.4441999999999999</v>
      </c>
      <c r="L9792">
        <f>YEAR(Table1[[#This Row],[Ship Date]])</f>
        <v>2014</v>
      </c>
      <c r="M9792" t="str">
        <f>TEXT(Table1[[#This Row],[Ship Date]],"mmm")</f>
        <v>May</v>
      </c>
      <c r="N9792">
        <f>ROUNDUP(MONTH(Table1[[#This Row],[Ship Date]])/3,0)</f>
        <v>2</v>
      </c>
    </row>
    <row r="9793" spans="1:14" x14ac:dyDescent="0.3">
      <c r="A9793">
        <v>9834</v>
      </c>
      <c r="B9793" t="s">
        <v>7583</v>
      </c>
      <c r="C9793" t="s">
        <v>1738</v>
      </c>
      <c r="D9793" t="s">
        <v>539</v>
      </c>
      <c r="E9793" s="1">
        <v>42992</v>
      </c>
      <c r="F9793" s="1">
        <v>42997</v>
      </c>
      <c r="G9793" t="s">
        <v>22</v>
      </c>
      <c r="H9793" s="6">
        <v>895.94399999999996</v>
      </c>
      <c r="I9793">
        <v>7</v>
      </c>
      <c r="J9793">
        <v>0.2</v>
      </c>
      <c r="K9793" s="6">
        <v>190.38810000000001</v>
      </c>
      <c r="L9793">
        <f>YEAR(Table1[[#This Row],[Ship Date]])</f>
        <v>2017</v>
      </c>
      <c r="M9793" t="str">
        <f>TEXT(Table1[[#This Row],[Ship Date]],"mmm")</f>
        <v>Sep</v>
      </c>
      <c r="N9793">
        <f>ROUNDUP(MONTH(Table1[[#This Row],[Ship Date]])/3,0)</f>
        <v>3</v>
      </c>
    </row>
    <row r="9794" spans="1:14" x14ac:dyDescent="0.3">
      <c r="A9794">
        <v>9835</v>
      </c>
      <c r="B9794" t="s">
        <v>7584</v>
      </c>
      <c r="C9794" t="s">
        <v>2877</v>
      </c>
      <c r="D9794" t="s">
        <v>3598</v>
      </c>
      <c r="E9794" s="1">
        <v>42653</v>
      </c>
      <c r="F9794" s="1">
        <v>42655</v>
      </c>
      <c r="G9794" t="s">
        <v>82</v>
      </c>
      <c r="H9794" s="6">
        <v>14</v>
      </c>
      <c r="I9794">
        <v>4</v>
      </c>
      <c r="J9794">
        <v>0.6</v>
      </c>
      <c r="K9794" s="6">
        <v>-6.3</v>
      </c>
      <c r="L9794">
        <f>YEAR(Table1[[#This Row],[Ship Date]])</f>
        <v>2016</v>
      </c>
      <c r="M9794" t="str">
        <f>TEXT(Table1[[#This Row],[Ship Date]],"mmm")</f>
        <v>Oct</v>
      </c>
      <c r="N9794">
        <f>ROUNDUP(MONTH(Table1[[#This Row],[Ship Date]])/3,0)</f>
        <v>4</v>
      </c>
    </row>
    <row r="9795" spans="1:14" x14ac:dyDescent="0.3">
      <c r="A9795">
        <v>9836</v>
      </c>
      <c r="B9795" t="s">
        <v>7584</v>
      </c>
      <c r="C9795" t="s">
        <v>2877</v>
      </c>
      <c r="D9795" t="s">
        <v>1695</v>
      </c>
      <c r="E9795" s="1">
        <v>42653</v>
      </c>
      <c r="F9795" s="1">
        <v>42655</v>
      </c>
      <c r="G9795" t="s">
        <v>82</v>
      </c>
      <c r="H9795" s="6">
        <v>16.391999999999999</v>
      </c>
      <c r="I9795">
        <v>2</v>
      </c>
      <c r="J9795">
        <v>0.8</v>
      </c>
      <c r="K9795" s="6">
        <v>-26.2272</v>
      </c>
      <c r="L9795">
        <f>YEAR(Table1[[#This Row],[Ship Date]])</f>
        <v>2016</v>
      </c>
      <c r="M9795" t="str">
        <f>TEXT(Table1[[#This Row],[Ship Date]],"mmm")</f>
        <v>Oct</v>
      </c>
      <c r="N9795">
        <f>ROUNDUP(MONTH(Table1[[#This Row],[Ship Date]])/3,0)</f>
        <v>4</v>
      </c>
    </row>
    <row r="9796" spans="1:14" x14ac:dyDescent="0.3">
      <c r="A9796">
        <v>9837</v>
      </c>
      <c r="B9796" t="s">
        <v>7585</v>
      </c>
      <c r="C9796" t="s">
        <v>1299</v>
      </c>
      <c r="D9796" t="s">
        <v>1775</v>
      </c>
      <c r="E9796" s="1">
        <v>42638</v>
      </c>
      <c r="F9796" s="1">
        <v>42644</v>
      </c>
      <c r="G9796" t="s">
        <v>22</v>
      </c>
      <c r="H9796" s="6">
        <v>10.9</v>
      </c>
      <c r="I9796">
        <v>5</v>
      </c>
      <c r="J9796">
        <v>0</v>
      </c>
      <c r="K9796" s="6">
        <v>5.1230000000000002</v>
      </c>
      <c r="L9796">
        <f>YEAR(Table1[[#This Row],[Ship Date]])</f>
        <v>2016</v>
      </c>
      <c r="M9796" t="str">
        <f>TEXT(Table1[[#This Row],[Ship Date]],"mmm")</f>
        <v>Oct</v>
      </c>
      <c r="N9796">
        <f>ROUNDUP(MONTH(Table1[[#This Row],[Ship Date]])/3,0)</f>
        <v>4</v>
      </c>
    </row>
    <row r="9797" spans="1:14" x14ac:dyDescent="0.3">
      <c r="A9797">
        <v>9838</v>
      </c>
      <c r="B9797" t="s">
        <v>7585</v>
      </c>
      <c r="C9797" t="s">
        <v>1299</v>
      </c>
      <c r="D9797" t="s">
        <v>860</v>
      </c>
      <c r="E9797" s="1">
        <v>42638</v>
      </c>
      <c r="F9797" s="1">
        <v>42644</v>
      </c>
      <c r="G9797" t="s">
        <v>22</v>
      </c>
      <c r="H9797" s="6">
        <v>29.6</v>
      </c>
      <c r="I9797">
        <v>2</v>
      </c>
      <c r="J9797">
        <v>0</v>
      </c>
      <c r="K9797" s="6">
        <v>14.8</v>
      </c>
      <c r="L9797">
        <f>YEAR(Table1[[#This Row],[Ship Date]])</f>
        <v>2016</v>
      </c>
      <c r="M9797" t="str">
        <f>TEXT(Table1[[#This Row],[Ship Date]],"mmm")</f>
        <v>Oct</v>
      </c>
      <c r="N9797">
        <f>ROUNDUP(MONTH(Table1[[#This Row],[Ship Date]])/3,0)</f>
        <v>4</v>
      </c>
    </row>
    <row r="9798" spans="1:14" x14ac:dyDescent="0.3">
      <c r="A9798">
        <v>9839</v>
      </c>
      <c r="B9798" t="s">
        <v>7585</v>
      </c>
      <c r="C9798" t="s">
        <v>1299</v>
      </c>
      <c r="D9798" t="s">
        <v>2569</v>
      </c>
      <c r="E9798" s="1">
        <v>42638</v>
      </c>
      <c r="F9798" s="1">
        <v>42644</v>
      </c>
      <c r="G9798" t="s">
        <v>22</v>
      </c>
      <c r="H9798" s="6">
        <v>4.9800000000000004</v>
      </c>
      <c r="I9798">
        <v>1</v>
      </c>
      <c r="J9798">
        <v>0</v>
      </c>
      <c r="K9798" s="6">
        <v>2.2907999999999999</v>
      </c>
      <c r="L9798">
        <f>YEAR(Table1[[#This Row],[Ship Date]])</f>
        <v>2016</v>
      </c>
      <c r="M9798" t="str">
        <f>TEXT(Table1[[#This Row],[Ship Date]],"mmm")</f>
        <v>Oct</v>
      </c>
      <c r="N9798">
        <f>ROUNDUP(MONTH(Table1[[#This Row],[Ship Date]])/3,0)</f>
        <v>4</v>
      </c>
    </row>
    <row r="9799" spans="1:14" x14ac:dyDescent="0.3">
      <c r="A9799">
        <v>9840</v>
      </c>
      <c r="B9799" t="s">
        <v>7585</v>
      </c>
      <c r="C9799" t="s">
        <v>1299</v>
      </c>
      <c r="D9799" t="s">
        <v>4737</v>
      </c>
      <c r="E9799" s="1">
        <v>42638</v>
      </c>
      <c r="F9799" s="1">
        <v>42644</v>
      </c>
      <c r="G9799" t="s">
        <v>22</v>
      </c>
      <c r="H9799" s="6">
        <v>479.976</v>
      </c>
      <c r="I9799">
        <v>3</v>
      </c>
      <c r="J9799">
        <v>0.2</v>
      </c>
      <c r="K9799" s="6">
        <v>161.99189999999999</v>
      </c>
      <c r="L9799">
        <f>YEAR(Table1[[#This Row],[Ship Date]])</f>
        <v>2016</v>
      </c>
      <c r="M9799" t="str">
        <f>TEXT(Table1[[#This Row],[Ship Date]],"mmm")</f>
        <v>Oct</v>
      </c>
      <c r="N9799">
        <f>ROUNDUP(MONTH(Table1[[#This Row],[Ship Date]])/3,0)</f>
        <v>4</v>
      </c>
    </row>
    <row r="9800" spans="1:14" x14ac:dyDescent="0.3">
      <c r="A9800">
        <v>9841</v>
      </c>
      <c r="B9800" t="s">
        <v>7585</v>
      </c>
      <c r="C9800" t="s">
        <v>1299</v>
      </c>
      <c r="D9800" t="s">
        <v>4909</v>
      </c>
      <c r="E9800" s="1">
        <v>42638</v>
      </c>
      <c r="F9800" s="1">
        <v>42644</v>
      </c>
      <c r="G9800" t="s">
        <v>22</v>
      </c>
      <c r="H9800" s="6">
        <v>44.735999999999997</v>
      </c>
      <c r="I9800">
        <v>8</v>
      </c>
      <c r="J9800">
        <v>0.2</v>
      </c>
      <c r="K9800" s="6">
        <v>4.4736000000000002</v>
      </c>
      <c r="L9800">
        <f>YEAR(Table1[[#This Row],[Ship Date]])</f>
        <v>2016</v>
      </c>
      <c r="M9800" t="str">
        <f>TEXT(Table1[[#This Row],[Ship Date]],"mmm")</f>
        <v>Oct</v>
      </c>
      <c r="N9800">
        <f>ROUNDUP(MONTH(Table1[[#This Row],[Ship Date]])/3,0)</f>
        <v>4</v>
      </c>
    </row>
    <row r="9801" spans="1:14" x14ac:dyDescent="0.3">
      <c r="A9801">
        <v>9842</v>
      </c>
      <c r="B9801" t="s">
        <v>7585</v>
      </c>
      <c r="C9801" t="s">
        <v>1299</v>
      </c>
      <c r="D9801" t="s">
        <v>1758</v>
      </c>
      <c r="E9801" s="1">
        <v>42638</v>
      </c>
      <c r="F9801" s="1">
        <v>42644</v>
      </c>
      <c r="G9801" t="s">
        <v>22</v>
      </c>
      <c r="H9801" s="6">
        <v>5.76</v>
      </c>
      <c r="I9801">
        <v>2</v>
      </c>
      <c r="J9801">
        <v>0</v>
      </c>
      <c r="K9801" s="6">
        <v>1.6704000000000001</v>
      </c>
      <c r="L9801">
        <f>YEAR(Table1[[#This Row],[Ship Date]])</f>
        <v>2016</v>
      </c>
      <c r="M9801" t="str">
        <f>TEXT(Table1[[#This Row],[Ship Date]],"mmm")</f>
        <v>Oct</v>
      </c>
      <c r="N9801">
        <f>ROUNDUP(MONTH(Table1[[#This Row],[Ship Date]])/3,0)</f>
        <v>4</v>
      </c>
    </row>
    <row r="9802" spans="1:14" x14ac:dyDescent="0.3">
      <c r="A9802">
        <v>9843</v>
      </c>
      <c r="B9802" t="s">
        <v>7585</v>
      </c>
      <c r="C9802" t="s">
        <v>1299</v>
      </c>
      <c r="D9802" t="s">
        <v>1373</v>
      </c>
      <c r="E9802" s="1">
        <v>42638</v>
      </c>
      <c r="F9802" s="1">
        <v>42644</v>
      </c>
      <c r="G9802" t="s">
        <v>22</v>
      </c>
      <c r="H9802" s="6">
        <v>483.13600000000002</v>
      </c>
      <c r="I9802">
        <v>4</v>
      </c>
      <c r="J9802">
        <v>0.2</v>
      </c>
      <c r="K9802" s="6">
        <v>60.392000000000003</v>
      </c>
      <c r="L9802">
        <f>YEAR(Table1[[#This Row],[Ship Date]])</f>
        <v>2016</v>
      </c>
      <c r="M9802" t="str">
        <f>TEXT(Table1[[#This Row],[Ship Date]],"mmm")</f>
        <v>Oct</v>
      </c>
      <c r="N9802">
        <f>ROUNDUP(MONTH(Table1[[#This Row],[Ship Date]])/3,0)</f>
        <v>4</v>
      </c>
    </row>
    <row r="9803" spans="1:14" x14ac:dyDescent="0.3">
      <c r="A9803">
        <v>9844</v>
      </c>
      <c r="B9803" t="s">
        <v>7586</v>
      </c>
      <c r="C9803" t="s">
        <v>3691</v>
      </c>
      <c r="D9803" t="s">
        <v>2569</v>
      </c>
      <c r="E9803" s="1">
        <v>41793</v>
      </c>
      <c r="F9803" s="1">
        <v>41796</v>
      </c>
      <c r="G9803" t="s">
        <v>82</v>
      </c>
      <c r="H9803" s="6">
        <v>15.936</v>
      </c>
      <c r="I9803">
        <v>4</v>
      </c>
      <c r="J9803">
        <v>0.2</v>
      </c>
      <c r="K9803" s="6">
        <v>5.1791999999999998</v>
      </c>
      <c r="L9803">
        <f>YEAR(Table1[[#This Row],[Ship Date]])</f>
        <v>2014</v>
      </c>
      <c r="M9803" t="str">
        <f>TEXT(Table1[[#This Row],[Ship Date]],"mmm")</f>
        <v>Jun</v>
      </c>
      <c r="N9803">
        <f>ROUNDUP(MONTH(Table1[[#This Row],[Ship Date]])/3,0)</f>
        <v>2</v>
      </c>
    </row>
    <row r="9804" spans="1:14" x14ac:dyDescent="0.3">
      <c r="A9804">
        <v>9845</v>
      </c>
      <c r="B9804" t="s">
        <v>7586</v>
      </c>
      <c r="C9804" t="s">
        <v>3691</v>
      </c>
      <c r="D9804" t="s">
        <v>1019</v>
      </c>
      <c r="E9804" s="1">
        <v>41793</v>
      </c>
      <c r="F9804" s="1">
        <v>41796</v>
      </c>
      <c r="G9804" t="s">
        <v>82</v>
      </c>
      <c r="H9804" s="6">
        <v>61.543999999999997</v>
      </c>
      <c r="I9804">
        <v>7</v>
      </c>
      <c r="J9804">
        <v>0.6</v>
      </c>
      <c r="K9804" s="6">
        <v>-40.003599999999999</v>
      </c>
      <c r="L9804">
        <f>YEAR(Table1[[#This Row],[Ship Date]])</f>
        <v>2014</v>
      </c>
      <c r="M9804" t="str">
        <f>TEXT(Table1[[#This Row],[Ship Date]],"mmm")</f>
        <v>Jun</v>
      </c>
      <c r="N9804">
        <f>ROUNDUP(MONTH(Table1[[#This Row],[Ship Date]])/3,0)</f>
        <v>2</v>
      </c>
    </row>
    <row r="9805" spans="1:14" x14ac:dyDescent="0.3">
      <c r="A9805">
        <v>9846</v>
      </c>
      <c r="B9805" t="s">
        <v>7586</v>
      </c>
      <c r="C9805" t="s">
        <v>3691</v>
      </c>
      <c r="D9805" t="s">
        <v>2525</v>
      </c>
      <c r="E9805" s="1">
        <v>41793</v>
      </c>
      <c r="F9805" s="1">
        <v>41796</v>
      </c>
      <c r="G9805" t="s">
        <v>82</v>
      </c>
      <c r="H9805" s="6">
        <v>132.696</v>
      </c>
      <c r="I9805">
        <v>3</v>
      </c>
      <c r="J9805">
        <v>0.2</v>
      </c>
      <c r="K9805" s="6">
        <v>9.9521999999999995</v>
      </c>
      <c r="L9805">
        <f>YEAR(Table1[[#This Row],[Ship Date]])</f>
        <v>2014</v>
      </c>
      <c r="M9805" t="str">
        <f>TEXT(Table1[[#This Row],[Ship Date]],"mmm")</f>
        <v>Jun</v>
      </c>
      <c r="N9805">
        <f>ROUNDUP(MONTH(Table1[[#This Row],[Ship Date]])/3,0)</f>
        <v>2</v>
      </c>
    </row>
    <row r="9806" spans="1:14" x14ac:dyDescent="0.3">
      <c r="A9806">
        <v>9847</v>
      </c>
      <c r="B9806" t="s">
        <v>7587</v>
      </c>
      <c r="C9806" t="s">
        <v>5206</v>
      </c>
      <c r="D9806" t="s">
        <v>57</v>
      </c>
      <c r="E9806" s="1">
        <v>42980</v>
      </c>
      <c r="F9806" s="1">
        <v>42982</v>
      </c>
      <c r="G9806" t="s">
        <v>14</v>
      </c>
      <c r="H9806" s="6">
        <v>43.1</v>
      </c>
      <c r="I9806">
        <v>5</v>
      </c>
      <c r="J9806">
        <v>0</v>
      </c>
      <c r="K9806" s="6">
        <v>11.206</v>
      </c>
      <c r="L9806">
        <f>YEAR(Table1[[#This Row],[Ship Date]])</f>
        <v>2017</v>
      </c>
      <c r="M9806" t="str">
        <f>TEXT(Table1[[#This Row],[Ship Date]],"mmm")</f>
        <v>Sep</v>
      </c>
      <c r="N9806">
        <f>ROUNDUP(MONTH(Table1[[#This Row],[Ship Date]])/3,0)</f>
        <v>3</v>
      </c>
    </row>
    <row r="9807" spans="1:14" x14ac:dyDescent="0.3">
      <c r="A9807">
        <v>9848</v>
      </c>
      <c r="B9807" t="s">
        <v>7587</v>
      </c>
      <c r="C9807" t="s">
        <v>5206</v>
      </c>
      <c r="D9807" t="s">
        <v>1563</v>
      </c>
      <c r="E9807" s="1">
        <v>42980</v>
      </c>
      <c r="F9807" s="1">
        <v>42982</v>
      </c>
      <c r="G9807" t="s">
        <v>14</v>
      </c>
      <c r="H9807" s="6">
        <v>511.5</v>
      </c>
      <c r="I9807">
        <v>5</v>
      </c>
      <c r="J9807">
        <v>0</v>
      </c>
      <c r="K9807" s="6">
        <v>132.99</v>
      </c>
      <c r="L9807">
        <f>YEAR(Table1[[#This Row],[Ship Date]])</f>
        <v>2017</v>
      </c>
      <c r="M9807" t="str">
        <f>TEXT(Table1[[#This Row],[Ship Date]],"mmm")</f>
        <v>Sep</v>
      </c>
      <c r="N9807">
        <f>ROUNDUP(MONTH(Table1[[#This Row],[Ship Date]])/3,0)</f>
        <v>3</v>
      </c>
    </row>
    <row r="9808" spans="1:14" x14ac:dyDescent="0.3">
      <c r="A9808">
        <v>9849</v>
      </c>
      <c r="B9808" t="s">
        <v>7587</v>
      </c>
      <c r="C9808" t="s">
        <v>5206</v>
      </c>
      <c r="D9808" t="s">
        <v>1705</v>
      </c>
      <c r="E9808" s="1">
        <v>42980</v>
      </c>
      <c r="F9808" s="1">
        <v>42982</v>
      </c>
      <c r="G9808" t="s">
        <v>14</v>
      </c>
      <c r="H9808" s="6">
        <v>147.91999999999999</v>
      </c>
      <c r="I9808">
        <v>5</v>
      </c>
      <c r="J9808">
        <v>0.2</v>
      </c>
      <c r="K9808" s="6">
        <v>46.225000000000001</v>
      </c>
      <c r="L9808">
        <f>YEAR(Table1[[#This Row],[Ship Date]])</f>
        <v>2017</v>
      </c>
      <c r="M9808" t="str">
        <f>TEXT(Table1[[#This Row],[Ship Date]],"mmm")</f>
        <v>Sep</v>
      </c>
      <c r="N9808">
        <f>ROUNDUP(MONTH(Table1[[#This Row],[Ship Date]])/3,0)</f>
        <v>3</v>
      </c>
    </row>
    <row r="9809" spans="1:14" x14ac:dyDescent="0.3">
      <c r="A9809">
        <v>9850</v>
      </c>
      <c r="B9809" t="s">
        <v>7588</v>
      </c>
      <c r="C9809" t="s">
        <v>2693</v>
      </c>
      <c r="D9809" t="s">
        <v>4113</v>
      </c>
      <c r="E9809" s="1">
        <v>41741</v>
      </c>
      <c r="F9809" s="1">
        <v>41747</v>
      </c>
      <c r="G9809" t="s">
        <v>22</v>
      </c>
      <c r="H9809" s="6">
        <v>39.68</v>
      </c>
      <c r="I9809">
        <v>2</v>
      </c>
      <c r="J9809">
        <v>0</v>
      </c>
      <c r="K9809" s="6">
        <v>16.268799999999999</v>
      </c>
      <c r="L9809">
        <f>YEAR(Table1[[#This Row],[Ship Date]])</f>
        <v>2014</v>
      </c>
      <c r="M9809" t="str">
        <f>TEXT(Table1[[#This Row],[Ship Date]],"mmm")</f>
        <v>Apr</v>
      </c>
      <c r="N9809">
        <f>ROUNDUP(MONTH(Table1[[#This Row],[Ship Date]])/3,0)</f>
        <v>2</v>
      </c>
    </row>
    <row r="9810" spans="1:14" x14ac:dyDescent="0.3">
      <c r="A9810">
        <v>9851</v>
      </c>
      <c r="B9810" t="s">
        <v>7589</v>
      </c>
      <c r="C9810" t="s">
        <v>2693</v>
      </c>
      <c r="D9810" t="s">
        <v>1107</v>
      </c>
      <c r="E9810" s="1">
        <v>42492</v>
      </c>
      <c r="F9810" s="1">
        <v>42496</v>
      </c>
      <c r="G9810" t="s">
        <v>22</v>
      </c>
      <c r="H9810" s="6">
        <v>12.56</v>
      </c>
      <c r="I9810">
        <v>2</v>
      </c>
      <c r="J9810">
        <v>0</v>
      </c>
      <c r="K9810" s="6">
        <v>4.0191999999999997</v>
      </c>
      <c r="L9810">
        <f>YEAR(Table1[[#This Row],[Ship Date]])</f>
        <v>2016</v>
      </c>
      <c r="M9810" t="str">
        <f>TEXT(Table1[[#This Row],[Ship Date]],"mmm")</f>
        <v>May</v>
      </c>
      <c r="N9810">
        <f>ROUNDUP(MONTH(Table1[[#This Row],[Ship Date]])/3,0)</f>
        <v>2</v>
      </c>
    </row>
    <row r="9811" spans="1:14" x14ac:dyDescent="0.3">
      <c r="A9811">
        <v>9852</v>
      </c>
      <c r="B9811" t="s">
        <v>7589</v>
      </c>
      <c r="C9811" t="s">
        <v>2693</v>
      </c>
      <c r="D9811" t="s">
        <v>889</v>
      </c>
      <c r="E9811" s="1">
        <v>42492</v>
      </c>
      <c r="F9811" s="1">
        <v>42496</v>
      </c>
      <c r="G9811" t="s">
        <v>22</v>
      </c>
      <c r="H9811" s="6">
        <v>90.48</v>
      </c>
      <c r="I9811">
        <v>3</v>
      </c>
      <c r="J9811">
        <v>0.2</v>
      </c>
      <c r="K9811" s="6">
        <v>33.93</v>
      </c>
      <c r="L9811">
        <f>YEAR(Table1[[#This Row],[Ship Date]])</f>
        <v>2016</v>
      </c>
      <c r="M9811" t="str">
        <f>TEXT(Table1[[#This Row],[Ship Date]],"mmm")</f>
        <v>May</v>
      </c>
      <c r="N9811">
        <f>ROUNDUP(MONTH(Table1[[#This Row],[Ship Date]])/3,0)</f>
        <v>2</v>
      </c>
    </row>
    <row r="9812" spans="1:14" x14ac:dyDescent="0.3">
      <c r="A9812">
        <v>9853</v>
      </c>
      <c r="B9812" t="s">
        <v>7589</v>
      </c>
      <c r="C9812" t="s">
        <v>2693</v>
      </c>
      <c r="D9812" t="s">
        <v>2776</v>
      </c>
      <c r="E9812" s="1">
        <v>42492</v>
      </c>
      <c r="F9812" s="1">
        <v>42496</v>
      </c>
      <c r="G9812" t="s">
        <v>22</v>
      </c>
      <c r="H9812" s="6">
        <v>13.08</v>
      </c>
      <c r="I9812">
        <v>2</v>
      </c>
      <c r="J9812">
        <v>0</v>
      </c>
      <c r="K9812" s="6">
        <v>6.0167999999999999</v>
      </c>
      <c r="L9812">
        <f>YEAR(Table1[[#This Row],[Ship Date]])</f>
        <v>2016</v>
      </c>
      <c r="M9812" t="str">
        <f>TEXT(Table1[[#This Row],[Ship Date]],"mmm")</f>
        <v>May</v>
      </c>
      <c r="N9812">
        <f>ROUNDUP(MONTH(Table1[[#This Row],[Ship Date]])/3,0)</f>
        <v>2</v>
      </c>
    </row>
    <row r="9813" spans="1:14" x14ac:dyDescent="0.3">
      <c r="A9813">
        <v>9854</v>
      </c>
      <c r="B9813" t="s">
        <v>7589</v>
      </c>
      <c r="C9813" t="s">
        <v>2693</v>
      </c>
      <c r="D9813" t="s">
        <v>1216</v>
      </c>
      <c r="E9813" s="1">
        <v>42492</v>
      </c>
      <c r="F9813" s="1">
        <v>42496</v>
      </c>
      <c r="G9813" t="s">
        <v>22</v>
      </c>
      <c r="H9813" s="6">
        <v>214.7</v>
      </c>
      <c r="I9813">
        <v>5</v>
      </c>
      <c r="J9813">
        <v>0</v>
      </c>
      <c r="K9813" s="6">
        <v>83.733000000000004</v>
      </c>
      <c r="L9813">
        <f>YEAR(Table1[[#This Row],[Ship Date]])</f>
        <v>2016</v>
      </c>
      <c r="M9813" t="str">
        <f>TEXT(Table1[[#This Row],[Ship Date]],"mmm")</f>
        <v>May</v>
      </c>
      <c r="N9813">
        <f>ROUNDUP(MONTH(Table1[[#This Row],[Ship Date]])/3,0)</f>
        <v>2</v>
      </c>
    </row>
    <row r="9814" spans="1:14" x14ac:dyDescent="0.3">
      <c r="A9814">
        <v>9855</v>
      </c>
      <c r="B9814" t="s">
        <v>7590</v>
      </c>
      <c r="C9814" t="s">
        <v>3442</v>
      </c>
      <c r="D9814" t="s">
        <v>4247</v>
      </c>
      <c r="E9814" s="1">
        <v>42905</v>
      </c>
      <c r="F9814" s="1">
        <v>42909</v>
      </c>
      <c r="G9814" t="s">
        <v>22</v>
      </c>
      <c r="H9814" s="6">
        <v>50.32</v>
      </c>
      <c r="I9814">
        <v>4</v>
      </c>
      <c r="J9814">
        <v>0</v>
      </c>
      <c r="K9814" s="6">
        <v>21.134399999999999</v>
      </c>
      <c r="L9814">
        <f>YEAR(Table1[[#This Row],[Ship Date]])</f>
        <v>2017</v>
      </c>
      <c r="M9814" t="str">
        <f>TEXT(Table1[[#This Row],[Ship Date]],"mmm")</f>
        <v>Jun</v>
      </c>
      <c r="N9814">
        <f>ROUNDUP(MONTH(Table1[[#This Row],[Ship Date]])/3,0)</f>
        <v>2</v>
      </c>
    </row>
    <row r="9815" spans="1:14" x14ac:dyDescent="0.3">
      <c r="A9815">
        <v>9856</v>
      </c>
      <c r="B9815" t="s">
        <v>7590</v>
      </c>
      <c r="C9815" t="s">
        <v>3442</v>
      </c>
      <c r="D9815" t="s">
        <v>3737</v>
      </c>
      <c r="E9815" s="1">
        <v>42905</v>
      </c>
      <c r="F9815" s="1">
        <v>42909</v>
      </c>
      <c r="G9815" t="s">
        <v>22</v>
      </c>
      <c r="H9815" s="6">
        <v>24.56</v>
      </c>
      <c r="I9815">
        <v>2</v>
      </c>
      <c r="J9815">
        <v>0</v>
      </c>
      <c r="K9815" s="6">
        <v>11.543200000000001</v>
      </c>
      <c r="L9815">
        <f>YEAR(Table1[[#This Row],[Ship Date]])</f>
        <v>2017</v>
      </c>
      <c r="M9815" t="str">
        <f>TEXT(Table1[[#This Row],[Ship Date]],"mmm")</f>
        <v>Jun</v>
      </c>
      <c r="N9815">
        <f>ROUNDUP(MONTH(Table1[[#This Row],[Ship Date]])/3,0)</f>
        <v>2</v>
      </c>
    </row>
    <row r="9816" spans="1:14" x14ac:dyDescent="0.3">
      <c r="A9816">
        <v>9857</v>
      </c>
      <c r="B9816" t="s">
        <v>7591</v>
      </c>
      <c r="C9816" t="s">
        <v>3442</v>
      </c>
      <c r="D9816" t="s">
        <v>125</v>
      </c>
      <c r="E9816" s="1">
        <v>41949</v>
      </c>
      <c r="F9816" s="1">
        <v>41954</v>
      </c>
      <c r="G9816" t="s">
        <v>22</v>
      </c>
      <c r="H9816" s="6">
        <v>43.68</v>
      </c>
      <c r="I9816">
        <v>6</v>
      </c>
      <c r="J9816">
        <v>0</v>
      </c>
      <c r="K9816" s="6">
        <v>20.9664</v>
      </c>
      <c r="L9816">
        <f>YEAR(Table1[[#This Row],[Ship Date]])</f>
        <v>2014</v>
      </c>
      <c r="M9816" t="str">
        <f>TEXT(Table1[[#This Row],[Ship Date]],"mmm")</f>
        <v>Nov</v>
      </c>
      <c r="N9816">
        <f>ROUNDUP(MONTH(Table1[[#This Row],[Ship Date]])/3,0)</f>
        <v>4</v>
      </c>
    </row>
    <row r="9817" spans="1:14" x14ac:dyDescent="0.3">
      <c r="A9817">
        <v>9858</v>
      </c>
      <c r="B9817" t="s">
        <v>7592</v>
      </c>
      <c r="C9817" t="s">
        <v>1003</v>
      </c>
      <c r="D9817" t="s">
        <v>823</v>
      </c>
      <c r="E9817" s="1">
        <v>42089</v>
      </c>
      <c r="F9817" s="1">
        <v>42093</v>
      </c>
      <c r="G9817" t="s">
        <v>22</v>
      </c>
      <c r="H9817" s="6">
        <v>3393.68</v>
      </c>
      <c r="I9817">
        <v>8</v>
      </c>
      <c r="J9817">
        <v>0</v>
      </c>
      <c r="K9817" s="6">
        <v>610.86239999999998</v>
      </c>
      <c r="L9817">
        <f>YEAR(Table1[[#This Row],[Ship Date]])</f>
        <v>2015</v>
      </c>
      <c r="M9817" t="str">
        <f>TEXT(Table1[[#This Row],[Ship Date]],"mmm")</f>
        <v>Mar</v>
      </c>
      <c r="N9817">
        <f>ROUNDUP(MONTH(Table1[[#This Row],[Ship Date]])/3,0)</f>
        <v>1</v>
      </c>
    </row>
    <row r="9818" spans="1:14" x14ac:dyDescent="0.3">
      <c r="A9818">
        <v>9859</v>
      </c>
      <c r="B9818" t="s">
        <v>7593</v>
      </c>
      <c r="C9818" t="s">
        <v>1647</v>
      </c>
      <c r="D9818" t="s">
        <v>305</v>
      </c>
      <c r="E9818" s="1">
        <v>42749</v>
      </c>
      <c r="F9818" s="1">
        <v>42755</v>
      </c>
      <c r="G9818" t="s">
        <v>22</v>
      </c>
      <c r="H9818" s="6">
        <v>67.400000000000006</v>
      </c>
      <c r="I9818">
        <v>5</v>
      </c>
      <c r="J9818">
        <v>0</v>
      </c>
      <c r="K9818" s="6">
        <v>17.524000000000001</v>
      </c>
      <c r="L9818">
        <f>YEAR(Table1[[#This Row],[Ship Date]])</f>
        <v>2017</v>
      </c>
      <c r="M9818" t="str">
        <f>TEXT(Table1[[#This Row],[Ship Date]],"mmm")</f>
        <v>Jan</v>
      </c>
      <c r="N9818">
        <f>ROUNDUP(MONTH(Table1[[#This Row],[Ship Date]])/3,0)</f>
        <v>1</v>
      </c>
    </row>
    <row r="9819" spans="1:14" x14ac:dyDescent="0.3">
      <c r="A9819">
        <v>9860</v>
      </c>
      <c r="B9819" t="s">
        <v>7593</v>
      </c>
      <c r="C9819" t="s">
        <v>1647</v>
      </c>
      <c r="D9819" t="s">
        <v>500</v>
      </c>
      <c r="E9819" s="1">
        <v>42749</v>
      </c>
      <c r="F9819" s="1">
        <v>42755</v>
      </c>
      <c r="G9819" t="s">
        <v>22</v>
      </c>
      <c r="H9819" s="6">
        <v>2.52</v>
      </c>
      <c r="I9819">
        <v>2</v>
      </c>
      <c r="J9819">
        <v>0</v>
      </c>
      <c r="K9819" s="6">
        <v>0.1008</v>
      </c>
      <c r="L9819">
        <f>YEAR(Table1[[#This Row],[Ship Date]])</f>
        <v>2017</v>
      </c>
      <c r="M9819" t="str">
        <f>TEXT(Table1[[#This Row],[Ship Date]],"mmm")</f>
        <v>Jan</v>
      </c>
      <c r="N9819">
        <f>ROUNDUP(MONTH(Table1[[#This Row],[Ship Date]])/3,0)</f>
        <v>1</v>
      </c>
    </row>
    <row r="9820" spans="1:14" x14ac:dyDescent="0.3">
      <c r="A9820">
        <v>9861</v>
      </c>
      <c r="B9820" t="s">
        <v>7593</v>
      </c>
      <c r="C9820" t="s">
        <v>1647</v>
      </c>
      <c r="D9820" t="s">
        <v>2322</v>
      </c>
      <c r="E9820" s="1">
        <v>42749</v>
      </c>
      <c r="F9820" s="1">
        <v>42755</v>
      </c>
      <c r="G9820" t="s">
        <v>22</v>
      </c>
      <c r="H9820" s="6">
        <v>67.8</v>
      </c>
      <c r="I9820">
        <v>4</v>
      </c>
      <c r="J9820">
        <v>0</v>
      </c>
      <c r="K9820" s="6">
        <v>1.3560000000000001</v>
      </c>
      <c r="L9820">
        <f>YEAR(Table1[[#This Row],[Ship Date]])</f>
        <v>2017</v>
      </c>
      <c r="M9820" t="str">
        <f>TEXT(Table1[[#This Row],[Ship Date]],"mmm")</f>
        <v>Jan</v>
      </c>
      <c r="N9820">
        <f>ROUNDUP(MONTH(Table1[[#This Row],[Ship Date]])/3,0)</f>
        <v>1</v>
      </c>
    </row>
    <row r="9821" spans="1:14" x14ac:dyDescent="0.3">
      <c r="A9821">
        <v>9862</v>
      </c>
      <c r="B9821" t="s">
        <v>7593</v>
      </c>
      <c r="C9821" t="s">
        <v>1647</v>
      </c>
      <c r="D9821" t="s">
        <v>2697</v>
      </c>
      <c r="E9821" s="1">
        <v>42749</v>
      </c>
      <c r="F9821" s="1">
        <v>42755</v>
      </c>
      <c r="G9821" t="s">
        <v>22</v>
      </c>
      <c r="H9821" s="6">
        <v>18.760000000000002</v>
      </c>
      <c r="I9821">
        <v>2</v>
      </c>
      <c r="J9821">
        <v>0</v>
      </c>
      <c r="K9821" s="6">
        <v>5.2527999999999997</v>
      </c>
      <c r="L9821">
        <f>YEAR(Table1[[#This Row],[Ship Date]])</f>
        <v>2017</v>
      </c>
      <c r="M9821" t="str">
        <f>TEXT(Table1[[#This Row],[Ship Date]],"mmm")</f>
        <v>Jan</v>
      </c>
      <c r="N9821">
        <f>ROUNDUP(MONTH(Table1[[#This Row],[Ship Date]])/3,0)</f>
        <v>1</v>
      </c>
    </row>
    <row r="9822" spans="1:14" x14ac:dyDescent="0.3">
      <c r="A9822">
        <v>9863</v>
      </c>
      <c r="B9822" t="s">
        <v>7593</v>
      </c>
      <c r="C9822" t="s">
        <v>1647</v>
      </c>
      <c r="D9822" t="s">
        <v>854</v>
      </c>
      <c r="E9822" s="1">
        <v>42749</v>
      </c>
      <c r="F9822" s="1">
        <v>42755</v>
      </c>
      <c r="G9822" t="s">
        <v>22</v>
      </c>
      <c r="H9822" s="6">
        <v>12.12</v>
      </c>
      <c r="I9822">
        <v>4</v>
      </c>
      <c r="J9822">
        <v>0</v>
      </c>
      <c r="K9822" s="6">
        <v>2.5451999999999999</v>
      </c>
      <c r="L9822">
        <f>YEAR(Table1[[#This Row],[Ship Date]])</f>
        <v>2017</v>
      </c>
      <c r="M9822" t="str">
        <f>TEXT(Table1[[#This Row],[Ship Date]],"mmm")</f>
        <v>Jan</v>
      </c>
      <c r="N9822">
        <f>ROUNDUP(MONTH(Table1[[#This Row],[Ship Date]])/3,0)</f>
        <v>1</v>
      </c>
    </row>
    <row r="9823" spans="1:14" x14ac:dyDescent="0.3">
      <c r="A9823">
        <v>9864</v>
      </c>
      <c r="B9823" t="s">
        <v>7593</v>
      </c>
      <c r="C9823" t="s">
        <v>1647</v>
      </c>
      <c r="D9823" t="s">
        <v>1587</v>
      </c>
      <c r="E9823" s="1">
        <v>42749</v>
      </c>
      <c r="F9823" s="1">
        <v>42755</v>
      </c>
      <c r="G9823" t="s">
        <v>22</v>
      </c>
      <c r="H9823" s="6">
        <v>11.34</v>
      </c>
      <c r="I9823">
        <v>1</v>
      </c>
      <c r="J9823">
        <v>0</v>
      </c>
      <c r="K9823" s="6">
        <v>5.5566000000000004</v>
      </c>
      <c r="L9823">
        <f>YEAR(Table1[[#This Row],[Ship Date]])</f>
        <v>2017</v>
      </c>
      <c r="M9823" t="str">
        <f>TEXT(Table1[[#This Row],[Ship Date]],"mmm")</f>
        <v>Jan</v>
      </c>
      <c r="N9823">
        <f>ROUNDUP(MONTH(Table1[[#This Row],[Ship Date]])/3,0)</f>
        <v>1</v>
      </c>
    </row>
    <row r="9824" spans="1:14" x14ac:dyDescent="0.3">
      <c r="A9824">
        <v>9865</v>
      </c>
      <c r="B9824" t="s">
        <v>7593</v>
      </c>
      <c r="C9824" t="s">
        <v>1647</v>
      </c>
      <c r="D9824" t="s">
        <v>495</v>
      </c>
      <c r="E9824" s="1">
        <v>42749</v>
      </c>
      <c r="F9824" s="1">
        <v>42755</v>
      </c>
      <c r="G9824" t="s">
        <v>22</v>
      </c>
      <c r="H9824" s="6">
        <v>159.80000000000001</v>
      </c>
      <c r="I9824">
        <v>4</v>
      </c>
      <c r="J9824">
        <v>0</v>
      </c>
      <c r="K9824" s="6">
        <v>70.311999999999998</v>
      </c>
      <c r="L9824">
        <f>YEAR(Table1[[#This Row],[Ship Date]])</f>
        <v>2017</v>
      </c>
      <c r="M9824" t="str">
        <f>TEXT(Table1[[#This Row],[Ship Date]],"mmm")</f>
        <v>Jan</v>
      </c>
      <c r="N9824">
        <f>ROUNDUP(MONTH(Table1[[#This Row],[Ship Date]])/3,0)</f>
        <v>1</v>
      </c>
    </row>
    <row r="9825" spans="1:14" x14ac:dyDescent="0.3">
      <c r="A9825">
        <v>9866</v>
      </c>
      <c r="B9825" t="s">
        <v>7593</v>
      </c>
      <c r="C9825" t="s">
        <v>1647</v>
      </c>
      <c r="D9825" t="s">
        <v>2680</v>
      </c>
      <c r="E9825" s="1">
        <v>42749</v>
      </c>
      <c r="F9825" s="1">
        <v>42755</v>
      </c>
      <c r="G9825" t="s">
        <v>22</v>
      </c>
      <c r="H9825" s="6">
        <v>18.96</v>
      </c>
      <c r="I9825">
        <v>2</v>
      </c>
      <c r="J9825">
        <v>0</v>
      </c>
      <c r="K9825" s="6">
        <v>8.532</v>
      </c>
      <c r="L9825">
        <f>YEAR(Table1[[#This Row],[Ship Date]])</f>
        <v>2017</v>
      </c>
      <c r="M9825" t="str">
        <f>TEXT(Table1[[#This Row],[Ship Date]],"mmm")</f>
        <v>Jan</v>
      </c>
      <c r="N9825">
        <f>ROUNDUP(MONTH(Table1[[#This Row],[Ship Date]])/3,0)</f>
        <v>1</v>
      </c>
    </row>
    <row r="9826" spans="1:14" x14ac:dyDescent="0.3">
      <c r="A9826">
        <v>9867</v>
      </c>
      <c r="B9826" t="s">
        <v>7594</v>
      </c>
      <c r="C9826" t="s">
        <v>1924</v>
      </c>
      <c r="D9826" t="s">
        <v>3568</v>
      </c>
      <c r="E9826" s="1">
        <v>42089</v>
      </c>
      <c r="F9826" s="1">
        <v>42091</v>
      </c>
      <c r="G9826" t="s">
        <v>14</v>
      </c>
      <c r="H9826" s="6">
        <v>1085.42</v>
      </c>
      <c r="I9826">
        <v>7</v>
      </c>
      <c r="J9826">
        <v>0</v>
      </c>
      <c r="K9826" s="6">
        <v>282.20920000000001</v>
      </c>
      <c r="L9826">
        <f>YEAR(Table1[[#This Row],[Ship Date]])</f>
        <v>2015</v>
      </c>
      <c r="M9826" t="str">
        <f>TEXT(Table1[[#This Row],[Ship Date]],"mmm")</f>
        <v>Mar</v>
      </c>
      <c r="N9826">
        <f>ROUNDUP(MONTH(Table1[[#This Row],[Ship Date]])/3,0)</f>
        <v>1</v>
      </c>
    </row>
    <row r="9827" spans="1:14" x14ac:dyDescent="0.3">
      <c r="A9827">
        <v>9868</v>
      </c>
      <c r="B9827" t="s">
        <v>7594</v>
      </c>
      <c r="C9827" t="s">
        <v>1924</v>
      </c>
      <c r="D9827" t="s">
        <v>3859</v>
      </c>
      <c r="E9827" s="1">
        <v>42089</v>
      </c>
      <c r="F9827" s="1">
        <v>42091</v>
      </c>
      <c r="G9827" t="s">
        <v>14</v>
      </c>
      <c r="H9827" s="6">
        <v>13.11</v>
      </c>
      <c r="I9827">
        <v>3</v>
      </c>
      <c r="J9827">
        <v>0</v>
      </c>
      <c r="K9827" s="6">
        <v>3.4085999999999999</v>
      </c>
      <c r="L9827">
        <f>YEAR(Table1[[#This Row],[Ship Date]])</f>
        <v>2015</v>
      </c>
      <c r="M9827" t="str">
        <f>TEXT(Table1[[#This Row],[Ship Date]],"mmm")</f>
        <v>Mar</v>
      </c>
      <c r="N9827">
        <f>ROUNDUP(MONTH(Table1[[#This Row],[Ship Date]])/3,0)</f>
        <v>1</v>
      </c>
    </row>
    <row r="9828" spans="1:14" x14ac:dyDescent="0.3">
      <c r="A9828">
        <v>9869</v>
      </c>
      <c r="B9828" t="s">
        <v>7595</v>
      </c>
      <c r="C9828" t="s">
        <v>442</v>
      </c>
      <c r="D9828" t="s">
        <v>1216</v>
      </c>
      <c r="E9828" s="1">
        <v>41944</v>
      </c>
      <c r="F9828" s="1">
        <v>41946</v>
      </c>
      <c r="G9828" t="s">
        <v>82</v>
      </c>
      <c r="H9828" s="6">
        <v>68.703999999999994</v>
      </c>
      <c r="I9828">
        <v>2</v>
      </c>
      <c r="J9828">
        <v>0.2</v>
      </c>
      <c r="K9828" s="6">
        <v>16.3172</v>
      </c>
      <c r="L9828">
        <f>YEAR(Table1[[#This Row],[Ship Date]])</f>
        <v>2014</v>
      </c>
      <c r="M9828" t="str">
        <f>TEXT(Table1[[#This Row],[Ship Date]],"mmm")</f>
        <v>Nov</v>
      </c>
      <c r="N9828">
        <f>ROUNDUP(MONTH(Table1[[#This Row],[Ship Date]])/3,0)</f>
        <v>4</v>
      </c>
    </row>
    <row r="9829" spans="1:14" x14ac:dyDescent="0.3">
      <c r="A9829">
        <v>9870</v>
      </c>
      <c r="B9829" t="s">
        <v>7595</v>
      </c>
      <c r="C9829" t="s">
        <v>442</v>
      </c>
      <c r="D9829" t="s">
        <v>4180</v>
      </c>
      <c r="E9829" s="1">
        <v>41944</v>
      </c>
      <c r="F9829" s="1">
        <v>41946</v>
      </c>
      <c r="G9829" t="s">
        <v>82</v>
      </c>
      <c r="H9829" s="6">
        <v>3.1320000000000001</v>
      </c>
      <c r="I9829">
        <v>2</v>
      </c>
      <c r="J9829">
        <v>0.7</v>
      </c>
      <c r="K9829" s="6">
        <v>-2.61</v>
      </c>
      <c r="L9829">
        <f>YEAR(Table1[[#This Row],[Ship Date]])</f>
        <v>2014</v>
      </c>
      <c r="M9829" t="str">
        <f>TEXT(Table1[[#This Row],[Ship Date]],"mmm")</f>
        <v>Nov</v>
      </c>
      <c r="N9829">
        <f>ROUNDUP(MONTH(Table1[[#This Row],[Ship Date]])/3,0)</f>
        <v>4</v>
      </c>
    </row>
    <row r="9830" spans="1:14" x14ac:dyDescent="0.3">
      <c r="A9830">
        <v>9871</v>
      </c>
      <c r="B9830" t="s">
        <v>7595</v>
      </c>
      <c r="C9830" t="s">
        <v>442</v>
      </c>
      <c r="D9830" t="s">
        <v>890</v>
      </c>
      <c r="E9830" s="1">
        <v>41944</v>
      </c>
      <c r="F9830" s="1">
        <v>41946</v>
      </c>
      <c r="G9830" t="s">
        <v>82</v>
      </c>
      <c r="H9830" s="6">
        <v>22.428000000000001</v>
      </c>
      <c r="I9830">
        <v>3</v>
      </c>
      <c r="J9830">
        <v>0.7</v>
      </c>
      <c r="K9830" s="6">
        <v>-17.942399999999999</v>
      </c>
      <c r="L9830">
        <f>YEAR(Table1[[#This Row],[Ship Date]])</f>
        <v>2014</v>
      </c>
      <c r="M9830" t="str">
        <f>TEXT(Table1[[#This Row],[Ship Date]],"mmm")</f>
        <v>Nov</v>
      </c>
      <c r="N9830">
        <f>ROUNDUP(MONTH(Table1[[#This Row],[Ship Date]])/3,0)</f>
        <v>4</v>
      </c>
    </row>
    <row r="9831" spans="1:14" x14ac:dyDescent="0.3">
      <c r="A9831">
        <v>9872</v>
      </c>
      <c r="B9831" t="s">
        <v>7596</v>
      </c>
      <c r="C9831" t="s">
        <v>3978</v>
      </c>
      <c r="D9831" t="s">
        <v>506</v>
      </c>
      <c r="E9831" s="1">
        <v>43014</v>
      </c>
      <c r="F9831" s="1">
        <v>43014</v>
      </c>
      <c r="G9831" t="s">
        <v>656</v>
      </c>
      <c r="H9831" s="6">
        <v>290.33600000000001</v>
      </c>
      <c r="I9831">
        <v>2</v>
      </c>
      <c r="J9831">
        <v>0.2</v>
      </c>
      <c r="K9831" s="6">
        <v>32.662799999999997</v>
      </c>
      <c r="L9831">
        <f>YEAR(Table1[[#This Row],[Ship Date]])</f>
        <v>2017</v>
      </c>
      <c r="M9831" t="str">
        <f>TEXT(Table1[[#This Row],[Ship Date]],"mmm")</f>
        <v>Oct</v>
      </c>
      <c r="N9831">
        <f>ROUNDUP(MONTH(Table1[[#This Row],[Ship Date]])/3,0)</f>
        <v>4</v>
      </c>
    </row>
    <row r="9832" spans="1:14" x14ac:dyDescent="0.3">
      <c r="A9832">
        <v>9873</v>
      </c>
      <c r="B9832" t="s">
        <v>7596</v>
      </c>
      <c r="C9832" t="s">
        <v>3978</v>
      </c>
      <c r="D9832" t="s">
        <v>1668</v>
      </c>
      <c r="E9832" s="1">
        <v>43014</v>
      </c>
      <c r="F9832" s="1">
        <v>43014</v>
      </c>
      <c r="G9832" t="s">
        <v>656</v>
      </c>
      <c r="H9832" s="6">
        <v>19.152000000000001</v>
      </c>
      <c r="I9832">
        <v>2</v>
      </c>
      <c r="J9832">
        <v>0.2</v>
      </c>
      <c r="K9832" s="6">
        <v>1.1970000000000001</v>
      </c>
      <c r="L9832">
        <f>YEAR(Table1[[#This Row],[Ship Date]])</f>
        <v>2017</v>
      </c>
      <c r="M9832" t="str">
        <f>TEXT(Table1[[#This Row],[Ship Date]],"mmm")</f>
        <v>Oct</v>
      </c>
      <c r="N9832">
        <f>ROUNDUP(MONTH(Table1[[#This Row],[Ship Date]])/3,0)</f>
        <v>4</v>
      </c>
    </row>
    <row r="9833" spans="1:14" x14ac:dyDescent="0.3">
      <c r="A9833">
        <v>9874</v>
      </c>
      <c r="B9833" t="s">
        <v>7597</v>
      </c>
      <c r="C9833" t="s">
        <v>1603</v>
      </c>
      <c r="D9833" t="s">
        <v>3842</v>
      </c>
      <c r="E9833" s="1">
        <v>42714</v>
      </c>
      <c r="F9833" s="1">
        <v>42718</v>
      </c>
      <c r="G9833" t="s">
        <v>22</v>
      </c>
      <c r="H9833" s="6">
        <v>6.48</v>
      </c>
      <c r="I9833">
        <v>1</v>
      </c>
      <c r="J9833">
        <v>0</v>
      </c>
      <c r="K9833" s="6">
        <v>3.1103999999999998</v>
      </c>
      <c r="L9833">
        <f>YEAR(Table1[[#This Row],[Ship Date]])</f>
        <v>2016</v>
      </c>
      <c r="M9833" t="str">
        <f>TEXT(Table1[[#This Row],[Ship Date]],"mmm")</f>
        <v>Dec</v>
      </c>
      <c r="N9833">
        <f>ROUNDUP(MONTH(Table1[[#This Row],[Ship Date]])/3,0)</f>
        <v>4</v>
      </c>
    </row>
    <row r="9834" spans="1:14" x14ac:dyDescent="0.3">
      <c r="A9834">
        <v>9875</v>
      </c>
      <c r="B9834" t="s">
        <v>7598</v>
      </c>
      <c r="C9834" t="s">
        <v>2190</v>
      </c>
      <c r="D9834" t="s">
        <v>1886</v>
      </c>
      <c r="E9834" s="1">
        <v>42635</v>
      </c>
      <c r="F9834" s="1">
        <v>42637</v>
      </c>
      <c r="G9834" t="s">
        <v>14</v>
      </c>
      <c r="H9834" s="6">
        <v>63.968000000000004</v>
      </c>
      <c r="I9834">
        <v>2</v>
      </c>
      <c r="J9834">
        <v>0.2</v>
      </c>
      <c r="K9834" s="6">
        <v>19.989999999999998</v>
      </c>
      <c r="L9834">
        <f>YEAR(Table1[[#This Row],[Ship Date]])</f>
        <v>2016</v>
      </c>
      <c r="M9834" t="str">
        <f>TEXT(Table1[[#This Row],[Ship Date]],"mmm")</f>
        <v>Sep</v>
      </c>
      <c r="N9834">
        <f>ROUNDUP(MONTH(Table1[[#This Row],[Ship Date]])/3,0)</f>
        <v>3</v>
      </c>
    </row>
    <row r="9835" spans="1:14" x14ac:dyDescent="0.3">
      <c r="A9835">
        <v>9876</v>
      </c>
      <c r="B9835" t="s">
        <v>7599</v>
      </c>
      <c r="C9835" t="s">
        <v>727</v>
      </c>
      <c r="D9835" t="s">
        <v>7088</v>
      </c>
      <c r="E9835" s="1">
        <v>42367</v>
      </c>
      <c r="F9835" s="1">
        <v>42374</v>
      </c>
      <c r="G9835" t="s">
        <v>22</v>
      </c>
      <c r="H9835" s="6">
        <v>6.36</v>
      </c>
      <c r="I9835">
        <v>2</v>
      </c>
      <c r="J9835">
        <v>0</v>
      </c>
      <c r="K9835" s="6">
        <v>6.3600000000000004E-2</v>
      </c>
      <c r="L9835">
        <f>YEAR(Table1[[#This Row],[Ship Date]])</f>
        <v>2016</v>
      </c>
      <c r="M9835" t="str">
        <f>TEXT(Table1[[#This Row],[Ship Date]],"mmm")</f>
        <v>Jan</v>
      </c>
      <c r="N9835">
        <f>ROUNDUP(MONTH(Table1[[#This Row],[Ship Date]])/3,0)</f>
        <v>1</v>
      </c>
    </row>
    <row r="9836" spans="1:14" x14ac:dyDescent="0.3">
      <c r="A9836">
        <v>9877</v>
      </c>
      <c r="B9836" t="s">
        <v>7600</v>
      </c>
      <c r="C9836" t="s">
        <v>2545</v>
      </c>
      <c r="D9836" t="s">
        <v>2844</v>
      </c>
      <c r="E9836" s="1">
        <v>42845</v>
      </c>
      <c r="F9836" s="1">
        <v>42846</v>
      </c>
      <c r="G9836" t="s">
        <v>82</v>
      </c>
      <c r="H9836" s="6">
        <v>848.54399999999998</v>
      </c>
      <c r="I9836">
        <v>4</v>
      </c>
      <c r="J9836">
        <v>0.2</v>
      </c>
      <c r="K9836" s="6">
        <v>-21.2136</v>
      </c>
      <c r="L9836">
        <f>YEAR(Table1[[#This Row],[Ship Date]])</f>
        <v>2017</v>
      </c>
      <c r="M9836" t="str">
        <f>TEXT(Table1[[#This Row],[Ship Date]],"mmm")</f>
        <v>Apr</v>
      </c>
      <c r="N9836">
        <f>ROUNDUP(MONTH(Table1[[#This Row],[Ship Date]])/3,0)</f>
        <v>2</v>
      </c>
    </row>
    <row r="9837" spans="1:14" x14ac:dyDescent="0.3">
      <c r="A9837">
        <v>9878</v>
      </c>
      <c r="B9837" t="s">
        <v>7600</v>
      </c>
      <c r="C9837" t="s">
        <v>2545</v>
      </c>
      <c r="D9837" t="s">
        <v>3599</v>
      </c>
      <c r="E9837" s="1">
        <v>42845</v>
      </c>
      <c r="F9837" s="1">
        <v>42846</v>
      </c>
      <c r="G9837" t="s">
        <v>82</v>
      </c>
      <c r="H9837" s="6">
        <v>8.6999999999999993</v>
      </c>
      <c r="I9837">
        <v>5</v>
      </c>
      <c r="J9837">
        <v>0.7</v>
      </c>
      <c r="K9837" s="6">
        <v>-6.38</v>
      </c>
      <c r="L9837">
        <f>YEAR(Table1[[#This Row],[Ship Date]])</f>
        <v>2017</v>
      </c>
      <c r="M9837" t="str">
        <f>TEXT(Table1[[#This Row],[Ship Date]],"mmm")</f>
        <v>Apr</v>
      </c>
      <c r="N9837">
        <f>ROUNDUP(MONTH(Table1[[#This Row],[Ship Date]])/3,0)</f>
        <v>2</v>
      </c>
    </row>
    <row r="9838" spans="1:14" x14ac:dyDescent="0.3">
      <c r="A9838">
        <v>9879</v>
      </c>
      <c r="B9838" t="s">
        <v>7600</v>
      </c>
      <c r="C9838" t="s">
        <v>2545</v>
      </c>
      <c r="D9838" t="s">
        <v>5770</v>
      </c>
      <c r="E9838" s="1">
        <v>42845</v>
      </c>
      <c r="F9838" s="1">
        <v>42846</v>
      </c>
      <c r="G9838" t="s">
        <v>82</v>
      </c>
      <c r="H9838" s="6">
        <v>122.38200000000001</v>
      </c>
      <c r="I9838">
        <v>3</v>
      </c>
      <c r="J9838">
        <v>0.4</v>
      </c>
      <c r="K9838" s="6">
        <v>-24.476400000000002</v>
      </c>
      <c r="L9838">
        <f>YEAR(Table1[[#This Row],[Ship Date]])</f>
        <v>2017</v>
      </c>
      <c r="M9838" t="str">
        <f>TEXT(Table1[[#This Row],[Ship Date]],"mmm")</f>
        <v>Apr</v>
      </c>
      <c r="N9838">
        <f>ROUNDUP(MONTH(Table1[[#This Row],[Ship Date]])/3,0)</f>
        <v>2</v>
      </c>
    </row>
    <row r="9839" spans="1:14" x14ac:dyDescent="0.3">
      <c r="A9839">
        <v>9880</v>
      </c>
      <c r="B9839" t="s">
        <v>7601</v>
      </c>
      <c r="C9839" t="s">
        <v>1193</v>
      </c>
      <c r="D9839" t="s">
        <v>2058</v>
      </c>
      <c r="E9839" s="1">
        <v>42603</v>
      </c>
      <c r="F9839" s="1">
        <v>42607</v>
      </c>
      <c r="G9839" t="s">
        <v>22</v>
      </c>
      <c r="H9839" s="6">
        <v>573.17399999999998</v>
      </c>
      <c r="I9839">
        <v>7</v>
      </c>
      <c r="J9839">
        <v>0.1</v>
      </c>
      <c r="K9839" s="6">
        <v>63.686</v>
      </c>
      <c r="L9839">
        <f>YEAR(Table1[[#This Row],[Ship Date]])</f>
        <v>2016</v>
      </c>
      <c r="M9839" t="str">
        <f>TEXT(Table1[[#This Row],[Ship Date]],"mmm")</f>
        <v>Aug</v>
      </c>
      <c r="N9839">
        <f>ROUNDUP(MONTH(Table1[[#This Row],[Ship Date]])/3,0)</f>
        <v>3</v>
      </c>
    </row>
    <row r="9840" spans="1:14" x14ac:dyDescent="0.3">
      <c r="A9840">
        <v>9881</v>
      </c>
      <c r="B9840" t="s">
        <v>7602</v>
      </c>
      <c r="C9840" t="s">
        <v>1723</v>
      </c>
      <c r="D9840" t="s">
        <v>528</v>
      </c>
      <c r="E9840" s="1">
        <v>42153</v>
      </c>
      <c r="F9840" s="1">
        <v>42155</v>
      </c>
      <c r="G9840" t="s">
        <v>82</v>
      </c>
      <c r="H9840" s="6">
        <v>85.055999999999997</v>
      </c>
      <c r="I9840">
        <v>3</v>
      </c>
      <c r="J9840">
        <v>0.2</v>
      </c>
      <c r="K9840" s="6">
        <v>28.706399999999999</v>
      </c>
      <c r="L9840">
        <f>YEAR(Table1[[#This Row],[Ship Date]])</f>
        <v>2015</v>
      </c>
      <c r="M9840" t="str">
        <f>TEXT(Table1[[#This Row],[Ship Date]],"mmm")</f>
        <v>May</v>
      </c>
      <c r="N9840">
        <f>ROUNDUP(MONTH(Table1[[#This Row],[Ship Date]])/3,0)</f>
        <v>2</v>
      </c>
    </row>
    <row r="9841" spans="1:14" x14ac:dyDescent="0.3">
      <c r="A9841">
        <v>9882</v>
      </c>
      <c r="B9841" t="s">
        <v>7603</v>
      </c>
      <c r="C9841" t="s">
        <v>1456</v>
      </c>
      <c r="D9841" t="s">
        <v>1244</v>
      </c>
      <c r="E9841" s="1">
        <v>41863</v>
      </c>
      <c r="F9841" s="1">
        <v>41864</v>
      </c>
      <c r="G9841" t="s">
        <v>82</v>
      </c>
      <c r="H9841" s="6">
        <v>14.04</v>
      </c>
      <c r="I9841">
        <v>3</v>
      </c>
      <c r="J9841">
        <v>0</v>
      </c>
      <c r="K9841" s="6">
        <v>6.7392000000000003</v>
      </c>
      <c r="L9841">
        <f>YEAR(Table1[[#This Row],[Ship Date]])</f>
        <v>2014</v>
      </c>
      <c r="M9841" t="str">
        <f>TEXT(Table1[[#This Row],[Ship Date]],"mmm")</f>
        <v>Aug</v>
      </c>
      <c r="N9841">
        <f>ROUNDUP(MONTH(Table1[[#This Row],[Ship Date]])/3,0)</f>
        <v>3</v>
      </c>
    </row>
    <row r="9842" spans="1:14" x14ac:dyDescent="0.3">
      <c r="A9842">
        <v>9883</v>
      </c>
      <c r="B9842" t="s">
        <v>7603</v>
      </c>
      <c r="C9842" t="s">
        <v>1456</v>
      </c>
      <c r="D9842" t="s">
        <v>1948</v>
      </c>
      <c r="E9842" s="1">
        <v>41863</v>
      </c>
      <c r="F9842" s="1">
        <v>41864</v>
      </c>
      <c r="G9842" t="s">
        <v>82</v>
      </c>
      <c r="H9842" s="6">
        <v>272.61</v>
      </c>
      <c r="I9842">
        <v>13</v>
      </c>
      <c r="J9842">
        <v>0</v>
      </c>
      <c r="K9842" s="6">
        <v>98.139600000000002</v>
      </c>
      <c r="L9842">
        <f>YEAR(Table1[[#This Row],[Ship Date]])</f>
        <v>2014</v>
      </c>
      <c r="M9842" t="str">
        <f>TEXT(Table1[[#This Row],[Ship Date]],"mmm")</f>
        <v>Aug</v>
      </c>
      <c r="N9842">
        <f>ROUNDUP(MONTH(Table1[[#This Row],[Ship Date]])/3,0)</f>
        <v>3</v>
      </c>
    </row>
    <row r="9843" spans="1:14" x14ac:dyDescent="0.3">
      <c r="A9843">
        <v>9884</v>
      </c>
      <c r="B9843" t="s">
        <v>7604</v>
      </c>
      <c r="C9843" t="s">
        <v>4216</v>
      </c>
      <c r="D9843" t="s">
        <v>816</v>
      </c>
      <c r="E9843" s="1">
        <v>41732</v>
      </c>
      <c r="F9843" s="1">
        <v>41737</v>
      </c>
      <c r="G9843" t="s">
        <v>22</v>
      </c>
      <c r="H9843" s="6">
        <v>11.16</v>
      </c>
      <c r="I9843">
        <v>2</v>
      </c>
      <c r="J9843">
        <v>0</v>
      </c>
      <c r="K9843" s="6">
        <v>5.58</v>
      </c>
      <c r="L9843">
        <f>YEAR(Table1[[#This Row],[Ship Date]])</f>
        <v>2014</v>
      </c>
      <c r="M9843" t="str">
        <f>TEXT(Table1[[#This Row],[Ship Date]],"mmm")</f>
        <v>Apr</v>
      </c>
      <c r="N9843">
        <f>ROUNDUP(MONTH(Table1[[#This Row],[Ship Date]])/3,0)</f>
        <v>2</v>
      </c>
    </row>
    <row r="9844" spans="1:14" x14ac:dyDescent="0.3">
      <c r="A9844">
        <v>9885</v>
      </c>
      <c r="B9844" t="s">
        <v>7604</v>
      </c>
      <c r="C9844" t="s">
        <v>4216</v>
      </c>
      <c r="D9844" t="s">
        <v>2713</v>
      </c>
      <c r="E9844" s="1">
        <v>41732</v>
      </c>
      <c r="F9844" s="1">
        <v>41737</v>
      </c>
      <c r="G9844" t="s">
        <v>22</v>
      </c>
      <c r="H9844" s="6">
        <v>62.31</v>
      </c>
      <c r="I9844">
        <v>3</v>
      </c>
      <c r="J9844">
        <v>0</v>
      </c>
      <c r="K9844" s="6">
        <v>22.4316</v>
      </c>
      <c r="L9844">
        <f>YEAR(Table1[[#This Row],[Ship Date]])</f>
        <v>2014</v>
      </c>
      <c r="M9844" t="str">
        <f>TEXT(Table1[[#This Row],[Ship Date]],"mmm")</f>
        <v>Apr</v>
      </c>
      <c r="N9844">
        <f>ROUNDUP(MONTH(Table1[[#This Row],[Ship Date]])/3,0)</f>
        <v>2</v>
      </c>
    </row>
    <row r="9845" spans="1:14" x14ac:dyDescent="0.3">
      <c r="A9845">
        <v>9886</v>
      </c>
      <c r="B9845" t="s">
        <v>7604</v>
      </c>
      <c r="C9845" t="s">
        <v>4216</v>
      </c>
      <c r="D9845" t="s">
        <v>2473</v>
      </c>
      <c r="E9845" s="1">
        <v>41732</v>
      </c>
      <c r="F9845" s="1">
        <v>41737</v>
      </c>
      <c r="G9845" t="s">
        <v>22</v>
      </c>
      <c r="H9845" s="6">
        <v>159.97999999999999</v>
      </c>
      <c r="I9845">
        <v>2</v>
      </c>
      <c r="J9845">
        <v>0</v>
      </c>
      <c r="K9845" s="6">
        <v>57.592799999999997</v>
      </c>
      <c r="L9845">
        <f>YEAR(Table1[[#This Row],[Ship Date]])</f>
        <v>2014</v>
      </c>
      <c r="M9845" t="str">
        <f>TEXT(Table1[[#This Row],[Ship Date]],"mmm")</f>
        <v>Apr</v>
      </c>
      <c r="N9845">
        <f>ROUNDUP(MONTH(Table1[[#This Row],[Ship Date]])/3,0)</f>
        <v>2</v>
      </c>
    </row>
    <row r="9846" spans="1:14" x14ac:dyDescent="0.3">
      <c r="A9846">
        <v>9887</v>
      </c>
      <c r="B9846" t="s">
        <v>7605</v>
      </c>
      <c r="C9846" t="s">
        <v>3121</v>
      </c>
      <c r="D9846" t="s">
        <v>998</v>
      </c>
      <c r="E9846" s="1">
        <v>41662</v>
      </c>
      <c r="F9846" s="1">
        <v>41666</v>
      </c>
      <c r="G9846" t="s">
        <v>22</v>
      </c>
      <c r="H9846" s="6">
        <v>5.94</v>
      </c>
      <c r="I9846">
        <v>3</v>
      </c>
      <c r="J9846">
        <v>0</v>
      </c>
      <c r="K9846" s="6">
        <v>0</v>
      </c>
      <c r="L9846">
        <f>YEAR(Table1[[#This Row],[Ship Date]])</f>
        <v>2014</v>
      </c>
      <c r="M9846" t="str">
        <f>TEXT(Table1[[#This Row],[Ship Date]],"mmm")</f>
        <v>Jan</v>
      </c>
      <c r="N9846">
        <f>ROUNDUP(MONTH(Table1[[#This Row],[Ship Date]])/3,0)</f>
        <v>1</v>
      </c>
    </row>
    <row r="9847" spans="1:14" x14ac:dyDescent="0.3">
      <c r="A9847">
        <v>9888</v>
      </c>
      <c r="B9847" t="s">
        <v>7606</v>
      </c>
      <c r="C9847" t="s">
        <v>1074</v>
      </c>
      <c r="D9847" t="s">
        <v>2807</v>
      </c>
      <c r="E9847" s="1">
        <v>43020</v>
      </c>
      <c r="F9847" s="1">
        <v>43023</v>
      </c>
      <c r="G9847" t="s">
        <v>82</v>
      </c>
      <c r="H9847" s="6">
        <v>9.9600000000000009</v>
      </c>
      <c r="I9847">
        <v>2</v>
      </c>
      <c r="J9847">
        <v>0</v>
      </c>
      <c r="K9847" s="6">
        <v>4.6811999999999996</v>
      </c>
      <c r="L9847">
        <f>YEAR(Table1[[#This Row],[Ship Date]])</f>
        <v>2017</v>
      </c>
      <c r="M9847" t="str">
        <f>TEXT(Table1[[#This Row],[Ship Date]],"mmm")</f>
        <v>Oct</v>
      </c>
      <c r="N9847">
        <f>ROUNDUP(MONTH(Table1[[#This Row],[Ship Date]])/3,0)</f>
        <v>4</v>
      </c>
    </row>
    <row r="9848" spans="1:14" x14ac:dyDescent="0.3">
      <c r="A9848">
        <v>9889</v>
      </c>
      <c r="B9848" t="s">
        <v>7607</v>
      </c>
      <c r="C9848" t="s">
        <v>1611</v>
      </c>
      <c r="D9848" t="s">
        <v>2473</v>
      </c>
      <c r="E9848" s="1">
        <v>42224</v>
      </c>
      <c r="F9848" s="1">
        <v>42228</v>
      </c>
      <c r="G9848" t="s">
        <v>22</v>
      </c>
      <c r="H9848" s="6">
        <v>79.989999999999995</v>
      </c>
      <c r="I9848">
        <v>1</v>
      </c>
      <c r="J9848">
        <v>0</v>
      </c>
      <c r="K9848" s="6">
        <v>28.796399999999998</v>
      </c>
      <c r="L9848">
        <f>YEAR(Table1[[#This Row],[Ship Date]])</f>
        <v>2015</v>
      </c>
      <c r="M9848" t="str">
        <f>TEXT(Table1[[#This Row],[Ship Date]],"mmm")</f>
        <v>Aug</v>
      </c>
      <c r="N9848">
        <f>ROUNDUP(MONTH(Table1[[#This Row],[Ship Date]])/3,0)</f>
        <v>3</v>
      </c>
    </row>
    <row r="9849" spans="1:14" x14ac:dyDescent="0.3">
      <c r="A9849">
        <v>9890</v>
      </c>
      <c r="B9849" t="s">
        <v>7608</v>
      </c>
      <c r="C9849" t="s">
        <v>2333</v>
      </c>
      <c r="D9849" t="s">
        <v>4835</v>
      </c>
      <c r="E9849" s="1">
        <v>42813</v>
      </c>
      <c r="F9849" s="1">
        <v>42814</v>
      </c>
      <c r="G9849" t="s">
        <v>82</v>
      </c>
      <c r="H9849" s="6">
        <v>8.94</v>
      </c>
      <c r="I9849">
        <v>3</v>
      </c>
      <c r="J9849">
        <v>0</v>
      </c>
      <c r="K9849" s="6">
        <v>2.4138000000000002</v>
      </c>
      <c r="L9849">
        <f>YEAR(Table1[[#This Row],[Ship Date]])</f>
        <v>2017</v>
      </c>
      <c r="M9849" t="str">
        <f>TEXT(Table1[[#This Row],[Ship Date]],"mmm")</f>
        <v>Mar</v>
      </c>
      <c r="N9849">
        <f>ROUNDUP(MONTH(Table1[[#This Row],[Ship Date]])/3,0)</f>
        <v>1</v>
      </c>
    </row>
    <row r="9850" spans="1:14" x14ac:dyDescent="0.3">
      <c r="A9850">
        <v>9891</v>
      </c>
      <c r="B9850" t="s">
        <v>7609</v>
      </c>
      <c r="C9850" t="s">
        <v>280</v>
      </c>
      <c r="D9850" t="s">
        <v>3968</v>
      </c>
      <c r="E9850" s="1">
        <v>42576</v>
      </c>
      <c r="F9850" s="1">
        <v>42579</v>
      </c>
      <c r="G9850" t="s">
        <v>14</v>
      </c>
      <c r="H9850" s="6">
        <v>20.62</v>
      </c>
      <c r="I9850">
        <v>2</v>
      </c>
      <c r="J9850">
        <v>0</v>
      </c>
      <c r="K9850" s="6">
        <v>9.6913999999999998</v>
      </c>
      <c r="L9850">
        <f>YEAR(Table1[[#This Row],[Ship Date]])</f>
        <v>2016</v>
      </c>
      <c r="M9850" t="str">
        <f>TEXT(Table1[[#This Row],[Ship Date]],"mmm")</f>
        <v>Jul</v>
      </c>
      <c r="N9850">
        <f>ROUNDUP(MONTH(Table1[[#This Row],[Ship Date]])/3,0)</f>
        <v>3</v>
      </c>
    </row>
    <row r="9851" spans="1:14" x14ac:dyDescent="0.3">
      <c r="A9851">
        <v>9892</v>
      </c>
      <c r="B9851" t="s">
        <v>7609</v>
      </c>
      <c r="C9851" t="s">
        <v>280</v>
      </c>
      <c r="D9851" t="s">
        <v>1995</v>
      </c>
      <c r="E9851" s="1">
        <v>42576</v>
      </c>
      <c r="F9851" s="1">
        <v>42579</v>
      </c>
      <c r="G9851" t="s">
        <v>14</v>
      </c>
      <c r="H9851" s="6">
        <v>124.25</v>
      </c>
      <c r="I9851">
        <v>7</v>
      </c>
      <c r="J9851">
        <v>0</v>
      </c>
      <c r="K9851" s="6">
        <v>48.457500000000003</v>
      </c>
      <c r="L9851">
        <f>YEAR(Table1[[#This Row],[Ship Date]])</f>
        <v>2016</v>
      </c>
      <c r="M9851" t="str">
        <f>TEXT(Table1[[#This Row],[Ship Date]],"mmm")</f>
        <v>Jul</v>
      </c>
      <c r="N9851">
        <f>ROUNDUP(MONTH(Table1[[#This Row],[Ship Date]])/3,0)</f>
        <v>3</v>
      </c>
    </row>
    <row r="9852" spans="1:14" x14ac:dyDescent="0.3">
      <c r="A9852">
        <v>9893</v>
      </c>
      <c r="B9852" t="s">
        <v>7609</v>
      </c>
      <c r="C9852" t="s">
        <v>280</v>
      </c>
      <c r="D9852" t="s">
        <v>958</v>
      </c>
      <c r="E9852" s="1">
        <v>42576</v>
      </c>
      <c r="F9852" s="1">
        <v>42579</v>
      </c>
      <c r="G9852" t="s">
        <v>14</v>
      </c>
      <c r="H9852" s="6">
        <v>297.55</v>
      </c>
      <c r="I9852">
        <v>5</v>
      </c>
      <c r="J9852">
        <v>0</v>
      </c>
      <c r="K9852" s="6">
        <v>83.313999999999993</v>
      </c>
      <c r="L9852">
        <f>YEAR(Table1[[#This Row],[Ship Date]])</f>
        <v>2016</v>
      </c>
      <c r="M9852" t="str">
        <f>TEXT(Table1[[#This Row],[Ship Date]],"mmm")</f>
        <v>Jul</v>
      </c>
      <c r="N9852">
        <f>ROUNDUP(MONTH(Table1[[#This Row],[Ship Date]])/3,0)</f>
        <v>3</v>
      </c>
    </row>
    <row r="9853" spans="1:14" x14ac:dyDescent="0.3">
      <c r="A9853">
        <v>9894</v>
      </c>
      <c r="B9853" t="s">
        <v>7609</v>
      </c>
      <c r="C9853" t="s">
        <v>280</v>
      </c>
      <c r="D9853" t="s">
        <v>4970</v>
      </c>
      <c r="E9853" s="1">
        <v>42576</v>
      </c>
      <c r="F9853" s="1">
        <v>42579</v>
      </c>
      <c r="G9853" t="s">
        <v>14</v>
      </c>
      <c r="H9853" s="6">
        <v>403.56</v>
      </c>
      <c r="I9853">
        <v>4</v>
      </c>
      <c r="J9853">
        <v>0</v>
      </c>
      <c r="K9853" s="6">
        <v>96.854399999999998</v>
      </c>
      <c r="L9853">
        <f>YEAR(Table1[[#This Row],[Ship Date]])</f>
        <v>2016</v>
      </c>
      <c r="M9853" t="str">
        <f>TEXT(Table1[[#This Row],[Ship Date]],"mmm")</f>
        <v>Jul</v>
      </c>
      <c r="N9853">
        <f>ROUNDUP(MONTH(Table1[[#This Row],[Ship Date]])/3,0)</f>
        <v>3</v>
      </c>
    </row>
    <row r="9854" spans="1:14" x14ac:dyDescent="0.3">
      <c r="A9854">
        <v>9895</v>
      </c>
      <c r="B9854" t="s">
        <v>7609</v>
      </c>
      <c r="C9854" t="s">
        <v>280</v>
      </c>
      <c r="D9854" t="s">
        <v>572</v>
      </c>
      <c r="E9854" s="1">
        <v>42576</v>
      </c>
      <c r="F9854" s="1">
        <v>42579</v>
      </c>
      <c r="G9854" t="s">
        <v>14</v>
      </c>
      <c r="H9854" s="6">
        <v>95.2</v>
      </c>
      <c r="I9854">
        <v>5</v>
      </c>
      <c r="J9854">
        <v>0</v>
      </c>
      <c r="K9854" s="6">
        <v>27.608000000000001</v>
      </c>
      <c r="L9854">
        <f>YEAR(Table1[[#This Row],[Ship Date]])</f>
        <v>2016</v>
      </c>
      <c r="M9854" t="str">
        <f>TEXT(Table1[[#This Row],[Ship Date]],"mmm")</f>
        <v>Jul</v>
      </c>
      <c r="N9854">
        <f>ROUNDUP(MONTH(Table1[[#This Row],[Ship Date]])/3,0)</f>
        <v>3</v>
      </c>
    </row>
    <row r="9855" spans="1:14" x14ac:dyDescent="0.3">
      <c r="A9855">
        <v>9896</v>
      </c>
      <c r="B9855" t="s">
        <v>7610</v>
      </c>
      <c r="C9855" t="s">
        <v>2142</v>
      </c>
      <c r="D9855" t="s">
        <v>4093</v>
      </c>
      <c r="E9855" s="1">
        <v>41908</v>
      </c>
      <c r="F9855" s="1">
        <v>41913</v>
      </c>
      <c r="G9855" t="s">
        <v>22</v>
      </c>
      <c r="H9855" s="6">
        <v>153.82400000000001</v>
      </c>
      <c r="I9855">
        <v>11</v>
      </c>
      <c r="J9855">
        <v>0.2</v>
      </c>
      <c r="K9855" s="6">
        <v>38.456000000000003</v>
      </c>
      <c r="L9855">
        <f>YEAR(Table1[[#This Row],[Ship Date]])</f>
        <v>2014</v>
      </c>
      <c r="M9855" t="str">
        <f>TEXT(Table1[[#This Row],[Ship Date]],"mmm")</f>
        <v>Oct</v>
      </c>
      <c r="N9855">
        <f>ROUNDUP(MONTH(Table1[[#This Row],[Ship Date]])/3,0)</f>
        <v>4</v>
      </c>
    </row>
    <row r="9856" spans="1:14" x14ac:dyDescent="0.3">
      <c r="A9856">
        <v>9897</v>
      </c>
      <c r="B9856" t="s">
        <v>7611</v>
      </c>
      <c r="C9856" t="s">
        <v>1008</v>
      </c>
      <c r="D9856" t="s">
        <v>4636</v>
      </c>
      <c r="E9856" s="1">
        <v>41807</v>
      </c>
      <c r="F9856" s="1">
        <v>41810</v>
      </c>
      <c r="G9856" t="s">
        <v>14</v>
      </c>
      <c r="H9856" s="6">
        <v>62.015999999999998</v>
      </c>
      <c r="I9856">
        <v>2</v>
      </c>
      <c r="J9856">
        <v>0.2</v>
      </c>
      <c r="K9856" s="6">
        <v>22.480799999999999</v>
      </c>
      <c r="L9856">
        <f>YEAR(Table1[[#This Row],[Ship Date]])</f>
        <v>2014</v>
      </c>
      <c r="M9856" t="str">
        <f>TEXT(Table1[[#This Row],[Ship Date]],"mmm")</f>
        <v>Jun</v>
      </c>
      <c r="N9856">
        <f>ROUNDUP(MONTH(Table1[[#This Row],[Ship Date]])/3,0)</f>
        <v>2</v>
      </c>
    </row>
    <row r="9857" spans="1:14" x14ac:dyDescent="0.3">
      <c r="A9857">
        <v>9898</v>
      </c>
      <c r="B9857" t="s">
        <v>7612</v>
      </c>
      <c r="C9857" t="s">
        <v>2001</v>
      </c>
      <c r="D9857" t="s">
        <v>1289</v>
      </c>
      <c r="E9857" s="1">
        <v>42527</v>
      </c>
      <c r="F9857" s="1">
        <v>42531</v>
      </c>
      <c r="G9857" t="s">
        <v>22</v>
      </c>
      <c r="H9857" s="6">
        <v>466.32</v>
      </c>
      <c r="I9857">
        <v>3</v>
      </c>
      <c r="J9857">
        <v>0.2</v>
      </c>
      <c r="K9857" s="6">
        <v>34.973999999999997</v>
      </c>
      <c r="L9857">
        <f>YEAR(Table1[[#This Row],[Ship Date]])</f>
        <v>2016</v>
      </c>
      <c r="M9857" t="str">
        <f>TEXT(Table1[[#This Row],[Ship Date]],"mmm")</f>
        <v>Jun</v>
      </c>
      <c r="N9857">
        <f>ROUNDUP(MONTH(Table1[[#This Row],[Ship Date]])/3,0)</f>
        <v>2</v>
      </c>
    </row>
    <row r="9858" spans="1:14" x14ac:dyDescent="0.3">
      <c r="A9858">
        <v>9899</v>
      </c>
      <c r="B9858" t="s">
        <v>7612</v>
      </c>
      <c r="C9858" t="s">
        <v>2001</v>
      </c>
      <c r="D9858" t="s">
        <v>4866</v>
      </c>
      <c r="E9858" s="1">
        <v>42527</v>
      </c>
      <c r="F9858" s="1">
        <v>42531</v>
      </c>
      <c r="G9858" t="s">
        <v>22</v>
      </c>
      <c r="H9858" s="6">
        <v>82.64</v>
      </c>
      <c r="I9858">
        <v>2</v>
      </c>
      <c r="J9858">
        <v>0.2</v>
      </c>
      <c r="K9858" s="6">
        <v>0</v>
      </c>
      <c r="L9858">
        <f>YEAR(Table1[[#This Row],[Ship Date]])</f>
        <v>2016</v>
      </c>
      <c r="M9858" t="str">
        <f>TEXT(Table1[[#This Row],[Ship Date]],"mmm")</f>
        <v>Jun</v>
      </c>
      <c r="N9858">
        <f>ROUNDUP(MONTH(Table1[[#This Row],[Ship Date]])/3,0)</f>
        <v>2</v>
      </c>
    </row>
    <row r="9859" spans="1:14" x14ac:dyDescent="0.3">
      <c r="A9859">
        <v>9900</v>
      </c>
      <c r="B9859" t="s">
        <v>7613</v>
      </c>
      <c r="C9859" t="s">
        <v>2266</v>
      </c>
      <c r="D9859" t="s">
        <v>1223</v>
      </c>
      <c r="E9859" s="1">
        <v>41726</v>
      </c>
      <c r="F9859" s="1">
        <v>41732</v>
      </c>
      <c r="G9859" t="s">
        <v>22</v>
      </c>
      <c r="H9859" s="6">
        <v>330.58800000000002</v>
      </c>
      <c r="I9859">
        <v>1</v>
      </c>
      <c r="J9859">
        <v>0.4</v>
      </c>
      <c r="K9859" s="6">
        <v>-143.25479999999999</v>
      </c>
      <c r="L9859">
        <f>YEAR(Table1[[#This Row],[Ship Date]])</f>
        <v>2014</v>
      </c>
      <c r="M9859" t="str">
        <f>TEXT(Table1[[#This Row],[Ship Date]],"mmm")</f>
        <v>Apr</v>
      </c>
      <c r="N9859">
        <f>ROUNDUP(MONTH(Table1[[#This Row],[Ship Date]])/3,0)</f>
        <v>2</v>
      </c>
    </row>
    <row r="9860" spans="1:14" x14ac:dyDescent="0.3">
      <c r="A9860">
        <v>9901</v>
      </c>
      <c r="B9860" t="s">
        <v>7614</v>
      </c>
      <c r="C9860" t="s">
        <v>7337</v>
      </c>
      <c r="D9860" t="s">
        <v>1224</v>
      </c>
      <c r="E9860" s="1">
        <v>42968</v>
      </c>
      <c r="F9860" s="1">
        <v>42972</v>
      </c>
      <c r="G9860" t="s">
        <v>22</v>
      </c>
      <c r="H9860" s="6">
        <v>237.096</v>
      </c>
      <c r="I9860">
        <v>3</v>
      </c>
      <c r="J9860">
        <v>0.2</v>
      </c>
      <c r="K9860" s="6">
        <v>20.745899999999999</v>
      </c>
      <c r="L9860">
        <f>YEAR(Table1[[#This Row],[Ship Date]])</f>
        <v>2017</v>
      </c>
      <c r="M9860" t="str">
        <f>TEXT(Table1[[#This Row],[Ship Date]],"mmm")</f>
        <v>Aug</v>
      </c>
      <c r="N9860">
        <f>ROUNDUP(MONTH(Table1[[#This Row],[Ship Date]])/3,0)</f>
        <v>3</v>
      </c>
    </row>
    <row r="9861" spans="1:14" x14ac:dyDescent="0.3">
      <c r="A9861">
        <v>9902</v>
      </c>
      <c r="B9861" t="s">
        <v>7614</v>
      </c>
      <c r="C9861" t="s">
        <v>7337</v>
      </c>
      <c r="D9861" t="s">
        <v>2680</v>
      </c>
      <c r="E9861" s="1">
        <v>42968</v>
      </c>
      <c r="F9861" s="1">
        <v>42972</v>
      </c>
      <c r="G9861" t="s">
        <v>22</v>
      </c>
      <c r="H9861" s="6">
        <v>22.751999999999999</v>
      </c>
      <c r="I9861">
        <v>3</v>
      </c>
      <c r="J9861">
        <v>0.2</v>
      </c>
      <c r="K9861" s="6">
        <v>7.11</v>
      </c>
      <c r="L9861">
        <f>YEAR(Table1[[#This Row],[Ship Date]])</f>
        <v>2017</v>
      </c>
      <c r="M9861" t="str">
        <f>TEXT(Table1[[#This Row],[Ship Date]],"mmm")</f>
        <v>Aug</v>
      </c>
      <c r="N9861">
        <f>ROUNDUP(MONTH(Table1[[#This Row],[Ship Date]])/3,0)</f>
        <v>3</v>
      </c>
    </row>
    <row r="9862" spans="1:14" x14ac:dyDescent="0.3">
      <c r="A9862">
        <v>9903</v>
      </c>
      <c r="B9862" t="s">
        <v>7614</v>
      </c>
      <c r="C9862" t="s">
        <v>7337</v>
      </c>
      <c r="D9862" t="s">
        <v>303</v>
      </c>
      <c r="E9862" s="1">
        <v>42968</v>
      </c>
      <c r="F9862" s="1">
        <v>42972</v>
      </c>
      <c r="G9862" t="s">
        <v>22</v>
      </c>
      <c r="H9862" s="6">
        <v>6.6719999999999997</v>
      </c>
      <c r="I9862">
        <v>1</v>
      </c>
      <c r="J9862">
        <v>0.2</v>
      </c>
      <c r="K9862" s="6">
        <v>2.085</v>
      </c>
      <c r="L9862">
        <f>YEAR(Table1[[#This Row],[Ship Date]])</f>
        <v>2017</v>
      </c>
      <c r="M9862" t="str">
        <f>TEXT(Table1[[#This Row],[Ship Date]],"mmm")</f>
        <v>Aug</v>
      </c>
      <c r="N9862">
        <f>ROUNDUP(MONTH(Table1[[#This Row],[Ship Date]])/3,0)</f>
        <v>3</v>
      </c>
    </row>
    <row r="9863" spans="1:14" x14ac:dyDescent="0.3">
      <c r="A9863">
        <v>9904</v>
      </c>
      <c r="B9863" t="s">
        <v>7615</v>
      </c>
      <c r="C9863" t="s">
        <v>111</v>
      </c>
      <c r="D9863" t="s">
        <v>3286</v>
      </c>
      <c r="E9863" s="1">
        <v>41955</v>
      </c>
      <c r="F9863" s="1">
        <v>41961</v>
      </c>
      <c r="G9863" t="s">
        <v>22</v>
      </c>
      <c r="H9863" s="6">
        <v>25.128</v>
      </c>
      <c r="I9863">
        <v>3</v>
      </c>
      <c r="J9863">
        <v>0.6</v>
      </c>
      <c r="K9863" s="6">
        <v>-6.9101999999999997</v>
      </c>
      <c r="L9863">
        <f>YEAR(Table1[[#This Row],[Ship Date]])</f>
        <v>2014</v>
      </c>
      <c r="M9863" t="str">
        <f>TEXT(Table1[[#This Row],[Ship Date]],"mmm")</f>
        <v>Nov</v>
      </c>
      <c r="N9863">
        <f>ROUNDUP(MONTH(Table1[[#This Row],[Ship Date]])/3,0)</f>
        <v>4</v>
      </c>
    </row>
    <row r="9864" spans="1:14" x14ac:dyDescent="0.3">
      <c r="A9864">
        <v>9905</v>
      </c>
      <c r="B9864" t="s">
        <v>7615</v>
      </c>
      <c r="C9864" t="s">
        <v>111</v>
      </c>
      <c r="D9864" t="s">
        <v>857</v>
      </c>
      <c r="E9864" s="1">
        <v>41955</v>
      </c>
      <c r="F9864" s="1">
        <v>41961</v>
      </c>
      <c r="G9864" t="s">
        <v>22</v>
      </c>
      <c r="H9864" s="6">
        <v>127.98399999999999</v>
      </c>
      <c r="I9864">
        <v>2</v>
      </c>
      <c r="J9864">
        <v>0.2</v>
      </c>
      <c r="K9864" s="6">
        <v>25.596800000000002</v>
      </c>
      <c r="L9864">
        <f>YEAR(Table1[[#This Row],[Ship Date]])</f>
        <v>2014</v>
      </c>
      <c r="M9864" t="str">
        <f>TEXT(Table1[[#This Row],[Ship Date]],"mmm")</f>
        <v>Nov</v>
      </c>
      <c r="N9864">
        <f>ROUNDUP(MONTH(Table1[[#This Row],[Ship Date]])/3,0)</f>
        <v>4</v>
      </c>
    </row>
    <row r="9865" spans="1:14" x14ac:dyDescent="0.3">
      <c r="A9865">
        <v>9906</v>
      </c>
      <c r="B9865" t="s">
        <v>7616</v>
      </c>
      <c r="C9865" t="s">
        <v>3251</v>
      </c>
      <c r="D9865" t="s">
        <v>2606</v>
      </c>
      <c r="E9865" s="1">
        <v>42260</v>
      </c>
      <c r="F9865" s="1">
        <v>42262</v>
      </c>
      <c r="G9865" t="s">
        <v>82</v>
      </c>
      <c r="H9865" s="6">
        <v>131.88</v>
      </c>
      <c r="I9865">
        <v>7</v>
      </c>
      <c r="J9865">
        <v>0</v>
      </c>
      <c r="K9865" s="6">
        <v>55.389600000000002</v>
      </c>
      <c r="L9865">
        <f>YEAR(Table1[[#This Row],[Ship Date]])</f>
        <v>2015</v>
      </c>
      <c r="M9865" t="str">
        <f>TEXT(Table1[[#This Row],[Ship Date]],"mmm")</f>
        <v>Sep</v>
      </c>
      <c r="N9865">
        <f>ROUNDUP(MONTH(Table1[[#This Row],[Ship Date]])/3,0)</f>
        <v>3</v>
      </c>
    </row>
    <row r="9866" spans="1:14" x14ac:dyDescent="0.3">
      <c r="A9866">
        <v>9907</v>
      </c>
      <c r="B9866" t="s">
        <v>7616</v>
      </c>
      <c r="C9866" t="s">
        <v>3251</v>
      </c>
      <c r="D9866" t="s">
        <v>2524</v>
      </c>
      <c r="E9866" s="1">
        <v>42260</v>
      </c>
      <c r="F9866" s="1">
        <v>42262</v>
      </c>
      <c r="G9866" t="s">
        <v>82</v>
      </c>
      <c r="H9866" s="6">
        <v>25.032</v>
      </c>
      <c r="I9866">
        <v>3</v>
      </c>
      <c r="J9866">
        <v>0.2</v>
      </c>
      <c r="K9866" s="6">
        <v>7.8224999999999998</v>
      </c>
      <c r="L9866">
        <f>YEAR(Table1[[#This Row],[Ship Date]])</f>
        <v>2015</v>
      </c>
      <c r="M9866" t="str">
        <f>TEXT(Table1[[#This Row],[Ship Date]],"mmm")</f>
        <v>Sep</v>
      </c>
      <c r="N9866">
        <f>ROUNDUP(MONTH(Table1[[#This Row],[Ship Date]])/3,0)</f>
        <v>3</v>
      </c>
    </row>
    <row r="9867" spans="1:14" x14ac:dyDescent="0.3">
      <c r="A9867">
        <v>9908</v>
      </c>
      <c r="B9867" t="s">
        <v>7616</v>
      </c>
      <c r="C9867" t="s">
        <v>3251</v>
      </c>
      <c r="D9867" t="s">
        <v>2671</v>
      </c>
      <c r="E9867" s="1">
        <v>42260</v>
      </c>
      <c r="F9867" s="1">
        <v>42262</v>
      </c>
      <c r="G9867" t="s">
        <v>82</v>
      </c>
      <c r="H9867" s="6">
        <v>717.72</v>
      </c>
      <c r="I9867">
        <v>3</v>
      </c>
      <c r="J9867">
        <v>0.2</v>
      </c>
      <c r="K9867" s="6">
        <v>71.772000000000006</v>
      </c>
      <c r="L9867">
        <f>YEAR(Table1[[#This Row],[Ship Date]])</f>
        <v>2015</v>
      </c>
      <c r="M9867" t="str">
        <f>TEXT(Table1[[#This Row],[Ship Date]],"mmm")</f>
        <v>Sep</v>
      </c>
      <c r="N9867">
        <f>ROUNDUP(MONTH(Table1[[#This Row],[Ship Date]])/3,0)</f>
        <v>3</v>
      </c>
    </row>
    <row r="9868" spans="1:14" x14ac:dyDescent="0.3">
      <c r="A9868">
        <v>9909</v>
      </c>
      <c r="B9868" t="s">
        <v>7616</v>
      </c>
      <c r="C9868" t="s">
        <v>3251</v>
      </c>
      <c r="D9868" t="s">
        <v>3701</v>
      </c>
      <c r="E9868" s="1">
        <v>42260</v>
      </c>
      <c r="F9868" s="1">
        <v>42262</v>
      </c>
      <c r="G9868" t="s">
        <v>82</v>
      </c>
      <c r="H9868" s="6">
        <v>207.35</v>
      </c>
      <c r="I9868">
        <v>5</v>
      </c>
      <c r="J9868">
        <v>0</v>
      </c>
      <c r="K9868" s="6">
        <v>24.882000000000001</v>
      </c>
      <c r="L9868">
        <f>YEAR(Table1[[#This Row],[Ship Date]])</f>
        <v>2015</v>
      </c>
      <c r="M9868" t="str">
        <f>TEXT(Table1[[#This Row],[Ship Date]],"mmm")</f>
        <v>Sep</v>
      </c>
      <c r="N9868">
        <f>ROUNDUP(MONTH(Table1[[#This Row],[Ship Date]])/3,0)</f>
        <v>3</v>
      </c>
    </row>
    <row r="9869" spans="1:14" x14ac:dyDescent="0.3">
      <c r="A9869">
        <v>9910</v>
      </c>
      <c r="B9869" t="s">
        <v>7616</v>
      </c>
      <c r="C9869" t="s">
        <v>3251</v>
      </c>
      <c r="D9869" t="s">
        <v>2031</v>
      </c>
      <c r="E9869" s="1">
        <v>42260</v>
      </c>
      <c r="F9869" s="1">
        <v>42262</v>
      </c>
      <c r="G9869" t="s">
        <v>82</v>
      </c>
      <c r="H9869" s="6">
        <v>44.67</v>
      </c>
      <c r="I9869">
        <v>3</v>
      </c>
      <c r="J9869">
        <v>0</v>
      </c>
      <c r="K9869" s="6">
        <v>12.0609</v>
      </c>
      <c r="L9869">
        <f>YEAR(Table1[[#This Row],[Ship Date]])</f>
        <v>2015</v>
      </c>
      <c r="M9869" t="str">
        <f>TEXT(Table1[[#This Row],[Ship Date]],"mmm")</f>
        <v>Sep</v>
      </c>
      <c r="N9869">
        <f>ROUNDUP(MONTH(Table1[[#This Row],[Ship Date]])/3,0)</f>
        <v>3</v>
      </c>
    </row>
    <row r="9870" spans="1:14" x14ac:dyDescent="0.3">
      <c r="A9870">
        <v>9911</v>
      </c>
      <c r="B9870" t="s">
        <v>7616</v>
      </c>
      <c r="C9870" t="s">
        <v>3251</v>
      </c>
      <c r="D9870" t="s">
        <v>1954</v>
      </c>
      <c r="E9870" s="1">
        <v>42260</v>
      </c>
      <c r="F9870" s="1">
        <v>42262</v>
      </c>
      <c r="G9870" t="s">
        <v>82</v>
      </c>
      <c r="H9870" s="6">
        <v>209.7</v>
      </c>
      <c r="I9870">
        <v>2</v>
      </c>
      <c r="J9870">
        <v>0</v>
      </c>
      <c r="K9870" s="6">
        <v>100.65600000000001</v>
      </c>
      <c r="L9870">
        <f>YEAR(Table1[[#This Row],[Ship Date]])</f>
        <v>2015</v>
      </c>
      <c r="M9870" t="str">
        <f>TEXT(Table1[[#This Row],[Ship Date]],"mmm")</f>
        <v>Sep</v>
      </c>
      <c r="N9870">
        <f>ROUNDUP(MONTH(Table1[[#This Row],[Ship Date]])/3,0)</f>
        <v>3</v>
      </c>
    </row>
    <row r="9871" spans="1:14" x14ac:dyDescent="0.3">
      <c r="A9871">
        <v>9912</v>
      </c>
      <c r="B9871" t="s">
        <v>7617</v>
      </c>
      <c r="C9871" t="s">
        <v>2536</v>
      </c>
      <c r="D9871" t="s">
        <v>192</v>
      </c>
      <c r="E9871" s="1">
        <v>41734</v>
      </c>
      <c r="F9871" s="1">
        <v>41738</v>
      </c>
      <c r="G9871" t="s">
        <v>22</v>
      </c>
      <c r="H9871" s="6">
        <v>115.36</v>
      </c>
      <c r="I9871">
        <v>7</v>
      </c>
      <c r="J9871">
        <v>0</v>
      </c>
      <c r="K9871" s="6">
        <v>56.526400000000002</v>
      </c>
      <c r="L9871">
        <f>YEAR(Table1[[#This Row],[Ship Date]])</f>
        <v>2014</v>
      </c>
      <c r="M9871" t="str">
        <f>TEXT(Table1[[#This Row],[Ship Date]],"mmm")</f>
        <v>Apr</v>
      </c>
      <c r="N9871">
        <f>ROUNDUP(MONTH(Table1[[#This Row],[Ship Date]])/3,0)</f>
        <v>2</v>
      </c>
    </row>
    <row r="9872" spans="1:14" x14ac:dyDescent="0.3">
      <c r="A9872">
        <v>9913</v>
      </c>
      <c r="B9872" t="s">
        <v>7618</v>
      </c>
      <c r="C9872" t="s">
        <v>2186</v>
      </c>
      <c r="D9872" t="s">
        <v>3097</v>
      </c>
      <c r="E9872" s="1">
        <v>42287</v>
      </c>
      <c r="F9872" s="1">
        <v>42289</v>
      </c>
      <c r="G9872" t="s">
        <v>82</v>
      </c>
      <c r="H9872" s="6">
        <v>362.13600000000002</v>
      </c>
      <c r="I9872">
        <v>3</v>
      </c>
      <c r="J9872">
        <v>0.2</v>
      </c>
      <c r="K9872" s="6">
        <v>-54.320399999999999</v>
      </c>
      <c r="L9872">
        <f>YEAR(Table1[[#This Row],[Ship Date]])</f>
        <v>2015</v>
      </c>
      <c r="M9872" t="str">
        <f>TEXT(Table1[[#This Row],[Ship Date]],"mmm")</f>
        <v>Oct</v>
      </c>
      <c r="N9872">
        <f>ROUNDUP(MONTH(Table1[[#This Row],[Ship Date]])/3,0)</f>
        <v>4</v>
      </c>
    </row>
    <row r="9873" spans="1:14" x14ac:dyDescent="0.3">
      <c r="A9873">
        <v>9914</v>
      </c>
      <c r="B9873" t="s">
        <v>7618</v>
      </c>
      <c r="C9873" t="s">
        <v>2186</v>
      </c>
      <c r="D9873" t="s">
        <v>4574</v>
      </c>
      <c r="E9873" s="1">
        <v>42287</v>
      </c>
      <c r="F9873" s="1">
        <v>42289</v>
      </c>
      <c r="G9873" t="s">
        <v>82</v>
      </c>
      <c r="H9873" s="6">
        <v>31.05</v>
      </c>
      <c r="I9873">
        <v>3</v>
      </c>
      <c r="J9873">
        <v>0</v>
      </c>
      <c r="K9873" s="6">
        <v>14.904</v>
      </c>
      <c r="L9873">
        <f>YEAR(Table1[[#This Row],[Ship Date]])</f>
        <v>2015</v>
      </c>
      <c r="M9873" t="str">
        <f>TEXT(Table1[[#This Row],[Ship Date]],"mmm")</f>
        <v>Oct</v>
      </c>
      <c r="N9873">
        <f>ROUNDUP(MONTH(Table1[[#This Row],[Ship Date]])/3,0)</f>
        <v>4</v>
      </c>
    </row>
    <row r="9874" spans="1:14" x14ac:dyDescent="0.3">
      <c r="A9874">
        <v>9915</v>
      </c>
      <c r="B9874" t="s">
        <v>7619</v>
      </c>
      <c r="C9874" t="s">
        <v>3134</v>
      </c>
      <c r="D9874" t="s">
        <v>3625</v>
      </c>
      <c r="E9874" s="1">
        <v>42764</v>
      </c>
      <c r="F9874" s="1">
        <v>42766</v>
      </c>
      <c r="G9874" t="s">
        <v>14</v>
      </c>
      <c r="H9874" s="6">
        <v>12.96</v>
      </c>
      <c r="I9874">
        <v>2</v>
      </c>
      <c r="J9874">
        <v>0</v>
      </c>
      <c r="K9874" s="6">
        <v>6.2207999999999997</v>
      </c>
      <c r="L9874">
        <f>YEAR(Table1[[#This Row],[Ship Date]])</f>
        <v>2017</v>
      </c>
      <c r="M9874" t="str">
        <f>TEXT(Table1[[#This Row],[Ship Date]],"mmm")</f>
        <v>Jan</v>
      </c>
      <c r="N9874">
        <f>ROUNDUP(MONTH(Table1[[#This Row],[Ship Date]])/3,0)</f>
        <v>1</v>
      </c>
    </row>
    <row r="9875" spans="1:14" x14ac:dyDescent="0.3">
      <c r="A9875">
        <v>9916</v>
      </c>
      <c r="B9875" t="s">
        <v>7619</v>
      </c>
      <c r="C9875" t="s">
        <v>3134</v>
      </c>
      <c r="D9875" t="s">
        <v>1327</v>
      </c>
      <c r="E9875" s="1">
        <v>42764</v>
      </c>
      <c r="F9875" s="1">
        <v>42766</v>
      </c>
      <c r="G9875" t="s">
        <v>14</v>
      </c>
      <c r="H9875" s="6">
        <v>94.85</v>
      </c>
      <c r="I9875">
        <v>5</v>
      </c>
      <c r="J9875">
        <v>0</v>
      </c>
      <c r="K9875" s="6">
        <v>45.527999999999999</v>
      </c>
      <c r="L9875">
        <f>YEAR(Table1[[#This Row],[Ship Date]])</f>
        <v>2017</v>
      </c>
      <c r="M9875" t="str">
        <f>TEXT(Table1[[#This Row],[Ship Date]],"mmm")</f>
        <v>Jan</v>
      </c>
      <c r="N9875">
        <f>ROUNDUP(MONTH(Table1[[#This Row],[Ship Date]])/3,0)</f>
        <v>1</v>
      </c>
    </row>
    <row r="9876" spans="1:14" x14ac:dyDescent="0.3">
      <c r="A9876">
        <v>9917</v>
      </c>
      <c r="B9876" t="s">
        <v>7619</v>
      </c>
      <c r="C9876" t="s">
        <v>3134</v>
      </c>
      <c r="D9876" t="s">
        <v>305</v>
      </c>
      <c r="E9876" s="1">
        <v>42764</v>
      </c>
      <c r="F9876" s="1">
        <v>42766</v>
      </c>
      <c r="G9876" t="s">
        <v>14</v>
      </c>
      <c r="H9876" s="6">
        <v>13.48</v>
      </c>
      <c r="I9876">
        <v>1</v>
      </c>
      <c r="J9876">
        <v>0</v>
      </c>
      <c r="K9876" s="6">
        <v>3.5047999999999999</v>
      </c>
      <c r="L9876">
        <f>YEAR(Table1[[#This Row],[Ship Date]])</f>
        <v>2017</v>
      </c>
      <c r="M9876" t="str">
        <f>TEXT(Table1[[#This Row],[Ship Date]],"mmm")</f>
        <v>Jan</v>
      </c>
      <c r="N9876">
        <f>ROUNDUP(MONTH(Table1[[#This Row],[Ship Date]])/3,0)</f>
        <v>1</v>
      </c>
    </row>
    <row r="9877" spans="1:14" x14ac:dyDescent="0.3">
      <c r="A9877">
        <v>9918</v>
      </c>
      <c r="B9877" t="s">
        <v>7619</v>
      </c>
      <c r="C9877" t="s">
        <v>3134</v>
      </c>
      <c r="D9877" t="s">
        <v>1070</v>
      </c>
      <c r="E9877" s="1">
        <v>42764</v>
      </c>
      <c r="F9877" s="1">
        <v>42766</v>
      </c>
      <c r="G9877" t="s">
        <v>14</v>
      </c>
      <c r="H9877" s="6">
        <v>14.91</v>
      </c>
      <c r="I9877">
        <v>3</v>
      </c>
      <c r="J9877">
        <v>0</v>
      </c>
      <c r="K9877" s="6">
        <v>4.6220999999999997</v>
      </c>
      <c r="L9877">
        <f>YEAR(Table1[[#This Row],[Ship Date]])</f>
        <v>2017</v>
      </c>
      <c r="M9877" t="str">
        <f>TEXT(Table1[[#This Row],[Ship Date]],"mmm")</f>
        <v>Jan</v>
      </c>
      <c r="N9877">
        <f>ROUNDUP(MONTH(Table1[[#This Row],[Ship Date]])/3,0)</f>
        <v>1</v>
      </c>
    </row>
    <row r="9878" spans="1:14" x14ac:dyDescent="0.3">
      <c r="A9878">
        <v>9919</v>
      </c>
      <c r="B9878" t="s">
        <v>7620</v>
      </c>
      <c r="C9878" t="s">
        <v>2028</v>
      </c>
      <c r="D9878" t="s">
        <v>1886</v>
      </c>
      <c r="E9878" s="1">
        <v>42271</v>
      </c>
      <c r="F9878" s="1">
        <v>42276</v>
      </c>
      <c r="G9878" t="s">
        <v>22</v>
      </c>
      <c r="H9878" s="6">
        <v>39.979999999999997</v>
      </c>
      <c r="I9878">
        <v>1</v>
      </c>
      <c r="J9878">
        <v>0</v>
      </c>
      <c r="K9878" s="6">
        <v>17.991</v>
      </c>
      <c r="L9878">
        <f>YEAR(Table1[[#This Row],[Ship Date]])</f>
        <v>2015</v>
      </c>
      <c r="M9878" t="str">
        <f>TEXT(Table1[[#This Row],[Ship Date]],"mmm")</f>
        <v>Sep</v>
      </c>
      <c r="N9878">
        <f>ROUNDUP(MONTH(Table1[[#This Row],[Ship Date]])/3,0)</f>
        <v>3</v>
      </c>
    </row>
    <row r="9879" spans="1:14" x14ac:dyDescent="0.3">
      <c r="A9879">
        <v>9920</v>
      </c>
      <c r="B9879" t="s">
        <v>7621</v>
      </c>
      <c r="C9879" t="s">
        <v>2335</v>
      </c>
      <c r="D9879" t="s">
        <v>176</v>
      </c>
      <c r="E9879" s="1">
        <v>42444</v>
      </c>
      <c r="F9879" s="1">
        <v>42448</v>
      </c>
      <c r="G9879" t="s">
        <v>22</v>
      </c>
      <c r="H9879" s="6">
        <v>528.42999999999995</v>
      </c>
      <c r="I9879">
        <v>5</v>
      </c>
      <c r="J9879">
        <v>0.3</v>
      </c>
      <c r="K9879" s="6">
        <v>-143.43100000000001</v>
      </c>
      <c r="L9879">
        <f>YEAR(Table1[[#This Row],[Ship Date]])</f>
        <v>2016</v>
      </c>
      <c r="M9879" t="str">
        <f>TEXT(Table1[[#This Row],[Ship Date]],"mmm")</f>
        <v>Mar</v>
      </c>
      <c r="N9879">
        <f>ROUNDUP(MONTH(Table1[[#This Row],[Ship Date]])/3,0)</f>
        <v>1</v>
      </c>
    </row>
    <row r="9880" spans="1:14" x14ac:dyDescent="0.3">
      <c r="A9880">
        <v>9921</v>
      </c>
      <c r="B9880" t="s">
        <v>7621</v>
      </c>
      <c r="C9880" t="s">
        <v>2335</v>
      </c>
      <c r="D9880" t="s">
        <v>3346</v>
      </c>
      <c r="E9880" s="1">
        <v>42444</v>
      </c>
      <c r="F9880" s="1">
        <v>42448</v>
      </c>
      <c r="G9880" t="s">
        <v>22</v>
      </c>
      <c r="H9880" s="6">
        <v>22.385999999999999</v>
      </c>
      <c r="I9880">
        <v>7</v>
      </c>
      <c r="J9880">
        <v>0.8</v>
      </c>
      <c r="K9880" s="6">
        <v>-35.817599999999999</v>
      </c>
      <c r="L9880">
        <f>YEAR(Table1[[#This Row],[Ship Date]])</f>
        <v>2016</v>
      </c>
      <c r="M9880" t="str">
        <f>TEXT(Table1[[#This Row],[Ship Date]],"mmm")</f>
        <v>Mar</v>
      </c>
      <c r="N9880">
        <f>ROUNDUP(MONTH(Table1[[#This Row],[Ship Date]])/3,0)</f>
        <v>1</v>
      </c>
    </row>
    <row r="9881" spans="1:14" x14ac:dyDescent="0.3">
      <c r="A9881">
        <v>9922</v>
      </c>
      <c r="B9881" t="s">
        <v>7622</v>
      </c>
      <c r="C9881" t="s">
        <v>1837</v>
      </c>
      <c r="D9881" t="s">
        <v>1801</v>
      </c>
      <c r="E9881" s="1">
        <v>41967</v>
      </c>
      <c r="F9881" s="1">
        <v>41973</v>
      </c>
      <c r="G9881" t="s">
        <v>22</v>
      </c>
      <c r="H9881" s="6">
        <v>5.742</v>
      </c>
      <c r="I9881">
        <v>3</v>
      </c>
      <c r="J9881">
        <v>0.7</v>
      </c>
      <c r="K9881" s="6">
        <v>-4.5936000000000003</v>
      </c>
      <c r="L9881">
        <f>YEAR(Table1[[#This Row],[Ship Date]])</f>
        <v>2014</v>
      </c>
      <c r="M9881" t="str">
        <f>TEXT(Table1[[#This Row],[Ship Date]],"mmm")</f>
        <v>Nov</v>
      </c>
      <c r="N9881">
        <f>ROUNDUP(MONTH(Table1[[#This Row],[Ship Date]])/3,0)</f>
        <v>4</v>
      </c>
    </row>
    <row r="9882" spans="1:14" x14ac:dyDescent="0.3">
      <c r="A9882">
        <v>9923</v>
      </c>
      <c r="B9882" t="s">
        <v>7623</v>
      </c>
      <c r="C9882" t="s">
        <v>997</v>
      </c>
      <c r="D9882" t="s">
        <v>1860</v>
      </c>
      <c r="E9882" s="1">
        <v>42861</v>
      </c>
      <c r="F9882" s="1">
        <v>42865</v>
      </c>
      <c r="G9882" t="s">
        <v>22</v>
      </c>
      <c r="H9882" s="6">
        <v>191.96799999999999</v>
      </c>
      <c r="I9882">
        <v>4</v>
      </c>
      <c r="J9882">
        <v>0.2</v>
      </c>
      <c r="K9882" s="6">
        <v>28.795200000000001</v>
      </c>
      <c r="L9882">
        <f>YEAR(Table1[[#This Row],[Ship Date]])</f>
        <v>2017</v>
      </c>
      <c r="M9882" t="str">
        <f>TEXT(Table1[[#This Row],[Ship Date]],"mmm")</f>
        <v>May</v>
      </c>
      <c r="N9882">
        <f>ROUNDUP(MONTH(Table1[[#This Row],[Ship Date]])/3,0)</f>
        <v>2</v>
      </c>
    </row>
    <row r="9883" spans="1:14" x14ac:dyDescent="0.3">
      <c r="A9883">
        <v>9924</v>
      </c>
      <c r="B9883" t="s">
        <v>7624</v>
      </c>
      <c r="C9883" t="s">
        <v>3931</v>
      </c>
      <c r="D9883" t="s">
        <v>706</v>
      </c>
      <c r="E9883" s="1">
        <v>42083</v>
      </c>
      <c r="F9883" s="1">
        <v>42086</v>
      </c>
      <c r="G9883" t="s">
        <v>82</v>
      </c>
      <c r="H9883" s="6">
        <v>49.847999999999999</v>
      </c>
      <c r="I9883">
        <v>3</v>
      </c>
      <c r="J9883">
        <v>0.2</v>
      </c>
      <c r="K9883" s="6">
        <v>16.823699999999999</v>
      </c>
      <c r="L9883">
        <f>YEAR(Table1[[#This Row],[Ship Date]])</f>
        <v>2015</v>
      </c>
      <c r="M9883" t="str">
        <f>TEXT(Table1[[#This Row],[Ship Date]],"mmm")</f>
        <v>Mar</v>
      </c>
      <c r="N9883">
        <f>ROUNDUP(MONTH(Table1[[#This Row],[Ship Date]])/3,0)</f>
        <v>1</v>
      </c>
    </row>
    <row r="9884" spans="1:14" x14ac:dyDescent="0.3">
      <c r="A9884">
        <v>9925</v>
      </c>
      <c r="B9884" t="s">
        <v>7624</v>
      </c>
      <c r="C9884" t="s">
        <v>3931</v>
      </c>
      <c r="D9884" t="s">
        <v>504</v>
      </c>
      <c r="E9884" s="1">
        <v>42083</v>
      </c>
      <c r="F9884" s="1">
        <v>42086</v>
      </c>
      <c r="G9884" t="s">
        <v>82</v>
      </c>
      <c r="H9884" s="6">
        <v>23.99</v>
      </c>
      <c r="I9884">
        <v>1</v>
      </c>
      <c r="J9884">
        <v>0</v>
      </c>
      <c r="K9884" s="6">
        <v>11.994999999999999</v>
      </c>
      <c r="L9884">
        <f>YEAR(Table1[[#This Row],[Ship Date]])</f>
        <v>2015</v>
      </c>
      <c r="M9884" t="str">
        <f>TEXT(Table1[[#This Row],[Ship Date]],"mmm")</f>
        <v>Mar</v>
      </c>
      <c r="N9884">
        <f>ROUNDUP(MONTH(Table1[[#This Row],[Ship Date]])/3,0)</f>
        <v>1</v>
      </c>
    </row>
    <row r="9885" spans="1:14" x14ac:dyDescent="0.3">
      <c r="A9885">
        <v>9926</v>
      </c>
      <c r="B9885" t="s">
        <v>7624</v>
      </c>
      <c r="C9885" t="s">
        <v>3931</v>
      </c>
      <c r="D9885" t="s">
        <v>38</v>
      </c>
      <c r="E9885" s="1">
        <v>42083</v>
      </c>
      <c r="F9885" s="1">
        <v>42086</v>
      </c>
      <c r="G9885" t="s">
        <v>82</v>
      </c>
      <c r="H9885" s="6">
        <v>1087.9359999999999</v>
      </c>
      <c r="I9885">
        <v>8</v>
      </c>
      <c r="J9885">
        <v>0.2</v>
      </c>
      <c r="K9885" s="6">
        <v>353.57920000000001</v>
      </c>
      <c r="L9885">
        <f>YEAR(Table1[[#This Row],[Ship Date]])</f>
        <v>2015</v>
      </c>
      <c r="M9885" t="str">
        <f>TEXT(Table1[[#This Row],[Ship Date]],"mmm")</f>
        <v>Mar</v>
      </c>
      <c r="N9885">
        <f>ROUNDUP(MONTH(Table1[[#This Row],[Ship Date]])/3,0)</f>
        <v>1</v>
      </c>
    </row>
    <row r="9886" spans="1:14" x14ac:dyDescent="0.3">
      <c r="A9886">
        <v>9927</v>
      </c>
      <c r="B9886" t="s">
        <v>7624</v>
      </c>
      <c r="C9886" t="s">
        <v>3931</v>
      </c>
      <c r="D9886" t="s">
        <v>2081</v>
      </c>
      <c r="E9886" s="1">
        <v>42083</v>
      </c>
      <c r="F9886" s="1">
        <v>42086</v>
      </c>
      <c r="G9886" t="s">
        <v>82</v>
      </c>
      <c r="H9886" s="6">
        <v>199.98</v>
      </c>
      <c r="I9886">
        <v>2</v>
      </c>
      <c r="J9886">
        <v>0</v>
      </c>
      <c r="K9886" s="6">
        <v>53.994599999999998</v>
      </c>
      <c r="L9886">
        <f>YEAR(Table1[[#This Row],[Ship Date]])</f>
        <v>2015</v>
      </c>
      <c r="M9886" t="str">
        <f>TEXT(Table1[[#This Row],[Ship Date]],"mmm")</f>
        <v>Mar</v>
      </c>
      <c r="N9886">
        <f>ROUNDUP(MONTH(Table1[[#This Row],[Ship Date]])/3,0)</f>
        <v>1</v>
      </c>
    </row>
    <row r="9887" spans="1:14" x14ac:dyDescent="0.3">
      <c r="A9887">
        <v>9928</v>
      </c>
      <c r="B9887" t="s">
        <v>7624</v>
      </c>
      <c r="C9887" t="s">
        <v>3931</v>
      </c>
      <c r="D9887" t="s">
        <v>2784</v>
      </c>
      <c r="E9887" s="1">
        <v>42083</v>
      </c>
      <c r="F9887" s="1">
        <v>42086</v>
      </c>
      <c r="G9887" t="s">
        <v>82</v>
      </c>
      <c r="H9887" s="6">
        <v>83.92</v>
      </c>
      <c r="I9887">
        <v>4</v>
      </c>
      <c r="J9887">
        <v>0</v>
      </c>
      <c r="K9887" s="6">
        <v>20.140799999999999</v>
      </c>
      <c r="L9887">
        <f>YEAR(Table1[[#This Row],[Ship Date]])</f>
        <v>2015</v>
      </c>
      <c r="M9887" t="str">
        <f>TEXT(Table1[[#This Row],[Ship Date]],"mmm")</f>
        <v>Mar</v>
      </c>
      <c r="N9887">
        <f>ROUNDUP(MONTH(Table1[[#This Row],[Ship Date]])/3,0)</f>
        <v>1</v>
      </c>
    </row>
    <row r="9888" spans="1:14" x14ac:dyDescent="0.3">
      <c r="A9888">
        <v>9929</v>
      </c>
      <c r="B9888" t="s">
        <v>7625</v>
      </c>
      <c r="C9888" t="s">
        <v>5952</v>
      </c>
      <c r="D9888" t="s">
        <v>157</v>
      </c>
      <c r="E9888" s="1">
        <v>42617</v>
      </c>
      <c r="F9888" s="1">
        <v>42617</v>
      </c>
      <c r="G9888" t="s">
        <v>656</v>
      </c>
      <c r="H9888" s="6">
        <v>24.27</v>
      </c>
      <c r="I9888">
        <v>3</v>
      </c>
      <c r="J9888">
        <v>0</v>
      </c>
      <c r="K9888" s="6">
        <v>8.7371999999999996</v>
      </c>
      <c r="L9888">
        <f>YEAR(Table1[[#This Row],[Ship Date]])</f>
        <v>2016</v>
      </c>
      <c r="M9888" t="str">
        <f>TEXT(Table1[[#This Row],[Ship Date]],"mmm")</f>
        <v>Sep</v>
      </c>
      <c r="N9888">
        <f>ROUNDUP(MONTH(Table1[[#This Row],[Ship Date]])/3,0)</f>
        <v>3</v>
      </c>
    </row>
    <row r="9889" spans="1:14" x14ac:dyDescent="0.3">
      <c r="A9889">
        <v>9930</v>
      </c>
      <c r="B9889" t="s">
        <v>7625</v>
      </c>
      <c r="C9889" t="s">
        <v>5952</v>
      </c>
      <c r="D9889" t="s">
        <v>3017</v>
      </c>
      <c r="E9889" s="1">
        <v>42617</v>
      </c>
      <c r="F9889" s="1">
        <v>42617</v>
      </c>
      <c r="G9889" t="s">
        <v>656</v>
      </c>
      <c r="H9889" s="6">
        <v>2799.96</v>
      </c>
      <c r="I9889">
        <v>5</v>
      </c>
      <c r="J9889">
        <v>0.2</v>
      </c>
      <c r="K9889" s="6">
        <v>944.98649999999998</v>
      </c>
      <c r="L9889">
        <f>YEAR(Table1[[#This Row],[Ship Date]])</f>
        <v>2016</v>
      </c>
      <c r="M9889" t="str">
        <f>TEXT(Table1[[#This Row],[Ship Date]],"mmm")</f>
        <v>Sep</v>
      </c>
      <c r="N9889">
        <f>ROUNDUP(MONTH(Table1[[#This Row],[Ship Date]])/3,0)</f>
        <v>3</v>
      </c>
    </row>
    <row r="9890" spans="1:14" x14ac:dyDescent="0.3">
      <c r="A9890">
        <v>9931</v>
      </c>
      <c r="B9890" t="s">
        <v>7626</v>
      </c>
      <c r="C9890" t="s">
        <v>730</v>
      </c>
      <c r="D9890" t="s">
        <v>3722</v>
      </c>
      <c r="E9890" s="1">
        <v>42321</v>
      </c>
      <c r="F9890" s="1">
        <v>42325</v>
      </c>
      <c r="G9890" t="s">
        <v>22</v>
      </c>
      <c r="H9890" s="6">
        <v>9.8719999999999999</v>
      </c>
      <c r="I9890">
        <v>2</v>
      </c>
      <c r="J9890">
        <v>0.2</v>
      </c>
      <c r="K9890" s="6">
        <v>3.4552</v>
      </c>
      <c r="L9890">
        <f>YEAR(Table1[[#This Row],[Ship Date]])</f>
        <v>2015</v>
      </c>
      <c r="M9890" t="str">
        <f>TEXT(Table1[[#This Row],[Ship Date]],"mmm")</f>
        <v>Nov</v>
      </c>
      <c r="N9890">
        <f>ROUNDUP(MONTH(Table1[[#This Row],[Ship Date]])/3,0)</f>
        <v>4</v>
      </c>
    </row>
    <row r="9891" spans="1:14" x14ac:dyDescent="0.3">
      <c r="A9891">
        <v>9932</v>
      </c>
      <c r="B9891" t="s">
        <v>7626</v>
      </c>
      <c r="C9891" t="s">
        <v>730</v>
      </c>
      <c r="D9891" t="s">
        <v>3269</v>
      </c>
      <c r="E9891" s="1">
        <v>42321</v>
      </c>
      <c r="F9891" s="1">
        <v>42325</v>
      </c>
      <c r="G9891" t="s">
        <v>22</v>
      </c>
      <c r="H9891" s="6">
        <v>683.33199999999999</v>
      </c>
      <c r="I9891">
        <v>4</v>
      </c>
      <c r="J9891">
        <v>0.15</v>
      </c>
      <c r="K9891" s="6">
        <v>-40.195999999999998</v>
      </c>
      <c r="L9891">
        <f>YEAR(Table1[[#This Row],[Ship Date]])</f>
        <v>2015</v>
      </c>
      <c r="M9891" t="str">
        <f>TEXT(Table1[[#This Row],[Ship Date]],"mmm")</f>
        <v>Nov</v>
      </c>
      <c r="N9891">
        <f>ROUNDUP(MONTH(Table1[[#This Row],[Ship Date]])/3,0)</f>
        <v>4</v>
      </c>
    </row>
    <row r="9892" spans="1:14" x14ac:dyDescent="0.3">
      <c r="A9892">
        <v>9933</v>
      </c>
      <c r="B9892" t="s">
        <v>7626</v>
      </c>
      <c r="C9892" t="s">
        <v>730</v>
      </c>
      <c r="D9892" t="s">
        <v>3918</v>
      </c>
      <c r="E9892" s="1">
        <v>42321</v>
      </c>
      <c r="F9892" s="1">
        <v>42325</v>
      </c>
      <c r="G9892" t="s">
        <v>22</v>
      </c>
      <c r="H9892" s="6">
        <v>29.96</v>
      </c>
      <c r="I9892">
        <v>7</v>
      </c>
      <c r="J9892">
        <v>0</v>
      </c>
      <c r="K9892" s="6">
        <v>13.481999999999999</v>
      </c>
      <c r="L9892">
        <f>YEAR(Table1[[#This Row],[Ship Date]])</f>
        <v>2015</v>
      </c>
      <c r="M9892" t="str">
        <f>TEXT(Table1[[#This Row],[Ship Date]],"mmm")</f>
        <v>Nov</v>
      </c>
      <c r="N9892">
        <f>ROUNDUP(MONTH(Table1[[#This Row],[Ship Date]])/3,0)</f>
        <v>4</v>
      </c>
    </row>
    <row r="9893" spans="1:14" x14ac:dyDescent="0.3">
      <c r="A9893">
        <v>9934</v>
      </c>
      <c r="B9893" t="s">
        <v>7627</v>
      </c>
      <c r="C9893" t="s">
        <v>2461</v>
      </c>
      <c r="D9893" t="s">
        <v>3827</v>
      </c>
      <c r="E9893" s="1">
        <v>41831</v>
      </c>
      <c r="F9893" s="1">
        <v>41834</v>
      </c>
      <c r="G9893" t="s">
        <v>82</v>
      </c>
      <c r="H9893" s="6">
        <v>164.85</v>
      </c>
      <c r="I9893">
        <v>3</v>
      </c>
      <c r="J9893">
        <v>0</v>
      </c>
      <c r="K9893" s="6">
        <v>47.8065</v>
      </c>
      <c r="L9893">
        <f>YEAR(Table1[[#This Row],[Ship Date]])</f>
        <v>2014</v>
      </c>
      <c r="M9893" t="str">
        <f>TEXT(Table1[[#This Row],[Ship Date]],"mmm")</f>
        <v>Jul</v>
      </c>
      <c r="N9893">
        <f>ROUNDUP(MONTH(Table1[[#This Row],[Ship Date]])/3,0)</f>
        <v>3</v>
      </c>
    </row>
    <row r="9894" spans="1:14" x14ac:dyDescent="0.3">
      <c r="A9894">
        <v>9935</v>
      </c>
      <c r="B9894" t="s">
        <v>7628</v>
      </c>
      <c r="C9894" t="s">
        <v>1050</v>
      </c>
      <c r="D9894" t="s">
        <v>6005</v>
      </c>
      <c r="E9894" s="1">
        <v>42467</v>
      </c>
      <c r="F9894" s="1">
        <v>42472</v>
      </c>
      <c r="G9894" t="s">
        <v>22</v>
      </c>
      <c r="H9894" s="6">
        <v>33.527999999999999</v>
      </c>
      <c r="I9894">
        <v>3</v>
      </c>
      <c r="J9894">
        <v>0.2</v>
      </c>
      <c r="K9894" s="6">
        <v>2.5146000000000002</v>
      </c>
      <c r="L9894">
        <f>YEAR(Table1[[#This Row],[Ship Date]])</f>
        <v>2016</v>
      </c>
      <c r="M9894" t="str">
        <f>TEXT(Table1[[#This Row],[Ship Date]],"mmm")</f>
        <v>Apr</v>
      </c>
      <c r="N9894">
        <f>ROUNDUP(MONTH(Table1[[#This Row],[Ship Date]])/3,0)</f>
        <v>2</v>
      </c>
    </row>
    <row r="9895" spans="1:14" x14ac:dyDescent="0.3">
      <c r="A9895">
        <v>9936</v>
      </c>
      <c r="B9895" t="s">
        <v>7628</v>
      </c>
      <c r="C9895" t="s">
        <v>1050</v>
      </c>
      <c r="D9895" t="s">
        <v>7629</v>
      </c>
      <c r="E9895" s="1">
        <v>42467</v>
      </c>
      <c r="F9895" s="1">
        <v>42472</v>
      </c>
      <c r="G9895" t="s">
        <v>22</v>
      </c>
      <c r="H9895" s="6">
        <v>36.744</v>
      </c>
      <c r="I9895">
        <v>3</v>
      </c>
      <c r="J9895">
        <v>0.2</v>
      </c>
      <c r="K9895" s="6">
        <v>3.6743999999999999</v>
      </c>
      <c r="L9895">
        <f>YEAR(Table1[[#This Row],[Ship Date]])</f>
        <v>2016</v>
      </c>
      <c r="M9895" t="str">
        <f>TEXT(Table1[[#This Row],[Ship Date]],"mmm")</f>
        <v>Apr</v>
      </c>
      <c r="N9895">
        <f>ROUNDUP(MONTH(Table1[[#This Row],[Ship Date]])/3,0)</f>
        <v>2</v>
      </c>
    </row>
    <row r="9896" spans="1:14" x14ac:dyDescent="0.3">
      <c r="A9896">
        <v>9937</v>
      </c>
      <c r="B9896" t="s">
        <v>7630</v>
      </c>
      <c r="C9896" t="s">
        <v>3211</v>
      </c>
      <c r="D9896" t="s">
        <v>296</v>
      </c>
      <c r="E9896" s="1">
        <v>42910</v>
      </c>
      <c r="F9896" s="1">
        <v>42914</v>
      </c>
      <c r="G9896" t="s">
        <v>22</v>
      </c>
      <c r="H9896" s="6">
        <v>102.93</v>
      </c>
      <c r="I9896">
        <v>3</v>
      </c>
      <c r="J9896">
        <v>0</v>
      </c>
      <c r="K9896" s="6">
        <v>48.377099999999999</v>
      </c>
      <c r="L9896">
        <f>YEAR(Table1[[#This Row],[Ship Date]])</f>
        <v>2017</v>
      </c>
      <c r="M9896" t="str">
        <f>TEXT(Table1[[#This Row],[Ship Date]],"mmm")</f>
        <v>Jun</v>
      </c>
      <c r="N9896">
        <f>ROUNDUP(MONTH(Table1[[#This Row],[Ship Date]])/3,0)</f>
        <v>2</v>
      </c>
    </row>
    <row r="9897" spans="1:14" x14ac:dyDescent="0.3">
      <c r="A9897">
        <v>9938</v>
      </c>
      <c r="B9897" t="s">
        <v>7631</v>
      </c>
      <c r="C9897" t="s">
        <v>1273</v>
      </c>
      <c r="D9897" t="s">
        <v>2094</v>
      </c>
      <c r="E9897" s="1">
        <v>42524</v>
      </c>
      <c r="F9897" s="1">
        <v>42527</v>
      </c>
      <c r="G9897" t="s">
        <v>14</v>
      </c>
      <c r="H9897" s="6">
        <v>71.087999999999994</v>
      </c>
      <c r="I9897">
        <v>2</v>
      </c>
      <c r="J9897">
        <v>0.2</v>
      </c>
      <c r="K9897" s="6">
        <v>-1.7771999999999999</v>
      </c>
      <c r="L9897">
        <f>YEAR(Table1[[#This Row],[Ship Date]])</f>
        <v>2016</v>
      </c>
      <c r="M9897" t="str">
        <f>TEXT(Table1[[#This Row],[Ship Date]],"mmm")</f>
        <v>Jun</v>
      </c>
      <c r="N9897">
        <f>ROUNDUP(MONTH(Table1[[#This Row],[Ship Date]])/3,0)</f>
        <v>2</v>
      </c>
    </row>
    <row r="9898" spans="1:14" x14ac:dyDescent="0.3">
      <c r="A9898">
        <v>9939</v>
      </c>
      <c r="B9898" t="s">
        <v>7632</v>
      </c>
      <c r="C9898" t="s">
        <v>1676</v>
      </c>
      <c r="D9898" t="s">
        <v>885</v>
      </c>
      <c r="E9898" s="1">
        <v>42716</v>
      </c>
      <c r="F9898" s="1">
        <v>42721</v>
      </c>
      <c r="G9898" t="s">
        <v>22</v>
      </c>
      <c r="H9898" s="6">
        <v>60.35</v>
      </c>
      <c r="I9898">
        <v>5</v>
      </c>
      <c r="J9898">
        <v>0</v>
      </c>
      <c r="K9898" s="6">
        <v>19.915500000000002</v>
      </c>
      <c r="L9898">
        <f>YEAR(Table1[[#This Row],[Ship Date]])</f>
        <v>2016</v>
      </c>
      <c r="M9898" t="str">
        <f>TEXT(Table1[[#This Row],[Ship Date]],"mmm")</f>
        <v>Dec</v>
      </c>
      <c r="N9898">
        <f>ROUNDUP(MONTH(Table1[[#This Row],[Ship Date]])/3,0)</f>
        <v>4</v>
      </c>
    </row>
    <row r="9899" spans="1:14" x14ac:dyDescent="0.3">
      <c r="A9899">
        <v>9940</v>
      </c>
      <c r="B9899" t="s">
        <v>7632</v>
      </c>
      <c r="C9899" t="s">
        <v>1676</v>
      </c>
      <c r="D9899" t="s">
        <v>2977</v>
      </c>
      <c r="E9899" s="1">
        <v>42716</v>
      </c>
      <c r="F9899" s="1">
        <v>42721</v>
      </c>
      <c r="G9899" t="s">
        <v>22</v>
      </c>
      <c r="H9899" s="6">
        <v>35.520000000000003</v>
      </c>
      <c r="I9899">
        <v>4</v>
      </c>
      <c r="J9899">
        <v>0</v>
      </c>
      <c r="K9899" s="6">
        <v>9.9456000000000007</v>
      </c>
      <c r="L9899">
        <f>YEAR(Table1[[#This Row],[Ship Date]])</f>
        <v>2016</v>
      </c>
      <c r="M9899" t="str">
        <f>TEXT(Table1[[#This Row],[Ship Date]],"mmm")</f>
        <v>Dec</v>
      </c>
      <c r="N9899">
        <f>ROUNDUP(MONTH(Table1[[#This Row],[Ship Date]])/3,0)</f>
        <v>4</v>
      </c>
    </row>
    <row r="9900" spans="1:14" x14ac:dyDescent="0.3">
      <c r="A9900">
        <v>9941</v>
      </c>
      <c r="B9900" t="s">
        <v>7632</v>
      </c>
      <c r="C9900" t="s">
        <v>1676</v>
      </c>
      <c r="D9900" t="s">
        <v>1911</v>
      </c>
      <c r="E9900" s="1">
        <v>42716</v>
      </c>
      <c r="F9900" s="1">
        <v>42721</v>
      </c>
      <c r="G9900" t="s">
        <v>22</v>
      </c>
      <c r="H9900" s="6">
        <v>11.2</v>
      </c>
      <c r="I9900">
        <v>7</v>
      </c>
      <c r="J9900">
        <v>0</v>
      </c>
      <c r="K9900" s="6">
        <v>4.8159999999999998</v>
      </c>
      <c r="L9900">
        <f>YEAR(Table1[[#This Row],[Ship Date]])</f>
        <v>2016</v>
      </c>
      <c r="M9900" t="str">
        <f>TEXT(Table1[[#This Row],[Ship Date]],"mmm")</f>
        <v>Dec</v>
      </c>
      <c r="N9900">
        <f>ROUNDUP(MONTH(Table1[[#This Row],[Ship Date]])/3,0)</f>
        <v>4</v>
      </c>
    </row>
    <row r="9901" spans="1:14" x14ac:dyDescent="0.3">
      <c r="A9901">
        <v>9942</v>
      </c>
      <c r="B9901" t="s">
        <v>7633</v>
      </c>
      <c r="C9901" t="s">
        <v>1109</v>
      </c>
      <c r="D9901" t="s">
        <v>810</v>
      </c>
      <c r="E9901" s="1">
        <v>43063</v>
      </c>
      <c r="F9901" s="1">
        <v>43069</v>
      </c>
      <c r="G9901" t="s">
        <v>22</v>
      </c>
      <c r="H9901" s="6">
        <v>223.58</v>
      </c>
      <c r="I9901">
        <v>14</v>
      </c>
      <c r="J9901">
        <v>0</v>
      </c>
      <c r="K9901" s="6">
        <v>87.196200000000005</v>
      </c>
      <c r="L9901">
        <f>YEAR(Table1[[#This Row],[Ship Date]])</f>
        <v>2017</v>
      </c>
      <c r="M9901" t="str">
        <f>TEXT(Table1[[#This Row],[Ship Date]],"mmm")</f>
        <v>Nov</v>
      </c>
      <c r="N9901">
        <f>ROUNDUP(MONTH(Table1[[#This Row],[Ship Date]])/3,0)</f>
        <v>4</v>
      </c>
    </row>
    <row r="9902" spans="1:14" x14ac:dyDescent="0.3">
      <c r="A9902">
        <v>9943</v>
      </c>
      <c r="B9902" t="s">
        <v>7634</v>
      </c>
      <c r="C9902" t="s">
        <v>881</v>
      </c>
      <c r="D9902" t="s">
        <v>3503</v>
      </c>
      <c r="E9902" s="1">
        <v>42001</v>
      </c>
      <c r="F9902" s="1">
        <v>42007</v>
      </c>
      <c r="G9902" t="s">
        <v>22</v>
      </c>
      <c r="H9902" s="6">
        <v>998.82</v>
      </c>
      <c r="I9902">
        <v>9</v>
      </c>
      <c r="J9902">
        <v>0</v>
      </c>
      <c r="K9902" s="6">
        <v>29.964600000000001</v>
      </c>
      <c r="L9902">
        <f>YEAR(Table1[[#This Row],[Ship Date]])</f>
        <v>2015</v>
      </c>
      <c r="M9902" t="str">
        <f>TEXT(Table1[[#This Row],[Ship Date]],"mmm")</f>
        <v>Jan</v>
      </c>
      <c r="N9902">
        <f>ROUNDUP(MONTH(Table1[[#This Row],[Ship Date]])/3,0)</f>
        <v>1</v>
      </c>
    </row>
    <row r="9903" spans="1:14" x14ac:dyDescent="0.3">
      <c r="A9903">
        <v>9944</v>
      </c>
      <c r="B9903" t="s">
        <v>7634</v>
      </c>
      <c r="C9903" t="s">
        <v>881</v>
      </c>
      <c r="D9903" t="s">
        <v>1414</v>
      </c>
      <c r="E9903" s="1">
        <v>42001</v>
      </c>
      <c r="F9903" s="1">
        <v>42007</v>
      </c>
      <c r="G9903" t="s">
        <v>22</v>
      </c>
      <c r="H9903" s="6">
        <v>51.15</v>
      </c>
      <c r="I9903">
        <v>5</v>
      </c>
      <c r="J9903">
        <v>0</v>
      </c>
      <c r="K9903" s="6">
        <v>13.298999999999999</v>
      </c>
      <c r="L9903">
        <f>YEAR(Table1[[#This Row],[Ship Date]])</f>
        <v>2015</v>
      </c>
      <c r="M9903" t="str">
        <f>TEXT(Table1[[#This Row],[Ship Date]],"mmm")</f>
        <v>Jan</v>
      </c>
      <c r="N9903">
        <f>ROUNDUP(MONTH(Table1[[#This Row],[Ship Date]])/3,0)</f>
        <v>1</v>
      </c>
    </row>
    <row r="9904" spans="1:14" x14ac:dyDescent="0.3">
      <c r="A9904">
        <v>9945</v>
      </c>
      <c r="B9904" t="s">
        <v>7635</v>
      </c>
      <c r="C9904" t="s">
        <v>1670</v>
      </c>
      <c r="D9904" t="s">
        <v>2269</v>
      </c>
      <c r="E9904" s="1">
        <v>42106</v>
      </c>
      <c r="F9904" s="1">
        <v>42111</v>
      </c>
      <c r="G9904" t="s">
        <v>14</v>
      </c>
      <c r="H9904" s="6">
        <v>40.74</v>
      </c>
      <c r="I9904">
        <v>3</v>
      </c>
      <c r="J9904">
        <v>0</v>
      </c>
      <c r="K9904" s="6">
        <v>0.40739999999999998</v>
      </c>
      <c r="L9904">
        <f>YEAR(Table1[[#This Row],[Ship Date]])</f>
        <v>2015</v>
      </c>
      <c r="M9904" t="str">
        <f>TEXT(Table1[[#This Row],[Ship Date]],"mmm")</f>
        <v>Apr</v>
      </c>
      <c r="N9904">
        <f>ROUNDUP(MONTH(Table1[[#This Row],[Ship Date]])/3,0)</f>
        <v>2</v>
      </c>
    </row>
    <row r="9905" spans="1:14" x14ac:dyDescent="0.3">
      <c r="A9905">
        <v>9946</v>
      </c>
      <c r="B9905" t="s">
        <v>7636</v>
      </c>
      <c r="C9905" t="s">
        <v>2168</v>
      </c>
      <c r="D9905" t="s">
        <v>3570</v>
      </c>
      <c r="E9905" s="1">
        <v>41700</v>
      </c>
      <c r="F9905" s="1">
        <v>41704</v>
      </c>
      <c r="G9905" t="s">
        <v>22</v>
      </c>
      <c r="H9905" s="6">
        <v>3.4239999999999999</v>
      </c>
      <c r="I9905">
        <v>1</v>
      </c>
      <c r="J9905">
        <v>0.2</v>
      </c>
      <c r="K9905" s="6">
        <v>1.07</v>
      </c>
      <c r="L9905">
        <f>YEAR(Table1[[#This Row],[Ship Date]])</f>
        <v>2014</v>
      </c>
      <c r="M9905" t="str">
        <f>TEXT(Table1[[#This Row],[Ship Date]],"mmm")</f>
        <v>Mar</v>
      </c>
      <c r="N9905">
        <f>ROUNDUP(MONTH(Table1[[#This Row],[Ship Date]])/3,0)</f>
        <v>1</v>
      </c>
    </row>
    <row r="9906" spans="1:14" x14ac:dyDescent="0.3">
      <c r="A9906">
        <v>9947</v>
      </c>
      <c r="B9906" t="s">
        <v>7636</v>
      </c>
      <c r="C9906" t="s">
        <v>2168</v>
      </c>
      <c r="D9906" t="s">
        <v>1520</v>
      </c>
      <c r="E9906" s="1">
        <v>41700</v>
      </c>
      <c r="F9906" s="1">
        <v>41704</v>
      </c>
      <c r="G9906" t="s">
        <v>22</v>
      </c>
      <c r="H9906" s="6">
        <v>151.19999999999999</v>
      </c>
      <c r="I9906">
        <v>3</v>
      </c>
      <c r="J9906">
        <v>0.2</v>
      </c>
      <c r="K9906" s="6">
        <v>32.130000000000003</v>
      </c>
      <c r="L9906">
        <f>YEAR(Table1[[#This Row],[Ship Date]])</f>
        <v>2014</v>
      </c>
      <c r="M9906" t="str">
        <f>TEXT(Table1[[#This Row],[Ship Date]],"mmm")</f>
        <v>Mar</v>
      </c>
      <c r="N9906">
        <f>ROUNDUP(MONTH(Table1[[#This Row],[Ship Date]])/3,0)</f>
        <v>1</v>
      </c>
    </row>
    <row r="9907" spans="1:14" x14ac:dyDescent="0.3">
      <c r="A9907">
        <v>9948</v>
      </c>
      <c r="B9907" t="s">
        <v>7637</v>
      </c>
      <c r="C9907" t="s">
        <v>1332</v>
      </c>
      <c r="D9907" t="s">
        <v>1291</v>
      </c>
      <c r="E9907" s="1">
        <v>42887</v>
      </c>
      <c r="F9907" s="1">
        <v>42889</v>
      </c>
      <c r="G9907" t="s">
        <v>14</v>
      </c>
      <c r="H9907" s="6">
        <v>1925.88</v>
      </c>
      <c r="I9907">
        <v>6</v>
      </c>
      <c r="J9907">
        <v>0</v>
      </c>
      <c r="K9907" s="6">
        <v>539.24639999999999</v>
      </c>
      <c r="L9907">
        <f>YEAR(Table1[[#This Row],[Ship Date]])</f>
        <v>2017</v>
      </c>
      <c r="M9907" t="str">
        <f>TEXT(Table1[[#This Row],[Ship Date]],"mmm")</f>
        <v>Jun</v>
      </c>
      <c r="N9907">
        <f>ROUNDUP(MONTH(Table1[[#This Row],[Ship Date]])/3,0)</f>
        <v>2</v>
      </c>
    </row>
    <row r="9908" spans="1:14" x14ac:dyDescent="0.3">
      <c r="A9908">
        <v>9949</v>
      </c>
      <c r="B9908" t="s">
        <v>7637</v>
      </c>
      <c r="C9908" t="s">
        <v>1332</v>
      </c>
      <c r="D9908" t="s">
        <v>464</v>
      </c>
      <c r="E9908" s="1">
        <v>42887</v>
      </c>
      <c r="F9908" s="1">
        <v>42889</v>
      </c>
      <c r="G9908" t="s">
        <v>14</v>
      </c>
      <c r="H9908" s="6">
        <v>2405.1999999999998</v>
      </c>
      <c r="I9908">
        <v>8</v>
      </c>
      <c r="J9908">
        <v>0</v>
      </c>
      <c r="K9908" s="6">
        <v>793.71600000000001</v>
      </c>
      <c r="L9908">
        <f>YEAR(Table1[[#This Row],[Ship Date]])</f>
        <v>2017</v>
      </c>
      <c r="M9908" t="str">
        <f>TEXT(Table1[[#This Row],[Ship Date]],"mmm")</f>
        <v>Jun</v>
      </c>
      <c r="N9908">
        <f>ROUNDUP(MONTH(Table1[[#This Row],[Ship Date]])/3,0)</f>
        <v>2</v>
      </c>
    </row>
    <row r="9909" spans="1:14" x14ac:dyDescent="0.3">
      <c r="A9909">
        <v>9950</v>
      </c>
      <c r="B9909" t="s">
        <v>7637</v>
      </c>
      <c r="C9909" t="s">
        <v>1332</v>
      </c>
      <c r="D9909" t="s">
        <v>2537</v>
      </c>
      <c r="E9909" s="1">
        <v>42887</v>
      </c>
      <c r="F9909" s="1">
        <v>42889</v>
      </c>
      <c r="G9909" t="s">
        <v>14</v>
      </c>
      <c r="H9909" s="6">
        <v>83.97</v>
      </c>
      <c r="I9909">
        <v>3</v>
      </c>
      <c r="J9909">
        <v>0</v>
      </c>
      <c r="K9909" s="6">
        <v>15.9543</v>
      </c>
      <c r="L9909">
        <f>YEAR(Table1[[#This Row],[Ship Date]])</f>
        <v>2017</v>
      </c>
      <c r="M9909" t="str">
        <f>TEXT(Table1[[#This Row],[Ship Date]],"mmm")</f>
        <v>Jun</v>
      </c>
      <c r="N9909">
        <f>ROUNDUP(MONTH(Table1[[#This Row],[Ship Date]])/3,0)</f>
        <v>2</v>
      </c>
    </row>
    <row r="9910" spans="1:14" x14ac:dyDescent="0.3">
      <c r="A9910">
        <v>9951</v>
      </c>
      <c r="B9910" t="s">
        <v>7637</v>
      </c>
      <c r="C9910" t="s">
        <v>1332</v>
      </c>
      <c r="D9910" t="s">
        <v>1422</v>
      </c>
      <c r="E9910" s="1">
        <v>42887</v>
      </c>
      <c r="F9910" s="1">
        <v>42889</v>
      </c>
      <c r="G9910" t="s">
        <v>14</v>
      </c>
      <c r="H9910" s="6">
        <v>39.89</v>
      </c>
      <c r="I9910">
        <v>1</v>
      </c>
      <c r="J9910">
        <v>0</v>
      </c>
      <c r="K9910" s="6">
        <v>14.7593</v>
      </c>
      <c r="L9910">
        <f>YEAR(Table1[[#This Row],[Ship Date]])</f>
        <v>2017</v>
      </c>
      <c r="M9910" t="str">
        <f>TEXT(Table1[[#This Row],[Ship Date]],"mmm")</f>
        <v>Jun</v>
      </c>
      <c r="N9910">
        <f>ROUNDUP(MONTH(Table1[[#This Row],[Ship Date]])/3,0)</f>
        <v>2</v>
      </c>
    </row>
    <row r="9911" spans="1:14" x14ac:dyDescent="0.3">
      <c r="A9911">
        <v>9952</v>
      </c>
      <c r="B9911" t="s">
        <v>7637</v>
      </c>
      <c r="C9911" t="s">
        <v>1332</v>
      </c>
      <c r="D9911" t="s">
        <v>1793</v>
      </c>
      <c r="E9911" s="1">
        <v>42887</v>
      </c>
      <c r="F9911" s="1">
        <v>42889</v>
      </c>
      <c r="G9911" t="s">
        <v>14</v>
      </c>
      <c r="H9911" s="6">
        <v>17.38</v>
      </c>
      <c r="I9911">
        <v>2</v>
      </c>
      <c r="J9911">
        <v>0</v>
      </c>
      <c r="K9911" s="6">
        <v>8.69</v>
      </c>
      <c r="L9911">
        <f>YEAR(Table1[[#This Row],[Ship Date]])</f>
        <v>2017</v>
      </c>
      <c r="M9911" t="str">
        <f>TEXT(Table1[[#This Row],[Ship Date]],"mmm")</f>
        <v>Jun</v>
      </c>
      <c r="N9911">
        <f>ROUNDUP(MONTH(Table1[[#This Row],[Ship Date]])/3,0)</f>
        <v>2</v>
      </c>
    </row>
    <row r="9912" spans="1:14" x14ac:dyDescent="0.3">
      <c r="A9912">
        <v>9953</v>
      </c>
      <c r="B9912" t="s">
        <v>7638</v>
      </c>
      <c r="C9912" t="s">
        <v>4082</v>
      </c>
      <c r="D9912" t="s">
        <v>608</v>
      </c>
      <c r="E9912" s="1">
        <v>42352</v>
      </c>
      <c r="F9912" s="1">
        <v>42354</v>
      </c>
      <c r="G9912" t="s">
        <v>14</v>
      </c>
      <c r="H9912" s="6">
        <v>55.264000000000003</v>
      </c>
      <c r="I9912">
        <v>2</v>
      </c>
      <c r="J9912">
        <v>0.2</v>
      </c>
      <c r="K9912" s="6">
        <v>20.724</v>
      </c>
      <c r="L9912">
        <f>YEAR(Table1[[#This Row],[Ship Date]])</f>
        <v>2015</v>
      </c>
      <c r="M9912" t="str">
        <f>TEXT(Table1[[#This Row],[Ship Date]],"mmm")</f>
        <v>Dec</v>
      </c>
      <c r="N9912">
        <f>ROUNDUP(MONTH(Table1[[#This Row],[Ship Date]])/3,0)</f>
        <v>4</v>
      </c>
    </row>
    <row r="9913" spans="1:14" x14ac:dyDescent="0.3">
      <c r="A9913">
        <v>9954</v>
      </c>
      <c r="B9913" t="s">
        <v>7638</v>
      </c>
      <c r="C9913" t="s">
        <v>4082</v>
      </c>
      <c r="D9913" t="s">
        <v>3183</v>
      </c>
      <c r="E9913" s="1">
        <v>42352</v>
      </c>
      <c r="F9913" s="1">
        <v>42354</v>
      </c>
      <c r="G9913" t="s">
        <v>14</v>
      </c>
      <c r="H9913" s="6">
        <v>6.48</v>
      </c>
      <c r="I9913">
        <v>1</v>
      </c>
      <c r="J9913">
        <v>0</v>
      </c>
      <c r="K9913" s="6">
        <v>3.1103999999999998</v>
      </c>
      <c r="L9913">
        <f>YEAR(Table1[[#This Row],[Ship Date]])</f>
        <v>2015</v>
      </c>
      <c r="M9913" t="str">
        <f>TEXT(Table1[[#This Row],[Ship Date]],"mmm")</f>
        <v>Dec</v>
      </c>
      <c r="N9913">
        <f>ROUNDUP(MONTH(Table1[[#This Row],[Ship Date]])/3,0)</f>
        <v>4</v>
      </c>
    </row>
    <row r="9914" spans="1:14" x14ac:dyDescent="0.3">
      <c r="A9914">
        <v>9955</v>
      </c>
      <c r="B9914" t="s">
        <v>7638</v>
      </c>
      <c r="C9914" t="s">
        <v>4082</v>
      </c>
      <c r="D9914" t="s">
        <v>3340</v>
      </c>
      <c r="E9914" s="1">
        <v>42352</v>
      </c>
      <c r="F9914" s="1">
        <v>42354</v>
      </c>
      <c r="G9914" t="s">
        <v>14</v>
      </c>
      <c r="H9914" s="6">
        <v>34.247999999999998</v>
      </c>
      <c r="I9914">
        <v>3</v>
      </c>
      <c r="J9914">
        <v>0.2</v>
      </c>
      <c r="K9914" s="6">
        <v>11.5587</v>
      </c>
      <c r="L9914">
        <f>YEAR(Table1[[#This Row],[Ship Date]])</f>
        <v>2015</v>
      </c>
      <c r="M9914" t="str">
        <f>TEXT(Table1[[#This Row],[Ship Date]],"mmm")</f>
        <v>Dec</v>
      </c>
      <c r="N9914">
        <f>ROUNDUP(MONTH(Table1[[#This Row],[Ship Date]])/3,0)</f>
        <v>4</v>
      </c>
    </row>
    <row r="9915" spans="1:14" x14ac:dyDescent="0.3">
      <c r="A9915">
        <v>9956</v>
      </c>
      <c r="B9915" t="s">
        <v>7638</v>
      </c>
      <c r="C9915" t="s">
        <v>4082</v>
      </c>
      <c r="D9915" t="s">
        <v>2101</v>
      </c>
      <c r="E9915" s="1">
        <v>42352</v>
      </c>
      <c r="F9915" s="1">
        <v>42354</v>
      </c>
      <c r="G9915" t="s">
        <v>14</v>
      </c>
      <c r="H9915" s="6">
        <v>273.56799999999998</v>
      </c>
      <c r="I9915">
        <v>2</v>
      </c>
      <c r="J9915">
        <v>0.2</v>
      </c>
      <c r="K9915" s="6">
        <v>10.258800000000001</v>
      </c>
      <c r="L9915">
        <f>YEAR(Table1[[#This Row],[Ship Date]])</f>
        <v>2015</v>
      </c>
      <c r="M9915" t="str">
        <f>TEXT(Table1[[#This Row],[Ship Date]],"mmm")</f>
        <v>Dec</v>
      </c>
      <c r="N9915">
        <f>ROUNDUP(MONTH(Table1[[#This Row],[Ship Date]])/3,0)</f>
        <v>4</v>
      </c>
    </row>
    <row r="9916" spans="1:14" x14ac:dyDescent="0.3">
      <c r="A9916">
        <v>9957</v>
      </c>
      <c r="B9916" t="s">
        <v>7639</v>
      </c>
      <c r="C9916" t="s">
        <v>3061</v>
      </c>
      <c r="D9916" t="s">
        <v>2995</v>
      </c>
      <c r="E9916" s="1">
        <v>41954</v>
      </c>
      <c r="F9916" s="1">
        <v>41960</v>
      </c>
      <c r="G9916" t="s">
        <v>22</v>
      </c>
      <c r="H9916" s="6">
        <v>46.35</v>
      </c>
      <c r="I9916">
        <v>5</v>
      </c>
      <c r="J9916">
        <v>0</v>
      </c>
      <c r="K9916" s="6">
        <v>21.784500000000001</v>
      </c>
      <c r="L9916">
        <f>YEAR(Table1[[#This Row],[Ship Date]])</f>
        <v>2014</v>
      </c>
      <c r="M9916" t="str">
        <f>TEXT(Table1[[#This Row],[Ship Date]],"mmm")</f>
        <v>Nov</v>
      </c>
      <c r="N9916">
        <f>ROUNDUP(MONTH(Table1[[#This Row],[Ship Date]])/3,0)</f>
        <v>4</v>
      </c>
    </row>
    <row r="9917" spans="1:14" x14ac:dyDescent="0.3">
      <c r="A9917">
        <v>9958</v>
      </c>
      <c r="B9917" t="s">
        <v>7639</v>
      </c>
      <c r="C9917" t="s">
        <v>3061</v>
      </c>
      <c r="D9917" t="s">
        <v>4084</v>
      </c>
      <c r="E9917" s="1">
        <v>41954</v>
      </c>
      <c r="F9917" s="1">
        <v>41960</v>
      </c>
      <c r="G9917" t="s">
        <v>22</v>
      </c>
      <c r="H9917" s="6">
        <v>223.92</v>
      </c>
      <c r="I9917">
        <v>4</v>
      </c>
      <c r="J9917">
        <v>0</v>
      </c>
      <c r="K9917" s="6">
        <v>109.7208</v>
      </c>
      <c r="L9917">
        <f>YEAR(Table1[[#This Row],[Ship Date]])</f>
        <v>2014</v>
      </c>
      <c r="M9917" t="str">
        <f>TEXT(Table1[[#This Row],[Ship Date]],"mmm")</f>
        <v>Nov</v>
      </c>
      <c r="N9917">
        <f>ROUNDUP(MONTH(Table1[[#This Row],[Ship Date]])/3,0)</f>
        <v>4</v>
      </c>
    </row>
    <row r="9918" spans="1:14" x14ac:dyDescent="0.3">
      <c r="A9918">
        <v>9959</v>
      </c>
      <c r="B9918" t="s">
        <v>7639</v>
      </c>
      <c r="C9918" t="s">
        <v>3061</v>
      </c>
      <c r="D9918" t="s">
        <v>1016</v>
      </c>
      <c r="E9918" s="1">
        <v>41954</v>
      </c>
      <c r="F9918" s="1">
        <v>41960</v>
      </c>
      <c r="G9918" t="s">
        <v>22</v>
      </c>
      <c r="H9918" s="6">
        <v>7.3</v>
      </c>
      <c r="I9918">
        <v>2</v>
      </c>
      <c r="J9918">
        <v>0</v>
      </c>
      <c r="K9918" s="6">
        <v>2.19</v>
      </c>
      <c r="L9918">
        <f>YEAR(Table1[[#This Row],[Ship Date]])</f>
        <v>2014</v>
      </c>
      <c r="M9918" t="str">
        <f>TEXT(Table1[[#This Row],[Ship Date]],"mmm")</f>
        <v>Nov</v>
      </c>
      <c r="N9918">
        <f>ROUNDUP(MONTH(Table1[[#This Row],[Ship Date]])/3,0)</f>
        <v>4</v>
      </c>
    </row>
    <row r="9919" spans="1:14" x14ac:dyDescent="0.3">
      <c r="A9919">
        <v>9960</v>
      </c>
      <c r="B9919" t="s">
        <v>7640</v>
      </c>
      <c r="C9919" t="s">
        <v>982</v>
      </c>
      <c r="D9919" t="s">
        <v>4616</v>
      </c>
      <c r="E9919" s="1">
        <v>43014</v>
      </c>
      <c r="F9919" s="1">
        <v>43019</v>
      </c>
      <c r="G9919" t="s">
        <v>22</v>
      </c>
      <c r="H9919" s="6">
        <v>9.3439999999999994</v>
      </c>
      <c r="I9919">
        <v>2</v>
      </c>
      <c r="J9919">
        <v>0.2</v>
      </c>
      <c r="K9919" s="6">
        <v>1.8688</v>
      </c>
      <c r="L9919">
        <f>YEAR(Table1[[#This Row],[Ship Date]])</f>
        <v>2017</v>
      </c>
      <c r="M9919" t="str">
        <f>TEXT(Table1[[#This Row],[Ship Date]],"mmm")</f>
        <v>Oct</v>
      </c>
      <c r="N9919">
        <f>ROUNDUP(MONTH(Table1[[#This Row],[Ship Date]])/3,0)</f>
        <v>4</v>
      </c>
    </row>
    <row r="9920" spans="1:14" x14ac:dyDescent="0.3">
      <c r="A9920">
        <v>9961</v>
      </c>
      <c r="B9920" t="s">
        <v>7641</v>
      </c>
      <c r="C9920" t="s">
        <v>3352</v>
      </c>
      <c r="D9920" t="s">
        <v>3993</v>
      </c>
      <c r="E9920" s="1">
        <v>42994</v>
      </c>
      <c r="F9920" s="1">
        <v>42996</v>
      </c>
      <c r="G9920" t="s">
        <v>14</v>
      </c>
      <c r="H9920" s="6">
        <v>18</v>
      </c>
      <c r="I9920">
        <v>1</v>
      </c>
      <c r="J9920">
        <v>0</v>
      </c>
      <c r="K9920" s="6">
        <v>3.24</v>
      </c>
      <c r="L9920">
        <f>YEAR(Table1[[#This Row],[Ship Date]])</f>
        <v>2017</v>
      </c>
      <c r="M9920" t="str">
        <f>TEXT(Table1[[#This Row],[Ship Date]],"mmm")</f>
        <v>Sep</v>
      </c>
      <c r="N9920">
        <f>ROUNDUP(MONTH(Table1[[#This Row],[Ship Date]])/3,0)</f>
        <v>3</v>
      </c>
    </row>
    <row r="9921" spans="1:14" x14ac:dyDescent="0.3">
      <c r="A9921">
        <v>9962</v>
      </c>
      <c r="B9921" t="s">
        <v>7642</v>
      </c>
      <c r="C9921" t="s">
        <v>2209</v>
      </c>
      <c r="D9921" t="s">
        <v>2528</v>
      </c>
      <c r="E9921" s="1">
        <v>42082</v>
      </c>
      <c r="F9921" s="1">
        <v>42085</v>
      </c>
      <c r="G9921" t="s">
        <v>82</v>
      </c>
      <c r="H9921" s="6">
        <v>65.584000000000003</v>
      </c>
      <c r="I9921">
        <v>2</v>
      </c>
      <c r="J9921">
        <v>0.2</v>
      </c>
      <c r="K9921" s="6">
        <v>23.7742</v>
      </c>
      <c r="L9921">
        <f>YEAR(Table1[[#This Row],[Ship Date]])</f>
        <v>2015</v>
      </c>
      <c r="M9921" t="str">
        <f>TEXT(Table1[[#This Row],[Ship Date]],"mmm")</f>
        <v>Mar</v>
      </c>
      <c r="N9921">
        <f>ROUNDUP(MONTH(Table1[[#This Row],[Ship Date]])/3,0)</f>
        <v>1</v>
      </c>
    </row>
    <row r="9922" spans="1:14" x14ac:dyDescent="0.3">
      <c r="A9922">
        <v>9963</v>
      </c>
      <c r="B9922" t="s">
        <v>7642</v>
      </c>
      <c r="C9922" t="s">
        <v>2209</v>
      </c>
      <c r="D9922" t="s">
        <v>4266</v>
      </c>
      <c r="E9922" s="1">
        <v>42082</v>
      </c>
      <c r="F9922" s="1">
        <v>42085</v>
      </c>
      <c r="G9922" t="s">
        <v>82</v>
      </c>
      <c r="H9922" s="6">
        <v>383.46559999999999</v>
      </c>
      <c r="I9922">
        <v>4</v>
      </c>
      <c r="J9922">
        <v>0.32</v>
      </c>
      <c r="K9922" s="6">
        <v>-67.670400000000001</v>
      </c>
      <c r="L9922">
        <f>YEAR(Table1[[#This Row],[Ship Date]])</f>
        <v>2015</v>
      </c>
      <c r="M9922" t="str">
        <f>TEXT(Table1[[#This Row],[Ship Date]],"mmm")</f>
        <v>Mar</v>
      </c>
      <c r="N9922">
        <f>ROUNDUP(MONTH(Table1[[#This Row],[Ship Date]])/3,0)</f>
        <v>1</v>
      </c>
    </row>
    <row r="9923" spans="1:14" x14ac:dyDescent="0.3">
      <c r="A9923">
        <v>9964</v>
      </c>
      <c r="B9923" t="s">
        <v>7643</v>
      </c>
      <c r="C9923" t="s">
        <v>1050</v>
      </c>
      <c r="D9923" t="s">
        <v>1992</v>
      </c>
      <c r="E9923" s="1">
        <v>42211</v>
      </c>
      <c r="F9923" s="1">
        <v>42211</v>
      </c>
      <c r="G9923" t="s">
        <v>656</v>
      </c>
      <c r="H9923" s="6">
        <v>10.368</v>
      </c>
      <c r="I9923">
        <v>2</v>
      </c>
      <c r="J9923">
        <v>0.2</v>
      </c>
      <c r="K9923" s="6">
        <v>3.6288</v>
      </c>
      <c r="L9923">
        <f>YEAR(Table1[[#This Row],[Ship Date]])</f>
        <v>2015</v>
      </c>
      <c r="M9923" t="str">
        <f>TEXT(Table1[[#This Row],[Ship Date]],"mmm")</f>
        <v>Jul</v>
      </c>
      <c r="N9923">
        <f>ROUNDUP(MONTH(Table1[[#This Row],[Ship Date]])/3,0)</f>
        <v>3</v>
      </c>
    </row>
    <row r="9924" spans="1:14" x14ac:dyDescent="0.3">
      <c r="A9924">
        <v>9965</v>
      </c>
      <c r="B9924" t="s">
        <v>7644</v>
      </c>
      <c r="C9924" t="s">
        <v>6663</v>
      </c>
      <c r="D9924" t="s">
        <v>558</v>
      </c>
      <c r="E9924" s="1">
        <v>42709</v>
      </c>
      <c r="F9924" s="1">
        <v>42714</v>
      </c>
      <c r="G9924" t="s">
        <v>14</v>
      </c>
      <c r="H9924" s="6">
        <v>13.4</v>
      </c>
      <c r="I9924">
        <v>1</v>
      </c>
      <c r="J9924">
        <v>0</v>
      </c>
      <c r="K9924" s="6">
        <v>6.4320000000000004</v>
      </c>
      <c r="L9924">
        <f>YEAR(Table1[[#This Row],[Ship Date]])</f>
        <v>2016</v>
      </c>
      <c r="M9924" t="str">
        <f>TEXT(Table1[[#This Row],[Ship Date]],"mmm")</f>
        <v>Dec</v>
      </c>
      <c r="N9924">
        <f>ROUNDUP(MONTH(Table1[[#This Row],[Ship Date]])/3,0)</f>
        <v>4</v>
      </c>
    </row>
    <row r="9925" spans="1:14" x14ac:dyDescent="0.3">
      <c r="A9925">
        <v>9966</v>
      </c>
      <c r="B9925" t="s">
        <v>7644</v>
      </c>
      <c r="C9925" t="s">
        <v>6663</v>
      </c>
      <c r="D9925" t="s">
        <v>1730</v>
      </c>
      <c r="E9925" s="1">
        <v>42709</v>
      </c>
      <c r="F9925" s="1">
        <v>42714</v>
      </c>
      <c r="G9925" t="s">
        <v>14</v>
      </c>
      <c r="H9925" s="6">
        <v>4.9800000000000004</v>
      </c>
      <c r="I9925">
        <v>1</v>
      </c>
      <c r="J9925">
        <v>0</v>
      </c>
      <c r="K9925" s="6">
        <v>2.3405999999999998</v>
      </c>
      <c r="L9925">
        <f>YEAR(Table1[[#This Row],[Ship Date]])</f>
        <v>2016</v>
      </c>
      <c r="M9925" t="str">
        <f>TEXT(Table1[[#This Row],[Ship Date]],"mmm")</f>
        <v>Dec</v>
      </c>
      <c r="N9925">
        <f>ROUNDUP(MONTH(Table1[[#This Row],[Ship Date]])/3,0)</f>
        <v>4</v>
      </c>
    </row>
    <row r="9926" spans="1:14" x14ac:dyDescent="0.3">
      <c r="A9926">
        <v>9967</v>
      </c>
      <c r="B9926" t="s">
        <v>7644</v>
      </c>
      <c r="C9926" t="s">
        <v>6663</v>
      </c>
      <c r="D9926" t="s">
        <v>3215</v>
      </c>
      <c r="E9926" s="1">
        <v>42709</v>
      </c>
      <c r="F9926" s="1">
        <v>42714</v>
      </c>
      <c r="G9926" t="s">
        <v>14</v>
      </c>
      <c r="H9926" s="6">
        <v>109.69</v>
      </c>
      <c r="I9926">
        <v>7</v>
      </c>
      <c r="J9926">
        <v>0</v>
      </c>
      <c r="K9926" s="6">
        <v>51.554299999999998</v>
      </c>
      <c r="L9926">
        <f>YEAR(Table1[[#This Row],[Ship Date]])</f>
        <v>2016</v>
      </c>
      <c r="M9926" t="str">
        <f>TEXT(Table1[[#This Row],[Ship Date]],"mmm")</f>
        <v>Dec</v>
      </c>
      <c r="N9926">
        <f>ROUNDUP(MONTH(Table1[[#This Row],[Ship Date]])/3,0)</f>
        <v>4</v>
      </c>
    </row>
    <row r="9927" spans="1:14" x14ac:dyDescent="0.3">
      <c r="A9927">
        <v>9968</v>
      </c>
      <c r="B9927" t="s">
        <v>7645</v>
      </c>
      <c r="C9927" t="s">
        <v>2894</v>
      </c>
      <c r="D9927" t="s">
        <v>2808</v>
      </c>
      <c r="E9927" s="1">
        <v>43080</v>
      </c>
      <c r="F9927" s="1">
        <v>43086</v>
      </c>
      <c r="G9927" t="s">
        <v>22</v>
      </c>
      <c r="H9927" s="6">
        <v>40.200000000000003</v>
      </c>
      <c r="I9927">
        <v>5</v>
      </c>
      <c r="J9927">
        <v>0</v>
      </c>
      <c r="K9927" s="6">
        <v>18.09</v>
      </c>
      <c r="L9927">
        <f>YEAR(Table1[[#This Row],[Ship Date]])</f>
        <v>2017</v>
      </c>
      <c r="M9927" t="str">
        <f>TEXT(Table1[[#This Row],[Ship Date]],"mmm")</f>
        <v>Dec</v>
      </c>
      <c r="N9927">
        <f>ROUNDUP(MONTH(Table1[[#This Row],[Ship Date]])/3,0)</f>
        <v>4</v>
      </c>
    </row>
    <row r="9928" spans="1:14" x14ac:dyDescent="0.3">
      <c r="A9928">
        <v>9969</v>
      </c>
      <c r="B9928" t="s">
        <v>7645</v>
      </c>
      <c r="C9928" t="s">
        <v>2894</v>
      </c>
      <c r="D9928" t="s">
        <v>3757</v>
      </c>
      <c r="E9928" s="1">
        <v>43080</v>
      </c>
      <c r="F9928" s="1">
        <v>43086</v>
      </c>
      <c r="G9928" t="s">
        <v>22</v>
      </c>
      <c r="H9928" s="6">
        <v>735.98</v>
      </c>
      <c r="I9928">
        <v>2</v>
      </c>
      <c r="J9928">
        <v>0</v>
      </c>
      <c r="K9928" s="6">
        <v>331.19099999999997</v>
      </c>
      <c r="L9928">
        <f>YEAR(Table1[[#This Row],[Ship Date]])</f>
        <v>2017</v>
      </c>
      <c r="M9928" t="str">
        <f>TEXT(Table1[[#This Row],[Ship Date]],"mmm")</f>
        <v>Dec</v>
      </c>
      <c r="N9928">
        <f>ROUNDUP(MONTH(Table1[[#This Row],[Ship Date]])/3,0)</f>
        <v>4</v>
      </c>
    </row>
    <row r="9929" spans="1:14" x14ac:dyDescent="0.3">
      <c r="A9929">
        <v>9970</v>
      </c>
      <c r="B9929" t="s">
        <v>7645</v>
      </c>
      <c r="C9929" t="s">
        <v>2894</v>
      </c>
      <c r="D9929" t="s">
        <v>397</v>
      </c>
      <c r="E9929" s="1">
        <v>43080</v>
      </c>
      <c r="F9929" s="1">
        <v>43086</v>
      </c>
      <c r="G9929" t="s">
        <v>22</v>
      </c>
      <c r="H9929" s="6">
        <v>22.75</v>
      </c>
      <c r="I9929">
        <v>7</v>
      </c>
      <c r="J9929">
        <v>0</v>
      </c>
      <c r="K9929" s="6">
        <v>6.5975000000000001</v>
      </c>
      <c r="L9929">
        <f>YEAR(Table1[[#This Row],[Ship Date]])</f>
        <v>2017</v>
      </c>
      <c r="M9929" t="str">
        <f>TEXT(Table1[[#This Row],[Ship Date]],"mmm")</f>
        <v>Dec</v>
      </c>
      <c r="N9929">
        <f>ROUNDUP(MONTH(Table1[[#This Row],[Ship Date]])/3,0)</f>
        <v>4</v>
      </c>
    </row>
    <row r="9930" spans="1:14" x14ac:dyDescent="0.3">
      <c r="A9930">
        <v>9971</v>
      </c>
      <c r="B9930" t="s">
        <v>7646</v>
      </c>
      <c r="C9930" t="s">
        <v>373</v>
      </c>
      <c r="D9930" t="s">
        <v>2113</v>
      </c>
      <c r="E9930" s="1">
        <v>42183</v>
      </c>
      <c r="F9930" s="1">
        <v>42187</v>
      </c>
      <c r="G9930" t="s">
        <v>22</v>
      </c>
      <c r="H9930" s="6">
        <v>119.56</v>
      </c>
      <c r="I9930">
        <v>2</v>
      </c>
      <c r="J9930">
        <v>0</v>
      </c>
      <c r="K9930" s="6">
        <v>54.997599999999998</v>
      </c>
      <c r="L9930">
        <f>YEAR(Table1[[#This Row],[Ship Date]])</f>
        <v>2015</v>
      </c>
      <c r="M9930" t="str">
        <f>TEXT(Table1[[#This Row],[Ship Date]],"mmm")</f>
        <v>Jul</v>
      </c>
      <c r="N9930">
        <f>ROUNDUP(MONTH(Table1[[#This Row],[Ship Date]])/3,0)</f>
        <v>3</v>
      </c>
    </row>
    <row r="9931" spans="1:14" x14ac:dyDescent="0.3">
      <c r="A9931">
        <v>9972</v>
      </c>
      <c r="B9931" t="s">
        <v>7646</v>
      </c>
      <c r="C9931" t="s">
        <v>373</v>
      </c>
      <c r="D9931" t="s">
        <v>2939</v>
      </c>
      <c r="E9931" s="1">
        <v>42183</v>
      </c>
      <c r="F9931" s="1">
        <v>42187</v>
      </c>
      <c r="G9931" t="s">
        <v>22</v>
      </c>
      <c r="H9931" s="6">
        <v>140.75</v>
      </c>
      <c r="I9931">
        <v>5</v>
      </c>
      <c r="J9931">
        <v>0</v>
      </c>
      <c r="K9931" s="6">
        <v>42.225000000000001</v>
      </c>
      <c r="L9931">
        <f>YEAR(Table1[[#This Row],[Ship Date]])</f>
        <v>2015</v>
      </c>
      <c r="M9931" t="str">
        <f>TEXT(Table1[[#This Row],[Ship Date]],"mmm")</f>
        <v>Jul</v>
      </c>
      <c r="N9931">
        <f>ROUNDUP(MONTH(Table1[[#This Row],[Ship Date]])/3,0)</f>
        <v>3</v>
      </c>
    </row>
    <row r="9932" spans="1:14" x14ac:dyDescent="0.3">
      <c r="A9932">
        <v>9973</v>
      </c>
      <c r="B9932" t="s">
        <v>7647</v>
      </c>
      <c r="C9932" t="s">
        <v>234</v>
      </c>
      <c r="D9932" t="s">
        <v>1309</v>
      </c>
      <c r="E9932" s="1">
        <v>42624</v>
      </c>
      <c r="F9932" s="1">
        <v>42630</v>
      </c>
      <c r="G9932" t="s">
        <v>22</v>
      </c>
      <c r="H9932" s="6">
        <v>99.567999999999998</v>
      </c>
      <c r="I9932">
        <v>2</v>
      </c>
      <c r="J9932">
        <v>0.2</v>
      </c>
      <c r="K9932" s="6">
        <v>33.604199999999999</v>
      </c>
      <c r="L9932">
        <f>YEAR(Table1[[#This Row],[Ship Date]])</f>
        <v>2016</v>
      </c>
      <c r="M9932" t="str">
        <f>TEXT(Table1[[#This Row],[Ship Date]],"mmm")</f>
        <v>Sep</v>
      </c>
      <c r="N9932">
        <f>ROUNDUP(MONTH(Table1[[#This Row],[Ship Date]])/3,0)</f>
        <v>3</v>
      </c>
    </row>
    <row r="9933" spans="1:14" x14ac:dyDescent="0.3">
      <c r="A9933">
        <v>9974</v>
      </c>
      <c r="B9933" t="s">
        <v>7648</v>
      </c>
      <c r="C9933" t="s">
        <v>1818</v>
      </c>
      <c r="D9933" t="s">
        <v>5770</v>
      </c>
      <c r="E9933" s="1">
        <v>42710</v>
      </c>
      <c r="F9933" s="1">
        <v>42714</v>
      </c>
      <c r="G9933" t="s">
        <v>22</v>
      </c>
      <c r="H9933" s="6">
        <v>271.95999999999998</v>
      </c>
      <c r="I9933">
        <v>5</v>
      </c>
      <c r="J9933">
        <v>0.2</v>
      </c>
      <c r="K9933" s="6">
        <v>27.196000000000002</v>
      </c>
      <c r="L9933">
        <f>YEAR(Table1[[#This Row],[Ship Date]])</f>
        <v>2016</v>
      </c>
      <c r="M9933" t="str">
        <f>TEXT(Table1[[#This Row],[Ship Date]],"mmm")</f>
        <v>Dec</v>
      </c>
      <c r="N9933">
        <f>ROUNDUP(MONTH(Table1[[#This Row],[Ship Date]])/3,0)</f>
        <v>4</v>
      </c>
    </row>
    <row r="9934" spans="1:14" x14ac:dyDescent="0.3">
      <c r="A9934">
        <v>9975</v>
      </c>
      <c r="B9934" t="s">
        <v>7648</v>
      </c>
      <c r="C9934" t="s">
        <v>1818</v>
      </c>
      <c r="D9934" t="s">
        <v>2526</v>
      </c>
      <c r="E9934" s="1">
        <v>42710</v>
      </c>
      <c r="F9934" s="1">
        <v>42714</v>
      </c>
      <c r="G9934" t="s">
        <v>22</v>
      </c>
      <c r="H9934" s="6">
        <v>18.690000000000001</v>
      </c>
      <c r="I9934">
        <v>7</v>
      </c>
      <c r="J9934">
        <v>0</v>
      </c>
      <c r="K9934" s="6">
        <v>5.2332000000000001</v>
      </c>
      <c r="L9934">
        <f>YEAR(Table1[[#This Row],[Ship Date]])</f>
        <v>2016</v>
      </c>
      <c r="M9934" t="str">
        <f>TEXT(Table1[[#This Row],[Ship Date]],"mmm")</f>
        <v>Dec</v>
      </c>
      <c r="N9934">
        <f>ROUNDUP(MONTH(Table1[[#This Row],[Ship Date]])/3,0)</f>
        <v>4</v>
      </c>
    </row>
    <row r="9935" spans="1:14" x14ac:dyDescent="0.3">
      <c r="A9935">
        <v>9976</v>
      </c>
      <c r="B9935" t="s">
        <v>7648</v>
      </c>
      <c r="C9935" t="s">
        <v>1818</v>
      </c>
      <c r="D9935" t="s">
        <v>1182</v>
      </c>
      <c r="E9935" s="1">
        <v>42710</v>
      </c>
      <c r="F9935" s="1">
        <v>42714</v>
      </c>
      <c r="G9935" t="s">
        <v>22</v>
      </c>
      <c r="H9935" s="6">
        <v>13.36</v>
      </c>
      <c r="I9935">
        <v>2</v>
      </c>
      <c r="J9935">
        <v>0</v>
      </c>
      <c r="K9935" s="6">
        <v>6.4127999999999998</v>
      </c>
      <c r="L9935">
        <f>YEAR(Table1[[#This Row],[Ship Date]])</f>
        <v>2016</v>
      </c>
      <c r="M9935" t="str">
        <f>TEXT(Table1[[#This Row],[Ship Date]],"mmm")</f>
        <v>Dec</v>
      </c>
      <c r="N9935">
        <f>ROUNDUP(MONTH(Table1[[#This Row],[Ship Date]])/3,0)</f>
        <v>4</v>
      </c>
    </row>
    <row r="9936" spans="1:14" x14ac:dyDescent="0.3">
      <c r="A9936">
        <v>9977</v>
      </c>
      <c r="B9936" t="s">
        <v>7648</v>
      </c>
      <c r="C9936" t="s">
        <v>1818</v>
      </c>
      <c r="D9936" t="s">
        <v>1001</v>
      </c>
      <c r="E9936" s="1">
        <v>42710</v>
      </c>
      <c r="F9936" s="1">
        <v>42714</v>
      </c>
      <c r="G9936" t="s">
        <v>22</v>
      </c>
      <c r="H9936" s="6">
        <v>249.584</v>
      </c>
      <c r="I9936">
        <v>2</v>
      </c>
      <c r="J9936">
        <v>0.2</v>
      </c>
      <c r="K9936" s="6">
        <v>31.198</v>
      </c>
      <c r="L9936">
        <f>YEAR(Table1[[#This Row],[Ship Date]])</f>
        <v>2016</v>
      </c>
      <c r="M9936" t="str">
        <f>TEXT(Table1[[#This Row],[Ship Date]],"mmm")</f>
        <v>Dec</v>
      </c>
      <c r="N9936">
        <f>ROUNDUP(MONTH(Table1[[#This Row],[Ship Date]])/3,0)</f>
        <v>4</v>
      </c>
    </row>
    <row r="9937" spans="1:14" x14ac:dyDescent="0.3">
      <c r="A9937">
        <v>9978</v>
      </c>
      <c r="B9937" t="s">
        <v>7648</v>
      </c>
      <c r="C9937" t="s">
        <v>1818</v>
      </c>
      <c r="D9937" t="s">
        <v>998</v>
      </c>
      <c r="E9937" s="1">
        <v>42710</v>
      </c>
      <c r="F9937" s="1">
        <v>42714</v>
      </c>
      <c r="G9937" t="s">
        <v>22</v>
      </c>
      <c r="H9937" s="6">
        <v>13.86</v>
      </c>
      <c r="I9937">
        <v>7</v>
      </c>
      <c r="J9937">
        <v>0</v>
      </c>
      <c r="K9937" s="6">
        <v>0</v>
      </c>
      <c r="L9937">
        <f>YEAR(Table1[[#This Row],[Ship Date]])</f>
        <v>2016</v>
      </c>
      <c r="M9937" t="str">
        <f>TEXT(Table1[[#This Row],[Ship Date]],"mmm")</f>
        <v>Dec</v>
      </c>
      <c r="N9937">
        <f>ROUNDUP(MONTH(Table1[[#This Row],[Ship Date]])/3,0)</f>
        <v>4</v>
      </c>
    </row>
    <row r="9938" spans="1:14" x14ac:dyDescent="0.3">
      <c r="A9938">
        <v>9979</v>
      </c>
      <c r="B9938" t="s">
        <v>7648</v>
      </c>
      <c r="C9938" t="s">
        <v>1818</v>
      </c>
      <c r="D9938" t="s">
        <v>1720</v>
      </c>
      <c r="E9938" s="1">
        <v>42710</v>
      </c>
      <c r="F9938" s="1">
        <v>42714</v>
      </c>
      <c r="G9938" t="s">
        <v>22</v>
      </c>
      <c r="H9938" s="6">
        <v>13.375999999999999</v>
      </c>
      <c r="I9938">
        <v>4</v>
      </c>
      <c r="J9938">
        <v>0.2</v>
      </c>
      <c r="K9938" s="6">
        <v>4.6816000000000004</v>
      </c>
      <c r="L9938">
        <f>YEAR(Table1[[#This Row],[Ship Date]])</f>
        <v>2016</v>
      </c>
      <c r="M9938" t="str">
        <f>TEXT(Table1[[#This Row],[Ship Date]],"mmm")</f>
        <v>Dec</v>
      </c>
      <c r="N9938">
        <f>ROUNDUP(MONTH(Table1[[#This Row],[Ship Date]])/3,0)</f>
        <v>4</v>
      </c>
    </row>
    <row r="9939" spans="1:14" x14ac:dyDescent="0.3">
      <c r="A9939">
        <v>9980</v>
      </c>
      <c r="B9939" t="s">
        <v>7648</v>
      </c>
      <c r="C9939" t="s">
        <v>1818</v>
      </c>
      <c r="D9939" t="s">
        <v>1953</v>
      </c>
      <c r="E9939" s="1">
        <v>42710</v>
      </c>
      <c r="F9939" s="1">
        <v>42714</v>
      </c>
      <c r="G9939" t="s">
        <v>22</v>
      </c>
      <c r="H9939" s="6">
        <v>437.47199999999998</v>
      </c>
      <c r="I9939">
        <v>14</v>
      </c>
      <c r="J9939">
        <v>0.2</v>
      </c>
      <c r="K9939" s="6">
        <v>153.11519999999999</v>
      </c>
      <c r="L9939">
        <f>YEAR(Table1[[#This Row],[Ship Date]])</f>
        <v>2016</v>
      </c>
      <c r="M9939" t="str">
        <f>TEXT(Table1[[#This Row],[Ship Date]],"mmm")</f>
        <v>Dec</v>
      </c>
      <c r="N9939">
        <f>ROUNDUP(MONTH(Table1[[#This Row],[Ship Date]])/3,0)</f>
        <v>4</v>
      </c>
    </row>
    <row r="9940" spans="1:14" x14ac:dyDescent="0.3">
      <c r="A9940">
        <v>9981</v>
      </c>
      <c r="B9940" t="s">
        <v>7649</v>
      </c>
      <c r="C9940" t="s">
        <v>2428</v>
      </c>
      <c r="D9940" t="s">
        <v>2104</v>
      </c>
      <c r="E9940" s="1">
        <v>42253</v>
      </c>
      <c r="F9940" s="1">
        <v>42256</v>
      </c>
      <c r="G9940" t="s">
        <v>14</v>
      </c>
      <c r="H9940" s="6">
        <v>85.98</v>
      </c>
      <c r="I9940">
        <v>1</v>
      </c>
      <c r="J9940">
        <v>0</v>
      </c>
      <c r="K9940" s="6">
        <v>22.354800000000001</v>
      </c>
      <c r="L9940">
        <f>YEAR(Table1[[#This Row],[Ship Date]])</f>
        <v>2015</v>
      </c>
      <c r="M9940" t="str">
        <f>TEXT(Table1[[#This Row],[Ship Date]],"mmm")</f>
        <v>Sep</v>
      </c>
      <c r="N9940">
        <f>ROUNDUP(MONTH(Table1[[#This Row],[Ship Date]])/3,0)</f>
        <v>3</v>
      </c>
    </row>
    <row r="9941" spans="1:14" x14ac:dyDescent="0.3">
      <c r="A9941">
        <v>9982</v>
      </c>
      <c r="B9941" t="s">
        <v>7650</v>
      </c>
      <c r="C9941" t="s">
        <v>121</v>
      </c>
      <c r="D9941" t="s">
        <v>1278</v>
      </c>
      <c r="E9941" s="1">
        <v>42950</v>
      </c>
      <c r="F9941" s="1">
        <v>42953</v>
      </c>
      <c r="G9941" t="s">
        <v>82</v>
      </c>
      <c r="H9941" s="6">
        <v>16.52</v>
      </c>
      <c r="I9941">
        <v>5</v>
      </c>
      <c r="J9941">
        <v>0.2</v>
      </c>
      <c r="K9941" s="6">
        <v>5.3689999999999998</v>
      </c>
      <c r="L9941">
        <f>YEAR(Table1[[#This Row],[Ship Date]])</f>
        <v>2017</v>
      </c>
      <c r="M9941" t="str">
        <f>TEXT(Table1[[#This Row],[Ship Date]],"mmm")</f>
        <v>Aug</v>
      </c>
      <c r="N9941">
        <f>ROUNDUP(MONTH(Table1[[#This Row],[Ship Date]])/3,0)</f>
        <v>3</v>
      </c>
    </row>
    <row r="9942" spans="1:14" x14ac:dyDescent="0.3">
      <c r="A9942">
        <v>9983</v>
      </c>
      <c r="B9942" t="s">
        <v>7651</v>
      </c>
      <c r="C9942" t="s">
        <v>234</v>
      </c>
      <c r="D9942" t="s">
        <v>1527</v>
      </c>
      <c r="E9942" s="1">
        <v>42635</v>
      </c>
      <c r="F9942" s="1">
        <v>42641</v>
      </c>
      <c r="G9942" t="s">
        <v>22</v>
      </c>
      <c r="H9942" s="6">
        <v>35.56</v>
      </c>
      <c r="I9942">
        <v>7</v>
      </c>
      <c r="J9942">
        <v>0</v>
      </c>
      <c r="K9942" s="6">
        <v>16.713200000000001</v>
      </c>
      <c r="L9942">
        <f>YEAR(Table1[[#This Row],[Ship Date]])</f>
        <v>2016</v>
      </c>
      <c r="M9942" t="str">
        <f>TEXT(Table1[[#This Row],[Ship Date]],"mmm")</f>
        <v>Sep</v>
      </c>
      <c r="N9942">
        <f>ROUNDUP(MONTH(Table1[[#This Row],[Ship Date]])/3,0)</f>
        <v>3</v>
      </c>
    </row>
    <row r="9943" spans="1:14" x14ac:dyDescent="0.3">
      <c r="A9943">
        <v>9984</v>
      </c>
      <c r="B9943" t="s">
        <v>7651</v>
      </c>
      <c r="C9943" t="s">
        <v>234</v>
      </c>
      <c r="D9943" t="s">
        <v>4765</v>
      </c>
      <c r="E9943" s="1">
        <v>42635</v>
      </c>
      <c r="F9943" s="1">
        <v>42641</v>
      </c>
      <c r="G9943" t="s">
        <v>22</v>
      </c>
      <c r="H9943" s="6">
        <v>97.98</v>
      </c>
      <c r="I9943">
        <v>2</v>
      </c>
      <c r="J9943">
        <v>0</v>
      </c>
      <c r="K9943" s="6">
        <v>27.4344</v>
      </c>
      <c r="L9943">
        <f>YEAR(Table1[[#This Row],[Ship Date]])</f>
        <v>2016</v>
      </c>
      <c r="M9943" t="str">
        <f>TEXT(Table1[[#This Row],[Ship Date]],"mmm")</f>
        <v>Sep</v>
      </c>
      <c r="N9943">
        <f>ROUNDUP(MONTH(Table1[[#This Row],[Ship Date]])/3,0)</f>
        <v>3</v>
      </c>
    </row>
    <row r="9944" spans="1:14" x14ac:dyDescent="0.3">
      <c r="A9944">
        <v>9985</v>
      </c>
      <c r="B9944" t="s">
        <v>7652</v>
      </c>
      <c r="C9944" t="s">
        <v>1024</v>
      </c>
      <c r="D9944" t="s">
        <v>735</v>
      </c>
      <c r="E9944" s="1">
        <v>42141</v>
      </c>
      <c r="F9944" s="1">
        <v>42147</v>
      </c>
      <c r="G9944" t="s">
        <v>22</v>
      </c>
      <c r="H9944" s="6">
        <v>31.5</v>
      </c>
      <c r="I9944">
        <v>10</v>
      </c>
      <c r="J9944">
        <v>0</v>
      </c>
      <c r="K9944" s="6">
        <v>15.12</v>
      </c>
      <c r="L9944">
        <f>YEAR(Table1[[#This Row],[Ship Date]])</f>
        <v>2015</v>
      </c>
      <c r="M9944" t="str">
        <f>TEXT(Table1[[#This Row],[Ship Date]],"mmm")</f>
        <v>May</v>
      </c>
      <c r="N9944">
        <f>ROUNDUP(MONTH(Table1[[#This Row],[Ship Date]])/3,0)</f>
        <v>2</v>
      </c>
    </row>
    <row r="9945" spans="1:14" x14ac:dyDescent="0.3">
      <c r="A9945">
        <v>9986</v>
      </c>
      <c r="B9945" t="s">
        <v>7652</v>
      </c>
      <c r="C9945" t="s">
        <v>1024</v>
      </c>
      <c r="D9945" t="s">
        <v>2731</v>
      </c>
      <c r="E9945" s="1">
        <v>42141</v>
      </c>
      <c r="F9945" s="1">
        <v>42147</v>
      </c>
      <c r="G9945" t="s">
        <v>22</v>
      </c>
      <c r="H9945" s="6">
        <v>55.6</v>
      </c>
      <c r="I9945">
        <v>4</v>
      </c>
      <c r="J9945">
        <v>0</v>
      </c>
      <c r="K9945" s="6">
        <v>16.123999999999999</v>
      </c>
      <c r="L9945">
        <f>YEAR(Table1[[#This Row],[Ship Date]])</f>
        <v>2015</v>
      </c>
      <c r="M9945" t="str">
        <f>TEXT(Table1[[#This Row],[Ship Date]],"mmm")</f>
        <v>May</v>
      </c>
      <c r="N9945">
        <f>ROUNDUP(MONTH(Table1[[#This Row],[Ship Date]])/3,0)</f>
        <v>2</v>
      </c>
    </row>
    <row r="9946" spans="1:14" x14ac:dyDescent="0.3">
      <c r="A9946">
        <v>9987</v>
      </c>
      <c r="B9946" t="s">
        <v>7653</v>
      </c>
      <c r="C9946" t="s">
        <v>2944</v>
      </c>
      <c r="D9946" t="s">
        <v>3861</v>
      </c>
      <c r="E9946" s="1">
        <v>42642</v>
      </c>
      <c r="F9946" s="1">
        <v>42646</v>
      </c>
      <c r="G9946" t="s">
        <v>22</v>
      </c>
      <c r="H9946" s="6">
        <v>36.24</v>
      </c>
      <c r="I9946">
        <v>1</v>
      </c>
      <c r="J9946">
        <v>0</v>
      </c>
      <c r="K9946" s="6">
        <v>15.220800000000001</v>
      </c>
      <c r="L9946">
        <f>YEAR(Table1[[#This Row],[Ship Date]])</f>
        <v>2016</v>
      </c>
      <c r="M9946" t="str">
        <f>TEXT(Table1[[#This Row],[Ship Date]],"mmm")</f>
        <v>Oct</v>
      </c>
      <c r="N9946">
        <f>ROUNDUP(MONTH(Table1[[#This Row],[Ship Date]])/3,0)</f>
        <v>4</v>
      </c>
    </row>
    <row r="9947" spans="1:14" x14ac:dyDescent="0.3">
      <c r="A9947">
        <v>9988</v>
      </c>
      <c r="B9947" t="s">
        <v>7654</v>
      </c>
      <c r="C9947" t="s">
        <v>94</v>
      </c>
      <c r="D9947" t="s">
        <v>4230</v>
      </c>
      <c r="E9947" s="1">
        <v>43056</v>
      </c>
      <c r="F9947" s="1">
        <v>43060</v>
      </c>
      <c r="G9947" t="s">
        <v>22</v>
      </c>
      <c r="H9947" s="6">
        <v>79.989999999999995</v>
      </c>
      <c r="I9947">
        <v>1</v>
      </c>
      <c r="J9947">
        <v>0</v>
      </c>
      <c r="K9947" s="6">
        <v>28.796399999999998</v>
      </c>
      <c r="L9947">
        <f>YEAR(Table1[[#This Row],[Ship Date]])</f>
        <v>2017</v>
      </c>
      <c r="M9947" t="str">
        <f>TEXT(Table1[[#This Row],[Ship Date]],"mmm")</f>
        <v>Nov</v>
      </c>
      <c r="N9947">
        <f>ROUNDUP(MONTH(Table1[[#This Row],[Ship Date]])/3,0)</f>
        <v>4</v>
      </c>
    </row>
    <row r="9948" spans="1:14" x14ac:dyDescent="0.3">
      <c r="A9948">
        <v>9989</v>
      </c>
      <c r="B9948" t="s">
        <v>7654</v>
      </c>
      <c r="C9948" t="s">
        <v>94</v>
      </c>
      <c r="D9948" t="s">
        <v>5737</v>
      </c>
      <c r="E9948" s="1">
        <v>43056</v>
      </c>
      <c r="F9948" s="1">
        <v>43060</v>
      </c>
      <c r="G9948" t="s">
        <v>22</v>
      </c>
      <c r="H9948" s="6">
        <v>206.1</v>
      </c>
      <c r="I9948">
        <v>5</v>
      </c>
      <c r="J9948">
        <v>0</v>
      </c>
      <c r="K9948" s="6">
        <v>55.646999999999998</v>
      </c>
      <c r="L9948">
        <f>YEAR(Table1[[#This Row],[Ship Date]])</f>
        <v>2017</v>
      </c>
      <c r="M9948" t="str">
        <f>TEXT(Table1[[#This Row],[Ship Date]],"mmm")</f>
        <v>Nov</v>
      </c>
      <c r="N9948">
        <f>ROUNDUP(MONTH(Table1[[#This Row],[Ship Date]])/3,0)</f>
        <v>4</v>
      </c>
    </row>
    <row r="9949" spans="1:14" x14ac:dyDescent="0.3">
      <c r="A9949">
        <v>9990</v>
      </c>
      <c r="B9949" t="s">
        <v>7655</v>
      </c>
      <c r="C9949" t="s">
        <v>2245</v>
      </c>
      <c r="D9949" t="s">
        <v>2649</v>
      </c>
      <c r="E9949" s="1">
        <v>41660</v>
      </c>
      <c r="F9949" s="1">
        <v>41662</v>
      </c>
      <c r="G9949" t="s">
        <v>14</v>
      </c>
      <c r="H9949" s="6">
        <v>25.248000000000001</v>
      </c>
      <c r="I9949">
        <v>3</v>
      </c>
      <c r="J9949">
        <v>0.2</v>
      </c>
      <c r="K9949" s="6">
        <v>4.1028000000000002</v>
      </c>
      <c r="L9949">
        <f>YEAR(Table1[[#This Row],[Ship Date]])</f>
        <v>2014</v>
      </c>
      <c r="M9949" t="str">
        <f>TEXT(Table1[[#This Row],[Ship Date]],"mmm")</f>
        <v>Jan</v>
      </c>
      <c r="N9949">
        <f>ROUNDUP(MONTH(Table1[[#This Row],[Ship Date]])/3,0)</f>
        <v>1</v>
      </c>
    </row>
    <row r="9950" spans="1:14" x14ac:dyDescent="0.3">
      <c r="A9950">
        <v>9991</v>
      </c>
      <c r="B9950" t="s">
        <v>7656</v>
      </c>
      <c r="C9950" t="s">
        <v>310</v>
      </c>
      <c r="D9950" t="s">
        <v>5434</v>
      </c>
      <c r="E9950" s="1">
        <v>42792</v>
      </c>
      <c r="F9950" s="1">
        <v>42797</v>
      </c>
      <c r="G9950" t="s">
        <v>22</v>
      </c>
      <c r="H9950" s="6">
        <v>91.96</v>
      </c>
      <c r="I9950">
        <v>2</v>
      </c>
      <c r="J9950">
        <v>0</v>
      </c>
      <c r="K9950" s="6">
        <v>15.6332</v>
      </c>
      <c r="L9950">
        <f>YEAR(Table1[[#This Row],[Ship Date]])</f>
        <v>2017</v>
      </c>
      <c r="M9950" t="str">
        <f>TEXT(Table1[[#This Row],[Ship Date]],"mmm")</f>
        <v>Mar</v>
      </c>
      <c r="N9950">
        <f>ROUNDUP(MONTH(Table1[[#This Row],[Ship Date]])/3,0)</f>
        <v>1</v>
      </c>
    </row>
    <row r="9951" spans="1:14" x14ac:dyDescent="0.3">
      <c r="A9951">
        <v>9992</v>
      </c>
      <c r="B9951" t="s">
        <v>7656</v>
      </c>
      <c r="C9951" t="s">
        <v>310</v>
      </c>
      <c r="D9951" t="s">
        <v>600</v>
      </c>
      <c r="E9951" s="1">
        <v>42792</v>
      </c>
      <c r="F9951" s="1">
        <v>42797</v>
      </c>
      <c r="G9951" t="s">
        <v>22</v>
      </c>
      <c r="H9951" s="6">
        <v>258.57600000000002</v>
      </c>
      <c r="I9951">
        <v>2</v>
      </c>
      <c r="J9951">
        <v>0.2</v>
      </c>
      <c r="K9951" s="6">
        <v>19.3932</v>
      </c>
      <c r="L9951">
        <f>YEAR(Table1[[#This Row],[Ship Date]])</f>
        <v>2017</v>
      </c>
      <c r="M9951" t="str">
        <f>TEXT(Table1[[#This Row],[Ship Date]],"mmm")</f>
        <v>Mar</v>
      </c>
      <c r="N9951">
        <f>ROUNDUP(MONTH(Table1[[#This Row],[Ship Date]])/3,0)</f>
        <v>1</v>
      </c>
    </row>
    <row r="9952" spans="1:14" x14ac:dyDescent="0.3">
      <c r="A9952">
        <v>9993</v>
      </c>
      <c r="B9952" t="s">
        <v>7656</v>
      </c>
      <c r="C9952" t="s">
        <v>310</v>
      </c>
      <c r="D9952" t="s">
        <v>2061</v>
      </c>
      <c r="E9952" s="1">
        <v>42792</v>
      </c>
      <c r="F9952" s="1">
        <v>42797</v>
      </c>
      <c r="G9952" t="s">
        <v>22</v>
      </c>
      <c r="H9952" s="6">
        <v>29.6</v>
      </c>
      <c r="I9952">
        <v>4</v>
      </c>
      <c r="J9952">
        <v>0</v>
      </c>
      <c r="K9952" s="6">
        <v>13.32</v>
      </c>
      <c r="L9952">
        <f>YEAR(Table1[[#This Row],[Ship Date]])</f>
        <v>2017</v>
      </c>
      <c r="M9952" t="str">
        <f>TEXT(Table1[[#This Row],[Ship Date]],"mmm")</f>
        <v>Mar</v>
      </c>
      <c r="N9952">
        <f>ROUNDUP(MONTH(Table1[[#This Row],[Ship Date]])/3,0)</f>
        <v>1</v>
      </c>
    </row>
    <row r="9953" spans="1:14" x14ac:dyDescent="0.3">
      <c r="A9953">
        <v>9994</v>
      </c>
      <c r="B9953" t="s">
        <v>7657</v>
      </c>
      <c r="C9953" t="s">
        <v>1928</v>
      </c>
      <c r="D9953" t="s">
        <v>347</v>
      </c>
      <c r="E9953" s="1">
        <v>42859</v>
      </c>
      <c r="F9953" s="1">
        <v>42864</v>
      </c>
      <c r="G9953" t="s">
        <v>14</v>
      </c>
      <c r="H9953" s="6">
        <v>243.16</v>
      </c>
      <c r="I9953">
        <v>2</v>
      </c>
      <c r="J9953">
        <v>0</v>
      </c>
      <c r="K9953" s="6">
        <v>72.947999999999993</v>
      </c>
      <c r="L9953">
        <f>YEAR(Table1[[#This Row],[Ship Date]])</f>
        <v>2017</v>
      </c>
      <c r="M9953" t="str">
        <f>TEXT(Table1[[#This Row],[Ship Date]],"mmm")</f>
        <v>May</v>
      </c>
      <c r="N9953">
        <f>ROUNDUP(MONTH(Table1[[#This Row],[Ship Date]])/3,0)</f>
        <v>2</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19F70B-6B4F-483E-A626-932C162CF289}">
  <dimension ref="B1:S27"/>
  <sheetViews>
    <sheetView zoomScale="63" workbookViewId="0">
      <selection activeCell="I30" sqref="I30"/>
    </sheetView>
  </sheetViews>
  <sheetFormatPr defaultRowHeight="14.4" x14ac:dyDescent="0.3"/>
  <cols>
    <col min="2" max="2" width="15.5546875" bestFit="1" customWidth="1"/>
    <col min="3" max="3" width="15.33203125" bestFit="1" customWidth="1"/>
    <col min="4" max="4" width="11.88671875" bestFit="1" customWidth="1"/>
    <col min="5" max="6" width="12.44140625" bestFit="1" customWidth="1"/>
    <col min="7" max="7" width="10" bestFit="1" customWidth="1"/>
    <col min="8" max="8" width="16.5546875" bestFit="1" customWidth="1"/>
    <col min="9" max="9" width="13.44140625" bestFit="1" customWidth="1"/>
    <col min="10" max="10" width="11" bestFit="1" customWidth="1"/>
    <col min="11" max="11" width="12" bestFit="1" customWidth="1"/>
    <col min="12" max="12" width="16.5546875" bestFit="1" customWidth="1"/>
    <col min="13" max="13" width="12.6640625" bestFit="1" customWidth="1"/>
    <col min="14" max="14" width="12" bestFit="1" customWidth="1"/>
    <col min="15" max="15" width="16.5546875" bestFit="1" customWidth="1"/>
    <col min="16" max="16" width="12.44140625" bestFit="1" customWidth="1"/>
    <col min="17" max="17" width="11" bestFit="1" customWidth="1"/>
    <col min="18" max="18" width="16.5546875" bestFit="1" customWidth="1"/>
    <col min="19" max="19" width="15" bestFit="1" customWidth="1"/>
    <col min="20" max="26" width="11" bestFit="1" customWidth="1"/>
    <col min="27" max="27" width="16.44140625" bestFit="1" customWidth="1"/>
    <col min="28" max="28" width="16.88671875" bestFit="1" customWidth="1"/>
  </cols>
  <sheetData>
    <row r="1" spans="2:19" x14ac:dyDescent="0.3">
      <c r="B1" s="3" t="s">
        <v>7688</v>
      </c>
      <c r="C1" t="s" vm="2">
        <v>7687</v>
      </c>
    </row>
    <row r="2" spans="2:19" x14ac:dyDescent="0.3">
      <c r="B2" s="3" t="s">
        <v>7686</v>
      </c>
      <c r="C2" t="s" vm="1">
        <v>7687</v>
      </c>
    </row>
    <row r="3" spans="2:19" x14ac:dyDescent="0.3">
      <c r="B3" s="3" t="s">
        <v>7689</v>
      </c>
      <c r="C3" t="s" vm="3">
        <v>7687</v>
      </c>
      <c r="I3" s="18">
        <f>GETPIVOTDATA("[Measures].[Sum of Sales]",$H$4)</f>
        <v>2292041.1634999998</v>
      </c>
      <c r="M3" s="17">
        <f>GETPIVOTDATA("[Measures].[Sum of Profit]",$L$4)</f>
        <v>285462.23229999997</v>
      </c>
      <c r="P3" s="19">
        <f>GETPIVOTDATA("[Measures].[Profit Margin]",$O$4)</f>
        <v>0.1245449849880063</v>
      </c>
      <c r="S3">
        <f>GETPIVOTDATA("[Measures].[Sum of Quantity]",$R$4)</f>
        <v>37722</v>
      </c>
    </row>
    <row r="4" spans="2:19" x14ac:dyDescent="0.3">
      <c r="B4" s="3" t="s">
        <v>7661</v>
      </c>
      <c r="C4" t="s" vm="4">
        <v>7687</v>
      </c>
      <c r="H4" s="3" t="s">
        <v>7659</v>
      </c>
      <c r="I4" t="s">
        <v>7658</v>
      </c>
      <c r="L4" s="3" t="s">
        <v>7659</v>
      </c>
      <c r="M4" t="s">
        <v>7685</v>
      </c>
      <c r="O4" s="3" t="s">
        <v>7659</v>
      </c>
      <c r="P4" t="s">
        <v>7705</v>
      </c>
      <c r="R4" s="3" t="s">
        <v>7659</v>
      </c>
      <c r="S4" t="s">
        <v>7684</v>
      </c>
    </row>
    <row r="5" spans="2:19" x14ac:dyDescent="0.3">
      <c r="H5" s="4" t="s">
        <v>7664</v>
      </c>
      <c r="I5" s="15"/>
      <c r="L5" s="4" t="s">
        <v>7664</v>
      </c>
      <c r="M5" s="15"/>
      <c r="O5" s="4" t="s">
        <v>7664</v>
      </c>
      <c r="P5" s="15"/>
      <c r="R5" s="4" t="s">
        <v>7664</v>
      </c>
      <c r="S5" s="15"/>
    </row>
    <row r="6" spans="2:19" x14ac:dyDescent="0.3">
      <c r="B6" s="3" t="s">
        <v>7659</v>
      </c>
      <c r="C6" t="s">
        <v>7684</v>
      </c>
      <c r="D6" t="s">
        <v>7658</v>
      </c>
      <c r="E6" t="s">
        <v>7685</v>
      </c>
      <c r="F6" t="s">
        <v>7705</v>
      </c>
      <c r="H6" s="5" t="s">
        <v>7667</v>
      </c>
      <c r="I6" s="15">
        <v>114478.00750000001</v>
      </c>
      <c r="L6" s="5" t="s">
        <v>7667</v>
      </c>
      <c r="M6" s="15">
        <v>-3473.0776000000001</v>
      </c>
      <c r="O6" s="5" t="s">
        <v>7667</v>
      </c>
      <c r="P6" s="16">
        <v>-3.0338382680184225E-2</v>
      </c>
      <c r="R6" s="5" t="s">
        <v>7667</v>
      </c>
      <c r="S6" s="15">
        <v>862</v>
      </c>
    </row>
    <row r="7" spans="2:19" x14ac:dyDescent="0.3">
      <c r="B7" s="4" t="s">
        <v>7664</v>
      </c>
      <c r="C7" s="8"/>
      <c r="D7" s="8"/>
      <c r="E7" s="8"/>
      <c r="F7" s="8"/>
      <c r="H7" s="5" t="s">
        <v>7668</v>
      </c>
      <c r="I7" s="15">
        <v>326174.59299999999</v>
      </c>
      <c r="L7" s="5" t="s">
        <v>7668</v>
      </c>
      <c r="M7" s="15">
        <v>26158.7343</v>
      </c>
      <c r="O7" s="5" t="s">
        <v>7668</v>
      </c>
      <c r="P7" s="16">
        <v>8.019856500595067E-2</v>
      </c>
      <c r="R7" s="5" t="s">
        <v>7668</v>
      </c>
      <c r="S7" s="15">
        <v>2338</v>
      </c>
    </row>
    <row r="8" spans="2:19" x14ac:dyDescent="0.3">
      <c r="B8" s="5" t="s">
        <v>7667</v>
      </c>
      <c r="C8" s="8">
        <v>862</v>
      </c>
      <c r="D8" s="8">
        <v>114478.00750000001</v>
      </c>
      <c r="E8" s="8">
        <v>-3473.0776000000001</v>
      </c>
      <c r="F8" s="10">
        <v>-3.0338382680184225E-2</v>
      </c>
      <c r="H8" s="5" t="s">
        <v>7669</v>
      </c>
      <c r="I8" s="15">
        <v>91517.255999999994</v>
      </c>
      <c r="L8" s="5" t="s">
        <v>7669</v>
      </c>
      <c r="M8" s="15">
        <v>13001.953600000001</v>
      </c>
      <c r="O8" s="5" t="s">
        <v>7669</v>
      </c>
      <c r="P8" s="16">
        <v>0.14207106034735134</v>
      </c>
      <c r="R8" s="5" t="s">
        <v>7669</v>
      </c>
      <c r="S8" s="15">
        <v>3546</v>
      </c>
    </row>
    <row r="9" spans="2:19" x14ac:dyDescent="0.3">
      <c r="B9" s="5" t="s">
        <v>7668</v>
      </c>
      <c r="C9" s="8">
        <v>2338</v>
      </c>
      <c r="D9" s="8">
        <v>326174.59299999999</v>
      </c>
      <c r="E9" s="8">
        <v>26158.7343</v>
      </c>
      <c r="F9" s="10">
        <v>8.019856500595067E-2</v>
      </c>
      <c r="H9" s="5" t="s">
        <v>7670</v>
      </c>
      <c r="I9" s="15">
        <v>206965.53200000001</v>
      </c>
      <c r="L9" s="5" t="s">
        <v>7670</v>
      </c>
      <c r="M9" s="15">
        <v>-17725.481100000001</v>
      </c>
      <c r="O9" s="5" t="s">
        <v>7670</v>
      </c>
      <c r="P9" s="16">
        <v>-8.5644604339238484E-2</v>
      </c>
      <c r="R9" s="5" t="s">
        <v>7670</v>
      </c>
      <c r="S9" s="15">
        <v>1241</v>
      </c>
    </row>
    <row r="10" spans="2:19" x14ac:dyDescent="0.3">
      <c r="B10" s="5" t="s">
        <v>7669</v>
      </c>
      <c r="C10" s="8">
        <v>3546</v>
      </c>
      <c r="D10" s="8">
        <v>91517.255999999994</v>
      </c>
      <c r="E10" s="8">
        <v>13001.953600000001</v>
      </c>
      <c r="F10" s="10">
        <v>0.14207106034735134</v>
      </c>
      <c r="H10" s="4" t="s">
        <v>7665</v>
      </c>
      <c r="I10" s="15"/>
      <c r="L10" s="4" t="s">
        <v>7665</v>
      </c>
      <c r="M10" s="15"/>
      <c r="O10" s="4" t="s">
        <v>7665</v>
      </c>
      <c r="P10" s="15"/>
      <c r="R10" s="4" t="s">
        <v>7665</v>
      </c>
      <c r="S10" s="15"/>
    </row>
    <row r="11" spans="2:19" x14ac:dyDescent="0.3">
      <c r="B11" s="5" t="s">
        <v>7670</v>
      </c>
      <c r="C11" s="8">
        <v>1241</v>
      </c>
      <c r="D11" s="8">
        <v>206965.53200000001</v>
      </c>
      <c r="E11" s="8">
        <v>-17725.481100000001</v>
      </c>
      <c r="F11" s="10">
        <v>-8.5644604339238484E-2</v>
      </c>
      <c r="H11" s="5" t="s">
        <v>7671</v>
      </c>
      <c r="I11" s="15">
        <v>107322.861</v>
      </c>
      <c r="L11" s="5" t="s">
        <v>7671</v>
      </c>
      <c r="M11" s="15">
        <v>18081.4944</v>
      </c>
      <c r="O11" s="5" t="s">
        <v>7671</v>
      </c>
      <c r="P11" s="16">
        <v>0.16847756602388747</v>
      </c>
      <c r="R11" s="5" t="s">
        <v>7671</v>
      </c>
      <c r="S11" s="15">
        <v>1727</v>
      </c>
    </row>
    <row r="12" spans="2:19" x14ac:dyDescent="0.3">
      <c r="B12" s="4" t="s">
        <v>7665</v>
      </c>
      <c r="C12" s="8"/>
      <c r="D12" s="8"/>
      <c r="E12" s="8"/>
      <c r="F12" s="8"/>
      <c r="H12" s="5" t="s">
        <v>7672</v>
      </c>
      <c r="I12" s="15">
        <v>27022.82</v>
      </c>
      <c r="L12" s="5" t="s">
        <v>7672</v>
      </c>
      <c r="M12" s="15">
        <v>6511.7932000000001</v>
      </c>
      <c r="O12" s="5" t="s">
        <v>7672</v>
      </c>
      <c r="P12" s="16">
        <v>0.24097385839079713</v>
      </c>
      <c r="R12" s="5" t="s">
        <v>7672</v>
      </c>
      <c r="S12" s="15">
        <v>2994</v>
      </c>
    </row>
    <row r="13" spans="2:19" x14ac:dyDescent="0.3">
      <c r="B13" s="5" t="s">
        <v>7671</v>
      </c>
      <c r="C13" s="8">
        <v>1727</v>
      </c>
      <c r="D13" s="8">
        <v>107322.861</v>
      </c>
      <c r="E13" s="8">
        <v>18081.4944</v>
      </c>
      <c r="F13" s="10">
        <v>0.16847756602388747</v>
      </c>
      <c r="H13" s="5" t="s">
        <v>7673</v>
      </c>
      <c r="I13" s="15">
        <v>203168.22899999999</v>
      </c>
      <c r="L13" s="5" t="s">
        <v>7673</v>
      </c>
      <c r="M13" s="15">
        <v>30293.869600000002</v>
      </c>
      <c r="O13" s="5" t="s">
        <v>7673</v>
      </c>
      <c r="P13" s="16">
        <v>0.14910731736505908</v>
      </c>
      <c r="R13" s="5" t="s">
        <v>7673</v>
      </c>
      <c r="S13" s="15">
        <v>5932</v>
      </c>
    </row>
    <row r="14" spans="2:19" x14ac:dyDescent="0.3">
      <c r="B14" s="5" t="s">
        <v>7672</v>
      </c>
      <c r="C14" s="8">
        <v>2994</v>
      </c>
      <c r="D14" s="8">
        <v>27022.82</v>
      </c>
      <c r="E14" s="8">
        <v>6511.7932000000001</v>
      </c>
      <c r="F14" s="10">
        <v>0.24097385839079713</v>
      </c>
      <c r="H14" s="5" t="s">
        <v>7674</v>
      </c>
      <c r="I14" s="15">
        <v>16476.401999999998</v>
      </c>
      <c r="L14" s="5" t="s">
        <v>7674</v>
      </c>
      <c r="M14" s="15">
        <v>6964.1767</v>
      </c>
      <c r="O14" s="5" t="s">
        <v>7674</v>
      </c>
      <c r="P14" s="16">
        <v>0.42267581842200747</v>
      </c>
      <c r="R14" s="5" t="s">
        <v>7674</v>
      </c>
      <c r="S14" s="15">
        <v>906</v>
      </c>
    </row>
    <row r="15" spans="2:19" x14ac:dyDescent="0.3">
      <c r="B15" s="5" t="s">
        <v>7673</v>
      </c>
      <c r="C15" s="8">
        <v>5932</v>
      </c>
      <c r="D15" s="8">
        <v>203168.22899999999</v>
      </c>
      <c r="E15" s="8">
        <v>30293.869600000002</v>
      </c>
      <c r="F15" s="10">
        <v>0.14910731736505908</v>
      </c>
      <c r="H15" s="5" t="s">
        <v>7675</v>
      </c>
      <c r="I15" s="15">
        <v>2987.6959999999999</v>
      </c>
      <c r="L15" s="5" t="s">
        <v>7675</v>
      </c>
      <c r="M15" s="15">
        <v>934.09739999999999</v>
      </c>
      <c r="O15" s="5" t="s">
        <v>7675</v>
      </c>
      <c r="P15" s="16">
        <v>0.31264807396736483</v>
      </c>
      <c r="R15" s="5" t="s">
        <v>7675</v>
      </c>
      <c r="S15" s="15">
        <v>902</v>
      </c>
    </row>
    <row r="16" spans="2:19" x14ac:dyDescent="0.3">
      <c r="B16" s="5" t="s">
        <v>7674</v>
      </c>
      <c r="C16" s="8">
        <v>906</v>
      </c>
      <c r="D16" s="8">
        <v>16476.401999999998</v>
      </c>
      <c r="E16" s="8">
        <v>6964.1767</v>
      </c>
      <c r="F16" s="10">
        <v>0.42267581842200747</v>
      </c>
      <c r="H16" s="5" t="s">
        <v>7676</v>
      </c>
      <c r="I16" s="15">
        <v>12413.861999999999</v>
      </c>
      <c r="L16" s="5" t="s">
        <v>7676</v>
      </c>
      <c r="M16" s="15">
        <v>5511.4780000000001</v>
      </c>
      <c r="O16" s="5" t="s">
        <v>7676</v>
      </c>
      <c r="P16" s="16">
        <v>0.44397770814594206</v>
      </c>
      <c r="R16" s="5" t="s">
        <v>7676</v>
      </c>
      <c r="S16" s="15">
        <v>1393</v>
      </c>
    </row>
    <row r="17" spans="2:19" x14ac:dyDescent="0.3">
      <c r="B17" s="5" t="s">
        <v>7675</v>
      </c>
      <c r="C17" s="8">
        <v>902</v>
      </c>
      <c r="D17" s="8">
        <v>2987.6959999999999</v>
      </c>
      <c r="E17" s="8">
        <v>934.09739999999999</v>
      </c>
      <c r="F17" s="10">
        <v>0.31264807396736483</v>
      </c>
      <c r="H17" s="5" t="s">
        <v>7677</v>
      </c>
      <c r="I17" s="15">
        <v>78204.444000000003</v>
      </c>
      <c r="L17" s="5" t="s">
        <v>7677</v>
      </c>
      <c r="M17" s="15">
        <v>33924.791100000002</v>
      </c>
      <c r="O17" s="5" t="s">
        <v>7677</v>
      </c>
      <c r="P17" s="16">
        <v>0.43379620600588886</v>
      </c>
      <c r="R17" s="5" t="s">
        <v>7677</v>
      </c>
      <c r="S17" s="15">
        <v>5167</v>
      </c>
    </row>
    <row r="18" spans="2:19" x14ac:dyDescent="0.3">
      <c r="B18" s="5" t="s">
        <v>7676</v>
      </c>
      <c r="C18" s="8">
        <v>1393</v>
      </c>
      <c r="D18" s="8">
        <v>12413.861999999999</v>
      </c>
      <c r="E18" s="8">
        <v>5511.4780000000001</v>
      </c>
      <c r="F18" s="10">
        <v>0.44397770814594206</v>
      </c>
      <c r="H18" s="5" t="s">
        <v>7678</v>
      </c>
      <c r="I18" s="15">
        <v>222934.734</v>
      </c>
      <c r="L18" s="5" t="s">
        <v>7678</v>
      </c>
      <c r="M18" s="15">
        <v>21046.997100000001</v>
      </c>
      <c r="O18" s="5" t="s">
        <v>7678</v>
      </c>
      <c r="P18" s="16">
        <v>9.4408783783329162E-2</v>
      </c>
      <c r="R18" s="5" t="s">
        <v>7678</v>
      </c>
      <c r="S18" s="15">
        <v>3148</v>
      </c>
    </row>
    <row r="19" spans="2:19" x14ac:dyDescent="0.3">
      <c r="B19" s="5" t="s">
        <v>7677</v>
      </c>
      <c r="C19" s="8">
        <v>5167</v>
      </c>
      <c r="D19" s="8">
        <v>78204.444000000003</v>
      </c>
      <c r="E19" s="8">
        <v>33924.791100000002</v>
      </c>
      <c r="F19" s="10">
        <v>0.43379620600588886</v>
      </c>
      <c r="H19" s="5" t="s">
        <v>7679</v>
      </c>
      <c r="I19" s="15">
        <v>46628.85</v>
      </c>
      <c r="L19" s="5" t="s">
        <v>7679</v>
      </c>
      <c r="M19" s="15">
        <v>-1194.1269</v>
      </c>
      <c r="O19" s="5" t="s">
        <v>7679</v>
      </c>
      <c r="P19" s="16">
        <v>-2.5609186158354752E-2</v>
      </c>
      <c r="R19" s="5" t="s">
        <v>7679</v>
      </c>
      <c r="S19" s="15">
        <v>640</v>
      </c>
    </row>
    <row r="20" spans="2:19" x14ac:dyDescent="0.3">
      <c r="B20" s="5" t="s">
        <v>7678</v>
      </c>
      <c r="C20" s="8">
        <v>3148</v>
      </c>
      <c r="D20" s="8">
        <v>222934.734</v>
      </c>
      <c r="E20" s="8">
        <v>21046.997100000001</v>
      </c>
      <c r="F20" s="10">
        <v>9.4408783783329162E-2</v>
      </c>
      <c r="H20" s="4" t="s">
        <v>7666</v>
      </c>
      <c r="I20" s="15"/>
      <c r="L20" s="4" t="s">
        <v>7666</v>
      </c>
      <c r="M20" s="15"/>
      <c r="O20" s="4" t="s">
        <v>7666</v>
      </c>
      <c r="P20" s="15"/>
      <c r="R20" s="4" t="s">
        <v>7666</v>
      </c>
      <c r="S20" s="15"/>
    </row>
    <row r="21" spans="2:19" x14ac:dyDescent="0.3">
      <c r="B21" s="5" t="s">
        <v>7679</v>
      </c>
      <c r="C21" s="8">
        <v>640</v>
      </c>
      <c r="D21" s="8">
        <v>46628.85</v>
      </c>
      <c r="E21" s="8">
        <v>-1194.1269</v>
      </c>
      <c r="F21" s="10">
        <v>-2.5609186158354752E-2</v>
      </c>
      <c r="H21" s="5" t="s">
        <v>7680</v>
      </c>
      <c r="I21" s="15">
        <v>167380.318</v>
      </c>
      <c r="L21" s="5" t="s">
        <v>7680</v>
      </c>
      <c r="M21" s="15">
        <v>41936.635699999999</v>
      </c>
      <c r="O21" s="5" t="s">
        <v>7680</v>
      </c>
      <c r="P21" s="16">
        <v>0.25054699501765793</v>
      </c>
      <c r="R21" s="5" t="s">
        <v>7680</v>
      </c>
      <c r="S21" s="15">
        <v>2976</v>
      </c>
    </row>
    <row r="22" spans="2:19" x14ac:dyDescent="0.3">
      <c r="B22" s="4" t="s">
        <v>7666</v>
      </c>
      <c r="C22" s="8"/>
      <c r="D22" s="8"/>
      <c r="E22" s="8"/>
      <c r="F22" s="8"/>
      <c r="H22" s="5" t="s">
        <v>7681</v>
      </c>
      <c r="I22" s="15">
        <v>149528.03</v>
      </c>
      <c r="L22" s="5" t="s">
        <v>7681</v>
      </c>
      <c r="M22" s="15">
        <v>55617.8249</v>
      </c>
      <c r="O22" s="5" t="s">
        <v>7681</v>
      </c>
      <c r="P22" s="16">
        <v>0.37195584600425752</v>
      </c>
      <c r="R22" s="5" t="s">
        <v>7681</v>
      </c>
      <c r="S22" s="15">
        <v>234</v>
      </c>
    </row>
    <row r="23" spans="2:19" x14ac:dyDescent="0.3">
      <c r="B23" s="5" t="s">
        <v>7680</v>
      </c>
      <c r="C23" s="8">
        <v>2976</v>
      </c>
      <c r="D23" s="8">
        <v>167380.318</v>
      </c>
      <c r="E23" s="8">
        <v>41936.635699999999</v>
      </c>
      <c r="F23" s="10">
        <v>0.25054699501765793</v>
      </c>
      <c r="H23" s="5" t="s">
        <v>7682</v>
      </c>
      <c r="I23" s="15">
        <v>189238.63099999999</v>
      </c>
      <c r="L23" s="5" t="s">
        <v>7682</v>
      </c>
      <c r="M23" s="15">
        <v>3384.7568999999999</v>
      </c>
      <c r="O23" s="5" t="s">
        <v>7682</v>
      </c>
      <c r="P23" s="16">
        <v>1.788618360909618E-2</v>
      </c>
      <c r="R23" s="5" t="s">
        <v>7682</v>
      </c>
      <c r="S23" s="15">
        <v>440</v>
      </c>
    </row>
    <row r="24" spans="2:19" x14ac:dyDescent="0.3">
      <c r="B24" s="5" t="s">
        <v>7681</v>
      </c>
      <c r="C24" s="8">
        <v>234</v>
      </c>
      <c r="D24" s="8">
        <v>149528.03</v>
      </c>
      <c r="E24" s="8">
        <v>55617.8249</v>
      </c>
      <c r="F24" s="10">
        <v>0.37195584600425752</v>
      </c>
      <c r="H24" s="5" t="s">
        <v>7683</v>
      </c>
      <c r="I24" s="15">
        <v>329598.89799999999</v>
      </c>
      <c r="L24" s="5" t="s">
        <v>7683</v>
      </c>
      <c r="M24" s="15">
        <v>44486.315000000002</v>
      </c>
      <c r="O24" s="5" t="s">
        <v>7683</v>
      </c>
      <c r="P24" s="16">
        <v>0.13497106716661414</v>
      </c>
      <c r="R24" s="5" t="s">
        <v>7683</v>
      </c>
      <c r="S24" s="15">
        <v>3276</v>
      </c>
    </row>
    <row r="25" spans="2:19" x14ac:dyDescent="0.3">
      <c r="B25" s="5" t="s">
        <v>7682</v>
      </c>
      <c r="C25" s="8">
        <v>440</v>
      </c>
      <c r="D25" s="8">
        <v>189238.63099999999</v>
      </c>
      <c r="E25" s="8">
        <v>3384.7568999999999</v>
      </c>
      <c r="F25" s="10">
        <v>1.788618360909618E-2</v>
      </c>
      <c r="H25" s="4" t="s">
        <v>7660</v>
      </c>
      <c r="I25" s="15">
        <v>2292041.1634999998</v>
      </c>
      <c r="L25" s="4" t="s">
        <v>7660</v>
      </c>
      <c r="M25" s="15">
        <v>285462.23229999997</v>
      </c>
      <c r="O25" s="4" t="s">
        <v>7660</v>
      </c>
      <c r="P25" s="16">
        <v>0.1245449849880063</v>
      </c>
      <c r="R25" s="4" t="s">
        <v>7660</v>
      </c>
      <c r="S25" s="15">
        <v>37722</v>
      </c>
    </row>
    <row r="26" spans="2:19" x14ac:dyDescent="0.3">
      <c r="B26" s="5" t="s">
        <v>7683</v>
      </c>
      <c r="C26" s="8">
        <v>3276</v>
      </c>
      <c r="D26" s="8">
        <v>329598.89799999999</v>
      </c>
      <c r="E26" s="8">
        <v>44486.315000000002</v>
      </c>
      <c r="F26" s="10">
        <v>0.13497106716661414</v>
      </c>
    </row>
    <row r="27" spans="2:19" x14ac:dyDescent="0.3">
      <c r="B27" s="4" t="s">
        <v>7660</v>
      </c>
      <c r="C27" s="8">
        <v>37722</v>
      </c>
      <c r="D27" s="8">
        <v>2292041.1634999998</v>
      </c>
      <c r="E27" s="8">
        <v>285462.23229999997</v>
      </c>
      <c r="F27" s="10">
        <v>0.1245449849880063</v>
      </c>
    </row>
  </sheetData>
  <conditionalFormatting pivot="1" sqref="D7:D27">
    <cfRule type="dataBar" priority="4">
      <dataBar>
        <cfvo type="min"/>
        <cfvo type="max"/>
        <color rgb="FFFFB628"/>
      </dataBar>
      <extLst>
        <ext xmlns:x14="http://schemas.microsoft.com/office/spreadsheetml/2009/9/main" uri="{B025F937-C7B1-47D3-B67F-A62EFF666E3E}">
          <x14:id>{29D55946-EF24-4593-B2A5-6E4EAE8A8018}</x14:id>
        </ext>
      </extLst>
    </cfRule>
  </conditionalFormatting>
  <conditionalFormatting pivot="1" sqref="E7:E27">
    <cfRule type="dataBar" priority="3">
      <dataBar>
        <cfvo type="min"/>
        <cfvo type="max"/>
        <color rgb="FFFF555A"/>
      </dataBar>
      <extLst>
        <ext xmlns:x14="http://schemas.microsoft.com/office/spreadsheetml/2009/9/main" uri="{B025F937-C7B1-47D3-B67F-A62EFF666E3E}">
          <x14:id>{54BAAB4C-5DA2-4F32-A2C6-9CE4603C09EC}</x14:id>
        </ext>
      </extLst>
    </cfRule>
  </conditionalFormatting>
  <conditionalFormatting pivot="1" sqref="F8:F11 F13:F21 F23:F26">
    <cfRule type="top10" dxfId="205" priority="2" rank="1"/>
  </conditionalFormatting>
  <conditionalFormatting pivot="1" sqref="F8:F11 F13:F21 F23:F26">
    <cfRule type="top10" dxfId="204" priority="1" bottom="1" rank="1"/>
  </conditionalFormatting>
  <pageMargins left="0.7" right="0.7" top="0.75" bottom="0.75" header="0.3" footer="0.3"/>
  <drawing r:id="rId6"/>
  <extLst>
    <ext xmlns:x14="http://schemas.microsoft.com/office/spreadsheetml/2009/9/main" uri="{78C0D931-6437-407d-A8EE-F0AAD7539E65}">
      <x14:conditionalFormattings>
        <x14:conditionalFormatting xmlns:xm="http://schemas.microsoft.com/office/excel/2006/main" pivot="1">
          <x14:cfRule type="dataBar" id="{29D55946-EF24-4593-B2A5-6E4EAE8A8018}">
            <x14:dataBar minLength="0" maxLength="100" border="1" negativeBarBorderColorSameAsPositive="0">
              <x14:cfvo type="autoMin"/>
              <x14:cfvo type="autoMax"/>
              <x14:borderColor rgb="FFFFB628"/>
              <x14:negativeFillColor rgb="FFFF0000"/>
              <x14:negativeBorderColor rgb="FFFF0000"/>
              <x14:axisColor rgb="FF000000"/>
            </x14:dataBar>
          </x14:cfRule>
          <xm:sqref>D7:D27</xm:sqref>
        </x14:conditionalFormatting>
        <x14:conditionalFormatting xmlns:xm="http://schemas.microsoft.com/office/excel/2006/main" pivot="1">
          <x14:cfRule type="dataBar" id="{54BAAB4C-5DA2-4F32-A2C6-9CE4603C09EC}">
            <x14:dataBar minLength="0" maxLength="100" border="1" negativeBarBorderColorSameAsPositive="0">
              <x14:cfvo type="autoMin"/>
              <x14:cfvo type="autoMax"/>
              <x14:borderColor rgb="FFFF555A"/>
              <x14:negativeFillColor rgb="FFFF0000"/>
              <x14:negativeBorderColor rgb="FFFF0000"/>
              <x14:axisColor rgb="FF000000"/>
            </x14:dataBar>
          </x14:cfRule>
          <xm:sqref>E7:E27</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E2D5BD-540E-4944-9BC4-B489870A8DFA}">
  <dimension ref="B1:Q33"/>
  <sheetViews>
    <sheetView zoomScale="62" zoomScaleNormal="100" workbookViewId="0">
      <selection activeCell="R6" sqref="R6"/>
    </sheetView>
  </sheetViews>
  <sheetFormatPr defaultRowHeight="14.4" x14ac:dyDescent="0.3"/>
  <cols>
    <col min="2" max="2" width="17.6640625" bestFit="1" customWidth="1"/>
    <col min="3" max="3" width="16.44140625" bestFit="1" customWidth="1"/>
    <col min="4" max="4" width="13.77734375" bestFit="1" customWidth="1"/>
    <col min="5" max="5" width="13" bestFit="1" customWidth="1"/>
    <col min="6" max="6" width="13.77734375" bestFit="1" customWidth="1"/>
    <col min="7" max="7" width="14.77734375" bestFit="1" customWidth="1"/>
    <col min="8" max="8" width="12" bestFit="1" customWidth="1"/>
    <col min="9" max="9" width="20.6640625" bestFit="1" customWidth="1"/>
    <col min="10" max="10" width="18.21875" bestFit="1" customWidth="1"/>
    <col min="11" max="13" width="10.6640625" bestFit="1" customWidth="1"/>
    <col min="14" max="14" width="9.77734375" bestFit="1" customWidth="1"/>
    <col min="15" max="15" width="17.6640625" bestFit="1" customWidth="1"/>
    <col min="16" max="16" width="12.88671875" bestFit="1" customWidth="1"/>
    <col min="17" max="17" width="12.33203125" bestFit="1" customWidth="1"/>
    <col min="18" max="18" width="11.6640625" bestFit="1" customWidth="1"/>
    <col min="19" max="19" width="12.109375" bestFit="1" customWidth="1"/>
    <col min="20" max="20" width="11.6640625" bestFit="1" customWidth="1"/>
    <col min="21" max="21" width="12.109375" bestFit="1" customWidth="1"/>
    <col min="22" max="22" width="11.6640625" bestFit="1" customWidth="1"/>
    <col min="23" max="23" width="12.109375" bestFit="1" customWidth="1"/>
    <col min="24" max="24" width="16.5546875" bestFit="1" customWidth="1"/>
    <col min="25" max="25" width="17" bestFit="1" customWidth="1"/>
  </cols>
  <sheetData>
    <row r="1" spans="2:17" x14ac:dyDescent="0.3">
      <c r="B1" s="3" t="s">
        <v>7688</v>
      </c>
      <c r="C1" t="s" vm="2">
        <v>7687</v>
      </c>
      <c r="I1" s="3" t="s">
        <v>7688</v>
      </c>
      <c r="J1" t="s" vm="2">
        <v>7687</v>
      </c>
    </row>
    <row r="2" spans="2:17" x14ac:dyDescent="0.3">
      <c r="B2" s="3" t="s">
        <v>7689</v>
      </c>
      <c r="C2" t="s" vm="3">
        <v>7687</v>
      </c>
      <c r="I2" s="3" t="s">
        <v>7689</v>
      </c>
      <c r="J2" t="s" vm="3">
        <v>7687</v>
      </c>
    </row>
    <row r="3" spans="2:17" x14ac:dyDescent="0.3">
      <c r="B3" s="3" t="s">
        <v>7686</v>
      </c>
      <c r="C3" t="s" vm="1">
        <v>7687</v>
      </c>
      <c r="I3" s="3" t="s">
        <v>7686</v>
      </c>
      <c r="J3" t="s" vm="1">
        <v>7687</v>
      </c>
    </row>
    <row r="5" spans="2:17" x14ac:dyDescent="0.3">
      <c r="B5" s="3" t="s">
        <v>7658</v>
      </c>
      <c r="C5" s="3" t="s">
        <v>7702</v>
      </c>
      <c r="I5" s="3" t="s">
        <v>7658</v>
      </c>
      <c r="J5" s="3" t="s">
        <v>7704</v>
      </c>
      <c r="O5" s="3" t="s">
        <v>7659</v>
      </c>
      <c r="P5" t="s">
        <v>7</v>
      </c>
      <c r="Q5" t="s">
        <v>10</v>
      </c>
    </row>
    <row r="6" spans="2:17" x14ac:dyDescent="0.3">
      <c r="B6" s="3" t="s">
        <v>7703</v>
      </c>
      <c r="C6">
        <v>2014</v>
      </c>
      <c r="D6">
        <v>2015</v>
      </c>
      <c r="E6">
        <v>2016</v>
      </c>
      <c r="F6">
        <v>2017</v>
      </c>
      <c r="G6" t="s">
        <v>7660</v>
      </c>
      <c r="I6" s="3" t="s">
        <v>7703</v>
      </c>
      <c r="J6">
        <v>2014</v>
      </c>
      <c r="K6">
        <v>2015</v>
      </c>
      <c r="L6">
        <v>2016</v>
      </c>
      <c r="M6">
        <v>2017</v>
      </c>
      <c r="O6" s="4" t="s">
        <v>7664</v>
      </c>
      <c r="P6" s="8">
        <v>739135.3885</v>
      </c>
      <c r="Q6" s="8">
        <v>17962.129199999999</v>
      </c>
    </row>
    <row r="7" spans="2:17" x14ac:dyDescent="0.3">
      <c r="B7" s="4" t="s">
        <v>7664</v>
      </c>
      <c r="C7" s="9">
        <v>153528.75709999999</v>
      </c>
      <c r="D7" s="9">
        <v>174006.59299999999</v>
      </c>
      <c r="E7" s="9">
        <v>197763.90700000001</v>
      </c>
      <c r="F7" s="9">
        <v>213836.13140000001</v>
      </c>
      <c r="G7" s="9">
        <v>739135.3885</v>
      </c>
      <c r="I7" s="4" t="s">
        <v>7664</v>
      </c>
      <c r="J7" s="7"/>
      <c r="K7" s="7"/>
      <c r="L7" s="7"/>
      <c r="M7" s="7"/>
      <c r="O7" s="4" t="s">
        <v>7665</v>
      </c>
      <c r="P7" s="8">
        <v>717159.89800000004</v>
      </c>
      <c r="Q7" s="8">
        <v>122074.57060000001</v>
      </c>
    </row>
    <row r="8" spans="2:17" x14ac:dyDescent="0.3">
      <c r="B8" s="4" t="s">
        <v>7665</v>
      </c>
      <c r="C8" s="9"/>
      <c r="D8" s="9"/>
      <c r="E8" s="9"/>
      <c r="F8" s="9"/>
      <c r="G8" s="9"/>
      <c r="I8" s="5" t="s">
        <v>7667</v>
      </c>
      <c r="J8" s="7"/>
      <c r="K8" s="7">
        <v>1.2238027655695067</v>
      </c>
      <c r="L8" s="7">
        <v>-0.34397687401202559</v>
      </c>
      <c r="M8" s="7">
        <v>0.12050955486774677</v>
      </c>
      <c r="O8" s="4" t="s">
        <v>7666</v>
      </c>
      <c r="P8" s="8">
        <v>835745.87699999998</v>
      </c>
      <c r="Q8" s="8">
        <v>145425.5325</v>
      </c>
    </row>
    <row r="9" spans="2:17" x14ac:dyDescent="0.3">
      <c r="B9" s="5" t="s">
        <v>7671</v>
      </c>
      <c r="C9" s="9">
        <v>13453.504999999999</v>
      </c>
      <c r="D9" s="9">
        <v>25101.409</v>
      </c>
      <c r="E9" s="9">
        <v>25923.145</v>
      </c>
      <c r="F9" s="9">
        <v>42844.802000000003</v>
      </c>
      <c r="G9" s="9">
        <v>107322.861</v>
      </c>
      <c r="I9" s="5" t="s">
        <v>7668</v>
      </c>
      <c r="J9" s="7"/>
      <c r="K9" s="7">
        <v>-5.0189203864815013E-2</v>
      </c>
      <c r="L9" s="7">
        <v>0.1400263955052157</v>
      </c>
      <c r="M9" s="7">
        <v>0.14182438410752249</v>
      </c>
      <c r="O9" s="4" t="s">
        <v>7660</v>
      </c>
      <c r="P9" s="8">
        <v>2292041.1634999998</v>
      </c>
      <c r="Q9" s="8">
        <v>285462.23229999997</v>
      </c>
    </row>
    <row r="10" spans="2:17" x14ac:dyDescent="0.3">
      <c r="B10" s="5" t="s">
        <v>7672</v>
      </c>
      <c r="C10" s="9">
        <v>6018.4620000000004</v>
      </c>
      <c r="D10" s="9">
        <v>6273.0739999999996</v>
      </c>
      <c r="E10" s="9">
        <v>5896.4120000000003</v>
      </c>
      <c r="F10" s="9">
        <v>8834.8719999999994</v>
      </c>
      <c r="G10" s="9">
        <v>27022.82</v>
      </c>
      <c r="I10" s="5" t="s">
        <v>7669</v>
      </c>
      <c r="J10" s="7"/>
      <c r="K10" s="7">
        <v>0.59729562991953111</v>
      </c>
      <c r="L10" s="7">
        <v>0.29508123398806441</v>
      </c>
      <c r="M10" s="7">
        <v>3.6754128220953454E-2</v>
      </c>
    </row>
    <row r="11" spans="2:17" x14ac:dyDescent="0.3">
      <c r="B11" s="5" t="s">
        <v>7673</v>
      </c>
      <c r="C11" s="9">
        <v>42884.194000000003</v>
      </c>
      <c r="D11" s="9">
        <v>36852.648999999998</v>
      </c>
      <c r="E11" s="9">
        <v>50630.648999999998</v>
      </c>
      <c r="F11" s="9">
        <v>72800.736999999994</v>
      </c>
      <c r="G11" s="9">
        <v>203168.22899999999</v>
      </c>
      <c r="I11" s="5" t="s">
        <v>7670</v>
      </c>
      <c r="J11" s="7"/>
      <c r="K11" s="7">
        <v>-0.12927610043950449</v>
      </c>
      <c r="L11" s="7">
        <v>0.53242597595728958</v>
      </c>
      <c r="M11" s="7">
        <v>2.1585007361004239E-3</v>
      </c>
    </row>
    <row r="12" spans="2:17" x14ac:dyDescent="0.3">
      <c r="B12" s="5" t="s">
        <v>7674</v>
      </c>
      <c r="C12" s="9">
        <v>3793.1979999999999</v>
      </c>
      <c r="D12" s="9">
        <v>4303.3</v>
      </c>
      <c r="E12" s="9">
        <v>5001.33</v>
      </c>
      <c r="F12" s="9">
        <v>3378.5740000000001</v>
      </c>
      <c r="G12" s="9">
        <v>16476.401999999998</v>
      </c>
      <c r="I12" s="4" t="s">
        <v>7665</v>
      </c>
      <c r="J12" s="7"/>
      <c r="K12" s="7"/>
      <c r="L12" s="7"/>
      <c r="M12" s="7"/>
    </row>
    <row r="13" spans="2:17" x14ac:dyDescent="0.3">
      <c r="B13" s="5" t="s">
        <v>7675</v>
      </c>
      <c r="C13" s="9">
        <v>661.32799999999997</v>
      </c>
      <c r="D13" s="9">
        <v>519.53599999999994</v>
      </c>
      <c r="E13" s="9">
        <v>985.822</v>
      </c>
      <c r="F13" s="9">
        <v>821.01</v>
      </c>
      <c r="G13" s="9">
        <v>2987.6959999999999</v>
      </c>
      <c r="I13" s="5" t="s">
        <v>7671</v>
      </c>
      <c r="J13" s="7"/>
      <c r="K13" s="7">
        <v>0.86578954703625566</v>
      </c>
      <c r="L13" s="7">
        <v>3.2736648369021869E-2</v>
      </c>
      <c r="M13" s="7">
        <v>0.65276250238927425</v>
      </c>
    </row>
    <row r="14" spans="2:17" x14ac:dyDescent="0.3">
      <c r="B14" s="5" t="s">
        <v>7676</v>
      </c>
      <c r="C14" s="9">
        <v>2458.924</v>
      </c>
      <c r="D14" s="9">
        <v>3338.9319999999998</v>
      </c>
      <c r="E14" s="9">
        <v>2818.7260000000001</v>
      </c>
      <c r="F14" s="9">
        <v>3797.28</v>
      </c>
      <c r="G14" s="9">
        <v>12413.861999999999</v>
      </c>
      <c r="I14" s="5" t="s">
        <v>7672</v>
      </c>
      <c r="J14" s="7"/>
      <c r="K14" s="7">
        <v>4.2305160354921101E-2</v>
      </c>
      <c r="L14" s="7">
        <v>-6.0044246249924577E-2</v>
      </c>
      <c r="M14" s="7">
        <v>0.49834713042440032</v>
      </c>
    </row>
    <row r="15" spans="2:17" x14ac:dyDescent="0.3">
      <c r="B15" s="5" t="s">
        <v>7677</v>
      </c>
      <c r="C15" s="9">
        <v>14424.736000000001</v>
      </c>
      <c r="D15" s="9">
        <v>15611.998</v>
      </c>
      <c r="E15" s="9">
        <v>20618.002</v>
      </c>
      <c r="F15" s="9">
        <v>27549.707999999999</v>
      </c>
      <c r="G15" s="9">
        <v>78204.444000000003</v>
      </c>
      <c r="I15" s="5" t="s">
        <v>7673</v>
      </c>
      <c r="J15" s="7"/>
      <c r="K15" s="7">
        <v>-0.14064727437806118</v>
      </c>
      <c r="L15" s="7">
        <v>0.37386728970283795</v>
      </c>
      <c r="M15" s="7">
        <v>0.43787880341016361</v>
      </c>
    </row>
    <row r="16" spans="2:17" x14ac:dyDescent="0.3">
      <c r="B16" s="5" t="s">
        <v>7678</v>
      </c>
      <c r="C16" s="9">
        <v>48218.953999999998</v>
      </c>
      <c r="D16" s="9">
        <v>46893.22</v>
      </c>
      <c r="E16" s="9">
        <v>58883.273999999998</v>
      </c>
      <c r="F16" s="9">
        <v>68939.285999999993</v>
      </c>
      <c r="G16" s="9">
        <v>222934.734</v>
      </c>
      <c r="I16" s="5" t="s">
        <v>7674</v>
      </c>
      <c r="J16" s="7"/>
      <c r="K16" s="7">
        <v>0.13447808419175597</v>
      </c>
      <c r="L16" s="7">
        <v>0.16220807287430569</v>
      </c>
      <c r="M16" s="7">
        <v>-0.3244648923386379</v>
      </c>
    </row>
    <row r="17" spans="2:13" x14ac:dyDescent="0.3">
      <c r="B17" s="5" t="s">
        <v>7679</v>
      </c>
      <c r="C17" s="9">
        <v>14342.92</v>
      </c>
      <c r="D17" s="9">
        <v>1991.384</v>
      </c>
      <c r="E17" s="9">
        <v>14248.152</v>
      </c>
      <c r="F17" s="9">
        <v>16046.394</v>
      </c>
      <c r="G17" s="9">
        <v>46628.85</v>
      </c>
      <c r="I17" s="5" t="s">
        <v>7675</v>
      </c>
      <c r="J17" s="7"/>
      <c r="K17" s="7">
        <v>-0.21440495487866842</v>
      </c>
      <c r="L17" s="7">
        <v>0.89750469649841413</v>
      </c>
      <c r="M17" s="7">
        <v>-0.16718231080255869</v>
      </c>
    </row>
    <row r="18" spans="2:13" x14ac:dyDescent="0.3">
      <c r="B18" s="4" t="s">
        <v>7666</v>
      </c>
      <c r="C18" s="9"/>
      <c r="D18" s="9"/>
      <c r="E18" s="9"/>
      <c r="F18" s="9"/>
      <c r="G18" s="9"/>
      <c r="I18" s="5" t="s">
        <v>7676</v>
      </c>
      <c r="J18" s="7"/>
      <c r="K18" s="7">
        <v>0.35788336687103783</v>
      </c>
      <c r="L18" s="7">
        <v>-0.15580011812160288</v>
      </c>
      <c r="M18" s="7">
        <v>0.34716180288541704</v>
      </c>
    </row>
    <row r="19" spans="2:13" x14ac:dyDescent="0.3">
      <c r="B19" s="5" t="s">
        <v>7680</v>
      </c>
      <c r="C19" s="9">
        <v>22436.45</v>
      </c>
      <c r="D19" s="9">
        <v>43101.781999999999</v>
      </c>
      <c r="E19" s="9">
        <v>41749.934000000001</v>
      </c>
      <c r="F19" s="9">
        <v>60092.152000000002</v>
      </c>
      <c r="G19" s="9">
        <v>167380.318</v>
      </c>
      <c r="I19" s="5" t="s">
        <v>7677</v>
      </c>
      <c r="J19" s="7"/>
      <c r="K19" s="7">
        <v>8.23073642387631E-2</v>
      </c>
      <c r="L19" s="7">
        <v>0.32065107874085053</v>
      </c>
      <c r="M19" s="7">
        <v>0.33619678570212563</v>
      </c>
    </row>
    <row r="20" spans="2:13" x14ac:dyDescent="0.3">
      <c r="B20" s="5" t="s">
        <v>7681</v>
      </c>
      <c r="C20" s="9">
        <v>10849.781999999999</v>
      </c>
      <c r="D20" s="9">
        <v>26179.45</v>
      </c>
      <c r="E20" s="9">
        <v>49599.41</v>
      </c>
      <c r="F20" s="9">
        <v>62899.387999999999</v>
      </c>
      <c r="G20" s="9">
        <v>149528.03</v>
      </c>
      <c r="I20" s="5" t="s">
        <v>7678</v>
      </c>
      <c r="J20" s="7"/>
      <c r="K20" s="7">
        <v>-2.749404311010141E-2</v>
      </c>
      <c r="L20" s="7">
        <v>0.25568843427685273</v>
      </c>
      <c r="M20" s="7">
        <v>0.17077875119511859</v>
      </c>
    </row>
    <row r="21" spans="2:13" x14ac:dyDescent="0.3">
      <c r="B21" s="5" t="s">
        <v>7682</v>
      </c>
      <c r="C21" s="9">
        <v>61255.421000000002</v>
      </c>
      <c r="D21" s="9">
        <v>25983.089</v>
      </c>
      <c r="E21" s="9">
        <v>58185.476000000002</v>
      </c>
      <c r="F21" s="9">
        <v>43814.644999999997</v>
      </c>
      <c r="G21" s="9">
        <v>189238.63099999999</v>
      </c>
      <c r="I21" s="5" t="s">
        <v>7679</v>
      </c>
      <c r="J21" s="7"/>
      <c r="K21" s="7">
        <v>-0.86115909452189654</v>
      </c>
      <c r="L21" s="7">
        <v>6.1548993062111572</v>
      </c>
      <c r="M21" s="7">
        <v>0.12620878833970892</v>
      </c>
    </row>
    <row r="22" spans="2:13" x14ac:dyDescent="0.3">
      <c r="B22" s="5" t="s">
        <v>7683</v>
      </c>
      <c r="C22" s="9">
        <v>76056.562000000005</v>
      </c>
      <c r="D22" s="9">
        <v>69286.085999999996</v>
      </c>
      <c r="E22" s="9">
        <v>79021.513999999996</v>
      </c>
      <c r="F22" s="9">
        <v>105234.736</v>
      </c>
      <c r="G22" s="9">
        <v>329598.89799999999</v>
      </c>
      <c r="I22" s="4" t="s">
        <v>7666</v>
      </c>
      <c r="J22" s="7"/>
      <c r="K22" s="7"/>
      <c r="L22" s="7"/>
      <c r="M22" s="7"/>
    </row>
    <row r="23" spans="2:13" x14ac:dyDescent="0.3">
      <c r="B23" s="4" t="s">
        <v>7660</v>
      </c>
      <c r="C23" s="9">
        <v>470383.19309999997</v>
      </c>
      <c r="D23" s="9">
        <v>479442.50199999998</v>
      </c>
      <c r="E23" s="9">
        <v>611325.75300000003</v>
      </c>
      <c r="F23" s="9">
        <v>730889.71539999999</v>
      </c>
      <c r="G23" s="9">
        <v>2292041.1634999998</v>
      </c>
      <c r="I23" s="5" t="s">
        <v>7680</v>
      </c>
      <c r="J23" s="7"/>
      <c r="K23" s="7">
        <v>0.92106068473399305</v>
      </c>
      <c r="L23" s="7">
        <v>-3.1364086060293242E-2</v>
      </c>
      <c r="M23" s="7">
        <v>0.4393352573922632</v>
      </c>
    </row>
    <row r="24" spans="2:13" x14ac:dyDescent="0.3">
      <c r="I24" s="5" t="s">
        <v>7681</v>
      </c>
      <c r="J24" s="7"/>
      <c r="K24" s="7">
        <v>1.4129010149697019</v>
      </c>
      <c r="L24" s="7">
        <v>0.89459327831562552</v>
      </c>
      <c r="M24" s="7">
        <v>0.26814790740454364</v>
      </c>
    </row>
    <row r="25" spans="2:13" x14ac:dyDescent="0.3">
      <c r="I25" s="5" t="s">
        <v>7682</v>
      </c>
      <c r="J25" s="7"/>
      <c r="K25" s="7">
        <v>-0.57582384422759902</v>
      </c>
      <c r="L25" s="7">
        <v>1.2393594541434239</v>
      </c>
      <c r="M25" s="7">
        <v>-0.24698313029182756</v>
      </c>
    </row>
    <row r="26" spans="2:13" x14ac:dyDescent="0.3">
      <c r="I26" s="5" t="s">
        <v>7683</v>
      </c>
      <c r="J26" s="7"/>
      <c r="K26" s="7">
        <v>-8.9018959337131345E-2</v>
      </c>
      <c r="L26" s="7">
        <v>0.14051057812675405</v>
      </c>
      <c r="M26" s="7">
        <v>0.33172259898741008</v>
      </c>
    </row>
    <row r="27" spans="2:13" x14ac:dyDescent="0.3">
      <c r="B27" s="3" t="s">
        <v>7659</v>
      </c>
      <c r="C27" t="s">
        <v>7658</v>
      </c>
    </row>
    <row r="28" spans="2:13" x14ac:dyDescent="0.3">
      <c r="B28" s="4" t="s">
        <v>7673</v>
      </c>
      <c r="C28" s="15">
        <v>203168.22899999999</v>
      </c>
    </row>
    <row r="29" spans="2:13" x14ac:dyDescent="0.3">
      <c r="B29" s="4" t="s">
        <v>7668</v>
      </c>
      <c r="C29" s="15">
        <v>326174.59299999999</v>
      </c>
    </row>
    <row r="30" spans="2:13" x14ac:dyDescent="0.3">
      <c r="B30" s="4" t="s">
        <v>7683</v>
      </c>
      <c r="C30" s="15">
        <v>329598.89799999999</v>
      </c>
    </row>
    <row r="31" spans="2:13" x14ac:dyDescent="0.3">
      <c r="B31" s="4" t="s">
        <v>7678</v>
      </c>
      <c r="C31" s="15">
        <v>222934.734</v>
      </c>
    </row>
    <row r="32" spans="2:13" x14ac:dyDescent="0.3">
      <c r="B32" s="4" t="s">
        <v>7670</v>
      </c>
      <c r="C32" s="15">
        <v>206965.53200000001</v>
      </c>
    </row>
    <row r="33" spans="2:3" x14ac:dyDescent="0.3">
      <c r="B33" s="4" t="s">
        <v>7660</v>
      </c>
      <c r="C33" s="15">
        <v>1288841.986</v>
      </c>
    </row>
  </sheetData>
  <conditionalFormatting pivot="1" sqref="K8:K11 K13:K21 K23:K26">
    <cfRule type="top10" dxfId="203" priority="7" rank="1"/>
  </conditionalFormatting>
  <conditionalFormatting pivot="1" sqref="L8:L11 L13:L21 L23:L26">
    <cfRule type="top10" dxfId="202" priority="5" rank="1"/>
  </conditionalFormatting>
  <conditionalFormatting pivot="1" sqref="M8:M11 M13:M21 M23:M26">
    <cfRule type="top10" dxfId="201" priority="4" rank="1"/>
  </conditionalFormatting>
  <conditionalFormatting pivot="1" sqref="K8:K11 K13:K21 K23:K26">
    <cfRule type="top10" dxfId="200" priority="3" bottom="1" rank="1"/>
  </conditionalFormatting>
  <conditionalFormatting pivot="1" sqref="L8:L11 L13:L21 L23:L26">
    <cfRule type="top10" dxfId="199" priority="2" bottom="1" rank="1"/>
  </conditionalFormatting>
  <conditionalFormatting pivot="1" sqref="M8:M11 M13:M21 M23:M26">
    <cfRule type="top10" dxfId="198" priority="1" bottom="1" rank="1"/>
  </conditionalFormatting>
  <pageMargins left="0.7" right="0.7" top="0.75" bottom="0.75" header="0.3" footer="0.3"/>
  <drawing r:id="rId5"/>
  <extLst>
    <ext xmlns:x14="http://schemas.microsoft.com/office/spreadsheetml/2009/9/main" uri="{78C0D931-6437-407d-A8EE-F0AAD7539E65}">
      <x14:conditionalFormattings>
        <x14:conditionalFormatting xmlns:xm="http://schemas.microsoft.com/office/excel/2006/main" pivot="1">
          <x14:cfRule type="iconSet" priority="8" id="{CB076C40-22DB-4D25-B08A-1A2F62920675}">
            <x14:iconSet iconSet="3Triangles">
              <x14:cfvo type="percent">
                <xm:f>0</xm:f>
              </x14:cfvo>
              <x14:cfvo type="num">
                <xm:f>0</xm:f>
              </x14:cfvo>
              <x14:cfvo type="num" gte="0">
                <xm:f>0</xm:f>
              </x14:cfvo>
            </x14:iconSet>
          </x14:cfRule>
          <xm:sqref>J8:M11 J13:M21 J23:M26</xm:sqref>
        </x14:conditionalFormatting>
      </x14:conditionalFormattings>
    </ext>
    <ext xmlns:x14="http://schemas.microsoft.com/office/spreadsheetml/2009/9/main" uri="{05C60535-1F16-4fd2-B633-F4F36F0B64E0}">
      <x14:sparklineGroups xmlns:xm="http://schemas.microsoft.com/office/excel/2006/main">
        <x14:sparklineGroup lineWeight="1.5" displayEmptyCellsAs="gap" high="1" xr2:uid="{700E10C3-43B5-4CE0-B9E1-B70B2A8EEFB4}">
          <x14:colorSeries theme="4" tint="-0.249977111117893"/>
          <x14:colorNegative theme="4"/>
          <x14:colorAxis rgb="FF000000"/>
          <x14:colorMarkers theme="9" tint="-0.249977111117893"/>
          <x14:colorFirst theme="9" tint="-0.249977111117893"/>
          <x14:colorLast theme="9" tint="-0.249977111117893"/>
          <x14:colorHigh rgb="FFC00000"/>
          <x14:colorLow theme="9" tint="-0.249977111117893"/>
          <x14:sparklines>
            <x14:sparkline>
              <xm:f>'YoY Sales Comparison'!C7:F7</xm:f>
              <xm:sqref>H7</xm:sqref>
            </x14:sparkline>
            <x14:sparkline>
              <xm:f>'YoY Sales Comparison'!C8:F8</xm:f>
              <xm:sqref>H8</xm:sqref>
            </x14:sparkline>
            <x14:sparkline>
              <xm:f>'YoY Sales Comparison'!C9:F9</xm:f>
              <xm:sqref>H9</xm:sqref>
            </x14:sparkline>
            <x14:sparkline>
              <xm:f>'YoY Sales Comparison'!C10:F10</xm:f>
              <xm:sqref>H10</xm:sqref>
            </x14:sparkline>
            <x14:sparkline>
              <xm:f>'YoY Sales Comparison'!C11:F11</xm:f>
              <xm:sqref>H11</xm:sqref>
            </x14:sparkline>
            <x14:sparkline>
              <xm:f>'YoY Sales Comparison'!C12:F12</xm:f>
              <xm:sqref>H12</xm:sqref>
            </x14:sparkline>
            <x14:sparkline>
              <xm:f>'YoY Sales Comparison'!C13:F13</xm:f>
              <xm:sqref>H13</xm:sqref>
            </x14:sparkline>
            <x14:sparkline>
              <xm:f>'YoY Sales Comparison'!C14:F14</xm:f>
              <xm:sqref>H14</xm:sqref>
            </x14:sparkline>
            <x14:sparkline>
              <xm:f>'YoY Sales Comparison'!C15:F15</xm:f>
              <xm:sqref>H15</xm:sqref>
            </x14:sparkline>
            <x14:sparkline>
              <xm:f>'YoY Sales Comparison'!C16:F16</xm:f>
              <xm:sqref>H16</xm:sqref>
            </x14:sparkline>
            <x14:sparkline>
              <xm:f>'YoY Sales Comparison'!C17:F17</xm:f>
              <xm:sqref>H17</xm:sqref>
            </x14:sparkline>
            <x14:sparkline>
              <xm:f>'YoY Sales Comparison'!C18:F18</xm:f>
              <xm:sqref>H18</xm:sqref>
            </x14:sparkline>
            <x14:sparkline>
              <xm:f>'YoY Sales Comparison'!C19:F19</xm:f>
              <xm:sqref>H19</xm:sqref>
            </x14:sparkline>
            <x14:sparkline>
              <xm:f>'YoY Sales Comparison'!C20:F20</xm:f>
              <xm:sqref>H20</xm:sqref>
            </x14:sparkline>
            <x14:sparkline>
              <xm:f>'YoY Sales Comparison'!C21:F21</xm:f>
              <xm:sqref>H21</xm:sqref>
            </x14:sparkline>
            <x14:sparkline>
              <xm:f>'YoY Sales Comparison'!C22:F22</xm:f>
              <xm:sqref>H22</xm:sqref>
            </x14:sparkline>
            <x14:sparkline>
              <xm:f>'YoY Sales Comparison'!C23:F23</xm:f>
              <xm:sqref>H23</xm:sqref>
            </x14:sparkline>
            <x14:sparkline>
              <xm:f>'YoY Sales Comparison'!C24:F24</xm:f>
              <xm:sqref>H24</xm:sqref>
            </x14:sparkline>
            <x14:sparkline>
              <xm:f>'YoY Sales Comparison'!C25:F25</xm:f>
              <xm:sqref>H25</xm:sqref>
            </x14:sparkline>
          </x14:sparklines>
        </x14:sparklineGroup>
      </x14:sparklineGroup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783287-1CD5-4AD8-B43D-7FBC0C85DB33}">
  <dimension ref="B4:J26"/>
  <sheetViews>
    <sheetView zoomScale="70" workbookViewId="0">
      <selection activeCell="J9" sqref="J9"/>
    </sheetView>
  </sheetViews>
  <sheetFormatPr defaultRowHeight="14.4" x14ac:dyDescent="0.3"/>
  <cols>
    <col min="2" max="2" width="15.5546875" bestFit="1" customWidth="1"/>
    <col min="3" max="3" width="16.77734375" bestFit="1" customWidth="1"/>
    <col min="4" max="6" width="9.33203125" bestFit="1" customWidth="1"/>
    <col min="7" max="7" width="11.109375" bestFit="1" customWidth="1"/>
    <col min="8" max="8" width="12" bestFit="1" customWidth="1"/>
    <col min="9" max="9" width="13.88671875" bestFit="1" customWidth="1"/>
    <col min="10" max="10" width="12.44140625" bestFit="1" customWidth="1"/>
    <col min="11" max="11" width="15.5546875" bestFit="1" customWidth="1"/>
    <col min="12" max="12" width="16.44140625" bestFit="1" customWidth="1"/>
    <col min="13" max="13" width="16.88671875" bestFit="1" customWidth="1"/>
  </cols>
  <sheetData>
    <row r="4" spans="2:10" x14ac:dyDescent="0.3">
      <c r="B4" s="3" t="s">
        <v>7685</v>
      </c>
      <c r="C4" s="3" t="s">
        <v>7663</v>
      </c>
      <c r="I4" s="3" t="s">
        <v>7659</v>
      </c>
      <c r="J4" t="s">
        <v>7705</v>
      </c>
    </row>
    <row r="5" spans="2:10" x14ac:dyDescent="0.3">
      <c r="B5" s="3" t="s">
        <v>7659</v>
      </c>
      <c r="C5">
        <v>2014</v>
      </c>
      <c r="D5">
        <v>2015</v>
      </c>
      <c r="E5">
        <v>2016</v>
      </c>
      <c r="F5">
        <v>2017</v>
      </c>
      <c r="G5" t="s">
        <v>7660</v>
      </c>
      <c r="I5" s="4" t="s">
        <v>7680</v>
      </c>
      <c r="J5" s="16">
        <v>0.25054699501765793</v>
      </c>
    </row>
    <row r="6" spans="2:10" x14ac:dyDescent="0.3">
      <c r="B6" s="4" t="s">
        <v>7664</v>
      </c>
      <c r="C6" s="15"/>
      <c r="D6" s="15"/>
      <c r="E6" s="15"/>
      <c r="F6" s="15"/>
      <c r="G6" s="15"/>
      <c r="I6" s="4" t="s">
        <v>7671</v>
      </c>
      <c r="J6" s="16">
        <v>0.16847756602388747</v>
      </c>
    </row>
    <row r="7" spans="2:10" x14ac:dyDescent="0.3">
      <c r="B7" s="5" t="s">
        <v>7667</v>
      </c>
      <c r="C7" s="8">
        <v>-621.50750000000005</v>
      </c>
      <c r="D7" s="8">
        <v>-2500.8208</v>
      </c>
      <c r="E7" s="8">
        <v>233.39840000000001</v>
      </c>
      <c r="F7" s="8">
        <v>-584.14769999999999</v>
      </c>
      <c r="G7" s="8">
        <v>-3473.0776000000001</v>
      </c>
      <c r="I7" s="4" t="s">
        <v>7672</v>
      </c>
      <c r="J7" s="16">
        <v>0.24097385839079713</v>
      </c>
    </row>
    <row r="8" spans="2:10" x14ac:dyDescent="0.3">
      <c r="B8" s="5" t="s">
        <v>7668</v>
      </c>
      <c r="C8" s="8">
        <v>6780.549</v>
      </c>
      <c r="D8" s="8">
        <v>6402.9141</v>
      </c>
      <c r="E8" s="8">
        <v>5673.0478999999996</v>
      </c>
      <c r="F8" s="8">
        <v>7302.2232999999997</v>
      </c>
      <c r="G8" s="8">
        <v>26158.7343</v>
      </c>
      <c r="I8" s="4" t="s">
        <v>7673</v>
      </c>
      <c r="J8" s="16">
        <v>0.14910731736505908</v>
      </c>
    </row>
    <row r="9" spans="2:10" x14ac:dyDescent="0.3">
      <c r="B9" s="5" t="s">
        <v>7669</v>
      </c>
      <c r="C9" s="8">
        <v>1991.0092999999999</v>
      </c>
      <c r="D9" s="8">
        <v>3045.1405</v>
      </c>
      <c r="E9" s="8">
        <v>3893.2934</v>
      </c>
      <c r="F9" s="8">
        <v>4072.5104000000001</v>
      </c>
      <c r="G9" s="8">
        <v>13001.953600000001</v>
      </c>
      <c r="I9" s="4" t="s">
        <v>7667</v>
      </c>
      <c r="J9" s="16">
        <v>-3.0338382680184225E-2</v>
      </c>
    </row>
    <row r="10" spans="2:10" x14ac:dyDescent="0.3">
      <c r="B10" s="5" t="s">
        <v>7670</v>
      </c>
      <c r="C10" s="8">
        <v>-2931.9958999999999</v>
      </c>
      <c r="D10" s="8">
        <v>-3701.8487</v>
      </c>
      <c r="E10" s="8">
        <v>-2926.8391999999999</v>
      </c>
      <c r="F10" s="8">
        <v>-8164.7973000000002</v>
      </c>
      <c r="G10" s="8">
        <v>-17725.481100000001</v>
      </c>
      <c r="I10" s="4" t="s">
        <v>7668</v>
      </c>
      <c r="J10" s="16">
        <v>8.019856500595067E-2</v>
      </c>
    </row>
    <row r="11" spans="2:10" x14ac:dyDescent="0.3">
      <c r="B11" s="4" t="s">
        <v>7665</v>
      </c>
      <c r="C11" s="15"/>
      <c r="D11" s="15"/>
      <c r="E11" s="15"/>
      <c r="F11" s="15"/>
      <c r="G11" s="15"/>
      <c r="I11" s="4" t="s">
        <v>7681</v>
      </c>
      <c r="J11" s="16">
        <v>0.37195584600425752</v>
      </c>
    </row>
    <row r="12" spans="2:10" x14ac:dyDescent="0.3">
      <c r="B12" s="5" t="s">
        <v>7671</v>
      </c>
      <c r="C12" s="8">
        <v>1924.9827</v>
      </c>
      <c r="D12" s="8">
        <v>3046.4128999999998</v>
      </c>
      <c r="E12" s="8">
        <v>5267.4655000000002</v>
      </c>
      <c r="F12" s="8">
        <v>7842.6333000000004</v>
      </c>
      <c r="G12" s="8">
        <v>18081.4944</v>
      </c>
      <c r="I12" s="4" t="s">
        <v>7674</v>
      </c>
      <c r="J12" s="16">
        <v>0.42267581842200747</v>
      </c>
    </row>
    <row r="13" spans="2:10" x14ac:dyDescent="0.3">
      <c r="B13" s="5" t="s">
        <v>7672</v>
      </c>
      <c r="C13" s="8">
        <v>1392.3742999999999</v>
      </c>
      <c r="D13" s="8">
        <v>1498.5358000000001</v>
      </c>
      <c r="E13" s="8">
        <v>1408.0526</v>
      </c>
      <c r="F13" s="8">
        <v>2212.8305</v>
      </c>
      <c r="G13" s="8">
        <v>6511.7932000000001</v>
      </c>
      <c r="I13" s="4" t="s">
        <v>7675</v>
      </c>
      <c r="J13" s="16">
        <v>0.31264807396736483</v>
      </c>
    </row>
    <row r="14" spans="2:10" x14ac:dyDescent="0.3">
      <c r="B14" s="5" t="s">
        <v>7673</v>
      </c>
      <c r="C14" s="8">
        <v>5185.8468000000003</v>
      </c>
      <c r="D14" s="8">
        <v>6673.1350000000002</v>
      </c>
      <c r="E14" s="8">
        <v>10662.038</v>
      </c>
      <c r="F14" s="8">
        <v>7772.8498</v>
      </c>
      <c r="G14" s="8">
        <v>30293.869600000002</v>
      </c>
      <c r="I14" s="4" t="s">
        <v>7669</v>
      </c>
      <c r="J14" s="16">
        <v>0.14207106034735134</v>
      </c>
    </row>
    <row r="15" spans="2:10" x14ac:dyDescent="0.3">
      <c r="B15" s="5" t="s">
        <v>7674</v>
      </c>
      <c r="C15" s="8">
        <v>1472.8036999999999</v>
      </c>
      <c r="D15" s="8">
        <v>1860.7176999999999</v>
      </c>
      <c r="E15" s="8">
        <v>2188.8962999999999</v>
      </c>
      <c r="F15" s="8">
        <v>1441.759</v>
      </c>
      <c r="G15" s="8">
        <v>6964.1767</v>
      </c>
      <c r="I15" s="4" t="s">
        <v>7676</v>
      </c>
      <c r="J15" s="16">
        <v>0.44397770814594206</v>
      </c>
    </row>
    <row r="16" spans="2:10" x14ac:dyDescent="0.3">
      <c r="B16" s="5" t="s">
        <v>7675</v>
      </c>
      <c r="C16" s="8">
        <v>178.5583</v>
      </c>
      <c r="D16" s="8">
        <v>160.93680000000001</v>
      </c>
      <c r="E16" s="8">
        <v>305.07420000000002</v>
      </c>
      <c r="F16" s="8">
        <v>289.52809999999999</v>
      </c>
      <c r="G16" s="8">
        <v>934.09739999999999</v>
      </c>
      <c r="I16" s="4" t="s">
        <v>7682</v>
      </c>
      <c r="J16" s="16">
        <v>1.788618360909618E-2</v>
      </c>
    </row>
    <row r="17" spans="2:10" x14ac:dyDescent="0.3">
      <c r="B17" s="5" t="s">
        <v>7676</v>
      </c>
      <c r="C17" s="8">
        <v>1106.5160000000001</v>
      </c>
      <c r="D17" s="8">
        <v>1502.5168000000001</v>
      </c>
      <c r="E17" s="8">
        <v>1189.4186999999999</v>
      </c>
      <c r="F17" s="8">
        <v>1713.0264999999999</v>
      </c>
      <c r="G17" s="8">
        <v>5511.4780000000001</v>
      </c>
      <c r="I17" s="4" t="s">
        <v>7677</v>
      </c>
      <c r="J17" s="16">
        <v>0.43379620600588886</v>
      </c>
    </row>
    <row r="18" spans="2:10" x14ac:dyDescent="0.3">
      <c r="B18" s="5" t="s">
        <v>7677</v>
      </c>
      <c r="C18" s="8">
        <v>6178.4188000000004</v>
      </c>
      <c r="D18" s="8">
        <v>6722.7568000000001</v>
      </c>
      <c r="E18" s="8">
        <v>9067.0251000000007</v>
      </c>
      <c r="F18" s="8">
        <v>11956.590399999999</v>
      </c>
      <c r="G18" s="8">
        <v>33924.791100000002</v>
      </c>
      <c r="I18" s="4" t="s">
        <v>7683</v>
      </c>
      <c r="J18" s="16">
        <v>0.13497106716661414</v>
      </c>
    </row>
    <row r="19" spans="2:10" x14ac:dyDescent="0.3">
      <c r="B19" s="5" t="s">
        <v>7678</v>
      </c>
      <c r="C19" s="8">
        <v>4051.6626000000001</v>
      </c>
      <c r="D19" s="8">
        <v>3634.1750999999999</v>
      </c>
      <c r="E19" s="8">
        <v>6221.3344999999999</v>
      </c>
      <c r="F19" s="8">
        <v>7139.8248999999996</v>
      </c>
      <c r="G19" s="8">
        <v>21046.997100000001</v>
      </c>
      <c r="I19" s="4" t="s">
        <v>7678</v>
      </c>
      <c r="J19" s="16">
        <v>9.4408783783329162E-2</v>
      </c>
    </row>
    <row r="20" spans="2:10" x14ac:dyDescent="0.3">
      <c r="B20" s="5" t="s">
        <v>7679</v>
      </c>
      <c r="C20" s="8">
        <v>476.75659999999999</v>
      </c>
      <c r="D20" s="8">
        <v>-10.318199999999999</v>
      </c>
      <c r="E20" s="8">
        <v>-708.5231</v>
      </c>
      <c r="F20" s="8">
        <v>-952.04219999999998</v>
      </c>
      <c r="G20" s="8">
        <v>-1194.1269</v>
      </c>
      <c r="I20" s="4" t="s">
        <v>7679</v>
      </c>
      <c r="J20" s="16">
        <v>-2.5609186158354752E-2</v>
      </c>
    </row>
    <row r="21" spans="2:10" x14ac:dyDescent="0.3">
      <c r="B21" s="4" t="s">
        <v>7666</v>
      </c>
      <c r="C21" s="15"/>
      <c r="D21" s="15"/>
      <c r="E21" s="15"/>
      <c r="F21" s="15"/>
      <c r="G21" s="15"/>
      <c r="I21" s="4" t="s">
        <v>7670</v>
      </c>
      <c r="J21" s="16">
        <v>-8.5644604339238484E-2</v>
      </c>
    </row>
    <row r="22" spans="2:10" x14ac:dyDescent="0.3">
      <c r="B22" s="5" t="s">
        <v>7680</v>
      </c>
      <c r="C22" s="8">
        <v>5351.5286999999998</v>
      </c>
      <c r="D22" s="8">
        <v>11248.461499999999</v>
      </c>
      <c r="E22" s="8">
        <v>9650.7644999999993</v>
      </c>
      <c r="F22" s="8">
        <v>15685.880999999999</v>
      </c>
      <c r="G22" s="8">
        <v>41936.635699999999</v>
      </c>
      <c r="I22" s="4" t="s">
        <v>7660</v>
      </c>
      <c r="J22" s="16">
        <v>0.1245449849880063</v>
      </c>
    </row>
    <row r="23" spans="2:10" x14ac:dyDescent="0.3">
      <c r="B23" s="5" t="s">
        <v>7681</v>
      </c>
      <c r="C23" s="8">
        <v>2912.9432999999999</v>
      </c>
      <c r="D23" s="8">
        <v>9930.2988000000005</v>
      </c>
      <c r="E23" s="8">
        <v>17742.792600000001</v>
      </c>
      <c r="F23" s="8">
        <v>25031.790199999999</v>
      </c>
      <c r="G23" s="8">
        <v>55617.8249</v>
      </c>
    </row>
    <row r="24" spans="2:10" x14ac:dyDescent="0.3">
      <c r="B24" s="5" t="s">
        <v>7682</v>
      </c>
      <c r="C24" s="8">
        <v>81.186899999999994</v>
      </c>
      <c r="D24" s="8">
        <v>2978.7546000000002</v>
      </c>
      <c r="E24" s="8">
        <v>3580.9879999999998</v>
      </c>
      <c r="F24" s="8">
        <v>-3256.1725999999999</v>
      </c>
      <c r="G24" s="8">
        <v>3384.7568999999999</v>
      </c>
    </row>
    <row r="25" spans="2:10" x14ac:dyDescent="0.3">
      <c r="B25" s="5" t="s">
        <v>7683</v>
      </c>
      <c r="C25" s="8">
        <v>11761.091899999999</v>
      </c>
      <c r="D25" s="8">
        <v>10389.761200000001</v>
      </c>
      <c r="E25" s="8">
        <v>9492.8742999999995</v>
      </c>
      <c r="F25" s="8">
        <v>12842.587600000001</v>
      </c>
      <c r="G25" s="8">
        <v>44486.315000000002</v>
      </c>
    </row>
    <row r="26" spans="2:10" x14ac:dyDescent="0.3">
      <c r="B26" s="4" t="s">
        <v>7660</v>
      </c>
      <c r="C26" s="8">
        <v>47292.7255</v>
      </c>
      <c r="D26" s="8">
        <v>62881.529900000001</v>
      </c>
      <c r="E26" s="8">
        <v>82941.101699999999</v>
      </c>
      <c r="F26" s="8">
        <v>92346.875199999995</v>
      </c>
      <c r="G26" s="8">
        <v>285462.23229999997</v>
      </c>
    </row>
  </sheetData>
  <conditionalFormatting pivot="1" sqref="C7:C10 C12:C20 C22:C25">
    <cfRule type="top10" dxfId="197" priority="10" rank="1"/>
  </conditionalFormatting>
  <conditionalFormatting pivot="1" sqref="C7:C10 C12:C20 C22:C25">
    <cfRule type="top10" dxfId="196" priority="9" bottom="1" rank="1"/>
  </conditionalFormatting>
  <conditionalFormatting pivot="1" sqref="D7:D10 D12:D20 D22:D25">
    <cfRule type="top10" dxfId="195" priority="8" rank="1"/>
  </conditionalFormatting>
  <conditionalFormatting pivot="1" sqref="D7:D10 D12:D20 D22:D25">
    <cfRule type="top10" dxfId="194" priority="7" bottom="1" rank="1"/>
  </conditionalFormatting>
  <conditionalFormatting pivot="1" sqref="E7:E10 E12:E20 E22:E25">
    <cfRule type="top10" dxfId="193" priority="6" rank="1"/>
  </conditionalFormatting>
  <conditionalFormatting pivot="1" sqref="E7:E10 E12:E20 E22:E25">
    <cfRule type="top10" dxfId="192" priority="5" bottom="1" rank="1"/>
  </conditionalFormatting>
  <conditionalFormatting pivot="1" sqref="F7:F10 F12:F20 F22:F25">
    <cfRule type="top10" dxfId="191" priority="4" rank="1"/>
  </conditionalFormatting>
  <conditionalFormatting pivot="1" sqref="F7:F10 F12:F20 F22:F25">
    <cfRule type="top10" dxfId="190" priority="3" bottom="1" rank="1"/>
  </conditionalFormatting>
  <conditionalFormatting pivot="1" sqref="G7:G10 G12:G20 G22:G25">
    <cfRule type="top10" dxfId="189" priority="2" rank="1"/>
  </conditionalFormatting>
  <conditionalFormatting pivot="1" sqref="G7:G10 G12:G20 G22:G25">
    <cfRule type="top10" dxfId="188" priority="1" bottom="1" rank="1"/>
  </conditionalFormatting>
  <pageMargins left="0.7" right="0.7" top="0.75" bottom="0.75" header="0.3" footer="0.3"/>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3622DF-418F-4A7C-A578-0981A1841BFA}">
  <dimension ref="B3:C20"/>
  <sheetViews>
    <sheetView zoomScale="106" workbookViewId="0">
      <selection activeCell="C6" sqref="C6"/>
    </sheetView>
  </sheetViews>
  <sheetFormatPr defaultRowHeight="14.4" x14ac:dyDescent="0.3"/>
  <cols>
    <col min="2" max="2" width="17.88671875" bestFit="1" customWidth="1"/>
    <col min="3" max="3" width="12.77734375" bestFit="1" customWidth="1"/>
    <col min="4" max="6" width="11.5546875" bestFit="1" customWidth="1"/>
    <col min="7" max="7" width="12.5546875" bestFit="1" customWidth="1"/>
  </cols>
  <sheetData>
    <row r="3" spans="2:3" x14ac:dyDescent="0.3">
      <c r="B3" s="3" t="s">
        <v>7713</v>
      </c>
      <c r="C3" t="s">
        <v>7658</v>
      </c>
    </row>
    <row r="4" spans="2:3" x14ac:dyDescent="0.3">
      <c r="B4" s="4">
        <v>1</v>
      </c>
      <c r="C4" s="15"/>
    </row>
    <row r="5" spans="2:3" x14ac:dyDescent="0.3">
      <c r="B5" s="5" t="s">
        <v>7698</v>
      </c>
      <c r="C5" s="11">
        <v>104296.9926</v>
      </c>
    </row>
    <row r="6" spans="2:3" x14ac:dyDescent="0.3">
      <c r="B6" s="5" t="s">
        <v>7696</v>
      </c>
      <c r="C6" s="11">
        <v>68546.472399999999</v>
      </c>
    </row>
    <row r="7" spans="2:3" x14ac:dyDescent="0.3">
      <c r="B7" s="5" t="s">
        <v>7701</v>
      </c>
      <c r="C7" s="11">
        <v>191665.30600000001</v>
      </c>
    </row>
    <row r="8" spans="2:3" x14ac:dyDescent="0.3">
      <c r="B8" s="4">
        <v>2</v>
      </c>
      <c r="C8" s="15"/>
    </row>
    <row r="9" spans="2:3" x14ac:dyDescent="0.3">
      <c r="B9" s="5" t="s">
        <v>7694</v>
      </c>
      <c r="C9" s="11">
        <v>136953.69680000001</v>
      </c>
    </row>
    <row r="10" spans="2:3" x14ac:dyDescent="0.3">
      <c r="B10" s="5" t="s">
        <v>7695</v>
      </c>
      <c r="C10" s="11">
        <v>146361.94990000001</v>
      </c>
    </row>
    <row r="11" spans="2:3" x14ac:dyDescent="0.3">
      <c r="B11" s="5" t="s">
        <v>7697</v>
      </c>
      <c r="C11" s="11">
        <v>161335.70569999999</v>
      </c>
    </row>
    <row r="12" spans="2:3" x14ac:dyDescent="0.3">
      <c r="B12" s="4">
        <v>3</v>
      </c>
      <c r="C12" s="15"/>
    </row>
    <row r="13" spans="2:3" x14ac:dyDescent="0.3">
      <c r="B13" s="5" t="s">
        <v>7700</v>
      </c>
      <c r="C13" s="11">
        <v>148170.641</v>
      </c>
    </row>
    <row r="14" spans="2:3" x14ac:dyDescent="0.3">
      <c r="B14" s="5" t="s">
        <v>7699</v>
      </c>
      <c r="C14" s="11">
        <v>154153.15549999999</v>
      </c>
    </row>
    <row r="15" spans="2:3" x14ac:dyDescent="0.3">
      <c r="B15" s="5" t="s">
        <v>7692</v>
      </c>
      <c r="C15" s="11">
        <v>304631.15590000001</v>
      </c>
    </row>
    <row r="16" spans="2:3" x14ac:dyDescent="0.3">
      <c r="B16" s="4">
        <v>4</v>
      </c>
      <c r="C16" s="15"/>
    </row>
    <row r="17" spans="2:3" x14ac:dyDescent="0.3">
      <c r="B17" s="5" t="s">
        <v>7690</v>
      </c>
      <c r="C17" s="11">
        <v>204727.05300000001</v>
      </c>
    </row>
    <row r="18" spans="2:3" x14ac:dyDescent="0.3">
      <c r="B18" s="5" t="s">
        <v>7691</v>
      </c>
      <c r="C18" s="11">
        <v>330681.74249999999</v>
      </c>
    </row>
    <row r="19" spans="2:3" x14ac:dyDescent="0.3">
      <c r="B19" s="5" t="s">
        <v>7693</v>
      </c>
      <c r="C19" s="11">
        <v>340517.29220000003</v>
      </c>
    </row>
    <row r="20" spans="2:3" x14ac:dyDescent="0.3">
      <c r="B20" s="4" t="s">
        <v>7660</v>
      </c>
      <c r="C20" s="11">
        <v>2292041.1634999998</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8B8551-0480-4423-8DAA-D391AFA75727}">
  <dimension ref="B3:L45"/>
  <sheetViews>
    <sheetView zoomScale="96" workbookViewId="0">
      <selection activeCell="K22" sqref="K22"/>
    </sheetView>
  </sheetViews>
  <sheetFormatPr defaultRowHeight="14.4" x14ac:dyDescent="0.3"/>
  <cols>
    <col min="2" max="2" width="13.109375" bestFit="1" customWidth="1"/>
    <col min="3" max="3" width="12.44140625" bestFit="1" customWidth="1"/>
    <col min="5" max="5" width="16.88671875" bestFit="1" customWidth="1"/>
    <col min="6" max="6" width="13.109375" bestFit="1" customWidth="1"/>
    <col min="8" max="8" width="18" bestFit="1" customWidth="1"/>
    <col min="9" max="9" width="12.109375" bestFit="1" customWidth="1"/>
    <col min="11" max="11" width="15.5546875" bestFit="1" customWidth="1"/>
    <col min="12" max="12" width="12" bestFit="1" customWidth="1"/>
  </cols>
  <sheetData>
    <row r="3" spans="2:12" x14ac:dyDescent="0.3">
      <c r="B3" s="3" t="s">
        <v>7723</v>
      </c>
      <c r="C3" t="s">
        <v>7658</v>
      </c>
      <c r="E3" s="3" t="s">
        <v>7724</v>
      </c>
      <c r="F3" t="s">
        <v>7658</v>
      </c>
      <c r="H3" s="3" t="s">
        <v>7659</v>
      </c>
      <c r="I3" t="s">
        <v>7658</v>
      </c>
    </row>
    <row r="4" spans="2:12" x14ac:dyDescent="0.3">
      <c r="B4" s="4" t="s">
        <v>7709</v>
      </c>
      <c r="C4" s="11">
        <v>25043.05</v>
      </c>
      <c r="E4" s="4" t="s">
        <v>7706</v>
      </c>
      <c r="F4" s="11"/>
      <c r="H4" s="4" t="s">
        <v>7752</v>
      </c>
      <c r="I4" s="20">
        <v>18987.127</v>
      </c>
      <c r="L4" s="20"/>
    </row>
    <row r="5" spans="2:12" x14ac:dyDescent="0.3">
      <c r="B5" s="4" t="s">
        <v>7710</v>
      </c>
      <c r="C5" s="11">
        <v>19052.218000000001</v>
      </c>
      <c r="E5" s="5" t="s">
        <v>7719</v>
      </c>
      <c r="F5" s="11">
        <v>201309.42009999999</v>
      </c>
      <c r="H5" s="4" t="s">
        <v>7760</v>
      </c>
      <c r="I5" s="20">
        <v>76683.8505</v>
      </c>
      <c r="L5" s="20"/>
    </row>
    <row r="6" spans="2:12" x14ac:dyDescent="0.3">
      <c r="B6" s="4" t="s">
        <v>7708</v>
      </c>
      <c r="C6" s="11">
        <v>15117.339</v>
      </c>
      <c r="E6" s="5" t="s">
        <v>7721</v>
      </c>
      <c r="F6" s="11">
        <v>142426.4944</v>
      </c>
      <c r="H6" s="4" t="s">
        <v>7757</v>
      </c>
      <c r="I6" s="20">
        <v>3478.489</v>
      </c>
      <c r="L6" s="20"/>
    </row>
    <row r="7" spans="2:12" x14ac:dyDescent="0.3">
      <c r="B7" s="4" t="s">
        <v>7711</v>
      </c>
      <c r="C7" s="11">
        <v>14595.62</v>
      </c>
      <c r="E7" s="5" t="s">
        <v>7717</v>
      </c>
      <c r="F7" s="11">
        <v>53072.802000000003</v>
      </c>
      <c r="H7" s="4" t="s">
        <v>7733</v>
      </c>
      <c r="I7" s="20">
        <v>434484.35149999999</v>
      </c>
      <c r="L7" s="20"/>
    </row>
    <row r="8" spans="2:12" x14ac:dyDescent="0.3">
      <c r="B8" s="4" t="s">
        <v>7707</v>
      </c>
      <c r="C8" s="11">
        <v>14473.571</v>
      </c>
      <c r="E8" s="5" t="s">
        <v>7718</v>
      </c>
      <c r="F8" s="11">
        <v>26170.842000000001</v>
      </c>
      <c r="H8" s="4" t="s">
        <v>7735</v>
      </c>
      <c r="I8" s="20">
        <v>30883.106599999999</v>
      </c>
      <c r="L8" s="20"/>
    </row>
    <row r="9" spans="2:12" x14ac:dyDescent="0.3">
      <c r="B9" s="4" t="s">
        <v>7660</v>
      </c>
      <c r="C9" s="11">
        <v>88281.797999999995</v>
      </c>
      <c r="E9" s="5" t="s">
        <v>7720</v>
      </c>
      <c r="F9" s="11">
        <v>19533.142599999999</v>
      </c>
      <c r="H9" s="4" t="s">
        <v>7756</v>
      </c>
      <c r="I9" s="20">
        <v>9194.4599999999991</v>
      </c>
      <c r="L9" s="20"/>
    </row>
    <row r="10" spans="2:12" x14ac:dyDescent="0.3">
      <c r="E10" s="4" t="s">
        <v>7716</v>
      </c>
      <c r="F10" s="11">
        <v>422058.9215</v>
      </c>
      <c r="H10" s="4" t="s">
        <v>7753</v>
      </c>
      <c r="I10" s="20">
        <v>10486.775600000001</v>
      </c>
      <c r="L10" s="20"/>
    </row>
    <row r="11" spans="2:12" x14ac:dyDescent="0.3">
      <c r="E11" s="4" t="s">
        <v>7714</v>
      </c>
      <c r="F11" s="11">
        <v>266107.06020000001</v>
      </c>
      <c r="H11" s="4" t="s">
        <v>7768</v>
      </c>
      <c r="I11" s="20">
        <v>744.57399999999996</v>
      </c>
      <c r="L11" s="20"/>
    </row>
    <row r="12" spans="2:12" x14ac:dyDescent="0.3">
      <c r="E12" s="4" t="s">
        <v>7715</v>
      </c>
      <c r="F12" s="11">
        <v>127695.9952</v>
      </c>
      <c r="H12" s="4" t="s">
        <v>7741</v>
      </c>
      <c r="I12" s="20">
        <v>83894.397500000006</v>
      </c>
      <c r="L12" s="20"/>
    </row>
    <row r="13" spans="2:12" x14ac:dyDescent="0.3">
      <c r="B13" s="3" t="s">
        <v>7659</v>
      </c>
      <c r="C13" t="s">
        <v>7658</v>
      </c>
      <c r="E13" s="4" t="s">
        <v>7660</v>
      </c>
      <c r="F13" s="11">
        <v>1258374.6780000001</v>
      </c>
      <c r="H13" s="4" t="s">
        <v>7737</v>
      </c>
      <c r="I13" s="20">
        <v>37865.070800000001</v>
      </c>
      <c r="L13" s="20"/>
    </row>
    <row r="14" spans="2:12" x14ac:dyDescent="0.3">
      <c r="B14" s="4" t="s">
        <v>7726</v>
      </c>
      <c r="C14" s="15">
        <v>1157764.8082000001</v>
      </c>
      <c r="H14" s="4" t="s">
        <v>7739</v>
      </c>
      <c r="I14" s="20">
        <v>102929.976</v>
      </c>
      <c r="L14" s="20"/>
    </row>
    <row r="15" spans="2:12" x14ac:dyDescent="0.3">
      <c r="B15" s="4" t="s">
        <v>7727</v>
      </c>
      <c r="C15" s="15">
        <v>704925.67079999996</v>
      </c>
      <c r="H15" s="4" t="s">
        <v>7749</v>
      </c>
      <c r="I15" s="20">
        <v>27115.758000000002</v>
      </c>
      <c r="L15" s="20"/>
    </row>
    <row r="16" spans="2:12" x14ac:dyDescent="0.3">
      <c r="B16" s="4" t="s">
        <v>7728</v>
      </c>
      <c r="C16" s="15">
        <v>429350.68449999997</v>
      </c>
      <c r="H16" s="4" t="s">
        <v>7744</v>
      </c>
      <c r="I16" s="20">
        <v>20031.761999999999</v>
      </c>
      <c r="L16" s="20"/>
    </row>
    <row r="17" spans="2:12" x14ac:dyDescent="0.3">
      <c r="B17" s="4" t="s">
        <v>7660</v>
      </c>
      <c r="C17" s="15">
        <v>2292041.1634999998</v>
      </c>
      <c r="H17" s="4" t="s">
        <v>7758</v>
      </c>
      <c r="I17" s="20">
        <v>30899.705000000002</v>
      </c>
      <c r="L17" s="20"/>
    </row>
    <row r="18" spans="2:12" x14ac:dyDescent="0.3">
      <c r="H18" s="4" t="s">
        <v>7742</v>
      </c>
      <c r="I18" s="20">
        <v>7900.5690000000004</v>
      </c>
      <c r="L18" s="20"/>
    </row>
    <row r="19" spans="2:12" x14ac:dyDescent="0.3">
      <c r="H19" s="4" t="s">
        <v>7747</v>
      </c>
      <c r="I19" s="20">
        <v>6043.4679999999998</v>
      </c>
      <c r="L19" s="20"/>
    </row>
    <row r="20" spans="2:12" x14ac:dyDescent="0.3">
      <c r="H20" s="4" t="s">
        <v>7755</v>
      </c>
      <c r="I20" s="20">
        <v>20505.784299999999</v>
      </c>
      <c r="L20" s="20"/>
    </row>
    <row r="21" spans="2:12" x14ac:dyDescent="0.3">
      <c r="H21" s="4" t="s">
        <v>7745</v>
      </c>
      <c r="I21" s="20">
        <v>68138.978000000003</v>
      </c>
      <c r="L21" s="20"/>
    </row>
    <row r="22" spans="2:12" x14ac:dyDescent="0.3">
      <c r="H22" s="4" t="s">
        <v>7751</v>
      </c>
      <c r="I22" s="20">
        <v>36130.292500000003</v>
      </c>
      <c r="L22" s="20"/>
    </row>
    <row r="23" spans="2:12" x14ac:dyDescent="0.3">
      <c r="H23" s="4" t="s">
        <v>7763</v>
      </c>
      <c r="I23" s="20">
        <v>23206.825499999999</v>
      </c>
      <c r="L23" s="20"/>
    </row>
    <row r="24" spans="2:12" x14ac:dyDescent="0.3">
      <c r="H24" s="4" t="s">
        <v>7761</v>
      </c>
      <c r="I24" s="20">
        <v>17562.906999999999</v>
      </c>
      <c r="L24" s="20"/>
    </row>
    <row r="25" spans="2:12" x14ac:dyDescent="0.3">
      <c r="H25" s="4" t="s">
        <v>7762</v>
      </c>
      <c r="I25" s="20">
        <v>4454.0559999999996</v>
      </c>
      <c r="L25" s="20"/>
    </row>
    <row r="26" spans="2:12" x14ac:dyDescent="0.3">
      <c r="H26" s="4" t="s">
        <v>7759</v>
      </c>
      <c r="I26" s="20">
        <v>8216.7492000000002</v>
      </c>
      <c r="L26" s="20"/>
    </row>
    <row r="27" spans="2:12" x14ac:dyDescent="0.3">
      <c r="H27" s="4" t="s">
        <v>7764</v>
      </c>
      <c r="I27" s="20">
        <v>10065.222</v>
      </c>
      <c r="L27" s="20"/>
    </row>
    <row r="28" spans="2:12" x14ac:dyDescent="0.3">
      <c r="H28" s="4" t="s">
        <v>7750</v>
      </c>
      <c r="I28" s="20">
        <v>9830.9850000000006</v>
      </c>
      <c r="L28" s="20"/>
    </row>
    <row r="29" spans="2:12" x14ac:dyDescent="0.3">
      <c r="H29" s="4" t="s">
        <v>7740</v>
      </c>
      <c r="I29" s="20">
        <v>36519.553999999996</v>
      </c>
      <c r="L29" s="20"/>
    </row>
    <row r="30" spans="2:12" x14ac:dyDescent="0.3">
      <c r="H30" s="4" t="s">
        <v>7746</v>
      </c>
      <c r="I30" s="20">
        <v>934.82799999999997</v>
      </c>
      <c r="L30" s="20"/>
    </row>
    <row r="31" spans="2:12" x14ac:dyDescent="0.3">
      <c r="H31" s="4" t="s">
        <v>7738</v>
      </c>
      <c r="I31" s="20">
        <v>273390.30709999998</v>
      </c>
      <c r="L31" s="20"/>
    </row>
    <row r="32" spans="2:12" x14ac:dyDescent="0.3">
      <c r="H32" s="4" t="s">
        <v>7736</v>
      </c>
      <c r="I32" s="20">
        <v>78595.175700000007</v>
      </c>
      <c r="L32" s="20"/>
    </row>
    <row r="33" spans="8:12" x14ac:dyDescent="0.3">
      <c r="H33" s="4" t="s">
        <v>7729</v>
      </c>
      <c r="I33" s="20">
        <v>142427.50099999999</v>
      </c>
      <c r="L33" s="20"/>
    </row>
    <row r="34" spans="8:12" x14ac:dyDescent="0.3">
      <c r="H34" s="4" t="s">
        <v>7754</v>
      </c>
      <c r="I34" s="20">
        <v>6195.4669999999996</v>
      </c>
      <c r="L34" s="20"/>
    </row>
    <row r="35" spans="8:12" x14ac:dyDescent="0.3">
      <c r="H35" s="4" t="s">
        <v>7766</v>
      </c>
      <c r="I35" s="20">
        <v>9852.9609999999993</v>
      </c>
      <c r="L35" s="20"/>
    </row>
    <row r="36" spans="8:12" x14ac:dyDescent="0.3">
      <c r="H36" s="4" t="s">
        <v>7732</v>
      </c>
      <c r="I36" s="20">
        <v>150772.3064</v>
      </c>
      <c r="L36" s="20"/>
    </row>
    <row r="37" spans="8:12" x14ac:dyDescent="0.3">
      <c r="H37" s="4" t="s">
        <v>7767</v>
      </c>
      <c r="I37" s="20">
        <v>9190.8078000000005</v>
      </c>
      <c r="L37" s="20"/>
    </row>
    <row r="38" spans="8:12" x14ac:dyDescent="0.3">
      <c r="H38" s="4" t="s">
        <v>7748</v>
      </c>
      <c r="I38" s="20">
        <v>4322.1270000000004</v>
      </c>
      <c r="L38" s="20"/>
    </row>
    <row r="39" spans="8:12" x14ac:dyDescent="0.3">
      <c r="H39" s="4" t="s">
        <v>7743</v>
      </c>
      <c r="I39" s="20">
        <v>32339.058000000001</v>
      </c>
      <c r="L39" s="20"/>
    </row>
    <row r="40" spans="8:12" x14ac:dyDescent="0.3">
      <c r="H40" s="4" t="s">
        <v>7731</v>
      </c>
      <c r="I40" s="20">
        <v>237295.90779999999</v>
      </c>
      <c r="L40" s="20"/>
    </row>
    <row r="41" spans="8:12" x14ac:dyDescent="0.3">
      <c r="H41" s="4" t="s">
        <v>7765</v>
      </c>
      <c r="I41" s="20">
        <v>22247.508000000002</v>
      </c>
      <c r="L41" s="20"/>
    </row>
    <row r="42" spans="8:12" x14ac:dyDescent="0.3">
      <c r="H42" s="4" t="s">
        <v>7730</v>
      </c>
      <c r="I42" s="20">
        <v>53635.359499999999</v>
      </c>
      <c r="L42" s="20"/>
    </row>
    <row r="43" spans="8:12" x14ac:dyDescent="0.3">
      <c r="H43" s="4" t="s">
        <v>7725</v>
      </c>
      <c r="I43" s="20">
        <v>107386.636</v>
      </c>
      <c r="L43" s="20"/>
    </row>
    <row r="44" spans="8:12" x14ac:dyDescent="0.3">
      <c r="H44" s="4" t="s">
        <v>7734</v>
      </c>
      <c r="I44" s="20">
        <v>27200.4192</v>
      </c>
      <c r="L44" s="20"/>
    </row>
    <row r="45" spans="8:12" x14ac:dyDescent="0.3">
      <c r="H45" s="4" t="s">
        <v>7660</v>
      </c>
      <c r="I45" s="20">
        <v>2292041.1634999998</v>
      </c>
    </row>
  </sheetData>
  <pageMargins left="0.7" right="0.7" top="0.75" bottom="0.75" header="0.3" footer="0.3"/>
  <drawing r:id="rId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F73EA-2CE4-442D-8E97-D5EE058EEBD3}">
  <dimension ref="A1:W3"/>
  <sheetViews>
    <sheetView showGridLines="0" tabSelected="1" zoomScaleNormal="100" workbookViewId="0">
      <selection activeCell="E27" sqref="E27"/>
    </sheetView>
  </sheetViews>
  <sheetFormatPr defaultRowHeight="14.4" x14ac:dyDescent="0.3"/>
  <sheetData>
    <row r="1" spans="1:23" x14ac:dyDescent="0.3">
      <c r="A1" s="13" t="s">
        <v>7722</v>
      </c>
      <c r="B1" s="14"/>
      <c r="C1" s="14"/>
      <c r="D1" s="14"/>
      <c r="E1" s="14"/>
      <c r="F1" s="14"/>
      <c r="G1" s="14"/>
      <c r="H1" s="14"/>
      <c r="I1" s="14"/>
      <c r="J1" s="14"/>
      <c r="K1" s="14"/>
      <c r="L1" s="14"/>
      <c r="M1" s="14"/>
      <c r="N1" s="14"/>
      <c r="O1" s="14"/>
      <c r="P1" s="14"/>
      <c r="Q1" s="14"/>
      <c r="R1" s="14"/>
      <c r="S1" s="14"/>
      <c r="T1" s="14"/>
      <c r="U1" s="14"/>
      <c r="V1" s="14"/>
      <c r="W1" s="14"/>
    </row>
    <row r="2" spans="1:23" x14ac:dyDescent="0.3">
      <c r="A2" s="14"/>
      <c r="B2" s="14"/>
      <c r="C2" s="14"/>
      <c r="D2" s="14"/>
      <c r="E2" s="14"/>
      <c r="F2" s="14"/>
      <c r="G2" s="14"/>
      <c r="H2" s="14"/>
      <c r="I2" s="14"/>
      <c r="J2" s="14"/>
      <c r="K2" s="14"/>
      <c r="L2" s="14"/>
      <c r="M2" s="14"/>
      <c r="N2" s="14"/>
      <c r="O2" s="14"/>
      <c r="P2" s="14"/>
      <c r="Q2" s="14"/>
      <c r="R2" s="14"/>
      <c r="S2" s="14"/>
      <c r="T2" s="14"/>
      <c r="U2" s="14"/>
      <c r="V2" s="14"/>
      <c r="W2" s="14"/>
    </row>
    <row r="3" spans="1:23" x14ac:dyDescent="0.3">
      <c r="E3" s="12"/>
    </row>
  </sheetData>
  <mergeCells count="1">
    <mergeCell ref="A1:W2"/>
  </mergeCells>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Props1.xml><?xml version="1.0" encoding="utf-8"?>
<ds:datastoreItem xmlns:ds="http://schemas.openxmlformats.org/officeDocument/2006/customXml" ds:itemID="{7C944270-6A6D-404F-9DD1-1B31E0F4EEC6}">
  <ds:schemaRefs/>
</ds:datastoreItem>
</file>

<file path=customXml/itemProps2.xml><?xml version="1.0" encoding="utf-8"?>
<ds:datastoreItem xmlns:ds="http://schemas.openxmlformats.org/officeDocument/2006/customXml" ds:itemID="{C8BB650C-94EF-4286-A780-664ABF1B9E74}">
  <ds:schemaRefs/>
</ds:datastoreItem>
</file>

<file path=customXml/itemProps3.xml><?xml version="1.0" encoding="utf-8"?>
<ds:datastoreItem xmlns:ds="http://schemas.openxmlformats.org/officeDocument/2006/customXml" ds:itemID="{61D8A50B-F8B8-4CFA-B078-54394397F96D}">
  <ds:schemaRefs/>
</ds:datastoreItem>
</file>

<file path=customXml/itemProps4.xml><?xml version="1.0" encoding="utf-8"?>
<ds:datastoreItem xmlns:ds="http://schemas.openxmlformats.org/officeDocument/2006/customXml" ds:itemID="{11B8CC16-CFBB-410A-B36E-3F484448D09A}">
  <ds:schemaRefs/>
</ds:datastoreItem>
</file>

<file path=customXml/itemProps5.xml><?xml version="1.0" encoding="utf-8"?>
<ds:datastoreItem xmlns:ds="http://schemas.openxmlformats.org/officeDocument/2006/customXml" ds:itemID="{D14E9E87-F815-46D3-9242-58DBC27E99DF}">
  <ds:schemaRefs/>
</ds:datastoreItem>
</file>

<file path=customXml/itemProps6.xml><?xml version="1.0" encoding="utf-8"?>
<ds:datastoreItem xmlns:ds="http://schemas.openxmlformats.org/officeDocument/2006/customXml" ds:itemID="{E052FE4B-8296-4E82-A7D1-DB81E8A7AB7B}">
  <ds:schemaRefs/>
</ds:datastoreItem>
</file>

<file path=customXml/itemProps7.xml><?xml version="1.0" encoding="utf-8"?>
<ds:datastoreItem xmlns:ds="http://schemas.openxmlformats.org/officeDocument/2006/customXml" ds:itemID="{87D87909-085D-4E20-AAA2-383E9EB82DD8}">
  <ds:schemaRefs/>
</ds:datastoreItem>
</file>

<file path=customXml/itemProps8.xml><?xml version="1.0" encoding="utf-8"?>
<ds:datastoreItem xmlns:ds="http://schemas.openxmlformats.org/officeDocument/2006/customXml" ds:itemID="{E4779C95-40F5-4991-A111-7DF773A19027}">
  <ds:schemaRefs/>
</ds:datastoreItem>
</file>

<file path=customXml/itemProps9.xml><?xml version="1.0" encoding="utf-8"?>
<ds:datastoreItem xmlns:ds="http://schemas.openxmlformats.org/officeDocument/2006/customXml" ds:itemID="{CFB2F46D-7B83-49C0-B0BA-F775A3F6649F}">
  <ds:schemaRefs/>
</ds:datastoreItem>
</file>

<file path=customXml/itemProps10.xml><?xml version="1.0" encoding="utf-8"?>
<ds:datastoreItem xmlns:ds="http://schemas.openxmlformats.org/officeDocument/2006/customXml" ds:itemID="{F33A8A30-F784-4442-B942-0DAB7DEC2992}">
  <ds:schemaRefs/>
</ds:datastoreItem>
</file>

<file path=customXml/itemProps11.xml><?xml version="1.0" encoding="utf-8"?>
<ds:datastoreItem xmlns:ds="http://schemas.openxmlformats.org/officeDocument/2006/customXml" ds:itemID="{0E20E3C0-0D65-41E3-8700-61F6695CED97}">
  <ds:schemaRefs/>
</ds:datastoreItem>
</file>

<file path=customXml/itemProps12.xml><?xml version="1.0" encoding="utf-8"?>
<ds:datastoreItem xmlns:ds="http://schemas.openxmlformats.org/officeDocument/2006/customXml" ds:itemID="{20BCB0A8-8694-49D5-B859-42ABD489CEBA}">
  <ds:schemaRefs/>
</ds:datastoreItem>
</file>

<file path=customXml/itemProps13.xml><?xml version="1.0" encoding="utf-8"?>
<ds:datastoreItem xmlns:ds="http://schemas.openxmlformats.org/officeDocument/2006/customXml" ds:itemID="{81631C72-AEE8-4D77-9962-0FACDE6C1F02}">
  <ds:schemaRefs/>
</ds:datastoreItem>
</file>

<file path=customXml/itemProps14.xml><?xml version="1.0" encoding="utf-8"?>
<ds:datastoreItem xmlns:ds="http://schemas.openxmlformats.org/officeDocument/2006/customXml" ds:itemID="{01085C8A-4C81-454B-B7CC-91F5422E4DD1}">
  <ds:schemaRefs/>
</ds:datastoreItem>
</file>

<file path=customXml/itemProps15.xml><?xml version="1.0" encoding="utf-8"?>
<ds:datastoreItem xmlns:ds="http://schemas.openxmlformats.org/officeDocument/2006/customXml" ds:itemID="{C8CF78E4-707B-4592-B713-5BE67DF69388}">
  <ds:schemaRefs/>
</ds:datastoreItem>
</file>

<file path=customXml/itemProps16.xml><?xml version="1.0" encoding="utf-8"?>
<ds:datastoreItem xmlns:ds="http://schemas.openxmlformats.org/officeDocument/2006/customXml" ds:itemID="{42090DCE-3301-4C26-90F7-90761D4D3B18}">
  <ds:schemaRefs/>
</ds:datastoreItem>
</file>

<file path=customXml/itemProps17.xml><?xml version="1.0" encoding="utf-8"?>
<ds:datastoreItem xmlns:ds="http://schemas.openxmlformats.org/officeDocument/2006/customXml" ds:itemID="{A0952BCC-0C01-4EA3-BCB9-4482A48F0831}">
  <ds:schemaRefs/>
</ds:datastoreItem>
</file>

<file path=customXml/itemProps18.xml><?xml version="1.0" encoding="utf-8"?>
<ds:datastoreItem xmlns:ds="http://schemas.openxmlformats.org/officeDocument/2006/customXml" ds:itemID="{2AB1E3E0-50A5-447A-9DA7-9AA16A3BBFD6}">
  <ds:schemaRefs/>
</ds:datastoreItem>
</file>

<file path=customXml/itemProps19.xml><?xml version="1.0" encoding="utf-8"?>
<ds:datastoreItem xmlns:ds="http://schemas.openxmlformats.org/officeDocument/2006/customXml" ds:itemID="{2B8ABAE7-5447-4962-8D70-7354CC7FA7FF}">
  <ds:schemaRefs/>
</ds:datastoreItem>
</file>

<file path=customXml/itemProps20.xml><?xml version="1.0" encoding="utf-8"?>
<ds:datastoreItem xmlns:ds="http://schemas.openxmlformats.org/officeDocument/2006/customXml" ds:itemID="{21E3F2C2-0203-4E3F-BE37-50000CCE2D5B}">
  <ds:schemaRefs>
    <ds:schemaRef ds:uri="http://www.w3.org/2001/XMLSchema"/>
    <ds:schemaRef ds:uri="http://microsoft.data.visualization.engine.tours/1.0"/>
  </ds:schemaRefs>
</ds:datastoreItem>
</file>

<file path=customXml/itemProps21.xml><?xml version="1.0" encoding="utf-8"?>
<ds:datastoreItem xmlns:ds="http://schemas.openxmlformats.org/officeDocument/2006/customXml" ds:itemID="{00E1FD12-1B72-4680-9B68-CA51B8875E46}">
  <ds:schemaRefs>
    <ds:schemaRef ds:uri="http://www.w3.org/2001/XMLSchema"/>
    <ds:schemaRef ds:uri="http://microsoft.data.visualization.Client.Excel/1.0"/>
  </ds:schemaRefs>
</ds:datastoreItem>
</file>

<file path=customXml/itemProps22.xml><?xml version="1.0" encoding="utf-8"?>
<ds:datastoreItem xmlns:ds="http://schemas.openxmlformats.org/officeDocument/2006/customXml" ds:itemID="{AEC13C35-72DD-400E-8007-F98624BC72E1}">
  <ds:schemaRefs>
    <ds:schemaRef ds:uri="http://www.w3.org/2001/XMLSchema"/>
    <ds:schemaRef ds:uri="http://microsoft.data.visualization.Client.Excel.LState/1.0"/>
  </ds:schemaRefs>
</ds:datastoreItem>
</file>

<file path=customXml/itemProps23.xml><?xml version="1.0" encoding="utf-8"?>
<ds:datastoreItem xmlns:ds="http://schemas.openxmlformats.org/officeDocument/2006/customXml" ds:itemID="{515DAEAF-1B20-40FA-8272-2702507F7817}">
  <ds:schemaRefs/>
</ds:datastoreItem>
</file>

<file path=customXml/itemProps24.xml><?xml version="1.0" encoding="utf-8"?>
<ds:datastoreItem xmlns:ds="http://schemas.openxmlformats.org/officeDocument/2006/customXml" ds:itemID="{09E22631-4800-453F-9D78-4943959F950C}">
  <ds:schemaRefs/>
</ds:datastoreItem>
</file>

<file path=customXml/itemProps25.xml><?xml version="1.0" encoding="utf-8"?>
<ds:datastoreItem xmlns:ds="http://schemas.openxmlformats.org/officeDocument/2006/customXml" ds:itemID="{80DB7D2B-3EB8-42CE-98BC-CE18E8C6401C}">
  <ds:schemaRefs/>
</ds:datastoreItem>
</file>

<file path=customXml/itemProps26.xml><?xml version="1.0" encoding="utf-8"?>
<ds:datastoreItem xmlns:ds="http://schemas.openxmlformats.org/officeDocument/2006/customXml" ds:itemID="{F7A17C77-5FB4-4B11-92C2-F3A5FA471759}">
  <ds:schemaRefs/>
</ds:datastoreItem>
</file>

<file path=customXml/itemProps27.xml><?xml version="1.0" encoding="utf-8"?>
<ds:datastoreItem xmlns:ds="http://schemas.openxmlformats.org/officeDocument/2006/customXml" ds:itemID="{06B8EBBD-8068-4865-BA9E-B73DC1BD3B03}">
  <ds:schemaRefs/>
</ds:datastoreItem>
</file>

<file path=customXml/itemProps28.xml><?xml version="1.0" encoding="utf-8"?>
<ds:datastoreItem xmlns:ds="http://schemas.openxmlformats.org/officeDocument/2006/customXml" ds:itemID="{A10E30E8-AC8A-48C3-9F1D-2E2364874DE5}">
  <ds:schemaRefs/>
</ds:datastoreItem>
</file>

<file path=customXml/itemProps29.xml><?xml version="1.0" encoding="utf-8"?>
<ds:datastoreItem xmlns:ds="http://schemas.openxmlformats.org/officeDocument/2006/customXml" ds:itemID="{D4E15130-163F-4F20-9DEA-1957807DB935}">
  <ds:schemaRefs/>
</ds:datastoreItem>
</file>

<file path=customXml/itemProps30.xml><?xml version="1.0" encoding="utf-8"?>
<ds:datastoreItem xmlns:ds="http://schemas.openxmlformats.org/officeDocument/2006/customXml" ds:itemID="{CE19A157-E68C-4207-9368-C0D65E5BD021}">
  <ds:schemaRefs/>
</ds:datastoreItem>
</file>

<file path=customXml/itemProps31.xml><?xml version="1.0" encoding="utf-8"?>
<ds:datastoreItem xmlns:ds="http://schemas.openxmlformats.org/officeDocument/2006/customXml" ds:itemID="{3223C053-FAED-4848-857C-86A01470AD61}">
  <ds:schemaRefs/>
</ds:datastoreItem>
</file>

<file path=customXml/itemProps32.xml><?xml version="1.0" encoding="utf-8"?>
<ds:datastoreItem xmlns:ds="http://schemas.openxmlformats.org/officeDocument/2006/customXml" ds:itemID="{EDF21FE3-702D-46F4-B335-A44D78A07E04}">
  <ds:schemaRefs/>
</ds:datastoreItem>
</file>

<file path=customXml/itemProps33.xml><?xml version="1.0" encoding="utf-8"?>
<ds:datastoreItem xmlns:ds="http://schemas.openxmlformats.org/officeDocument/2006/customXml" ds:itemID="{4AE2ED83-71C3-44F1-A0BC-A5A0FEF773C8}">
  <ds:schemaRefs/>
</ds:datastoreItem>
</file>

<file path=customXml/itemProps34.xml><?xml version="1.0" encoding="utf-8"?>
<ds:datastoreItem xmlns:ds="http://schemas.openxmlformats.org/officeDocument/2006/customXml" ds:itemID="{65AC0C54-87EE-4B81-A652-DD862096210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Order_details</vt:lpstr>
      <vt:lpstr>Overall Sales_Profit</vt:lpstr>
      <vt:lpstr>YoY Sales Comparison</vt:lpstr>
      <vt:lpstr>Profit_analysis</vt:lpstr>
      <vt:lpstr>SalesTrend</vt:lpstr>
      <vt:lpstr>Customers</vt:lpstr>
      <vt:lpstr>Sales_Dashboard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Bhumika Aggarwal</dc:creator>
  <cp:lastModifiedBy>Bhumika Aggarwal</cp:lastModifiedBy>
  <dcterms:created xsi:type="dcterms:W3CDTF">2024-01-19T11:33:11Z</dcterms:created>
  <dcterms:modified xsi:type="dcterms:W3CDTF">2024-01-25T12:16:06Z</dcterms:modified>
</cp:coreProperties>
</file>